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user\Desktop\Excel\z_Project_1\Water_Pollution_Dashboad\"/>
    </mc:Choice>
  </mc:AlternateContent>
  <xr:revisionPtr revIDLastSave="0" documentId="13_ncr:1_{0F8D5815-DDDD-42A2-9FBC-2E7E23076241}" xr6:coauthVersionLast="47" xr6:coauthVersionMax="47" xr10:uidLastSave="{00000000-0000-0000-0000-000000000000}"/>
  <bookViews>
    <workbookView xWindow="-120" yWindow="-120" windowWidth="38640" windowHeight="21240" firstSheet="1" activeTab="1" xr2:uid="{00000000-000D-0000-FFFF-FFFF00000000}"/>
  </bookViews>
  <sheets>
    <sheet name="water_pollution_disease" sheetId="1" state="hidden" r:id="rId1"/>
    <sheet name="Dashboard" sheetId="4" r:id="rId2"/>
    <sheet name="Data Validation" sheetId="3" state="hidden" r:id="rId3"/>
    <sheet name="Year" sheetId="5" state="hidden" r:id="rId4"/>
    <sheet name="Country" sheetId="6" state="hidden" r:id="rId5"/>
    <sheet name="Indicator" sheetId="7" state="hidden" r:id="rId6"/>
    <sheet name="Water Source" sheetId="8" state="hidden" r:id="rId7"/>
    <sheet name="Clean Water" sheetId="9" state="hidden" r:id="rId8"/>
    <sheet name="Urbanization Rate" sheetId="10" state="hidden" r:id="rId9"/>
    <sheet name="Water Treatement" sheetId="11" state="hidden" r:id="rId10"/>
  </sheets>
  <definedNames>
    <definedName name="_xlchart.v5.0" hidden="1">Country!$A$1</definedName>
    <definedName name="_xlchart.v5.1" hidden="1">Country!$A$2:$A$11</definedName>
    <definedName name="_xlchart.v5.2" hidden="1">Country!$B$1</definedName>
    <definedName name="_xlchart.v5.3" hidden="1">Country!$B$2:$B$11</definedName>
    <definedName name="country">Dashboard!$F$5</definedName>
    <definedName name="indicator">Dashboard!$I$5</definedName>
    <definedName name="median_clean_water">'Clean Water'!$A$2</definedName>
    <definedName name="median_urbanization">'Urbanization Rate'!$A$2</definedName>
    <definedName name="top_water_treatement">'Water Treatement'!$D$2</definedName>
    <definedName name="urbanization_median">'Urbanization Rate'!$A$2</definedName>
    <definedName name="year">Dashboard!$C$5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1" l="1"/>
  <c r="B4" i="11"/>
  <c r="B5" i="11"/>
  <c r="B2" i="11"/>
  <c r="A2" i="11" a="1"/>
  <c r="A2" i="11" s="1"/>
  <c r="B2" i="10" a="1"/>
  <c r="B2" i="10" s="1"/>
  <c r="A2" i="10" a="1"/>
  <c r="A2" i="10" s="1"/>
  <c r="A2" i="9" a="1"/>
  <c r="A2" i="9" s="1"/>
  <c r="B2" i="9" a="1"/>
  <c r="B2" i="9" s="1"/>
  <c r="B3" i="8" a="1"/>
  <c r="B3" i="8" s="1"/>
  <c r="B4" i="8" a="1"/>
  <c r="B4" i="8" s="1"/>
  <c r="B5" i="8" a="1"/>
  <c r="B5" i="8" s="1"/>
  <c r="B6" i="8" a="1"/>
  <c r="B6" i="8" s="1"/>
  <c r="B7" i="8" a="1"/>
  <c r="B7" i="8" s="1"/>
  <c r="B2" i="8" a="1"/>
  <c r="B2" i="8" s="1"/>
  <c r="A2" i="8" a="1"/>
  <c r="A2" i="8" s="1"/>
  <c r="D2" i="11" l="1" a="1"/>
  <c r="D2" i="11" s="1"/>
  <c r="J2" i="3" l="1" a="1"/>
  <c r="J2" i="3" s="1"/>
  <c r="I2" i="3" a="1"/>
  <c r="I2" i="3" s="1"/>
  <c r="G2" i="3" a="1"/>
  <c r="G2" i="3" s="1"/>
  <c r="A2" i="7" s="1" a="1"/>
  <c r="A2" i="7" s="1"/>
  <c r="D2" i="3" a="1"/>
  <c r="D2" i="3" s="1"/>
  <c r="E2" i="3" s="1" a="1"/>
  <c r="E2" i="3" s="1"/>
  <c r="A2" i="6" s="1" a="1"/>
  <c r="A2" i="3" a="1"/>
  <c r="A2" i="3" s="1"/>
  <c r="B2" i="3" s="1" a="1"/>
  <c r="B2" i="3" s="1"/>
  <c r="A2" i="5" s="1" a="1"/>
  <c r="A2" i="5" l="1"/>
  <c r="B2" i="5" s="1" a="1"/>
  <c r="B2" i="5" s="1"/>
  <c r="B7" i="5" a="1"/>
  <c r="B7" i="5" s="1"/>
  <c r="B15" i="5" a="1"/>
  <c r="B15" i="5" s="1"/>
  <c r="B23" i="5" a="1"/>
  <c r="B23" i="5" s="1"/>
  <c r="B8" i="5" a="1"/>
  <c r="B8" i="5" s="1"/>
  <c r="B24" i="5" a="1"/>
  <c r="B24" i="5" s="1"/>
  <c r="B9" i="5" a="1"/>
  <c r="B9" i="5" s="1"/>
  <c r="B17" i="5" a="1"/>
  <c r="B17" i="5" s="1"/>
  <c r="B10" i="5" a="1"/>
  <c r="B10" i="5" s="1"/>
  <c r="B18" i="5" a="1"/>
  <c r="B18" i="5" s="1"/>
  <c r="B26" i="5" a="1"/>
  <c r="B26" i="5" s="1"/>
  <c r="B3" i="5" a="1"/>
  <c r="B3" i="5" s="1"/>
  <c r="B11" i="5" a="1"/>
  <c r="B11" i="5" s="1"/>
  <c r="B19" i="5" a="1"/>
  <c r="B19" i="5" s="1"/>
  <c r="B4" i="5" a="1"/>
  <c r="B4" i="5" s="1"/>
  <c r="B12" i="5" a="1"/>
  <c r="B12" i="5" s="1"/>
  <c r="B20" i="5" a="1"/>
  <c r="B20" i="5" s="1"/>
  <c r="B5" i="5" a="1"/>
  <c r="B5" i="5" s="1"/>
  <c r="B13" i="5" a="1"/>
  <c r="B13" i="5" s="1"/>
  <c r="B21" i="5" a="1"/>
  <c r="B21" i="5" s="1"/>
  <c r="B16" i="5" a="1"/>
  <c r="B16" i="5" s="1"/>
  <c r="B6" i="5" a="1"/>
  <c r="B6" i="5" s="1"/>
  <c r="B14" i="5" a="1"/>
  <c r="B14" i="5" s="1"/>
  <c r="B22" i="5" a="1"/>
  <c r="B22" i="5" s="1"/>
  <c r="B25" i="5" a="1"/>
  <c r="B25" i="5" s="1"/>
  <c r="A2" i="6"/>
  <c r="B2" i="6" s="1" a="1"/>
  <c r="B2" i="6" s="1"/>
  <c r="B10" i="6" a="1"/>
  <c r="B10" i="6" s="1"/>
  <c r="B3" i="6" a="1"/>
  <c r="B3" i="6" s="1"/>
  <c r="B11" i="6" a="1"/>
  <c r="B11" i="6" s="1"/>
  <c r="B4" i="6" a="1"/>
  <c r="B4" i="6" s="1"/>
  <c r="B5" i="6" a="1"/>
  <c r="B5" i="6" s="1"/>
  <c r="B6" i="6" a="1"/>
  <c r="B6" i="6" s="1"/>
  <c r="B7" i="6" a="1"/>
  <c r="B7" i="6" s="1"/>
  <c r="B8" i="6" a="1"/>
  <c r="B8" i="6" s="1"/>
  <c r="B9" i="6" a="1"/>
  <c r="B9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6248F-FAAF-4B9C-8418-29B3147B4C13}" keepAlive="1" name="Query - water_pollution" description="Connection to the 'water_pollution' query in the workbook." type="5" refreshedVersion="0" background="1">
    <dbPr connection="Provider=Microsoft.Mashup.OleDb.1;Data Source=$Workbook$;Location=water_pollution;Extended Properties=&quot;&quot;" command="SELECT * FROM [water_pol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<sst xmlns="http://schemas.openxmlformats.org/spreadsheetml/2006/main" count="12059" uniqueCount="75">
  <si>
    <t>Country</t>
  </si>
  <si>
    <t>Region</t>
  </si>
  <si>
    <t>Year</t>
  </si>
  <si>
    <t>Water Source Type</t>
  </si>
  <si>
    <t>Contaminant Level (ppm)</t>
  </si>
  <si>
    <t>pH Level</t>
  </si>
  <si>
    <t>Turbidity (NTU)</t>
  </si>
  <si>
    <t>Dissolved Oxygen (mg/L)</t>
  </si>
  <si>
    <t>Nitrate Level (mg/L)</t>
  </si>
  <si>
    <t>Lead Concentration (Вµg/L)</t>
  </si>
  <si>
    <t>Bacteria Count (CFU/mL)</t>
  </si>
  <si>
    <t>Water Treatment Method</t>
  </si>
  <si>
    <t>Access to Clean Water (% of Population)</t>
  </si>
  <si>
    <t>Diarrheal Cases per 100,000 people</t>
  </si>
  <si>
    <t>Cholera Cases per 100,000 people</t>
  </si>
  <si>
    <t>Typhoid Cases per 100,000 people</t>
  </si>
  <si>
    <t>Infant Mortality Rate (per 1,000 live births)</t>
  </si>
  <si>
    <t>GDP per Capita (USD)</t>
  </si>
  <si>
    <t>Healthcare Access Index (0-100)</t>
  </si>
  <si>
    <t>Urbanization Rate (%)</t>
  </si>
  <si>
    <t>Sanitation Coverage (% of Population)</t>
  </si>
  <si>
    <t>Rainfall (mm per year)</t>
  </si>
  <si>
    <t>Temperature (В°C)</t>
  </si>
  <si>
    <t>Population Density (people per kmВІ)</t>
  </si>
  <si>
    <t>Mexico</t>
  </si>
  <si>
    <t>North</t>
  </si>
  <si>
    <t>Lake</t>
  </si>
  <si>
    <t>Filtration</t>
  </si>
  <si>
    <t>Brazil</t>
  </si>
  <si>
    <t>West</t>
  </si>
  <si>
    <t>Well</t>
  </si>
  <si>
    <t>Boiling</t>
  </si>
  <si>
    <t>Indonesia</t>
  </si>
  <si>
    <t>Central</t>
  </si>
  <si>
    <t>Pond</t>
  </si>
  <si>
    <t>None</t>
  </si>
  <si>
    <t>Nigeria</t>
  </si>
  <si>
    <t>East</t>
  </si>
  <si>
    <t>South</t>
  </si>
  <si>
    <t>Ethiopia</t>
  </si>
  <si>
    <t>Tap</t>
  </si>
  <si>
    <t>China</t>
  </si>
  <si>
    <t>River</t>
  </si>
  <si>
    <t>Spring</t>
  </si>
  <si>
    <t>Chlorination</t>
  </si>
  <si>
    <t>Bangladesh</t>
  </si>
  <si>
    <t>India</t>
  </si>
  <si>
    <t>USA</t>
  </si>
  <si>
    <t>Pakistan</t>
  </si>
  <si>
    <t>year</t>
  </si>
  <si>
    <t>country</t>
  </si>
  <si>
    <t>Indicator</t>
  </si>
  <si>
    <t>year_sorted</t>
  </si>
  <si>
    <t>country_sorted</t>
  </si>
  <si>
    <t>Median Pollution</t>
  </si>
  <si>
    <t>median</t>
  </si>
  <si>
    <t>filtered_median</t>
  </si>
  <si>
    <t>indicator</t>
  </si>
  <si>
    <t>Water Source</t>
  </si>
  <si>
    <t>5+</t>
  </si>
  <si>
    <t>4-</t>
  </si>
  <si>
    <t>10+</t>
  </si>
  <si>
    <t>15+</t>
  </si>
  <si>
    <t>Safe-</t>
  </si>
  <si>
    <t>Safe+</t>
  </si>
  <si>
    <t>Limit-</t>
  </si>
  <si>
    <t>Limit+</t>
  </si>
  <si>
    <t>Danger-</t>
  </si>
  <si>
    <t>Danger+</t>
  </si>
  <si>
    <t>6.5-</t>
  </si>
  <si>
    <t>8.5+</t>
  </si>
  <si>
    <t>Water Pollution</t>
  </si>
  <si>
    <t>clean water</t>
  </si>
  <si>
    <t>urbanization rate</t>
  </si>
  <si>
    <t>water_treatement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</si>
</sst>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Aptos Narrow"/>
      <family val="2"/>
    </font>
    <font>
      <b/>
      <sz val="18"/>
      <color theme="1"/>
      <name val="Aptos Narrow"/>
      <family val="2"/>
    </font>
    <font>
      <b/>
      <sz val="20"/>
      <color theme="1"/>
      <name val="Aptos Narrow"/>
      <family val="2"/>
    </font>
    <font>
      <sz val="16"/>
      <color rgb="FF3F3F76"/>
      <name val="Aptos Narrow"/>
      <family val="2"/>
    </font>
    <font>
      <sz val="16"/>
      <color theme="1"/>
      <name val="Aptos Narrow"/>
      <family val="2"/>
    </font>
    <font>
      <b/>
      <sz val="26"/>
      <color theme="3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</cellStyleXfs>
  <cellXfs count="12">
    <xf numFmtId="0" fontId="0" fillId="0" borderId="0" xfId="0"/>
    <xf numFmtId="1" fontId="0" fillId="0" borderId="0" xfId="0" applyNumberFormat="1"/>
    <xf numFmtId="2" fontId="0" fillId="0" borderId="0" xfId="0" applyNumberFormat="1"/>
    <xf numFmtId="10" fontId="0" fillId="0" borderId="0" xfId="1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2" borderId="2" xfId="3" applyFont="1" applyAlignment="1" applyProtection="1">
      <alignment horizontal="center"/>
      <protection locked="0"/>
    </xf>
    <xf numFmtId="0" fontId="9" fillId="0" borderId="1" xfId="2" applyFont="1" applyAlignment="1">
      <alignment horizontal="center"/>
    </xf>
  </cellXfs>
  <cellStyles count="4">
    <cellStyle name="Heading 1" xfId="2" builtinId="16"/>
    <cellStyle name="Input" xfId="3" builtinId="20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Year!$B$1</c:f>
              <c:strCache>
                <c:ptCount val="1"/>
                <c:pt idx="0">
                  <c:v>Median Pollution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Year!$A$2:$A$26</c:f>
              <c:numCache>
                <c:formatCode>General</c:formatCode>
                <c:ptCount val="25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</c:numCache>
            </c:numRef>
          </c:cat>
          <c:val>
            <c:numRef>
              <c:f>Year!$B$2:$B$26</c:f>
              <c:numCache>
                <c:formatCode>0.00</c:formatCode>
                <c:ptCount val="25"/>
                <c:pt idx="0">
                  <c:v>11.45</c:v>
                </c:pt>
                <c:pt idx="1">
                  <c:v>6.01</c:v>
                </c:pt>
                <c:pt idx="2">
                  <c:v>9.52</c:v>
                </c:pt>
                <c:pt idx="3">
                  <c:v>13.71</c:v>
                </c:pt>
                <c:pt idx="4">
                  <c:v>13.61</c:v>
                </c:pt>
                <c:pt idx="5">
                  <c:v>7.6750000000000007</c:v>
                </c:pt>
                <c:pt idx="6">
                  <c:v>11.3</c:v>
                </c:pt>
                <c:pt idx="7">
                  <c:v>13.170000000000002</c:v>
                </c:pt>
                <c:pt idx="8">
                  <c:v>6.0600000000000005</c:v>
                </c:pt>
                <c:pt idx="9">
                  <c:v>12.72</c:v>
                </c:pt>
                <c:pt idx="10">
                  <c:v>7.5449999999999999</c:v>
                </c:pt>
                <c:pt idx="11">
                  <c:v>6.4450000000000003</c:v>
                </c:pt>
                <c:pt idx="12">
                  <c:v>5.9749999999999996</c:v>
                </c:pt>
                <c:pt idx="13">
                  <c:v>5.81</c:v>
                </c:pt>
                <c:pt idx="14">
                  <c:v>7.7450000000000001</c:v>
                </c:pt>
                <c:pt idx="15">
                  <c:v>12.190000000000001</c:v>
                </c:pt>
                <c:pt idx="16">
                  <c:v>10.33</c:v>
                </c:pt>
                <c:pt idx="17">
                  <c:v>7.05</c:v>
                </c:pt>
                <c:pt idx="18">
                  <c:v>8.64</c:v>
                </c:pt>
                <c:pt idx="19">
                  <c:v>10.38</c:v>
                </c:pt>
                <c:pt idx="20">
                  <c:v>9.61</c:v>
                </c:pt>
                <c:pt idx="21">
                  <c:v>6.59</c:v>
                </c:pt>
                <c:pt idx="22">
                  <c:v>10.795</c:v>
                </c:pt>
                <c:pt idx="23">
                  <c:v>11.83</c:v>
                </c:pt>
                <c:pt idx="24">
                  <c:v>12.905000000000001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2-4954-8851-8557443BB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7955903"/>
        <c:axId val="1247954463"/>
      </c:lineChart>
      <c:catAx>
        <c:axId val="124795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954463"/>
        <c:crosses val="autoZero"/>
        <c:auto val="1"/>
        <c:lblAlgn val="ctr"/>
        <c:lblOffset val="100"/>
        <c:noMultiLvlLbl val="0"/>
      </c:catAx>
      <c:valAx>
        <c:axId val="124795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955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Pollution</a:t>
            </a:r>
            <a:r>
              <a:rPr lang="en-150"/>
              <a:t> By Water Source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'Water Source'!$B$1</c:f>
              <c:strCache>
                <c:ptCount val="1"/>
                <c:pt idx="0">
                  <c:v>Median Pollution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'Water Source'!$A$2:$A$7</c:f>
              <c:strCache>
                <c:ptCount val="6"/>
                <c:pt idx="0">
                  <c:v>Lake</c:v>
                </c:pt>
                <c:pt idx="1">
                  <c:v>Well</c:v>
                </c:pt>
                <c:pt idx="2">
                  <c:v>Pond</c:v>
                </c:pt>
                <c:pt idx="3">
                  <c:v>Tap</c:v>
                </c:pt>
                <c:pt idx="4">
                  <c:v>River</c:v>
                </c:pt>
                <c:pt idx="5">
                  <c:v>Spring</c:v>
                </c:pt>
              </c:strCache>
            </c:strRef>
          </c:cat>
          <c:val>
            <c:numRef>
              <c:f>'Water Source'!$B$2:$B$7</c:f>
              <c:numCache>
                <c:formatCode>0.00</c:formatCode>
                <c:ptCount val="6"/>
                <c:pt idx="0">
                  <c:v>0</c:v>
                </c:pt>
                <c:pt idx="1">
                  <c:v>5.3349999999999991</c:v>
                </c:pt>
                <c:pt idx="2">
                  <c:v>8.75</c:v>
                </c:pt>
                <c:pt idx="3">
                  <c:v>6.42</c:v>
                </c:pt>
                <c:pt idx="4">
                  <c:v>14.4</c:v>
                </c:pt>
                <c:pt idx="5">
                  <c:v>13.29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A-4AA2-9A14-4FDB8DE5B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4485104"/>
        <c:axId val="1584485584"/>
      </c:barChart>
      <c:catAx>
        <c:axId val="158448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485584"/>
        <c:crosses val="autoZero"/>
        <c:auto val="1"/>
        <c:lblAlgn val="ctr"/>
        <c:lblOffset val="100"/>
        <c:noMultiLvlLbl val="0"/>
      </c:catAx>
      <c:valAx>
        <c:axId val="15844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48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B2C9A5C8-498F-478C-B60F-70C467D7FD81}">
          <cx:tx>
            <cx:txData>
              <cx:f>_xlchart.v5.2</cx:f>
              <cx:v>Median Pollution</cx:v>
            </cx:txData>
          </cx:tx>
          <cx:dataId val="0"/>
          <cx:layoutPr>
            <cx:geography cultureLanguage="en-US" cultureRegion="GE" attribution="Powered by Bing">
              <cx:geoCache provider="{E9337A44-BEBE-4D9F-B70C-5C5E7DAFC167}">
                <cx:binary>7Jvpc922kuj/lVQ+PyogQCycmnurBuQ5R4tlyVsk+wtLlmQAXAAC3PHXvz6xHduKb5L7JlWZVzVy
lVU6IA/ARqOXXzf/8379j/v28S78sHatHf7jfv3Hj3oc+//46afhXj92d8NJZ+6DG9yH8eTedT+5
Dx/M/eNPD+FuMVb9hFGa/XSv78L4uP74z/+Eb1OP7pm7vxuNsy+mx7C9fBymdhx+Z+y7Qz/cu8mO
x9sVfNM/fpR3VrV3D4+D/vGHRzuacXu99Y//+PGby3784aenX/abiX9oYW3j9AD3YnIieEZQTkn+
8efHH1pn1afhHJ1gyjAXufg4Kj5P/fyug9v/3JJ+WdDdw0N4HIYfPv3+9t5vHuHbITO44qMcCndc
sSx/ecSfvpXzP//zyQfw0E8++Wornkroj4Z+sxPhLpr2syj++7uQpOiE/PKD8DfyTyg5wej4w9kv
v47jH/f+0wb84Ur+hfA/3fdU8J8+/o3QX/79Qj+zD84+DubuswT+ArmjkzTPKSUfZXv8P/1G/mma
nSCUMyoEDHwt+D+1mu/L/qtbn4j/q5GnO3D2P0DtC23sXyh9wk4ozQlP8+x7tidF5IRTQrKcfCv6
P1zG98X+6bYnIv/06VNxF8//foXfjdq4/q/UdzAzOE0Zy/NvzQwRJ4zCiGDi40l4oux/ZiXfF/qX
O5/I/cvAU9HvXv/9ooeD+FfKHeMTQjFF4vtelucnhBHGef5J/Oxbhf/D1Xxf9p9ueyL4T58+lfrZ
/wCFf2PN+Pjww6vxbnwcPovgv2/lSX5CEaEQ5vCP2g325KsYJ8nzE5QK2IHPdij7PPdHH/unl/X9
bXhy+5PteDL6dFvevPr7D8Pl42ru3WeZ/Pf3A2LOnJCj5affbkSKMOxUzo7/Pk/3cQv+eAnfl/3n
+54I/fPHT6V9efv3S/u5UY/hrzQ++ckxdCSUfdJ+9K3U+cnR+fJUfB5+ov1/Yj3fl/2vNz4R/q+f
P5X+88PfL/3ru8YM4539rH5/gbaDcT8KGD/xuUyciBTCG5F+ij6f+Nw/s5LvC/7LnU8k/2Xgqeiv
L/5+0b959V9/ndT/1+b/6+z3Vx5Q3o13u19AwlcJ8O+P/qJxwDee3Pp7POJj1nT2ALAhzX9Rs4+p
+/ErvkmpXk0PXw7er9c/3g3jP36ECJWKlIETB//AOHiIH39YHo8jOD2eoxw8fA4hFOMUEIV1YdQw
hE8wznKMMMcC8zSDocFNx6H8JBPwA9+T4ZQIxvGv6ObatZty9lc5fPr7Bzt1187YcfjHj/SYhvcf
rzsulBNMILpgNM9SmBAiCQTj93cvgQ/B5en/yYRvxjiy2yHEib3WfvZcFMrXNQrPhO0Uf1RoCbUu
RxuHPrzLxiXB205VtttON2JSVIToqj1Da970pe86keqizXId88OQxdYUVU/IiJ+T1W8W7ysjJi1r
TeusLTpgOMNp0/kpFs4stS2TamRDfTm5TLFyqFaCn9erYfDVU2Ls0sjNIcebvWddqg9qHQR7rypd
b81euM0O434RhDb8lDeBzKUfWi5ky4hmu0T5PCvsGo2XJu9z5A7CMbcUqMarUfuJbq0KRVTr0jQy
aWp+3rBETe1urDYcyqC8H0zZHvfyPPE9pQ+1pQJdOhrotN+2zaS9rHRmzZ7joaMyjSIg6ae17gtn
Q4qlq20/y5hNnSu4C+lY9qAhY6FEP156p6KXgi6bt7Ib6qb/QJzrXEki7bSTiCju39dT1P45U8oF
Kyml1hZxCw2Vfm3nKUgLxruRnRd9lDxbhTgbh1o0HzaXWWylwSqfLtDQTc0uWbRTcsNtM0tBUndT
peOqpQjJfKYrG0e5KrT2MrStv578LJhc82x6BdtFpzcDNyO58EnWNJus7UQu105MpvRNtF5iv1YX
9aQGVvjJJuO+UXGB5eE2zly6AcVwaK3FD3TkeVv0IoR214AC92U76UbLcd5Ge96hQbmdTuFCVRHL
C185Igq+1cZJ2xA1nVO2oBuBZiRkVmO409C0H8nexI6/cLrSowxL3rXSOtasc4FGAcK0y7pZmY8R
Hjj1Gzwln23Mb9K2y3iZDCPvd6IhM5VtTDBdS6tSPbmiWr0Wsmsr5aV3WTt7qXs8iSvWN4bWBRYJ
Wcumc+ZhqYheDpxZQtDZnNKV3Kml8eQW9U45Lmef9Kou8pjN+My6IZL6MDdLtZTrGByWUxsXV6yq
J7iclCFXNl99tQtROFWktYJFRUjE28Jl1OYSm6oNxdbl/XZoREKxXHWtr6eUDg/ZFFolYy22Uapc
VG2xkR5NctmYGWWqZnUNJ3b9GbQWxLigwSpptprSIhHLeBV0A1+NNYbBeq5CvnPzNuT7fCL925ws
fti5CVeHJZm7rFR1GN/ZjqFXvIrZu4gW/nPvQxfkvBL7rA3KpaeCt2p5Nmk9cTn02Ag5QIi9lHpi
awYnpAZla/s2WyQNmDOZdyOJpUciN+d8RMJIsTB3ltHWrXJE6/xSdHm4bWmvB9lvekmLnm+wals1
oCpcs/mtz8DESI62djntUba5ZyEmcc8X2op3q0aja+WQkWq9GhEWY4F7pbdF4qXzWrarGOz5yAyb
9mCqNlLWDtPxlUsFbi+tGt0mmyW6Li9Ub2kyS8zqrJ5k47p6GQpKUh5vxiZP9MtkzMfVFIlfqrWG
A7jFdZJhzXx2qQgc01QOOFS+JBX2pphjT9UB54PmKWhpg9BcZgtKw9kK4ujKZXbE7EyXenaRqCQb
zxpH/XC5TVokF3BuNT9fMmeFL5fcr6FIuEOsSDAKIhajmC2Bx2OzU/eYID2/W/MqOEmXauqLIXdp
cmPFXONNl20fzMwkTtZtGaTOeJ++zzETsTmzdaJwx6QiAdWn+VIz9SaigV4Z1YVBjopnbxY08/aZ
GlRGDpjNIRz6dloR626xn8GQ5XNiydYVOo2bRq+YAj8hsgs8mSoWzdSMN/XQNMmzecL99NIalvZn
Wg/VJhkcGP2q0zMJ4JBa25UrMauXxOWTgd0fp3zfKoL1Do85Ii9VNyBeiLwaX4h0oKYIUzW1EndJ
vR7yra+q0tdL97yaPRalzRC+E6jVYd9V02olRrp7PtCMORBcbGo4VEeVRIY6XOR88L4YFmbbS+qX
OpF1xtgoE0+armh02zyfSRrBmQ50NJNkOcVX49BW28Enbbcchk1X15UzupJ17pbtzGUBuQKx0T8O
jPW3zMa47fO85pez3/pLBb7pqBoInXeqo61cDMrr09hUMUi9DBGdGTaA93Tgd3FZpWBU9jxxTO31
1LJWFXU/b3oft3G+S1zXP6h8Fc1lErBn+3qyvZdVnbOhwChLUzmzZQGVUUNFJK4ydL5srg6lceAA
nGy6ofJyIIltpPcuF3LMO2akWgQ1peAqvTDEb0bmnC7vBE3ZKteQ63Zf2T7kEtz3CFZ1bhUqtOhN
U2y4as4zrrJVbjH6TlJQ19NmzIdlr+qevlt7rZJatg3v/U7wdOyL1SUhnqKhHeNL5gfNCkjuyWGe
DHPnoFDrVPp8ZbEIYWGvBPK92dUr0g+sar0okmncznFbWVH2AQu3J30/h+eTrcK5ItXL1kcHX9kt
7fM8n8UmRbLZu24a+tdLMjCxW2dW+UYybCy59FSBjhll0+3NxnSiy34wVXJaDRhfZSxbBzn4Oq2v
Wt1Ed1aPG1h+CD70C7Ak5C1xU2NOs4yaRwq7DALtaoJv5xFn0xsLJbDpkLDa2SIkucbnYs5mdLB8
9v7UjjyCDco7MIs88zTdjazzffJipT0ZH4xNGV4KNnJcFwvK42UVDH6v/apeeZK5KBOdovtq1VVX
mHaawNs43027DWT9Es+kb2S1BH50fDq8ZkuKHkI2TbMMWnHYV0TifbuCuu857bq6EEOLR6m55XfN
SgSWEMelWuaCkAs00gZ2eNjsLKHC1Cw7zBE+ox0IQjKbmU7WJpsvtUoHDfvWozfBjukiucshqFD1
CHFiEvvUyMWrTe3sPBgwx2MLi6/T6N93QfFRVkiPd3nqxnMWiL5JZutepppteMe3JqvByrn50jjK
kTQzF7CJNM7DzoyjH0sLHvZsqFH3YaZUPxv4WH0Y1hndThD69YdtJvTAWjQ1RTBx8dIJFfDZmMzo
cZlmlsqV+upnZJbhg6a5q258qEkDnq3v1l0+Nxq/XVvcza8dYw23hdKT5QdsQorKpIVcgRRfJSvf
SQIAUT1JATgk84CuRIYZZPvHFOGrFCCfPTUJPJTUHrsOdqJv251L0fDC8GbsQDHnkP67c2acQtaB
CQZ2ibIMyObXc2LImGYxGC552nQXGenFITbJutuqNe6aFoT9+88IWda3zwjz8YymBB8nZE/no8la
g1NImXSbesHA3xYg42mX1jHfqWRcynFN5xJPNt8RiBGvfn92IFFPZ+c5YoAOBYE4On2SZMXGb6NO
G4ieHUO7nI1jsWL78PuTAA17MknOSYoh0URMUEg6vxVpPfZWr2DMZTJnrOg35jOwwQjvVDO7u/+X
uVgKxd0Mk5wfVeorlanSelDBOCYnCLrKUSXdjV9y9GwK9TTI358r/Y1+ZjnPYCIBOS+h2REDfj1Z
kvoltmvPIKcB68M2biFu7VA8Dd6PRTe2y66HqLv0a+3PeUfE+0RwttPEQ8DZK7ALi8hu1tWPd31r
t/OY9GH7g0X+dodhjZwzxgRsASb82zXOShHXLCD82gm3m2bTnmZJXe1/EcUn4nH9df5+7/otGKU/
dV/8+uc/Lz+3dPzSJvDl82P/xpe/rvpH+2oMj4/j5V3/9MrjfL9e+qXf4Mg1fm0+eMJJPnaC/AuI
8ruDf46wcIyPPDHPBCCSFKcQt36lJb8hLv/1fns0n6HbLyDje/d/JDD4C3HhJwIMDj+CFXAckMn8
SlygwAjlRSgwiux4dBAFJRs+ExdAJACZwQ8CIPl3ictvtJlkECAhTCG2OSo0f2ILVkWrJenHd5sF
ld5lc8t8KIagwE/KteE8LTLHLIS1Q1XJQLZwTnyaAUZpuj6Il0NDVVtJEmYIxd9B709wFUR7TeBl
aCGzUeBIICy///cV7/83lfp9BbLKtWD0vjA+uPyTvkDnBNgHIgTNoK6ZfSF2aXoCvI1DOJ4xUB5o
LvpVf5LshGSUAy8/Ohgw8RS86CcFSlJxgsixQpqCZT4OkX+H2bFvDb1A4ojlEdgYRhBBaf7E1jjI
U0HJ+J7XeESH0MYj2+j6yUztQZAWXXfVTF9tg6lpWa9xPFuTnCYF9vn2oBLGp8Jq0d35jRAup6FZ
b0PUy9VG5+TdaDLsSrzo5SbU3GfFMNbL82xkWly00xi6Istnlsm0C8n9nCU6yDyp81VOnbV14RNO
cxnqre2LtpnyVzVdgfkA5URrITK3zbtZQEvXoVqEym+QSSyXMZ2y1442KOyzRlcfVINUVzaqW7dd
2k5LXkAQb37ettq7nUkMzMBNX7/m1C68yBNKXenatkVyraapLueA1rpcaSMySLqx84XoPZoLCHXH
n7PFqPW8Xxrb7QYgWJChKEfzUfJ1WdRl0oT2wJGd3VouGyC0TgLvrM2u60ltP3xlsz5Z86/p67dO
AzYSSusMHv0YkVAIDo7jX3nRpe8j3hg7M8jyqwbx5aaq1rz/g1DrqbpABxwXWOQpOM+jiQWl/XqW
vLXjNOP0apkbQsrEZb47DW4a9OmsojHXv/9MLDsasC9E+Wg7QTdBK2FCoNs5eRKH2A6yzspM78HY
hraElLe9tTnv7kyeD+40msTp89xZ7Hd8YNgWmOncy3WLYdnp1fQXTgElknHUy9s6iEyXGjbND4/t
OInU3Sq15Ra4Qaqu12ZyE5CFUaCDGLdKXJAtHRfJhmFbAb9UoHtqzQORxJN2kyas6zkJq01l1bW6
lgC4+8s81cl4TUbgnyLbDJFiHslSxoyLXYwqS4s28WteTnGhHQQTJhWvq4X0XLYhI90u8kjCHok+
lNlkBjDj/Rj60zaQZTvnhs2Qk/QdSfe0dtMD6jS/3UC3moIGUUdpt2zWp4NB7HSKYetPvaGJOFDa
0kcglfR8of2iywXwR5R1k5g5H3d+WOO6ldj3az9PhcNbbYtap/Qq8C0xMkQMKWXfxO5942PMpPIj
ZE/DyhJgR6Rf+SFHHb1erR3yc8MMWSSJIAIg803zfgQgaPdsZkYUEfMGlZymlS9o5jogAYjgu1Sr
bSmmpttSSFSDgWBTJ1W3b7fG4pcxplleiFbzBcThpucD6Qb6jI3dPBRoXqrzgVYKUo52avKLgFuB
iwho+UaTvAPIH3hvCydgnedZT2JdUDj9z+Ki2+6sDsn0OrTUKJkoKJPsY9uQmzjjQcgqTMlWYICH
4053A3dFkx3Rea1FE+Q6+GU8HxMBooDsZH3VqwqbQgNhBXYzjSiTG7FiPaxpZqhc5roaCi/80oHq
bIqfE9vwZ25sO1tqQtbkTI8N1EZU7E1/qD3TfcGtRqaoF4/sbkprVAMlNunPjZr946K25lFnYopy
Br6g4TRG5s97FbqzgJOJFo0YelaC6YunI6L8GdDOeZExoLYYIn2Oa2zteW9Cne4FqZvz6NcMFcMW
6Q0RcX2zJKIHZr6Mu34dl8eV4+nGgBRxybMAVQjKMuNKtZAGA9fupq7oaZYNuxbP4ZqJZhPF0kZr
d4vdaizTScxQ+sFUXI1pzO6hWiNu2iRR9EL0eW4KHNJGFFD6mJNDVEEnkvpppEVlFOxGC1iXl8i4
ADUEbJdX27HusO+J6LTMms1MRyRiywpNSyhasZlmPy4cKhYs+g+Q61ILAbVd0tKPNLyJIlnTnSU4
vE51sz7SaSFYLoQNZ3RNE3XIKQ+02MAfPsIuNrysNgWYMm8SDTB/m11W+o1VL1yrSX1ax34G8NDF
ZCjc1q5RKoDhoZyxE+8FntrLZNvW9GKKvfiwQp/C1YJU/6ij68MOWB61JYLKSAJnKxigYUtrY8EI
ad7oOIVL3sf1w9SB0ZNr0lW3fTf7WoJ6GFEqKFDAtqYLfpVnQ/9y6ze4DA4RURJPudnKzfT8SqEG
qxI4eeD7duSJ3YutV/dWZf0N0c0GRRIeRwANCW7zMgoyLgWdK9C/KDpzOpA4p3uol+UvK2FRJy03
CAQ2r1CBa7cM+dJWyL+pwD0eC15Z9cgiZTUwK4IhVc5btBVQ4RDPRkycmO7tapsRqLWvO1mBusI1
y9CJZxoz9wINa2+AIaw+nOZthyYilYqZOxBnGxwvKhxHUehpdE5GBHz83ENpAvhpgn1SUgwQFLDW
zLnMupxfNO0WE6gDhP4F3vrFFgTMwFwKi81VBG7YF8wl6nKtjeI7KKKxd41CnThNttY+GqYI3TOg
92+CTyomU5FYDDAxmNPRDoOVhDVQbXSqxiIc7ED65/k2T7xkgzWolWHb0kPbqL4rFu9Yf64JxAJl
pRunyqUyUUmA6+jnZRjTRyD14oF2FKQ6bkpfQUtdcrsCMAclrxLzoVYbBPcVa/10vjRdTgsAxNkm
vRg6OEJiolPROT19sBinUD5JzOT2ostQkNm2Qn2qrfDqd23mh0kKY6A6OMcqDnJZIeeVacsyLOeK
AQaf8xysv9mifa17ldyHOs/e5nEcryLT/MaFgO5tVQGezfXQQ9RDIqDLFgsLhc0hXcYiDWimZa+Q
B6QJch8KHqr6puZJkhUsB4xZZvMMdJKgukISiBH1OwOE571mHcaS4m2BEG7DUB5L0HhVgfkFiNVC
xUNmus7QBe0c/Vmh0bwaQd9DUW20eREaDHa/b1F1tY55u5T5CHVOmZg1SUuoPi1vezXTtpiSqF25
LVXUZdb13Tld4XRJketMleAEm+ulHiZwOlvuaGEaPV6nEWLJEtLO9r4jAJhlCmHSBz9P9raZVfUg
GtQOktVK3Ip5gs1PbYJYCcBTjRJzxx5aTQeIItd+yyTJR4t3bbOy1zG07G5Uk3rbjXDoJFSfGyVR
M/hxT1GNtMQq6rUwSYKINCKHWGae7Xzb2YrdwgsUke5z3eQ8iUCuoXx70SxLvzhpjHIQHszIfejS
DVLCJhvw8xVO2TvXc3JP+TJGqcHfzpKzqFVZd8Q3ZQdMdn7WQ2ktgE9fdLgeRF7fzpAEWAkcvT7t
oLDSQvHIT/6Mz9o2xerndtjzamraXd6IORZDBdhxpyvR9EVFfTtJ3JuYPqNkjfzAxzYZL/I49P3N
BiA8K9bEJPPLVdt8LtSy2FdArCv8HCj46k9DEkfQSJvhNUC24WKVrcVMszGdi54Fmr63lVdzLRFW
G4UKEISXEJgx6BWg06HxUHXycsI8z3pYBlLxpjEQUp572ndbBR5dKKj4WrXQZT/ZGdIF2TUhmveG
ap2dbqolKxDrqqLP2v6IuiHmw7xWEDXOVXedsG3ptyKBMAIXpAWga2XbNk29FB1ErQkpWGtwcr3F
KTbPxJQnlSpWNET9gANtk31ns5pfN0FT9gDvxMDziMoak+3aDSzjGRIzyq1M9dqgqYiLzXGBc+HM
vq9w6EvnV3gKasQGqUxj5o0fBj5582bIo6ZtWXtRTz/HDYoNb8ykO7xvhwZVr6e6g3qibEg0bA+h
CA6nKh9qP0naBYFfGE3g7RiZchrYSxMh+VCF0SvE3nKpOXjRxMJqy7WJje4lWEg3vNkCFMmgbqUZ
Avuoksh3KVLZcJlop+0z68O8XA7c89HJPhENr6UGvC/Oqix4dDX5jDZFB90HywsolVT4FR56wS4B
ubcYys3b/HOeRLBpaVNlTDZbB+GNWGJXpFWdkZtFr9uHIQ1DV6AmzAKSPI/bU6vIcjuk/VTt6JrP
F55tx1pxUy0QnpAA3tCKIXmdQGy9SlujyHam6uoUArwRq2c14wMCQ7lFVLi8WQ5digkperHgWx1x
78swTFl66nXWxp1wkfZnOdU5Pk8Xr1HhtQluxwkIH/SrYmCjRj5A0ppt0cjYrW668mNLNDSJ1HOz
2wKE5KXpkqw/r0mnoKaU9+qDSyGjl1rYvJbQwhNeItqZeLoNtMO7rEIQ2m9pO16vAJAX7C7quVMZ
uG5ewYMks4E0YckgDPaV7kgJNdH25ZLS6R7XOXmIkPeq2wR5cwtQSL2AJqGqkcrNzSgZGcJaxHld
HjCacQ1lxQwMNsWaewkqPm3w6G7adVBKhWMKqv0YQCWgJyJZzakIMc6yCYJCMgFlc8i8BQ3rGVSU
pzdrRsafKXhBqGBHb41sZ8OgtcMMywvh3FDLbGUIH/RAWqinQbYLZRlk6VVa80aUKFfqNQqsexsh
XIICP3iIpIRWGdLuPVTI4AhpFd9HXgsl+1W3HrpGKuAIM1pNdoZpLe59xdWLipm1Kus+QhsKC00H
eVlOEDiluuMVHJF0Hf+Xw8JLeR8bwr5K93+DXb+8+/CFm3Eo3XwEZxl05ArAUnmeQiEV3vwCvPqx
1Y1g6NUV8MZSBrgDCiEYGMWnVjd4T0nkQFVzKFsgDGwUIMgnbkag/5Rn8IoN1PgySlj6b2EzKo5c
7AuY4AQqY/nxXQV4YQTCEVjjtyCkbrcVjQzCKdWkjp/PXaDXuKfQwCQ1VuE81ODLpWihTaiTDSIa
8XJuYvJ2CAEaGEKd4XDrdcigpyRnCuuCQx9CuDC8rd+SJZ/1uV6JNiVfg2ElaoNodqnuGeQzvm7N
eZhcpaQG45Qd6sirt5z21fXgInQF4KZJgRPQzUN7GE67ByjnNO+arkl5MTTAhw91m8ZXYBL9VpoA
734VjW36uWSi52PRrot5AZBjvK5Ue8zCGHQHHRCFVhsAxw3VMvqlb0qoEoULnI+Kntdb5C3U8FGg
B29pn74BYrj0Z75ODISEW956eHyr1FlwY16VcxaU2q8dUs05HK8cXdlsS8Kho9yrfVNB9UnG/8ve
uTTZiWvb+r/cPicQCCG6PNYz3+l02u4QfgISDwkJIfj1dyz73DhVFTv2jtO/nYqKcmWuBQhpzjG+
Md1E3BQsnW/7HAnmwaHd8HGcPYrJ7jHENB52DBWGxrGLkouJNV+tnU2l2B62qhzTtBVVgoaRwdUd
CfU3WydR+bItAMheUzE15gMQGJLsZzi0reHforDzfrmOPrDh8uxS0/Z1oV3QiuxhWUNwDy9RMIy7
LgaDrW44e+cTs+95t9BB7y87AzW2FA4XpfpcmnF2hXNxB+HRLFND8nCcs/QAjMcsFSOTTPOB6Vhd
VSIGe4XsKr+QQE9AfXzaav60bi3pc4Bl25KH2Ty6V1QhYVihUgAdkfiIjC+ThjJ2Hxtr5DHt3bqi
+oCwUbKRo7IleoFJzufs1ro0+5SUcQfb6YwOarKsqOWq0mJaddadtiRazmZcvCkXW2eQiMapc+Us
kmitaDP79MC2hmJVNS6ML4B4wul+2taOVb7rxg/ZOBh40kTap8Y5/CSJsebyXaa0NEGfmqNtdv7U
GuNJaVaKjpvhV93hCYnHLpGjOmULt7dapPOf0lSs6CUnvt7WLatddyNDBU4MM9VRAXaKiJxz6DDV
KtwWHX1ikwZ3pgOC5HuOnnrFARN9iQKLgpZ3I2SEKXaLvmY+Qpm48SFiTU7qRs3PJJvTl4yotTvB
gDdAIHf0NuiC5nAmb8EMk/4Ytd2agAVMe3WQfTAtZ/gnbXSusx7VYi4gq4j7ZEvNKlB3ozL5FBIc
oE0Rs1ZElbCUt5+cdKl93Hpm+6MVtqdf7N6EODAh0gXBobNZkHaF9XKqH3fv1vge2p50D60emhro
p02m70SMuy9007KnELBTVsTtXsMqlLSFBjrMD0Rq/RBostKCOMKf9Q6/8wTn0wU5nUxwbbN0d8U6
xYHKO7koWmjfkalIoJ0/R03SkyoM2i0pURP7AJybHJoq3Wv+uvAtOWVQQpd8Id26g95I2mforPKI
Tx18jnITEMZCWzfmEIgNCocFsuQhHJbuDGxkormUnI2lWCG5HuGkqW9JI7YMxdYK5WQHbiSLQATZ
hS8kbsoRa+SZbXX60ooO8C12047lDtzGDINLAqts0kTSakgmIAYpIIk3Aabwq4HlISs+DM0OW8sQ
f9C0xrswy65H3DwDRCiDjX/zO9G0nEIdfmE2CKEQkZqfKYgKX6wxkZe6BpBVaBLwOHdbAkXZbl4v
RW1aHlVTVkcOTZdb9xwCdHiBeKWwcMJ4+AWdpb/OdqZvbux1ew73oW6nd5np9ZUlt31kI5n7iWAi
OOAuNgS1lqjVh67d6IMiofYVc6ABingly156IrYHBg5XVtESDhOWPzP82GKjM8BL2Py8z8NQ57y1
bIbjN5sO2h5ozDuJPe8JiqNMqngf8UI1EdrHkvYZ+cwCkLolocv2PCfo9Ktta2oqgB5GYFE3lIwA
U/vflCpy2g3Pd2YyOxXAnj240fQ32ToPhqkq/E28Au5ds3clGpCw9W8qNgXlh9blNy0rtrkBOguT
H14TbWcwtVvA2HMnMkDAB8p6dGEyTHaIfmBj3ucAXeKF/aZ0WWQjyIoZH+DWjJSgEJ2DsUrSFjyl
6r1o0fzFOP36cdZ9RX/zwC2LyY/xNyUczRkYUQlVHXL+JrvaHmLfz6wYgrG+QuMGbbz+Jo9HKYFa
RSOksdwoOjnIdAyImu7meHlbb+hyvSeASc0NaMYrgGvNWLjZPLshzwOgMAiCNxB6/81EN/7GR5Pf
rLT4zU0ztIGAqJNOJ/IXpDxolVgbIK1vfQ96gz8I9vabx86yFkgjGIr+YyrNZnK3tEvzIWiTQD2E
naVguU0ooE5HvylvWScipJXdZ0iqYuHQjdHR7yI8qNY2UWUghw+FESoISyOwTRfDTgQo2TUFYhiq
erbV1FqyFXvYb08SNw8c+BTcdPLakhqCAtSGSgay/4r/b/uYOpu9bCIAdB71fvtwozMfVtPzMM9W
rT8l0CfReHifxpd9BQMHIXrNfgVG7E0p5TI+ZOHavWYbtU9RViuOPjzb3zNb0y/4qu6zAIF330l0
Ink6d+q5Z0DEYqegnjUxzJvDQHE85kuXzTbHEptkDnnP4Vu3UwZahndrnLeZybobycJQysTT6gs0
s5MBjzvQtlohld/VZvVQruDmnHCiQgTdmZMH1ulmOLaM2suIS4GQJeX8EiR+hewch9NdJiP0di1P
po+Gr/MDxKDI5JB7xQsXyvxYjUlepKyBNJNQkabauIByBqwPtZ+F+nLsYYHZwo3reNyHdU3PsPmS
BU8EUkPe+WQYD2HcT29J2KlLMDfzXEZmVT8smvs4Z62fP6FCWyIUlG38HRusx1FMkxaupJd2y0Ne
z48tvJAWlLjTUDKGqR9yktWBKrCaVqiZdQeNkhh5B6I7QsHJVfid6VYGuetW0JRzkgVNzrcNfdqg
2fhhD5t4vPqhEWkuBtBe+ThONs4XNjNzzFq+BXk7O/Y5JBKq9BaDR7hr8YKqfMtmOFZ7sMxtPlhC
VbWHkowlDOuGlya1A5QsatznJaLik4iJxq8d2g2b3s6kLEIUMAas7DIspQtIY4sl3YMf88K7EJDs
ADs2oXhhIIVvtS2HEaRwzuzG326fv1bG122PRjPWNiz6dKxtmqs64RlODA3BeW2CNsMeB2TiNDWr
Hw5S7ezRA8SPYGP4WOWt8HCC2mkI7pdbAuMYoBrsjizbUZsrSpkpQdyFJz9CYS0niDjV1M81PwxD
sL6sNTXNEVZ5HAbYsSnuWG6jPe6LUSzJzwmXFL6u3iyl6rUfP06U7Oiaa0q77OgGgT4CeMoevpAo
JOmH2dCsK9kkzV099S4AzWTVc2BJNuDy1vk90/3Yx8cu4405QBCHd5l36RTAA2er6vy9XiPVT/k6
1igAN4lX3uY4s6EsSq6z53nP+GMzj1gjXbv4l5oZNaGgUgRiCWEkzEOUkaQMoOPG2NlDOtfY/gdU
C5oOsAoHky2HxqntI296mLOjDEhbDe069jkbmEHyY1LNV1g6+wiIl2+PgCrctwgZGlbKkcCPV1CA
7B/e6v+TUP8HGNK/a8H/XwL4fxrw3z/wpwMPOPuvFLEwUGhoxCMkxGD2/2nBAwxJ+C8ElykPWULA
B1K0x//dg6M9TwmM/DQFkwSqJcQ3+O8eHO35bZIFAzIVkphGafq/QVcgAPylA0/CW9wsRqiXMQI9
NeT/AB4QyCLdOLb6vl2zLi01bGvyKKmW0fdgrmE59UGc0itY5CQ4IMwi9o9/uVf/grggN/jgfzQA
fANcd3wD9Sg2hdvsgr9rAN3aAbC2yt1NQPSjMnIzy15pE5PlvCVZqy5+i6PkqZ5nb4DtC8/opR9i
Ow1FQ2YkmMAWDNhN/gM+CCnjH9+Lx7goDks3ZP/ie0WIQYNj7sldtNrelMildQ34Yb66Qgp4x9i2
9pk9GB9Tc5CDz9qSxwMQ+t64TjzpTcq1oLQN0ksymYVU/+G+/R0iQfAGw2YSuE8cNifwPPaPJyfj
nkYqTtQdUIF9KcMpjLdrDBX4KfDhoH557LP2SmScmIOL5g4GDE1H/m2T7TKXTZbMLzhtubs2Ec6I
Q49SpHtaR9cl/4E/+c3S/uUJA60DtIV5FXGGgSH45z+eMJk2QgO02Nc99D36ztGq+qx7mOPwab2N
KthU488JdtszygG5oaPRJjlp6m33J2z8JwX6L1bb7aP+9lWAVYMm5Dy9LTz8y98X24j8hu8ZWa9R
jVILvchg+vt1hRqP9noR6nPHtG2b//CsbjzPPz41xWWzEIQj5LboH4DhuE8BG8VmrxNEEgdqZdaI
VDCkhnC67In+sCdojPMAOL0/TtGA/74FgruXf79k/rFiMAQHmFzG8QjwmlFwBX+/ePgigO/HVV/R
/kfBRceOLWc6AEjLtZq66e7ff9zt1/39qvHYE4LVmUWUgHn6+8fFm+rbVqvhipIOecRiUQCdYEFm
kKWO//6j/q4j4jOwH+Id4FmEB3vbGv/+UbpuGG/gZ12kCDYc9H9uIfID8XVITTAgkzDQ/bzZKaGn
/+VHU4B9HDIpniy+Br3d9L8QYwGjfZxtRl9YQJBT4mxYy0iqiD1OHZzGYyC2eq50swTzf1hV/3yc
oEBYihPgFhCATcb+saoCkKVmhnt6MUgawRZBiWAOf7ajlq1YSf/+Qn9DkX9/ojjDCCEZ/oQhIkDI
7TH85VoNsJV6CpQ7minYJlD6ZvuFCODmTjGon6TCew1jWYDfKOZMsEr0jl6HPq2TCkDD9hinFvy3
pNkZdEVfAmYEQd5N/HoLuFQrcJRitp7larbu0tMhftcZW086DNjLmrGu8PNIqnixDz6p21dXp6ui
sBZqnQUH3flO0ksY7N4GP13fGzC8evmF3mf+phbjDk1A+nOL5O4DlsO3YVHBMQmlvSdecUA34Vxk
UU1OPUiNJI8QMrvOktgjR8H2IfAAbropG4uhgfICgCo9QB0d7mY/6bILQjjjYuwlbgoAOhyqb1DP
55c2jYBOuUEepiURFzZOzXGshzcIv/uzWyPoEvsEvoUs9RHRKXZqzNR+VYv9ldqdwSWjUhfZCi8K
iPJeDszKY5Z5yEzJ7DJIdWilx5aqB8txJ0ggIBkpRU42FujAk1B9rMk6VBHzkuezGuevs1yiI/z9
9DAm9fSh0QZIXVhDwwCE/Q1OFxCWTc9btU3Ndg//8MnELH1OuAXWxyx55ujlX9wUul8OKGnBRZKN
F+QgOPzDZB2f45jQPMU3cdBJQRcVycjguy+cx1+SGkJewcJM30XTllwgIOxF0tb2mGwsOy5MvYph
jC9Ty3yF3eIWI9J10bb438bFWF2xIIuDa9SY/U6IYfkAS7z9LKAK1SW2B/GIFo29El7HjwgouY8D
in0k7FxW6UUGcCppkHtYuxmQJErmXCMbf3RatxVSfjBRZwn6uMzcJr5Ln1wjYnrDkI8LG5EhnadF
MrzqJsDievDUJ8tlqrfvyDYnhWfQbHuxmXMwNv7qMpp+citgCTRugzi1QbDA4e5Se5rC+WPUhP2P
eEvIWXGzHgVQgbxlvXvQKax5tYpDmMquWEJ9v2zeog1Syfi20b0r9wxPyNEd/FHURcWQKIk4YCrz
KDKumNdtv6f1NJTYk11FoqgecpW0r+lM7kQEXGNLpx9M3xB11ZyJ2oZXkrTvGxrLXHJhDykgSTif
PvxMOn50yRAXMGHU3dYsYUG75bGe3HqMpt1XcQ9+wUOFqjqYJQUJapABK+XrwREQXID19ocV2tEx
ioQ6RYOanpAlNa9sr4eHTnfNU1c3251oYl3NGoZBoFiwFCZ1SQxnfl40YooE76WCytZAnhpqkMsg
mV1Rt63/GasuSgoE8bK8I76/J60V8srbte8/tbLug8+d26Dj2YwjT4xWORXtvcrUKH7A4Ca/EL1T
0cd9jOeXEXADK9dRW/vARcTYewZ9pP44KxznYA33TnQXB+9U/uKTA9+JkQuGvWLuAMJ1vIcG2opl
3p8c5Y1HNIybsIwbQ/rDn8JsDNhy68+4dfTsW4pvZTYRVx7aPOCwwK+0QxDPzd0BSuHSosYEslaa
ZfH9IUOsuT1DBqo5sLgBv8HFN847AJ1335KGpoXzauF3zRjuAMT92MlLsuEWgNiUfprvPOmpe0ix
E1Na6Ykjxp6TGfvKRwT7PdSdGumMfAyXbIfrMTSmothHWTGl00rvEtUn8l5nk96fgKjhhI2Cda9/
7hvej/tBSfo1mlE4XsDM7W9jhiWG+CqZUR4zuF5gWXRXJ5+8Jrg3hmPvKOBj2MseTQrCdFwzgK+5
2mNYEsONO+73+hATm7qXYdAwt5aWqf3Jjp6zDwPjU1+ROFuzpcDqhG6tVw6lCw+2jjheabqPP8e9
b4dSw8WcrpHpZmjGGZJHAgolJCx22EM8obZKRwhd86HDRIB7ZtcoPoxGxy+wDvG87wCMbghuBf0N
r7snvQF+dk2WASYpdFcPMOfmkYYF3+IVkBKesB4PNAJecuzCyRm8+47HYTXCkPel01IiMrW3u4nG
koAu/5ENgrdDPoEoAv/ind2CKhXGpcek0f0BceMmFYC7qFyOCYtXngdxy6c7+AqyuWQeXu1HpILX
+ecwrngsAQ+VMyXqLoHTEnlvVAFoPwXXVTPZTtyBVZXLFwskqMPmN4U9kpSbA4Dwkw6hVaCy9zqx
yNGjK2p+ofoA67ejNt3P2CSpeWlqbJjFOKJsP03A2bo3ZSPDHhx4V9ypFupS/XmctxFbVr1AvX3R
SBaB0TJM9zQFGZpYCp5na7X41aFsgdbY9iPGLhRDDU/DQt4Bp6ZzZHEW8SHQWfueNgJwDITgvOeZ
dkdvpD43cw8QeNE1fbBx4r8ko6nfyOayC5Q5VoAIVyXvCfuIsvxdm6Y74/LGwzqiB4KevIKT7OWV
0XoF2rCEIH7UMNmnbPFftbPg+2baHWsu+H1gh7pY6YZ1FilzZr4OXsOphrwYQWSePLxnRkE1o+IK
nxX2lRLqaPrYpS4usi5jJVnapGw10uBzylmS11m6VHp300FCNLpsoIxBSzY7wCaPjYVPXpa7C23/
kkDgKXmwL1EeoBWF8ZqJ/tJy3kPDS/R0nyJ5JM+YVhGeo93Vpw7m9Ckmrq3EsNaHrl0/km1AphOU
oIHSz3QeDjS5Oj9vFyoSfY2gkeZ4Jv0V/ldaJBb3ulUTg3A8quRb1Kj+GIsaIzc8EGnI7uPZYmrB
87RDruLxtJ1BdplqNOIn3Yf5RTcAhA1JlxJc2VIQP7Uvk8CvM6RJ35J+IbwYKVd3cziOcb61YGoF
NFFUCXHS4MDbSQHpGShaEizubV/VPCDlO8EFgAHcbkWcdi6sZruSX5Bc+Z3YaPwxqtEM58AEwGSr
QEMsD0V3APlvYbIm86yrtq2Tj5JEW3JIs2bgn+mcNeLBrRssH47NF11nYgRKQNO2JWbIjFGuRg5R
dYuWGVgRygOdi35RrwjKy0vTIJIdN1N9lfEanSPfT7Cos8YdYwXsAiNjog1p+GYLynnK4EMLNy8X
39j1fcIkkSfA0yiocPX8xeoJ6WjFUvlhHARSLlvjovcuivlblwp/aWczvdiujs9guwZVAkA1Z1ha
kBoAQXTVLp2XRdcl9BAyhQTb5lZbFwuV9Q+7bNnHhHRIz7NF2TAHi4+fg8ADBG4OPLhVfRu90i/C
nvCLwfVoF3Z9aSxdCtgMlhyWeWkuQxZnOaYG4dxy8Bjhj3YzWHG6qOVu6+b5i+OdfCW9R0QuwzCa
9zhuGA4U1YtDOvksfuDwBE1OwkGvRT9PcHglXvsL55t5s2j4n7Gh94Ccwl48zr7uT3ZZVek9jJOD
Wd3aVY3QscgDmMQF3ULM/MiGzWM6B2vMSWTtuuL+biBPMy+TIK830V+jDT4caXf/9YYxV6BAyKtb
TAa0YB+LFsm9A2Cs5DjXzXQw9dB9kGP/FUABPeECE1dMaLHecWt1Um67MmWE5AD4+T1jhyBqt2MD
x+yq0TcdY7Yg6RenMZIzc9+6hwz14ZPuwvWNdSlo6VXU6xtyNPbChZZ3CI8M92oc7gNEkb+v2tb3
wJH5Y+Raewg93GE61cBe4jWdj1vXXDBYG8EGLinGWUgx3+2hwBIzkUFPFdrgpOBYPybTHnzlaFQ8
IjL7/h0vazSUYczGz323qa8JHdcjXfiPaESBictZ+FIFe0wXlCsrmqsOQypoh3YM0GKgS4IRgwAe
2QWDidoSqjU5CtPvyNSTW0ZyNPeR7eeKJOrbYuXKD54nEtCMI6+YEBWVbhhaAOCLqsYt+Zl4jFmA
eXdt0qU5YNRK9hzWUfjBoge4hKhiCziL64NdGwpeHvN2arbbqnMi/ZSY2jwEwmHXCWx7nCjiEilV
8HdCp44D5nZUZOjCsudWFwHVdwSxYFQ/oIS1h9Nkpwg/Kll/mdYa74geyWfMnoGTR5vw3GOcSGE7
ZDqRgT/VNYtRjTm4Foc4QUW14wsdEFGpS5gr3+c4bQvRB1nlXHCbYmC304gRFeUGhx6CqWyqIWus
RmYlXr9vK31TdJYXaVhzQeAInHqG+Rd9nGIAVDO9OvSRDwKdh6k2hqhOtXLYGjVFgVxys6jHyCCN
dr8NeLvyIGr4tR182GGECiDAJQ+Aa8R5MG3sqcNkig8J2it+5K7ukKcYU+FyxW39BbUPKbnNYPRt
bHiBpx99AhlpjlOnMAgFfAKaMkLkR+77uLRJP8MrqJOXUCaIRcisB9sTfV5Wp16AhaKO0rV7whCS
9bLtIFmBfZBrzTZb1KgTXuH0u0JMCOV0nqCkS2L+rtnMCxP3wWMnoo/CkujE2g0iIIa4sHLM+vsl
xB7GZ5tewX7iSzg1fMdWBnuqDfz7tCgnC7qm/Xkfb3kMiyqoGBkLqp47/wCaebvDu93nsaPZndct
u4gaySmuxLNEGwIsWkfPI7VY6zih4CdF7NAgQIJiQBoYl5GW52HyosL8re4VlKh7oCj/1cmFW1Qg
fjp8oRgQ9UlpYCEUqdCCqEGf+k4HXyGcYhPHRIMDVnQqTzzCGCNI1vtWAMkmv+aV2mJP076Co9VU
PXSsymSg0gDfIg13Y5gAdCrsjBXmAjksxhbOspzeWzvLpwjDnl4Yg8HcxjBj22ADEDwG8j7rUJuF
42pOSrkfHZUzzE9t2HREaiLOVSrVF/CaNA8ToBuYt7UTrD+/6ArV8NcEvxY2FKak5SIkT8RM06W+
nbWhjsw1pprfexfRB8iK8bMBq4oQ4JBGJ9fW1wGZF11Me58W6GraOPcwwI+2C1ZfJSgAX1vBx8cl
Jt3XDH+jAS5oD3+1EDRQ2ddoV1evmhJCXf1KQxs+TMyB9/aoCe9AptsDzGkXFoSM7KLqMK3Mnq3H
hgZnFyqSN30QHhoFVjdH3ANhOrTo9ucCrfzWTbpy9G469hOFM0oF+wJAO/q6Q4uB14f5ViXqfdww
btLDjJK1wg34ifl476qRAdg8mr3QnaiKrGmXb4glngAek4JoaY4rRoOcG9DVRdN4v+WzIdtd0GMg
NuroJHkPI22fvUsdJJEkwVdIr2hpE5BPm/+KEOR4gAI80MrH844uKlWfh2bdnriGgZkHwZD4PAMI
l5SQG5d8s7L/0u/9aj5vAGZyVEeZO5BR4sLGeaLfs6HxP3FYIkqLB3tnXCBKzFfCOBqMrKOvC+1i
GP0cznofpMCzET5zqoh5s2IykJPdFZJR3dzVjNelkVCOvoVro9JTjM1uKdF2Je+YRb2+Ic43ry1B
85IFmGsmCLP6bsHCXuy7Z8StGuY6dVGM2ViWcItwZek703qP0tCv9xsmyrwLF2WAIuj7jJP2PgQX
/BNayQ0lbgJHn6Ql2k91CapBTsgSxfhuF/e7h0GKTbGHUWr0kq0D7HWEAmMZsDef4WgA4uavOurw
p5FSarzXks8637ca/2UzmJsXoG5Mdn1DplPk9PN5CrOHfUm7vRy1o+5Dk1l639tgZPdqnUP2ZUGo
Td7v67rVFXJCCM0hqWXH49jzAG/grjl+atM9RMS20zK7yzQe+MsWxR7OFKJdAs8EXww9Qqfilh7V
7/YZG3ftv8MSlxZDb5DlqN9myUx8IDACzIGvDR9+dpnBhKQUzAhEPbUj4FtIhuEUx30Z5vbK92YX
14Ziat9THNhoLgYwrlDYpy0CZ1NQoje0UECMNDZD4KFpc0aQbxGnFMbIQ5/E6ON3kdTdF8xGiyFp
1juax2WLTdrmU2RSfrEiiPxjFBs0/jJFuvSqYVBL7K1gWYcIE4EmyBNKNxHa36yOh6cVQzzCw5RS
AxVEopY+g5XbhivH/LO5why5lJ4W7DTwNlzd+HewaiPi4MSNZqpgE9T0yImN7BGlKcQC8HIhOSNY
gIYBrpDNmpwm23AJIS8sJUX6RN6vo5/Er6CbFZoghwr9rMioyWFfQobRU9CY7fZrJ0DmMW0OyCT7
hb8kQEyi8JgJxR4IaW+W2TThxsfBjH/WSNK7lyTsI/SlSDzC2WPAC7q7vg21uA4kxmePKUrbT9iM
RfSEWkjMqJCJfo6mnnyVCHkkoPjRrc3o4ePZV12D1hhvjoJDUt9qmZBtle6suwm7mFKJyRFZwH5p
ExD3YZUAJUCJOQy/0jkG9twWS7JR5PpsQiYUTwDo0Y2ouhnytkaJ+cEAvIQ87BGNz9N9FZcIQ+no
AQkxbFJkBuP7vIBXnQ66VtF4QJm8iYpi2E2CrC7bxychBK6zNdMtvbhHoh0vfdeQT7VIweflBkEe
hKTQJyJKiaVxwhG4Znc7St2gwpSOmN5jDilFBlnTPXpuqQmQaOlmGKT1wNAMbjw7AE0a7EGHIGYK
iB3ZlcyLx3DIHsh33soGD5NxQLhVbVERHLqYYZxMMYixLlfQfC0ifwq1FTY+ry+jo/gpmmIOFGo+
eG4Xs/KdX5J6GdszKh7n9uqPK0p/P9Y59jN5jfoFDId2KdPnek5CQIMycPtdYDC5LMeENesO2zIA
RQTYs47ArrRB3McvwRWLKwC5PNPpvOMT5xcqiFRfM0OCoNxSJo8QsoW6oNWMtis8uCU9ICjPxhNG
Gg3hCzKK21hiI0z2MgtCJx70jrQzZAVixntPx6xMzKDqw45iHzUsYPbsDo2R7nIeSj9UCvqxuCA+
00HcBaH17jIk1nL8VS9YtZBpLNhzv0/mOxWS9oAQnf62LYl7ajB8Jz1tEUI8P7IsphJF6YTHvSDg
vJVxnETvaT/gfZuUQjMV7Y36EeNRf4VGJOOTzfy0HZhHPqqMuqmOEegLorq6vWHYojma+lM/3paG
Bcz/7c/LaWeCNcrDOdOn0O4p2KkZjNV+Gh3pt7JlEYTBAcEzc4kQmloPPQpFdsAoC+DwqVYI80lh
xJUg8b7kHUbVItsdNn4DvRjNzWMc1pO+CjChIeJOAox1DopcoK+0GATgSDmuO/RHNqWI+mDhYi6H
zYCTN1Mgrm7LdHNOQ6J+pSZcW8xzTcgO5TmqmcCNo1B2dIBMxQWmyDB8ojM497KLNFw8OQ8Swinm
mMCaK/YYF/cURQ6PQKW0l8doH5rjGs1ICJv+/zJ3ZstxI1m2/ZX7A14X8/AaQEQgJs6kRL7ARA2Y
Acc8fP1dUFZ1i0xdqvOtzdLSsiothYgA4H78nL3XHjoHDWKU1fkenmo1HzmxMx6GZ6iX6Y+U3k52
ZBuwsgvcrbSafbDEU7Nj/EtnXZjSKncydecnbHfzWZvxv9UMIhrWT+SQrF5TVlJ3pw1YNQ/DooXv
EmFivesM0GHjppOVFj4ldmzWe4AcjlBplFNps04X4XiNJCxKrt0pifG14khl5+y6RN+jlmSeFcMI
6VsPYxs+SCydIsN+kUD0OCK+ErY/Kg4oQ81NzECN8y49cNxwHw2jMmKkSgz3/MhROt7XtGpiv1ja
+lUZEo7dXZuo5k6lJfa5qR2wqkaWYkX7a4/4a1Q6FXGebqskVe9NuIDRhR/JrG4rYw5pWTBM7Z5g
iXbW1V8rpl1rmfqIvLxKd5MK7dGbOVlg7hWGPsR70fbcOHAcDH6N2FDXFVgp40BbpiU9aNzKA5Zz
VLpzr3ftN6vRELkN7HisPhaK1v1MHfaYGVAvfKXM22ep2grIlBlxVQ8vWI5a5wH5sqiUucnwW2dQ
zSIo7Y7HQp1DamKh9pW8GQ3GF3Q+u0nslTKZ3GtB5zPcJFXUOy+56Zj5xZgy6ytthno+t6IzDD9l
WxweqIjM4Q6zAE1wRNL68GBHPaYTSo3hYKTCGs55GSnLXQPrbHiwkBb1tEF4kpJDKJrY+JqW1qyo
O3zU2CN0SJX1d/YTFMLIKJMigU6pwNS9apnny/2Y5ooSmEa7NoQFukHT9TlCh9PoxUNUW19D5GPZ
xjGiuDo7DeZhAMWIDhdfKNj1Yr+aNBEqvuoyUBhPZV3NctiYDthMuvN6MSDGZqd/wYtijn44WquI
h+GAy4ggcdGhbFTa5tTDjR2Xw33b5IO85TAxJ3vmsaZztvMeRX6aakURSJyFz1kzqxjgs95p1h72
xJQjKOEtq1f0n4p6y0mv048RQ1Oa7U3K2OPfNZKJJ56qa44sA95HVrJ1ocqwO97ioliuIiUbvqnJ
zAogLBUmiedQVMqXxtQ6g17AOOSXKBVyunekTCI/iXqes9IpuWlK6prVgdaFlIGAzwBNwURge78o
1DSBknPqCYbFFk8MmtpgHJVZekaXlukZVtAwV15kDfOEdEdE322b2ecXzqyi/BzZmvJqQ8Cpvyqo
3jkHjlNs2d0Gc+REDcDMMsbv0RVa9OoO7Rh/Hl0YxV/MOeTZQGsfuz8YsGAEhoAXDocGRTg4awHk
0gM+rVIRAXHOLm1EIb8NB6tV7mf6WXIVCPPt9DYR3RnWeF1e4c1w5W4pOi37ZDLnZ6GHFAhBQI1j
q813OnxDg/EhRde3OIa7gnMkrBzLK+eakWKetpyoWrgl/K7FjV4jeWI+ubjDfuYjj8mm17N0uZU4
S+dTlXRW+1qUfQPlxAD6gmaHKVR/aqQmqwCjr6OuQ5ZkOS9Np2lXkk55uRF4eeYZLALHsxChbNXN
nyszrxO6I6U5Xoq6K427QWVzDIpGZW2uOaFnl9QdreU4DHmJHkhCqLYnT2QwnA5JG1buTRqCn7ty
lm7llYxULBZNEQnZmVJeF/OJM0PfbxWVnsgn2xSJu6UNDIx0m6eV0mpej6uGXmEeFVCF+47WC+Am
wAZRvi3QVAh5rYuhU92LACWM/zrJKXT77cJlk/IPYrd3KsD1+G5q1P6GCW/SRdHyVthhUlM3sH+n
/VAVln7fGbPbfipTQ2ZfpthkaOeqTNxvlpw79NnNXbafn+KSfyQefagK/npPxkPa9V9gvP8haW//
vVqjXtr3f9T/Qsge2rhfVDh/c3fuvyxf/s99R6/jVy7az//oL3mpjhgUZw/AKoVGlK6uNs5/GzwN
8rlATNkOIGMIfqvU7T/iUvVfkK04biC6tCAraPyrf4tLdfVfqEBVzUVaqlj/lIumr7qr/5aA2TxL
qm0jNLBUPuGqWX37XEFfsOxQRoz0zbzbDb2wSzjL0catUj/U7ekoAMjnOGTcAzNRQE78X5S0zUrD
GiZfjWs9ogmm6ReaT9nJROcz7xC0DFjJ9QVjwDSl160+V/RxyqjZjgznKh9tTeHjPRfiulXa7IAQ
gAHJXMKC3zOookSRlhoFndYjgrbLCt3GvLTV7p8/0h8C+v5nT/b/wocWWN5/J4P+7Zn9e47nz/yN
//IkuxrIPlZDkjRAP67P7H8eWQcoH6sQqjaEz5pmmag3//3Iata/Vpkb2aKqg58RzOl/PbKa8i84
spiZUVCb62vwT+TQb/WhME2xRfDHI0lWYe+iKXz7wBYR9LdY4OFc0srYtdOcMuHR6XAuZb6P9Mz4
6yHh1hJscvPXq/Arb+6tcJENQqHRboIpRORNdsh74WKJLa6Fsh4FkNImGjdt+IDHrzjMy5BeZidW
zhqOsc0v9+M3F30rHPzroipvN9JhB8LJT+XzLzI+DWdND3iJN6A2xRlRA1VgaVHq8Y9/+H5vla8/
LwWHnc1FNxR9FcG//T3LAaKKhLcdcLBOzwyqBSc514BXlmW7RjWNTQK7Yf/zn8AWjI8ff9N3l0dY
z8JDg1Jh61dXmvLby+NmXEYq64ZJbA+hFtn4rmNAdqPFraAWrZplQ+vauEoTp34tdaf9o2aSC/yy
APIBsMmZqsEvgcCd5/rtB8goOsLeUuuA1gQ3OZu0x74VyUs2JIUfz9Co4aPFxklqtR8BI9rXRWmS
PQJYhlFU16r3ttWjKlX78fM463nkf/wDvXvef36+dcEHpgJ3UVXefT7s2qT75kodMAXGJFWUg9+a
kxU4+TBtu6gUNx9f753an04z+mdAnSpgTgeS58rk/FVCKpoOBVTXt4FYuOzGUHtN3fDNoLNzqjfu
4qpO7xiG+ZkSh1uaMRzus57BzoSGuNt+/Gm0d68fhz5doQZlwVEBhBLv8/bTFKvdSPRhFgwawTgb
SB1utRlsrT0iWwGVrjdxemYMWH1OevnNItFn31IVbltQXemmD534DsGM8mJUCOw5d2An80o9MZ6i
rpdU1qubkXY6aoaJYhpPkMMLV7G+nIuyFocidsbc04Cx7MKhCi+2WigvH39Ffb2Dvz6B61dc9dfc
5fU9fP8Gyg6CYILZKABZ6NCGLOuWyVonp0dOtxkCLzk9VW6dKpu5V90rWs4k+aAAOze90e4xQHaH
qgjb10E1xc3STfl9bvbKy+TOVjAPaX6fQkl45oAaHuy2T7/pMFOYCnXal34RNG2nshsRJ3NqfTLa
FtZMS7fwwhY+IIp28/uPv+5bzfl6iufb0ha1VMYDCu3stzdUgDEkZyXOA+BA2NTQQHjtDGn146u8
f2u4iqrwsqy+Hqrl92UNE267RwGcr4lGUF5inpywaw9Ds5jfQVdN/2y9Xr8UCE/G1Sxkumpp7/Cd
9tTW8dJwOb2gHZJVyZEPNtEGmoY/LAe/eR/YGNYdlkfGwv7y9ucr6ApHetvmwQg++5K75fSYWkp+
v4i6PfZ6kt8TDZDcffxrvl+k16+HfQW3E0YBatt3RaJOoarkXVkEndFFr106Os7WzlAbblKzUnWS
Qiz9aXYn+Zx1OS9Rg7//Dzf03Y748xc2+RC2zlEIv8J6w3/ZEcVo0TVWMkndaQs/MRVYX23PkNnT
zCK8fPx9f3sxinYDKAsP0ftNiUCWzNII0QgQdZhY59l0QzsvTy7z1IePL/W7+2lBcqEqopYHsv/2
e5UOkNa60CQ7fRNeVK1VLz1d6CN8P+do6Fl5YpxsBR9f9Hf3E8ubxqkD+aP1/jBZO1m+mKMlgwTE
7143wuQuhmxce5Odh5d0mbmHCdJ3BLmY1nENR+w6H3+E331vyPumjXnOVO01rO3X+7m0TjgMjilp
+cFwjZDzHtARKHQV29sCGwByNi3/0972u/vqghhgpcWhzrnn7UWxk4ErYYgaRKnhXoViYGeztbpg
3GyF6R8Kq/XOvVvWgfcgymUbtUCQv3tiJZWig9ymCmr2rKukaB6x9vzpG/3mIpgMdWyv+Lf+7ltC
89WYSxHz+ERTCD1GChgyImqzf77AaXQWcfBAG1rzLd/+cnm7DEKKUQaTVRtPpGq2qxRi5Upl+Fv+
8Gys9/7dL6explBbgkWiNHtX8jTViF5u6pqASkXbF7GbaD5dtG6/WE5xikUtbsK+GujpCAtc+f/9
D4H/5q+L/Frt/+73NAC7meuXtTmdv/2eImUp7KayCfLMQhc4GK8iRS3x8UV+szmxUTATNl0L8vn7
J2PQ07gDetgEks7XvZFwgS4Z7X3FYQatbdd9/fh66m9+UDwdvPBUUuyKazfh15etgquY1G5RBYws
l8UzBtuE9GtXvNpGVw2Ft/YWb1Q7Yoqzqg18OoDJmUlOCTQT9Gp6qFi7Lrjm21cM7/0rC9YAAIqs
th1MHHEOjU4+f/yhf/Ou6mvzEWc33lqCSN5+5mVcHa6lKAP0eMbO1svwMo/Yb/DEiD/Y4H6zHGIL
g3bKxdbk6Pc/T4xIYJlpUIbdGJe7wkrTMw0+ZzsAD72l8TcfNL3rIs/sK/M8OkX0z/cbLKIw8Dna
chBy9bffFUmtPQq7K4PCAKYFF1Oc1Vm61z0qwb/aeP/f4+zvHgWMxMYKjLfXovrtpTgfW2utUgT4
G9rjVOrtsbUWSmNHWfSnCGVBipGWuZ+o/7jt/GbNZ7aOOc2GdP73PZyxam1Pil0ENarqq3ChaCA3
sj0iuU12SMbpJidu9Kfi5TdvG3scFDXeaPbz9weoxYineCbLKBB0kZ/KbBY3+FrrB6TRyO8s/Pof
P7hrr+X98oWVFNqMwePLpO/dwh9ht4RAYlVBihjXCibEFOiSExH/YBNAYU2ah0Bg6I6PMJLDG7cc
XVLhEPsMm8hM6x/SUPP7MdU4BTQlbEuCL3QHemv8ahoJtX9mdiOOnwoOc4d+RAcTVA9BhR7sgZVF
fvr46/zmPTTAhzrmWqAoJCW9e2AspcUPoFSBJoVAqZhbOhPgUHxCh/6nyJ/fXGstCHgyUWO5nD3f
XsvWMInMCOmCkRQvH2/3slsa0UJdpxfxj7+WSXQZ+7KzGvjfvwezwkyBCME8+NnxINZu8pSQPByD
WNTg40v9NF2+3c9wlGi0Gah0LNJi3/2ERRKJUZlCNhWSQTFMYROhX2DJvdrkyksJCsP0jQZd8HUH
bi8H2+ZY3xT4vfetGKHN5jxnNzOU2XNny+LRWCZ8Y9wSIOyVqF4//rTaupW/+7TsvVTaCrF0NIbf
3QQYyy3GJBoixVhGJwmz/0tu5+Is24k0tBHM7muvgKTpzDoaN5kaCq9qtOU2AuN2nS5GhMdE6W7h
38HasTmLVHk/ICno2qOVDM7t6JRA9pKx9xvE06fRIszv46/wzs6+njE5YFLZsqJy2PzbeqrKRVDV
O2VgohdFOV+RD4GCBmZsrnCwZ/m5Engk/Yy4BE+J1Nc5T5fDHz4EP9qbX3Lt6oOXs4jF4Xhvcuvf
FRNOyVQVmU4V2B0GNIQAcMyu8bc0qgdWHtSm6K9tVqfN0o1PdprZ5sZsEEibU5z80LLqaUKEX3u0
47p7euUJL0Pa+VFWTYEzN+D9ldg6GV1+PZQNCW6JRAlk7sVovo5xQqbucKJ54zftcFfH0Zdyjh8t
e3289OkQFS58FMSitYDMZ4Uwl/TsxPjcg2HnKS56ChdRLa5LIy6vpdqcIyvdt3J+VMApDe6LNq3B
am1QZuntPA6n0XaXA1JTn1SU5wZC7OAu1zNNjBQ6n3VwUhDlK80XYPEBc/2TA45NjkRuMSxuGc9F
bnPoEsVDsrXtunqXRjn4u+J7H4qtUjR7A7VaacY4DIdnZACeA+oBpBHlUkX/JkPcIrZ4q2A7ZCJY
cNDDEQqUsQWTB5yldUGAKWmne61hvvQqCX1ycR8MJURCfQO2d5NRzxCYtYY9tldJx/ChXMR5NuM7
o3FhvOblc5ki1etT1t/wVbfr23kmKsV0P9PS8KWm7GzznHXhNzC2/IjRQz2TB2ww47SXnVpfR5F2
GpzmeZppsFgg5cJ83ODvw37ubnEAeUDXtmEE3G6ZT/g+VocRVs0Oy14p90l9N8oTw//Pg/XNWCAT
wlG7BkC+a+ZvRiVwyNCa9iypHS2pfHf6H4umH3tIMyyoPryEfd4wjHVMxFfm1irbU+JO6Mx150mq
yL9dWrzL2Fw05LBUf9lRrdU7smsCG+n0lpDTB41MS55ikg3BeaPPQICM2oMAJi/K8FG183Cd99Yj
9K9NbqePfYOeGCuMFSLYXpZda6lfuyjfgbB3fHUKr8BdbpbWepRZ+02Lm2lDcg6GiMjY24A3dSvd
TkX7LAAAuzhMkJUoL8gYrvR5oDwNxR5HdducRiDlTAM8HKMbQHoH2j7or83z0ur7pWSbLa1T1FkX
fXJRVoPBstT0WDe5ttE58A3uow0TCZLyvTMJ1HZ5eXGJh4LTBRqrwMpiJ8lW15tnI6u+Mou4DDI+
lZhMutwlXFEr4JgmF7PCYRYV4xYhPdCtKX5Ml/peGYtb1W2/wtzbL5w1vC6EEmx7slG3ase7/TVR
sxP2bV8O6VOqfC7dzMt4TRIgBXMyPLltGQi3fdXZNpDuQuKs4x+t0x5C5mG6YF4/WGctbPyi4UeY
El8ZiFgYBsPLY+eEJuoc90MQWeGhyhrya9u8OQ1pvMv17mJY2qNb2v5UmQ9wRaD9ITYkIIg3pebP
0ACnIiSFUF6yK8JGwhgtx0OlOL5Grgf2sINCT1bp47uFH1DW2QmK+gYilbvBOjP6CPzks44IqEBg
Hevo5CfajpwWZV8jfJQX6PDPWmltwMBuS4P8ylLeoY2Hn2+ljl/PhDNF+ra11siHloTh0KH2YE6x
cd1sk3WWdZ/b8JnquboqGvk6KGP+5LQ1ckcDEaP7xS6HM8Kwu7qtbulmor7AvzgYYwCvVvLx7H2p
T5usRCcxQ9OOOpYg/N/XZcbBA/fVt0KoD+7SX5kxH1hGwWIGfQ1nti+zyl/aaMM5Ed1wfKtk31QE
q44cPreuCNp+up27bicL+zPyBS908RPO1VfMdg14rQUXvL0QC63H5idzsRHQakYoCVU/ScK8r/PJ
LHdu3QE2L1A3bvTCDIENtu1DNDR1zIITaddpRAXvza1dg3FYaN/u67GrXk1kWcLHkpT4eClGXn0D
J8GS2sfQzexH1cBrZ/d8PQImXCh/UxAiRdmi6wkxhYgqv0/ySHxzZIjqAbXg8N1uIb1m5Q9FrTS/
RfdB2JBKUkKGsVdC86Wr2i9flKkRhxXDt+myCvUyvootqVXywVyab27IG6JDUAzoLbfFhmhEAzCZ
SewfQmXroLntcKlXC+UeVi9kQJbZ6yiu80AT8Ek2QLrEA/qk5PMM8MHcVCAxA9Rv4oeptQSUoAof
iA9I5u5sJrn7kOBvvUYGllO6GGW1JarCkZ7spLnrcCMsWKlSVFu9JM5mJcxcyDVhgbf6cPji1nqm
7IbBjL1Jji9tNZmvULqrGWlvMT83k5EQYlrjBqVrl+17mEY5wFnL3GLvSO84weUd/fnhmTK6+KpO
3XRg3KKf8yKXTzgPkZ6ZfXexShdsWgaDhHs0xl8KI7zHUf8EJrIAtW8srrHTDHBGm1So03U7QudO
p9xt0Msv/bAxsK/qfp7k1S5WwDdMmMx9bUHHg3G7uhF12Z4TmhifEgtUj9KEyRF/UXUQeqnswKw4
F9JeSrR/Vec8w1toDku7rj0CRmw8Dp9tCbHdKkQMjN38ljaDuQu7SQ8QnnA4NJ17Y6q+2F1XBCWH
gvtuyJoHM7X1oCUEh9yBatLRcBUDClLFgPMJFXrbqhbbWVNrrxyf29tYz3AQ45o+MtXRDkjW0kdV
qGK70HU4K2G8tYr0YQmH1O8T4ocY3TUlkUlj7pcpfEVLXUZ4pA7c+pZUi9VDX/MjWW4S75o+nXeh
it8BWgLeBch0BVnT3YDYp1MmSYyHnXOad2YFE6bjtjmEeLFXiTh6neok49htODurjEnPnkLTk2VM
LDrIET9b8ujcLzXJTnZMoi4ZAt1mSfLBj9BZHMhvmm3QHAqRWoYmvDIxeoRypvMyjCl1e+kgTZer
bJNnXD0UFIFApwEFPDlzfOlIJ/nUTLPcTwBqvyd1XP4IIzN6JFejel3q21DYhKOQpT7sVRdzXiiN
9HpaQnnGIw91PyuAV0DFxelsWjX/2x4T3xwLFpdklFdkjymvJJFPAXKp6YgZQLlrjTyiHBLadsjH
EubLtByNwbJBe5qciEapUjt2g/YdtaLiUa/iQVEgw5ul9qlVdAamoqyZSzdTt7i0ipT5BAKZlOs5
kvxcVSV7apLafoSN0n/C7sphvyTFFvuRWRY7OohDAF5q/op0i9CUZeJgm40KQFNbDhANi5Sdh1Bi
/XoG30+CdWFMtyXA5k99oqmBWU6aP9n9IG8SvRSUtvUkXkHHJvtcIbU8TYbiScbshpOSlV7d8Kz5
xrBMfqmHDWTFcdRbSJRZt4/LJN2GFNkBwvHhaLph+yDM2MSDb8Kn5CHW5A0O6Fh4cwwMZpOh+8Sa
1mXs5u2CZd0ca8DNHI0xthVusVN67BdJJPUHU7qUStzn7MDN02pIM3LYR1lRfAOWkt4Phq6/tuUP
8H9Mmxcj/86YSt/aCYE+4xnozOC7qWHetjqL72SHthcjkvMI77Pva7VwTx0hb9gnLKLDzXFgMY91
5ITW0LrXnUzL41gN9bGThggxLCj9ZwsA6EUtgGKbQ3yCd54HxZQqXqnqeL8aNmpAHCN2qqbe89r2
cFXI/SURje9qar2PBFns1MIyDhhj1x2E4+TLiKAkI8yQXPCk7d3scy5SimVb6wLVgHDDgy+LTd3N
30G59hcx5cZhzmf5bHIq2TPcTm8ByzfQJ2x5n2vmuC1sEX+bjXJ5AreSb+u63CMazG9723hqkRNt
FDESOTeu9WGsTTOrVxVSBfcwpgAyMmF4NtCBX3rHxB6t9wjCowyE+gRB52DOujJiNtLV1MNd252k
0STYu0vIxE0rsvNaLVzXs9UQfN7BedvyH5i+BkuFmxDn0S2+tcTTm97aFgLk5YbkZhJZhJk8aKOt
7ELEmA9NRSpdGDvDlhT3wrc1eSUMlIwbW0YMPcukc+4Xu7Jmn/lWKDa5JZ2H2J6K26oDyORJTcTJ
fuxUGhWtrX+PlSbawbOCXYJAM7lFIBb7eRHX6kau2N1wduUBtHXl8+vnZ0MRwczk+VWn9XiALouV
HvzqsLfC0W38eGjy84Cy6lsc1nHsLdKMFp/IJPAtYE/swo9sfMYTdRBQpbz8kYsewa4Vm4+DW67R
UxgAzkOeQMFMpJazmFbDikSx8LhXpQVYHrRygE+4OmgrnHqqEu00uw7xwqh4ruSMERDN5XJqCr6m
AHeONRvpFyck0D+hoX9paQkhPs9LeGttyG4L6dofrZyzS21ikqWQ3RpmLJHmyHo5sWB9j3W33C5U
K6e2jOqggj30ZZgiHng78mUFs7jrXHdjOPVwjqg5OXPqOXkkdrSlZz8TWYT2TZLNlA7ARCH9czZZ
evVz0joi6EL7SZXq4jlZreFWzhVy2WE4HpCLU8VWBX5XOP4B0Kh4G2Hz90Msv0Eyzq6PVVI/h5QI
2jhCURnoIlJ4ahC0TfZ9wRDfm1n271FUFPuUYLjLAi0n4l8P5a6GVnGd4V6607NxuRISia0yAtI1
e9u9a2TY3jdIMzov06bVK4POHcGyc+DZx6GqQ8nvxiZ8Iu65vRVjBUchAR1DFA8/UWtnM72StMdB
ZzWB3YwRid6f2f1YxUstUh8MNVvoAGGfxv4PIxBwVJlcotY6YI+JjmT7fHFirdlAEnZ2GmbOQC3B
LYRjDTBAQJa/o8D5YYmiehmWknNI3Hzqw6l5thv3lbbC4M02a6DK+jtmpGUh830JFbO60VkXtmVU
LHfEqj+JMQx3kPGS27hfYNpC3sbgv7LYC40cObW3Rr9vEKT0Gj3Wxu0wMVqtuzUswFRhXTQnhzCu
XVzl7i4KiSuCJ3EwOORd6EftZzbYbBMSh7kj4iD6hL0+OswFLQC9eACIwrkBwf2Rc+XsTbhQzq5e
gNxSh86HcvLaJ5DKrHKytq7G3yg2t2Uhk+cEAzSIiAkgcmOFQeoslV8vsbMVaSt2UzPSVrAKl8Vg
ardaUa6FZnOZgRXhIO2eXAVHfaZDskJiCm5dgdnuqWqSZhvVSlz6DmHoJ4awHtO5gCcLXQMBpa1i
TJwqlTiGLHK3ZS+sS5p3sacu1bAfCkH0YKKTbTgU9iV1puJ6TYz4KsvS2tvldE/qBi6QdFF2cZ8U
n/oRbsYIUGurVeNDTawA835pPuUJfCMiLqAMZ2N2iYTrEl0YJAaR4bkigZ7ko3LV9N2wj6uqD9Qa
qnpXOImPS7s94sbRv6LMVnadlbZeVJOvQzDChFEFABi/P9GQ0oiP6H36bRnrLwmHVX/SSR3Ku5En
XA0busNIy4t08VIzYVfEg0+VJJLyyh07iSPI7LfaWBvXTqXbB8wwX9U26Z46zHABK/pwxK/C5BS7
2Nbozeh1nM01Sgt6dK3p2RO9mv5LI8jqczGsfdYGBda/We6xoemnbgxbH9Fgs9FMdziKQS3dIClp
K1fGJLez1CEMMWxf4dxD+YPMdoT8s2xZUPZxz6Q9UQJFa+Ir14prFPNsuoqg4yXivj7C6AG9M4QD
9rFK8blluRdL0VCCdyqwcWev85vSIlKJ8FQGCqWWnMEE8L2ZNoSeOmQ9DeSdEu7X7IoxSz29deXd
lOVRIBPWwpHQr61EKOURNRt6FmcYP82L6mJluIIzBR4IfJwMQ3RX1zuB1mwnGhzFZA32dNrGNBsu
MzL9G9sarBPt+mY3W/rCc2odcfo7IK71sbpWE1O9LqkAA8zUw8HJ+h4HkB7u2jqK7kA1dxsuMPqd
4zQbFFwQXZzJCXIBGGJSsJLrba1snHA551XyqsAVucprY7gtFugwJQX+IJZvRt2lnl1kF9Iv3I02
atoPoHIx/KFyvl1sM99pdEs/68ksTnlVLfhjp94kwNTqH8NBK891FWN8M8urbhhekEXIjdEqn4Dj
D9eir3Kc1prYaNLqvFaJxiBXW8jPWpfdyqFi317hXEqnfjFyCZytCY3+qA5awsG8DveKlsS87VO2
jY3QfRpVLcVjkHzNzHE51y2jK69KF9uzIbZsjKGb9+YSF98Gaqtdh8DtoGoyvRnTCoufxpprY9Em
9aBhVOzVRW28GIS7bMYiF9tQ1YpH0bbhyWkth4QZC7rBDFjd6EIy6cCvXKMefHUiHGD9kgAjbGKb
uFtZeZyb1IBIQOOhNznyloUlfXxRLu2WIiWKz8ptto90ebF77hZhnGR/Gkn0WLnuWc16mtL2WGEW
mboryLHlY1HiCrSxJPqD1DNCHKuEhs6M8yXXrAdrCPczSZgH14itfeUOzZcOtfdWaaarCgy4J0oe
brN35a0VFeZXJa+fNGMsz0NpS4AIUwN/ZEqObhFau9RubT+zEm3cTVbbn5uwau/nDKh9D9d7JJ51
onUpwU+e9HDOIAPEPxZIr3DWRURetqV4MDKxLkNfS+iFyWnX6bG2UwDl4/BKg0oth610GGloAsxO
1Ld02dI+CzTTWH5MVKRnEdrqFrfLRSR6d09UJp22heYN9k6iB1SYfjoIG0+vRUt1wJvnAtEnxQON
yA2BZBPiTlbHT3YyjXvTkMc+i+urLhppG+fTi5s13+MkxSjZMFDAmDLvlMVV9u44FkdQCsSL59Ia
vjP4UEtPkB7wiDUx/pQ7afPNrH+kjc1Z06yUQAuZFtB6KzwbN+RzVAEx0XSrP5JUZxyzehpuFm1m
CxmtsttqoQttJVUd2p1dZO2VQiW8cD3LyxggDyOc8C4aWbywOOdB0pXpPbvr5GkSY3AaZZEXSvh2
G902KlykHW8SjsU5o33cUjBWwC/CYpzorXUhnags3nZ9gvnPVOcjqVmvjaGpRwIUwn0G4+2JIaV9
DXnMxVudKmdTd6PzWOUpgC8SW0FS1JnCCb2Jxx1AklzdUEYL9lFTVtPGIGECZxtkRWVrGrORe2rU
KKQyiFqOfqvN9NvylWbiVyScNBxBHmgZl7uKoeWBHISb2LT1bRVRgscLAx1jzpjqZEsNQXDJDshH
FTYORz4tRYUtm2J2ijwOeJnuaXmESRdOyLQx1V6daVbH6rZPkjt6VgyHyd7o5Ew5aIMDoYyeLF+3
AG1FjGR2XGa8Cp023Ktp0l8Bk1A8LV7IeiMcREWU61l1drH75MtQLv0GbH4XMHtKdqorwJhZNck/
OPWX2u1Po+6GQT4aN81YNXRpcENzdpKPymBUXq1M2ga/ViK2IHimT8zJE68g9m5bKVb9A7tx+QUo
aHqbimGm555GHmyaeK+SHHvpGWR+LmFksSxQaeubotDS7zKK1L1NtoUrZbEdXaBdPR6Cg6pk+cEW
6okg+U/kFZUHu2iln9T9Y4XR6pTjDQ3com19E9M6tB6nex4sTJz7OVyDmg2D9bctDXM/gky8p22a
+bne18C98p6AW2g+MkzmXawZ8Qu9ftyQYxPTWW6H/8femXRHiqRZ+7/UnjyAAQaL3vjscrkm17zh
SIoI5tEAA359P0Rld2Vk1ld1avctuhZZmRlKueQO2Dvc+9yaLUeotjJQbNlIhr0xhsbf02ktuWBG
dNVzlZ6oDKoDuaHBQTmRAfQWpjl+Q5MathNPjBQYMYM/OrWxp7AHj/KONAd29zrgKqx86vCekfbO
U9yytFP2LsrH7n4OE+8OWjp0ipiJjhu1/VKLuSc1DhhzCZjpPzK2eRVAzNHxIUMU9sXsREJUCQ7I
bwnCtmRF/dLelfbIgdGyZOqoG64IM1RnDmuWd34InafzlmRCy5CH3s6KY2kENmyRhvkOhI7wFct3
dUzlYB59wrqeLWZMO2ItMXaGZtzzaB1mWmRUSe9tiNg8TepuZ5kBrATiKip8CNohklGmLyB22ovV
Os1N1LfU3Hm6OLtHnmTVKiB6gYhCuEXEx6Vl8hFVE98bH1tB7CwUzrOHIAJnYz5+dTFxLCRw5Pts
WhZSYTXr29kw2vsqzOxTHpb1Y2pFGdVEOdELsknYgg8aTpmnTRJ80q7HmT5jqAKFZFnfYNa3gGZ0
8WkWXhWswdWmd8O0hMuYc51410VXUgSQF5NeK5+EsFXW9H68kWNivzjJ0PxQ/ULqmaBfnIhG52Ae
U+kbIMDt8K7USc/RS8d9bfYIxc+tLA17bWnXOzQN2MgpwUwx81z8EUGQ8k/UYd4BUjTnKtm8Mey3
wAKe42ZtecJH7jIpUkbzCBHXeSYHuvsyy7pmWhhGKYbMDrmM5lH13itz2MzFwI/bkzh3DfA1v2TQ
+5/zIGt+YBs03/mQ5YqVaoDZyiamr4/Tut4gVon8dUAWV79SwkCyhc7c3ylaOub3mX0IY2FfgBup
G8LOCJ0DDTnh97Ir5xyrAtmCNrGGr0yHIfkm7heHSBCNTyXsEyKOqgLLhvPz5xKYY2H8pWa6o8Bs
3tQ0EryRZAN/rTueeDBB+E0sGdwKpE5nt49bxiNBHB6mUY5PRJ7l5l4XU3CVkqRJzI7XZ805KqUJ
U1GNibqkbI4PUWhG0V4WKGaSYYjVZUjrzNo5RersCtADEDEqkV/YVUbZMffDGO4NC1ixISi1Jewb
ijHooMBhsoGBlxsoFe1GKbatHAgx+vlissQq8MPiJAG7XmCsdfu6L0Yo2rLnDVGT4i21kOeSP+7W
lrPjKiVjHu0ElQUBcXw0rK564DlMN9ahnPMLI43olTE8HXRg1M6ut7T5Ximprpifp+Dy0vwZ9jv4
msAl85fotW4fltDnlIapbU0LYcFN++QUoPy5YSDLt88UojECy4wFHsZ1SkcfnseKC3ONVQtNdtDX
b15JZRKkaXSW2DR2YTOkBz8kJXVVyin6tIwovXYhLRK4hD1k2LYeg6d1GtMgbYnYtQkeRoZQsWOc
qoss2OuvE0Uc7aZLeq7GKCTK11Q+f9uKMLnuGY0/MxFIEgIZ6paHRa7Gjypwm8dUl91XStStZEQn
jA8DYMSrW4nmkakmWaZ4Bb1N4meCxMBy0E+tKVoo4wwsCM3xn+kZvBv4LiDx8yw4V61HfdDAgOaQ
B+G7kornFQoa6nFsvwhHc9yNuzROUVcrF0YYeb48XnmQ3nAfdMV6ZDibER2VI2cXFsT2jV2HLA96
nPrRvpfafK3zLPHXhMnnFyZYXFntkDrPPhP6EqaK4IMAO81SojVzPswsrU9DglNDTGCUHtD7ce4y
DC5uE4wOm2bw43OQB/kdodhhvrNC5qorY+Smn/m8GYDCTNwiZpviK8SK7rNoCi4CVqFvud153zwR
p9eAXW3GkJPm8WCCPz13hiOLFe5fsm7mKUkndgwmN09eLVJdGEfgA8ndCx4JwOaSlwFXoFE3fAhl
z+Zop5we5d+QYtokTspHCjgEVnFgRqWf4PGmBxOt261gYXCJEnQcOXb4d46F8BwTPXSBVt48ZoEf
qysYT/IbzY7G4Tl03BtJhxuFgmA28CsYFZUZKYX2njo6SncVQXXVemaO+IrF06bOqmpbHW0p4geO
oga0d5uF6dGbgCO1voxQonB/kN7EiuM9hvb5lrG9gjzF3Tm5FRh3QoSWLPXole0Ub6cEKVreauVP
FB2E425NNkbp7qeGqUcM+aM2o4pwu3Dgce/Vgku4SZf7u6tpdG78xfFTTirbLbpGSMaqhH5iZZrn
PS/CNw0m/ULCAGNhHdjtpROTZhUVAupOlydzyQGwC+ZxvDZdcrCDsqofyqQc2RxZ3bilqOcEyjz+
mImzuYfgNp090295D7CA3CkZVu47FLg8oYWMPYaozNWXCRUf0ljk3b4irYFTtSg8fz3ZqZffxt04
7BuopUfTqKtjUBnmFelZfBYccjXefhuocAvUQOzckb9u4jnj2a4hX93mrsczMpkhCWzBz/MQMRtD
PNNSmvs8RdjjEhf1AKUzuCVuKzxrnIpE4LrDwYgslmUjNfW6qGbepMlOYFnIAWDwRpYlk9bS8EPj
aioghq6qigvOHkhsWANzH/a2zc51A0GMYttkSrqPWdegwOmJx0tFxpOklPDj2ZjmOF26vnkcYUlB
gm294HaoB5ByMbf+kjRA5FnRNhvdVi0bEeVeVewT2Nj7KExtq3YfHa7ufUbsRERdVrkfOQcKVbI1
N4c60ue0QDR1zSqUI6vz8JssuRwbioeUPMhUHPp0dFEowctg9mCN6xq2xhphF+eFGU/6CXCER93Y
cki5vkBrK6b8QqEF8Yqyh4u3SwN2lHHtk4kGLZEDk+rQPtHG97cTdOOVrmNEEbFSOLrS0SJbp7vt
yQda+aVJuDWKibVhjLhh6tG46nsNpwe4aLRzYwF0mdG4cRjzhhKwkAPP+IHH/31PczQwoh6VeUoh
sIY3cwg5Y21oZmzbcbQS44zyAEKvEdRs2tOGHIaforj/gwg8TvX3//rbV0WT004PZGpW5S88AA+V
5f/6EP5iyD5/ACjuPqiA//If/Z5R5fzmC4HnCyMJYlW8yGgN9XfV/dffDEv+hiEMJx1J0WzvqHD/
4cmWvwk8kyiRF4cWVjj+SFV9F//X38iogkLCv7bRKPLn9n9kyv7VNkHXa1mL3NnH0CCQQdl/kjzb
XrcsfpJ3spc4cuTIAJ6l3PoP78k/8Wb8qg7+/UUkICDhmCYG8D/JaJ2CrtIco3dNoMSBmihYwTkx
rkzu3X8jIP2nvw4AL0/AR8CCvQg7/2A2i9yZ83kK3qwpz+qVRUr1QzeVVfZvlOJ/fRnbwmzyUyjq
8cn96WXAi0BcqtxXFt4WCHqz6B9HFKrOv3nffrU3LO8bL4PgHh85/vu/GJFIOkh8vxGvjBRTDHuh
eImIZAT+blubAGLOrpJTsx6KPD/ynPrPzDx/f3WMy6bLGJxrxPyTnJj9r9m3jvkqijTcCJbOyYpc
HEGYCTtaLyvsDXOP9GYykub2X18vf3Iy/89Lc6GgA5GSm+bXj5G8JGpLa35t7KhLn8bC0eHaHBRD
VTxOICbN1oqidRJk2UeHycTeQI6XMP1du5Pbyq9ZFf/rn+ivV7CNnhohuM1VbKM+//UH8qakzufa
fu3T2GEOFT02tQEaLCus//iFsLm5eBcx94E5dP50P2qDRGMZi1ejy5pd2LtIOKlV1kg+o38jcxZL
QP0f9OK8y6AecM75+BaAlVBX//pLlZ6Bur2Jb+ZJRAgHnCRm5xmSbbbyq7q4JGhc4erHGZ2WjRXi
Crg72bGmxxKIFsqbBbKdAWGLwnyDMKMK088QJAlkodYTH4UGuLSKrA75Dx0rQ0WIolm1HUQzzCt2
1+RJ2GS+uWvDjHLvJJrSlCwLhqBetTjjOEpDZX3hnWN3lTLVYPEbpuRxw3WALWJQCaBnXEiJe4NY
LnUKhTWffXfur5N5hu5UuJmf7DR104dfOKAUlUHDcO8HRvzCkJepfS7GxR6RRgFu+TRlhpLRFN7W
jYfW0Wm1T8S7F2Rc977lXLyhLBiP2jimtvUUItYoNPDmNdyv6hslJvLc3ER7dwwdu32cBm2SWlkT
DUy7UzDOQVGujnVYI/iZ2UoRjt264JHduUoOURQtCQ59SAMxuBhPHqWZzeI0wxYjx5Q+7j2mMf4G
2d9lZ0SkE2sD3Jle+GG1vomw32OcOw+u0d0MvUc6wDjCSGRp6AFmLs29SQXaXDUd6kXz4gA7F+bG
4+Ax7itKaY81WoiOhzz1ULbNnN2FbpK1eon0yGl4JKJbzO7ELtd1uyxYal0q48aYXaNt32oCzlJx
b89O7S/SbbdQDym3aM9QFpR36F10FVQdpKO2aad1J/qM8LnCarPG3FkO6FrA2RlSABepqGACji6w
QLLY+Y9FHiG9Zzk2m6EFlViivGUyi3ZiRDhvZVUunI1nR7J5wZUqepgXjuzriH6qipzwONQe8wmW
yq7bPRL6OzPGFajSf8wtI8dVajMdBViPZbEOr6HnlP1059oJxmwq0Vq06d5LJ5RYK7cwjbJ8Is87
heHnhviVUDQ2tSAzQPBS1Gsohppj0Ch4OH3XmMVNjPvFPA0DESx7JZL2h2ZtMq9c0frngJq+PlZW
4b+IFq3FuiNU+nuaV3b0ox7hA9yoKSf3qoUsKm/taDBuOz9Pwv3YIyx5Bl9iQ/ukprT3sh0L2HVg
7O45J9zoFvgzaEGrKdO3sepSuR9aXEJgCyEv82bYekRXQDXd72N8meK688LYQ+gQwBXV7gisIS0j
C0Yk2ZWvXmbTUYEZLJOtNXuWAYOYWTBmhVHWnxEJN92OITLbFgJkLL7UGc0R0PIQ9dGrDtOh3XVA
Z42nSXeDeLSI0ghvaSxJ7yHaBVl8OmWueISbbsZktnQg8BRKUGhmOWMcS7FIKuzqhRyHgCJ85HYP
zqAYvcyDhpgG3XlAK5CL9WCy0iWhRtHhP2Vz0ubEHrMh048k+pYu9gAkvEQLmaAAwJJGM59lDAq/
JFMai06dl1sfmjTZHIDn7hUJgqT4JCZPncG1ETdbBj0ezg+6eWgOtX2t8xr5IgaL/N4i2viub9O0
W9GURQEic8JqOShDBPHstq0ffcMbulNJGhPRoQYWGKKWaIcIgiNSt9BDfC54stAAWH2W7GvSNbDU
FWMB+HL0wvsIKfmzGpvJXI+ly+2SGOxCeIuwW62hTaLLgYsHgi6S7lNFxDWZYxGexE1QzS2RUZCe
vR3gwIWRWfYJ4mYXkUoExZMpnxYoLggKvrOcmHAomk7isTIVGnqdlJARaV3c4lYLh0e7NSXuc6nt
6N3v+rZeuZkRvpl2Wn31uTlQBSFQgSrA/iCGD2OtY5Wod4/d1rlu3DzbWB0B2au+7wgI0qY/vVV8
fO2mQYVaI35TaPnZmQfvBJ8hjcVxU57mCR/AOkKo+6K0it8mlm+fsa3R4OJzbT4ZaxvYAxJdHeux
rJI9EFR9U47WXBwzwzH7HSIJf9ikYk4+XVm49wMqdUSrvfhIC4MkpsGfGCQNXZNcrCxX70ilnace
jdoXT6gUYCaR3eQ9d9pisCZbO1vXg+/t9GSytDHmWP4gqAsi6czL9NAWtQg3tdkuwdtwHozVxBzl
gVlNieu6Y4RJIEnjmuvEnXNQjzq0jEUoEBIyPcOu3hPkQup1LTtQo2lZMAsqenty0M8K1GICJdyN
OSt9mgkunO4m17F/LAoWsJaDhiCiK73xOFiB2Ge9nZ+5dcIbttRgcDyHZTzp2/OY8qBtkImxuQdO
M3NKBqsKNckXpnBJEsAwgtwfccN8Talk9dMFMdtxORk8C20PluK6ZWZzkyuU2KDTdf3ZaleRpG0N
fC60WsWH57dELVceZcZOEAGG86WRpSIRL8rqTTTXmrXYULdoI3w1kNReVBgfMncg6j5RZbprjDB7
5ZYprb0OSxpuO1RkWbE81xkr0Np9gJc4zn/3F/5Hne45+Wpxi/zo/oy5+4Ur9i8JZP8fssWoQf5Q
9f6TXjZPfulily//excL787DVkjmqMNUJ6At+UcTa/9mg6Hy2bkvbar1Bxae7f5m8j8gGZ6DlU4u
3dj/NLHmb4CbfIJ2fXz0fF/3PyGLQd34pZSFoODxkwXYzQX/L/9SNvuWQY5eRnugRtNFOJiqcpPD
g+9eheYna3letn65TYpg9ukbRktviBJpmlMQGH2wdz02fQ9irG15LtJOpkczCrvhR9zYlWKJEA7b
oJB1f1Q5OQdH9Hai3CF9J3GX7UxNss4MUmlXu3nZP8vMWPQvgsffoYEtY+Ga6uPgtVkUFQDypqTU
F59NQ/bN11AZGG+NcFhA4BaF+pbGWXJbCNXWG9bxOvk2Knu527y2DY4EMmnnNkZssp1jhupkOjGp
vE/iGeXUSC5bCmIqtsJHU3Ka73tAfRt0M4+dDr6qQJ8HGRYb0Wb3oWNctyIR4VoYzAZXGDM7f1/0
ncVtZoIwUmcfkf6zabbvCDms6IhsTrC8Rhyxmk35RLPwgnInuGI3rcpt7Y4zb2k6+wXmit6fUKSK
wUL/R/KGAWTGf3YqRcJgKIyRdUtdd9FJs/m6kn4Sq2cHC9i891SMlDwZB/2MzALJ/orfoC2PyBDE
bWXI8LqnlVG7KjPGY15RKbIorQv4hh6JpHHTWo9KOcTzxGi2srUPRCo8EhAcVEtyivUgCuwzaysZ
Kz9dQ3wfP3niJeOuousx9yNpV9EdOJ5QrPMI+xZIl/CGDfQs71s9xxFmoxZzVZFN9pvd9NNHpvz2
HoyCQ3hVfNacrgQ9CMNfgTzzHgKDjC1W64D2LfE9B8U67wkeRKuFnsWL4x0aeOF8OaiZorUTs31A
PYK26VynI8BdowuG1wT2ZM0GWRX7LGaSzOCeImAfLsafTUrV6mynDqHSA5Wffzt2lpmKDSP5TH5P
epLsvtPmeOMlm5BpHVlqBO1NPhYmD/ShzoUdrU0LjVC3FzPZSng/lDVDJleyWrIVpJ1m5rE2Wax+
eYjXgWGTjaLTrdl3RfxSd7ig3iSyruSuaGGxfWeok3YeSt8Y+NvQDmSt7BVk/gpDTEeoAyKoXERn
1hZ0GTuz5abcTqUdpNuMZUf1GYS6j47s5Bt5qanJkydiHpWpMdYleYO4DAo7h4vddOpOsU/PiWbF
4QxT2zRz6xDSCllbKbCpr9wE4tZgrQXhf76xHmJRSPvoVbo6ZSlaBI6Zdm9rVd6wjsONpsSZSTgi
zAwPyqWbI/leZ010QkCDAkC6w3tWesS8BTL7LDQaEUayCNg6s68RZs6aMCsd7OYsxvnHWGCf0mrm
a3DHlHdT1i/RvWDQkdWO88kefNKGJDXHoy/tipXDhLMkRl33PPV9i4LBQYZMRu0VjO9sEwb6BzEC
0c1Yh495a/kPVTaj3MVGdwe0CulL1oMrWQ2a+4GRunfLkk88+ijbCNcsW2dv8iS80qC18PiEqV5S
MKddZI3ek+m2831QT+oqN7ruup1a9Lyq9cgw9419l4uYFNpADC9O4dSguVmZDaAeeJju9Nya+8Zm
MN8p4Z9MiLzkyEFU3yNgHA5zPVX4BDH4IqZztv7g1DsZE+yxchL0eLUIcZNS4ay7mgxQ01YGilPm
2P2g7qwu5v1iZb6j6mPHxDh7PYSZ51FesyqhUB4fpcuWPUA8cBrbMdjmmnqd/ABzDdn5PI3G+OkO
hj64btM+dOyeDwZs6LXjwHjHJTli08pCsqzQsTiJ311NMTDnaEKFwZ4LI63ptTs59uExKZpLJttw
B4MYJYrvRfuZ1QspOX0KG8itrlN64IfEqJPjkHjTW9GaYbfy2NQ/NnH9ibyUDMxR96+RL/v7psMw
20cVqUQUobwjxL1mToyBG/u0X5gBdr5iOHpp/hHNQwLtmS9eLnnrHM0FX+LjoXI9lWxGOsFdgbJ7
7bRVtiW7NzjEtqeP/Sjt88iy8NUmbPXkkLUFPi2pr7qQJEK7VZvZ61Buzqa7rdq+PDgqUFTggz73
dHJo0tyQ1iAO98Jw7QMwtvZjYseGW0Y0R69mGqjsooe/0H1KPsKtm9j2Q6OHXVHk8XWGYORgeZM4
Oay233LCDNCMFYHcOZmB8dMJu2odAJG4q8s8fdSe7byxbWarmftNtO8StzxWshN3Vgyo24hCH6lL
JHpCgCJdPju5e0/WACeiYdoPhuOLjaFwenomukjDLvL7QZqXARfUgcGl997SYlFPagGgXUGqzYR/
hb1QvJCk6m5Su51gdxAEkvc8WhLR2ny/LkwR1QaG8KDXOizQmTtdzIzMaNtfXOBUQ/1Dx527jXWL
KVxV/rotLZInw4iAtKo2zl3k96umBc2yigAq3MTWcoozZEWdDKgHXW85C3nfRB5xzdmY/kB8I9Q1
u800cTMuAtEnpDxLWg/ux92EoSvu+r2O01ygD/dYiHnRa+9HTELvmNThpKL3VegCtjHbqoaRTfD7
CGfI2zCnZfRjMmoJmhR/n/7wgbfMggDx2TjDjvrn1Ag1atzf0Ahj4Hd+jpfQcEzMmvzI7d47ZVXH
BhfdMlwIduQyYloouve8KaY1vlWoLMpN7nxSStaeF+ePmUukz95gJ2nusFp42Ra1aLQrS1x1694v
yF40+BTKLLRggnvdtv05EquLcdq5nZoP2dznGy2GiGVbjXpIkpLjDIoM3w750tFK+uFoENV7Pcdu
8Vz2NMyoKWX1pe2Qwsqt8MaMCepbOAlyJ5r8iShiNC2OIa9EQphQ62bp2SAG9aMGn/9k9LU2wBi4
/a7NcC/mPyd8NR5Cbv1gelEqqA5FlRW7UQMkTBeSgGcnxj6a5YcOa6q4SFr3/pAHVz6J4g+yr3hs
8A25bNJe9scgTWIDC4tEiF7ZhLdm3qVGfrFxfw4g3cnwv2ykMqug0/IJp8xrGE7dpaSuoeuPU3mv
7EHsmuWhZcKawwkFkGBHT+TihCJSkTyBqLUv2gmLhkMnL9P9LEpUfjgX3scxuFigMe9qqt+dhxqI
jj5O74hV0O5qHFRYb4qQPfxKlD0AiNYr3hG4FWdGYtiBKrc+iwnmtHQbnHqxRC4fky22kq3fP/oJ
u/AkkrjYDAQBjExcRONpX20KFwaBnudPI4jdVTdY9splM/vaySlZy58jXwEcA84BFlSMtARZTAdE
S2hXmzwQ997sm6/9z8GxYm6FlzsavBftN87XXJjqiZNxKNfdOOcrd+qzm7iMeYZjXD+mXmo9xpNv
n11DR8/FMqQm0SAaN1FfjU8Dw60Dpq3lKC90TJCiYZ+nKFdnZGfmubCK8CrjWwRrhwSm67mYvccS
zfvJmSA2rgKVESRhoZajAobSgVMzOpNpRFM6I1G5DJa2953bssLO0BH4a2qNUL2TPpA0mwyFlv4+
FqX/wE/60hohVMYqRKu5buvEwm/bNJ17bhlpTbdTyALtpckMCxN5bw0+EkMPlecqMIXuH60COefZ
YChkrxzkL2oTR70qeaLRwTgBYpIsJTYNDsG47luICWdEbLPaEmHDAhyT82hdgf2X5U4OQeYvUqIs
OiAnyrdeqAj8sPJ8PaokPLRWcfRFw4FMX7BOVfPC71VvIz0ofmzuqBjTEMkb7LCPhdDNtaEB9uve
/czCbDxPsxvcq8Yh8IlYQJSmgbUiDqfGxu0iG5KLdMrCH8SwOdq4dXqKXaYgMs4B5cVJcfQwS2KT
K96GDDuhPTSY3jj05TS8hTYVes1dvcEowVLARWpm8Hv/4AYVl4hHNxkQ2n7ryHR4spoguwpwoewT
2XhnHqbEgRquNe8MYSYfikjl0xgO4gPBvuxutFmNX6Py5HxwWmOKaZVGbR0HmEdqgwq9TW+o4r13
xD/mfKUHC5SIg2unubW6Ps1fkOSN3yN8/NWaKGMf1+biqj7GechPxsTFPjSDlu99lBTlFqxjECKH
S3rzaDL4izdT4LhHMuV5P4ykooWdC6sm+EtDiV0TFG8QPht6FZFAwq/F1pdVgusmirmEZUFlduxT
qowrm/Gcup38qRk/HMbj9jbu+/AL5xhu6LFZMkSU4OhZ+bUs/OsehlWMXbxwjDNOSFncG3LgrfOj
qFsHGfkRW9Bs8Xg1B8wMV0x/R/zcdRLKDR4aSASu6CN5n4chvtRUqzq6t5Yki7MztLW7UUOIUZsc
Fe1uDX6p74PnlhWpD1nrYdJjubDrh1mFB2JsSIhBYsanbcjYuY4r3r6VhWGac2Bu8uowQyXEqgM6
42Ck/TN5jPlVCDluS6gYWc1pYN7iskx2zRySPkt815c5d/F7T+wxwV6592J06bytZ6vchwZQB/gP
HJjSxnuA0oo8X2JB888lXC1dlULkB4ccs5M/lsG2Mb1XEC1oQ2J8l0uisHGF9h8hWFbMq8zI5IZx
OjZ2slo+B5vQ9VVOWfBVJAPKFVyxwbaYCmA4LDPag+G23Tcm/9UVe5TwE+keE/vGrUUAtXl2dpOF
zHFJHWzQiaEMmreRQxOYmqLeG+aMVJ05CJrjqLL2dmR390VohafJwgTG5Ny+m8xy3mqSKncy6p5J
1Zl2MvcsANEZ3r4KLVGHAIh8rMw+R1kq05WqW/81SAoGd7bZfYrK6E+52ca70WZQWGBW+gbnrD3F
zGgeoomN9spsfL0LJ8n+z+K0WfVuj9B/jJl/2g6ZMBU3/M6F1reKZuIUGzu8R3FHZz2K8KTR929o
r7Mje1DVbcPMCa67biLVgHn6pZqi7KmLUIaWijdkQ2Zbf3RDJvQVa/HjNDXpJu/H8BQvc1DbtrJD
Z+GJcKNlbTck3Zlgdj8kh7ap39Kky3BXGUPZB7emyskP7gzDdSkkSea4Mlym9KwD48AlHad1WI/J
nIH139fd/zdx/NsiJ/l/i2eQjibDr8qZ5T/4XTjjyt9AmJMZYKGBCExGIf87c/SC3zz4ZggDXM9h
Immh0fk9zMDgj1jpiYC4Aselm1sgfr8PHQ3b/g1FAcoQEGO/xyP8iTCq/vTPfySOsvZfdB7/IK55
gN0h6wnGjQuT0bXlohP5g9zE10NrayHN7cChGpFlOZPxsqap6IdzGWFqejTsbDKvZK55qppx5c0b
BoLO9OlOnfMZRXUo3zurS6MtBBoikOAhsu/NPYeGZ12zrqRaqozyoauCONmZdZ3RZLP2oqAYKShI
lJyn0rptSGYOgDDUy3qxFW5zbZqVAz2lIE5ZU7HU7lmnuikP9HEodhEVuPNI9jL2QLXt6Nqz57xq
iOh1APcX7L6l/gF/onvHzGzLnQ8fBXiM9MClZNyIQXIzmotJHgn9OoxphJK0wm3nKKb4PVXHlDzj
vqy+DG0vD/q22siICLsE5+WM7i1ivLqOMTGs4i5LAafDFKkTSFA1JqX9nBonYJv1KctctZZRhoPB
q8PjNAQnNIH5LXDlyNvEUqwZBd+raU422UIuSybsz0PeDTdMsVCJOL63qWR8j0+JqVTa3rj9GB+7
eGov9EseQ4kIHJLtof+f3I446u57WVhkozTyNvLc9tgMxlXtVz8sY7oXbjavXaSAJA8nT5Dx6MaG
aN7JKa3urdz+RKPtrNsgd0AR1s1TXSSk2uEK5uGcfRqR/06iJgFatlntPXP+EoRh3JqC9G72zaxN
W+AWDE7SFTHowwXp9+vETfBQ1/yq+GkxmZVR+JSRVveecAUcktqrt4byxnXX+iAfooKqHSNfPz4m
1hib3/TcZM+4XpN01WjZe5cG6PbRowIVV2oYOvEtHJbs1baqDGOtBGmBNmkNzP93deJ23T41PPO6
Zq3vbwP28PFVzPj1YoxdCYd+xRCJcbPlNAnDdGa9/tSf/Q5L4J1E4eVXW19ZiBV+INLtpumaVHLF
+RPjydFRhPfVtJIrRbvHpnKWQ7On1YE247CkfYjMuppOmLKsdkPAqXXRtWt/yFn6a6ObsZyhZbhH
IR/cD1q1h8R2cVON3owfvwtpPQmzeuWyFegsWOhWwluW32bRHeKsxfERpvUPEVHylFFZNTT6pncF
MXG66ZmbKrWtalJt1DPVLuMp6H7hGmePjfVQJzfWKO4iWYkN8BTUoOTVJqug8GJng9aZq9jXfT2c
Cp4X/pVNImMt96oxxvkA1YAMsmg0TtrKzQP0I2xtIetWh/4VR6FdQxING3Wt6gbAMKduivmwBD5Z
rUgPDT6DuMH/5Q6AWXSMGmPlRFF4gLK3ABXUU9wiNgYPwJS0GOIKRJ/BoK+v4zun8iYOf8PaBoYV
7CpEAzunadHXBOgO/NBfchOdHARH8gpHwmCvXjZHHDFglFGSrrIYDt+yjr1P0nkG+1P4CxvIEUyc
VWInJ6hg5bGOWm5Yl+kW4ZR655Pj/FoVeHYrmKcbDbDo7JOg+hFFJGxlI5c92a28GSJC1+MuXzLD
BdHayfcLfHuvluiyVdbK5OS3g783q5bkddtQRzyoEG16ZPsqqYPrbA78m6ok07wKUkzZTpKedKyN
k4/m5ylxTXy/EfxLRdbddiKYUMVjczG5T1Y/XzLrpuZCACJyfOwW/FTBc9TyxFrpAd/4ho+D1026
9vXnJ1ip2jxU4yw2vr18B8PT39uxBVhZxB9ZZSSnUTvGVVvF+hhR8Dz6E28Jz97wtutA1lgSaFFM
f3csB1hjyvH4/Rqtd3QY7KF6PHiyDoBStFCu9DjZt+Aj9JYxN9bZGrwVq4M3P5zSj5+vX2E/f9Ho
+P+btjNbjhvZsuyv3B/ANcAx+msEECODs0hKLzBRVGKeBwfw9b2Qt7paYqrF0kM9pilNEBAOx/Fz
9l4bTTT/h07sw/Xfz7CKqukR4mN/9Fo4upcot+NnJtrRW9TZ3gUcjvk2pb1+18H8+9rByPe7dkm/
UtW3L2UZLq9TMRZUV9GAdBm11tbm+PM5M5i89JEmH3FrjA8gzLQnfISUtBn2NsymggN76V0pg/yL
Qnjqr0Rp5CqAhjlLY2H40pay9p5N8Iuaixoqhe+zPmNw27zqS5WPJ3OixxhvM1s3aH3iIhWEnOb1
0J8s3ehaBuN2dsRjnD12iU270p2nfa+cm7DSH/An3M9Ew4JHXvzKU0Fs02DNu2PpDjsxzIcBYE+N
2WWrp5Hle1FXnnS3YfHXHgqHhoXuGbdetDyPCVMjWFfttnbIVefABWdR6+HMjuia+ObMu6TtiZUD
2b4DP1AHoLfN7TzRKvK0JAoiCA+bwoutc2dW3V6PybTk3G9undIFXg8f6tA6LPFOOYVB073/6jYG
Ke0DKpxQzU94aKFpuNVjJsIvQxt+s4ltIExIezBa1VzzLZHk3M30WjGOB+mgWN0uW/GAUi4Ycbke
ZJ85n6bKnnw8p90LTL86cEdXO7fJqO07emNB2RrTOnY7GrKZ2bgt769J73bL7B502o/FnCs+Wcly
32FCP2uk2HXk1I4KlHA9G9mNyDT3UtscUT0FmKtzE+885yXqKQJl8DVgHKvjT+F6/oEAMm8UWRdN
nz43/bKvHTFtnHx09vTylk1jZN8SK5k3AKjLLUKo9q9e9yyEfiBzZBcSWZkYLlbrmQASrQnoFxQB
xkac6o6kk6+8XUSGsDWPgiBdJ7+K8trG/FZMflUqLyjzmG3QdrUTnY8JCelw5H1N9xoGv2Aw6mMv
17264kgZzeVXUFQTH8XevFOWY+7pb4RbjhnytrD75t7oHMVsKQfm4+XeQ9W6Yh+Vs3kALjXhssyR
/0QFXfpOBxro565VHkbHkHewhY5Ug14KplWJY5ZbSrH44uR66Yr8RuZGsWOvhhBtzJp+13ph+9zO
FifFdkyGo5e40qcg9Tg6VXxGCO0FsSZhl6JhuQ6FoS7g9ld3tmX45GYWd4nerBMUcnmRNhoB8aJh
zifPQeppDea+den2MJWJr0O9hJeop+0jUcFAChRuK39wmuVLiYZl7w526082cNBlidRxHAvnNJvp
yGyj0c5J4WVHu+yMM/xP96DYr96moQKk4abaDUm1I8s0yq4M2S479kVaJ44140yfIHsSwCwLf7HY
ZGJHmrMv+lk0fA6xuW9S3NV+lCA3Q3cSS7Sd8C/c2sWcV1T1Balw66dZhvh3ZqyEQbF9wONJo9+k
YnRIH93WmTt/IeqzZ0orgM9GrRvdC9pmPmO9JSgnFX8nDcUOFC3PfYOT1dmAOWRRzKCMQKHaHKdB
T4aLmm9rJSSZmd1aQk+7zsm0a86Z4Tf+4uwWbEke9A37P2q05RPWUXBNFsOgREuPi5InU3G2Be03
f4+IKnmjzaIjXnW3TR1lfpKRkpmkIZK3MFT7ycBvtyE9JUEIwESpTvgmIf/+SxZFEoB0QPKVZC99
prqL0SbVnUVoMV6W6qlJ2oxUa306lW0WP0pKRt8VdsL40563Zk8B2s/Ar6DOJPSKoJsUHvIksK4h
nzI6it71KAdMXBiblUhnXiIlhkPb8jUJZVzcWTMKYKoadjUsq8+57B9J+SIE1u7eXDlAfHCovWzN
pLNfg1tAN1VgSGXsxHZZtrtRpK+OSqU/0Hd384WvH8Z7Rl3NDXNkIJ6eZa3ARb60MGS2lBoQZjxG
nE6mM1QN9SUYe5Qa+LmuOIsU+5LAYYgjefykM+FDXyVz7xzRB6UdFfWUygL3Fu/lEGNio2lT+dAJ
QMNpGL0TXXz10pz7S/Xya7+uCIr40wx9DuVCJQ8h7Pa7qYTwgi6rORdxVvIzidBvc8gxgz4t20Sf
H+bSc8hvZziSmC7T2A7iYZhb1wwcvnp59ylFp84QJFuY2A/21sgcDY5KiLVLRx+8c5f6XnOpKXH7
rj/qd3MV9SVIkW8jWAYBevDvqtModBuCdtsaYlxnjuWDiJkqjlrZVxuROOK0aAI2EJZXFtsQPnUI
1ZGo0gsl76GWm7lemmOWMBSWbtxuYVN+G/GZbzNnKJmO8jt1xDQfRz51h9zUHrPKPKJoaOimKf3Q
m4lzM+Lp1Sxj2WtxEZ2IP4v8vALd4lmIJVE/OjtQN2LLQG3ZKx7jhs+2WQYc0qNjBKXDp55McZ8u
+j3WZe1ZgZ7YjOF0N5fDV2OpmdEoIuh7q77vNDN9jCwh9qPVmp85V3W7ydPfmhVUA6KGvdBtbjCG
3iw6OFlmKgo53U0ZgR+q4ecdM6fA51eZCE9k/JpNyZXOc30OEfvD2Wn4HQ0otXki6fKPHfSXDtqv
HREYDoc0GAXB43ZPKM0GM6p1pay+vFeW1yNNA+9NADW5yCixdyCz+wO0oDCwykieaRNSnmlf3BJU
kCtJ2zQLbfweYkZ/MhMD1V2RyJ3FyOXA/rX6COrwifik8jpPdLVfHAawytD4hDH89BUEFN9MqHnQ
jm8cXUW3ilQNfwH3fpNUMdgJp6o6tJq9utg9Ah1ogPYFawctSSQ91ymbM215qLnLXDTXiZiLPfYz
0o0NTvG0LZe3kt6Wn07xeDfN9M6n9RxKseJsZqu3OXg3wysJ3xPlm5j9nOku86mCIf2k9a8xY2q+
hYTqzTAG905iD1cVL7bKauOzvahia3upgbu0sVj/M7VOb73MKo+2DWCdzcye/VxqbrtHx+I+5p2r
30Vjb12loKG3BGPTzZRy2Y7RHJ2TMkO9uWhAQR1zV4r8GfkQkXoW/WQ0mUj6+2Y8qtEDqx03im3D
SZhzzVN4y90lAVDha2spsDgMCMMeAMp+bh0EzxO6JsjetSVvy5IOaSJF91o5BfrglCEUFRr5y7ZO
JTIMZUN9Bk5tUdAX7V7Tz6XDTNwbOENRbcg7y8zHh84TmLtzgrQh15kz4XuREXAWzg6okWk6R+lw
xRG1Dyo3co9jbHTwz1T2WJH2cm+WM58Bi3320oDMOmAWRRZS2dk1kqbxbZ4y9vGiEYSk5dFDYZtI
gRf0bVNlaS+96UyHSg7mJm/L+oaA+eaz3sClSQYtJjMvS6ed0bC59OD3nro4vYv16mJx+I9inbD0
uvvk0c7aZgJLTa2oXaHeQsKe7E9Jk9tBZs8Fzpy8YdRfe9gxVPLc1G5+NaQUAVgxv7ZirIM0D+f9
QMjRlWWX33XEOGdwM8tVqATKagvqkIl2nGpicDexxysn06g7WKURBbYGMbQOo2/waLuAYfzr2HRQ
htvi0nL86giUvWnhjt4hoXb+Ch269GYUDVfIru07DWru3k1AJG1Aa9VfCKLOr3h0ie8yRti7swB0
psfdnUsxfjtw2Dp4aKnPNU2HLS5B0DN2MziEkvOyrM8I9CZpUWAaAS8AiUUe6QOksuHlN3OymXGQ
36u4mw5jUror8JHZiF2ovSxdIFxto73IOrS2OmAov2rC4oHYzGkbxVHNg8GTUVMO7bqaHiN2BMVA
HWIlixAX78bImjFmOiDGfUVASDCAPrvO0iG8nmTWAQvHxV9OpfWlmvlHdWMEJLJHG38QDLPhe3sm
6DVD++T0HE/idur9gZ79Hk1NTEkz6DuUCMB8EXnJhsR0/l3xUU40k+g15Exp8nYfWX3yVw4p9yvw
JmOniIk7uFXR7Udm/p+7ms1HjyS9ezY+65sjGnNbM8v56mHoDtK6HMBv997B6cpqB5qoecn1YQbv
Sr79BhKH8SYHvXzqvRooDNN8eW9gyb1pllT/VkrAQjbgh23fu9b3gXYSEQpz5Feo9jbDnILbHujQ
iJBFKYmDfKIFFb4OiKau8XD3zEfc6iqq+2aLcER9S+TwbEZWBpAjaQ5D31HY2HKqvszTZN0Ti6A2
1pROnz2QKWwhlvc6Jkt8rjVQtxkfboADanbuO1sD/NqFbMJVU29VsR60mRufKhTnPhE9CUBLPkIM
xucVqFMCv7Aqw7tk2JHONQiIVziQObKRPIkcJq1Fetu3i+vnxEsxB2XqTfHQutemQyT6WS0yqZG0
m90mKZxAA1zmW7XbISCKoQVlqTGeB002Ryv0cDGbUSNvSoAn93TbsovBnP9rLlY/ca6BuEfH2CKG
88bnwoh0P5z5/rf03PBVO+FZOoPm54zAd0JG6lQlSb1F6coAStO07wPT3Y1A7Af9bbwVBXnS1aox
cMCD7aE2szdmywVlT7RnljlcpW4W3mn8bBSls7wVU2HQ4ES/NQ95falDPTyxt2KTwXQVoBCYbng9
CI1G7v8Gn5F1FL1irH3VbP3Borl6hQHnuTfCh8RcqIdGgCq6PU2+yzLBDvNWFODphCm/OIAnSfbl
bs0iOtNczB97HNhUQQKEiPvJUXWyxRILcWeOdgaR8htFxK5v8DYwMBQY5W1Uq2CytnGOuAFswa5c
eZV2g/dQ1Uje6rk+ka3QP7Sax7LpsssYR4LtLl8wW5SKJBUhTo0pRj/v5yd8RS9VI0kEAWnYleOu
4jS6sp3Gi2HQQQwJOeIFXzaJoYWXuu+Fv6wJgq5euofJyGsevKJcM70IZV4MKzrtISs4Tg95pZv3
czvnvs5Eu2rD/sIxKY34tluvo5umKAH48ieDuDOrRh0w2e+s0Uy2DMWjfd0u1nekU+2Dg6k+WDK4
88rkILUQrLI1W8M54O3zEKOm2RZ6rAg4W8HkcYfsokpJ77XoScMAq8gpMk1fBj2DlRtb+i1mGO2S
NJqBc3UZEAAOrbxxgEMEMhkfiyRHFg0hYaPNOAqavje2jW3muwYv0t3Y0z3QFfb9zuwuS0RF34HW
OSCOjI6yc6pLSS9p57aKc5TJIbutePaebiOTNjSEPeudsRwep3K+lyWlcjJmpJ614eqNb1DicLIS
MiYmFXE4PowJiIyY/M4t62tgfUdRpc91FxEaob2R8aD5WiLGQJ/d5FqPujt91mEXuj2APj10DwtT
cHQ/HtWf7b16TkemhFe+0OLBnItknUOUFx8xWXooyda6vRC7CsT8BrJIoFnCvAOzxwJQBS1pRNYd
x4ltihAZisxIwIk0K9QeyruJebm3lqiTYExBQ3mFy2C023WiesGLYm/m3OUY3HjbzEqeuzSpAo4P
eHUZD+1gcXU7O3MaphsLTMqkvVhphWEHQ7Hb0pMtTeeKIAtIsC0TgzKOVYC5cgqWYkqC1IOIlUMx
QNLYwUeDNibazHx0te7zIGnTCXym5DC4E19M/UwOybBNZ0/5aI06JIjqUzfLhOZWpaNZ1F9SCC1s
Ldl4cAb5WAE5CJrenC4ihk2z5Sy6l9jvTrU93LtgyNmY8/E6pzNu0gXQ6kBWUwLLfN5JMX4ZY/lg
h7RE0irds9MPxAOJkL239hBDZvoj5WO6T+Q3UlSwL5MJvsl0+Ugd+Rwl0w0HDTA4ZhU/JEP5NjPP
uc4MMNCD7pYXBKJvSJ9pNNW+nuCqa/t6L5ulPChziE+mh6uR+pw9jSXhGonaM7wPmZeUu9yq38a+
OMaV+BSCmfWrDBdQaFWnNIIxBTh5G0kDkoYs8crE9LcKzj0GsgA/Dq3uCDmW8iLk86GVXnm1pOmJ
U1J0Uq5e74VmfMuN+jHKYMcliXGKas04ZNC2D4XMmSRRsJKfQqqQSal2pTsZcM7MU4cOYGOAeVfe
zKZ4M4sR1pEupmOloSiw47q+M71mxPIVV34UI7Tj8N7eRYAF92U5fE4mPiNXKlJ+Ej+ypasjyQc1
gRDDvAcUzWvhVNGXeqoNH9EzS1zvUKh41rFXKQyNUFsdCiSXlsURbd3nYjCugCChlsIz2EzDKYej
geYx3SR2CLglTz/PlXXH8z5OphXY5bo8Mz5zc6Ov0Nd9lyUPUxf6U8rorxnK8DaJ+Z/GoTi3DfQS
ravvmbTdkx+9G0R8rG3Px2mHHbAJA6MA0Ls0dX9GlOqXQ3wL3OtJi3jV6+mYZYhDlmZ4y0gX8kPN
eIWmdbR5G0aWxl4N6aXWvaMmvAfDMYlIseA5dtHJRhfjWuYGL5e4nVIiX5ivDRtJh9J3dP0E2Edy
nmycp7gtX2xMg7FX1p8B4N/aWby1jO7BauJ52y3GUTGJjDktBsx56xcdbmocThutIEzK7qC5g/+D
8svBRe5Imb82jboLjHkWx0GG83UUQsLrk3Dbekiwk6JAlzUz6wLD7Ktoel0s0z2h5c5OSKUHyqzw
xV4rC1ujgnLywXeGatUXRl1AvNnnItZJyoFGJTi22KOuB7hT2Rt4j3LpMsGt5E3EAGHnNe4p8mJ5
bjoj4YRnlu4zDTEMs1EK5Srs1Q1u9HOzUMc5HDUDlJLJjlZD/WK1c387uVZ60lLgzlJbajoJ8Gai
wmk3uens6bMkRzLmnV0v8pE3F7/vk9Wk6tVqKNi7ib4Li7zMvyaOzWmdutoK2fNrcyaQCl9NMFHK
aXX25jgk7mDbjRnI6LDx5RKN1F/MdNEUMs+j9RSPlhuY/DIE8kKzJrKvKylNrNDw3a4NQNxMELRo
5o7uQwJL5jC60xhY3fDNyjI6Dwyp6Fngd0yI2OJzUZQVTfWh9Bsgjmwatn0SqriHyI+OFUpvPMxP
8KlPDcxscIv6rTMsWSDcOt8WYfOUx8OtGsUnRqHkfNTM/zXHSv0Gcs+xXNoZFbf3rY0ag4O5DqAw
darHoRrdk2el9xgKjl4ozd1A0MqWRIJ5M1jLnaiXOigwa4ARXXwnJ8BnKY3PY+91W9XUhJXRnO8s
Pbuz+UWhXDpYnfGRjpG7nxmMIhabfTOWHTLCMMMFHF5nRXTvljQtOsyBcY+Vn6/PYYxzyF5RSIiC
/aXzDNRXU06e2kI3D73jhoi0p6gavkl9pXJLRinEs4xWlLCOzdt4QDMEi4xRUK5/czJS1zVCZTeW
y3zOzWJgjQDlR29p/CHPz21PtMegHKTk6WdYbEGR5YJSsb9uNWXuLbj7u6Vr7r3Q4Mht3wMLam8i
KHZk203OVVtB3cJfPO7Ggq8y26d58kqwjXgs0Icv8akfE2u3GE11kGDD6MUVNNNDDqGus8qKI+/J
kGl3jQHCvsTY3bsSELZL7gZG+5vUYhnq64cm5IDRpllQVF3A5BKEbWa2dICY4GYivQHln+DKIUsr
xS+yJcMv2w0M7MERUyigvYp56+bkmHs0rXVHuD6MQurJfLyyc+thXEYnQPR315goRnRXf+o60ujt
CAk5dPn4mIziqznRxqgKJOtlAfmpzC96ZBEHZ0owqxYHFXc2Od2AMCjp4nKwS2gLp/Q9zafRrKe8
uK2iGofTstLXfGTXOqeYJa/Go1kNbnaepsWZN3XT5eaFmazRbg2b4JkjUH7DuGrqNiZRLm8bJlFt
hINoZ3dStT599PZrWsc5fXqk4M8xrbrprqOVVKPfVvTJ+ENlX3rOn1WQe84c3/J9D9ubVqvmv3D6
e1gWQJnTry9cVz8Uhd1muyQsx0iQJGHgLCmiBj53areacYX6g4LQmd34M1DZyLzubcut7wVDMapp
1n2WXE1wyof7sUWfudEigdRsQKNUnpBaygEGIEkHoHoleRXIH0d9Xzl6y6w5W3CsnSN6r/O1mkJu
LgwrWlp4LTtsXOjxEUTLccSZtmmRp1ovZaMW/SRnYyHKLJ0sA56vw3q/SRBPsI5VATCP3LnZV5Bl
xw0cAXmLmsK7tlzjdWrsW6+1S6TymGlzp0z2fdape8+00IKAAjt0YRimLKch+lKkqr7VMricmxZF
odgKnW/pVi8N74jQ434ZXfuxiLKXqHV3ThrTADfCLQaQcRdl5q2nCvDIA3bKllNKOrfWHYPz6hRp
HvkP7IbD8mRBGvT+GkHWrteHOC7L7pOqcXWrJt5h8fgWW4OxL3J3Dy1wX8PXZFgPQSwxfAxYPWky
FZAzJ14YwmBen1yxY3iRH7uRPyzTfjkigM79lkzVfOP20xOOoUPdTtU57AWHN8reM1zKclPAvz8X
drziQnlIgAeJrXHafauZ1bGb5LwnNfMV2Nl1LLCFiaQ5qZoaj9PRxAa3NEDhBWGGWsQ+6oi63erY
8lCzuMansHPZjyfhXHJLt3y6lzNShjQ8amNrPWPsi5iBLtjmsreKosPvp3afdkt4cOsGDiqUhG2y
2OlzWcs3MRPdjPnxunLbbF+N6jHGqHhGDlvdNY2XB7bCQZcmAO56HCVYKPnKmBr96HapI6CJ7rAS
6FPSntYYQUmOnzUxJ59iQuj6eApKtGscqtBx40M6MbQzD67kIyhnUQeWoeZ9DpSFKsF9AUPKSbns
prvICJ2NYxcRnoc1gtIII9IPXXnx3PbeKr360ZUQcokFce7Q9MmDaiLXZ7jSfAsVVneVyCiQjT0x
m+mMQzei8WrbjrNEyqQ2bgVWWO5+w3eWAMC2KXEPEOpie945QUzz1jA4oLm/BGap1HLjCXAIZbbG
tNmaABeTfc7gEvldwqetEukDmvdpW3iTFzCGfVhg8l5kFjLWlQ3VoDv00reLdHqqLLOgmEEjdWLg
PcwoLXj2pIOATEZrK5evyMPEKyAUu7oDmJU+owkejV2ZGxDevLlKob3rsX6y06J+XUZJP3AzcqNX
Vl4smJhy6zlLjIQJY1Wjn67tM6JHYBQmA06Y16dl3bLw0YXZxfLqknFYeZUjF9w2Oj2XWtadr9bi
xui05UDNQepgVgN3mWJ1El04ndjAKKy9MM8Q4bMOgjJsVQwY3qDqwgdQ6ydDYCvcmP0weW8c+ght
GgdbBt5EHEYrM7+yGnWagK/ca/jLTh7YDR8XmXMrVzcOM4n0ugekdx/X5TfAn+LCS1xi/8lByGTF
nXC9+ti2mvXAWGRP6/i73ZIHqLXplTPabIWLZd3Vg0GibELyLB60KA1R28RLf8ZU98XMq09MHgd/
TpZgaHTtmIYckXGGkXvAIM+a6U3xHT4AxNK+wxPSt5V0t91c7VNRVtupWdSRHWJn2+iIsE54QaFh
rGSRZ1g07NDgy+wQdLG6wySzPRyjeyZf9QY2/bm2ekFUuNZtQyJht2OidouX8eyV6pJbV8e2uMiS
eWQfu5tmhoJsIxD4JOrevY6cApOz0ZLhQDgLXgRP9KRVAAbvCFb5tKTZk+kJPt5D88YBqL9HgofK
oVIPMdvugu5qmr47rvVIgyjZDcxbmNTfR4Ueb8NWutTf6pESFAyQzj6BMFrtsqF+XiRJsHyo1Sns
dH4ao2cmDvl9PV2oVulIceZJ9ulVZNs2/nflfjIzx7rkikgFhAzJfpIiAAT0NssCGTmtfK5Nf8sj
kGMoB6cKCvS1/ZUbN+S4C0N7HXRi2+gTeUccSvq1N8wWbx0rLASS/6jwAG3Rc+mbLoWmbKIOUKDn
5x6DbGZcL1X/JbMbTIaZkQGk7OYgHyLrzDCyuzanxtqMevlWsh79GpzFucFRVwOSjb47cYJSqAlU
P+3o6BNvz5smmwc1Ao6vGFocCgKBXM31sfzGh8JE0GH2i0ExXibbCj8HS1101D+AYiEv7RoGDR3K
H0bvJzkYh4GRnJj73C+6YTu2KCK61HiQUX8NL/eqEOhel6waSYaMENgS+Ayx3HKHIFpkfZWmLcli
3SoxR6nkQyRhmhopw3diDD34tMJD11r1YaDxxv0i/Erk/FQYWEFyN6adz1OC4YkBKcX1PUzpvdZp
T/C/ZuZbsLCkDZSvV/PCp96+rYoRxHppM9NiYp6ERXfWMlXuEIMeGNVNPgCOEtYNjUoz07EuZlgw
Yz2lg6J9M435YakHAWwoislXGa+USokGGWFQbQjTJGbZs76vzeejWtzvRtpbYJKdsQ8ySgUyW5bl
WPKwLmE5lJxA/hZ//2/I4MfvbT+03/91+Vp3/9rRlfnaw218D+tYr/ytqueWI1yPsvu//iUr+OKn
/wjKPunnu+F7CwCyG/L+/4rA1//zf/qH//r+99/yAU7SRKn+G0F8+5VJyo8MjvX//y89vPD+7Vmu
g2YZKJVuc279bz28a/4b2KEuQGC4yOLhH/63Ht6G3CFtV3qeS365AaHj/8nhTfPfrm3gSNJRSOlQ
gN0/gXC8Q+QhXoITyPUtV5ir9vYdExFuFxbmCDttY+Mb3y5x37d7pqX0uyLKmv4/mBZ+suh79TFT
kstZGNkMLoUzAInbOyJfDQ0CjJg1MSTrZvttyjMD918ZJnyBIguZ0bcffolfXO8d8nG9nq2DLOEO
eQlItvtZ6q8zeabJTv3XaDp6fMysj01CsvafXAUMBg/OIwnDcTAvufp7Q8G4LDLSh5Lp9RpqQAr3
uErc++D3V8EC8aNt4T9XQWjuWiCshRDveJxV2NUAvItuA/VcBuEAdKktp/wLaG5E9JnU/gOP/f/+
Vj8/u/Wu0GpCggESY3lYW82fnx3psC6DNq+lpiMgNYF6sotzqMu/v6tfXcW0V1ykwTti6+/uyiDD
mM8vjJHUisWznjTFsScW0//9Vf757HB8SGicrHbWgbeSaH6wfAAs1+PeJTdqwrZPniMDREDurW0P
m0rOFYVAo+LH31/z51fr7+dn6Ix94dzwwgqdTeHHa8rSbOpixEFcNaXA9dvY/ggu5KIPGBz++FJs
MbxQEkcLzod3D1HUBRUn+Ql4d3CUkxW4YAaAcdGlRX76/aV+8SQdi7cY24ztuWxBP98V7MPS08qC
Zm1CRDw9X+dAkdlfWShbbyBAu4ffX+8X6+PH67nvcJdzXy2VM3I9CoulxoEZ1hpgSSf54Dq/+LUc
WxgSsQu3B4b25/sKCw+Me8WBhh5vPG7JXUrnFba/fDGjsfngYr96iLaL44m4DiB+3vrnPyxHDjKO
160SPZx3mT+MrbiOQUFuYauSTDl5HyFpf3lzQENpJa3uK+fdqzxaCFD6BHWmkQNbtCXUiqQXpEIm
EAZ+/3v96lKOTguatxl01cqc+vHWDHx4cH4gCs7Q+X2avc51B8UM4VHUfvCCrZv3Dz6udYNyfrzU
uxdsXNy67QzuikLoJo7diIP73Dy55H4g+sqaJ0rbl9/f3a9W44+X/MeDTDRSYw0eZKzTUGY0uQP6
F33wOv/yKoYFgsumIWi/X4ukxoHi0WK636gfbrOKdq7mleYHvN5fXoXFzsvsgN/y3r1Z+DIZWKwT
AMJUk405Vc4uIdjqg2/jr5Y6OEqL6seQSG7eXYWjEKaIBiW01koTh7DMs1PuFOFfQFBQubJf9R+8
XL9cgSgSgArzNxLB8vMKTDV6O4mDkbmnMNvn4/DZtqxX0Qg3+PPFwCES1gZr3RPu+g/54S0GMR1H
ClTNJg5ReKqi83wrp7X1+6sY7+yKLHOHjd3yiCd11g/Jux03Jg5iyNcZWmO2Jm0BU21RJaVBjcls
VQWZgAntfRhm2Z5uKMK7BmMsIzwGIb//l/xzwTi8Oo4uMFD+XfT8fL9IdvVxpAe8MdBbOXfALehL
xeZQdB/8gsb6Gv38ZnMlh1pHgH2yjfelB/M4LzYmArPiJM5gJolx10BtfazG9hI5Gp2Trq6CNmNK
Z3J9EtkZwfEbIOOSx2HWmg9KoX/uNMC8ae5QcIPNs813r72aqY80AFcbRodYK1SEeWwjevrNvtIj
TGBJO6IxGnqSUf/0mXNl4fF1xx77z/JoFubEtJUvxYScYNuCJdkuJqLf31/ll/f3w1XeLbF5rJmi
NWzaioMo+u5c0OMlox0W6QYue4UJ9Y+3OO6LH5gHB36Q7szPawnHY0k8BE/UnJGKaRJb64hO94On
98/Nh6tAF6TDYRocv959Z8tKhDiserTpCJzvKxAKgZl16V7H2f7aJ7ga/vw5smSZB3Mt/R87QphV
nBRtvkhOqiziaxtPOwtyk7aeV3QXMc6yh/NCFfjBff7q9/vxuu/u0xmiqWloBYKWJew3VeQ/1yT2
XtJBa8/EcSNkRHL2wfb3q4e7Vpu6qVPAA9b/+Secaq9o0KrycAG/vPTaMBH8KsdVzEFw7iYutf75
9493/Rt/3hbkevI1TY5AfBbf14KDGanS7qIG3TmkSAdNkA8takRpMf152UkpTQXjmDYsTKY/P99c
Zi1LphwLarAa8oBZ0LCb6LP9cTFNrJRBQUIhCLLfeve7EXNTVZaY6w1JrWpvZghooTfc6Q0O8rzV
P1id/9y/f77auop++F6pSDiENbFb6UkeAtlLmApvQ9Eu8wcrw/vn7+TiydLX1WHRv1j//IcL8R4n
eRwvzAdHvTvFnlYQmlPoTCNtL6hJr31EH65B/pixfP75qyD1tS1Cfc2B3Hx3ky4DxCXr+frjhZAP
jErEjaELbPnCbo6kVy1wHOPQ/uCOf7EypSDq06LCJpJDvPtAcCZxeiTVlKJGiMeJIeymXvkViT5q
f75X42b8u7p2OKbY6z/lh4frwY4jIhF1FTaX8ewMzQCxp7dPCaEja1x6H29ydNcfPNZf/KS0OOg7
UIh4Nqy+n6/axo1Y+p6rmgPg9g051J6vkqo7wSUgItOCH116qAka2BEfXPofy3b96DqWKVB78slY
+bY/3rAdqrLGoIMGHj0bUtbSpK3tjpc/3Fu4Ct2HNbjFo9x6v7egHzCR2bJml6Q3qk03pIvPETc/
ABMpr35/rV/dEbsL5SfBMp403lWo6PysxK77GpFgOUGAG7Tly6iJ3P1gqfxjVa73ZK3GQo/OgPN+
E0uWtPaUPsD7NrIZv+5snfV8KI5ItroP9pZfXcpl/evEU/Chdd/tl1DciQ8uCi5Fm35D20PzmZt/
jit9/qA4/NXDoxbiFYDiIcnC+Hk5NJhzk0nUxE1Y+v/h7Ex240aaNfpEBDgnc0uyqjTakizLkjeE
R85zcnz6e9i4C6lUUMH/ohsNuLuzSOYQGfHFd9JdpxHr4gLZ7v75E23HDEcjL08XG//n9aTrY5FQ
10nZwrDcQKOB61Vbl96ZD3TiWQiot3weY3jmcfaVVYQtU0HBYcIrAJteqf3EoAsTo48f5sTHschQ
Ojb7P3lo52h3EiYOYhr23b7d4quETLcPcgsPKtIh1x+PdPKBXo20/fmrzQkKbhutC8oa6Y5PNCnS
ymBGzZm5tp2Kb8IAScDBbZK9jz2XPPLbQaC4tWVtaLQeurV+QztS+wXPMrhr9KmtPm138+Hjp9qc
ad6PiPZbWjQiMurR7MasKiumlhHtGI8v1RpJOCNQDiJJs5mfOBGApHmMd9jsy0Olt+ZfjdaC3qFR
MbGm/OHjn3PqJfMhscMxyM2St3/7/ImOWTQFN7RGIgEOrgEdhsx6JjQ5NYhwsPEEgEXm1D6aMy5S
lrRvnNqf086kSWzKaD7Gvhec3cdPc+prCkBFbPCSvUNuk/fVlIlogNWthclZZThNUdlEEjVpe9RG
F5XSljOjnXosz6Uu4Akb3fpxeDDMWK+UY40Zl3Ki63xc2suGHTT8+JlOjkKywyb+IYY8TmqLQnQY
LrIbZn3Z3dRDUqLnstJ//0S8Ni5Q7IZ8qOM3l1cgH2RKcxgAxORTMUH8MVIn+dc0EUUmPHfIQ1nc
azxr+36vvo+3jvgnbHM/T63yFlYmrXFR5Z3Zb99nObZhKEI5gjoKt7btlb4apsSEydExTkCHAs9U
WzyLdrfiqp4ceDz6+MmbnAeaeiLmuoiuyXVfubJpzpwtWyhxtLOwvg2LEgGZlndsJTxSB6lwIAAg
NJrGTiG8qe7s2dER5g3TZNFLJIv0shshRZ6ZmCeWATcBCn6w35HGHId1Wp04+lBS6l5K6Iu0d8IZ
oePlxsLyLxj6iL//8xzl4DHJP1sW5bHjE3swMdCEz8OelqA9nHoL6+QSh5SPR3l/9NC1iuOeyQxy
XHl8FSDfHM+d4LMiB4iRlIv6cqlWQd+TTM5MofdvkKE8ixCRuweymKOJyl6Jbs/hDda5k2rhUhet
B+QiMb7K3nJ+J1M5RWeebtv3384X0lSY35FlZPsC+vZ20iY5qqi4tfDtqUo8RtAOPbXDtP5sB1GE
hlGZtELp83WTWPjPdmb//eOX+366GhbJE5NbDlEku9rb4QFh6/E4DTWqmI52blf8Ljrx3alITrUS
2edgn4so329s24hcWKmkkWHd3N1er9J+QuxqIp/1wW9zYW0HOgUhbJ35ku8uG9LA5RHXNIf5ydlz
FOLRJkVbNVR4xMVatwZelabPLV3Qdgjwyb4Dq0mbaO4l5ItEUeCl/fFrPTFnHd0llCX+I3N0XKRG
iyfyCowqhiBRu3difPgDGRnJIz69VnZmsBMbH2USrskYpJBD4T7w9pXStpXb+Gqx8N3+jn0xfzQi
hF2j3dFsZfeJ8yW3Sq7JKFB7tTeRgAofOmyLd5SNqeTHj37izVOLRQjgEVpvyoS3P8YsepoaUbn7
eUsfHblz9XNyieUhaGNHu6B065FIA/f656OMl0AJnawZogD8Ad+Oq9P94rTI93xnsYsaL5fIWg+I
9dL+zOs+9W25dCF0sLhKGvb256+PmarKIuQNNCD0Q/R1XDJL7BZDRtcqtQdxJm48NZgkZUX2UdIx
Jo/epsICAd5jXvsrWfWrxkAZOtFfHNJtMz1+/OFObH7uNoROMVFQ6LPePpcR2c4C87f2RSai35ky
lq+eEuMhr4rigmJm8u3j8U48Gvl5pC0O2QAPmcDb8QobU/hhqdnXa4FeMKF42XW0ztf8N//+yTzK
zRyJPBqZ4qO5kbplE/cqq3252F2MJAr3W0p+lXVpmIgZw48f7MSeik8JD8Yup2/JxrcPls2VW8SD
hky2LLMgqhPAH1pL0S+IvN78rZYOhXjLWXPm5nRqXFKNDGn9JyQ5miuDwmCOdjzGBdIHjmpI7U8o
ZWlKqNLk61Tb9Y034j348dOe+IyIEwgBBMEX/3C0HEZB+5PaiCybcg27dVY5AI06gNdyDvJ6YoZ6
7HPgdMkXAyU6erErxiZipO/ax5l6pTtoNQ+LO3oXmGRlIUZ+2pkky6lH40q9lU7IFXNZfPshMU+M
29nDBLjGru3SxNs8LGOnfli9tDgzQ7cZeBQGeERR1BkEmi0OyLdD4fNk4j4VVbTnQzexaY4JM1wC
9h9/q5OjcO46JthfQqmjUXQMnkrXYTdpkWYDLdC960RLpn/OgwGDcslG0EmtO6bYrsKvNkhs9kiS
LvRWYhox07Ks01t0YWfU1MLF8fT2zBZ5alaQndruMQQV9gabej2crq9uB9lum4Dqy6jW+5J2Z5qk
iF5Ei1vLx6/w1Gjk9zb5FCli7nVvR2uqPnOthsXdLW18VaWdte9zjDxgHzbX67QOZ57uxCdjRyYL
LVGpUjY92iWB8TYTPV0YQo1NQ0020Wktx+SZLo6PH+zEZGeILSlGftbW5fZDXn21ubEBTaSs43kc
4cNhVDOEIq8xfErTqPvy8WAn3iIvkbIkAgWMfo8Hi2ZjriBlVL4LFwAjUF22vwDWYLkRaSRxyfqD
Rvl4yBO7Iyc2mVJiEkLu42N7rb1yTmaz8rORxsgcl3nbxCqgHxxtZ+N/5c8zJnofj3nqnRJUY0ls
2lueaXsNr95pomD/lJpNjIktuUklcVeUFuaWtnkuuX5upO3pX43kNkjCUARhpDuodLxkq8aRrKJN
D/fIvOFTfvxgp16m2IqiW2zCmXL0YCXOs0WCL4cPekEd1sUBeu9GkjbEvt1ptNNciTaNvv0Pg7rb
tsJy4LZ0NGhXYtufelaFcyIvMUUG8rVc3K+Ji7OY7rbWHkikfWbME9czNn6ialPnVk++/e177Tfy
VGbhkMZNyfBxbLmSdL59W6Ik+1WXVvndKfUudDS9uzSnuTyzJt/H0ltFiC2UiBpx7/Hi1+1azFZB
j/4gZgPqQbX4RdLFP7SoHW5XT4t2Pc6xt1rTnzn53u8623RlpRBHk1A4Po4qZctUkZ/0IxPREOWM
eJdZmXn/8Qd9vwtw6xTkIZGUkUc7Pl9R6Q9patLxSECdfI/XZExCBZ6x2tuYKX7HLS3+8fGI71/o
ds8lpSZQ6lGSPdrkElVqid4RQQA1L7GvSCvnTtJpG/sdJZW9Y1X0/VSxjhMnFqXnFAunRv8vijcc
m6YqZ/vzV4t01Go9BXvMZRtzzCIUGgvTn2DVYLwzFXTCpvivTiEOXU1OC5Vm/Pn46d9vEniHMpE5
Jck1kCl9O75LNYIwmU3CnHPrkr9+5I2NTWrieft/HokUKZkhyjj/JdjfjsTdwZRrwSlZRVJUYbV6
ICZkTj1/T1PQkpzZjt6vUot55LGvE6exMRy92D7T8LZSPccJ7lS/OUBCDBFgzoIX2ilV1Ye4XNqX
ZhIAHhbLfvr4Yd8vFkYnlY7YWRcGCbGjhx1oLxpoK/FRjQFPblwabTMcCv+XUcB8bTRO5KVHgQAr
xEOhjX8JqW15BRDy0+jN2uX/MIhnbqsepSfuVm8fpUfnp6FI40VOa3OHIB3r1lTXx3M6sBMr32Nm
kKoUEtngcTmJ2ilOWfSS+DFm/qFs0dNLo4wv0frNV56Hg8zHz3Vi5lOD24odgnaFd2qwPjaXut0+
EW3G1q4YveKTQ95rV8azfffxUKfmIqpLyKhbwvI/9unrRV7Sm8l9i5ZTIab+Us9aOyCZsPUZTcVl
03c67kDKuadJrnlJRNKcWQon9hjCOF4pWSfE8Me6YFDLuHfpBN84htAb2ZJRvLNxZSWPOYvu0TRh
M/mYMbaPdhov3ZmHfx8XEGHRJ7GVjD3bPVZLAaBuKCfDNDHWWn/hY+AkWJksxmBIgCshc8zzh1ib
nf9hw2FgtAV8ZLad49y/StPNnIpLwGK0faDxCy+xBEieDQyLzsSuR8udlQdGAkUhFwD2cCK7t2sk
GpOqlPaShvrUO6GBxefBqMfszA56nNT7/2E89jPYPWzaR9camo5KPbUwOcqoUSiJKQfQAW1X65kW
tC6df9QTqyuoo3fRHM37lmrnfTSof5zO737G0Y5gN/qkCG7TMMUG1p8d7BoJDKdDLUorzOW6q10M
9VnNJN4QMu4+XkxH6/a/0RH3oVYxyKSSwXn7rjtcMtNMDCmG3fFw5bTussO/DhutdDxXZjj1WV8P
ta3rV4ezu1piccoxDQcp052yCi80574+81mPNr7/HkhuiWGPaI6Lz/bnr0bB3zl3EtDWYZSC2rii
u9qOgn5psEWwFmhFX0Sjon+M5rZBUdFT5aORaWv6OnqL1mK3wD9kHE5REt8qvDvDihl8Jlg98WiC
fJ5JCwS9OOI4VB5oFIk0EkyhnBevvMYz1wLBs+FXL+gJ6+n/EQ07/scT5GjD+e/RKF1uKi3G5jLy
9n3WkYiSdMFbtpx1DK2qjBbSNRBrPxkdtAExS1gNyTgd4qGl2v7x4O+mDPV85j66CIT27LVHR3KH
F7GtRZUdOK2KL/QuWgIX0euZUY52dNsli66bhFF8QIta8NEoQ5HSvFKbRhCnSwyllYbpz1kL+lRz
Z23XL5zWZUXvOD3l8Znt/N3yY2iP4jNaOJNyin201cmsBg+VlVZg6HVi3JlOM7ZPKS51GvzCWPTq
TDXq1HisC858Yjmk6kdrMFntwow2XO6S03iNT5QX0ltYBNjtdOHH3+7EUOTuJSl8xE2sw6NHa+jm
6nLkNFBssNqM2moNZ85ltjSc/z8e6igi2D4gKghK7PwlsGQ9mqMZJhTGPEw8Va/X10lUQeyKVkwm
wE8+qJEaP/jjLMigYN1MljOd+Yjv1uU2PKURgjqUO8zUt0vE1KQkBk7MgEkKk3NVkALh1tHwDpqo
tWv9/uPHfb8qLCIsXiuTh3jROPqITTxDRInY1jBRtjFHrnDbSxN15qW+f6o3o5hHqwJvPKm1OX5G
VPTFZhJOV/WM6s5I5P04Ws6ZfebUcGRnN2E2TRQ839uX6FTkTlPsCkI2MZC9+wa/qhSbKKfAAQ3T
NBv/HPy9C7yB/v1tWg67NjlVqiTW0dtMSDWi3zc1LCBr9wVG/HNb9/8oB+Ij0VLL0UBGhwoQK/7t
0xX1UiSup9vBwuO8SL2u8ISumjMZuPcTg+YH3SUDx32JWPzoHWYj9tiYv2N8Z1L1cTxsCjXka5f/
+sIYZcsRURIlMXWcmupra0oaD7u5xjaJzGh33QDA5+bD++3DZUvkikt7JhVXd/vzV+c4qfposTBb
D7Vxqf0k0TnecOS5mMF1nnlt7464TdFETGVxeaFR6PiIAxvGV8P/KWxpE/u15kP56DhAXNuMrv/e
q6FqbXDVj9/iqedDCWFRv0UWQNvr2+frcEx0Y8zOQ6i1LSVjZOy9iQvyrBnTmZV8aihWFOcL9xXy
IkfTwinwEaftiwrOaqmN1lgG9egZLzYCw39eTFvnHhokMupbWu9onutrmy7N4OUhvLT6IPvib2e5
56QH778X84FyBJr/7dg83m97y6A9na5WJqBYvg71uoKwtJMbel77Wz1pittq1bpztbH3i+vtqEf7
ROQuNe1aURpaxojlWpOqQ92P5sXH0+J9LEJRkwwaxybt59Q3304LZ17SvNW4lGjeAIQ+H1Z/wY87
ABJvXhtJFgGenyLrwk5U9OPjoU89IIcYN1vYjeRAjh5wXvtG0+aZ+5DrzhgUmvlNjvdO+D+MQlKb
6j7ZXlrIjh4wG1A8RQ6e4eY47q2mxouyNc7ldd9Pee40bITASUmBOMdpllroJTDhJAv1YY2GQz01
vblfsy4vL9rSVOrMlrhN61fFRR6D4WhGwaWBWxS3ybcPNcaV3bYrfoHR2tqHOG/X+8pJizDrtlyV
HEZ5ZpqcWAJk/ZDgbHlzwuOjb5Uo29ZGMWWhJ4g2lDKoWQmt9i64qCh8khvvZhR9X+4+/ngnXiv7
MaIbRnU5M48+ntK24Ksd8Yzk8MElNlsvI6xdsZ/kMn+uYf7ESyX4B0+1bf+ACI5eKqZAi5AxTnC9
UnFN6xmhX4D6wHOD1JV9cpHbNVSNf35CkiqksTjg8KLwjmI5W2BL1A8D7u8UQwNyS9GjOykLDG49
/vp4qBPrjcIVy5xEMeXcYwWVGgRVgAQUGBp6EYzG6ATFKn//L4OQiSbPQRvY8XVYN5oYPZ8qQwTQ
MLsqHa7SJNczJ+i7eUH6hGOMuh85m03o+nb+z1zeKC5mdUhfeXtfkHYP8QOdDsliuN8+fqB3GyTz
3dkKYkSJtPIcq9uqruriqijbMKsd6zFCmRVdputCg2tYR52O71jcTh5mr1PT5t+zaZDWmSlCCfXd
p+P+hFSSAHlTgtBI//Z5uc7lNHzm7W5xdCB+vrZahVncjcXax7h5l3YPoNhNy7WAC+N1fQYy0yvx
2MJYTC4YLslUN0qM03BUSn6AJyIffTkVXqM9JQIcgPoWLXlWZRdCG3vtd1VmWgShMdVx+fVTrEHz
bAetRI9gjCzViEG8Gin3ZgeFy5/1OM6N1GpcxZNp+/eTtbVeWpGU6q+h9Gb6tgIMsj51pejK321u
K8zdhyU1dplWpy2uiGBTy6uhydIrXWSwhAeRjcszlGFFgbwa4i4Te9NOwa5BKhsnSPfojzrwv5tT
QmYlhfdEese0r9147PXfsqfv6WvOhRDLxZqWKChkvJlShGMBU7rix9dzdIVbZ6kw4R6q6QuILpdW
yVplURSWFMlzTK+V7L7OttVlnyEyatZFIWVEgpBnqZ2XtlgGyHRWO83CuejaNV4trOwzcjFBoRfS
Fhcd3rbTQZVIraCjeePm6bkVyERQSvDx/rJgnR/WSQRUpB4gVv8umgrE+UFhR/Ot7bnOYjrf1Y32
Cb1sHX1SqcSRuh2MPuWiArkgLF2UJc/GEOs0tForwJMv+EehaZUxthG7uddbFQzCKTLgqnjQlKFm
aYP85sB07r83uNwnQ0CSqRq+9HVG0tUfq6zoEq6ykTQuEstU84ObzirnFhGvQ0u9MtM17OcK0Ljr
N3cWRQya0RtbbY97wDQWlxtQNbkXydCMI7x3orb7CcIC5vKqiKclw4eKOArLq8Wd62+doFufexdu
geppXawJV+QUGyvt3uutuPiFpXduxkGpaSD+wnXqMtOj4q87w5faTXTnj7mudpyTlAbYoAdJjFM+
Nore2Bk9trxAcHFYljU+1z62qIV8zKIF98ByaFxvPSyxU1UvnpPrWe6jl0iwCaxxKZ5wY7RHU/fV
YOfrXTt4yCAPWi8XTJXNrOocWD+xsobOT73VjP70XWU6TOXI7Wlb0JbF0J89OGg9/er2vHZjEGf4
cr80iVyNq8ls7PWrXXVD/MWSUDof6Wydi9CRkTYFtEWswvd0FVXhWKeLflt6cUSzP8n49anQUI+o
sB5cBocfKG4WIHn2k8q8Yd17Uc0OhGvt0CdQR6PaiLWLdimovPpVay/LS2UDOU0wRl6waPAFLHIk
IlWmVZ1+bXVm2YAfjjB+mg5VojkCSlfikQb0VzOnFgChgi5O6I9jOay/nUSjihVGSY8KyDfqRa/t
PRKhyqNbztDWxfAzfa2mFxSWGt6rdJTjUWiaG67Lx+MHWbK/1F6c/3DaboblIGIdmJSbNBgn0LWz
RBKmsEIiM/hssM7wq8xgj2DOaYIqGYJND9H3VwKal60+5bXuFN1lp4qkGQ7dTFsw1ohcCoQbNpYb
OTeVlbnlgG8R1uLJpWK3ztBIG1Lhe45/jROYMFybPEiHyWvMy9Uq2b6+QiVZhuGhyq02l9hGSzEZ
X7uo5u5DdIdTbbbVJMEnziBt52vgqGtv7pp4tSd/kstg7Pp+wRIolNqUdXdl1i7tRYuXB+boRqlq
uMnSMSf52ytNah57lcHCUU06iWtDz3v9u0jNvn4sBd34qP4QKyE8pIm0/m3i0Rf55ki0EExzOo7X
utuI6HHhgjw86aruikNRxK553Xt4UQVsX/pPobAoBiOx4PIYrcUBOr2BQQQOn4bvxlN860Zm8hkL
0XIP0j7/TF2tod5TCtk7j17qlPmOdFMHOICid518dptxonG3scDlPZsWue9fPFNqPSs360kL0Iwk
D/wsSg54KeLJiQ6hsA7IrfXiul+qyAlByA12kGfSbJ+twfQ0HWf0sm1uNCeXxYOZpzCKDE7g6K61
0xkGsa6a59U2lgQih2yjX2JNvfI+yzVP3KtWX+UzWqC23ve1lgqs9JpxORCrLsofocYt9q7VyuhP
LXuju0O2mpb7GYKA/MmUBT672SC26X3nmlX1W0Z25tJU2PEecG8fO+tPao9kp32t7kxmNXNEn+8d
q6Q8pVWLcr9Uy9quV4mWwRNBnIqZ51MUe0qvLuypd3ux150uno2LmYsCLqYrTo3dX7iPk/4HvEVb
AZKEczLAclZQJX6a3TwPFt3zFWjkkA6NEfQsLkhxPPsSnDh0AUBAmyq1S6wWe1t3wVbzjxhKXS/8
2mt7OmWhmij5o7UzvXkSqV2CQHBrJnqCCbhcIWfn9WLhNIyxZ6kqNlIPV1vPGwv6z6l7tLep5kwW
xv8JdkFePbOfIz3ohxc8MzF0p4cKY0ETl1cjyNGBoLE0akiNzlynyIr0PLW9pzmmcPoUTVr5O66a
zCNbWYw52eDGeDI0MmaBxVwEBg44ufzVD6v3gMCLE1vioTnfu9U0X8Ssr+gmTyygZew+7bNnUPjd
EHr5S4+o56HAxfU37DJVXjRgp+6baXLvaTqN1X/HwkvsGTCxTMCfVxWuxcMXIgW4D07iyPLQrhhb
HDAzieCWiAhQmlXLzrlYe0xcfeS+5VNtCD4WyGNMUhd98zWOEvDnDW4HAUI8rAictiiyfQb87Ybb
zYLva1msP1KN8/uyUWZrw3TsJyTYSpW7DlzqHrylYe9tvYoPXD5wDGmWvMEWHF1QEjZ4zesBKBVg
h1QvoJVzvL1YaDGLoI04YwInH/ko6VLgCjSialXB0k1DftnjZr/gHe2hHcMpTsa4B80Tvq3YW8+w
24di8bMMMk1edmrGrmbyQGJpHEO4oDJUMNRmjubDGOBedUbtaqE1m7OByC5OHtjuzG8gcavRNxfZ
f7UzEX914jn6m1DZuQewUc68EU3T90laU0fSRaezHupMTtB5e4JVTGMa96aJyjm/r+u16g+m3WfN
5VzTo7MfLGXOgNKB24d2KzS4xE4PWSOvmZpuL0t7Fy2eXgcZ/83n7TuQCV/w9wxUFJmAC028xzYo
OUQ4Vy4lh0gmSsgA1WD+kJNT4l5cA2tH2YzzNl05yjqk2trSUb6m2feaT5MG6VRoe4uub4dfWyEp
ciCdI/srczPgslPuM7vgH0nDEoPHObgN38qM+KnDDzS6sGMoaYBwEwSfbuZBIpZAgD7nBZyQvTDh
qfqyH1yQ9XjDU9KXay79GnPoBWIByl5fc4wE4A1WCc4OykzzMIm+dL6UeZyBY3I1oBPlLPCMzpN2
nm8dAT4kbGJLxkEVT8IIa75n8wlSjHkBtKF0LmurwIe0nDWb6FLgK+xbdAaNvhKKzaxfU7vYV+Wo
fTaRVtU/DZjlvuaxZ/qti/U1FKKW/62VC5nvRrzOi0vIpk6MUrwCDV1kwj54BXs4zDxZ5X9yiCDT
HxfTleeyaDhPsiRN4Yn2UnZ7tcY6z2LgP0y0BHavmpB7XEVz5zyZztJ7V1VEH0CQWGP8AC+20v0G
5f31PEYEl+M0EeSNayPN0K1BsgeYTskNGDind0trmt97WyY3aVGXtq90K1ZshjJLgyoa2Rin1bC/
dqa+fNfqPJK+Ntqp8WAOAAF8B4lD+Zx3LYClMO/VUH1iWYIBQw/PyedGqa7dJcS1jyCMsXXRa/Dp
teEMEmJvx7/X53UO4ilOPOuCT+WM+3VIwBhmxA8PI+0m2S6aUxX5MTXq5AK4duvuc6Q6OeAADwhC
pCLSwasWlclmLGw825O2CaLo5sz2JCH7nbRG1KDRnESH1Ryhy0xOHJcHjXi6wWTfAvjhiTwFmg4t
lY7kAvIZvsKyKS86+l3vyL2ZRUj9aDQuW6EMOsQ07iysLzC34wEXzTm7qGwPHDyxCre2nM+SXZBk
4P+jZwPckn62aYWngSX5Rlm//GMaa/w7aerpN9YvyY8pzoubykGbt7e4pd+t2ZA/VpEG1kZnQj2D
JNNBz+ZW9djlms6eWeKTvxezWxAU6JHUQoeAwjq4xmzkl1ZR9o/U2Z14Dbjvc3tbVWU9dPTYLTs6
kBpwO5nLWaBxagXIePHGAtzqpQSDFRfUEerIHVV5jClWmpnkHo2+3u010YkZqqsEeqjsnHBYjbrY
rcXIOQSavgKS0uBVl/qupiUvWUznvI9oTS8fM7B1fTiWbWQd2IrrW0QUES2+1urSdjNI17fXDJ8A
hBTyr96Z819dafJvbzvcbEcoZUsw6IND0dLrOc8Q2BUp95DS3EUO13N0L5tZ5GyU7Y9pmuh0iROr
hDslV+sXxRLuQEriq74qrfvqRaL+WcKvs64sutMPhu56EOxcr2vx4SALvKdzBcpf5kRoTxK4GU9j
HY0sl3qNv7tVM31yVzv6IdWi3Q+WOdxLTU45Jv6dhXxSgRTyxWYkvUuzrN1PNlTsnTTAhPiQa5bb
qS1mHVbSNP8U2JHi9q4t6ldm4ZGAywtQqhDYlDgUejfqJG7i9UevQybk5PQqmIt5b/0EeA9DUi5L
/aNh81h3YvCyWzMz9b/mUE6fRo08+N5qe/fHGBfZY4JbfEFLY9FfDW5MiORQTBn9BY3PeFEgwoWj
MqXl37nVtZ/43mcm+9uyfElrIOh+X69F8jlLW5uyaTlWf4yi75ZgWmSe7xbNLgqUm8VwrZVzA62o
Wtq/sWtH3xerie8HjvA7t0jUS6Ic6CUjb+2XaFV3PZetQaxf8c19/FdmIyhyjTiwKJKtbdfukS3o
9lJgeJskwyfZcQ2HDJErblVLsl0TPCe9M8xyxgxaTx0y8gZuRvuxX8YB6lnqiAOVS+PFVbnj4k3S
a5/tzmG5m7RdChJV3OHDmbZ22LtiFtxKURJ4VJu0Re4m+EyClTzXVys1X3sPBhsffrNVlD2VrdRB
ZLxrX6oSqkM9mMAOhl4wyaLRtj9HrZc8obwoHgFJkwfi4jfAK2hkCxEGBwaQMq43PwAzdf5g6l3c
4roOSQn7eaBP0iOI2Xdz6QHHhKRDujwywJm3olD7eZbykTO9TsPRSavrjA5vddnVhfu9Hi3tds60
1dkbXpLA+pLrcCXiTj4k0JHAKPU5PQY9pM0oWJK23XnGLPKL1rAreAx2Y//Gax7ck6qi4tpeO0AW
09CooHN6FzKtuWiTv/BlDnDu9Wk/jsn6HMVgFm7YLZwSNllu4qHuqQm2XYMtt97EXO4iHp63s8jl
mUu39ejkVvwl72j09VPVOvAGNWKA0MwX/W+RZuU17X7bFk72yt1DgW9EQBeNuoM/N2Lci7cDL2Cd
3GClLesznm7WHCTN6lb+6Gluu4sJ252NQQC8apx4TEkTBD6Q5QRCnPVs/6LCF33VG7v/ZiOn/06Z
YLmOiyGbA5UU8huoiPo3mcDirhua8mfmrNZlzWN2AVVyrr8zVSLcMtD8o4ObZHRpVX3hMe6wMKM0
cE87KGaj6RuAmHiz7BnkQUynfygw9+Cyb6KKYPcU7R3AvXzyMfHNjOtm0ZzvI5DjW+Fm3Y8ize1v
lqCEBo2oUD/xTMeCfAY1bgV9CauXbQ/Au98NvfeDCjNB8pDI+GaFLNn5Cy/xFsdoHSpsPA83zRAT
pOjGYIRLJAqQfzgTgDvm3vGiIc2CAura/G4QHzCqWqM+2E0GA3gZu5krEG2lXP7XtG4PUalNt7A3
cZ92KcXCOkpMEQd9UnvDjqgJbI/dr9kzMv3ozhzcafRL7kcr8Jktamvtsb6oXPwI/bFxRR3EFg37
V163dD/McbEfQbXZ7N3aWt3XlfK+ObFlLJcyj/PHRmX1L4XE+hb7iHrZp24qZ7/GBeNZn0mk+iYn
MM3/aWs8FGPFERAl2GayxboCorkuvg1Ww1UOFbH9lIzgOIKpXuj6cbt8Lq6UnlnX8JhpkXYrWD6h
VRnac+rV2NJxZ4i4kHo2Rk49UctNuVaq9xu7AB7HEnd/ahqI513SThgfQWjgmIrz/HNlcZ8gD0RN
+VC0ERi8FaOEQ6RJ49Lrc/EnLu3qCv06UUwxEmIYypsfySwLuE5VFE3B7GleEnpOg4AeKDdblE3f
/G1KsenXVCjw40rV5t5xRyL6SmUrqMuu61/0dpJ3LuI+tPYVliR+7pRFB6E3r68pZdagITtgcnGZ
K+DhCrY0hqwjsRdwttbylRWXX/DwBwMP8M5aA2Ub840NuBjyOZC1Bw8XXuGXjUrF3vIGY883blYi
N1qdS7PXXhAX0e5O07vZgxd3+puC7rjpIqdK9Ci0qUuucI3kcEwIqxOfvUi7kIk+jwc9boQIO8ej
S92J2WRskmVXkVGsn3tVtHK3zkl+vVRLBzK4cxbLl9rSgwpyOdUqMJRpWAwd0HpBoQiSgZM8O1Gz
/mjlrLch3zC/GWZlGqGceiZ3kUflN6XlzU9ZFjasFyKUXxQZlttMTCoJuTNXn9S8aMWdjhWDih9k
QxI4nGtLYf8eDWn3YlgwMjAFHuzhkx2ZsRt6ldcuP/NV03u/yhWrQPMUX0EnVOdm2Fu5ddgEALQ4
p5385TppV+3arl+nlykajC8ehcOLZdQTFs46glMtJ/mrHOoi2XtGVT1hnG5/G2ot64LJ0soXHbiu
7evcuL+uWiYxXXJlvTc6l1kK53Yqdlo/SG83D1GTXnTkunvfrMDa38SFJGYBgNp8ce2e9KIxmzgD
WCSwizAFqDD7WJXW887zsjonzWGVX/IZ4wSs09dK8+cumV+UnRGGmsKoxK4s+DFhPbYMPXut6EN9
XeZbgueWu+xSLG1QktFLd3Tnl8BQqQn90JbR9eJfxbqlFBa9be+9TPO8nemhOAmmqQV8vKZORWYK
jo0eaMsMw4HsXNcENTXtv+Yi9P+gd2VqXjhyar630YDLaSQGGM3kmLnWLMIayPSAxGiuetvUCiw6
LWCxOAywHXVdk5RBta7O3ZBN+c2o/x9nZ7JcJ9K16yvKCBKSbgq7kWT1lmXJE0JyQw9J31z9efjO
pLStkMJ/VERNXC42kGSu9a63EVO1mwlyTMN4hbYXJnOLiXzS9no6mCY1BgyYGBpwqcuWGCDEffdZ
O5gG//lYX0sro25bstUoCU6rFxUSTOXclQWsgWBeBg3ilpfuNZZ0FuHk2hl+IYifhwAwxNA7h9es
d2UrEgAr7ce344IxTgBQkhvHEdbutLNn3DlDu/RJ/mpAIq6KKOruGaqU9PZLXclt+yYXcFYD2zT+
bfz1lGo6EJEcH8xV+Te6JJj1CF0/u+2qWJIFjEfEXe9j3oifN+kvYeVMJuMqmQxUAkZHLsph8IGM
Hsski+F4ZPEow7qu0vUqVzmtms0xWAZeP9jzXq8C405RkAH+JW09edZq3Y+BZv7/kLCqepg1hUdS
JyrtmM045YNK4crEwQzdi0bUsePjEFveusOYWDPKJOk6DjxMx6PQGaL5RVVFbxwTutRzMFXrpnYn
509i+cQNlVNMZC3RX4sb2EWxGod8jfOVxDtzfJhsUYpAynTp8MZQhcsQJnVJYS41hO8Fb6zZg3Rh
rRMwL3xYYrTxT7ND5rRTQ7U/eVcMidpvERQ5g4E/UAhettMK6id7BgHp1KzkpEQd/FFJanBQkC33
KpJ0BZRUfv4QMaEniNAV/hIK+oNbf86onFAXkVxqGKRhBs5S5OeRZaLr7WfGMoGNM0O1c6lc23Bg
xlfyJteaBmBWdhvamVZf/VbSV0tEl/eMfCQQRiMHCqFhyIM+JxeRr6DXt0NKyUtqapOfl3lCjTHG
Ymx245SMr2a0GAX13kTYC3lH8tzsI/HQkp55B/d3LQO7j3wQVqNq233JtO9qJW8eHVBs99/+N2Qg
3M3Xv82hnW8E8ZePIqqbYk84fPabtFCOUz3O6+u0iPbGWqrkd1Nj4UFzYEU3eqkctqCoNh/HQuHX
O4I+nblmbf6MiJP5zq2yxpiLrsNumKv2h1sJgPl1HXHcGrykQJKMlQt+bZm955xTN0zQuntaVZI1
rdheniBJix8VkwkOMmLUu6AYpMiucCtlnhT3zfhVL16ywPdfiT3Qptv+bg08W6jWnd8CE0cjpBn1
rk1zykB627n7Jsj6Bn7qB+OqyLadZk6S6K7i+OzDqSexnOEI6luIzK4IorSTztVsr8phNFMWd7Nc
qHe5ZHVjzsLB1nDkvPPckc2qdR3jvvGqrPnSRa5JfKtZjvYudgtgSiy0PfNsaBRWWTYOK/aul9Xy
hye0bVaUmnmogVMf5ZQAlub4402BrYA9YqxJ7DMOQQmuXUYMws21rO/yzWng4Ffmcsm2Z5F2hQfR
EjieqP9EolQqrOakoRUerfo+m/1uCpmXp93BVxWmL4QkyTsy9TIjdGD53HaU/y3bgZcwfEI+MqCM
nw3i7ZN4xv09KvVIMPEC5ifG1F3OFYrA356dZSoo5aDKkEWyPI1DJh5imbWEAy9t+1LlEWjtSGJJ
HgzzqG8drEl/tpw8NyDN8ha/3tq8beDCR0B2ZU70xjYhnrNKtt8jkD/jmFnLcFsasiu/RE6/rkHD
5+UcECMy/8vEZni8eQ3vy66jlre81E9h83SCXKXRSl6rHGwWEWVLQyvaPGdMpPPk1kQNO+zbfmz3
cdQx4p+h8vF8F5Oioi0M544gqLzhUcfUCjVs0FcjZzC9rzq24nDJZlasVxvun94ylnsCwMbui/Yc
jpwFzY0M3dGeX8DBXRV2kJCPDra3RFoq6PHbMYcfptb1lnRex+B22NCYUQisuz5l8yifl7zwZDCa
JDMieq9/O+4E8IzJM2ar5IY134fCHd2gMEpm+HbsNudlRzRwQFRqQ0mr3MIOm9yz/zD3sJl2wCLY
hsUlmqtKdbRZmMYbP8FOgMUrNrUxzBkfmpdLWxrfCqEakxTB1U5JYWTKD44cMYx3E/DfHV5y9X0+
WcvrDJPrmRsioYVmo6j2pFP7TqiaseuPE97pFwA+xhTULKGvVEuErsZWJMhG81ZhHQkFs54Nu0of
YakmPwaw2WesPGVyZE5dPjZZav9u1zohxLbwDTB/ZnOvum7U1ex7zUTA7ejLnxDH9RqYUYYJAEkU
Kj838mL6Xq1xS3xtQtTcrocNwkJG2PmH73FuQA8b5sTpWCyUeDBvmr2Ti0TvuzZVXzrcJhg3zZX6
HVklSICsvWiXtJMzHdx0hU2YDrYh6BhqQQp7TKwe98xkQIQz63UhQXYgcLnk3V1UsjaYJSPI/J3r
qb/T1UpRK6IussMFuNoiNNqes1AbhWV8WaOijchIbOxnYc5MhKqYtLZDRgN77+ZC6tC3hVjO0zYx
H6DD4gxgyITawK3xcKl7CToTb3UAqb+RvikqSxds7lP1VbSMxzilSfsIVqndO6Nzxvgwib784Wqq
ozCtAKuDQsQ255lZ6Ie+me1faC7AZ6p8qN2g7dHjqCeFk6G8sohxXi/zVqWCKK8ItGmMbfcGrq7O
dx7n8LpLeq9hUxL2gLxuxB3iEBPeUhyjonGzLybbB8hz0vRyTyBS+pDl8QLcY0+CPGl4SQo4zwRW
1r2zhuYywB6W+Zo/outyyqDEzyLmr7eEAlfmShxxOjPjGDhpfncY6KodEx954Uzllvpb+c6Fk3ti
BtCfZpLtpH7U64rIeM78lAjEnL0vHBMzwW64qht9ABKKbzvSBEsUHo58FCRZf0fvwedXDREElKXU
c7dLlNcpkuU1VAwVeeZ5l/H9vcATYINUbsWgy7TYbHPKLD7Oymw1GepADJibQI7EN7GjiU2dpicX
qJTWsejxfeM0cKO9Ir+cdGgcUw/V2Ivs0l4mEi692ZjTIB5xJgqLCkD1zFsc+7e2m+R7xZaS8BDc
4byWlEQ7Dw6Uul/zYrhclFGnl1RnzuWkCY8/2mM1pqFtl5BqqBxAa6QcZbsrR1MAwKwxiyex7fp5
JBI62TVWGt+VNF3fZ3oCJD6ixuBg9XT0LfdivaCmXF1oQBwd2Z5Rb/tFa8qUQwmmnocFQWgD8lmr
vZbDVP8UhbDTL8SR2meor4efzljYe8NMhuYa6J6ZV48ocmFTapw//limvxZmq78L0NdHpR2oE5HG
0Se0cpJcg76hNCflWqubHroHDDFmsPgojcvMyGFUebiYWJBjujm1L25WswkOCWg5J0nvtmGWpx2v
YnJZ+j0Blyqokk49+lCPXhJCNB+NxvWGoDSr+aXCIFrusmQUd9QTKwyVhh/veuU3pYb2MZ9rww/Y
q2WGBgreCcwx1VK0LLFOsTxyqpXebe36IMUABqgB93hgLu22XiCHWb3YslffLMMd7pSgQQ06b+x+
mkZcUY/QBOldxFjzvOQGKemiwfqSUpKSopuOXQ1nBc9qzD4tjGlHDcmCT7/UR87C5NVVk91jLb2s
Fj5PTersFEyYdBfxACVZvyjgQyQxhI+nppVCW8YzjPm5hrAVbHsyohVesApaIqUuKw+4k4lcrh8x
mCp+5fPY1rDw1+KmKqg89wtJiIy1GO+WOz8b1XyYM8bazeyUTbi4ueLOIlSi+zXigGE27s0/dG7k
LzQE6LjTUqwPplwMVCuimR5UvGT35jJKQCM5MYXj+Kh1CF+DyXTh9fXN2EfNdalM61tb0enfATtZ
KmxgXv1YUNY9x/VSfu2cnBIbBngGJyyNrMfEXmoU+EtqXQvG3MlZXcXNSzLWGwORHoRQWGzc+uNg
VLkIxsHnvBDLkDFOYpj44DiQWrIEm8tgaqr+94jg4odDCxpTb1h8nxZFAtUEMy5/XztT2odNt8bf
ZC8hE2kmOluiRsK4wq4nnnNaYj0dDIMp72aLOOmSYDINdKmyFxh1NCFLP/6aYRaXQdJtq7jrVFqf
rTqvnmoGwixov5jTUAAMGAGzg4SwzQIYDp/PPCHoWxMS3iqz5Rye+EuHJlFDQrRHAjheGGIpzlQZ
QRzq4rm/i7sIikW2Ee0DpaZkgY82iCd68+LGsoG6efKZuNFtH98ip8E8N5KVOjdlDwbcbhQlPjjb
xiAyrwdv5wKqPQIq6mcjnkx77xoFuOzYpvIazmTlhOhKAK7o1xym0pl0l5B9FvIGpVd1R74qDZ5o
LF540jNK3vEJoPKIYew9iYSkb1LeF+NsEozf2cPj+YUg2+jBporhOTlieJXWypQfQXxKxIy0Fxp1
MSWPMkrt6AJL1ummanCMOfApsLFBzeOsrG0C95jAjk1M5W614E2ldjgqlrq9FIq9JXD7uM93faGa
lfjOJbpBbzHej6bXv46qV+2ZxDPkS1UwiqdyqyPGksp+Aceb2P7cNj6rLRT2YLFpfTSmBmbPrIT+
wq12UBtcM0nCBcnV75T1wxXwbz90Run80SopnL1ox+pl2x7o0ph54ONNJXHuRjMxyAXz0ufGm8hd
ThMrJnAbzhvwDBjFddEiLoAe40TXq1uQ5rcCxMFFSNZ63PkRmemURCq9WMmgtkIdwVMHwID9cWjE
kl/nfs3hWTblZLJ8Wusit5k54Xlj1AU9lJPfG/2c/Zzq1f2RwAeHkJlYxvdubWiK7ALXHTWTnR7E
poHGMB6MiLLcGa3vrMLsEir+zzki/zkkcJlqz02pz93VM3GErArjLDM1fKZ5ZcjJhp01yT7zKNmD
UdCJBhnjOshG/mSeQ8pJvD1Od+QyOZWwXirIcOxWFsdwVo3GWdI1fBIA/+STm9q61SDQ1S6arOm5
MTk1WXxqejUrooaCLM+cL2MH94sI6Dp9nBbGZWBSk32FBntihUOuTPYDxL4Wbyit6ObdnCmG00rj
ghfXwtXIZ/GQ+3MMkW0jINY2aUPHsRlTNtyoem4RkT5NVldfV0Y6W2dZoY1DJeZeHdlcyW51e0J+
FawJIEGigMATivEir5h/ym2SCKfOC1wUpePZ7Nsl84YydTp2IBOwl5AUhA745DPeHq2c74mXELXw
mHrbYfAxelckqZJm1lnA41eIykAPqjl3XHJlWvi5wBKgFZwbSb8ftVtYB1KCgLSzwWqf6sycfk8V
ZxCOXEycd1m/NF9dX4riEqJv+oUkeVGG7rR1VcyY+RHQZVLC66m9nvAhFV9QLTLGdtcpe1GJmn4z
4+Oqbd7l/g7cqvBuWlUCCJNuuNIP4H/L1LXy7PY7OjhiqxO7Tr9BOuh7Cq5RD1BmUgFnZEbKskVP
w8A6i4HUukvktN3VCNF8CD3grvWMdESdJjfMWmfzAYbF+krhNcKHn10VdY99nCMF2bdYcLnnglH+
Cy7f09McW/NwZCbv1TufrhiOxSBwh6S/BtyO3VU8+1iiYdvlOf51MuR+Ahss8Siu6/prxxgfYpWR
Gq8CekS1W9PcjvaQQ3yoUbSm5U51cISYdG8fgBoWzArNyhub0ONMcaiwXZhmTPr8h75uvLt1sCaD
YeXKbaJQbo4wbaerdSTGPXRWdoYdg5HhPoY0PTAfknkDpunljyn2CNZuqOsW1x9YgBSZebmAFXc2
W04rc5p+D2KIhDLW9z28FJHkjBiI4g6Z32LjmOvVjc4asOUUkyIK3LA2SNnG0dqqnAO2YxpvJqzU
vAPIfc7ZZJmM5hQ0cjzj2pV2uWpHk6EVQa1fKR6ncZ/goHqBmYwEYTEqIWiOO5bvNBu4KjRZuURB
vrC9M0cE8DnHFZxmGsKJC7drzeSLnZs5+uEKG03cVsd83pXWqH4la8UeKFKSaAJhlWC0fgYHOBjY
rO/boim+QUy09J6ufn4c46RMzgWFN7ONVFt3bmzisDVLzYrsnaqXTA2lvJoobl6abPS+YhfsQz4i
qSjaF/6KpHO1zP669VLzR1Kbrr3Lstk4X+241jetX7d301LZBtwNDwZ7vZX2ZWTlbaiMAVYYFblA
eV053fcqKehzM2xB2eQhcUY7kHF1x3bADAmNGZRcqyqEgPwmhlu2qXUMrSyH46gzHI2m5n/ngOr9
MaiNur9ia2RODI8oekKJUZwtOKvOBLkXjAeh+TTPC/q4btdAeGsuyEwx/sRz5VlHQ4DxhcAEkqPE
cEiPZHMR3l5OFu0n7uf9rzI2u4mCOo8f8dgd75akHTlhtBO/NP2y/IldaHaHvPXzV59Dut07fFhM
IprMa7CgyVx4oQslZ8iKZ9itEsF3g4qBwo/WO/8JRl+91NpNp0BiDf/IFBeMZur65aquJ/8F7xfY
PEyM7YYpwEqENUMX71eRletrSm/FXckCTttQuqMKszSz+22cZ4+hkbrFjxRvV0J75IrcXoHUMfVM
N01HN/qQRat6JeseERAvP2Zsd9FNi9kT321ONt+BEgksoyxu9572oV1zthCn5MVqjUMGss01qWPG
snMNx7i044qwgVRORX2kfsy/NzW7MkUc1KPB1Gz9EB7Ln9BNs1t0rT08w9QsxR5GeHTbsz8lIWW+
pE1L6+GrCVf8m2Z282A7zBEUp+NlWRfWfVZYqrprsmnAasdPx+XM9Mb5a5d0hLHrtbWwAdJFHx2X
2sruB211IE/TgmhlMVbQRmoXTFNX08u9PV2ScPapqmkX565x2p3Z89Xs4z6d2R/9qa3OKzWbA3Lc
SXk+2KrN/mBbPX+cIOf5qdNVixCvtRpHg0wu2atXQ5w4YpExRlcjPQ6ELjca72d4c78VrQGvWm5m
LlUM1h6pBDrZAgMGekNvFK9TO0cPEZX+L0yhNph1mSfFRkANuEeKYz2jB4HpUSIPem7SmYO87aV/
bIopZ8qKQqg8m+F33tOraEKNM7ODPm8jDiJQvJFhV6BEDHLTLAoYJoAkuyhCJkMd6bq3YNNUmzaq
gC9ZC/1ulxIv6TE8GDieINdYj+bSpK+zB7M3LAqXKhf1X9uEjeFFt1Wm4BlR+VPkMnZN8kNtlc5X
UZoQeQZMQ247Ifs1bLxomALkb7CZtGvUD7mbLj+8wZFfHQZaxl5GqyF2ie8znCAXKk7DvC0pTQth
VXfS6717khvrZ0N0NoSluo7NkP0Q+JBkuOoSSZqo0DW31gt+8hA+oeOW5y3Cq3Ev8X3vQ36P8RCh
eb5Y16mGIwKA+qvL0/jZBE2DUdvMZcokliUWmFYpFpiC48a7hOAGOQAK/PeoWhK1g5G0MoZ3PX2E
Yc/ftODW1Zx7TN8ojqHkB4OFT9o+bnv3us9sMbNVF9IG+8uyp1bn6YMf5f4tY0MQlymKVrEBXHMd
eI5A2jKninJ/YWd7oWig1TBhWQZ9jdghQFgVvToJUMWh85tM7Ra4ED48r365UKtT4nVhbCdMZjRF
uldjAixbwOiw9rL03Jut77TZVIb1vKu7uA2jYQTbw7/JvOzGVX2Lc3axAIPLlPQh2pKD12rKGcyb
2z8Tgr/LtCl7cze2BvPy1ENVwJNmQYZ238RFMK6LeEKAyDueFyzRvXSVD9bsYtXSwLs0gcYo0UjQ
qU2EN3nl3/V5tNoBzXpC0RBJyQdhmOLblFrrtygdBwkhfMOZMYMbXlTWWU24TuAw4UoCRbT5Ci4M
3MCMbstFxwL6LG11sFiuvEIu1l57fgzh2JUllX2s3J6gKF9PMzs943mGzox61zmfogNEURWfFbLz
70SV4KLh+0zsv1jjxDSDcXi3i9j2OyQWnPXnZqZ8EXQ9Ocp91Qp60Z6x+55mtcqQIWZ1fWcuEloA
nLEOEU1kMO9CIzfsmzlZ9K41ZqlCb0UCHc7GMLyM1iSm/TS0Mjv4iZ/zTSW+Q6UFAXWFPhfH2U4C
Caa/5hhgZj+sQo5hWSOApzBbcigXfmOmF/iP+eXVNKberZ3mRbOzxrVAplXDsbtB8sNQe0CnwMNo
rPKXzCvZHZZkjebdMgNZHeKEwngneYrtbmUTp7bImFLxYAstJKiQGd2njUst0RB9ISB6jhQhC9/q
76KaCVNP0X3c1/2Cw8sWA3BFIEL/BGdWMYSsO+eqsZk7h9a6aKjFns7wYlSRhHnLzhUIBinXMpJQ
XmaQVJh4E7TsXYF+6Fcd6eVbXcjsRsFKNzbCINgxaKxLI1rrP1400vyB64IVgh5ScWU2A5veLYwf
VHxTH9KiVJSgY+vdSG018hgpb/0Ri8m4QmI6Gl8Qk1m/JltaGzhTQM8kSyg+BxhOVuajRnWDuMCS
cPitIWHMTsBBCAmIL8qdM+MuIfQgD2tl8MJGw7Afhq5lrNwMDuPd3Oj880XE/XSceN9fV07w+UyB
ZpxnoCd3vTWCIeFxNlxCiOCUrGGfXFMdcFwURlePwdoBYhy9tGkBsEzUBF/BJAtKkHo04UtVuXfn
lDVkWI6b+KYpYBIHI0/5Owz18WZr9KDiGAV6MCHq7hadZPQz1yDI4WjNdBhq9gpoIkSqPPvJwscc
62Rx4WcVwBVlhrHuHjc89bMAbMMZ1tTJQ6Kqns7X8JtnfIacApCtKn7GsmlhQUQ5kBJq7kLDSa/0
g6xhALDJwr9QNp7HQdoRSL7jK15++IuzjtTxFlyQCajWhoVD2QhPWhX3KkXLEDKFcl5tr3XvOIM6
61BHMXNulm67N/q4pcRvtaXDbXdeDmYGuLPP5h4Y2/ZWiJGJV95sHNRll8zNfEXlUnXOWcxEe9kn
SnoN1nKNuOpGTs2zvK6tcw9MxAw8DOZp4etZy5sOMeCvNjLWGyf1ij6YIFYMZ/0K/naL9izC21S4
Nc8mUXa9J8Wrdy/X3in0I32BeBQ+wChjIG3Az3cyqtx+0vK5qFZlUAPSHv3042wUAe0XHMVIIpo6
6gbW+HeXxFCfkYtf2WwSFtAYPNsYEB4CULp8g106krfhI106WBotT1APCzm0HyuuNy+B/5obEB6A
9Sd2DQYmZ6CQJ+LuQi6230D8YSCszB9iqKNgyJvh6ObTfCtEgdmriGJeXT/sinyQx48vfyr43i5P
TityfA8bW6Zgb7XWaFjbHtpKGSC9oh0qoDIPZwYsQQt1p75hRuEHq63iL+1cQAv++OKnqWKEy3F1
0zCYOlrO5p/y9urkhDk2o7sqyCOO3H0rIz6kkkjAfU5XkUJrAkWLUWYzP0/pqNCI7vMKtglFDIB3
4/RPn/yiU+356S86sViB8Bw1bcnriGvFPswIc5fFvhlSKj02lMJsPMzCW9Ro+6KfbPy9vOVYVSAA
5hRDDV+AHOCT+J88qVMLgP/9LAIMN9dbaf3lLNbM7NCDoiWuyhi4Fe1cDLGjAI3Mu9qpdx8/hVNv
iO1qm8OHu7mbwok5sUnRk6qIeIcJAh3Ye1Wpa0GPQy5FWTjb8yshv+YnJjrvLUMs96Rjb2tQ2ifW
FxAkuzrvmMMjBzRvHWgmlLkSLm5vzOew5/yjrtBu15bzb/EPW7yhA9PY2VYg15cnK9CrUSDCf2Hc
hxEekivg31R/KxVnwTlIEKPtjx/t3zf69non62txBMIUrREeVsa0maouVwvX/QIfw4Ir3vS7xmua
e98u4sPHV/57ZXNlzGdsTI1d8qi2X/Yfy6dusWuZKlY2CUnGRQy3lYNX1//o1fK/50lIIMsGRQYg
zturcOnU8hu+aGuS/YW9Ud+8Ul4wlJ++uvCtP1k3f38XuG+zfTA9ZiDI23x7OU/5kV8KVmrbc5r1
QMMhiON3xDXy7OPH9/c3ofDZcEkiZ9yDv+/2eP/z+JByte2ccjZEjdmcU8GgxUI+nIYQPFElt8C5
n0Suv3tFCyMmFPBIE07dCyUddlMOfPM6EdPPaAHo8vtsQxLbJL/FrdH7xGfkvRVCdIKHEMLD/unU
XXwiEUIxuWU3bgf6FX/Vnd5ptxur/8NSJIIIT3ipFG/t5FmmkMmpKHiWa+M2cJ17H87R3Hxylfee
H3blEvIUKShw4t++scmFp5snXKWHIeAgLfTXsywx2/0MxsoEHyzs4yXy3mL0DR/2AGUZu9nJF+bU
rR0v3rZE5OjfTRXGIOEcx67YDwVFzSc7yalJ0fal+ZZr8BQVrhGnMSW1PxTUwCiPWxmXLykDPfih
OdSVVV96XbXFEYt+fPz4Ft/ZvjgYMCGT7JUEv5lvn+kaeatlQxIN8BRA0Snd6Ngt4K1WmR2aIvJA
ISx1VBaEx09u9523iQks02Y8mdhc1EmhMpppnXgNX3oXDd6zifA64yyW4xlhZcMhRh+9//hW3/ka
toKMaBZLciSdbi3d5Pdw7ApmWdBDdzbOlodBWJ8lkr/zFl0TRzdH4lKE9fPJbWFXE2fV9s1FZi5n
WO95lx2trpPGQfZbLyE7JFGJHDL/k/t798ocBEjYCAvEL/3tq4zg/c99SUZCnY/GE2qrHHwnj9Kb
hWSMV7Z2uK4TSs7ok430na+EyxkUF3hdQ2/bftd/NtIWxbuLwJTnmuv5oquMcY8RrLjzAVA+2dDe
uUXc/yzyS/hStqTwt5dqCsNcJ7vkFpH+7UQLs2y2W3S3KfOjOw1L+SmX/md2xe/coL9ZwxMfZAOg
GCevFL00Fswj30jKu9sZLWwklC3RMTYQKfzzGvWhfPiEbJB6gwfm2xvM0JwDJ3GDEX5AO7+HxjQ1
9md2b39/CVvggkHGqo3hm3PqCGiMHiEeDTEwAv+Am3zKofMl2fhJJfbOVTZrPP5h88RB/2T3HJCr
lJXtM4t2oYhqWdmQdRLnk1X/zlWIM8RaHgtF08D87O0Tm41knKne4VjAGSlvWrx16l3dij75ZJm/
dyEKSszsDc44VsLbCzFQUnEFfBqsE8akaWm2IXzFTwyH/94U/5coil0W6fBUPyd3Y1KvTHMFxsnt
5hfsnemyTzvoH3pG9L9HYK2X539dcnjxktUIQ93eklVOto0UVjfwAQWzZWk6tsTTB73M8+7jq7xz
Y67HtqgMzjaHNu/t05uwb43bvKET9xsmhkXiXpIl0x08d0hCPcefZfO8fz06AHJMKe9OTfFH0xhc
F1gHBoLoGP+RJspwNYoR2mRGVt8Nc2v9/PgW31kg3CIpZhwyWP7/1Xljj49ohQe5JFWKcLdmuFD3
67+vdyx5wMVsa9t1/ROfYb9zkLijOQiGwohuvRm9U5flyyfhlX+XBSBRNieJy1GJIv7k242cBLep
zT3TItkOojamLIhmpq8w9v2jP3lIcPN4ZoLX9eXx48f4zpuj2sIu0CaqUAKlvF0pY2qkTUNeSVA7
Kn5CAWQ/ocxT3aGoce0InBxG0eHjS/59rJBLwaPcBjkcnqdndjKZlT8Roh1EVrUebUhZPwrBQPJS
mHTntxECXhnUTQKc+/GF31kyHq6eHh+gx/d3ajVL7CX1K3aDwZj04jqzVRl0Wk//XMZyez62lyZ6
Kxy/T86vWs9I+T14X37hVUdkjREeb6Jy+RSKorQ/WaDvLR2OZsDA7YnCmXv7/gaLRCxoqrSl3pwe
sfaCWlekAlP6yM2usCNcrmwwu6NFbf3w74/T5TESNuKxfOxtaf2nEnFToOvYsSH/w2W6lVg+7Wss
FT9pUd9boK5JS0wJadOpnpTMWD5pC8N5iMlO7gYdfIUf1oypJ/Tb5gyZSHf28V39XX6wL9NJ43NL
18NW/fauVtxUahSCqHvKxIYaqWJGkg7TWaheGGV9siTfvTs6/a0C4d/eSb+POxXUUFwacHGJ0BGQ
DszQpKv9uTjLS9vo7lfUP5+hYe9cdAtKoffhiXKOn5wOqwlVWa9obRZS25hTIeNa4MLXeNvEZbn7
5+cJNQG7UnpVjgbrZIMppxylLdY6yKJ6BEZhus5N8YT+y21mVOLLZH7W2f0vG+UtJrzFptBdeTxX
SoiTVziXfhI7jCcCn2+v3Kdjb1xNMy5iftpXZ5HH+EimTXdMYEeSAygYUQXx4jIULPHJ+2T9vrPp
+JifsK9bDhv8aY2ZTLAzSYiq4de08Z4wXWh8MW7xHz/l9+/5P5fZlvV/PsbM6YvRiEjAidZ1doJ2
2Ay2iItUdlhafn/DahbnxsSMzStwrdUF42jMyz2SeTLjk6yq99YXb/z/hyuwPZx8sjWGcpGruOUY
/nioYKz+ttomhxZmxBdjR5/28c2/94gBwDlQOD63YLe3966clXwKrBkD17YavNdQEblLOX1yV+9s
DJRtjEMwyLd4l9td/+cJww5WxTzQLGCj1zxHWcwssTHjF8K3P6sH3r0hGq/NpRx+r3HyAHFIhiQg
qTpagsR3UQsrkGFN8knV8e5VEJaw8YB/sIm/vSG0TZE2iU4lKjhOvQNWRWrY0W6hgv74/bz35Ijw
4XwFfAeAOKnlWyp8D2ErFxK9cRCw03duPbp3GtXw1//LpTB/9rfqmhzwt/dUdnPX+4KXpOde33hR
nzDl9KDywiiasm//h4uReAUMR50tT1txLG0SHKKpekeGMIdh6Am/hCW+G/uiPHx8qffeFXUapyCW
zBzzJ/cFj0k5XQl8Y1l2eYedhXfteKP3yV61/V9ON06Mkt0NIuKEOPVjrorRWdKVdVd1cCeDAb7o
OZvj9JiAUh30gOLn49t6b2UA+EFThLHEHOvk+LN6hOOlw/gMT60qzFYkcm1GUBjFffLJy/r73oBM
FIuCgw844/TeJiX9ooNXvSmq22MSNXe1115Al3POjDYdP7mxd67m4b1MhAK5Lxvl7O06nAZLkDjO
iN2ehHMRl754IN4J+Y4c1lts+qJPis6/1wfouiQ8hzrCRO168i2nhgNpX9QI25mzP2u5LuBu5nT/
8et69yokHfIZg2cw93x7V0KMzrzi0ASrDRdWNcbtNTTOz3KV3nl2Wy3EsIUOAeB5+/P/bLRA9iik
PLj11biMt1JGG20C5e+FKifnu9lExZ9/vi2WIEiTiWM9U56T27Kcok3jhL4AlzEq9tL8lVbuP+ZU
gy7QFCi2JTZ0Do/TutIUGE5U60iPV1s46Xb4x4AwqyqEjoFIzeCdffI1//222NdtIjhpLCkxT4eC
zahR4Yw+nL6iGS7dNYuujGGypn/e3ZFVGC7p5S67u+md7O5eCecHEkiOO0Zf78u8/L1udLPWyT6L
wvrrhhxL0oa7Bn2ySYL5yUeF228rBgMxomyW9Lmshd7nffLPGD1XoT+lnNgCE7iht8sPMiiMbxfL
4TafrCbIKw87nGmZcuvq/1F3HttxLNeafhUtzVOd3vS6uoN0ZYBCEZYAJrlAEkzvfT59f4mjKxEF
LlRz0IM+R+IBWCYy3I6IHXv/39BXhO4lrUUgHbnyTH7ULuuzd2W/q+dqNjiWY0G4dXz/BBnHnTXp
lwimJiNeJm6U6FKNtfxP13+Wk5WzxcLMyoxpfF+MiER8r66+PFLDTNdSxteCQOPt53Nr3Wu/W1Jw
e67IkPU+3Fr/976QJi7apmv155484aoUrvV4m4uGX0qyDfWGDQ6JXzAbzozJDy6GtVQSjvDtqqto
0EkfEk+IYu+kP0/93orMy3zw5DJwMj1xl+Xx8wqeFoUDWeQGAlAObleyoE+MR4y2xEJ4KJnB+hRe
oXgSOP2YDxcCmuuemQcElLGaup8XejpC3grlnp97TZktxql/L0F5SBvLKbLR8EivyRHIvMWczTOl
nK7Of5VisudVlBWudzLfuIgOkQSmahGpTiOBJcLqj0VJySG3/FzQxG8KW4Eh5KJx6w0m48TqN2UJ
qkxbIxKjgLLGyrxhQWPFnLrgDwc+9XpX1MnA1/QgMJaaoshPHElkyIMNAit/umVbS8H9Ax8D5xqW
5MQu9r0UEX2PQiNGRtuM3Bxz4bYY/p+OBG5oyYTATuFywknyfn6RdbAkmk6CYhBXFafYNkJlMftT
y8v1z7tSTmYxBxJ0ASYOj4iCBjbaWU9iKj19XpOPAwB3BPKsJtIuOJWMk16ZMqGTwwU5NcBF+g9p
QtMhI0l31ZYwzuGS3obur2aJDQaF4SLgyoRLplNK3YhOgjoPXGVxk46SDHtGgYRto71shLy+IgC3
9Du977cIwMrOFCfyDqXc7Ixt/DCLOSPDPZGI4DLXPM6TGuc1Kut5ZDxaMVkANVKLzqSn53ZTvy2E
KA/alGsbXTwtBOkXpITDp3Suc8tTakXbF/DqrM0f9d4aFaNyEOIehYJgoJzYij7LJivSp9EGiBcR
vVyZ92inkEaqJtGZM95Jjf4qil0uuFbusUEavh/ySmDEacHm1tZzEsBbKuj2mSCdMxLi+3K41OWG
i2ZTFTqIVfL0hoG/kgQpkq4vdkf/uHV937b9i4Pvu65/cPj94PKn6zr2lp/cw4W/s3e853Dg173r
8trW3fOat+dH3u3vdkd3y6sHPrzjrY6z49v8jc1X8vXrW/ySz+/u/ONux7fZfJ3trS/7O9955i08
gu2sf8PP/OLZtrN1tpTLe/nGL5sjX3/hunzVM3+z82zP4xsf3YO9293ZO8/hM57nOZ7jOOvbPD7P
961f5lzyw4Ga8EQ3a/GbrbN/8PbrW739zvacK8flZ2q93ZRU3uHpfG976Tj+7uCvD8qzbfjkjfPC
t2556/7qdru9XZuJhlo/7R4Oub0We+vw15+PwTfH5X9m9YceO72tyZOmVQlduj74x+edf0elPOfF
2e6d2zMlvTl7PivpxLh3bZPJHWPDd68fvx1D+2h7T1eOaJ8pR1mnzWflnOwu2rqtyGGmHLrocXdz
Qz87tDddsr04uBeOc+bK/8SP+LEJT07kgdTVCWrq1wf3+Y7RQj993kdEuZyp0jrtfjneEaNNDhIK
SYfrC/9iHdD+4e1f/nt89pkbR8bq4fngPx+Otc3EOTw/05f25YaBtbvZ7DabjbfZXNpXjLC9c7Fl
OD9dXr4Nx0vbudrS38w8poXrXF84NvPT2187FxeMvv32jAk/OxBO9uqqCNYyob3cR/eOeUOLnRvV
b9v9z8bAib1DbodERoq48J+Poce0ZLof1wlPs93wz87e8NM6q0ObGu5/btHztH+62+3252hf354b
Im/X4p890OmS0plKkq+D8ri7O/rOz+0utv2Nvzb6wcfGubeH1UzSMXSEZ2MDnfVX9+jfuXe7m4P7
WGLbNvbjxTefL6Aqx429ufsy0HwuVuRmt2HceXvGeWV7Vy+Jvb+lq11Xtt1rBsSzZd97V1gS37W3
rneNHdofVgPz+VB9OyB/Vs+TvVVaCpMiMVIx2Af7EZs72Dz308a3b/6yzFQPI3rhuBc+D+Fhdz9/
AuVtH/LZI5xsvBbkDedxbepHzPuBVjisdu1w6x5d52K3w1pvn5ktGGssPqvExvNqzKvv0+YsPdt1
FXAf6Rz/2d0djxhsxs3xJrTtr4winz5hlfD2zMJHrPbefrNlu83uuLt53YX26836pd/ujs+xfbfY
30J7h7HDDh1v+PX1ldGIzd86V7fYWP57vb31brc/HUz+9ta+YxWZbDu0N0zVr5dXV1+v9lvvfrff
/ri9ZqVwrlkOHM+7de2XSxai7fWFe8sUtb39/hKbvd/S9C6t+tbM1Pwnzc3iSomsLdsD6/Lhwtl6
V0z1tzc+3PLXq1G4dS+uHx8ZiM6PMz3yufVi5/beeoFWKgWDJYZV8oL/M3Y3B5clj6lvO+7+r0XO
OTMOwNV9ajQB2r0vNh0MYygpljJpjsOR+c9UW0tdV+/aZhbZ39a1HnPJvNjZvBHr4N+sqzIdTcfz
0w0f2NlXbAh8flo/u9ttrvjv9pZGc/fO9dvGhmb111WTGXXFzN29bRe2+z0Tch3q/joGj/5qTiN7
yxCi+bHWvos9vli70d0+HtjpuNujy2c+74B1dfjPhNDfNn+E5bztMaGTnwaJLmWJwmcRkQQdQUhr
EKu5VMTlXDDVaWbFX8UQ+bFykblF0E66GUnDgdgmgQzHQWu2yVTPlwj89ldaH2qbiHsMku4nDY0M
UuvHFL4dGjZ9uNOQ1HPYaZ87f52cjd4eRydMYz0Z4af8cE1sFjLqxqh4lfOU2a2aZhcTSlN+jOzA
4fMGfgvZP21hMhhk9vPEVeKyfD/UVDWHyjGzvY6S5q4n7xpVU2WzBOkWmsRWK5vnPh6fewmyoRrc
Flr/OBEdOOOMq7t0BzLo3PXRamZPHgj/iomfxZLJcDgN5Cb7FcEUE3qRKDWW8pojzZ/ui5YItC/I
mhepn8ZLLt8g1xt/X2JAIWcCyX/T+LquKyJR5MSyoov8vkGCZpF7lNkHm6h98Ap6WbqkdlVuHSXZ
mYn+m9H9rqiT3UQtzXI0r8Mu6nRhlzIgLvER9mf2YL8vxeLoRJLB6qJ4X6EGxZGgyJhD/RJGvmxN
gl/JyIB+PpB+WwrebonwLAJE9JNxZAHAylDFZRyVSfKMYE17JQyCfvN5Kb8bHEThMiW4tiKu7mRz
RDBsWA05gjdpLCWbIWe7TLKuFHqhGnaXYoXgltxX1V4ZkuH+z4s2ZQYEsdzyx4mC6k0hjTmqDwp3
podJ0sYXkFXCDhUe7UuO4C+qtrr+hSP5ubSNj01LTiNucCLJ8XFiEt53oDASdiM0CdJqplofkrQo
t5HVnouE+di0JtFZdJ1oivjdT8MoIrEedLHKZxvFhBtR114G1bwLFn0/IK6HnH63NdTmzOZy3Tq+
n+tcFMsIOXH7LZM9dbK1JDV85DakmBEFQUfq0apgtmwrSYl1B/X/KkJOuw2JjUE9PXn4vDvfr+zr
ymJKuBOINSUqhnDnk6IJbCbPP6VoUydXTpmCxCurqPbAUJKH2jXnLoR+07yUpxKhQroYeUUnI3eW
lkANZaQK4VOkzlSU+tbKe8GdqrTaosNxhw5ztQUVcQ7P/NGereFahJCT9cPoOQ1kiEBBo1uD/DV6
k4KTiqXgpmpr+RXyp+7nbfrborhOQaMDqWlW7fcDFZXH0ciFCoGzjLBJJ0J6Kj3G1YB8bbfqsH1e
2odpARGZWFddZdSuoZQni7YwoWxjauTHahPKakKD+miVgrX9vJQP42TNI6SINThDA1i/9usv51cr
4BC9oBCKjHFuth7b86RwMz3SfpC5b6JUWyWq/3mRH5rxpMiTZlQy5BlMeFMOQhyVK6npa2JInZvX
2XCmch+a8C1JkghUNliEFeonS0O0zJGIYGXshHPd71CSyx0yt4szw+JjKdw4ESRJCBqrKmSd902I
5vuQGDUaMlbaal4dDQt6mvqy+bzV1m/51ZawfWFiMbUY5LKJTvz7UsiblyByEojcB4F4M1kDSMuw
382KMdjgIaeboZzPOA0/FEmL4VJek+rWnLpTb3wmGcqktKS5xm0juRN0Gc2xyk74IqF7ebTMblUT
njvv84qu3f+uorjM2amtWSEUilvyfUWzaewHMQXT2fmx3TujV26Ug+xGZ4o58Q3p2Iz35ZwsO2wY
e73OKKdynx8KFzKa/WP/5eXzyrx5ij+rjfK+NpPeRugyUIq8Id7ThrTmSVeI8LnQ6RzNIyjKvmjs
PXAje/76edmn1wIfargO3F/ndpNmarMCT4Wt6owOKYr2d+Ng7P90aT1tyXXC/1LOlBWodRWUo14H
mxrRowfSzfbBmQ47XWFOSzlZYRBLSjJhrc3iQ25zkHV2Cqc6M5c/HJVOS1nnxC91UeJGUpO1vw61
9y117l61zcvD7TmuubR2+2fD4sTskmaWzVJMMbVHVpCDOpT9gBT6cXGMe9TVd2dGwjqWPyvuxORa
8MQxHxQ3Ot+Q5Le/F/b+p3P7cKaY3xiMX6fu6bVJ3hatgVD7Wiv0SR2u8RyIjo7p6u7L5ql171Fy
PNdhZ8zFaXo63rvKitYyB5ezHRMs9r4u9vf7q8j+0rovHAvsyE7OLCzn+u809VFBQk3O1v6bnW+L
L27glXqtH13Fu8DONr19pmHfO84/2Cr5xIqkKgoXiD+slYycnH9VGz12PPTnxv86VT8ZKKfB1KoA
KDIipsyWCsArQ0Ciatn0+yE1ztXp3Fg5MRqmkbRmsU40U3vsg20MyaKSQdEWKUJx50IBTzyPHxvw
xHgkpiBryMH+1YDZEYqWa/gQep372I1dHMszhli0f56r5YlH/WPBJ/ZkDHNITzUFK7fyvn0or+q9
8i34wkUwUJTqZb4r9vFR+aLdnRkx55r3xMCE3RTr5TpiFMYMuliMz2HLLs8JbMOpvMILXdMxHf2M
kf7gbzmxn/KJpZnlIs3adWIQGubHW8m9yx18q4Fd0bylL9tn1/HfGQBCtcixXLUMSH9+b7Hb1MwL
cR2ytQcJk/mhuBY7B9WxLnIHwPJ1+wXeyKbZqJfW7kwr/86u/lr2SSuj9jdnhK6wV3FHT3/I/Mgf
/dlN/XYnb8+5zX7XpUR6EE5CugPhiicHggSMSDI3VWs3sHlECW0UxEPV+bUvGjdZrj+v2qkhWO/O
yGeSiY0kB5Nw0vetqnexHESZujiC0ik+6pUwL6QmhoA7L2dMuHpicyiKxBtCMMkQNw1US98XlZmy
PskDXNMADaGL0ioK0rWU7IwNPW29tRSV2CJOA6uWyalrRZVmsEwtYpQdmilHJMGNfTNkrSPOcn5M
qjy/J9Fc+vLHrYgTh2MVm3bC0/R1/PyymyiRsWraCpI2OPDKQzUfm6p2+TUwoezcWFxN2K+mmwpy
hsN3Q56kRnL8yTyAldgsliHMjlEMheWgTNbeI82LwmWjlUp6l0lDhxx/blSjTcxBK9goV+dfsmQO
HrSu6ErknYZh2NW5Ll8T51tDgGziyrQrEarl5+3yYfNNNBxRS4QhEGhuKUQVvW8YFcRZ0RkGiHFp
GCDCCVk4Yw0hCkTu1OoBOSy6NkyJD39+eGmICfsetlZouhJxW4ufVIp+Tn/odH+5PpLC+CDwCCF+
KJPvH0lAQjMWpWpyAGClYCAU2QYVlj8RkqGhJ1sN5n6uZJbdeJjOWM2Pk02h00gcwCWMk/7tkvmX
YYLOvjDOJO86TWc+14TV3ndIQx7RQz+Xv/ObktZEZ50ASbwKRFm/r2TYrkBiS14QO050glxJRXfL
OUHLnQii1887+eO8xouJ2wtRJ1JpxdNgydAQp7xEaNQxECr0umYCv1mHZ86oHw45dBuaFwrJMoT2
sQSsNf6l7ULuJ5Rk6QcnEKLAnuC920keKjYDKt/H/VJ6RhZkniwm6oE4y+xVy2fpjAX7OPV4BiKi
12RyEgBOnW3zMoxhWTO7TEgbuheWgXCrpiLZGlaHUuEOuARCe3/cuqsdI/+aIGwJZ/37eudalCtl
FiCD1JboE85q6ue5oWz/vBTSztb7AqJB0TF5X0o4DlxPzcmACB+0dXQqYUCU87kA0I/tp4oKFZFw
rK0RSidTL52V1OgI2XXisSoOmdpKbiygDTii7e7m/RT4f1qrNZqWXBcuQRg56smYkWexzRa5g96z
xOE+KYVlF0DMO3NI+GhQTFlDUYNKcev2IR0ETRZu9WazdQwhLlxRRJ0wA6GzFU1NIJZWG9Htn9ph
Fwjtv4Ll/9f36X+Hr+WXv8x++9//xe/fS6Q414D+k1//+xB/b+j7n91/rR/799vef+i/j8Nr0/XN
698OL1X7N78vfrx0cVmcfubdV1DSv57Efele3v3iFV3czdf9azPfvLZ91r0VxzOv7/y/ffFvr2/f
cjdXr//8+/eyL7r120Ie6+//emn3459/p01/6fX1+//14tVLzueu4vC1iXHX/PVl//7E60vb8WH1
H0weXLhvShZsHVktx9f1FZkXuJ2zcOdhj4kTZmIVZdNFfEj5h7mmLVlkYRKC+JaXwuRaX1L/QSC/
bLK3IMdjTdSU//4/NX/XW//pvb8Vff6ljOHJ/vPvxDwzr/6zmK8rEX43QjopjzTLDzcHRtbKatJz
lhySuJo2Mzj6zFZkqDE7BNrnVVonLGLMHaquh74zUFtXuqxpd1zkmquGvY6GMNic5s7oi7h1q3QM
x6NVahHICi1+yxEFcGvuK+BycM9IKJGzkk+kouJKbbWAGs1FIfZT2BPJ1pjVRHMqxA/0g1q0o+jM
UK1IiYyDERV4vZ0nAnUjs3EmQSI1jqQEdbLbrEwhLrXkGqhaJDwvQgyzo+5HFHMJT50P+OnD5zSJ
lcRRcrgtYCnzSkJwVCVoWkV4OSPdLeTeQEWSAzm4dMxh0QYy7E5lTKzGnXXkm7jaNcbO7uJVNU0Z
9FL3dDGuwDXVqT5v1ULNkAJI5StgAaXkob4ZHpuls14i/OuPZdiZP6pAthoHVTRoJVHTDmSZEPGs
PxKPPuZfUdvsAOtCd88Ps5xZ+X4c0gwqbSkHhgvkSzV3albM5a2ykLqKgvkyordhLBZzHxXjxRMJ
A8cLofXmA/nYinSrlVG/HDTAopeWHphQSdgRknsXt/2yBylct8cWrkqGCm7PilbpcnrBLdMEPLMd
p8ciDMzery3U9jnSTkXwUKLBAtDcEqJ828K7UojgRz7Wq+O2/kbIFdDUhUSQ70geB5Ejkgn+MOZa
B2G2EzRPylLoNWZdIYReFeZ3oDslh4oxHttNA2t35LyRlwCPTC0XkZgOm4tE0yCHS3o/a36TgCR2
4IC0GShTHcVoBr9iOJPEY220Vp8Gu6n7dtuVgvADKBKK7NMYxxdS0EY3wAzbn+Rb33dxWLEnaTmW
OBmEJQTsobXdwoFCE0Pp0trPwCwpMKeaRrD1RVa+kuadSjaqfVzsQUXWbnrYW7I9JL0YOnEEvNge
Mh0dYcCXLbSoKZ8ep4LlzpmIV/4ud0LcOKbSkZ+16NpyXWe6xrNBEM19WVnhJVkxcKGlWGLzGsl5
8B3pw+KIrpX0LV5Vz/02LIkT7rlWGFx9CLSUP4kowPks17YI5aPZBGKAGH8Mlhag1FQsaK5r1XFA
PxXp2npFcadDCShJbAINfGVUl4g8yXFS7uWuUSCeiHLJHYbWku0kBuMs2jKiz8tjlobB93wkBXJT
5aVcXGhmH5Jn0+dVe1uEshq5RmCh2Dt0cvpFSjT5Jpir9BId8m4l1aXij7pG2dYP41XAoh0S8xEQ
kX7d6Z0FKchA72qoJCPeIQ/flbtozHJUb0sRmfRMDlSmnJEAm+vM8JXbImT9taY2IUtk4yI7bW3O
ZAwq5apOOU3Z/RiF6JIpcrT091DNwqce2eMKYYkkVtFo5wbM1ecRozfFmSwBL5hKJOsVE76wKoX1
wTKT/F6UKc1DDWJ+WOZRiY5D3jY641Dv05tmUpvAhXGsk2dsLuFWhdQ2bggk1zq0wvUp87RkbGan
r0s1dBUEVZlQqNOL7OpVkhssAAEtTE0SqWzB6pXKVQsJEQFueCLRj4sw6tECTdfaWbFQugIC95zD
syE+tALpLXZJ5EAK4gzcmWs2SqD7syEMT4JolE85tEQ0pEdhVWEm13p0cdIooKp7E8hQ1uOzsZEs
1o9ZW4zfWrMDjTaFpBCElgYiOZ2rqXJb9sI3DNhJ8uYgzywUt1G69+K51pGVX+Nt3IoJt6bWLoBn
A7WH+DnrZjJ6BlKT0TGIxGjXpD0CX4tshChN5wNo02Dp/UKuscm1SheYM752Ow/rNj9wSV6UFx2B
NGCd5yTsPZXVB5jHAtLQh9rbWZ4e5MVzbNYMij4GAOFAhTZu2gDyjK1VOrCXrGOlY1hP8VOMTEvv
wHlEFx0t3PhOVVeg9RIo5T7IZan10hBiKNH2VdDZWFNRtFkzwOXMNemiqNPm4IInKRNqF7pi3NpA
ZfKHmKsWsh86Lontmj9mR5zE6gGtOIvrgj5l8CEQU6CwX+TaU9RFKewjiDMuyX1L5NVSRa64RNrt
j8mKkZ5llU+eTC1Ax3injq02jg+BnjOhbT1qpB8jemlX/QKMxZalxdghFZ0PmyCW05/JJGdXGhik
e1mIl6esl5vvyDNEwN7KkmyQtheg3Zai+ACywQIBADzipwpScTMtRnmRQVB7jiW5P1iBBG09Ckpy
86o6AZ5WIzqfOnFdSjdzt0hfdRgSuGaMMoXhxacfg1oZS5uT5nKTxsLyM0X3b4/6YgwhJ1bhbcKy
7Z1oMKyjKucxURciabj20Mg1RMc6QgabLERpp/UGY6YfU9RYQGOgwgVdYIBrEQ/6HTg9MYUeEHD5
mAVqV3NOD6seUFAzIkijpeIhyuroeztBrLEhLgJZA9Y8m9chPJnMaeE+K1dIhlehI4TmOMPqgbBg
SazxQ6y8pJbYRXxw4Rx8McphPn1ZllxDpF7Wx968DC1pSC916MYJK8u0BMWdniHp7Y5mojIGUmMK
tn0qNOJoWyEMEnTBtUy8buYaih2BHlnuiiRWF26qK9XBJEcyuyg6UpzACiXSd8MMx/GHBJu7vuSQ
lQFBL2NyhabM6mOX7MlAWT85Lw4JZcq3MBOSEbb6nIOnJaskQLi1j4PAXaZODHZtD5byq76gquy1
QN6Su24eSDnLAuSktkFMAAzuDqy85OSA75Urq5Nnun1ph+C5V9VW8cQRqOa27EsTtvxgZQSvYLgy
qy78RtMG8bVOMWPQyBRZ3IDkEABrDpamdrCBzVw1LxELCeafnTWJ6VWLgWj8TsnN5hCnYdkcAvi6
1g5NfGnRvJy9xTS6i1iIODTHqjcuwjRRCBsBwhBeyiQahd9QSWssyEKTSDcleBUc4ud4UNCMwbid
gl4FwZ4DPlJ/QCTusz064HP6BYEhcXEaNtLCpmjrTtwjOQ+oSIT8bmyzGjCPX4uAKB2GaakgYk/4
ykMrLnK8CeGBwimNY226N4ekMO1C00agA4lc1wYEJUl6nAJhkje52Qc/xR5Hy6aAxjVjJdJZhpgj
igmkXgazCzWp73yzHoxuW2RNOu9oczBPszjEnAubpO6OQN7F7CJK5P5VYAN9MKfAgEw9k/EpwQOI
falpW3mjmIM1e2MRF7KzGCRQOqWmo6cB5zI2aTSo8ZXZwnCde0lEvwz6eXgpUDGAhmjdE6LDJnta
1THqb9iEuPe1oTUZ6pIYAw1VxsE8dsaqX4V2vVJ6KtuOmt0ajE7Wd7nuPVT6xJ+1Iqbs3a0Y6RA9
XWrF03u5lu2yiNLA1SWDWMt4Rs1hwwYB2eqauBI05C0Nq1exbt6rVgxGkKla35Uqu2m/ByquOc04
qq2TB9Kke7B0kpuqmaOfhawTAoPEwioNNanzRVcF8G7aNWTFLQtDBYbctD1MvVoHT9pYuW7upWgl
aTUGcuugVY3K6fUwFR1gnEnuEHsJaWWo8Zt8UfqG2IYCThcIsmnuywt1ROgFdTRy2ZxlxHu4tUbQ
Pg5Ms0Vdw1XT4lBPjR7ZZWbW8gXkuTmj8Roh8obegGCalNIouIJIL0Ao1lPNU8vFjJyUL8tcEd9z
4MDhS1sk9ueiR8+3nQ0XZNM425zdx+/wAFDvX9qofIXSmVleHRR18q3KKnVu3DoUOFzMbVwt7qJL
bQmQpTQGs4dP3ukNtIGh66ca/XSjkgafYweyzq6hhbKGT3FShMCbZ6WTnbwGIHSvs4gGfpoqsXgT
NXOgXRPSpWSdU4HyqQEJF4nS3rP1TPCUh02VA4B5Oy7/v/AhVK/Fbde8vnY4Ef4/8ByQi/6Z5+B2
PdL/7bb/8fLO3/D2qb+8B4r2DxQ28fMRoonwIdFF//YeKP8gy51/OLPrJuIL3NT+j/dA/oes4Dwg
RA4XL4qTPMS/vAd8CCEZ7rDQJcYri8Thn3gP3t90IF1AvOHqvGDSs+Uk1vHEZxeZ0WQ02ZOWSOId
WBPFK6Ys25fF3LmyGughssC1esbZhV7ricuCkDhuSLiCQDQaURL9xKmmWbmK0u/wAB0Osm/PwX3a
lLMWPKpVXFluIg7gFuc2z66tgfO6k0e9cSdXSfdN0Zd5g66Wou3YI8bZVtDjRNpUfafJD5OeGCHL
fjv9GOI53ht60Iq+wmm8cxLkCjSv7QG9o+dCYOemxeYfwrIf4KFwKeMI0OW1Q6osiu61Zjofw5Bm
cORE19qNYPSjgVpqan4v6O30wOJpmE5sTmnp5A3PgndVqCqNw+agCdnPDsm04MnoIa+x6sSyuDr3
aG2ZaPF0mZrSKwrofruFLm6znTk1gv7IqopXQQqtFWfQTFGjIVgFasf6bpVCMLrlgujONbtU8Rvo
vOSpjOKq2ExR1Wg3ZlziOxnNMXzgpYltwmRai+A3cGMnZ+ylqeFslGi3pdRPD4KZyZEzzi2kVzsa
lArMjdro3Iz2gyFy35OHfbjJo2a6qUCDmX4ptqZn4dmCUB314rZmULWuYS1wNsJx0uJNPwmVtInL
XDjEyZQ2RM9OCufyArvlitAGjuXIls+XlqaSAGQJkeWYpdArtjTAmSJmGNEyw9ZAx4lO2/bqeF3F
ZgfXxMi/yc3IXRRgTHN0YwtPBu4dHb5vibVMEjZ3dqj1gKoNrQcWFFl93rvS0pmc0IQpS50ghwti
p4pUK7Zc5ekjAkbDE84w1MD6WUJBQIQCVbjw99TKE4W+ASkDtXjBD5DgXcjjpRAvxC4Tfb0eq/u4
GfQnsIszDF+ddgMlVnaEXiKFRB53kEUokVltjlAf37GziMm+4NaEsiMjee3HMX/NOVYZnGijIHSi
VoteW5G8bDcUIwBJYVEQZc9cdJaykrcV6uq1w8GdGIsAMBLs0yaHFyUHiH01U9rN9ozbDAFEUwdI
q8RB/EPMp0l2aiVoHvsl0hRODmP1IwQz1birz2tf5HN9r1ZsiPxhMWQVT5ym9baYj6OxG4txlXDU
rM6ZZjSIDdTryW42E6iwEJNEKBZpkKuuSlrIjZVU7Y/csuIbUBYyEdJT3lzFplY+kCWo194itOPl
GrbdOWaaNjelJo2tk6VjtzfiOoRW2lWpz7G5HZ1VRXIjAQCmYOhRl1aeLoErL0g02exouPgyjdYo
HQvtifUQrsDPCxQ0KuxcjnHGpXNT4nNIQfehpTCg9RcpU9r7i6gtONHLvrkzuaq8hg3P8YWrg4W9
QD48TVqrPZehtXxVrICbzAlv2hfC5uJbhAmLqwV8dOjOzWj9HJbSKtmvToayl8KMU7lJNgYQey5f
YCPrxpWUTfPdPE9MYn3orBs10+eHtF8g6A1WlELW6iREOUohDm1zyPCRzKhNfClVHJuOaSGg5FXC
BB46W6RkxbOT9+K0chFKXA3ANXI40kQyqDsOT36KL66MXR3AnOlkgZaIqleLclz9VJkstylqZ81r
zPkDyJSxdAdLnyUo52Yp4wdG47p0qqTAzQBaUQbu2jPcHXkBgGmbcptrtgBWKPaXeY4ldnxao/V+
WlDVAzsJTftBpL+h7duwrtvY1apRadxsAWA1e2I4AWa15caqGKriFKpx6JsLGjmOqbGZnvyhb4UH
Opl9+dIMJoEnuoJwcwXnmQ172ckDeypEPI2tUc5F2/lCZdAuvjC2pv5N74Ul2uh6HhupH5DvAMSv
qcwCUySHmsCmOlrGNjmUzcKdStuMbHvkcpDabVTIEQCsXmkAR6mkOBUyX62wo7oi3yaNGfLogYEO
yXNTimgNnERgk+Qo8HX86sTg4SOet4HQTSUUpwgF2f26RIH2S9f4+m2d9HiWFxM9RsuJ6iQRm0uD
673xMLeWkuH5JJFAvwMdxt0rUDFovqtVLXDOoZgINn3O5Hy4C4Y0kp8aUhEmr2kAfLkkKTfBVwlf
688ZjNnDiLuK8DmBU10pT5W8KyBh447IxB5CfTJqmyGIVNY6LRIfsXbBz6Udo8suEfOfSRqYu6Tr
QIeEAnpMXpuYCCcnJVIl9lQF/YGDi5rg/FMm2QvHorzR4zr6WoVhtxfEqHvpc7x/tmCk9Td17qzc
SfKJCkO2nvG7LZWEumQyJhV0V9ZxVBc1zth1U4n3GI8GCLXMeQeLJaQg1UxkSWYhaneNIa0eKFHA
KToMdQBgG7WxiwJFAuBbE3ctdmwUxktNooKElk6lMvfJV118wmsW/NGs/WSK9T3TO83FH4oZkc5V
wBV1FBa61F6y1LgJ8RhyGprlLnNk4gIJPbIy8XujsNO3rSoLb60mlr9NC2PanvWRivZ41UR468LQ
sOjqZhH5VRZFmgPta8baRMl0rY2m+bCkddd5MP9yza3iYjC4UjbmZjMBYxxwZtV55AICGVsvK9rh
aVRwyeCXmnFjZK0KaCur65wThhQZ90KupYNv5a1eeagvEfzO8Rzn7lAaWeaHZpk8KfOoabidQ/nH
xLTm+mHpo5dQZ/7YqPACIZrCFGIwbrE+cS0LqpsNMpOPq2ViXKlTSiAdivdl6ADknFTUCpUU1w4A
TrBFSileWNFkoe7TcIXjYpCH3i2suNIP+dBkrEIQgAN7lapl5TIXnf0aiiY4W0ii0XfcNQhfEZQC
iq0t/4e981iT20jX9L2cPTTwZjkwacpXkcUqcoOHRQOPgI9AXP15k2rNiGyNNL0/C20kUshEAhHx
f3a3q1RPAN6xr1xrzFxo//EUFiUmLDtqWNH9aWdy0Y3NqOmA6+4pkM+4H3XFwnTYBecftetgoseY
vrXzTBmsm4XEPK7HXdNQy4RYVIeg6wP/6hLxfPJcjy7yzc4jM67y1WddCllxJwn2npRUwN70/OEo
bhbDYsbd881JfAM7DthUkHunAhJ/Tmat6hcph4rF164QU6nOmr+uixFYB2VpbJCKOvs96foWdczY
KfehJh3scduUcbK0aaHnVlSd+8W4m4lJm8/dTPXEp6gr5a1Lu3mY1G2j73g01Seidej+c9VFCeAu
rXEVbltwbyrfRIa4F9W3YdHqQWqPEl5MM8YL39wP4rAutvcGaBtBunvgLYk1Ez0b+3vofhY0obFF
4SKEWac5Oaflr06oZKNlk9K84l71tfEppPT8yz7VRZ2UYo0Y/MlRflWcFh7yXJa3jLnNC7/Weh6w
SmxxEI4WheZIYb73ldZ1CoZpv59GbTkJmaHBmKoWmO8o5kAfIapWDwrMiFQCh1F/lHDCxDevnaWO
m8RgzPtvbDrBaSxMava2pkvE2Hvgb8YSvGtrsRRHUfokS3HEL3hCG9W+hBxVvLhtWGJI2r0oVS5H
/UtvJ/Fs8CFEX8esjWSyFfu22iT4OQUVl97o0XkilH8j10I/eTTbl0luuZecOh3Z84E+9uahAoz5
7tmFcaU3DoyoDKzgteeBf5jb2n2MliU8b0HnIU2tG9dKSHWkd09JY57PoNoSSCQvnJA8M+2biUtR
953XLNE32ricTx1rzZbQJ+MbB7N3WRQ8juBNjDDL7Q9R043WmZmtuakVpeoHHxNFf+jEWjcgWzrc
EpekZCoVN4rds9qwujHlr3IKHReRj8gG/OnJqtrOTKqcGshMLt7lj48rtX4RBzpoPGtdH3oSw6qM
kwzPYEV99P3sN/WcDH7lHGrdszQFvQePJa3otRsW6o11pUnyK/Z+PItFYvqpi9kXh7GzjG99kBdd
ElbF2t3UeTOX6cz1oK3CtpYp71/pvwtNAtCzkGOigpDtKPAz/Y4e3qrikKcnwrdoeN1m76byp7JP
8noMzxKY7QGhjjEltJctOX2wfuMnNHKTlu5oL/pqETn12vESPCtnBJ1iuFFA4cEOcDNQ5/xWhIH6
WG0ztzu0hPMWanunG9JF3ZHyfpuf+hILbTXYQR6zArjPk23lOWKhXDxsmg+U0ETI54GFrt/gEfkQ
9pZHT5ZoctpH6yF8346QAqmc2uDozps3cBaSBo/FYG4cQax1HNPZ1pN/Crx+onezjpDfUUHI3LOM
hr4pOCN3WeQQpJYZLKsEkhpz5CeVvTonG30lkm5j3KoYOmsdEt7E4FnI0Z+TUV2WqaonLjUuXYO8
YRZ77i8JbXaXshlHXWZ2hfG6duH+WOecQjLeqGbLliC3uMlyCEi9Xw04TY6INbnY7dzidOmoMKR4
u4ReIT4Vg421sSOqwFIBmFk1hTEFplTwBkapXmdGkX+F1/8PuIQsBWDkf/0h/vhrWcrPohT+/L9E
KcBKBEFymPQJQEN9ixL2d1GK+ZtFE97Fo0d7FfHxUE//B1eynd9Y3mFwQKQsIucumX3/wpUs67dL
1w1Oc9rXyGPH3ffHB/v/UKUAbf0C8VhIIwmz8wjnxzKIx/RnZKmaSKosRpHlRWtv190PhH76gdbL
ccIx6IR1ncxrbgYnbJLA+uIHxO90COJ4xjjOJeUPGiA3oq29yhlO3a/M29X4IEPHuDPrUjfHnIpT
GtXlmL+0QxjyXPqq/+KppXybVR3eRktvhfHqYaBlzxidq9WcRPEmbWsAV4eLuwrtRRxxquSHts+3
4Hr/QWXkGOjgNaJuCmA5oh+Uxz65w3S7L9M2n7xqXp4nXmHOalQ0d7Fd96POAHzZsyhVLvX3XQ97
cONvuxXbdIIPpxDlQ50NyIKKDKTqQrvUbenCwYAPXjD2CzfT/07UrL/TNv3vJI7+weh0QOxOttS5
yj+FP1if9gcD5IuVFtx8W2swn84vGz/W28QCHRhe/nVdxfoyNqSpQMgCQsd72JuHddtYziRJyk97
UMgmMUfy/kG2ZfnQrLPXp85qDDdCuNWUKiCCKR5+sFSLabLu5ALZ3VQP9gXg7w5LUbjXcJ9YQ5e9
fd0tzOmxMKL6btmN0Ewcahq+cE5rJE17ffkumgeHIzvMXSwnhjxwhprdsBhq5ucLa2b9YNDMYZrO
OTwP2vzILlVS7iZstSVy965pSzrmLkUoVor66aMlJRq9LdT3sw3HzXlcAUXZVCOWtv9UDe7wBTX5
zLlvlBUqEKt/3Tlfn/QPZq9Tgf6gOa5/7b0mshJiNnyRVaFptAfHLaw1sdjLMoZB+13nrBuHQ0NQ
XHCCb+Re+TKHTyQfrhDv221BCnBRmK+fCgQbzU1XCBne9O4SqoFH0b/AKbrwZ+ez/J3HJE1x1nfo
qJr9MP3gOacfnKdhX/hP3otGHMzZFe9JoKyv3REyzWv8m02oWx0t31fOxEws8Cd7DvhUttW52No9
6Q0KmafKW1NzxJKvwvWmRY4VT3STvdXe9H6fpikLi8JM18GMYMmD8IucBkqqlV3E9JkLkLnNOzVS
h1CH6ljYwxSXZbudkI7phHrBDwBiHxo3d47QQPNBXwb+dh/ao0nwrgLKtWTVHBa+82lvh6M9Bx9y
08kQ6ZzmMDBi3OGcvHcq2QxzorxVm19n1b/q3X9DpHBdXaZo5RcHV7rhN926X41W4/3PH4xd2+/6
yQwSV7L5VKLh3c+7jGB3O3X2CPq8LqmqlsHXwoT193fmyJKq1dRXZtp4w3gMV+tej4qjLqrKRKi5
iJFBVG8bv/e1yqOj3xU3EUFkTSw9+6UXxQvtrVcROjR3DN5x7gFArdpPkYdCZnS7MN2MFbFdTQx1
2T1S0nDm0OCcaqvmzLJOVzpoh2QZjPuizE913r6UhVEjnNA9VJyJ6dI28+fG6vwnylmemTs/Il64
l0iKmnm5Nmvs/55Yb1UuumdW9TEJ10V892vLOAhagBK78mB8FRLqKzn4T7XU9PJuG93HxaUYoRhl
3Laon6fWtTNbd6qOq56j62ZqerN8Tt652mwEgW11CH2O4D0BEqe6XT6xzW8H0ja/hvXU3I7abO/6
aHqgPF6m1uYYsZX70c08bdyRwG7j3ZvDO7P3Sb5dvadptl5aaR5q4ZgxMHPzuETLqa7tJXaEd57N
iG7o/GPpu299NLbgUZGZtq56oZaTsVpN+aEAvst8Zy5veyQNY7PkmedDiBfbRumS56TrNE5X3jC7
3AXn1qmi6boY7fpqDQAXghLU3W+267CZ3wXr/DAYNUvIUJXpGugvnhM+dZY3XvlbOx1lIF/btuje
TQLcvJW0DyEoGdNqse2TlS8n29rUXTi1TloEAHiDaaaVM94sys0WuxPZDEv4sZLOcXKLt06u7vtN
uvdtN6diWQkdBrTN6tGKTl1ZhdDi23Dy5PQ8q/Vr54vbpqmu+wGVz7ivHzrhfJxxhSUsNsadWvYg
5pFrk8UYHgnbUHFlq2eqbtWBLNYrU+pbcVnoZXuEebAZAHdGaUZD7O1+3FK6WLnusVktcaLe6bCI
jSHCEUfhRWlLkA1SHONhW7evwuyuEDTcgZefZ20a5613H1nfursAGXS8hEt1ITV8tJnD171Xz57Z
f0fXdeW7ZbaPQ5EqIW4AYqLjZO3tQffGIwNdEQfRxLuujHM3ulfDNi9v5SYz+GCVdBf1FwajmtGx
DZJSj1+E2B+6NhRJMSxfgsIFDKCX89qdKuMCuop4me1DYxZUzEcQ3LOfdlv01VD6flla91HU3pUv
g1tthbWe4jDH/nVia28AHClBZrnrTW8Zv5uL2bxfBA9jPBZo1ty43kx+gUg67sERcOgkRZuG+KIs
tbhsKYEzA/uhqfnglt1+yItgsRbKFm2eqcMsllF9CZxJz1XcLrY19Zm2ukETlxI465BGOqwu+5gM
2zB4H65NI2+WbqzP1PJ0BlblZfUq/9EOOxGNB9NgxxHfbWsNRHeGOq5tTS8omaNmkjMmWWgXC1mj
wKSInJOTPUv7urJkoT+55rgoOuOnXoXWETlH1CJB6A3p1UcEVLbqj+hqlHEsixmSfHI3+5kfD5D0
bke1c2XuZfSg9lE9znNlvhEcbNPryl5hJ5wfvFK9mwKvEd6Jsz+QDh4z5zAy/RcegA/uBujsRgHa
9S7P0GNr8x4amTAcaS5ntxbFjB5OBSjcfdxFwISG6Q5F95pDvJhpKMQzSlLZGvcVPQWzdV7Dxvyo
+lZuS4rFIEz0pXfN7vUi0h3tCy6kupZhlzg5OKX7RKZSniIBYQpqGqMY6+PQAoeX/A5oVe2opuUV
2MxqKUjPnWm/7WyoffgLq/WYpdsOPS6319E97EleDoGVhcLpESo2neMlc9gGrAuNZqO5K3PChR6Q
4U4sshfNyuPe7XuQOIB9R7UUNQKDKJyrj701fVrYCKpnq5hF8E5Z9VKc8SAM4o1I7bDOOEI9EPde
s59oRMPTIYcNuS1RhYi0i6ZNBmw7WpYdSEdJB/p2nLdl1CwFLeqBuJ+8fP22SXOvHmQTquV1EZ3q
zvlmKpScI8eyRCluuutWFQZa0Sr9Piw81z9ssyHre01r4x5m1TSF+F4lsAo6rrw8Im+mLa0Otlq9
9J09P+Ud3ELM6G9NmU/HObjsFo3uHU2JJeHtLRnTRygsc4iXqF7mK6c1/FMetWNAC4VZm7zeLiZM
jswMu13EBqqtiAYTZuomkSUnmpQ3/SKpdCJjaWLDt6MChhImYOzqmFrqiztvL/rgkJsdYKA19Lb7
oZQLcGQv4YHSodNzlKmgFIKbtoVNjKgMs4hALj7uelkSaNfp1Qqdiibhso4hfturbgH/Wb19OU5q
0C927gwf17ZeI6g10U5RlanZs4+yqXMaNI0CzbyCb3RKtZyjevYSpgPjRkWBOAPnuzcApvKkXSXP
xhyMT7B4KvF2strjeUbZye2+8lEA3WgV2qeg9corM2TZ4lsaWVTOYRpMfgWKlc9EkY05+5gumusQ
5CwJ8nY+EBIk3s/ESCezGbaQqoN7axBC9ZnW5/WqLo36Q60C88ZYi+l7v6MLpIbB67+1uel/nwat
mpgcG+MtXNeuhaK0hzvlt3VmdRcwOWzWVBQgfQdLhCvnnso+QMnS20v8/JewaoYINBcauM6nR9/h
nEV+wBvbytuA7iHG+ZEnBqq5h9HymzdG1jIb6M2MR9HUJ6VE6SYzW+V5qkx18Mr9zRCeRHba7Sdv
itDvI01E+gcxlVWojx+NovHPBdKCwz5SBLPa/Su7Tpu4uxpeybYusqgxZNINeflhgAVNw3a5jtYZ
uqtF07U0A9NJsPrWIVpZbijbcLaXaM6ndNqrIC2ZoBKK5dwTperf5nAsDrAn4lHK8aHrt+6mqHjq
NaB90iBo5cza1gkdcLQ+tV1kp7Yc3Wc6qJ5zSZA3bNzFwOMf3CLouY0blq/BtCAO0XLWY1V96RDN
H/OgE7ddb6EHXq06BX9r343FxOgoMUdIdxte+CacUPdo3Y6i23YGydo/A93oO9nNw5ni7YAvvqmj
Y+8q5Zssze9WqP8BYv7rb91B/1t/m94+V/XPEh/+yu9IjGfi9MGQ6UMyoGrB/fIHEuO6vwUXzjyg
YtWkz9f5v0CMa/128ciRRAeIQxH3pYLqD4FP+BvVOQ6WI3xDCHRI3fsPgJifjZUBWWI48kBLaCeh
MPTfjOD0oJWEW5VmFmhRnYwxNz4aq9v9Q1Cg9auOiMvQcAfk416sTs4F1/qzs7KPNgtds2dlTd4H
5z1AQ+H3CK99e5cvO8JOacvhhHC4g93t9wcfCfAJO0bzGaH9cuvrrajTpa/8E4Jg3q522eJ8ysd/
cID+bLP7cTdQ4vA5HFIVmS1/kTtVuKFnu+ntDAf2DB1X9oQP6Ki4Rhb0rSjb/Ja0qS1d0HHFf0Lu
/gWQ/dmm9UsKyL8uTT4SfY4wTpSq/nKHaibhHfVmxpjfPsl2Xl6WTppZhX7xoFfq7LVY8s8dtd5x
W5rLi6jL+cVd6/kWHB/Xzbb/gwv8Lx4Nwi5dHrUL8EdNyc+fiOxmNGZrjxBxstmKFMTRoQ267svf
f/O/ugzZWiS78vxdnvmfLzPO1tK586IyUXYTfLMcE6S4039k0/z99ka8LxSuoJqznV/gRuEP/ejS
1JBVrQZRLwcwfjN/+/uv8hdPuX/pxMXR5yHN9i9OvD/5h/OxkWHUUJXcVjlaK9/c04s4+8mefRwi
+lJ3Grlt9vcXvdyfP9v7AE9RU9CKAwlCmpd1ub9/uqjtzHm/bLmdyVZeBE/Vgw5tDGJRX3yyRU9G
B2kFhxmYPqE83Pvw91f/t1/vcnVWEOr4aB5yf60c0BpUfx4jO2M2fvAiETz4II1Pf38RfOu/fkmX
/gv+94RyXkrKfggG//QliwFHuyjnOhuFsafSgxSt/aK+arQD4LMXRf0xj/Ymc+1+up2kUxy13bms
MRqMZ52/RbZaPg0U+wAOmEUPbbo58lOxWt4JSYy8LhvZXq1hVROZ2mw2UmY7C3IKOeGl9vqxt/RY
UCC5oukaN1nFRmPOx7CbPQLN6q3KNs/vy7ix3c2Pt8Jcn1fOCtm0OPb1PHntI4yTTOpy8j82jdDH
uo4C/DRt/T0YXQrQ8EEjdpFbuvMz435jUQYC8Lcrtw0wMeOJAyPdnYM3MB07Y/ttL+bh2+rVt06r
8itmAQfVuJmLzPas/K4jwqQhqLEOrk0A0ysHrMyCB3T0V+226xXGpOGKMpn6GWuog+7HqHYIvYt1
oOBOdTF+OevjSrdr1i/9C7p2OsarkYSLQbnBTd1VIin9ZcWqVmwHI0clGA+FDQwzA7qGul8OUbtv
L3Rv7WlVd1GK3Nm9g1ifUf/Mm/5cWAjjXCTvMtnQeoLpuJXOJrmKp72zt9fZacOsHSuU6zXcQlr5
6hT6eNyQuP1AEMezPdfOKVj6+hy4RnOchGeQh8NPmPiVei3FtAEITe7Rw/h0GljEY3Zp6zwZAs1B
7VupluF2Xt11OLJLB0/Dbn4q+XEewsA5aO1EqfCN5aHmWI+AcfGzxRTbSeDF5wgn43zL3+2r8VSs
y34eTXRWUwCysoqDrub+ZvUsxFwXytjE5ejng3uaDMCzHNX6BQpCWoDGKWta77Tsjbqqa0TbBuE+
n4J1OTl+bgGN8QQNedz1601JvF2yyuqltaZ0bszrFe0JxPiCZ8t7IIHjqcZ4lOmiGs4RKrUHfwq7
szBcFD8C34Fo7vDmehnpg9vJNW2Y/JOoxRdmi5vZWD/0xTJB2C5Xudm/eoOzncOCO4aDkYy5zttS
u4hkDMm3Jx5uxAqAfLtoxb2VOXDX2aZmlVkIcjxceAJJZCxc+53w3OiErs88RWtUpI2LMcwvMVDu
y2OInDfGTzunTencm2F9x8xqp1Rign4FfR0PTWNCoE71fIcWwY5nKzrPYQWU1+NHmvFmnMtxyx/y
qXlT2IaP1b5ut3ZZbllPJ/iVdlcD5dPUplsfZIyJ++027G2MCMJMQAK30yyc632USFXVx9k0xSms
+td+w3solIdjo380eid8joTYHuzWjD5u66g5sbf3Y79EDzi/dlIGyIC0UAlm9rR9pVwr3h3oYdsb
HpDdYxmpvuarho02kFWW+TADAntTsujiWdjujfBUe503F+ui9Wkj/zMO7P1zS9hqavThG96/kzUD
smN1JOkXr6a9vFsUID0qpCnbQsmrRS71l8Lbj62DuWYciA+LxKsl9PBiVOqrgcM2E7LUaduS3ScD
fYeT6otROigM+6jECk409z34SBcPcncSnirMESaP1rLkxkH581u+W7x5fnmUUfnJwCiJo/clxCN9
6wctqjugy8q/LIK7d7a9oiG9UtXHvfIYooPo2ID+gh+DKKj90dLM4aP2DsIgogsfz+V1ah+UKUKk
1MAmWzckYRmxgM/BkYq0K4kxoq53oNrVufKKFY9Gt3/exkvlFsRQPPATi2F9mcpiipt5/7hGwR2T
ap+NMqpSE7wjc53efcNwR0Ij4Zvnyiyf+7l+3aXxT9lAaG3+ba+CWyWm5PfESXbmnzdkWHGzGUmo
RY5l6P3QrgRRHGwPfVIsvDzCweqodkU3icP1rlib3D/hI/XXc+RvU0UwazdiuBLUOR7UspRPVdXx
XOQo2AowJyHe5LxGn/OW8/TBms0+A++S73E2z98LFzNqYhmIfE7kXexRgqZm/7RXUfmGexAf8wzz
xQEL03d3KFZvuAV56T4j/TfWDDOz96XfOX5XJMQVSKgNS6U6CLvvQWs0n1d3QPCvsRdz4VpDBJm4
+MmtK4LZOGyV6t54/Oz7Ba7mwfQKZNH2VhbeYS+N6kHgONMJNtAaAMdc6xj0YCZWZd5Qwey6JIwq
RMnapfRBNneFq8InEx1TfQxnexvOShbqc2lgzneYzfVnxEGqYAPyKv14iZ5Z0dNNg5mKi6cgjaB8
g3gP5LQkBccy2pAQcQUHGebiS94FI3r2zbANpBg9Cxsuu+4+dGvInlZ03rOHtQAHnL00DyHkFbsL
NipuphGqMIawjm6MppwDxheFan5wXatLwPY8mY6LDH2kaub25Pgi6NKqnVwAJTtAWMgM1l0qXMu8
S9E5d7eVXVNjCMLklPFiY8m/csxARtnkSB/A26zq+jAMvdPHsq+bFxUYdplWK9WVqbGIcE8DG7tp
jKLGrg/himL7OgpU1MHGLfkpwDlmJbbZBCZ4hqtQw9RjtJ+Q+bXwdwDcXhoB0O+Jjyjnq0fYE7rD
vCCaVW67gEUk3uEb7gOW+m5r+9QeVDtQk90SF1GUHV5xm2QHtKemHDq28M3d46Wmt/bEP9undW9s
/7rq1Dhmq822cedro2tuAm8Kcxx9pD9YV224YXRIiF2b8jOPBaDcNqOvTY3CrhAH2pv+EIWbAdnO
dPpizKJyEozHkZdhj3Cvan90oaBbCzJmrakkBrHlUJMtnVph4E2WZxHk6p3EDdak+HQhWUdPwi0F
PAePqNbNNi2aonNi1ZQAfoOHUyrR+2wBQ9EIzw0sTIUG1CcoYEe6asXEG1+88UEzvfNFtbyW9GE9
+pZWr/wvEd83Zd18WRncPo97qz7b++g98MhPY0Jcgbeedjx6IjWLervfnbG3iZvvZJdY6xQR50oG
2Ee4KczJG7kUTQygCzHCIlqZSb2gouPH8JfrapWKn6uZ5ZcZs3aVGvm6sE06pSyzzrMm66JE9Z5A
oya4HUNwmKo2hB0HlvPAR4td1C8GPo888apprZgv9XaDWbX+bMzbnKfKt9nOXEtVO+8QSmwrR5KV
7IOltqy1wNZI1ygXKzYKYV+Rcb0094G1XtSkBtlWl2P2Td8gp2Nvk7lIRrmUOu7CCOU92ZD57RSZ
BD4McnHhIYs5/IQIFIEx7wrA/xI0270oGomNtooaDyaiA/Z18xVodmqc6FWbeDivLZ8SAjDM1WW3
135ZxhGaVzvGJKLOHFLCz547qWdU/7Z/sKzWRAQle2c5sEx4H7odL9FhE93QHHej1ixgK5pDe/E1
SDkqya/t7jeZMnD7XistjDsiE/IXpMC2fxXxdCCM4weTbPhm2V4pt47wwquC2sGmws+aItdS8gSo
H3mpp9GYZwMdc/dK2vOMXqHJH0dU1xB25oaUeut5ZwAcA90lVJxOdII3htZo3avhK+urizB3YIRM
F4vAlZjgAPed420FnBqU04OWlq7uiVW3xmNDmePd5ik3TJy2qVDM2bizY0jXHOFsU/VNNoByvI+8
yn3fSseoEF2OIal8WJYGZNOjvPfHfXqLZIFzcicC5BLIsehHJo76NacMHdZr85x7183tCTONVbz5
PCLnjuASqktDVHlJJCUQihvNU5/Ml8UKDUJojdB40/QhIBaC1ArPxeOvmLum69GUILAmDQxvpRhI
DSgnw/XSYLDnNPJ7+rd9Q0VPvUBfiACR4INYk6R1I9thfMQYUX4ZXGN4t+0MMUlOvejnHKnbuWtC
DBKd2c8hcfLeBqrPN/tILDrpC8FSo7qz5nZ4Rn28YPG0WuIbekjd8rwPEumvU6+ed7TmJf9ij8r9
RlOnoM/PMbaHBYfSt8gzVuJlbA+SUaHbPoaiYOfsB8f7hKZOLNnorMVLx8p/yUkbodwhTwzC38Nc
ixvCEP1Pei2Gp1Uu1RS3niiYGfZwxHPjFtTdFvioSNrbLbamoK884GWLU2S756xj0pn1dnTRcD+3
DBAyLSs1FGeYt+CegKX6cTLLkX3AE/DtfW/OTTJA8dInaq29GxccZfS5cbf2s1PM6lBIs+INQDlO
bEXg0zgaUDm+eGTdMBE1LcL1MCJNw14cqztDO21+2qxDOCSNDhHLa3iwCGdKpLNxL+V7uzLAw8Ws
xZNkHePBusw1iNbe27mUT5RJOiqtw657kEskOW+wsQaxGxjEOKDBJsQP2WcLDXyJHRCdWa/pNE/z
h2b2w3unrl0HF7AgdAW9PcJHzF9lkeitbB/tqQnwdyk42TjyhGCeKfKJpVRBIgybPePSCXTzsmz4
2RMVLOzoCIyxGxvbhi26R9xRvve71uXkX5eoLSxf4Vgw0KsFa+tdSzMc7xqAi6dJ9Xad2TZ2d8Yf
l6LHdnXb/NBtgQdrrloxwu/l4Tu2C3eCGChmsmfIkiJe1JeEdRjGikTSDHJM/8iHPytFYBnRNxR9
vjAkEbtEso/Wz3Pu2P0ZeVlxheA2/7jZAu809vsC+RMb5J6BXC7vhtpTU4LCc/FfwnB1Q8mv02uZ
hfWG+UGbFFBC+Uxw/Jadv3oLhSjXndPKx3bFapEFHCDWmDgOqFObNDoeaQ5xRwf+zsgqsY8fyYqv
ogM60D26HeSsIdwNy/TiDtXcZeAN7Fvk3NpLC10qdGfhTAKAw7846g6ch4AQNb5DSZ4zI1Sy/BZU
NhuhJLeBmOey1F7sc55bUddOK4zN7LbfyoYGPsRyY+FfTi/1VVl0y3DvLs1Mgkhfkdfy97jTj1T6
n7A1UrucwCXc/SKWJMbr56O87UcqsLGzZLPr9e8x1kVdXHmUksaBGNqDGF3r/eB11k3t7kNiDcuU
EZiD8sbuN16XNppDZN6bOk+DMRgXLhoZEnfCctBjK+trjT/098/8PyTMf136lv7fYtiEpDaqkH+y
WV/+xr/ksP5vhDrSfEGjMMQJcPYfJEyIX5pOZXYJ17EpKXAY1/5wWTu/mTiHbIJuzABo85Im+4ca
9jffg6QHMLKw/pqm/R+RML9OjJeENu/SEk9iBXLYHxPln9BN0cwWFDJABXD7CU+yvh5JauARYXz8
0z35C5rB/2U2/f1KXIi7wfPs/vJAL5ZEHEdEQduDEeM8I3Undk0keF1gvoG72s0/8Bq/AreXC0L6
QGLBEHuBefnvf/pqmgSP0o0wiZVNdZyIGsJpvaj9+x6CopLuPLVYIC/pUmqKjH/Apv/qtoLHR1jr
IczoNf752rkkFb/0qxT7A2f8mWCK/eiyixOgKJqi/Ydb+1dXQ9LMA+RCL1A7/fPVcGAsPSKNdLDo
JHsxENVUaSFDrKKSFWH7hzTgv7qv0Ip8NRt7PAGUP1+tsthaRSvSKai7o2trI12a4NVtau+cM3Ym
dK04Dw2Ayj9c91eKg9/T5ceEoaLlFwLyl3jNzfeaoQlFuvkWu+wIlNAsflL7zpd8Ah/eoeL/4Qn6
qysGRFSz2HoedsVf7qvdAxqHU4fxub/kAy6hi+za3669wS7fWabWYJNy/YeuN9+9fJE/L/3UlLgm
AnykRERJO/YvDw+MksD4Zh+2hZSdeFcTcxe/vGyxrbvOV2SM+W2J6T46kZvijQfrv9k7j+24lWbN
vkvP0QveTKuKngQoiZSbYMkcwZuEB56+N9j33p/MI5Krc9zTY7LABCJNxBf7g/hzlcaj/qAt9Fii
c+wRRQvkvB9XMl36CaG59Y8xbNMjXniDfmzRTNKNRgLMpAd+bG6tvid1VnAo+zl3FEEOARnCey1w
u+ViMXujerTLAuybX899eujpcGrOHF84dDstKNORONVrZOPP9zEdSMGefD+vP4x8Efph7EqSYCUZ
mWsN+hDAobxEh6FnHp2CkLmd9Wzp+tg8bcD5zaOWNS1iaWE0zY2fZCiYzpeOm8y5SYdQmp08bmKr
cQT2m08Xa2u79Sm1Kh2y65LTYk1bCrp3b5qr33Akl695B6zxIjOy4qOz2b37YQpa53y2O+7mLfQU
+5TukLdSoO48WVyIs7OR80NPI3k2dZeg/AeCGML/Zx8MY36uld72nVJWloJfYkU/0EJqfcP/Km/O
0eqWzsFH2/M9cV3WmI4ynHkCbmQ8zq1h1xfYgaE6KTS3Ls9zv4RtQ37J4WPGtyt01sW0jxy67Cud
RsV/UqRT69mA2flvqzFWcRBI6sj14vh9DS5rQqfbkPb4bKUJKeuRM3h9VSFfTw8bTcjrt7zJwArM
6+QYXwMr7U3KMDS7VXR5JT0+ATT/rA3q1r5OPxdV35B7ZquA9rSAs2o/bFWha+So89LheDf2Odyo
Ap28+KoVyYz6KnXSNCRXqHGp0+qRTFdYc9wVUUHmrSPF0tj5eUoTn3MqM3/TjwYdbTPLYD3qwWnV
B7/4qDtZll5X+rzad2TPaW/tAfg2+0mn0Dwb/hkQ5FsEio72NQXwRgOPjs8jN/UUEA+t5T73kvUb
d+FyvfW9zixvZ2H188WQ0577m+ZzJPXHdEGHudHzSRmq5gXxXkLDjrPklz5Cu/lkQ0Syzv0yy0gi
tUIjN+VU6TJzzTcb0sdAE8XJdDo7/kZ8AT/ngm/ScU9tinb+ofH+jMiWQWkMRREc8RCbCccAsNGR
5qliOibuPD2Q+Bs2MhOo7oAgYE9xwElw/crdYn5YEb3RcdJW8Qxpc6PXFi9A7RNEsflra2UCHCSb
9NGgh8M4dMG05ytpU74rSa984+YUX1Sb4dApMTYrySEUxCjmq4CyV9uPtCs2u3zM3nZlEzJeN71N
/IVbJMx041NK8uiR4/f6i4yr8YOsT/nNYhX5JfAgHA80+5I4aKg8IKlO9Z9d7we/izVuf8xm7ExH
vewAUC07gYp2yTVGmV25ZKTAEFkoUx3rVwL92URZXNuf6jFtxUGnlQ0ecuOJh8wYuHuUYrOoe/ZF
8YdGdi4tpe07P7yhRFtFt3zTH200r9V3aCF0lRy9/8uym2AHfTPGGc0c6Fn797rQpXEQTxC8Yufh
7XLuBLISlLwtEE16FE/wvMrJY+1IT137uX3C67lPqL30Cbs3Z231GfwCsvz5Ccw3CZMes7R24XQl
yUapSrPjTSeLtEP9fLPgxQVPsL8V2er1HEDKJdkKDVBz6s0/xTacSJB1k/O19QuuJ0HqJe6pe0IK
Ur32PoILJQmRPkEHIZdU3wFYIgzUix3euUtRR3CKKeamjrVxO676umpu4nwV1R0Qlbg6zBqwskNn
JOtd3FcumKcdiNg/sREr/qwr39uJiZnvZvNZ1cMEKE78f0AXufes633b0T19ZRlj212jFTTJItmL
N1/bDZfOi96cA5dSjI+faDO1AW0qT4hIE4LfHTTTOH4I4LVuJLVscHRFXlvTp+oJQ1k/ISk7ja5p
eBe9ldAOQ7kBoO2OsMxSuG4oBzSfpFyv22nyT9BOSfCYgGVMblMq5vM5nIQAwbjXOOPN8MTZ3BPB
6W+DFsbuthM7mxM8mb1S2BH0dCw0nIv7oh1a+4Y1F4hNGjStzz49BhUOhVrf/gp2eKjGuqadxRwF
yfIFmq7XN6vdVvYdf9e2fe1Hf9FpM49pzD1wJMmGjygqRzPiUp30Zz6a3+6CQ0o33bj0RqzX6RNF
FQVrNmJQNVuCjFRtTsYZC4Hdt0gNV5SD0zyhlB2nvsrovp+zT42vb9Zly9IHZwCJczICkUU5m36c
d7Ds4HUwZscdN9vv4FnDr2DQrk882nxJbe9orO4eeU/M2qlL4NeaTyzb4olrG/ggbht/p90aT+Tb
/omCO8Vi6S+GJzqukdner8nfmblLEvQXxhNJd6mA6vZzaX9GDg5pV5s7cLpP/F30zuLnnLKVnxVk
KawDTUhJdZnoPvrzeYf4uiSHJmiWT3Tfmaawr9YT89dwteKGhBYk4J5+gPKq1Sm9ROtWbtfs/vCC
DvETRdh9AgqPJG7u6EMyjE/Wkvqf+2QJUvQBO4m4Tz2gRWQVJnMHyUErnp1sbj6BcbDpbaGfyjuR
OwQVIArDq64nj+7pu6Y2eucwCmeovmRdsrnojz0cewqt2dlGbex3xxlt7O9kRyqLHa7s4PkaJrOB
FikdXCOkmFcCp9yJzA6951DcOqt2z1LHbSyazRqKRPT5QXPGscLvTnWs7akjNqbtaD3RnwvdcCBB
s8pTxCZ8ZhRla8OyToGHjmsSixBDm4lGnh0tnXERKw/TxOHnYDnAp00Yynd9iTKbA16KAHNoCkjV
IFq33/ZW9bdNkVbmnajHjLyLnXrauevACz5qVeJ3X2YoQNo5OR3LpXK9BvUFbdlxeRkjgNUuBjig
WLvRjThcozbG0XfRfBZODhhUBOkB65NzbbDT7NDHFBZuRNej7s2clP6trlim9EbPqIfjWkOm1zqr
xqTeheAcJYCgJgQG4GRuRShH84K0rcjsr2hvaK6vliEPjhaOlyUnA6/uz0hBxbjQ2CSbbC/wrOMQ
pO1Pz9gQricUqjmQBuvdtk5+d9bFbEWcdKoiODfmdU1P1VCwDOdLlhmYA4/Wqp3agQbv3zMcRnoz
isbuSL96lAL+5FYzdRcm6GAKtlma5V+qABQHyXymz/8VZG6+tyO7w2eXHqafWuCQ9UrAfHfQBaBj
7EUf/Qdp03XDAHnwslOepuafaSmzcJgN6vuirj6COQqs+WNWZdBPTS2ogmNfZ1ydBlrfz+k8BCNB
r6V2iaFUGtJJlH93Xav+Qs9s5wGltEb3NGYTu7Y/Jdn3daIPbpfxpGRRdQtRNFmkP+7WgCWDSViA
COi6b8Jcc9zEihlqlmsPdnW7mfkapbSJ4nCaOglVpbVIilPRLoQ7ia4d1ziJ9SyjGDBcTDDQ+gNH
YwoceFyZP7Ys376U+HHUIMm87LcvchAXRi0oulTUIO9SIXqPXxT+jzENxKfAFppz4NXrl4OB6uNs
KOPtPsPqyGXD7/TLTW/IA2QBMhfKmIb2M50dcTW1NSQGxAYuqUqu9smR5yx/jFSf7+3ZdDSbvCOd
udoFe3l6ZeGe1J9MgysKRy544Qcj66rHrUYiQYfsonlnLpeL6jC4ok+OAcRYimJLQMsAsM+vzVDN
X9pV1F/ImxYhJzKjPucgmtzFXd59W70xyBGyG8WtA53+wQ3EVh0Me0aDkS9dCYuzDUx201lLvrNc
WZTfrSn9OtPOM1CP7bzrDPYE9yYzdr8Y+dh/6OdtexiSgmS/5+kDzIMEogbI69W8gXvkQG/pDNoK
AD9YD20MmIlKL9etmzxFBXVCaA8Qoc+QthyEifj3ImYj/1C2Meoo22ZnrExUbVCEzCE41EnZZUeb
o9PDMI9cA2jlaUM9WKsa2bzLJa6GyHhrQo2BcxnncE2eMj//Py/4v2yu5m/kBWn4+vG8SX7/z/8r
KWjtAmwyfyZ0Q89CmvzfSUGPPvg9k+MY+ACzT+2i1P9KCjr8KyCNhk6FGbsP3ut/koL+/yaDZ+xy
bXJNyqJsEuS2Z7Puye5V5AYqn9795J5Ux3xuUTy9ZC9b30mo8IDPMhv/GV1KxeGBEXfLoCX3KCXp
drHB4BBZ76XBXhtdyiwWlBqreDL8qKBf4eiN+YK7rN1ePnt3f8lfvjb6ntd8lkZksylch8pn1MbU
ByDt34mRJVltcCnVk1Zj32Iw5EROHzyiDH90MSNSnPT9D3r24PTDwsSyTTuqUojcVnMzF8ZJ7bGl
FCBnnpmLj2VHHJwfyBnkh4IWkHcGN17mwf7ztUhpt7nBR9ybNDta26b4khbBeN3pA0AiffHOG99y
zsqG01ZV9+ZlBsr95DVu/k4W7rW3LemouyJxDUHbRNQ1PS6DuXO5TeYvtVmTEphVHLR9TJIncpY5
SgLEP40O2ERpcFkyrxea1rrObEWDDjIr25KoRsunOLgUv2h/Vh9QvRk5q/urFdujW1r/qD23FLyD
0XmeF9dmtCW8yY0zRDub5jsJ8lfe5pOt5bMQaEYGzeIUXVje2ueNgTbN9FHGqj26FLy6i5bJHnIz
Cmbar+fkQwpxRm3o/Q969uDt2nRl3frVfVVpSIzixD43lzG4UBtdCl8HeJk+YBtxvyLRppzuNP09
91NK5Grjmy+f3rHENHlTl96DDIJRmNEabvXt49uDG/tT/idN/j/Lw5Mp37O5QaNXO4CBk/vayR8o
yQanbK6gCSK9WQ+GVk/nMK6Mf9xghJMGTOKIxbd7tkIc+jRQg0Za1tI7+PbDvPaBSSHtGRYsMRKS
Eciyiy61/UuzbqsrpcF3js7zj2CcVj3bvFREHJo/xZPdYPQVK26acnUsMZOtyYfWjxwB68QR7c8l
NW7UHlyKaYywBkHWpY0y09MfbaiVXMXjd97/K1OuS/vxuGWGo1VLG9GSBWnd3mKozFyVArVXKtOB
KH/agVNVbeQVY3adVwgq3IljuNrUSIEdiMxtcYJrItiH1mFELHrnkLT6+vbo+8rzl9CQS3PWvEwb
IjcvmgFh0dJJ6/A81s6100Fwe/snXpt+KbYtmlCQ4i9+5M4OqL5d9Gapvlpp87UQ+cN4sd1odIP0
wgqKdkfLamrLtS7FakODi7CMxYwEAhE3Lm9FUnxXmRTo4S8jtaaP0twQJEcmrTMkh51x/dLFgFzU
hpe2X38uS9EJw4ssI77ytYdl8M7eHvnvHwxZsZcPHttZLeD7otbCVewsLgL3szmV6ZE0pvFOvJp7
YP77o+RG8/I3XA0XIYu6QVSRuTuUgdFfiwSd0OANR5pmMve0aEn9OWtoyNnEny1PrAuxONvjavUm
uj/I3UPSYn6VT7V7bWRpz4YoEOhR1/lA289P3dERqbfNx7HJrvxsCZDD2MNVJyozuF4y8/Pbc/X3
Lx+HzJd/h44UthNaXEeDuUHTLIAU13od36qNLi0MtP1PrTA3M8rG/Nc0z3Tmmx/Uhpa2+2m2SnA+
Iog8bf5iubsJTf1bbWhpNShrAKUr0OmIihjKPb2NYo/ucbXBpeWgWmsbbi2DJ453497MRvXO/rTH
zd++SGkliEcahQcGjfAG00OnLfuzRDc2moqEeTbMjfjhp61zRFVmR2//Ka/EmS8tENYA9R3QrRfZ
lrHeCmD9SHhxJUmGxTm9/ROvfJ572/bz04IPnNehXhpEDR8+RcvyzptKpVsRUL+XYxt17xQpdImI
bsz8YWlgitPUP52rPbm0QFRmzCHaYtfyC3EtzOY78op33vRr8y7FrLV2FTY/lR91BulYx9Ko36Wa
eYNYcnpnW5Gab/77PEq67eXkFNBA/Hqz/Ag3Re9bsUK9JkmvHdIs6x8G3F8+eH43XVbVGPtnqdFu
F0UWa2fYARqXW94a9xV9MXs91D1b4J3/UptUKegd3SLjT4EzWqyUni27oFzVflEbW4r6InPdzrFy
zgBBcenrdQIXC/Gw2uBS1NcW3PEYXlI0Fh2k4UZHRTAF7xyQXgsSKfJtFERWNuhGBEprPnfy0j3P
mi4/U3p0T4ryzYCzPOuTwXWz35vD9ODLBDtYbRn3pAC3JqOluSEzI9zMHDCCUIa1Rt/Upt2TQrzG
/sOb6JaLyEoPV7hrPGLLNaptbrtxzfO1CbM9u6AXzo2seProVmjns85R+xhlqZ3uUFQuc3ITS7vc
5EF7olh1+fb7fGpk/8tG4UmhPU10kTaJcCN8WsqbDgOTn/bopZ/cGCV1PuYelQY3GHBRgDGDHsX7
1GzeryCpqwecGKFcu4v/JRW4Giq+JSmq4d0si1U5ZQRPA6XPhK70Qwb+WfE9SYGtJ2sQ7E4eEeKx
C7b0n5s7GoqPLsW1IQofQatbRkCR8vO5x8XE1sv/Nz/x/1mEPSmw4yBOaSjyyijTPPfO9zvKz3av
tv3JnAgjN6AocNOPKkQsNCYAJatOb39iryxIrhTUmttCch8YmoPwLSR213DeAYu8NrIU0IUtXCrc
RhkFevkTLPZ5TwFL7aGlcK62qqLQuW4RzZ4/6w7FSDesieKMSFt24dO03eFPHC12vevrzP5i3ttR
1B59n61nyaO+BKJlWX4cxdhInLSc5ogSjx3FZ5fCcyc3rUaWbRG2cMEl5j5UZ3Maqd9+9v3N/WU1
cuXoBKtHZ67uR7Gt/7PV1a6eaeqPwrObS2ucLSqC23b19m+99vVI0Yp2ZkIE5Pl0Z9fJTYN35dli
lb3i6FK00ianlYDsiqg2uS1o8fCA68g7s/TKkzvSJjwmOn1KPQmKMW89uIU2DoCLN6ktBY4Ur+kE
EnGb4yLSoJtdwIs41xNDf2daXnnBMgMI/xPDzdsxjuBO5OYxW8vxzhlR4dDYM+vQ/zGd2o9xqPmU
3rIjBTK+Q/NoxSt/jcuVE3kxHh5YKJnDUW18KZaDVUCfsM08GkYNxZMtzoE3GmqnLUcKZc3wixld
RBGtCapCZ0jXIzqZ5Z3P6JUqFE0SL1cKPbWhfDQaSReRgZqg9+24bUZxUfU6zVVpP1yL3TAzNdCU
Nl1g/zM0Bqc+tYmTQr2LsWyPsUSLKmimYDgvLfD/akNLkV0IoQt9oWE28cvTmNr/LHGvdhRzpLCu
tFQgleq3yMYCFQdlFAh4dKpNyd5g83zlTjcNW5aqzyOYQPEBjEB9nM13Au+VNcOWohrOumHOVhyH
sMTgOHM3bISjeKGRG1+AHk+wa+oFmwpUcZwhQ7RGvlqEyRAkFvwafkWeU/uGYYVU0XO+DUgNFYeX
AthPzL5dqSNz8kkv2mDEGba5UPoOdzHD8/fZYnUkQCVmke6t9CFUlqXvuh1NcXgpfL1twqi5Ssin
LW0DPTv4NC60Yao9uxSeRpcXKdznJWoL5/PgYuJXG4ti2suWAhR0+UZ+IFmirff7Myh1SHiQM5zU
Hl2K0bTl49gMw4hKL8ciHJDAQZST/1lpdEsK0kBzVlvgcxyVafcPUJ4oWN9bt/ZP7i+nnydO17OT
m2nXxqS30xCluNOC3pnHQ+tk5WPnzf2D2tPv+/KznwhKd/RtdPqRh83MB41mz2NaVbba6mhJm223
NGa1Ol4fpdwUL7uq9e+4VfrvLGH7KH+bHilS0wRCrqeLPvLS2v6BgWt52v3NLtYkHi/EmBTinW9/
n4y//ZAUtzS2OPHQ4cUjBkR8Rdt5PyCEtp+RkyYf6f9ALt+MdvLONryP+rdfk8KY7roWWyqQ7aZw
zrNAo0FI8aJhSUFs5a4Lg3IRkT6u2cGCAHMUaLDfmabXHlyK4hweHzgSww+LBvN14xPGT2oXO7kP
zoVMPCfC9sMtH8djPy8Xm43RkFIIyDqwDAfZaUtrHhtzieNaeLhgrXGntiib0j5r13HptMALQs1J
cY/A2qBWkySZphS7tRUs2qybWph7zSVNifczDu1qcyIFbjbGydKQTw1dcN2NgYAyyRUnRIpazTe9
eew2hh7rT0DekgOG7mdqjy0Fqp5Ttm5SXQtTXAiw/8LTYsDSTvFDkQKzxIAWO3BHC7OGzvS80IxD
Ni5qCQZTCk1nDCDR9KMWGq0546AhLmIbEKHavEiROUFzSJrV1sJGmx81PTuC4Hmn3PBK0JvS5mom
eTytnFRD4TdnmA9d5VX9TempZX2XO/YGPUg8dV8XdHx+hmmgNh9PJIJnux4ojsCZcAsOdb26nbbu
vKXHU+2hpaCcfAdCX0zkmIP9Yerck+9B3lUbW4pK+LAFjTQ89pKIu2VczsrW/aM2tBSViWkNMKgG
jdKgnxwrZ/zmgItSG1uKSicQazXVjN3YYJa2ebm3zfFRbWw5JpdVK3ceRoik7uNYuVQ0AWgqzrcU
k3S7AzdHSx/24M1GR7/M6MVTe24pIl0MCugXD4JwAZ9DSwJ3jdGetnO10aWgxBBBwH2Z+VCa5RKq
5ImcttqDywqtvuisTLP1OBy8+qxDqYKqR+2aLuuz2MHM3gl46nSqQ84P2tK+c1J8ZZHSpaCcizkZ
u3jSwhU/Xeg4tFfSx6j2lcjqrGrqWbZ7LwhtsT4anb0h0MKVS+lN/kualdgzzcG5iOBuYewzWo+G
5r4nbNqD+y8nTV0KzGCgvzXBAD4qtuZzljvl+eptHwObNkG1p5eiE55kH2DGwA+0UK0yOvcPqcv5
Sm10KTyd1uBkYrto7jD6PNCGcqAbW/WtSgFKax0+snAlo9wfrWOdgM5Yy1lt05R1WYW/C+CsjSd3
xpJ+yc6/sn39vQLLvh38+7WC+uafP9vdSt205q1CRGnky/jdgZ6GYVE7XmJ8hzUr3jn6Ox/n378f
qNQvf6htvIVcp0A3iEMxJyIyuWeDZgUPWCUSY2+/5dd+RIrdeCq3VZ/WNurpz7u3N8+7ATv8E4db
550T6f64f5svaVuFRqdRNnIQ8tg2fE3Yg3ifJHYe5u1mfBRdqZ12cw1a1nZrrrf/qr+vSIasrMr8
dfK0Ttv3ROuBUh5MRq37pTa2FNaZlwvIm6KOTNMyL0fh4vlW2JbSbm7IwFUvdzQLS3luHTSnYv60
XYl8VSuz/Qvr0pJc4qqd7Er+NL1r7Vj/uAE/VapkYMHw8ns13YQe9GCbSHbkD/Y0f5tHp3rnM33t
hUpbboK2vLLMvEfyV9yLPLmfXGA0Si9UllLNNQ7xddX1kaMLmIRFe67n23e1saUYHjpztkVe9ZGe
jL9i3byHx6c4tBS5I34uYjLLPurHJrkFFyFO6MvGy7cf/JV1wZeitumngO5gf4pqmKYJxFnuH5k+
QSiYBgpHb//IK2/V33/82VLatEaJ0SiJ7NbX2oNb2zdG/x5v/7WxpTCFYmriGyrWCCTOtRZ7IODH
32qPbb18bI0dxZmHyg+XXnNpxDdu3R4TL7XB5W1XCAAaU5ZSZceVza6Lj7T4KH4yUoQOyFenaY5n
1CfjfbHF373BbBXfpRShi4Cfny9aEHaCFlGc2T44vmIuhq7ElzM+ZNuYjW0VhGnGh7IOdYcdammp
Pbqsg+KwkPdDVw/R5vq3ur/exnn3oPQ2/yWCSiaM5yytibyGtcVerYNFplNtUZRFUADjNVeIoIto
Bf+W2FZyxFVQKF1yaKh8OeU4u3BEc7cahZW4z8iVgqX9+PakvHKCkkVQDW+zMHJ2UH12/2lr4Ftj
7H4bh969bDzFfOmT/fTzxcUJFqixq8aveFQ+gEeee6M9q23TnhSltQHoshviPHLrabgMDICzVVW/
c2Lal6i/nJg8KUzzcurRTbWU4DzXusg0DHqq1FGTMxiysKkCqpzPU5pHZgpEvKHWfXzKE779bl95
dlnZBNLdT+tmyCjQBw9gr+Fr6GoSEkOWNrW7ewvWU1m0bNnF5sS/Nk3MamvAzlR8/rXQnlN22+Rn
kVmnHzIn/+OsjVqh2XClvdQEGIKhxpRFfTx6d0E21N/s1NLe2alfm3EpUIMqqzQd7mGEzfZHvZp/
DzUeC2pvc//NZxu012eFZmVNFjUC5CfoJ0ArZWarfeeutI/2VksXkaWnUenrX3zH/gwhtlFbG2Vp
0+gOHt3nIokKuEYHsM+XtogTxcGlANV7mt6nfu+I1bL46C/YbLpN8FltzqWNFO0e/uoOTw76pDmC
2pngjriF2qPLYqZyG8DA+VMc4q2XHbvAxzGygPeq9OyymMmrtGbFQYO8Wx58N/3xWhjVvdrQUoBi
PLmV8D7IA8HfE1b34OG8qPaZy6qlaXJXEGiZH2oABiHYDcmp6epccVKkAMV6tCog43mkx4Iv5OBO
7eQ+qk2KFJ/t2KciNhMvLKoZS8YEI6KsUJ1x62XwoxkI7GbR4rCptf4Sy7MLwFtqZVhDJmG2do14
qy/c0PYW//uSr+6fxSXLrPhGpQhtWt1o5xTj67UV+LmPtnE2FsEftVmXIxTvLrw7FiukJvvore3N
1k5qJ3RZk2RuNP25s2uGSRdgPnQ0c1fxgC5LkiDmYMtkAlXUSrsGDL8c3DGtzpWmRJYkbVsRY3qT
zKE9+zeavW9EllI2j4zjy89QBHltY1M/w7PUg6jbLF2cY/6LQbHao0vhuQrfb5DGDXg24ahWkZo8
lkOvtpjLmiR6tPRyE9YQWjt51bK2f4JVV/sMbSk+RRFDvCzNIdQa82xJwex7ha+4JNqmNOs5RrGY
fA4Yrg6XG95gY/ze8f+VA4ssR8LaLGkXcslh62MVY2wWvvKp9qD2NqXYTC3fhr5cDmFS1+duFXwN
Uk2t+GjIWiTcfYaFbsQ+dHO7AotXntPGrXjUktVIgWGNW4H5UDhY9iOoxXtvqtQWFdmOE9uRrq0w
VA6d3MYIzfBH42oFAKd2AJVlSHk2urvj1T58+rvSSba6M77bSu9T9rrEG6Kfp8zpQ4Hj9NHBhvwo
tv6T2uDS9mn4U5HvZsbhAjf96I+pczS7RDGEdhj788Oz7fQb8Z83YYyt+DqWJ8PW1U7OstIo99Oh
cyCCo5UwT+34w+R2qzYl0sYJ1BJQ48DIvbsk5xUOQ6cED0G1waXgBEJliyFf6nAJ4uq2KmbQhGNR
ppXaUi5rjcZgTMdpM+vQdNdYnHLT7leYzsamJtwxZLnRht0BJkdWHQ59ejONfVj7+jsNva+sirLc
iHJFj/GmU4ellfewI1FoegfAFI3at/7UTP/sKmcuCZb0jqjCqaUeebRw+fiDfbD1UenVyohxAzg+
TTBzEzrl1HzWWlzyJq0y1c4AOBS8CCWrElBmgYKGeI49FI74Pdrii9qDS1G6idJr1zYfQ7F+r3v9
l217asuurDnaegd+d8HIQBuPzobz0aqrHW9NKUoplY12N2djOEGSPtQ2ZlpJp3h2ljVHuesls1nH
QxiPTg3JNdseuQio7c+y6shPaJM3dT7zzKe/P7HWT+7mKOkQDFl35A7w3f3YrkPQiwFg4nK5JC//
Xi/NKwEq+6eIMpkCXd+GEB/ea2cbrVMazIoro8yVWnVtmEvTgKK4xc5xy4sPWhL8fvsL3w+yf0kn
yo4c2pyvHWkzxnYs/zoeLAtnqRoNuzU3iofop37XZ6tLa21+kdlzF2L/1GYYys7NFmVN77wHonlt
9qUwjSs6U/tu60I/0Zz20PINna0a5gVvz9Frw0vH3dVCRj0ncxtubhKV0EJPS5Wr6eGQwr9cvZox
XX0v3/owz8SduWhRFudKukbjqdfo2bz7lVONOZTe0JnyhwDsrON0amuuLEVyymajuliwx+Wad+Ti
+ACH/afSdMtapDQfJqwCMxFOtoa2ZLOulh38rDa4lCnCfGxL8eTDzUpYywc/NrfjmrfJO0evfZS/
RJOsR/KcbYD1obXhUOtBcwqayf/eZOmSAu73xqPTjeUxr1zwzGp/jXQ93fpFxJmoRIjHkn2MS4pV
0MLHpTu9Pf4rNB1Dlil1+eTrNujcsMUvw/ux4cY33flDXH+ldu2Pj5WLO2JB32zi1Rfw78DJwDUB
dj/jktMBU26s6pgZgNCvyXLn9YHk3Ih3ZltgMjIbFr4gQU5ro19M2gOg66QMx05/WPoumK/mePWq
m0wbrPFigll8SIDXmwehWV6j+DlIK8doengYLGYbpl57gab7a7e8d7t/paXP0KVlw4/9yUq1VoS1
wK/xegka3f/maBnXH78Zup0jtvaPTQN5/qoda1Ged3EPRQ5/W+udM+8rq7suLS45Dipx528i9DC+
DLD3GBf9NMBVFlwMNF9RUSNrqvSmMdq+sETob3jWGLV3KlxAeW9/g39ffXVZUiU0sxr9whThqrfj
R6P0xFk6QsVXG13SYJiuAdevGESI7514qKvKOs+0sVA6P+oy8Mr14M4DFutDa40b7Dj6M5cmcKXg
12XS1ezTzjaMhggF5UyY7P516WlKx1MIwC93pW3S1s0cVia9jGlUCTDGpR9bjQaoB/urfrYx6a4z
pqJeBLkSp8eB0bnytOadKf/7J/8vU+oxHqoJy3oRxlvpHHUSPFde5sF3q5b/R9e8/8Y/6LIDllmW
OMtvOstuFVQ/irr/M1VxfcliSfvslizfgJfGN5oWN6dl0bEhLKrxcgz0/twQY/qhgtd9GsqWGuKS
ez1mSqZ/ndKb3h0M/tU7E/Fa3Eix73oDnjqWB2Hcyj5slkhPzoSWWi1spMt65QVaPnuEjbdgV5is
V61Qg+Zgsfny47CsqdrStexC2wnORre4gTrwW+mpZWiVpwEPdvpGhGbji1u+jeBy7KvhpDb6fih4
9lW7m9GQSGOx7fP5TvfuY0dTuv7rst6qWNwmbsZAhIEwHrwxdSPNy9dPao8thTqdjQui1YR0kYV9
Zbz6eNSWxYPa4PvH+WxO4jGlXbggYxTUeBf4qY+rmM93/vbo+8z++7iFheHL0VNnGTotSbpQH8la
apUz3eWrXl/3jlNeV7bVfOYYMSpJ5HVf2s7roLWMvmUfStLiT1eW0zGLl+Xi7b9kn4+//SVSsOKH
tlg9DVRhEXfnVBd/wntQW8p9KVSTJvWnHsx0uBX9yQ+acyOd30nuvrLWysqrJIGz1DgdF6NSi4/N
WBXYQTXoeJEKq21ysvxKeD6WFEvbhrahXXNpv+i6Tel6hGvTy6/HSqsasy3mPPMm53NBQubD4raD
2huV9Ve2g7crjgskeI1cOzYZmW/ct8+UPhdZf1V2eG7PGgtZNmnNeTmDPPYS/6fa4FLMkia1szSu
Gq7r3m8bm/TD0laZ4pNLITtj07PqBfcvTOaXEzAQDLQnR+0+xBXj5Sulq0cTZjE2oa5lNxud7bR9
cl1XmxcpRje9Kse5pyDQbOnXlhjty0ltgZdlVzEnuQBHmzJ0hYYZThMcKa93at+5rLpK2niZ6d9r
Qt+yser2vxQYDCpNiSy62tKGqpHP0C5ysVNWJr+aDdcktcGl+BTzIOKxaFkTdeCni5t87zdT8VYh
y64sWPjanLF0NUNfXJq2du/HzaxUyuA4+/Iz7Ls5DipLr8Np9JqzFf0V1t6+4uuUwjPJjbZ1ij1J
qg0/vTS5qYX3znr+yi4ka67wqpvKZVnbMEhT62IeE+v/cHYlS3LbSvCLGAGCWK9k92watsbaLL8L
Q7ItbiC4r1//cnyS4Wl1BO4TGDSIWlCVlRlTKGA9+X1PxzjLYAV53YYGTFgjRpR58Gj7zi84C8c2
d+hBRtCjt5egOxnGIF8FWkfPe+gEUNYqNSqBOEEW+6cpxsdyB02O15m4iKuxGEC7o1FarCKIZGZZ
AlE1z6Wdl21RLocIONz4PMov0EQ8xuyr36Ydw6yBgFxCu+CaQEk67l+1SbXnpsW/LSfr1tx2ZWku
SmFNqGgZ6LfcSISuZCvcsUo10ZrmkFa8oHqOTEVW8/ZjmKs+Xqdj/eR3NI5xQkUdfGCDNACiTeYc
qOr9xqEK5be4EztRR4f2oWbmYlExgzDkIzSnf/dbmv773IfisDsliG1S1U/Rzu4y2f/166WvHbtj
msOUY9gREhMXCI7ax4nZPoHgnn5k8vDcvGOgVUvmrV8zJCzrSM8hVyytus6PpoW4qKt2H0iDOnF7
GdR8x5qhAHLElH4e18VdhXsQIj3Pu4vN+X0tTrbwm7slLuhqHiCcG9RlcQEMCKKsdvw41aWft3VR
V1A95gsmZrpL0O9zrHr5fgwDv/D2KmL184uxnJaKhQM8IipPX0FMlJbD4JetuHirsaYQh91Nd1Fm
/jLv6gMfyu+/vuRXIqcLt4oWFU3t0L62iKYl1hrikj2/cSKvDvuNt6GLtoI64Fo3HUTU+pB0iYiK
6IMMSXWvxKRPimcrCOpJkPR5f6uN8Q8m4q1/6dgsX46mHKVqL6af9q/7uL6qwzVZdZ61LN81JeRH
1AKxwy6YIBg5QCX7gz4I0tdWdr9Xg9o+CDvNCQos8/s6zJr7Guq/n0jDJuhkyg8R1Lgg29cdyah1
/Txhnj2u624+DWOn7stugLrJuqq7as/+145NcE92SCH7hZh/9NB/KkkoPucsILa7RGRqYgwKzfFg
B8+A7sLAdFfmQylwEaYRLz5yyCOuBj9CG+LCwBYNjDMBsftF5Dn4PiEZtfO6PnldYRcIZiqb00zW
9rLv4VnutIozLf1A8cSFgbXtAs2KcjOXsAGdZMDVi47Kv/027ngMWYUrhhx5c8nD/qvg+mGHbKnf
ZYmceL6QjIf7tEPGXIjfjNZ/hlnoNRFLXASY6oemVgpGI6v8zzxovtNVnf1OxInmO+Y9dTbjtKuQ
T3e1PG8oPfi9bSLHNZRyCrNllDmYpmj7SElrnsNFjzfO+4qv+w/blAwWyI+0zaWiobnf1908HAAL
dBAmSmrJglPALMRXF+5H3EdcVFjQ2rpY0KW5DAuE5M/zjEE53oTwRV6fwgWFzYVsOtJZC29D7yOo
b8ZB1/rBQiHt+O9Yue9STFmDp+BSlp8Dto6nHgrW9347d1JxiK5bCmbk6sLIEEHaihRxyf2me4iL
CDsONEgILepLjyp8nNXUgJ5b/ua3c8doBYuGyTSoSrRB/7XcGI31ZD2rEtRJwkF6HEAfGuXyoloy
POufD9ZtNy7L63d7I+y6oLARYA1Ki9wCOZjt7ETGuUwwTdAn/SDoI4N847s2t57pkIsTK6E4tTPM
yQCWX34smkcmiF9C7oLEarS7Ad+cmsu+QpIZitUrhHWaD7/+uq/3741DckFikCWweyMp4H67viu0
PvFK3RNt/giPW6iAKyIbxAWL2ZKX0XQw/IBJke0MHee/LLflS2AweBksRfjpWHPxDsLdE4vrhdTP
UJNGItHMUf/CMomddOFa7kmYFdufyxiaW7jhq1tzbB7UCeFMAMG7lOEx9vHSIVCbPOueSwvOkaSJ
mpbcDYyWDx3eKfeFHKJnBknFr3YvoyfZ1/tDsJoibaUUJ6Dier9Cfei4C03zsoFEcnM55M5PhhgM
G42epVcXpTaRQ7CKIcTPkdZ3fKUm2TWAqr++Ua9+4a0b5fgLsHyKYGrHFjxqS4E5ptWeMtC2ea7u
OIx+oCKabYeyQ4gp7+nI53gbPd8doRPpofQbTUDW4+lLVhkLiEeAXzW64Y6unYsT6m1WzLuQpLlE
x5q0hvzIaOAnAEJcbFqoKxQFGlQFzChxVSyDrvXEbryYXjO/Nz6oi04jSzcEorXoveSQ3zwKuiV2
j9S7zTSeXTUXpGYsqPdYK+pLMyl1GqbmadnLW1fm2v4dGwcXF8QGt6XB5J5aHxWYQ5O6DyMYcy/9
sk8XqVaWEbJ7iKFfesHHz2YtX6Jgsl+8DMplzqpB2dQQEBVf0KANAX3TX/IJ+Be/xR1rXQEO2Kxd
sfPXyQnZPhsVvPgt7Zgq1M6XQWVNkKIKLuKKVFks1fj914tfCe4uHMw0qD7YAR8VCmbnzAzv1Ggf
2kidS0xpUVH4JT8u5GvvBs1JhrOv8+yrzvWztpMfVpW4OC9ICtMV0lOvay9/M1I85Jp/+vXpvBnV
hXZRXsuCZikHBg4lpR5F5SLq7CMBZObe1rP+PWeq/vjrf/QKI/mPb8A/en15/PT8t2AthgS2Nhed
c+i2GAFNDuiE2/vpIOuj3fsNkPmtHWKVkRo9/nHxgkHjP7tWTXChVoHTsyH9Wpr6f3XnxQyIpZ3g
u9kZ9Ig1KsNMNnd1g/FNO7Bvvz6wN6MA1nae13qnfdseWPsI9t+qaIribm29lAewuGPMfXhsJZTL
6gsaZe+ynFcnVYrpzm/njjmjStkuaNUga5gbktTz9A0dP6/KAHbuRF4FYrShGVR1KQsKaJ9Ypjgq
uxsB7NqZO5F3DquibvO8Ro9v/3MNhyk51tp35065HIBdGoQTHFE10btlCr5P5eJF6CxAEPBv6+JF
0a9iw/fURDGQNrVfx5z7VJ2xtmO5y9Kunen3+pJvJLrLMsETEHiW916XxRUdDDQNI1mh8rCPQ/AR
JPVPbbgcN5zOle/pAri6Ldz3hq31he1H8dBqZR5R1b3VoHwzsuBgHAulh13pGNr6YqbNsiTvanIn
wqj60vagn5ql2J+3OTLnXx/Um8kJ/ptjska3RY8cs7oUhJVnLkDhGwqen/e69apz4l84hhtJmR+L
nOtL1INEcTMfMMDg581cFFfH7TyqbSlRTO8+bUP9fZ/bh18fzLWP7BitqZqV9utQX8ZNFudlbOcE
YyL5jWO/trpjtastW8jm4H6u2yzikuknQwC299q6C+SC9KmGfAXeV5S177QkBSyLezHcCO1CuAjK
hbSDoNCFl2hDa1LFZEaI99u5E1ShIdcu/YaXOrrc/FlRo2PSBrdwVleyEhfE1Yd1j5Sb16AKDuNg
4b9P2XgiQ/O50tXq+Qsc690LZlCwZvXlwOjVUIKTvS7/8Dscx1QxsUGnvtOwo8p+BjGuTRZDbs2G
XLmQ0jFSzgER1/mEF1BfdTGwwFucZZNX3RSXxgmvWTPKgi60vmT73CQ9GT6NRvqk+VjbMdS9LSpV
gZXiMu9Fm6Bwo5OJT14vW6zuGCpAwFbsFXx9w0j0cdXoiEHu55Y27j8v+zfyVxfNpbm1BaoVDUAA
3ZJu604+yImBf3HJ7d00BXMMQK9OSluCxp7nQUJtVX4SVpbPzRF4IZyEdoFfoWHBNs4AlzchO0Gd
9fNOmd+ldcm2FtZSOiqcnziWr2N/16zSz/e7mK81RMG5ARHhpdr6R7NWn2qz3hq6vfKscCFfw6bG
aaFDBe75Zmje9Z2Un/PIFqfWWhCTkqoAF5SIRh5LW9Dv2zxnPi95fArHyFUUbHSstgZM6Qzo6hFE
z9DR/OHlQVxEWM8i0JLpCB5EUHmPege7n9pl9nN9Lg9X02sDjZqtvgQBfViGzMaL9k1zXUiYmIAJ
YTNBDl0v0aeatuxEx2W5kS5eyYKEY+UiHzjnosBTuN/0gyj2/EUDgP5jNIgZidfhu+AwxcaNzO2C
XzCYMbazQYXPbn5n77JxQWObDWzA46jjxd9Npi4riBc9N+4E5WVFD7wcxhqtZLQ3t+6+qoUXObjQ
/6HjatUhhnJuLkMedGcq6F0omWeS5ULE1uXoaNkghRvUq3Y3zV96e/ilh66AoJwXs645TGnlA1ht
wBRRfetnQB38LosTjlu2lwOrUEChmNRMRjHrNq6ozH3vixOQudjDsWFdcykF+0jK1aB0or0YnPFR
nYgskQSVfYkXTN6FdcJoYGOe97eaylds1RUKrIya+/k1MaeYnX8sjul4COqGJrymgV+pwQWJRRPl
1W4mcyGs6OMJUkMkvCWFcWX7LkYspwD5ohNYo8Y/GBuPvB7Ofb3Z38qiW25gc18t842swkWLFSQz
gOEPKPWTozuro16T2YYzcmlcoFXKr3Pee2mSCIgwOzWCfYWWdQSwu86JfL8XqnlUJfN8O7r4sQGs
tMY0qMssprtvq29i2M5eFubCx5ajDgqx8gokTHw+Lyzk90GfffZb3DHfaFg51FTwqs4m2SaC5uq0
hZvPtD5O3LFdjBKsfbPBN2SUNgmRkz0F0fzVb+eO7dpmN1plR3XZmPiz6fYVrF3aS9cMO3fCLOmn
qW7EhCobBskfDMumJ2asX5XNxWoNgEczCzn3Szdma7xM+nsRjX7f04VqAUOlVipJdZnVpB83aByc
dlJsfu7GxWpVZpBy4IAZU7596OlanaFc5dUOFdrFasmBHIMieDWCfCl/KsTQvIyFHj23/urlfqq/
71Cs6kaCxtk6tn8pur1r1S15hFcH8oYTc8Fa89oKUkUVrnlPjwmtVo1O+BFCmQ3S0uODbUNxI+f+
J0t661855loe20ECAYTVboyJRZlncS2JeljGaX7kA0jOp3z7O+r02CTMBCxuiBxjzJiPDw3kgZ4H
ScUdpKTofTZUKgk5KV4iMbPTPpP5Nw0GKdBSZOEDaPzFXTuR6i6b8S5K+Agq8hPdj/WcZ1l0t+rO
nK1eMhKX/cQe5LxiaHsCi/aZHfvnIrDN3VBtLbsLt7bbErTPsz6etxWsgLnp6Ke6pFCH3aagWU5A
eAYpzQ5w+kFQ4UzI6+xUCbK/+2aqIHq8FodUsSq4eSxFF1poJ/Ui+8rmsPkI3R20mUIUw78oOu4v
GBCmj1Ih0SFEdi+gfLU3QtWVuoNLb1Ycot2bGqEW5A0XSo+THeyNFO31Dr71VR1XtoLnRQThgCbU
Uo53AkN7kJoz8syDJX/08pYuwI1G47DVJe4oVQcmPnrye9tNt/BDV47mP2A2ySqJL4W8W0qdHFvU
nuu16XyG1IR2oWxND0KLHk/NSwM23PgzYdRrVAUru+8FdYAzZUe9d6z36KFpd0iJ4Xb6vUZccjMo
jKsWGqgosC2jTRQIIM+rGtuz1wd1kWz5sFRd1HWAydHWJtHM348Yuvd7pLnUZjyQskINHKlfkD8I
bYsE9RbPjN5FsoXUoHTatCAI2Me7qFqeAeDxAlnjizoZB1mAWefAJl/2fIewZ0Dyz3rJ2adfn3n4
6mbfMFQXugbgNkeDGNXBkuXyXYS8+G+U8aLTBixefOwZ+VI3455MHWnvIzjDO7uSqEj6cBePlV23
En+Jv7pxwa7EHRfuJsIsWhgGfC9NEEAnnKqdgr4UHcJTP732mGkPjTK/G+Gi31TUrAIvgOqiiuy5
5cWL2kjoubb6d2jWkVnpq27BZc2PGvlQgxdka7mfobgUaRalGII3UoVRl3GLMVPHAPvZ/HqDLvqs
6LaZ51KW4NqJCBjdcwSnhvmlLC76rCzWdTISDqTVbZhkViLQbeut59C1y+zSo0lIOmkz9GgysH38
WFYbv9+B9jkDLDyqeEC97XmHfFLabA1UAhpjXqwaxhjjwtmQdNzM77dhjW7Epysh8J9N/pSeraxR
+TG/Pp+0+t9YgEE072yAKuY23ggjV6zFhawtaJMFuuAlaDKaPSEYkwXaI7eYmlF8qZOi7bzwa0K7
1Gr5FmbbwTVqsuJ4XvDT4tJEN37FlVDr4Nd+7caurOHC1GTXigHqk7BlsaLatFZIrurZrx7kAtT4
jKa+ngHfhqaPOOue72dZB59/vfO3ua2EdlUdq0OsG1CT1SUcwzVBigh2j2JZwG8EKRuAus34MOje
VPEh2R73ORvSoAbB4K///bWDe71aP11SCnWCZu5KuBJOv1V5fQ/HdSOzv7b0q138tLSNdjUJgXe4
YfNvcof+IPT1vFSMcWqv//SnxU3fI53s8U3suIH/bJo+b+3Nevc/IeCNoEicN0mxLvueBchE2p0Y
6Cb2mfg4bhjYiit12CNeLW//NLIesyRbUfE9lVGVdUl9kOkh7A52z6cs+JIvNexkMNmJZhF92oH3
AjR/UjG07PrvQ0aJX1HCxcOttKNDMO/VRSzzJ1VZ0M5uht0Iydc+o5PJN3nEC2QzaPOXSblhUo1z
equceG1tpyYhd83WCi+iy7zS/bxRuoDYL79hWW8vrlwcnAqHru4ZJjV50/y1o4+TYerIK74rF/qG
NGWbFQjoLizowlio/P1EyG8+JqlccNu8MiC5WuRAe9U8ZvBqKD7nL35rO+bOqR6OajPlJZNdnugp
TGS/rl43RbnwNgkq+y2fdXlZ8vHbSKsljvJoOfvt3DF4boKKCNWUGIxsq2eW0e/jUC83QvW1q+LY
O+HhKkFaU17A+HinptaAA8b3yJ38XR4Qx+r2Iwd5WCRjzXYVB4dXwVC5UpARgFtHEYkCfmpOzN5+
ZnPgubRjmh0A3pMpw+IC7rPjNE199Yyqqhc9hlAuuE2Nax9IgxpJoW30Mm18+m5qWXsFbOXC2wDi
4iNMH+BjLj7mqnlpdf/B6xq62La6ttQKtmFpY7tER606jZHyO3MX26Ywy49ytQhSXTVdsjX33TZO
fsbpItuijtMKjKFBumDSPAmDrIxZ1+1+/tBFshWS1BsSMOzcTOEzh8f9VM3L5JVJKBfEBq7XKOPL
VqDQWZ+L7qRHLw4l3EPHOOsjQiguhuLCVH/ft+vDztbvfjfFiZus6aN8oWsBHutdnpiYdkyYq80r
acZw67/zn7bpj4aE2Hh94AHDQjykhpJ5UYUJ5YLY2DGgoGnwOediJc8rq0iiqMi8ck7lotiqAdP3
1VIF6dCU2T2EYPfTDOyN17G7VGS5VHKCak2W1nn3Etj53dILz1vuYtiKA9OK4POBDdUWeZDBlErQ
DX6X3CUi2+aDCgwXF5dA0AcetvlDt+niwe9UnOipuhxZYdmVF7kf5lyRUiXc7rdYPK+ETxe/pqMG
qnIrVh/X97v+NmU//HbtWCdUdstiCJF6Rvn2IMSc9uWted8rzy7lIte6RTahCAOEznpkv3GwZMc1
1fmpb2v1bl3Ej7y2Nu2zYrkE87wk89L79VWVC2ubkBUVQLkUl60VB2gij+Wcb7Y6eR2ai2rbhQ23
fRT5hePQxmKv43rO/byOi1ULQnzlnikwoZCyS6LgeNoikntu3CldC5ubNQ9YflFDeerYnDA/nXKB
Ka9/e0s9rxJVphBLZ6KKK3v8ERW9V+tTuXA10oNONKixdj2IZ132P1oLNgm/b+mY7byKogY3eH6h
fV7GlmzVw4oM3i9NchFp1doEW80GrD6tSxxqcbbZvHtu3bHduhYmp7PNL001krioApHME2RK/Q7G
Ca4QnYam5YaDOYbmC0TFPuup8GI+xGVxQmve6gbwP4MUD2MLDyyznwsmjZ8j/g8QLbTD2pAFt4VG
aDEGTytwY15n4sLQWiRItCMKYXVD8yEjB41XNfu1fhR3rJPnthcQFckvMth50q0Rkshi4Dds/7Um
9N+Ci3KhaJArqcHfoYO0CsIsRstwiHtlttMB+iLPk3fKUSAx0Gsd0iCdINMFZHgOjvjVsx7gItJU
0GoxGZNf2oXb5IjKj2PYf/f7rs7jlM4h+teG6rRAIrNXy4MKtZ+RuuqQdZR3VYv2eypB+YdhOj0/
THJlXmUp5ULRmlIta13sOg22ziTNEMpTn+1+1R0XiSankvVodKLLrsZzVm7vBmlvnMprVHjjMroI
tIbWICrr1iAFqsDesbFdH6ssmh4XMfGveMVXd14f1kWj7eUq1YGXWAr5r/mpgnLcA8YB/eolLgxN
5Vo1QYc8ONsbcp568NwtNohuHNE/neq3zsiJqPMh89LMsCYUeKsT5lvbp3qvRLLWy7dtHeAhCN1S
0GuW8ZrNL5IN740l2WnXr/LpOv9QrELcb3uzJOicAnLRHh/biJuk7zm5n03xu5lN/pGX/UM4De/H
CkwvhAOIyeVSPIdhUwF8pb74fQjHNazbnqOPcmRpgR9Etx7qy6L/5Le2E8IFpVSpMFDpXtL+VGTF
C7Aut1i7Xxd56ys4ruGojC23ecdjhzXPagNDll38JIyFcqFure0hKEIinWadfJ6YegXw+hmvK005
2aAIGlHp1AzROsZmI0GXdGxs/KawlAt203qthoKGOgUL65Sss/4fOvJ+/tjFukXhPISzXFTKcpKL
07SUa5mENpA3kuzXW/fGR3XxbuHA0Cxc4TbrOh+SDPwpDyufq3M45Yefc3BBb7TYaDlMQqeDIKnp
LaCwqvHM413Q287LY18MhjLA6SKaGDNCYFDZdJczv/qBq1VZ6Q6UFNmm02MSPWjnjL2zgVV+tWAX
+iZpNhsGur00n7cPQ0C+7ox7btwx1/VY4COPDhZF91Njz6Qr/EKJi+SCEkqT5cugwUWTn4Jt30Hs
5TknoFyesuMAZWfUtbBWxu44irkYdAhvdX+v9OyVC+MCUsLWS1XhuixzddrKWd2N9BiTJtu6J9oW
9Qk/zHxDGZ3Q2Awie1xlF5x7qc19ZfAjF2gJ37CLf1iJ3rA9F/aViVDOoouyVHZkfOpUbZ/0imJb
XB4kPzfKsB5vmXz4MqxD1iSAkUdLzFegoU40FOUTmoHlqY5kP8eYPN+fmvyY7l77u2VMirK+D2tw
wHsFFhdDtoFAKcpnpVPCgnd6nO9Dbj74Le3k+kgdAskkblN/0M92mCC7sgx+c+0oG8Lt/dS5LRoc
2mFGnUYz+1B362OD7+q371eP+tPSi4jowNoJppupl6yh3xZN/byCCx8TFR2jMcTSI92fqkz9CCrp
ubTjFbap4KAcilQacVsnXE4gtgODkt+R0H8fSVH2Y7sYpVIt1vqUzYDUbn19w1yupB8udoxFWbO1
qLimmwJKiNTNgYl5eeMSvn60t0zReYajCBTOxdCr1E6RPWd0ip4Pu4lPEAKTfrmZiwBrGFQlxOvJ
lzn7M6fdt74XXhI2Qrm8Z1nVgMV1aJD3FS1LSDvweNmE31vWBYCN2wEwzlirNG/pZ46Z8GQm3R9e
N8bFf4GfYwJ1rJIpkFHiXJjjHuNt48lvccdCNbQfIwIUaRoe2XyfgdwOI6/s468Xf/Ugb9wYF/3F
FrptgCsovDfFcr82FYmZzI6TWQ98gSrUN961r27wrf/jGCxYKDFWy2aFp8KMUsIKqb0CLPlhdxKC
1A9EL0CvFlCe+PXPumJlLsprC3R/7HUn074j/9O2ei/C0K8C6MK6FFiUaBEMMrVoOMZczO8PXr/4
bduxX3BRAFsKyZl04NvHbsy/QVPYL49y0V5CFpPIKwq7Hdvsj1kU5WeoAHvpWgrlwr0EZfrYamxc
7dlyAunc7z2XfsBQ5aK9jmqhXZZh8bo/VPysGZBqvz5v9fatdGnI1ogVtICocNpXEXsXVax6Kqtq
uY8g+RmbqC/v6nAO7izJuxv2duViutxkptQKb89ZpntX80sXjGFiAumHTIM2Jn7nT8E8emWXLsQi
00NKwJH7V3LTLfCLuS7A66j7GbCtSqDwZcwpn814HpdbtJrXzsWJuVVbDIOQnUiBhXk2W31vh+yv
X3/ka0s7dW9eFksNHlyRRqrUp6PSL+2r4rXf4o7F1vPYH2wWHNUEOFG8CouPgFDlN/okVzpu0sVj
cVCV0KlucV0wnNbGtuDj74Xm0UVv4x9t2O/ntj6mM+7wHPfbMr1DYutFtyaki9eaFRk38K3xFBNE
+WmyUX3HqGE38qC3A4J0EVt1NhWbWnuZlpajoN+XcdnkP+QWpRItzBM1yyefLyRdcrJ5aWm+H5Kn
4Z5FyOQIe3+QNrr1pHg7gEoXwGVoMUCiVopUDwUYYHZRncBRjRdLNpDttwOtIr9HgHTJyjAke1Cu
CE9FyMYPXIxbsnHT3QjQb1uJ1E6ALvOQNFXFRMoLrc4DeBM34vfSBtX6v90SwAXhvhwTTxc7POVd
9Fc+35rFuLZtx7gNKTEZjPHnlIz7fOZ0jx5HvnYnv7vjWjdsa8bUwOuRb3PSsoadOJSBvRZ38VxL
EIm+bhhOZV3rGGXD4DFq5OG5+mvI+ykU5IPthiXEbZFhC2nfegvvUd3+02/rzmO3XEoMyVcaXi+A
bnJLU3T9/GZ3pAvomvVh8rqARx1FTeLumO+GpvBz19JFdA39hKH19uBpPgbklJkMAwZQkPa7Li6i
i/dbu5diw5mv5Q+5iDXpcozh+J25Y6BthvkVIxrcRWOrMSETEMUiY9xvtEe6sC6Dyi+co8G5L/sH
guJgPDHmlx9CNfHft3G3y9CGteVpSYLscRq6vw7wHt8IJVd8gIvryg+OzhOw+Kme9vExW1R7B/qP
W1OZV1Z3cV2S1uVEMbmOAkn4P8LC560fbzwb336uy/+AusYJc6zqoCmra/qb3Yh97IZseMi3uvJz
6y60C7nI2kPUmqEv1wUghJMx5OdF4nUlXWwXw0hVyJuApVEI2p+ct3e8im5RjV87d+fZGw2Hasja
Y/FynWLwgD4Je3i9s6R8/Z8/OceAopgW8OL1rhOoFqwo5kNR1a/uhUz736sDf5WFYMXmaaFAWtSY
BIhUz407kXTmHFdGtDyF5M7fQ1X9UVP+0e9jOiaaFXkYDQa7jmr1/tiq+yW8pUV/7VM6YXQ6ssJ2
RUnTyLT8tK19F/dt4IcjkC54y2TFKivW0RR6bX+EZXAaCfvhdSYudotulvO+hObKrKHOAU5dG7c5
O05+qztRdFnoAQRwy9IptL9rbnDLAXLzephIF77VzRiAXfC8TdEO2OK6yvO4VMzT8l0AF1dTB8aQ
haVgwO5iyO9+P7bmq9+xOMZ59DIfRr2ytG3kDzqQH6rnn/2WdixzKFuly0WEaTdAkTQGhaj5Ypla
vArH0iUUG6gSA3IXiihHTsLWJDFF4Ydrky6hWDutJclyG6U8M38xtEWM8bzljnnm4AoNGeSlU3Kw
F7D9vtOh9szmXOwWXdYqy/s1TCcG0gi5GBTUc5V51XSlC9+yvS71zoYwrY1J2A5izMqPbkC62K0W
iIM6CnsszfjfOi8+NGCx8LqFLnDLUjTjAKCnqQBpP0grgr+72a86KV0KMTUMSxmtO03DaiLnplV3
iy58F3csM2h0XvV1HqWFtZ+jowFZaDX97ncojml2EfhwlgmDlO24mXgbxEuHUnHit7gTNvd2A++C
MjSVrbDfo5oUH/Ow+NtvcSdwHr2Re9XONB2CfXuI1vq3dtr82kXShWxlGWEkX8Iw3ftgv4vGPjip
1W9GRLqgLRbtUV+B8D6dOvtpkT2keCYvyTUh/wPUIkO75ARrj3nLY9aSd7We/FIVF6dVdGWDGssU
pkteD0kOpcn4CIH78PqeLkFYfmRNNXV41Jq6/bHlK6yz9SMjli49GEieGnFUlKRl1fB7GTRTEilM
Q/rt3LHPfMzLvAg7kjaHPU2GPges+u63tGOeBbhpOmoNgac90oKrL0uzeg1xSBcztQ607zeeHWm9
QRM3wRQh+zzNW/bp1zu/8shycVPNxKBvvhKSzutUNCdZDS1qpVkU/C8venuj2nKFF1e64CkAZRdj
j5ykUVPyLGFRZz4Y0kBY8mhNosB+HG/Mgp0MQSykUHeAFuUWwEUfQb7/ybuiOHv9XBdpBamEIpp1
tqdd1W99Mg6gyY1DGyqwDGfK+lGASRdw1W2RkCPRR2p3u4EwYhVJ450Zu1gr22VTN464Es2+/tAA
iSSsLm4EmisFWxdqZRetd7mFRyo1kPasouaPYs7peScNf5qHtuJ+1uhCrgjOIy+pPFDI4vsfsuRD
EoLm/1Zr4DW8/LejKl3MVXcsfamq8kh1pJczZkyqv8teiT8DoPgehVwLfHbSD+d2OcKT4GCZZjIM
INl1VJFfIhM5TiGnQzGC55CkB/tLwlvGAyk9n/8uOisPt6lFI4WkYA77P2fn0i0lzoXhX8RaBJJA
plTVuQjo8VPbticsW1sIBAiE+6//3uqRJ21Za2XiwEEqJ2TnsvPs92WnFlbtoWzGOx3/VxvnV4Nn
7dmrRyKN2usj341fQm8MAhgb9OGzqdr7c1HH8pFp1O6tW9udCnqQRIm6OzWkh4+WFE3CTdHjFT4w
VRKPXniB0iyeO6sFVkm02vfHWvthey66sT3/PqyvS/ivOmyd0cF+isbsiAiPwLG2qJ96/OM2UW2A
S+zHVEnRH/lC978GJRXIRuaWsLCJq47yeC1Jd+SwYPq6vBxN/c1pQGzRrgmVCWN8GCwRXTtA158j
d5nMMEd0G3AbuVL+oVD+Wx05hUJdGq9an+g437M4vvE5bdmuuVg6rQt95JxOQQKbs+6yB/29Z+1b
rV///6f0VjMNQT8MaB3Ol0XCq8FPFta4bde2bpffNloMtD3yGG7Wj7HHvwxzfE/X+lbPg9c9X5e2
D4xqtnwLzXwxAoTF4e+Ol1GbvdJS86t2BlrvyioBI7I84OC6nt1mpBWivje2hb+p7QrpobJ4V0kV
l44HRxu7UgFoe3PEa742eIztFGRO4XPj1nObu/JQZLBXiu/5MJXsY23I/sKN8dyWFxu86llM28CL
97yrenVRO+pRBZ3cauYiG73yakX7jgxLPlLyd0DG+txL4qZFGtnSW2VTg40cNhRltEt9MqsqHsF1
lXd2oV/TJ5HNXuG4FAZdNW054U30sBUqVGch/ShTDau/sigY32xRCWRBTJPrX2Rt2UUcrhpqcXO+
Vdg/hhG13v7ulo2xoSskSuRATTnngCLm5yIk5IGhUPjOwfbG0mBzVyFdFS+gMpoHI4HNpIyiR4I3
asfWreBdNdnBiXCTNx19UtMHsPdO4FVkg1cmFMF09NTkpim++/KHhK2IW2TZ1BVtt2gpcDPLO3Y8
wMFuTKbV/+G0mtnQlbccKGUJJgNUOo2aTSeAr+Sdfl8T3L84zNjY1d6NNUOJnsmFHscHpvfpArIk
fAph7v2mW4rga1Qu96rWb8yb/xBXC8GluMIfEh4xSVgrlvebMfVfbsN0/dWftlolJr0dUzii4Gc+
nsG3Lwm8zdyoqMhGrnbelyjyasccLuH/rIWfM9RLu3Xc2mnDriGmj+iQoxTnD+Ztf0nhOZ4/bBPI
qVnEQjpM+c6YPq8Drs/XZcctVH0rVHvmhYXnLWMuehTCMd9PxCbd5CoA7r7+nl1dzeOGqqoca1md
RgdQEuVpJ1NzDpzzdeuhabytnFao0dVHDUXuGYUQ2/Te5YvC+ud146Dy+kPANz3XzfTg+a1KYP7j
5qkBnxerceQRuFn4kG915D2ZWrSPuzJuMQoHhtethx4pCx7IIe+64AMg7VO7bV9/Pyo3MjMQcX/d
9oYaKnzKYcjDwPCnYouehnXB1tGfirB/8Qi7jCL6wsu1eqOmsk5pB/hp39p7bxS/3uUhaP769/dq
Q8pn3YY8JmrXKGlR9NEMcfCtq6otg3deSZJVhetXOVS141Swghvm1HD6i4XOO2JM1vejvnQdHT/+
fkh/vaJC2fL1XzRj3JoYt5fcB8V9Xrzps1Zu1zqIFL5u21/nmhg16dx0f2zIniS96dY7286NftvA
VdSzYBAd7XNYsJ5HMqHc5V5S6VbTVmDv27ZDz6LBkKzxhweCf5yG2pbOGnUU77Va0S4KIuAw3yTU
o26VsFBteD3WOjQeDG42nWOZGx4iSKFeQkKLk1vXrZhuWF/8ezjP56ggiS7bZEQBq2Pj1+/w07bb
QI9vVh7p8/XUdH6UmL1z27y4LZwFVmHC+STs87Hyu4wP45IFvVsRL7chqzYYTBVL1uZGkudjmT61
m5seH6pnXg8J5LTbuoiOLq95/BfKdMpkWOX/3L6lFZUNbwvQIHuf0zj4uHhbVjOcwZ3atvmqHlSr
L/Hml3uU1yppdV1mEBKQbkuhzViJbaa+CrjK420eTlLV+2nzd8dt0carqrjfiy4QXU5F8dWTxZHM
k3GLfZuuCuqgklUcKswVQy5H6JlzQ+SL26hb0dkXE0VR2HXUR/8JV5Q/xip8/H3T1yb+e7rH09/r
iShDKmvCdpUD8OZ/9rHHzuzAI4SBZ+6dcu8by61NWEHfZw+LosdKTr2PMLOAmq3wnO5rPLL2Ti8K
g3rjh8rptsRnLxpLIKKdm6QgtyW0/JbPpCRll8fdsp+idnhzwDr3TijdGnkrTNlU8a3zep1DJ8K8
n2iwnqMiHlJVoDzA6ePasNXVuRKForLPgwPhdJipPvGhry5y8w8nZJHb0JUul2ONpxoxxfscDtpP
88HvZFxuzBvb3LHq/QM35KbNt6CVObxbi0u9hdudsbnVurWf1s206WIzOm+hdNzoQiQeW/9wG3cr
XmMZQkPI69u88tvjuVxZnGm9FWeYgN97cfn1rZzbTo4rFEb8hRVtTjztf/DWVckkbFaTyjoGb+zV
/LJXAb+zStwarPD1KuGPZQDMK+5zExl1mcbsGAI35XVuc1iegp0wsvbYwvs+Stp6eUNI4XhXsTms
SfrLINawzae+glKDtzRJOXhOt3KUPr4eFejexaSDZEvOyI89Bri3SO6Wh+U2itWMizbBKnXe7AUy
RSJons28sDs9v07yX6z6Noo1BVFopDeofAKpEr+hAavqEwDEFVYIESv/UUy7aVlwG80awZMtu+4U
9GT9x2haPujFzQeN22jWauKgCfu1y5u2+YrE1J/ag1SPUwjbaFa/gjXWPfbzSlRqOCle7x8bU6LS
sIbApNvB2BbVamfVFITguLOZdTnF6oBdXHFPwehGzDIrZrGpo6JkD1ROQipOhM/tRccjvzM+N9Yf
W1iLSo+JdjLYGsUwpOtadHCr7WEPhVfzejmRINKPe6vIHWTjxmZpK20x0/vrMSwdXiZJD3OCNQDN
hsJDouQ/v//gt4bLCmZaMqJQ5YbdxmuSOIDHRMBKN90GbrNbvSkMTHzR+NpTmrVkfhx4fU/P5cbY
2PBWtxqxTb5GGEB15SKq4XtLJ/mmCQJ152PfGBsb4WpFBCsZQ9pcBevJFHAJoFv70WncbYBrEusu
vdaofOHlP5WnPxlvcDub2PyWqbUZB8ig5nu3v+Pyb3O4FQ1w294RQkW8LDfd5uPB/hBe/z5s7pmq
3AgsaoXtDP+fo9zXNh/YOv2PA+H8PKCstEyaho1JL4cOvqGxG6fMbZxraZdixHMl5g6T5JFvgzyL
glZu65tNcy1xd3Ak3LG+1eYfGZgnApVot/ObzXAtfKv1sWuFjHXVnbcqfMebqbs4TUqby9o6hao5
+MblKgris+A6ujRQo7iz+94IJxvHmiXcTgIxq5xt9dsQd5ZEjNNXt55fp9VPuZa5oqQCIaPyfuPP
veFVUorS8T5k01iyO/yoL3STrzRON399006z283f5q/mfa5xniJ13g0V9NKGfkuImdxuEjZ95QWC
zk201jn8gtoTUCLvVJLD7Qpqc1VIx23TfBCZj13xR4N74qGmO03fWAtsrMqbCqkNyhNzGJT7yEZL
XTxTPU5vVr8nL6XnEbhxq+ZOgdutaWnlpASqsbtin2Xex7N4gm9keUI+s7gTrzd2KVsFqzKl4qw5
ZD5PRf/Xuk/jQxmQ/c0E30m39d5Go1hR76XcJpl3skB5jqmPkxoIPTtFlg1HTYWKoWxbonW2Py/9
Vl22gZtHt8atsN3NumnT8hL1Iss7zeanwhxuTkLchqMI36aCqrDMa+CUJ1XyMPHgoey2xttwVIPK
2W6J9jJfxfxnU8FCNKo+uA3KdaL+tJZFs5qjAFgh2G72qTDj2zbs/nRr2tplC1rqKZYKTa/x06z6
z4Hyvrk1HbzuNUyli8WUQ5nL2UCfhx64d3I3KIr/B4oKt0EXvedlkTLntTXPC9Gf3fptHYADb/WR
Q0PTBQk+BQfXSe3Bb82pcZuIGrBXL7yWZe4hZXfZQDtDckG6YUX8P0iUt8y9DISXMb97kXTLizl2
OwnYPFTZoSKi3AIvi6WO3k17H70r58Jt07NxqGBey3bSVZnPfbi8iyu6XgYRU7e8q81D7V60kr1n
JXgocq0+lxCh9cmdc8aNrcnGoSqJ+GlDdF3O0qsS4dHhHYOOcwe5/2B6nPGifSbCu3cdv/Eua1sN
gqZdYjKvXtYMnmSnzevluS/59CNWE39Asq172PXgnQ7KKrcl2QakiAdPPBlJL9uPuf/hxd50xi2o
cKo+hKDV61WCbAspNzPjDyL6q6nKlwjKdW6xZgVyVfSshS4x9hL+A/L6/VkGLLizCd74DjYfRUOD
o0jnlXkXQ4ip5Vo/HGRq3iiF1yAVijlpUdb/Bm+1jglmG5vixSy6aTJe1m2YxXENP9BGuxX1cpub
qqhYMHuRECSbvkCi80WP5Z2z243TlI1NFWIKa3CIIpuX/VO71m+Penc759iQVLWs0utQD5HTYo8S
ve6fp4K5TR5blMpfd0jLddhzqb+/CSP+oxWjG87IbUAqCDYjOWSusrkzz2ov2iQgxHfbYWyLwJlC
aJmVa5E1TfusDP2yozbWKaBsQspUUTgtZehlYCa/E73qx4BMbkoh3AakYD3YDuOxiWzy2x8VAQI+
IgnodDhjNiBFFeZ2UIzYAjRkGWK1/BX5s9tbMPsPHyX0IMe1E9le719gNPN+0avT8YzZdBSdJlls
PisyeUD79QiXr/vIyjtL7785yv9mv5mNR6mBUV5iI8kgttPlO4mmh2WK57dlPfvzG4lLxOOAkvkE
7r3FY1Qy7wVLXPe8w/cSvnnjvP5JxFS+BAQmRgkEjehp2iYRJ3pppu8UNTYfoz5svtX8oGUSVA1/
P9ddVCZdy5HHKUU4/5DgA/8MfQq2yRsaBdJxDS6qjNVpiv35axXr4wGvIig4Xtv2XVURb062elrh
+oqDcKI9Mc1JhSmT95weMM0OghMv4w56SspfE1pVeJxfxygFeFF/2WKvguZqvLCHYD2arGw99ehB
bPSZr6tGl1bhBs0xGw7TtIIvRBjCb7oxMjlqg6d8N9c7ZsNhOzMovRhFkTGYuPQr75M5wCLy+yD/
9ZMIs8kvHXVVM187rlFP/2PEZe8Znqf/yKgt35ZBPz39/md+vS0wW13LbHpkA+VFRgb/sYjVhxVH
+jt/wq22rTOF5AryN8sYZ4WPxyhP7RdGBzfTGGazXqqN+QFkosj4HGayYJ8ghOh0UGU26lUsyM8o
YeJMkbhIQu+DR8i9ur5fpx2g3f36nBX3Ue8jeERWNCivn8K9fGzNTE6dOdzck5mNffF2MXM7wGJ9
4qZLON3zGua6bt/Uxr7WA3Bu4/E4Q1LmmRw1OfULqd22B1tgK1jAQUfNEWcTW/bz1frqNDT94HR1
QuHI66Evezl5FcTgs8EU32VPvsEF83+/j6Jf3z6YjX2xY4JAlT8VWbXQ9izLYLlEIcy76xjWPaLz
jucDyvx3fuxGWNkYmEJaZoNaepFtug6QhOteWBs5pYJRTfx6jFBcTsdKYtXZJ2FOg9gu5Rq5IYNQ
G3zd+MKoiTtm0PHCVw/a129LU7ip7TGbBENpSgCXZ3zdpYspZA7i+sJ4G59//4FvjLkNgrF241AN
wKnIGF6cPDLUiTgC7RZUNghmdATbx4iJjGq8VcJgZEkOWn9y6/p1g/kpa1XWRF69tUXGuxkeL/53
SQu3hdJ2UJyrbWz2FqMCNeOneHjqo8HptsJsDEyXcI/zDiIyGD3lqN+FWAgb37sNiJVri7yxm+l6
7TVH9bZfNKco9txKAFBm9Xq044Yc3VAfIuthalNpb0soPA0c54kVnZh2ZVh0VGRbL9527TyeK7+W
jlPcik65hwaaAmWUbbJ77OpwOdVx5Rj6Nvll4rpSjSx5JjeZhm3xHG+Ox36b+NoqyXvOKp6Fazkm
HVkfg1H85TRVbORLk4pA+b3mWWP+mGj3rukXt0XcVthqoaPtR7XkmZKIdhHwZ592L269vp49for4
FisTiXcNc8TJy7zlr7A5Pri1fF0ef2p5K0jb+eQ61h73M+LV3tM2It3m1roVmKqFd9m4tzxDLo9B
dWDdTk1M7hx0/03t/uKWZXNdc6s2+HcAfYMqMsJ972b/tNW8fIZHDI7vTHwXXlQle7yx1Gct/4pY
bp92g7WnKoZQJmXjrxceTgzPjB6KC0psaO82HVQEb9SqOO31QNwWVhsTKwKDy1IQRpjTTYq6xTAJ
osjNNZ7ZmNiqO8EqsvMMqYNv3G+/zJjZTl/QpsQ62H5zEgiW7Z2/nqU/rg8hO+4l+25swjYl1lR1
b0hZsmxY6AfW6DoB9eOUU2E2FrYJAuMbHrBMtuKEs9o3sbl5xjMbC/Nm2FEzj7JM4CIKSZcFmY8m
dtxwbDBMiBKnHAP1CUjT/bPE0F6joZtvLrN5sEM1EAlfQPlJqj2Izww96t7vEhM3iquYTYSpIBx7
tWC2XCmkZLmaOkQcFkAJwV5x6so4fCmLYPzoFzAfPRWTGGUCAyrx2O3TeiLTsDtOW2vTDqM45KtQ
LNtIct1DjNM7P7MpMV7OPasV2vU5XyEb1PtJV9/JGt0KBmu7Lsyw+J4ogqsL3Vvv0Bkqq5xEGphN
h0mJ9MK4zzQzVZi1us9IUTo2bV9/5T7zTsdh5i8A9DwYPodTfY8BvDEk9Ho7+2l3wiBLf+7CINNy
PodcPZJjcbuZ/ocK00wbEJ1BhofUi2RVWm3sTtM3MgL/ocKoxIOCwEjzXnewSd1/hIYN56MJlNvF
16bDhkB2aqJekOEg/XwQ88Z5hbDpsL5eax8iWUE2tRgT7r/XSjhOFSsoCQ4CYlt2koVxMSeRJ1Ny
lH867VM2COYzqbUmZMeSPNRnUc1RAt2QzumljtkomBfqAOVIlZ/pLfi+jwPeReSdjt+YLDYIFswR
3aP5ODJZiT3V7XWST0udLII6nsJsGoyp7ahmHRxZz4c2EUXxRdfi3j36RlbT1uYax7GTZTwceD3T
y8eOlvV7tQ7VF7bJ8okO9eh4K7DRsAPJRyrYvuExQHxAfSUA18lt5bXRsCJowUOubM3iRe1PXtn3
p2iO3OpAmM2G+QKPGKRH6yKMzlNshgclfeo2M202bIr2o4FiK0ZlbtfEm8S7Aem8O8f3W3PTCthD
zc144BKZSSw2p5Z06snIuHxcqia4s1beWOFtY0TU7s8i7lD5XPZgWaAadhr74N7t+lb/rR3V8z0V
6N1fs2iP4LpNdJtBVUW+Wwqq3Q4ENhFWVM2AtJhZs7AahifjQca6Rib77LSq2UQYxGV6SGRjdELg
CIkKgi9hNLudj23FrEH1Nay+1IZKmxqiBiJKRtg23Zk5Nz6rTYTVwTyM8AfaMp/1y0MIq51Hv0Xd
stuwXL/3T8eC1hck1k28ZDzuzqMc362dubMc3+r49f9/anoZQlHodl6yzttfYlXFp6Ccjdtkt7Wy
kK4zE9X+mKnJO8/dN/jCOD2qs8CK1IAyvqhjMxkVBG6fXX9Zl8btAZnZSNgy0GkLdm/MqNeXJ1rG
7726cvPRZf9K8v004ENE27j2e5NV4lPjtzOuao3jeNtMmCcWH1UXaHum/RdZmv+hutUtMm0gTDW6
GVRVG3Adnkwg5zmEk3ILHpsIq9oQ6S9WGtyKQUdUgX/y+BC7bRg2EbZvXVuOy7Xj1XKcdF+84VMY
XJwC0wbCtqaHLghcfTK4meWNH33dRf3BrWkrMI8BcqkbagSzAvIuSR1OL1I47v82+zUPM7bRuB2z
ufX/KRb+0VerE/LMbMYLmeOxWSc0XRj1ttgf/cm4XXFtvmtmRaUFPKiziszlWWlJTvBsuPdYfWMd
/NeB7KewVHBsHjT8cTODV7A87Ah/uKbw3RZCG/JCkq5XrPR0tovtY9CRvNLNR6d5YtNc1IePs+pL
nfGdHw+q9b97R+RWzMJsmus49NDUKF3MpnL7OwCYMk93D1s3RtzGuaJCiO7YZZ9t0ZrzUZ/2dXNL
ets4V82qBpr+W5fNsDhMBRfLs09aN01PZgNdGrzHTMEsZTjayhNKJs90gyOg2+cMX+/HoZKSBEjU
Zx2UkS+a9vMligfille3ka5iVVAl34Ih23fxzFgWLvzOEeWaofhFbtomurqFBjXeMLpMFI03XYal
B9lj/Ln/FsGt+D1ZqvgpWtWhHSPKOupGjYClJ5kwTpT7lyKaxakx41eXj0BtyCtgLUSCeaSyaPS+
DV3UJvFQtE57BrUhrwLFruTwRJuVY/+JwHVaCuJ0mKM25MVL/xjk1LeZF83h02zYWRWHcDr5U5vx
YrsUQTFNbWYYmOTJQ2Vz7CPL6Tbk1hEX62Os+7luM9b6+twvI0pGIf3v2Pp1DfppdV82XbUQ7O6y
o4y+tv2eFTPUAn/f839Ps/+d+tTmnMAfxQKVs12G0ZmfeKGrLhm6cT/PtG3fQtlLPrCBHC/jGs35
VJv90pKePLPOq7H2RRP8wKRqz9fFUCQrVYU5QYpxSIt6XsiFjaC+gqHdMdqQuj4piuNAX5dLDsdZ
N9yf2gyVP8OwaZCI3nCPvi+UPA7z7pRrwHH89dBXQVTvBO5tmRmKpNdw8WQzdXs6oDZC1dJjG0iN
PJIKCjhwDe+KxtF0ntoMlQzjJcRatqdL3z4p+OD+qNa++v77SfPrzY/aEJU4mnWZSX2knly+t0ac
10C4sRjUpqdmWgyx3JsjrfwQslPEQNMK1UlulpPU5qf8fgMkvbdHCoX64bShMvLRRNRNuo3aABVf
Cy8WxbSn0bwFaUHbOoHqxuwEZVAboEKiN451y1i6zd3xTMJanpQ8dqe9m9oMVS0KPCyXTZR6bPkY
IfGSVKLw3JYwm5mKYE6kK1ZyyJGELFlx2kvqkrlpw1GbmppavHQOfN5TMN/Dw2qq5mEt3LxVqU1N
jQxCaCYiYbqy6EvZyQdqtFvRMrWhqdqfsdyyJkx7SKnu4lNX9G77nQ1MIVUfc97FQRoKxGdUjeEJ
qV+nywy1eaklNDgEwNQv9eo5LWbY//qRI7hPbeWsuuNFhyt1kKK6dT8bEdFzHbql0ahNTMVxJPpq
MEF6DGQ8bT2yAAWEa+9spjfWRZuaijvUWpOl2NKeVurPNohX81QdfuU7ZQOorZy1LQE8DeA9lTak
lAn0G9+o+B5CeavvVk6qXGGecSgPq1YvdbJq8zT4yyen/cLWzRLLTkNo9QXpEFb0ofNApC8CN2C3
1q3DdLyGDYTcpi2tpz04NcH0XHjGDYmlNjjVyYMfcxkFKT+pPdQJL0c3PBteCq/PFu0cRuwoRJCW
G32CeBO8G9t7bwE3vqYNTol9iOJm4DxVs/i4TsUD6svuqYjdavv6tvTzcbTVUVN2a5SSKnxBeesH
tkduO5ztTKjDTo11J7Z09EpVnsY6uOrNsx2S/E5zxZbJ4mQnZISLUQqhIBhnsc/1rD67NR2+HpZ+
a+ItlgVPgTe+RYXGmtR9/Ydb21ZweijWhGqPCtOoQuFpLJPWb1ynoX3EjXoPF/UD6y3XY0JWyJRe
VW7dOm7FJtwZFd87vaX+umxJX5noPOL06PY1bdzJV13JZYFNDukYWEJMPYebJZduV10bd4ISJ5A1
uM+lLMAlqMSz0YvctvnJaWRs4KnWQRh2PU6JvTeaJNLxA8SZ/+fWthWhpYJaumfmIJ23JSXT+rQf
h9sHtXGn4WB8F/sSpBAU3R48OuMJM159t0QmtYknMW2AYAnGXO8APPoirD/GUeg5jrkVosMhIOLN
uy1VUxQ+xDhOX5p2U26Lly2BRYxsoYk07OlUEZrgnX1NOh+1XG7f1ApTSCrWMIOVW9rytQbqEYxP
HR4H3HJGtlPhRKNJrVUfpr5fvZ3X5c2+RI49t3EmMfp9sHNvTdniizei2pcnTjbqlLKnttpVu8AX
Bn5za1ofsACbmkp9iujIzk6jbiNNRFCNXFIdYo+Oz7zwL7Accyr1oDbSZNZIUmnaPa01HxIPeZ0T
LGfcbNWpTTXhRsQHs6PjYhyCZxHv7aWAUoRbINlEUzgwUZcUg+6zRj4TOY9p0R73dBSvWbNfpKRs
qCla1ipUuB1iESinB+JH4XclePsh3Ofxzh9wXQl/9RPWhupPo/IgKU7SMerid2Usx7PiI79sbexh
DwndgFxqg05igFn5sEYkjfrqC42Gl6II3Q7VNuWkvMUzQ0cJULjGfxfGYZeUE+duiS8bdFoCiiuj
vLa+Ru994bXJPPp/OwWVTTiNkmkIXK1bCkfU5lOrqvXdGoXQGf998/Gvv63NOEX77Efgt9e09fT+
QROY2iQwM9UX1QTe+Qjb8UWOJeof2qpq3Q5oNu60T2G/NyPFGseW/wHL/xoJ6bat2LjTwKuV6Q4L
f7fGp7k3f5f6cFyabdiphlH3ACOjBVkCVZ0WvSCdH7tZfVAbdmKR8qGsPyxp0PD5GR5YywUnzMHt
7GdrYRFK9QxZlyWdRuhAXN+GYHznGFs25xSqCFkBIDCpYn2YxAT/lJvjVLGOxCwo9OYNBB0nq3fe
rnDJGLVu8kvUJpxqPwKg5Zdz2paQplm9JZn9dXv/+8i6cfOzAadxgxOGgltyimt8/SQjr0jmfYjv
PMLdWJNtxGkzCnUnWq3pApmzj1MAAbhE1XhaJVMFebmpdlQfojbv5E3eXqA4cU3lEXyZ2JQUC1LN
bmN03dR+uh0bAGxN1/ElXaRhCYRKGqCtw59ujV8/zE+N654pgLjrglW57OBJK/Jt3tySejbutCCW
2mYd5lREm7rAcKRHRjL67tZxa79t5x5v+8u8pmNJzaPRWwxZC7i3uLVunY3hEbDyKBzWdChLfvKP
pU38mI2OrVsB2xfwScfb2JIecpiTxnCI2oj+nqr5dV784iRiU0+zmUWvIFqfIl9LH3ysyFlJ+/hp
50XjtoPY9BNw5WpdytKkqxe+BZ//YyXczdqQ2vRTR8qaDw2me6Dr6cJmf09QgeP48mnjT1MrpmIq
iin16N6/DXS3PDUTi+4cAm8sZzb/JETlY5M61nQfdZ9sgfhQS/bh91MyuvFZrUitNtxdoeQ5p70i
7HH3kCeXnvfgg3r/PFTj/jKRAU+jv/+xW3+Ida+9ng54MdVLulL/uW7/Wkq3yhxqA1ExbQLO/GBN
+3XvT/t0BMkRzr1jv624hWhl2JIVHyD01XLx90meKQvdROqpDUWRZgm8QWCV94O9Tru5ghg+jIPc
+m5DUescksgsDVqHZPqDPMx4GmLjdh23sSjRiGbzfLmkQ0w+QWTybXT4bpPehqIQT3PX1BjzPmi7
S90VL53v7Q9OE9GmomgnoWzlh1MqUUR/Kv2xOw3dnbZvLJQ2FtWyuQG1IeYU1obbqdWjetwm05zl
Wjvm5Gw2ilFayXKSU1qHsf9gkOh+lIo5Rqktd9WVnb8NRzylMbiWzPOOz2Tp+jtI8a3RsTbYYwlx
pY38LUVGtGmeIPOn3jf+UD+bMuD3fuTGOmNjUtHcdzDhJVMa1NNTR+jnParcjpa27NW8t1RdDT7S
noxhMo3emDT+fqfxX98IQ5uIkhBv9mEHjfVRMtTXj4u4rNsM11bQzB/IFHSnQJf+aShQf+gSCKGN
SaEiK4Aa9bKkox6D08x9dfHLw00qILRJqWBlO4FUyJjW0mQbi1/CuruTTvv1PAptTkpSpQN/QtqY
dwF99tYB6Psc6PMAIaE7x5FbP3H9/58OsX4MkEFFeBOIq2D7p/dFfVlnRF0yduLeme3X229oS0PF
kMPqgwmXZjHU87e5rvzLbML+XMudPJfchE9s95XTqTy0ESrhQyY1HvWStmH8udSrTMYSpbJuM8kK
7AqgqedvzODtlP2DcvQ3qOv54da0tf32NUWmbbruMkBu+iTsFvX3YDRxM1sJbb6p4bIiWkRrGqhA
vSuLCsacS+9UEBPagFNXa8nmwpg03pL16OT3URX+N6eBsfmmCB4fSzuLERmk/nMbyPdjHx9u39Pm
m0Ko+QMM2Pt0lrtJTMmehya4k7S7sc7ZcFM1XetBB9an5f85u47luHF2+0SoIgESBLdkJ3UrWk7y
BqVxAAEQYI5Pf49m9Q+vbVX10kEUifiFE2TY56y40MDrbKxtmNl4etCJXA9xeV0fmG3BTtJzVH+h
73YBkE3nLCzijItSXxWnsC3YKQ1SB5nnZbgMTFXfUCAJTmMI0errZngTMbMlHavQYxY6GHU/yMXK
YzjOxe7vT/99JYNt0U5zEA0jScPh0kcLq7JqEixP4Eyj0F7FZeMSSq5cTZstHMWdgCBg0F3GNy3A
CuZPGZWLz//+HX84qbfQJ84dGW21tpeAL/JZe6j8l7UPD72ASsc7vyP9baLEthAoUhE/rEJNl3Qu
w3xJwFlaqCd3Ex3MzqaFOlQoDmdiCikUGJHFXjdyW4AUvNmD3vIuPMezrPcrbK33ZL4ONcK2AKl2
HGkzr2N4JqpgmVxjQI6vJHtAc/W/9+dURuj+xXh4WZQ+gwJfFYvrboQtPIq3jNcsxKNTDq0E0XuX
9UB3/X01/T56ZFt0lF/WcawSOl7SdcJtz6ClfGlsMr/TT/vDYt2CoxatuUoiII/LsRhk1nRVcat8
wi5uFuydQPJPn0D/O/SW0DqYHerlM9e/0M7JdQ/RjL8Pz79UoP9fCWJblFThWthuq669ADtSpBh4
AI2Xt15CAUPQPYh89Ukq295Mi3F5r2p3CEYn96xy7uffX+FPn7epdCW2dMOEWbrEDkKmQrxy2bxe
9egtjsrSee790o0XEs7wiPpgkuuElYEj+++cmGaFr2HUI4px9hFaHGy8DiwIysR/nzzFQEz6FA2M
OCZPqIW+Ruo6kzv2/+SnfCFBe2qxFwL9iyegC3fC/nPdUG/iaz9K2C4va/NmgP7azU+U9Fdu4S18
qiwnP/SiCM8udQjo5j1z6TsJ7B/WHt/cyDJkc+kXhaPHAXmQ1FMeTf7LdSOy3bZptxaRxLPVoIFC
6jw4Cvw62AfbakWRARleuSp7WdbqhzeN2fMAPZ3r3nyzI0H4MCystL0M3r8wF180C67DCLIteooN
AallkgbnYlie04h8Sgb7TiD6hwBoC53SFZ+870lwVqwZTmRFWBLVtbh3QxDvoMK0frxqeLYgKvTo
fLUmMjhDNTOTVt5D3frTdY/e3LId6vwGvl7hWab+p+n0boC17DtH/R/W+hZEZci8xHwSwRkcmJ9B
knxdWvmeisKfnv329/+TXRNZc+UVhkT5+r5xNN7BE5fvrxuUzSbF3sc6pHjxxtWPWjTw/ky76+SD
2BY/1cIT2DQyDs7p1D4oNpyG5ToVarYVgoI8XOqExaPFrHPB4lfFg/cYVH8a8M0WrdporKMuwmsz
9KHT6jtBDnbdQtlCpyyrhdKCBWcu7Edf1p9F5d8Jl/7w2lvclJ4oFKBavDZbw5tRp8e2i69Lrrag
qRZ+Wolu3kakeK3a5Sw8f6d09KeX3mzKwHk6liHGg1Z2L/p8dvpw1cre4qWYNKRBWP12ktjPgV2z
pb6OQ8a2YCm6QDG01RiO1qgHX9pMs/K6JHmLlFLLUMQwAHOXLhjrTLh53a1F957Jyp9Ge3NtruBm
TIM1FNaR6mNBFmi+rcuVmesWGVUUdGJBq+k5HeSLGdMXYefrrvstMmoQzTSz8W3XNPLeTzrnPrhu
aW9hUa4q0m6csEzkgGSxVxqKYTLZXbUGt7ioMlV2USAdX1pd6xPU+9luMOy9RPsPs7mFRZVgGQTE
hdjw6fAylu1+rofrRJPYFv4kxKpNZVcLtCETGXPRP/U0XxcYbvFPRlMuiXIhIKkk68fhuE7uyke/
DdX/3JXezFKLkZgLhR9SZLK5e7luJjf3ZEIrl8oZDwaPBgdslbtBXBeXbHFPMbQx4Qo/rOcxHllm
eDuDKQn1ketefFNPmgm1Mg5TcxkHcxea8nvDm+sQW4xtLso+Wm2ipfEXbCCgtQJAaVkGebD+utnc
Qp/gczFONujKy2iL9cQVczs+Xlsv2mKfZmW7NO5sdTGm/tay+nubTNeJ+rMt8qkk0pVu9usZViQ8
W+gYZFRH18VsW7DT2lQjNYlbz47Vu8jJT4wV79Us/nCmbM3+GuGCFtBufyHMvsgVtPfOxVfmyHSz
O4NOiKqqBnoe+nku87g1CeT2zXidITbbAp7kqHFYhW15kST+RqC3YQJzZYS/VXiaSxK0oUo8OskS
mo91Nx+YTt+j6sY4n35TKdpKPE1d0EHILK0uS11Xr5ONgg9tNehnNabseNVBsBV6EtAIjcTK/GWd
lm+lcXdUB1cBzdgW8dTSJpAhKMyXtHL6LqqT4MbGzfDOcv93iH8zOFu0U9LHZp6n0l+g7O12yeya
A6ui5aDKJcxpHI25aqpAZqHu+08rF+txwhp+ncjUf0XPQX2luN/lDmbs8mjHgr/OLeonPGwLf4RG
ZZ/DQSeUexrE7U7pjh/WLva7q0Z9i6ZixQBNQIz7GZ2tHQz7bNbOll6XTGzBVAvTSxxN0E4Vw5oZ
Vx9t/x4F89/b53eD/rZS/+cmNWsEw4qwqi6a4AjONcBPOygzDsnJACZT5z3cYeI8MA3U3+D6dQK+
ltQ5IXLOx1RF+85GKDnGvSE7WorQZKB0dB9ZGQYXqUZ9LNQY7CxkTY4JWOpfh0Yk9yDAg6Su07Td
yXDBxIRvUY1nUfh5GmRxiGnc3rUU7WWnu/kGaoXVRTbNe82RP5x9W8fDBE4mg6+7CsFDFDw1Yz9n
tE+T69qbW5Er2Wlrmg6Txd2PdkovwXCdPQ3bQrp0P459qvBkmMfc8+mrvRI1zbYaVyl8S5AfgJ0k
udqBb/oiSHwdUp1twVyVhZmkjIm9NHP7nBYSvlrynRPjDxO5RXLZhNASJMLiUpvJZr1ozRHuPdcR
8dkWyuXonPi6rMvLShp2NyfVDAGVK11X2BbNBZhSnMoi1RduknuYyQFqUl4Xw26xXDKYmSshxnUB
CPMfSdpPaxhdt7i3UK56hP0r0VpfMPSPCUFFM3HzdZa48Ez771HkjK4i+Bjpi0JOki0OvbdamesK
EFsMF2DvYULcRM6RId9sj4oPeDJXHtBbfSvVO7KotSdntugvVFWXqLwO2ca2yC1dFpFVFVL5vu3M
3ez1TeMYf7zq1tpitzqylLwQYwF8cXcfeDdmpquv69PSLXZrkHMcJVGtLp4W826oPTTc1XpVukO3
MC3mVaTgX4ZWaqjlHhzIJXfOX1UroFuUlmdwpCOoxl5cSeZ9RaXIwAZ7vmbM6Rantfa1WGfsojOq
Vv1NLNZ151p6Xf8ahhH/3UNLJaZyKEJx7teouXPo+pwCl14HX4OZ23+f7ooFStOwGTu30TzmlYlZ
NhQjuaqSR7doLF+1oZ0gEHnuwtTmXbju5qa4DtdHt1JTi0q6MOGLOJOqEpmJkm9x3ff5dXO6Sb67
FlpBcAEWZ01YcS8J+0Z431y5GjfZt+jDshEBlBp4YZ5lxaZ9Ga/vUb3e1sX/D//oFowlirKF9LTk
Z5Aqo0MSseIMeFazq2o2XjetW0xWU4fEzkXAz/08hLuwocvHdG7Tz38f+n+Tyt99wabXy9a1YUFR
Juc26WjyDUSH5Hkq0yArVh2ee1if5JxBNG5spH2MfAt7pi5cnpciGp96GM3+6GEIUR6iGOqesizZ
ITbd9CGhMniIEKweYPoVfApdao8jX9N8gEL0DfgHsMde4U3794/4fSBDt/AvCGgDOCN5fI4m+bUh
1XOI6PS6R28OhJBgTt+CjTMpw+W8imbOFU/fC6X/tHw2B4IXKZTkmjk+Q7HEgZfZ8DWnvA0/hHr0
V93cdCtv1dMY1lfzEKOaoJYXMYhln5TFe3Wzt2Xyu+WzKZVXAcwHPYyfzhod8Q+2UfONwemm8mZI
O5YHdQulIR7R6wQk6VbxKi7GMBobG59j5up76NKxu67iEAb5+3TzP3zO5rBA83MYq7WJz1Mq0h0o
LMuxYMTuoCKjDx5hyve//55/S/K/Gbct+isIV9ubCf0hWg7h+FxFwrR53fpwJ8rW5RVUyLOFxdWz
cpAy3cExkoJPF1YDFkjXwq0gfeu80zaObrg10Rcdz+qjtUv6BFxZV2VRMzLsRxcAFrJOaP/Bgf4t
qH0SQVk8mJ6oI9S9po8lNGxuBt8WXRYozy8oG3xaTaT2VVHZowOhpi0zwcbwmC5+OTaM+E8lq8ht
VfJ+yuKEmawqdfdFUVhyvjM4v5+ELULNw2O41I1cz37wUFIM/bxPNHunWPqHGd4i1Fg7tqhdWH42
ODSOECIwh9hF1d7Ztv7Q6cW806H6N2H93Qy/vcD/VAaKpTONT2tcDdAnDm5qNzUw/AAYI5tgm7QH
gMp/gVRB8x3kiHhvafEzpDbKQreUmUYj5NgVi3gHlvCHA/L/wds61UD+NgnPmM/kV50IeWihmPzP
3+frDXD0uy/dnGLDsECVawijc1ym6eck6OczM9zdRiap9p1S1WGqxXJOIjFdVaSjW8hbG4wLH20T
nQ1KgOcIw7WDr5+8KqynWyvFsGiWYu1ddG7SqD1r78Os1WF6XQC7RbstFWfBEjN29uvsfdZWuBXV
JOinv08GqBZ/uFWSzSGGomtdapQtz1XACxXlhYFGaZtXASMRzVKIbQQf1mnk3Q+NWmrqM7OaGdR6
aiYCQRstaCzbbLU4k+oMlnDe8EeFBtdY5m0XDmMBb24u0Dpaq24JbU4SVkaf+wryklHWz2jl/VJD
k6o5Qyl7WO8Nt7H6Dva+RXlkVjAvCLN6dcbfUz2V+3ZJ6VFByZvsu6DCgTWPgz45MFvFvmBQ2e1l
0x7RSr6ldjGww/MwFR5rHwd55Ip4B3lC6MGFBe6YtAcN69QQEd+W0M57CnUgo12w6mLKBmmLA0R7
fylN1h/yTealHHqTNUHaf5HJLO8rVfIXl87DQ1P44FAkUOaeVunMr6Vb2iorZ17KhxYSDl+dEAE5
FqAllw/J0GF5ZB2uJYdFrg3JLAubh1Tbdte5wGRQCMEcL3YUu3aIHfIt1tzqUBdwA27qzPLyubZr
dJviGyBaXPRzXnah3HFiTW7N4J6SdoZFIG2b5FBjOh8DyJyM92kp5yqXsY8foFMuH4hM9KkcXEiy
AXrUuV2hSnta7UzrZ+CN4RNeuPQrMVByE4nidMcc/RQpHXyXEf3FF1uda6Pbz7C4V1UGSkygc2CY
7A4Q5Xjn6q7btVE/HIxQHWAImkgUNBPoZrVjV3+uu5LCh6Is4LTZFikdTlOx0uAhJTNQ5sU4NdPJ
tHJmn5qqbpI9qTx+flji+a0WGnmbjwl3p0bz8AYTUOEtvQF6/KaeFMRJ6gkViD7TsLQzn6USE9Sv
OpsuxT6UTWX6nPhS+NtQ4EczpqsxX1sVPGqngigvweo5SFU5+LkOUzSQXd9NlbrpbamLBz8P7UFj
vd+WC5wDB1Z3sIZL6mTnO82yGIGx3/nStfVTYkUZHOKuSYKDTynjBxPPaSt3tVuRl2Yo5Fb1g0/I
IO7iRjbFZ980PHioRLj2PJMIjoLcF942Fm/SlOSIAhZdfa492hlnHvmhPNClm9oDSJyKvY79qNdH
Ij28STRw6fVXOi52gjtVxejUZBRV8zGz9Tj6W0qDkt3OaI7o73pVob4NdYf/6jAm8ROcVAKSLZiM
+FDo2PMD69pUnCYvW5H7QALklNUBnFzysVtScSd9kqqXBODP9gAoN7RhRIUf2K2uImDhT3PUyyf4
EEBSCmhmPh2Kpo70TwhNdegnIUEY1UPNsBCPYhhHfq6q2sBprHYaOW+tBnRae5icjo9WDGpvWiLR
WGxUMyZZl04T/1IyxuqXZoHl4pOIXIxbMxDYntEQ1uy0+iiZfxlakBGMv0k3EBWfibphDtoDu7Aw
prjpeVH3P1naGnYnAmP7F9umszgxFmvySbmoRhBTdcksgAowLMpFMtXyM37KD491E69Bkk2MCH+v
k6AbjlBa5MM+cl3gP5ZJNA93SYh1DdlbR5J9Q/lSf4HG0xAj2ykLrGNYNaTH2g5pc7cy1Ren1BjX
fA1WQd3dEtWdCvOxbYJBZTCKYvwmAefe/2ileSNMVKBNHE0IMY5TObtFXWrA/sITL1JEjwAqz+V6
M6dunFRu47jSuz6Yo7fTdQjJ+MWvvOoP9dDU7JbiNFrifaUrac5WgzP0ZYw4hwoN9ymnmfeTjFQG
QCegIyXOCncz45vMUwtyTbWXqeziG5Bm4/LFy6VLzgXsGQ+6LeLyWE74/xDCXiu5h+idaJ4khU1S
mZnQ0uqUhOMyuV3sx6A8gfSmZ39YUwFZ76XExNwTHqEjBZfTwfEjLiIA48NU6/5mqobJ/0zgjslP
tAI9L9NQalBZ1/K23dWdLcMfazuS4ehCCKiZrG2Tccl4EZOd6kJNXB64qhleK5rMwaMvvfWwzwZZ
V0HrKAwahVIJRymjK1MTrNkaVrig0thp+Q/YpBP5kDRhOJw9pGjmY+TKRNyGNhzFd1PRMPzUQ1bH
HwxnvfzKwnaidy6Jmv5DZLBIf42UjMlNgRZiE2Q1oWH0TxTQvj2xNSLBpfPj7LMYkPbmZzKO41Jk
bIQx5ZeE6i48VNA9nO9sH/D5dmoYAvSsHJWwr0M/yPRehGVXvMzYCGORRcnUyU9i0ZIcjJwoP9Bk
mdWtBkKe5A1bwrjYORoxyL+RiRxtOzTxZUInVb+ifkHLBvScMTTdTmqaItcPcJkE3+HGFugdfpGz
dve2ObollxHaEVNGPW2DZE95GNtbTWE9rfMVEhTjj9U1nX01Pjb9a79qkiBFWMzySVTCFh9ZBaTC
z6HUbKl2rSB8iA9cM9Q09n1fh+IWKmaufaKGBF1xctBkE1MOPmPfnIaimZk61anUy08HPDauBw0X
M7kH/Dh1OhMlr+M546vTMYfwL5iviEZoTcZbKhotM5/KKMFtK2UHvUfe9m0c7tGb5qLbFczHVXRM
hrEfXjoN5Zj4OEGVHyqcSwS01jczxE2/5HwY0bB1iwTTKROLVyPPuA+JGMFz0fNRlqLq7FEC+K7C
neapIP6MEvHAnugIAbspZ3PKm1fj/FDXGbNhoc9V8aailEc6LN2alWJKLMg5Y73ynRh7nxR5io5b
cDSewM8HimnMxDcQOlzsKSE+HH/FQc2T40Q1qY8FcmKxi1feTnmXOIOAadZdEetDWCVSlWgMjNzv
uRnX5VjyydIXIgvf7edBRL/MmvjwZ+JGZk/1DNOQnkY0L3vtHymZ4yDjNjTREdaiSlxSRYMZZmKx
mJdTvIbsLKDqvOC+npw9yJaMwSfPrFr3PCUyNkdFZ0tul46M4XfhaHCCblhkjgL+rmYPhekuHvN0
hFPcnS6CkN5V8wJxnByVIgpESzPJR+WUB3PZjWMDhD9bbsjQ+r2aBqjU1gNU9kbw2I8pwqj2G5qU
AE/hk1knblqbTk2aFX5Ok71gAuibbIU0v7+ZEFni1NBGD1kKFcYnARyQbzJEVVPkj4vtKf0QrnxW
5MCSoJnPjlfaPJGwg4xaBJMrhGvYuiF0IhLm0+IfRVjTnoROzqGIqpuCQlEJJ2xavUx1CkGMplut
3plkoeImDrtW4N86T7qMoNCk/7GLBMFgHQtSnBFZc/a1b3FzPQBo5ugHWa+BvRl7gQXI0SNHcb03
ce+O8MNu8CbCRutwwvzN9mnlMTw3O6d/oPGBy9DI9aRg8fcrSbpi6LJp9GP9yKA7PdwmdbGYBwbe
TfywzCgwPi8MUNATsHJOF9lYFjFUWEu2LAfYAnTVzzQMSXwoVR+Il2hIhuk5HgA2fpbKtfK7wbsi
3rFJshbfZJ/Athug1bXgD6tLTQVuYFn2Ab4s4D4rglID4N9FC/Zv241zmKNqqJesCqJE3QjUWA9m
roC6gWBRrY/UjkmHs2K25kHyQRFElGUAp0W01nXqAFvYj0LAwDfmAXwG80C7ljwPVaPraY/iuIzr
U1ma8pgmAld1n0iRFnmbesIQnK1x8kNCc4w1OR/rKbjn4xTrGzqvcZVRyLkeVxeZ58Q4BXNimyCP
O1SmirTIpmAI3F0kWl8XmTXCNfdU2rIKs4HDgBb3M2lph4kjyqx3UM0shio39bJk+HsCgE8ZF8NT
hwsCxx/AnLKdM9Vpv2NLO9c/YrmQJ75GyN4dpN4uHmF6v+JEo+2KmlFE1EesWmhwJpBWnG46gSA6
A1dqCe7DvhFoCMo0TtUthyFdhJBhrMSwx4PLkwWZfv5YJHU6zXdNGtbN41TJJdmVQ1kGTwgUdACu
oF16dSAu4MmHIUW0cvAtH8RTm9bFdOyGRN5GogcvNo3VESGXsqA/BDZ1R8CAWfiwIgx0+5piXVX7
FiTarrkZ4yquG0TUbzWmIhzJnR5MM/7qJtMn/0yg+3+eOBU/kZziMDuki4PY7UjlPOxqyF3+WGAT
lGu0sw59B70TmbdCqsjnOHzYuOzNBBJJc4wGVDKaGwVT4WaPBD+1YhcNzE0fi7pQU79DV7Bv1I5E
q2BQuh9aOjzGaTfRRxiqkhfdTAKQDYXMQORs8dqKz8iMoWkx2Bo+dnBBgj9qkhvScgKZJJT3onhX
RL6HWlWf9nfFzILXjvGmqGH+TgyVOzrWJEwyZ4BG/9qEEZl2hM1+sLDqnuR418yTgWlILxHJDmi5
BCXdd7OS9TehazHtLXZE/EHgI4Zz2iRTXOZoO/Q709TLkEWdqMrMEf5mn+ahzEqR7tbl+FqBJRAe
F/HmCpMnM2nJZxyyjrfIXYld9msBa44pS1s6R3HW1NDyOXJbxMXdMreMnSY4YQ4w/IasR5H1yqHk
360ovsfPcJix7a2DNCNNIXs34CaVAcuS1la4HlEjOPPyzTkzghjQXkxDvPNMMbprbTC/6EmQY0Jp
9OCHhZAdmfFnlJfZzwa04frQm8bcYa3wSyRsikZIv5C8H2t249gyfjQzr56HJLZzBgGvFOkaiml9
FqJjsWQBJGuq9COPohmVdl//ZKZjE8q7gD007bxms0r5kxiRYiEkge5aiLTwqHHSAg61RuCoTfax
Yy1O+Fmu7Kwr116wu7owr2DngmJrut5YyDvkvF97RN/TeIqDHgHK3MJsehEuB5K3PZp6VLswXrtT
x2J5TJSczkbjgBLhWOW1q+K7METBJixqg4AN4CwRyRai92uwT7o2zCBCZ3NB2ZTDd686jmNUv3Rj
h0MLUlo7I5NwDz0kjhDBJxkT05e2Ty3SsgiBU4+Uey27YF8YnBkDTdbc9nAHFxXsNBeGggcMsT+z
Yuyx5AC+xkEh9wT1E4oxIPLQ26BFxlT1NwuZv8MgkiNqVEjYXIL30ZWd83DuJMZf0bDLne2bC1zh
KbKAaPjVNDz8VJc4PiJNxpey6qa8iVr+CAsx88kwI29g+CfPRjQe50nTZYw0PHcmVPtFMyiIhNyp
PZDLCJuKtCEnUGmH3dIYhHQwfOi/DYsRWS0B4TXAKnwEcwkNFc7UQcA492RrBIEAf81rlMfESajU
IW1egH85AsHELxT+CHUW42g4qmrk8HhlrC/2s4yEg4RSPP8TNS0CYCS30WNjK430P5nrnwDwBacu
IsuHCMzGY6WS0QJ2v2LQlI53yjTBvmRN/d2Pk7gMnHfPaq4pVj7VKOjzKc4KLIZDEytoP5s6OsVG
uT0Em7HQW+dPpW6XNV/Sfjo40tgiCxpZ/FSl0w8mZeprNVme0ZE4t2dFWH0uvZyXg3Wm42cdVPag
Xc+HXRiV/jlWqn6qozJ+lWGtf8FTjMDeiCMwS4X4tFaEsDvwTIuHsfXyZqJFSrIZ0go7MK8RAyx2
qI4ajYjXHudgc+Irylw7Uyh5NLGE615Ul0GRr1ouJ5mGqthXASFTlgTWhLu6qmIUt7pxaVE6MoPf
WVxfe7nKJXzp3Ix7OdPlElzCKFn7zzTuobSfxiPR+xJ5TLdHth5FWbemxT1bE3XHQm4HGIgmJYpI
bvkeBIt74eh533ECdTPMHVJEpJUj6gm4J8m+T0T7DCUviFq2A6w8fkltbJ0HiKHulaEzB6yxh511
YtfuUYUIMfvVDOdloHCd8qFo1D06MrW9XxH+qr3tI/UAIUqf7lYFH1m8PeKLXOCqf+V8Tm6ANasO
lJP2l+yDdkXNc5Jn4EuLJPOIVeMcq8OovAzgoJVTAJ8fWDJhG03jm5lWEsZguZctmeIDneOkzdok
TaGE2iW1A5fQsOamTHD77Z1jzZswdq0RQbr4qaBNx+9I24sfQaJ9kXPYKyHHg5HuS1BHCVYxOgDB
HqAMhCkJZrXal2LpvyHG677Aekz+rJqWxVkoiKI5nyKExsXgRyCSZ2SZ+TKm44DN0gVfdTUN9zgU
wte2KaafLVpDj5MAgS0LAos1Saa1v5umlJ+nQhXfednH/yBkS774wCXIyZQfyWWBAvevQiJ+y2gd
LWanECfdj2tXrHk0s/QSqo7iMO87+sH2iN6yAOu/yNaxVBeKCKTIG+Npd5Bzt/qD6qKxuuFh5c5N
+FYCSfDL0gyP8D3iToeiRtkUZc6Axk++wCk6KncqHgB2pQC6x/kwwQfvvo8DC3HMpAYp6rGbE5xs
IsL597iugyRfZ0R157id+72FwBrfrcGMiiv0d2y6B8igf4YuIJTcg2gWMaxWpEqfVvT7Tqh4IDfD
oRhIFIZEWd02fRA0eeIXAnRog/OiqBpOvxSqTh9WOlcfqxDKVrs16WWbR3C0aXd9I7t1wHUwd81z
yaP1e99DDGwORBftyeL8BwYr7G+kcsmxakWvL0PDEP7FTWS70zJp/Zmvmo27APns0wT1yJ9mtaU9
Aea1Dnk7o7R34A7UQYDyS/dSApL7AAKQv68TMEf2Mq6Kdo+aBR9zjxxEnRWq8sMJP5GeKWAu/gia
Pze7iLcV5inQjcpnEbT1nnPgXPMiSArkHMAd9Lu+jdhTOi2YUDy7aLKk8OtD4ICfzSpcFvDwYDOu
rArqkP4yKTO96rjr2qxZSvQzeBOJYxD9H0fntRyproXhJ6KKJMItoYPtdt6ecEN5kkQUGcTTn8/n
blfNnuBukNb64zgDoBjDEO5PG0rYtay3EHBWqkzRCnzkpbdLfVceDW9qDYfsXvncZJALb66uZYxE
bOtmx766fHSf1rIBvTcMJrfYQx1/Kux+MtewrrV/7WI//D4ueq2fw6CkBnypj44XgpstGK6AB6rO
xxCA7HJY+xqk/tJG94XaDe4G6kmAtYN1dZ6YvczMlrDOKo3W3S5Z4ap1y4rB+7p/3ULH8UXOsv7m
l7bqX+LZUdZLaBzXpAzoej9bU09OeG1C53lZu+qzng8WaVEa4EwyS2q4Fcd3fjcqZAIhx2aSuTP3
CIHtcfSWm2/7YmanXe09K4cyfOora/01zktJSlSt45wND2AFe0nfUHSkmk+xVl4WHkvl8qibVWVd
wGQwspjpUxRv6jxi+QuTuhTW72MNwxuIRBScjTeY61d5YvXb60f7dR1lyy40Fu1Dby/t8Bwqz74C
QT6rZvOeHAoR70gn45PVRuPvG90iBGzsWuWdu2lHNtmVi/zRx42pEtvx1msbzJWfuuUuz4dLivr3
mVD83B6mkQFfbw+9X/ls6dveDZnYhbTPVuj034Z+cuOMqXfU6Kf10p8Hs9ZcyQuLWdLXbpRrgMo4
abVDScXqq/7mOlE1JxOTZZv4Xju/qo5EA06XrT1rpzn+KG+Jj7RRJJo+9u46znkcYzm9EwNHPyhv
xHQhym76CsWxGNZsdyBRI5lF6atsDw695jScx9WlDuwoSEFHvfZE3lC7ZZ0dlHG6SczkwbQFcB4m
MDoJShCbxLE3TlTP7+JHEVl7avlR+Xv36nplxyjt9VTZow5pJtyZeWwjT4HbxVVixfRxsDkQBJdI
pdv5enS9GbJOGxUlTUOPXtYOyKiIEe/ra7h4wRO4tciqxpOPUeHznLhl+BHMLnhVxJqbkO1QtB/S
mgkCrve4YdSr4v/XTvlVnQnoxq8fBSFCssWLHJLN8eaz13WHnbST1+S7EO2PYlHzyd0Wln41tfAs
azy+LqM2P4W9CNzdLQRCuo2M3PlSlpwEbkTH/bMi4fy9OY6akKmir1+tmhamxyGi0oRlfSPJQkNN
mFwU1g46iky2P2uqfr2UFy/skqknsDSBSjOvWg5mycD0uQfcBfwvmXu7n6+2bMJPGau6+3d4/VYl
rJegBXav+ZA6ulrvi9Gr3LTr/A5NaKGs43kIZFGfR22tAxPyHD+gF5+fi4V0sDzoyijKSoRTc7aH
cX2kYzHI1x13wZoafP7vMGvj394JDcUdlVNdRONUZ+55biY5tHctuBhGG7bGL2ZhVU/lxjNFGptp
xL0aNjXdmTIMegg1cIbLIuN2z5vKNJ8DYHcudVF+3/xg/UEsqfljWGzuAOB56jyzvxNPhF+twTAS
nepi8J8WVpsrr1a5ZcbzhybtRkwzbDdN6JHN41nTu6P9OTgHrW7665dM26SQA9tj56MLuIfA6uKf
Zj8c2LiR6ZsDY2z/9v1ofo+HcuVps1fnvZKwY7IcnCvKheB+2ZyCksteTOf9KEomdMiYv3Mw8hTI
aHeQcHh9CDEcDOy9BW2hIgD4W3EUvEfb9uQWws9a4dfrhQFBJ5VrFDPFMP+J9T6tNxo/OzfvAnnc
137gXqPBGx/mrRVnZUcU4ALLKQHmS4lSRq3sftV80QCkZLle23DigmOaK6ek3f0R2AG4lJJCxPpn
JN7uHzVAqiSrBTkzl9X6b8WDUnLUr3WiZVl8mGbYQx6vKdSZtMaVg2cb5puw9vJf68cMwYKIc0Ge
vw/LEspyu/VzN+iLnqP6bbcUJCfGpf92rjYu4+koATB3HyJ4iLq7oo2dV2N55HQoy87X3tW5Y8OV
VZwxHHQek6EXqTD3XFveHf3SnTaPv96xZ3WaSg3mF9dcMi0kT9KFkToBC/cy2cK1HLIFZO21rmM2
MaIeod5Hu7j1pWbkXet9/lyresiKUQhuFatpkz5yj1NREmEHZyWLVK+xe9nCbv0I92Vp0pl29gTX
Q3jb2rC/eKbofLidMnhiA4PvhjRLu0aMgACF9H5MTbme5lbKF5QDUTYH4Zbtvdi+LdZkMhfK+XUI
reappbIjBebUFxUW1gdvO5JFm9D4BDTMOS/FaOfbBIDAXSjPjbfUvEFlwVoS0YOWtm3Je9keHSOc
wXMQbOrTcQYsgCLSrG7l8ji2CNGigrk3daC2Lu4EBmCPsrwtXucmQKI7K+dMGuA++mNCyxK5v7Hv
ZaYdXldUIZnrYecReygurS72i+9AxnadMQ8sG+a080Y8r8IqL1XQiGvT6Og0W+1xJvmieZgbEec0
uf/usFOl/FaMQf1YlMmia0q5jC5NpuM9fq4rYX9spXYziEn7CVC3eezL1vnNw+5lh6906nlrUWS7
tmE5pCsT7Sk7KbqjyIt6rT49CWbotba8TKWjslAeE6e4ZX0ieSoANMtPxwTtmVrQ6LRGe/v1XPh/
Quxvi8oPD3gwqyhqflFhOZ9ApKFFi33PvDFczuFsQispi/UXWXJAM9VyXAft/2Hg/jvILXjFKkpJ
L9b2x72Cs9rA6d9taYdnaF83K609vkbxaD1O2/AZ9LrP60HBrsgipsESao8VpOK2rEL/HWRhOgNa
1Xc2PfUnhG8DF7mp/rr+rC/gkMFLM87vU9iUH40d0Ma2MAPgkpkK8sfq+p70zujVacowO0bwiJMV
xG1SqzF2E61Nm5g5tLOic37jmpr4PFeRHfHYol9RJgjzDufomKJk6ZJ4E+uWKtQTisse+Xw21Mia
hn2Wz7tV/nArYrI+1dZ5O1GYod0Ffi6pMEsXdajWO2/zwkVYBxZ8zPNgKls+tMvketbJBNh7QKXm
WR6CF6AV67f1iPfuwthm9jeg1EpDVpnRj/9T0+r/FrXR6slWezjk2onM+K803jHXyb7Vos/UpAb3
dsRE+n5G5WDrOz5uLNPCRUkAzT326sklG917OMa2zny5tu434znHcOfWTgvd6M2bGl5jbE0j197q
cEvazeBs/8XLqIa/kbUFg0m6vnRGFKv8AtMGiY5bQgLyotLFrySYrnHin8vcMEP7YSQfoT9rJx/X
rvi/I67K3XCe39W2lG2yTdFo5cU6VCYF1A0ZLf0Z+TI3IiWq6Bh77apPM9Q+nFdh+UHzWMpi+GCh
7JmRGo6bNi2bw3zY5FOPL3EZbepEcpNjp3Ez9DdAFRc5Q13U/b/VKubuva+E6V4dEu7HNC65+Hfq
LraxSkpe1upBT/3QprFDhCR7JzSWn3Atd91TN88Hn7Q8QGuT2gBYp83mjFANno9k5i6OPd884Dks
5PfZ0iZ6Ytqyyw+ziaNPjoWO+4+yG3iYXBfqyck9s7k/IF4j57kGZJH/FPl2/5YQsTEZaihoy2wV
dsQ2q0EYrnpcHC8FaTqsZ0afWeZTpKz3eOMpIeDVr9VgI0wow7qgulkICpytpexoFZtLcONZrKQL
p5GKlv1tVpAzWTmherKSUCM2Rc+p572F9rULe/nnbD0Kvhw+T/viYW8UlTVTUCB94N6fx5xuXmv5
Xgur2/7GQEqRSzLcuNMW7S6Ele7pwLUOpsz1VEL+TXsvv3mVBSNORoUXWde2V1PUZlWP3OyucZEc
1ZDxpOvfYiNa54LeZzTXabSmVmfh1EbN47SPe3wOVRX1w5UKI8lYRKns8dNfl1amm+3h2JTdAtOU
tS0xr/8poC3vZacDoB+yfQqXoCCwgQpwgkGdQzzSXBEvkNYuCg3b5xNaE1EgGOgTy5L7w+R4odfe
s5Oy7SadSxrYH2GEENPJW4PyQP6jNJDFPeZSqcfTXq5gYIstg+Y2wIc1vyGwuuPbxIEl/lXObENM
BmWzlfbFxorot8wKIVo5uK2anz2b3baMnPxwgq5jd1KzNRPReTgWaMO55cuUzZXzhAWOqjXtHt9t
uYZ95k1zVNavkAVm04+R7YatnZGAMRy/AkcG+2cTLqqG4TZB82sHEViGU+l5Up36qNyHPp1ccQw3
eUBgk3kc4GzdgQfa8/Hl337tD/ruIODXeUjhQyWbEXmJNsbECgl+QjSg+w+8vw5z3r4mWrNoNuMN
ZXTT3RzBaqZP3KVhRLPtIthPjMc5wSfdNv0vXubKv9mzWw7JsHmbf3KqWfH21zSzpqszRWRgzPE/
qezyc2X+2Wd4LiWiKaUwM27luffl0bwWwcR1fdhUKXGYBNUVcqsVb3VULsXTZjfrfLN61Kl3hCXQ
4FVMY5uhmxY5beeC2WQdoj8qruo42b1q4BWVjBWMjMNsfbSc2Trn52+WvGw7p8HDHXm5E9jH8lj4
ADqfQh5B/xPFl/tn8PYjAlqAQAXW3iL/QUBSs3NAbXjnIhgRXDk6bl6jvoxpsdoDOwiytbHdEUu7
33xXiGyWp5j1wqQQo+FwU5qGzZPxeH/zPoYETrxlP3o3HaiDFx+bnjcvjx17nxL2h+PJaL0dOlnx
MBxpVYG/PluoXsQJipkmksozwjCQ7MP94A7LnhZFU6gLuWUKVlIZCmJ4eXAUand/HaS1+d/sLbD3
T5v6ZiczCws54OhqPnbXWUeGY3IJf6xOrM/zhmLNk0F4jb0Z2E+gLU3duqHRJnJtXiWAjIoXvQxB
sGOaHNKYe+zItEYFkIhDhcS48wC470UtQIn6xmpIQa+a58mPhuBpYtplaFHzssMWVu1dXZfhcQ3w
WV8nfQS/RbzbKkewYX93g3B9k3yzZOttgyGUtA1Qg4b2+DqiEQj/BGDzv4qCt+Wy193WZXjxQQZD
m1HwGsK++3eIEtYXv/QNIH/bRbQLCXt93Gqrqu+rWmmmDa9dPv0+9vZHe4/7n3B5+5+2CNs6jftC
+YlefB9WT+JVsFCvpltcrFFarZVquTioDgFm5D8XJmGoJr4smZSH1dz6JgryTrbrWUThXpF3vgFD
2F8vsnZj2BDTjz/VNh/4fqDTuSvWXoZAoW794U6r/ttAFP4h4lcfb4cvhp/GQvr+UtH9U9yPY20R
omusNT4VMORjjnDy6LO4m1oGk81T3aMwRHKlXQmIcsJ3VFmvAfoODEdHPf6CkvvSGX/B9VOy73oB
0d9VD2VXS3ssYGJk5aVbuaCAE8aLNZ1VkVdzoQq7eALAxW+UoHetp3+UKUknV0hZGLbseInrrBOm
dc5WP1rud1sXevjgrQq3Lw0+ANc2UGL5FANjjwlfXBv+neK+/lU6enB4ho5FnQia7IN7NGRc1eWE
ISWI6yFMD8txLwiUqgl/H8DCPOn+ZQ3cAXBzRKpQPktX+/IVoCp4BYKt5Z9gYqewl2r9rskPfMHm
uHepE3A+4ApaJs5+a2msV8nZ9eIXuwzTMFxFlAe7qpGdhoPll/db03vNt9rvO45LqSxx2VjAwksc
ARmdwgB45ITCq1wyaW9IVFoT4R8RckDjEzaVbd4GfnUfEzpPfM6l0O8iM+Uk4BP54Ek5uO/tDri7
nxu3Pbysxjz2LGeS7HMfVRLP1dFubaooSgWe3dwY4UpC8nmon5SpVfGzEU0lHgCE1iJKg76I/AQQ
6RhybwhCcYsko/ETZUzjtdWl50NCjwPn0lLF090cme29n46BwlvhTiqJhxbWQUNxnluzyGvYctJf
VrNMG4WACPggODiH7nszUfKLfNSu3zS3EqL2zjf8eLIHqPwujkX7+Rb3Pv+MdVvHbDtKfoqgJOIz
WIruLd638N2Og/ibO/Akp/SX2dY/s/eK/xZd8dedvfFnZK+hPu0wWGuiin6XeXMAHacWY1nw2+Xs
s1SyxCRdvEZbII58bdU0fPi4y61TQ75G8adjzAi/Hb1YX0bpNvcWo87r1EcDGpR65PtqCmHgGJYl
TGzLryaA49BMPPVL0w3q2R+6xn5aHXSoD00xWw99i6KFm7Mzjz1dyi7q7KquH4dZwamg/MT006qm
yUVoKbzozXwI2HJHeu8durmrduZAPnftqNKNLSHpWabXZBNBfBk79J1rZw3fqbCZ4qSRrnrqHeJf
ngWnosqOatY/2EwkAoDBZ+rSgDjdrW6bkZItWnUadEt1pVI78ncOsc6NiSbxdpczKlLHj8A4OkW2
PC1fcnn3uZkmW760azXqt4hSyeo6qmb4mv15VZLDeMBLZvXE6x7MJdprF4HfWTH9t3MSFuZA+wJW
+cZGEut8GN310Xc7cZN9MVxj5gWEFrHleq8oWnY/Y9mapo+jcZFXhlvQNu9lX9hdXsodxY4DBwMi
uBWTfLSJ/3+qHbsTMAz1VJ/kVrTRpetXUT4g4qsAiNdhLv5BKVTzjyFuev1e0FMsEgapmW/gaKdb
ASDrn9DAzxHQ47rwi9Osh/OIUF5xEcExXWI9r9u1Qdn7Wi1u7Z56ty+aDGrYyGfnKKC6lYUY87GF
DCPkpHXYzRNPu/b2elgLj31fy3nGJcHNJ24Q3PwQXekiVKx4q3BriylIuuKYh5tHJnx78etDHRAs
M1pOMPLjPGmrPTVofK7DxlGRVPgt1pRBdX6c6F2+GyNiYTqt5UscTvpuXl0aXmMrQA1kGdRTI1yL
yAUNmzcJ/5XqxaI6chgLz/vORGGCNLR87V39Qxz/qp636H07mvLW7O7wc8JyIukWp9IrZV3fzG2e
4wB9BVfHnELEovzrje1U9wvs0Ja3gzVdN5L2+GcOOnwWxVccq7V4y6Np+vLXGAf9OdxnG3/S7O32
BQm/GE/xdoQk3B0MyWn3hfLcgWUW4DiFOs4+pZrr3ygWIkz9dXO6dCnn7ooMYXwdtOUr5k3jmzgT
mqsrRQa2qed1OVAh8CbOrGqh/Q/pRJu2s3brnL988KEbhsC79warj69TO4xNVtcthW5FzQ7+m6d6
+SkPM+fovLAj+EGhx7x3WnZ7v2nd9eTKqWcgtPYnMazRqZJVbdJ1WYilmh0Oq0wP9nwejkn/YcKq
81XU24PwnfaEa2/Jdsa7h0WCa2o8Bz+3WFc8kH1NGM/R68yf5vbZqYq+PTelqZ+gRtqLcvb2abBK
L+csc+Ecd7OeRmahpIqP+CL6yjzzKc9LzkjY9KhJAntO2XBRl3q9PC0SvuCl57IZ+QKpG36zd3pq
/LhfMiQVBIruckGs6o8xim5dhyOw4LFxX0yTDyeix5svDvlD9P7u/leNzuz45w0Xkft9HKuSVP1q
ax7cyRZvrgqibwXKN5niMSrWJLIgiUMMlFMytpX7d0cddSR2vG43JfR2abwaEUx7QNB24xdsQDz4
PQnhkeSzH73fnq4DfYJcxTsAvd206dqRvX6VB/qJ1nFlf7ELEXuMBC6pSbb0H/jGGAP2sUBYVTsD
2bq2/1jQvsvr1fvWfBK4c552ZeYbf8h3ZFuEa2CGP96CBjlLWkdj7aSFWuzLIVAb5bKpLZ2O6OUO
koG4K6Jjkle5WXvSs35dkI9Pb7oevQJMKVjNaxh1AA0H6XA6qcfQMo8IZtGFM/RZ/wWrBx2+jevX
XX/os+OKaD5DdJk977gS7b+2vXzVEKB0qlOACTSGm+c1Rzaz55oncGHEahwsg+hz63DajcRjh7vi
wNijz7vd+VY2wI6qV8glunsWK2axSCD3BgbLyo6t+K6oVDEi9mnYjmIUR+I+nBcYUsMFfeEYRJg1
d33Bgrnp9Zl93v+M+ynAcuSvaqe82JcfAeK2Ozu0hmdBopSf+8eonUfGzaXIHI1E/ptd1hawoG1F
ebjtTMs8tNFl4JlgbmPAVqlgfYQWc+isyjB1LSZpw0CPz0e3qQIwb3cGkO9JFig60Na+MamsC7+3
lFgyGt29E5UZWndbz8aXT7Ez/Of7es84UOQ7BQmMtoS7lYzf5REH1IRBSakEnTYHAXAip7gNCfBI
QhtDF6z8mvMdO582i0muFl+IE1clWgWJbAjOq2aSTsatRnmyGRS2t5WBNUi5TffpgbT1oTo5iEDM
s7MMkwNpQr/L6escptgFWtKOEtGgYkjxkjgql0cVBM/bjj856YN+D57iVoTHE0I+tV3RRXxF89u8
VbeKV7W9W0Mx+Rcj+5Ldz943/xzrwlF/XSwHZNZZJVCHgnDdErsuoh+xjvzgmVrZyeeltpSL00g3
MguUTW3ashd1kM4cCl069jM2k2RA+za8mJm7l6NfNoiwUhID7S6duEAgI5ZiRs2ZGg+x7UO8DKNA
RAuYbf3H/7v6191nWF9sL3poR62LmzN6TZFv3S4/vKVTn9jDgLt9JbYwG0cjgG9j34+WD9hYv7tv
txDSB5gS2SZy1gFdtjdMp95mg05WLFMuuCoagKxGHQ9YNE3/uZh2+lM7haV97qJw/StVH59UcEz9
ZfbYFxKaQM0pRPUpYWeW5XHQ89KejtVE42t3LLWF6KWUNCEUqh9VvsZd/duCxJ8eOyWjKff92JyD
0NpMsulGWUn15TJgXm7lyRRliXnEtro02IPoDzoz/3Uo+vJB6RAGNFIum220lYhNjmM2p5FRYk9x
ydj9O7wtH70lQxsUnsjhKpHN6hWXRfdt8ehZh/3l9pw7D0G5jVrs5hOS1/3Q21Q+dV0XGlpxA/Eu
evo22dHtqHpwBa7J2zZBTvyVdYjP6+hU+DZ+ybgg6OCQ73wQ7fbkVuKAjrL248aD5DBJ19txmSZR
PDcH0sq3loX92efSRUOAry4rxLQfD25V1uEpgub+ybBFrpvbcYqWCTrn45s9i3jECziivI6MtwL1
L6Wf1O4heHD08GOKhy4bYX7+BtI2jCpkql2sdVPf1DZ177zNEJeicC8LLO/voRTH276L4MHtpuOX
KavmRC5P9RDaYUBlBJoG2AcEhuVY/SbLoe/SxhUG07XYHyyEeVO6jMMO6yfH7y2GBlbTfgkfW5yh
3BDcnY7VtTgTayDy0J37H3EZWNBpzfGBiHF/OmAfr/S34x1si7jMK+LU761dl49Os7IZH4UF+hUO
xLOwirkhCnO5nAbHXc9IR+af6Mqsp02VMOwoMe8xlg5xjqGt+4M0yk5xzIDWT5v1HqltfNWm3z9J
ht4fHMwqz3u439U8SGdmpeHNXgfuLjsclzPic3kXreN41ZaLutqqmTGJoLJzR6y/wSVw40yqekAV
hgvM3R3aSWLxA+FwT5LMHn9djC2iHOpO9fWQwr64W2duIacwgpNWf9MSUa3FN/JbraX+1zUBZpZ9
tt53VEOveOq3h3rdl6uPCOTB86rxT2086wrYt135o9hsGKvVLQrq+EGuX4q+qXAalIQONs+RubhZ
+zHjJIsAHp1OQobZJoczhYVEkC2Ax3Y0N3EFN4mLHheMXIL+lVygfUUCFllDwurZvrguAkexWV3u
zuX2vV1bIFfALRVnZh3VZVL7zFpMbno6Vix9q+eXWR+2LleqjeiUJtaJ3BUBwp3KhmJyIK9xQQMY
DvI2WQNShLHQTWrXzudUh9aVkoTiroj28Mdu+R6gXCRucCDzL1NZC6INu/rYnBDWZdncBwiW7Wqt
x3KPEabLiniMcklI4F2/WGVmVfR8Q4sSBhrZezIz+X65D52zx/JKHuZ+wiD1GaKvvcxHvF5YZr3P
aOjn++kQ+gXQEPTVm5i1SU9LrT5cG+gW2+fIK60z2tgaa4Idn3ZMmIRKFsfvw8FpVmEG/xbM3fhL
4qB5gRrH8LxBVPZWs55pIZu5IXmMUB+PSwaA5U6p6cLjg+cX0cqgo/8K+K06c1db/jN1Z+UQAeys
cNaPDu8c5O1S2DNTqd3dJlMLJxWe77xJSww71Lzd3hlZ9yzS1e7e2MLsux7Ck8uGSGBEzLA2BP9T
tA7OLj6UGee0HhZZJnRoYZGONiYI95iy2l0QAYGqmLfZWvro5Nem+RYFPigsEFzOPoRWLlyn6hlN
GKgOQIF1NX3cXrQHB0gPHcYhzuguYfKvMzx3y++gC8rv+DMmSI9wI+zKr2+9VO1rPJlAv7Q+LgKl
+vb71NGVmsSGxJBEzX7EgoMvGkddg6LInevHvvaQcCEsOzeiqu6WtgD2pup9hwPczV3Z+/Y9Du3x
bMG9tDmzb/2+MxSi/8PlhhnDamAYadoSbu99a3X9s4uCAd/xvHARLkFFMj1BHRCTgeemzoa4+lKZ
EZGuWlwYaFzbGVPFmgVgCsiHlvbsV0Z8uojyHie8JJkbddy0fK0Bt8jGCqTgJlKm4jrlKds/bERm
SwI1hv8uoPbmKuwdMfkwsaErqytPG2oIfO3wDeEdfkjvRW/B+CKPw1wGp61X2GW1oGoanH/UwLZ3
WNRt9Pythe4w9lnAEGUN8d8BZFUm5sv6lzoelaiuv9Q3Uljm8B5ytxJY81kNL0jUDeomtEVVwrDT
FcmGKe3CKBjdBjUWOWAwcpKx99KWoPpf+NogklGCzbk9DfN/BR5M5xtRBvHL7hiEGnIol6ZKAm/D
A4gZZTmF7exc2xGpDpbP5WRWiedLDW2xpKs9h3dDI0mG07Hu9juHbAJGs9npzvO0OyS02v3xLAKG
9jru1zULg+b4VgSqSFtFNui5JhLmp9TB9JehQlwMK9XpEI2dY5/R7+4ROe+Htzp/e417RSxRwb10
QPltXiN/qnF1FfIe139QbTfnJJIiMwbPEXVCBh9/qdyIJI1Ly7lDcbGBQ87WzznGjAfAHNb/DVvr
X9u5tD6BGPzuYnBA32MuI6i0bsvrZg/jTUirQ+QZ6+GhtlaeDUpyHpXhZ4sFsy1vFJAUSakKD9O0
xQno1/7PD8opx3Eg+DfZ4n0j/b1MoLzh5VDvvpFDVdxsxCuP0uu7M3Bbjx9pMKcZ+MBPLLn2KicC
Tr+temBZqxqgGFV5+tGUnf7VlVb3bMWBdRHhcLwPqL/wfwJGHekcL32F16UCqQyC+OQudfNyHJt3
ouhZAD7o+G+AP4kAg8P+EmNTVjuTpEM95xw/e2NUPtSF2T6+JDGPLsz+f2Hor98bxfSBn+r4MzoT
YvF5ZXdIWGCbOyA0k3rjMt1Z6P9fvkyG2F4sHop0iO31tk8tZprZPX4r2/NeQ6TW18KL2ufKPZZf
3uhtHuaNoNac9lANKH1BWYn6qiEBWOomLBAOB6EfLsXJ34v1ESUfQXtEe3VV6k8VYDbiiABllIz0
f9GKZzbnpjFPcl6qLp8ozHsLbK6JGn/rr33xkRbtMUT0o40Xq/osCweeyTGoxGOwk382SsPcH5fm
+FuStnWaZn+JnqLVQVf0P87ObMlOJMvar1KW91QzOQ6/ddbFmThxYh4VoRtMI/M8Ok//fyezujtF
SxltmNWNSkqCADa4773Wtzot66+aEN/FifQe/aVtaVPtI6HXSAC7SiYXUYjGpKQpHHbpLmgTNDhx
Ap7Nx3nt5o+gVjxj36qovEYprD2bFU3og1fYdXQoJRPsbYreMTxgJhJfqyhwSl/VOGU2kcv3GyCP
mesvqeE4ht8QPmZuVcZNAKgxDHPjoPorcGVPvRacWjVMXr2t+AzATlPCCNSWDd9YX6GyU+TheQ12
KtpJySDw/ES9Yg+KSfpg95qV0A9AZjMdmq4TF5pUtfkxZyC/7bLAGB74CMruaRzdMLqYS3O076GH
zdMmrTUql82cdSnVH/LyNlC3SL/c7CoPtAxgGQvppL0RbZ1MBM4ixjhA6kASPjWx7e60qh608mAJ
p94hQjcJcmmkXlX807BUvb5TkdTHN8T553EhO10Ny1FVumBNgMRcZTDgrJeCeZL3xGw2LXkzZqn6
UEV0YOPrymktNA1FPRp7PQdnp/x2Vux3Gcum4hpaijlu6e7UaCM9RPnDw9SlbINSB/FLHuh2NW0T
YbfNNWM018VtkosmREcmUd9tRFg082XVe1bxMDco7251R0f8vcVuODd3lsu+HZWzEN6TXuhNt5kG
u5+u6LapT6L0EINs8Mn0hzJizultmgA5GwtqKZxh0yMTKo+2Y4w7s9UY2Odzazx6uOavncnFn0GD
cLKwSJTymWak+0Hls+MzLKxPFpuH+2ay7iNzSo6yoHPWN9Le1lLYn2uG3x9DHCynvrbtvbIlbYEK
VRWjdmW8sc7T+HZArYmxXt4ZucFCUqA2FG6DHGXsnHwv8pT1s5kEPTIiL7tWUeU+8YnwfLvq+ErF
KR9i0239GKvAK/QZ3h61YNmzyQUdJQmM42Sb0/QdaYOxTZqzTKYNCpPxt5PdFYMb3c2VJgkVKIuD
k6Fvb9skEzRTg8zeIUsy79SsqWs6gSkS3bPfcEMkefvWBBKpUFSJ6JPVVtjBi3g6zFOndmHuVC9T
raP/t4fpAwqZ5tkxNWY5mSiMj15tjUfPGtHjsPDpn4D6tXjk42baMk6ZeDbKcbw5Z8i+lhbOwi0b
Su9gpa66jOs+e7GzavyYgitqthFVYTFj50fNsAyuZtkgQTTy/KWj4naCFDSindNe3uNSNb5oMQEy
uC3tp9mM8+tUl0m4yaup/5ArdN+YdUpfsMu+ctm3HtsasfRG4fF5rcjGeqhH1aD+Z998sHkdsKvD
IE7wbBQ96VoZfiyi0WDV3vb2LjXIWs08y3is9HbQ9pMLO7EJNQw4hVXfpnHKy0ZBN3izpwTvTezM
4WPttvUJYfi8G4rJ+WpqOp0DWmfulu8Hcu26tU4jg7Xr1jDNV8vOprtColDWsQ1dNaYwDfTrXYBo
BX/GfdhgUMUPmex7p0nArpjhnccp3rRybr/jvcRxacHBaBSGVmynLjqGLgwvnQps2caKtOmVVkNz
09Hqog1c9Dt4F8lLh2HiORwMZwdBTx2cMMwxmKO01TeNK5pmn2mmk++wgrY3Mfwb5wY/AhknNNpo
yz+YY2d+TEZdlKgNkA3tsM43+kFp5bw10sl4ylPmgSPPyXTQpVUNb0xQHeNoIkiqDsAlulfae68Y
79B8WtgO6w1RbFi1hIzcXVqUzrDX2RomN3pXifA6Om9RtkFS17tWJcW8HYKKFlAR5dWhsFCY+/3c
jD5QYrrQPYy+s0jC8z46bqhFB80bMW2UphrOc1+7nI+GPrTI/aCf3FQg8452EbmHUkeqeAq0Dusz
MqsHMDxYeJRVsQDwZDzMp64srIPXsskbYq1hPEaPiw1G1/OK7llX9S7ko7zL02MznnWUZ/zGockz
h86XZ6f9lvdavxuYPxyrdhw+xwq/ySQ6dFJM5CyDh9qj1VaD1iAaYCDcUitr9KZWMn5G0QK2yqQf
xIICtdEZ65rUW4O1GSJzmSqMrEHUgDxpEoMubIH6MWdNpA0NKFBAQfOxrgbUxGyVTpwXOtBBnU0W
OhZmuqTVPpBBduEgJz6BThovrQhf7BShtmz1ie+ByQaBJ6wqCSlHB4TGOfAm8QVB4NjiQe3q54H2
5teMz9HniBSJfW5a+W0ze/WHhu3vflKj2tJmLvxCl7g506TSip3KQu0xEV71TeVmvkdqzwRy0Jpy
a0qa8HJ2z1EGNIZsnLBBzbhRK77mcFGe50AyDRedU7MsmRE+BwIpeRoZzT5yB8Regamhd3JeW5Im
Gca6xk1tpCly9ET4LQOSA9+j4K6VSj17pV0wr0mSZ9qx7lOf4yxDOhLn+WFouX4IRBitxSgDHirY
alQ6rq1vI5uXg9baKPhw6n6ZRTqjUHPLaisRTLIzNOgjIypnMlU0YbIdkkE76Qyed82oswRGi2GQ
gW2SJUwSe7NzTTS3vm4h4rpgLIn5xZwsLaaPXjLdYtrQ6LtBImW7GIwmPwI7ze6tmO4RbK9ky04A
X4pXIT2ctJDVbQ/E6lM/m6inPKQjMSGzx6QzYdPMTENu+TirD2QtNA9aDcIBvyGbt8KosJV5VjL5
sCM948C2aA4v0qQQEU92Y1zTkT2rQ5jaXAm+ey+wK7rmUPVt1DHzdPJXfXTn81pzts9v88Ys7xG8
uFfCi7vkJaw6C06OlWybrLSOjWVX8s0u2znnvYORbhvHZXWcHVzrbEMhGoyC8IR0LvvpIUHMLHdR
rpvzzpr1pj2KAlkkqjzDpU0b6Z3N1CJrnzLVJ/mhO0N8/K6eYeVBsZOh7+jFMLMHcbL8Gcr9kGzb
OGzOQjcvCb9kYxDzJBd1w3xSQsIKHgcFOkXfKlXFbAysImcPrbwptyEz0XL9MsRJnX/vcolUhglZ
ml2o89FPtat07Uj7Qst32CQmOqOu22CN6oDCNFeO5xjmRxAAUlJ6shDVg1fokR1tbfoQwymzx1H6
BOl6OemiXJFtxGfW2UadIc8BLaNsjjA8igfGk95DUxnDUzdWk7lvpELBxiJ3yq+1Lu/HSxqRyX1B
UuGHeXBUtiX5fIwPlpOPwSGD/nQsK7u6jIuUoQa9NKaYcF2M00RpbqO0dl/irsHGZbML/BIT2R2c
rJIl+1sCZcvBbgSuFvGrUp8Uw5Ca8Jux/YSDAi7h0LNvuxSNF0ifKY4I9jX67+swNeJPEw6/R0tT
9oeODQWqEzRkOBNEFNunHlKJ2jTgYeCKsX10HxnJjfVjEpRbFFb0cHNeRpXrXQYAO/Zu0mMZdfE6
TXvAhVhk0Gx1DyUzkYPZzfqNgvRxzXReIK9COtT5OBK9cJPRv3xGFZTwGUjDgHVJNH6vGDr79DxE
vM170V8kgSH6zTgCyoPYEH/tHfqdTMnc8ROjneQRTMN469H2T3e1oPvGL2tXO2WW4hgYVlpsmJVX
Lz10P3+QkXOZB/BYMoIdv/cVUxw/NMaR17TGTDvneDde50rTz+auvTFQy0/7yUF6lnhmm+yjgC0a
c/MEY7iHj6LwcuvgoiUXJyRe/FveRqW+gxYqK3QmiD827qwlqN5oUPtWV4hdX2OMAPLE4pXStkDq
VDmvKK+eMLt0DNw+RzMGtA14gslvaqkzdZ7VxZQy0mNWENK9ZOu+gR09fKplNYKqSDtvvOg9JQ8N
27eDaJLiFj0hICtkYtmpTMgrYkI+3mR5Wp+cIIhuijIJEKR11rPMNSM9JVkOG6FnxnfjdrXnW4kH
EEwTT4Zeqgs7sAXj7SD1TikrE1BMajzKZGqdu6IOvPaaYT8LGTghiTTLXa0m2GyeFkkydGYMS3UV
3OG0m69VS2F2vVse2tbIQe0h/AFllJ/wfdvs7wocGhGUpuuYaSoT8M4xPgJ/Z20cxFH+LYjO/rdo
aj6GdpdtvTMRalvUmXxjH2DsGQPNO0gc7S3dJIUCzQj0cGtoXW/sQyuhpUmcVXo1IsX1SxMco16L
9nWCEKFfJHxMWUv21a6vDHG0x76psGdknbsrZapBM8qcPfanD5nAze0Y9YfcrIwbA3Ia7J959Atv
Fk99rLdfyBBv7hoHThK1UT7a82w9RhFoPT6bOq06soVkvKlplvrSTBPOM0PWwqDSbQQC9PwLTBB1
abXTuBcGW50NxWTwVlWWSX9ND0DuKSg3N6hhB7lFhO2e8qGemGLAFmXp507Nk2dO+YHlEK2GKh3b
zyVsryvlnEFO3agehQGLeNtWfNEG2Q1+m87VRTvZ3uOsFc4t1BjxyIZeu2KmaF8a2H5opHOji5Pe
0d6taQSlPsgRqUP4TLPLAheKsZ0KKeMrO8uqT3XTGEcb4RhbznBiigTPy8e4ypdfNTi/ifXtN3Pc
jcco7IJLtwjGnctL74sAav/kOsVES6QA/2ExL9wRbNpto3zgizwq7MtJ4h1NEriwDwYZjimI62+t
qLG41LjtNgLhvc+QgeoLdFmpvU1vJzy6ZVo/ycZMn3VIBhtcn9rB1Co8ry2whl2DqKzaDO0QX5Qt
tvq50NsHmKLiyjX+UBSNZo3PXeNNibDBZF/b6cVN4lodCk1ByyyY8VxEyQCUijAURNh20F1OCfKT
orK8Uwa76Lmhy95sTMbXt2HlGFdTL8fXtta/qtmKXw3HiB5kF6W3jhPVu9Bk76enfXZExuNcIzZo
D+ScObCt3aA6VgxEfEZorFsBFp7fW8w1UQqHH4MIat6+Y18N3jXBhYQM9Tw3pSjRabzphhIfxrbX
DtpkJ9e0F6AKGH22lxY65bB0B6iG4MS+8uGVXxwN143iSb2lqWHghxL9eBNpjfrUa1N42c9dsoeq
YmAUK2lq1EfYximrzDwGL2xfZCa8NnXwyLRIIJLEwOw/J0lpVlcJH6sI694o6pZwIfwo2QbCXj6a
m0aTIrjRo7Skf5CRlNQ/oEiO7WQLOyhnSMC2h9ch5ey5OcJo0HpUF/K5/I5d1CyAHgVRh8uU3fPc
3jAjSjPeBCa7glu+r6AANqWTIUi+RotCnOthhscTsvqFEH5wZ6ShDxp6zPLb3wOGf8GSXgbad+GI
Yk2SD20G5o2H/rgG/rDu0MtEe2b1aRhHxgmN9dfWaOSGNauxX3fwRdCBVv/BJ27Mk907H9lK0cZ/
J37gF0hxZ0H6trQwxY8HQICp+4QoEtayrgN2kecFa6NjBl/3G5x5z38hiqMJc2JYt+ZJ01Jri8nI
L6QxvEO+/9VtXUC8Ac7kclSVeeLBfKvb6VQ0+jvI9V8d2vrxvNkgGzLLCuOElxvvqt9m3boIK9NZ
xA9oBjK6NG3EifbSfWvPzqbVx2rlE7OIJQm1gCZtk5qnsO1v6TN8YI3xDh3+V5dkgehWAQpO9MPc
ylGDKhE+ainOlFWPyTLe3hl1RG0mfq4yDz7bnfooec2sPPaiQhmHIsizZE87CrqYVRoXsbYyqOV/
Zdpb+MdNxnOnCPPPzopNC1aW26y7mWJRpPh83EToMFtYpuPGTA+oNNclbIhFXeZ1BUEmFhVtDbiG
r1ai3rna5wP8BKwvFjXZGKUe6YmsTg4iMY1uH4HXLMG7QwzpemUokVhUpy3pCSOn5IcY6Xerym+B
FuzWPYmL6pzS3k1ao6hOmed+TJvyDjHq93WHXtZmbXVpTo/qxHrmVmf7XA7rorHEojSnum+YfMfq
pJPa4E53QqXrUhiWofY9lFqQDqE6hQSA7mzjHEXkheO6B3yZay8rQ6+ZUUyUvWvdIuuqL5CG9+tu
pb34ekYtJojW7ceTMw6XrRH6epncr7qV9qIyuZNzzVdyOBWs88g6e2tlt/KKLyrTtSCVdkY7nII2
rfcoAsVe1spcecUX5RkPBlgOVIYnQyXBTTPRNiBfI1731bQXdZlCmamFhai+PQMtqt75FgRi5Zkv
CjOh49SMDWhrESFR8rSSfVlup++8ts6//09eW/aiNhstr1jIzx34W9nhHKFVHkTGylu6KE/Xa6MU
vHJOFpPEVRReNXb5adWDuMy418LWTYewqU/ovfACZanc1AbkwXVHX3w67XASsPKJWOAFDs1GC5+T
KRnXfYKsRXkSOzubIu2rU2AYZ9+sZCORwnxbd+qLCnUNNG+zLMtTWMwuRJ/hhmFhuW5Vay1qtADW
lhj0Kk641tINCKODgRt/5cEXJdpnbZz3Ax+3WM+ewFCxgy/697KuxR8J7j950q1FjeI11S2VCC4M
Zv4nU0v80u5fkDuAdqwIJTUMrTw7K+RFJefTVDL8aYv5SrhePh8A34QvOK/Ti0QwspRB67HPPM8p
2GSiJ2m/igkpHlrT/hyN0WzR5NwHzRhtgckge9MwwTcK8XSPHFooU5xqRQ7FOHyRE30cbNYb+i7u
3Vh46W2mI7NGYjvdYBuLTxLq3SaKtIustx/jxrtNiHPrx+HDpCKahHOKAJht9lzwYytZaOOTWxTp
oXP0cI/+zzukjXduyVf3KT64fRb2BsaFaLgwUDILtFSEPKjLaZLhYWaP3T6TVHK0smYsN/hPta+w
yiXxMWJAqgU2fLDxAhij5VeIga6wzJd0+xKI11F869VBcAu4d6+H7fCWKBMrdufsFEnKe4xHl4bb
vM7oSi7sPrvViqE9MCrR6I2U06fJY2Xg6Jc5HZ5aDyp5NDTIYZi/6c258RlJzg4KAs00oBTX2gnB
Z4FSDqhAgZPQ3uRRcBWHPcry8tKosguaBsXj5AaBLzQo/Q5+mxsYi3hwFVrkAXSpbd4NwrobXDEe
2IDnuNvlhO2086ZtwShwz+it3zqJl31IYvSfcaf5Blq2uxQSH7DIm8qD95yXyfOc5e6W1VmhDgzi
j4CVnipNjXSm8Hqz3tx5mZuqHSD4Oxu74Bb1OlS2ZlJHACdkbqSRewU+dkQOpa40TOGYdMXWCINg
63L3a80Skhm4M/kBCOSjYxm4oQp5QCjavtDORTc1MI0mnKQ3MFcyY3gCmh1jtIYSuIXApB+ckaHu
FgQAplnHbC5dq5UTKgK7BgWPnqCzSI2oatVdBV53U/Iwninae9eDJ+q7DassgF+j2OaDOtLfuxrD
4nnslG+kbl/sS+Zcju052UOLpOhKCf06AZm7b8GabyPp4a00YPwOALEvsWF2267Wnw2kawcdXD8P
WsK4Q7h5emLo5/oSA5DjgiSwQ59kD5+5+VmA4nJBq/67h4xgl0vAEZL+30WPd3NXM2HehI6bE70z
AzDv9W+zPd93HRltd14oW/IW2gYImjFdMWtXgOcLSpjRtoncb2Oo6VoRTAi0SdUzRm7GlAx6u8E6
hVMmXu2+x67duPoj/BznSowls2Yg2/mHESwVF8Eet0yePfUIZeta0FMyn4OyJ5GlvEgtR7+KYU/T
cGv1Q296d7WWMOgakyvYgzt4axeOhQDJm4ZDexbF4MM19rVoNr2dJtwCpXw3DgF5AVYB7MIzvT17
EDHrTfcpyLJDPsanLrUuGW98luHg3hiJCWaua6hsNVfz6xxnGfyWOBY+GSXmthxJlx/q6JTrlvOd
GBYFCwcWN3E4Hk4XR8h4PtRDbF0JE4HFzuwn/QBY/lrEnunuCElAQTsPco/8K9B2harOK6uPUUT6
DjimbCsQVnwzgkJLAEvVL3Gsp0ejLRjPYky/GubgJYuds5F1HvJbm7bbwczLE2IhagNKuNefe4il
jbwZd88GwBevmcA+Yof6hJPbePE0NnF4a4hPRqBQ7zTIioiV0fnz50G/FRB59tOoNARD1VmFKRtN
27vY9p4jbJ17t23kzk0boF4ybLgXES5gFevFVauyWxSAwTX5Mrcar/CqoAFrWRouEsR+hB6NsBB5
HRhkHbwZTnUs0ubIA6bdhngLD4GMoLMHzGEmBKVlkyNjEjW4PxzJlHNQz1+rAgVn2lrpI0pTE9nz
GL7SGwTd5kyxtm2KXrvWSzTa27HvUDJkXtl/0ZDtNPC/ivopaPpvSGy1SyidqLoV95LZVH8KNeCZ
ilu6qzs5P7CqmA+IaKp5h1kBdSljyC+D3bChHhzSCzWscnqOV1HZ2UdDdYoA4CHF5luZe29GhRN5
TUG2RHPXjViG047cS8vuQhRxzcStsUvHI8TA+0hPNzzqXR1/yHSrK0+DZg9q26EVvkrGwZNby+ve
mhbFukXkwWnIR4S/aesqZmRO96kHlbQtvG5GQGaLJ8AJaNk6rNIM9fMdICa8r9DU8akByzIMFy4Q
ALqjh6zGn9MyvBqy8WIQRnOCWBBBgajtu1Tq+c5yaN1rnn7Rkta1twTY+63KwzuavkSpzXY/ohVL
rOjgkE40lJ4jLzXyDeqPkgylbTo1oS8qCXjQa56GKDM+6NxTFMg5vlDAOaVdieoZytzc71wmx9bO
TUz5mg0e48ta192bOp+PkOPV0RaoFCeCavw6YS4DvD79FKYRKhuItAVjaes7ACD3oWwYSXdZ/NXS
mX+i/zXK114V+mU1eOHr0HT5voZEsMt4I0PEKSOZbFjUZNso7jsMajGEniQzhlutR6/RBzkcPdm5
FnM88wkvqXERomv+rogoe5Z1pW61JGdOXogc74I9GXvPxC5r5R3zPLCkt0k3zHe2PrPzYNbIGy0E
7poh+DlUbSYT8nZQmjEwN6d6m+tZwzertHCNeAZunrwq2sswmgDrESHX34/Ys59KBhVXeK2KZ2yd
/b4TVviCgL5ihdBXY3cgv0wdUXZN5Sk1yCvTDSsS5OK1zEL7qOAllGTlZqzYPWuzjdXMjjTkHt4+
DmpSPxxl7cbSvh5BeiN1wECVjtmz3QYjoSrBPcMszcBm2WS+yaeUhR1ULavnJ6ABQ1wY188BK7Et
qtfiToUJdy6X2p8Btf/xZfp/4bfy7s/VZvuv/+TPX0okRBjAusUf//VU5vzvP8//zX//mx//i3/5
38qbT/m3dvmPfvhvOO6/f+7uU/fphz/sC8bu6r7/1qiHb22fdX8cnzM8/8v/61/+49sfR3lS1bff
f8MBVHTno4VxWfz277+6+Pr7b8Y5SvM//nr8f//l+Rf4/beL4mvMxu7PQ/33v//2qe1+/82T/7QN
YXoIXrEdeMJiCzp+O/+N4/6TPxseSSr8rQn5/7d/kILRRb//Zol/Ct3AhyyFbXn2H/9RW/bnv3L+
KR2d/5NhubQNxyP++r/O64c78z936h9Fn9+VcdG1v//2032xQET2Yx/cM2MyF7NJ8nyeZ784E9SH
yHSmNTtjTCzej4dPJBxbALdyHzVMLB9GZ9bDp3Cay3dabufd3v/a7HD8xQaWLQursjRwzuXczvcV
oc64laxEGBvdPifc2Bacg8Nf7um/r93/4Vot+00ttKKE1aCzn1rLtTauboXNplSO+/Hvj3/eGP/s
l1lsaaVX6xVMJmdPlJx9TV/Szh9HPdGdKwUdDbSyPMuoc1VXD3//A39x8+3FNrdy9WqQ5x84ZB5O
ujLqWUDYbR/F7/R0zrf5Z7/RYqvrxvOod70l9mPaSvp0EDFM5uWtic8yjRLz2uhTNpIkzhYKfEhm
G/VBL6KheWekYZwf45+dwGIzjJENeHoL66oPUUcRU8GS2zK+Yz2qzzkb4ZkJ1cN2vGIfYqT73iRJ
vsBy4Zr5mtYtT+iirZWFZFtlYuQSuKbYWk35XYoxfuf3+9UN5MXx1+lbSaWOQPLFXqlWggtSLCWG
Prld93gs3g2Zm8SI5BuCgK04/qaXbXlVaDECz1WHX7a2Sm0UVR0Jsc86ObwYI9p7kkzkujePtXgz
oMZJKlw0Yt+V2jzv9QmJ6A70ZilXnv6ivWVOIQu0LOFtQH8l2Z6l1/amJnfe2627PovXgZnQTSnb
SvOhXkvnro0RH77kXad9X3f8RfW3rt7r+GNYWpaYXlRoayhl4rRt3rlA5+P8pPasRfF7ZWpnPe4i
v9TcOT/Q262GfTYqGMN1HNneyh9j/VgDFuxhl1WS9LuuN0GoOWVBLBSoumlfoX+Z1pWatajjuhzq
wJpy16/MdH5KG0VEK0kXT39/L351rRaFTMKGCxNFeD6IZrJF2LNZV6GtyvpDKly88H//U37xuvij
ZfiXYT0hy1WKaM71m8xWF0B69VsvNAhTX3V4c/GxP1uJdC6O4/eyhiqs4114Ax2/avQtLHNR0aAf
S+kCDPSHjDvQZUTSYE+S1cqzX9RzH1sF5rXE9e12SLkHCjMik3sVzyt/wKKeU3bytTdx9T0jr4sL
VHDFuG8Sdvl3667/oqClqazW0CbHZx4Rv0i3be9gNgCt/fvDn8/zJ/VsLuo5h0UjEnZbfo4KKXiQ
ORC4F6uePf3UaZEn7xVbImfNpImbvahqJL4wrHQh/YqNeIy/m4zKTZTmo76unk3zx9fGFKsa2k8j
/bQNKxvEkTlgNujt5r1v8/mx/NnlWpQ0e6pQJ/nb9esAXOEuCS0p73INhfIJRV6e7qfQVMUrDVXr
Y1+EY/HOlfvVmsdcfraJY5PlPPLezdysOkVaS6eG6HSPZR3ixIT2ZNElIG7iyKng6U9zKHeOPVoY
THVymdZdYGPxNlCoG6WbaoHPvrJHOoHY2wXr/c7DaJwv408ur7F4G4ihm2IQnihpdXg6cGMDXMwo
m+fsCJFS4vhEuPm9guUFMwx/hbiZLMssrk3pusmrm5pCvHMqv3irGosXh1skzIbG2PbJoWnx3c3e
t2qaxnrdS9tYvDayxnJo2ibSb7Rq9EOYUij9LTf8+vdV/auzX7w0sKo4bpKEth9Wk/sm+JTetLqW
79cdffHOqC0UqqhYPV9k7GQwxrikyfbEh7XvPGW/qLLz9vyvK+A2JonbnBrX79QYEJBgN43+eaoM
Ki4yI7QvpLKgNKJVXoVfgKm15srbsnh/4Elm0mE2ju+4ARCACp0DIvveBg+/7tIt3h809cEKOI3c
95jy9w5O+x3Z2dpu3dEXLwm0xnqR4NP16Wh2PjM1XP6k3r3zDvrFQ6Uvat8xdCx5fBr8hAbX1uyM
ZBeocpXGgcHnovTZ9ZBcH5ezb7JvRJwKsiC031u1/urUF9VMm5vE9iycmcIBPju3JFkL1ORPrntu
9EU5R0nfVRbxeVAtYHmaA7gvDPC2v+q26otqxoMoqi7l6F1g2tvRkgTOwFxcee6LanYL5lgDkAFf
68wICHU/kL0s7XUPvL4o5UTXGh185ezXRpwdWq8ItwPWjMPfX5nzFfjJ90Jf1Csp8dE8G9roj5r4
xrYzHQ52l8JbINLPWfkbLErWGuj2Jmkw+haF++B1+FkNu0zXbcf1RcnCmbPscXZG5vnCIU4Ck2Wi
inWvG9NblKzRAXJ1iRb0Q8T6l3GWy+tqyladuuktKpYPNcEUeHF8QrUDY9sIkDmSqORo1dvM9BZF
K4KwxZpCm+fs6z6lXdhd9ZC9VxWV6S1Klv4o4eCI3w9NH47tozXqbnaL/cGJVj03preoWsxiQx0O
JiKHsCcBtRJv0IqLdx78n7/QTG9RtCLRUtt1g2FfZ5GB+qI3NzXZ7StPfVG0Fh4JfAfuwJXX3hqT
9V3hTcHK27qo2bSamWXCKPrz1G2zNiE3O2tPfVmtwg2g+hrD3htpGpvno8PCWXv0RbWm+oB1puXo
UwK/sXdTErYdDDN//zb7xU11F9Ua2cItdVPn6Lb5rQb8dwhj+NvrDr6o1nTCRhyHHJy5FXxVyYQr
QpKxam1guotanToLBzZ0ub3oMG5PxmBujAqhxLpzX9QqM2CzKC0d/sQAXhmu3Lc+mY2VV31Rp+3c
dBjDx36fp7jpHFu8aQN4sXVnvqhT6KyNpSDioQbVi107xZ/afm5XHnxRpjVS2YSVcL9PHC/C3xUD
EGhMufLo5o+LcGmhHIwJ8dhLD81Vy3jkLpBhtkZHKDAJ/Hh0ID1mYXNkfzaaEvA+lC+x0zqNHIx1
V35RqmY9eTmArcFXdg7dSbMq4Vej2X1ZdXi5qFUjBpFcTjlf1qDNTh7q812bJmq/7uiLYu3x3lqh
Er3fedZH1DA4Tqz7dYdeVioQilwpzMRxpN3wenxTplzXKzTlok69OM6lUcjOT0ZYGMyln8oU7/O6
E1/UaZG2WkMgfO9rcRdvs0ReSbPW1z3sclGnjG/HCgkjLJxs+hor4wOExT/n5j+Mzd8fMJpyUaVu
jKOC77XyOWyLcZlEAWejWitc9+qVizqF+UmEhg2DHqao/opiMSFGPp6NdSsNuSjUvs5MPUM64efE
7O3KSX6OINSvvOyLIoVLXRPsB9pTqAbvY06wdJu+N3n9xed06R/0CC6LKy3v/HNyw7XbhsZ1pgXV
h1WPo7MoUbMzuwaFGo9jFAC/z8dX6a5S5BMgsKjR2S49sjzT3m/EYG2wJr9ltXu37rwXNWqP9jSS
H8B5J+2T3atrcFfX6w69qNByDIIQrDTcwUDTtlqConXW1/UHTGdRoYZRoWzWTG3v6N5truSb2wCF
WHfiixLVItbpDWQuP4uK+zIsD0EerXuTL32DZKRBLKWBvy8BVTYj8SBi3RfUWRQm0O/OAa3VQ0cM
r1xCmosmWDVmNZ1FWcZZN0V9z0lX+fMMcjyRL6su9NIxmHlJQ4ASN9GO0s+En927s7PuPSUW9dgT
cAqmx+l81SYQJVVn+klvtbt1J76oSKsIpiKJvY7oR6QEZpGSI+m9rjv2oiLTLG6FNHSNPG1Wt8AO
PtlEga97wy4tgzzYdZ3pfJKj2Jk2MNS1nUcG1LrCWfoG3RYOgi3Ai9XOY1PuXLrY667JoiKjEBUk
YZqd38NDAgUKns2onad1B198MUfmXfCzghatZXUcM2b7tZV0K5+URVk2fa+TPcvB3UzcWX31JbaB
aqw78UVdIiX7/5yd2ZacONO1r4i1NCHglCSTyppcdpXHE1bb3WaQBEKAGK7+39lHbb7u1//i1ANF
CYUUCu3Yz0p6NCadneHgDtgfC1pOjj17L+qCky44LQtF2Zhx8ggERXPfi0UeG5W9pKtC741GPouJ
EqJ1eiPNRy2rYwnWXsG1JJOYVYLIX/g6wt1CwFMzY8iA6mNLy75v0MJCtsBdDUxvhP0jQO8KLh8+
Hvqie7GW55w4yTEuUOiHWT/BsprDS+tYaijEr4csV/kI9eibW8+yvEwduV88OvyOvfkuQhsTERFV
oNrGij8BjCzPcRSxgyO+i9CpdNBGTn7MidXvBZB5jauOJSliH5+3NpcSLQM5TNSBXjOgxVPR/Dw2
KLsAXXGjAAjoOEDNIL+W8DaAHfXroUfvhVWLGwsVs8DlK9Vzqruov7SmOSbDYHthFXyP2sRDK5Tj
CmnL2q17jvjwO43Bbbr93yo92/cMThauQRWF53cHrQ3s8CcXPASgUH84NjK7/RMICKyKYsIX9euf
AzK4ZYi/H3v0LqMFhnKorOyGXMnyw2LtlRhzbB7uhVTg0ilAKYTLNzSynP1csgwu8j+OvfcuOGs0
Kg1uUUMOh6+TEuszDPt/k3befvV/+5i70ISTDwPFIHI5nIXgMOYi2TyBQLGkc8Om9XTs/XdBGqp2
aeHt68CB4t90JT4HVr0de/QuRIETGbSMCof498MdLBJpSr04dlXH9mopsOnC2nGGFxf0s/HonIQ9
0qdDb76XSlULSFlw7BnykNViPm98Qt9gG+tKHduk2S7JFXC2jid0nOXbEryvDXur+4NncbaLUTQR
9jgw49HFmsBAvH6Hzupj11BsF6M6XgvT+9XlHL3geRCz8T0t5/qQ0pft9VEs8iT0NWZiQTbY3rs+
5+KgOo3t9VBmQZvmMlQub70lKdw1Lz2MbNNj02UXqKND15+AgXSO5fHBr+xBh8uxGGK78EzmUoMA
Xbo8KsoWTXDrQ+IANzj23rsATTBLyMKUyyngW5z2j46Mx957r15yNW4n0Ena54B5fa6pew927LFD
3F65VCzCKDiXulxiZG7m8HPar2irPTQmezUSTEfRc9kBkqujqj/BjO09uGbHUtC9FIkQnLPakADA
W3MDy28UKs6wvpcHB2YXnjCdgyqtWRE3yQpa+yTlB12T7eAXFb9muL4JYeUW8z7fbta2dBDP2EkP
3p7vZUiw6427cAEcc+gSQWAuGa8KFuJx4tVvNtPba/7LZkp3MQotMEnKpcXYlxV85FsUz/ICTc0H
7xH+1tn9Qxu8qgn2iKaweRzAl+TkZ2t+TmBhHzw0/q1W/MfzqWFEzElgcwcUcwaeTJNihMLLoVm/
FxxF0bLExBObTxq8cSIhYuc4/R5bZ/aCo1FDgTdw8EsHEZVjSjem/oDHAHryjr39bjddaifdvGBs
QO2AYf1oPgJ8d2zP2+uNNOvgUxpNGPc2tnfrQOBFoLvq7tib70LWc89XUCts3hTh9hm86vJORLE9
5NoSYob8GrMc62TIVnzWpC2AuIumGIbrwJaA4Hrs/XfZLy7jQBKwHiPPh/nqXPwRPhYHa/N7yVGk
DIPG2AHoKsbXuhzez2p8Pfbeu221BJWFa132edQm30AupoAdgLZ17OG7bbVHyTwOJmNz7pr4W4RL
hbtJGX9oytC90GgkwQIvzrDLEakJGtnB1wjWIDofeXf0VP46Yxw4ZaPVeHoI6HYaUnuv2t+pmKLb
APzfNZjuZUaw4IG8LmYw8pVwU05xW9xgsYlqsKJLk5Tqzth1fp3MoK984IHMx6rqwze0uEX9i0jC
wb0mMK24U7iX7O7gvSAkANc1ivEgScRkRqd207uPcCMH+wX+DK36o4MhSg+bAg+eIw1Raz9Hdlqm
DK3PIO1I3FIv16kP4iZn0VKJa9E1sAalYPqGXwIoe1c4ejdDlPFowTNnXY/bpeyTCoxnDeTOxTC4
X2SDN7z9tkRCFC+jkEHzHbasfZ/HG0wjcniPgf5lAeI+N8TDYrqNGKCLco3K6a6kXZk8yrhFXxjp
N/bK4mSGgYB0V0BVwWdGf3+8Xmajvcg8+JLh2UezQAlbV16AKWdNh3w2SQARB0k4AhaidvRhbosm
uWpOR5FvGO0ZiDTlr9sWmGeFZn6TQwHawKm/cMX2qmnTRYeyEPTe/jqDzAIvTjXxLpchKJxYPG9u
ssmh0ELX768P56JYkUhqm6Mj/q9CqNciqg++926t9LiJWTTDe4dTkQ+Jvi9Ceqg4SJPdKhl6KFMo
Kkg5ZINLWgSJShNNu4Njwn4dE0dKLhUu7XKAn5t0Uf1P2bi3Y8vBbp1s0N7q24h0+bRO9hndYDXQ
dqM5uJTtFspK1mRqmRzy0inxKJC/Qvk//c7C9d8zPrrXeDlTAsxrfQcsWjl9cnG/oZjfxuOxYY93
KyUsFEa0iQAik6ConIaseay28linGTzVfv2mBCEcitgCWAVTElhbkLnJAdmpj51yQD749fm0rUFo
4ZiRsjThcmZDO21pFISqzw5NnHgXqKPpZ+Akxy7HRdXP2Yr7MBiOdXTAQ+LXl7dACfp+jbq8Igl0
ZCP8iUC6Thr289i778LVh2DAeRho5xpU7hiu5cCwn1DtYMe0GDTeRexsW01BOkSCQKhI4bANA36w
CY9F1V7vZaO5gCMltnDc0TgY5FB5ssFM8mODs4vZmaBVOgQ3D121Wt9L7sMRLBonj+n76V7tNTRt
CSFTh2W4naL7quXkG86066FSMI12QRstpt/MgHwVpazlWohiyiMyRscmfbSLWsb1lNS33akBgvo0
zLCmm0ZzyKc3BHXz12lPHV2mBefkPFhb/lcFtflfm5nMMeUn7P9+fXzIeNtUjbJ5KIHWuaqkpSdS
zHP4m7vD/+iro3vhF3pbi0LC5DbfNOXuzarad6ciapnN5qEL3tBw9hwEiW4An+oVKHQJDqOXChij
7uDX3wU2moIlmRrknzM4gPEpMA0MKEzVWn05FBx7gZgkfMOZ5bYyFSMtHgygehGYg+tITsd+wG4/
3sjk0F7L2pxzWitYfDWzSBsl/MEE6+/U/R9lBgnGjmsZfsA6MciWt+kz1Ps/Dr38XiWmR7OCqLm1
uXXtcFpK/nMDzPvYdrwXiZX9RodBRSb3RFw0U/eMDYdKAHSvETNBALYMHETyUfgBeBmBq4Z5+3Bs
UHZRDf8kB8CLb/NiArx5qhggdYDWHpsvchfUcwR/nhZfNAdwL/humpn/cAG2m2PvvtuIh0a0QGJR
kyPXeo789qD78tuxR+9CtVxwzyhd1+bDwqp7ql2cwmtoPraJ7aVis5J17BU3OUCDQDw3cdzfV9EE
3u2xt9+FqUiWjsuWmDwKwVXtk/hOCfCKjj18twM7CwITSPFtDsfF+XFwRpyisfHv//fTbzPjX87o
e91YMoMtNVPs73oTPVJ+MpTJWRPadWeJU117LMfaa8jiVRaxBIsoJxMfbVqFY3MLLUAZj+3Fe+d5
IKDBL01qzM2QvU4j+VDSQ4CCkO5t5+FkMcYEDFW0/IZhVjuU8reJtsc+715G1mIyBgqqwDONXPHB
r4F9BUX7WDcTDhG/7vK6BkeFsEHf1uD4vQUYKh/rMD446LuotaguEOA9NC7DUZXo+vh9ACDhwYFh
v776tI7tOq21hkIAFk4nNB/2Xzc4Hh6iZeCz7oIWhjRFYUcYvm0u+o7a0ZOJqs//O6huo/tvQbUL
WeEJbqvRIYim1a5o0n6YPLiA/THrDboXlNU4vrVVcRt2GxcoOA7x1chwOrbK7wVlHWumZQOfMi/K
CmUnCrIQLFUO7lB7SVkiAR8OB9Tf6DwC3tPW0COcmrZt/LHiy15SBoZ1YZHZ6pxWcgWpiZCXDv18
Hw592b2qbIVTIziTPVhk4EJ19w2h5JkxCyzc/37+35bZ/zJ19sIyKThbpJwwdeQUmnc9BZ31roax
sLvgIDaxS5gIOWR9qJfuMVhxKngEOrs3Xxnl4jJJtl0jEaxhmmzFBHeFNVDqnWnDhZ1M36816ItV
sX3virWeLq3Fnnuawmb5wY0QD9424/1aV/7Ci2nGI+CBAVNPU4vtraLob4FVNHwq3to6tkOGA5vY
8LduPgFxMZXPja0APMO/HuonzorO//jfg/If4bS30YeusWe3huRzWdDm2ScqeWQ1Kw9usHvLsS5Q
YSeIVzlbyF+S9e8TWr4ce/PdGoOz5moCOaucb9DZaiaurBt+Z6RxSxn/barsVplpCgxMhxfYYlt4
dVzdsOk5S1aoHrIZJ4TyCrtnXX099JvsRXK0T0IpYBSaBzaQZwHzTDha6/LjsafvzunVWkw4I3KV
+w7ks6DYPo8N+904/UeKsxfJUVLWE6jrKpd6ql+hqhbv4qqEs3hDg9/UYP7rR+yyelIkUclsr87D
wpXMqrF3fZ16h2L7tZ7R0fabQ/V/fPK90T7kCeXkpS7PANApdZnChUIdFuhzbbYYzuH+6LXTXkRX
VqidFE5j0FoGiruQn7EQHdzA9p77AQxHUAiAoTvFddzI58vI6W8W6P/6ErusIQIuJN7Qg5upso/G
a6KHEGjpBPf+svSaHFIX0JsD6T9tVEI8W9Z1FMCmA0aC6HUvvyTgaKbHomEX2MOa9HW9uiaPonC8
QHMdp4BvHDys7IV0vkYpkk+0ymtxs+v1q8nipD52jtsr6Yi0VOtIFxn19T3QkDcv6GNjvtfQrZzo
oQMdL9s2Acp0fzE1O3Y+3GvoVriu1UOiikzV7AF2/Q+9PFjF22voICskEeYKoA7N3N83wzDmQchf
D02UvYSuABjdw7gYk52Wwxne1wIkYi0ux56+y+5JolwRkqDOo3qwD1C9fu7L9Zg5LKD2v0ZQKaMy
8Gyqc70y4HuTsb0jvT4mRaV7GV2wLjgKGVfnddP0mQVFIYjccD42LrvwXBrSTwPvkmw0ol4ujM0f
AftVB4uKeyld1SVjr0WbZK3vcXfb5Y3rjm3ieykduCBLaYC2hYXoVKft1JLTpsPfrLz/kaXtlXQe
6vwNHX4IogGQeqjGTlbCUfjQmO+ldBtMegY/2hpdS2Y9taXt+rRwYNwefP5tO/lHHTQxK3ouVJig
0arb4LyvC/fQLao+1gdJ6W3Q/vH8SbYFsOQ8ycy84c72PVQAv3nzvx/xL2ngXksn5EZhTlVWOV0D
7h9IbUI0GJUwDn2DU1KX12Gy8TTqvQnPEtW1GbRPFXrYcVq5XvopIf15s7Rkf5goZD4vYl5Hxyrw
exXeEvTg37HxdlxyY3mtYU41natBDYfwdCHdy/Dauh5lTKsoW1wlsUCtzQRGeSgpP3b22Ovw3Kim
zRd2Ok9dZc8mFnNmE3Gs0ryX4SFlC7nlZjrTm+8XuLPo1BbRIX013avwbOThbg/e+9lP8G7Wg+jh
0M+Oafwo2d19iWpCN/zUTmfWUHviioJt3Orvh6J9L8LrVByDylSMZ88qk8ZBgAauRZBj+9re9KuE
1pSIAJjkDsqatFOgv+iIj5+Ovfsu0sVsLaeyH89BglsPobbyXK/hwYHZbcm1m2mHi1gQnouIvbRm
Ud8lsF7H0qC9AG8Lq7kfJz+c21bqE5yr4QgjimOuJ5TscmadjHzjcTic62hxl7AY4S8eqIN37Hu3
Lz4zvmk1Dmc+A4cHp4w3tFcvv1lj/31rI3sN3jT3sMyK1gHYabqliiigvtSxXIXsJXhAvsmA9xj1
zcCuBeikn8RVx3oJyV6CF2zW9AXAO+cS3TNZMleguDC0ch6Z62Sv/drQBlHUHokVQB/fB8NfTcWO
tVeTvfQLUEPTdVZM55o4ki6WFeeigIzuf7/5vx8Tyd7lS1PVM9Xx+CILHfqXajK1uaySaXcRzmIX
/N8/5r8mzi5eC88LQRv8EvDpCTLPgK9qF4DCjz2d/ZpU2KqIxlHi6WUJlGwMGRjQSOufxx6+C1fV
YDmAntGd7WLXU236JhtMcWjjI8kuhU6sIKMJQ3f2avIXU8VArPNkO7Tzkb0SbDVcyg1wzPNYbfpC
B/VxAy3u2Cfd68C2yogNtPj+bOMqOhm9NCdIUo/J/sleCNZGazRGcWHPgQncqdksGEB2PebcRPYy
sEII7Wgj7flGuj9todGnGDb52aEZs9eATXRFydmV8aVp2u1tI3b51JD2d771/xFKexVYweeZThAr
n0NH0Y9ySzgso7+rEf7X03eBKihFuXoFFFEEKJ374Een27djw7KLUoXTaQF+RnSBz1cBVtgGdeJY
LcOXY4/fxSnVHe824pJLaE0LAW6zyOpRUt3Gx2I13sWqBTIYWbxNLslA0yZh9xrUwEPvvhd/wYir
H1eGRxuB7e+mh2iPCRLJXvkFGERdVFGfXLab9ZGaqTiJKp6Prbx75VdDdDVuaycyuHDdtc6+EHnM
TZDsZV8khKiIG/C5JOQPTRs8irZ+f2y4d4fcEDZCleOtyJicDM2F1ei7rmYzfTz2/Ftw/eOQ21ra
N3rqoovo6AILdTEI8ExN/Ds/wdvZ4v+edMne76sOlBXxXMiLscFwNxbem+chImV5Rp9qVFxLA1zf
07gV/x+H67/JTv/2Q3fhG62saH3Taxxbl7ldTlTXGtA4pRB1+lIVi9Jp3xngatKW99jbl2Z1bXTt
tJWVueBg3SiT6k359VqB+Fr8wfkM2V1LIGlVKUjz2zynSHJs/6gkje2TB5SMyusSiKhXqdt0GdQp
4UkNtqIbI4tEqJP4dGmY9F35h3WVmWgqVFSbK98U7J4zsB1pVGZr72d3UitvlldYyM2+TkMFxA9s
vtd6AV+OJlMgRZqssIYHh9EqCet7g5rlaFL0FegJLzhEXfvRMoODTBM18U9jDf7YTb3wmYTclwMn
13rgbT2IsPm2TguoS4rwof2jQ9E2mtLF4TQwp2Esy+orUHQq+WHKCaAfNHJuACGmcPtq1i83kd6d
3cy6pC1MowA5nOuBqixC42Rx3nBlw84BK5bhVIAY3yQnL+c1NBnzW0jAkPUyudThtBn0hfUdaKRt
2Z4iab18ashUxxmp+cxBHZU9srDYxFkMEh3AmX0p+xb6TbBqy2xMcN6PgH3zS9nhzfrWRWkMJzH0
jfg6L0SEtBFriTTTPb4W8Lapi5HZpQkNNLB9pmXfehARs3ndlujHVG8rv1jXhep5cyyWn6qeRdEz
HwvOH7eiiqcy0xt6VMQlmScKR4RNRpN+QodGjO9l69ri5UqyJeV0IXA1RjZmSLepu1XyZf7ex6bu
yhNoiFF1jdCBlLzRJVqG9aRbAZJYGQc3G0g96XYG9FJvEG3BQSea/AQkJLpJuisLUUhjV6nauEqV
VMlFqqo9dXKZjUM1ZQ0GkDe71Q8PZBrUeXZYo55lV07N27Kwso0xHTo2XRqgFMHIKysBUORcrTrD
uaaKv8Yjb7uHZNlw8KsApFwcQH0jivlpEocRQwY1jpzzEyhwvHkPcqyTFxisqOWhZTNFVZuM8Fbb
cM08+hK9W2Qd5Aglp4TJGtHTd6YD9Mw4Hwn7GoWGxllVDGHzHWefWCNojOh8NoCHODyriZTyDfKs
3lyaNUKbUNKRLrzfwoCpR1rNavuzbnU3iUw4QNWfewRtdW5ttbKrNbTpP1eBiQnD8qZKGaaREYl9
JuOo6HfRFAXglUWZmDKfZ+/De+Jq0X1pZrmGJ3jeE3SjlzOnCaydQ6l/FONcqjJVvYq/h1z29jO6
y0FVxO0S9i70eXTrE1R9Q4z/3AXiR9c4v10Ns+v6pjZC6clWiKQfjcA0vysV257HhJQXwvq4eRe7
KZJnEte2+tCratleALj0LMBNNHwD4uzmRCyvwzy27U+Fm5vqoZE9X/Oua3SR9yyh7mHqk4idGgFU
19dYMpH8SWdVPKOFPLjHNdL2A60tJm3msMxKGAQF2VJv8XwPhoTf7mAexL/opBZJZjU6Hd9Ha6Xb
ZwCMa3qdu3paz0FfNctdsjoi80guinwmslDFh6pPSnuy6xjAE7EhyYAmGiMHf++3IXRPA9lGcuVW
Wv0R4I6iezeFSVRdSKW6KBuXxmPtnMPYVRfop6l76hMvf2h4ArSnAiXD+V21EIelpOqW+SzDbnRl
RnBb5R9UA4PjS1FOFu01QeTLtyoeEnE11lqZjkXg5PeqShp7KttBjU0at7QgAB0JvlwHbYYxAxeV
BNk4tIymrd5m+5WPCd4gC0lJYWe44C1qwOpd2izB0J7bmyVPCkO7TT33MxrTzqF18zdG1lkCr1aC
xXgCCkI+IV0q/yoQwtGp0RUDXNnMYfd57XkYwuDIGFiepVxtW32dR3TJvq3g07kirfoRYGi04tq5
69JmxDY9p6h4++GHouNYfvDVljyAw+GwKyhY1iQfNB51+5p2nNw5TCSuO8/tzEwIprRtw1yD5anO
3pdcr2lJx3h7mJehROkCJG+V3JFiRaKIdraqug5ArQXp5uo6eJVA8LKsEnIKsoF4mmTRum3NJ0c2
3tz5cZuTfDJdUGT9zIr1kYOY80Lo0NSvKB+xVaVgFo/JBdbx5XifKBxjnlfUxeKLUDU2vbEAHhZi
b1Etj6YkjTp1m6PjSVgXBWhecENRz2ih2wb6YSTKoCOjFeP4Ui8kYncd7o2b5w52d3WfAh8Oig7M
xdN+dqAxU54M47tw6IP2D1YvsX6Umg+YaG1ldPUn1/GG6WDg2zacuzKu/QW/2dKcQ6PE8FEqXxX3
Q1k3/IpOWqmfJsdA+TpjTdIyA5yJF39t8EuGsflQNeHd0NVlCYEz2rAwUWKYKd1XzbjaO9sYDuEw
g5CYnAcL9CGQ1GvLXtsgie+90cmnmCkUfGGTHhZvglY6+Amp/etN9HoHKxW2XsbVRa+Qfy4/u6En
c0YDbIAn37Tqp0VzzSeDNozwDsBnTGGf9Gq9o3P7WTnRZLBDrj/gVAOPpI0EABJqt5kImGqGqW8I
gA3P3i7+ZAckay+K4drwUo4By+amzhhcPd/LqPXzk97YKgCfBsP11SR9HFyqLrCnaulYCpoEwTQw
sz6RKdyGb65hOJbFDYxUTiPOgk/NiL7Pl0rATTGDzKl4mPEHT1upy6xG7oTaAlN8yRrh1i/KuXI8
GbS2rY+wBOR/VM6BU9zIp8oocvXDEPAcfbaWX3sosO6SKBavGzUwg6kSRP0boYjFNGGBx3zQ4Ykx
7PskacB5x6oz9M9bMMVnHyctCOPFo20C8xGevf5dNGGJz0JteFb33Y+NVH26mqL+BrZK8yjmFW7n
84ArkTsl3SqQcYxLt2bEhXz83NMS7aNItLYQ9oUjHAfh1acwD9JuDsQbAyuGZfVsafsj9hzrfYDe
vQfbDJCsA7OelA8JHxf/E/qasU4T3LJuGQmYDx/iaNyWPyPQny+lHyFdTisY9L+L+1FWp34JKvu+
0lgMv/HOFCkQzZZXJ6PWCY4qRSlA2gVx25b3G6Ojy6A5Gqd8HqR5mg2SwZ/tGL3wcTM0axtaGgxV
hZZ6nQR98cKsLZYLhJFt+wGatbF5hXmCfKxIXfjc9Ou6Pkdwb7CZW3AxfxWwyvGpmdjMUr70ffVl
al1JvtUV9+8azvoX69xWpTMs2AePS4htkT86Wvf0dQSQMfjCcRUWfBYSKylsm8YxRBet0DJcT1Ht
PDuVFgTa+6re3Knvpwj1bjlNxSnaQn+Jx6lpchxONgtycBW9JNhsI5f62UBqVYbPLDHtaY1ATHQF
ZHlYv6c0aKYC8mMwqZnbovMik/q6mvpUzO1XA3xZGi31fJ2ho2u69jPUeOtp5Z04sUooCXOTGbgE
1yUa2xcauuKmIDBpm9as1MIisx8suIM+oY8g1wZrVrmK3IUz9LdrgUtR0crxTNH3ewLYvU9rHsI4
wklQlWX/Tarw3UQBZqAjQlSsNyW2YQvyT/mlrJMnz5NT14OrjnoIySulfXvamga3RwERr9TM/RWM
MeVS2mieK2GT04QW15eB6Pg+aKLWnUjZPeOcMfqc6SiUHt+MmP7ZVn2F9nWAm6eLTUBqfuLGzkCn
L3BYeEhkybOm68flEtJa+He0JaCjb7i4T95E3M4V8M5AL730rOJf4gHYoGwQBWpLcR2M8nltbRFd
iGtm9g4Xmrz9MIxyexcKrWluddcFSzrcyhetwIqLjgtoIOPcU4uzydaWyUOBJdMup1iI8mWFsio4
gclt/Idhm3s03KOvms0n2GQW6hQltLbv1IAaJgav1P2Zr+jb1he0QNJzXPC2zRwpmD3RGmjwJzHZ
GylYDrfkOoZ0typPSexDlpmpJ3TCQ9Az3poxOjexhjVXuhm0xr5ZdFDyT+Ugu0dw35HWn6qyCU60
gfUgpm68+DSaJRYJNsFb466Us0VSGS0EZ8FyxE0ufALcDMYSF8F4rfEy5P3UITBPLJR9ptZqanO1
YD/5GhI3+wuLlKZg4DiY61FR8zhbI139SHxYpgOn22WKp+VL2xYVw5EnLJrheYJaDyueQ0pf3/Pa
zrj7L9Z38XoD725u4w9DHCtyjkFOWpC+IdXN3CZ4+GnWPiivSrbh+DbpgvoPrZvoCXdzPfu26mL2
pxDI+8yq6mOyTFPqbfDXqtDF1eGmJ3VLU91VIxjsrUBfP5I9ftq2MbFphAN5D9mveh0dYXdMsTlf
uik5zybiD4onyWeNhOq0rM33EkbW7yhKWi8VZbIEpmB8DWd/33XYGe7juVz/pLahn/o2jCuwxyu0
F2zNsCVPfcDcC5nhPwz7+/AJzqFTGssVLioT2XKkLf2nEiUn9+IDC4H5uESnKYDkogjCT3HcDuna
xU+4hoTHAJi73KUDKR+wxPnr6mL2Eat7eVaskSo1ZhmhvQHshIVzcCpnECAyhdDB+Ewz1oyivqun
qDxjYgAYJsv1fpPxn3Fcju8FE+JeEoUJx4Fgr4l8r0NnPtJNL+9iaZv3JbEDhFSTVqpPF1In85CW
OL+tlxXwxfVOelZ+knSx92OzxknWtL08mW3alkvrmvB+hSBXfJyDOHot9cwBGmBjGwV3hYn8rNMC
sRLD+GGtyJ/1WKzjxzCUck09MO4xxMnUz2tW3xwurnpdNhgBxY6uFqzovh8wy5aad01WSk+De08F
/AXQKD2Te1fRInkegmUYLx7OFeTTJjWTp2QVfnyYhA3LbziLmR7QDBawO1vbWjw2i9fAF5etx9JK
rYs/8Ulb8q7nE7dnGI+sLUw2Blldu8An+muAyASELVzrsM7I0FRjOoU1DlfJOEX1yWlk3XNa8IBz
na7hOtU/ljjk/aNfOr99B2ZtRoJfjXGI3VsjkEObNmiBa87whSpY7mJdN+8XimrWuWsFN5cxwsKX
4YxeRtf+Jig995Fh/B3axJrwAYpwTjOaLGFypWgEXH7W2EXNu2kYY0tOa1L66n7oB05kCoucGPnf
1jC9vkexJ2Ko60CEvD0Mgx6wElVthBzKGoT+q0L5Zf6qQpVcBUjvKPmYOfpKB66CbwaSARR+li4E
QxTXKtUJswOZf1pMXoEA46Yl86Z08WcJl4rxUzxXJP4yDH3CmiyM+gDJStGGgX+V89YsZRowFnFk
OYUzp6Tgmj0PW7ysPwUMLPSfrkZ/5jluAOL8sOpqSWChEXbuBdTyUC3n1sOvOE/qgHUvEvGJNZhw
d0sQgEeKUP6uWjTq3zWcVPMdV5UiJhObW1yXaillCbBBhxM1ji9N//84O7PlyI1sy/5KW72jLmYH
zG7VAxAzZzKTObzAkkoKM+CAwzF9fa8gq/uKVCvZJpNMpkySQQTC4X7OPnuIF4pUCmvqnmG6KwZK
xGkflmnZP1bKaMddWxhDeFQq1B6f2BpO/aazq3n8XoYe6jo/K0P1fZjKbtzJ1KyNOCy1dZF3aeLH
HdSO4XIpCjflIxE58lbF3Cju5djRYXU+BkmPenXDAMl/l1y2qd3tp2QO7jvHXgYVDd66ypulqqqo
J+02QuaYaofEvKBod8sUUL6kBATr4+ooIIcs1CJSw0T9HA16mNSdsCaR/T4S1hNs19I0s40/YefV
RqkiNeWw+rX3tBD9mBeR0xphciJg3PXdWFVrYdBcLaaxn1dW8F7YniVOAydL8SNc82yzNBif3LS2
6re50a0aloCRGEeaNWeITZBxdsVg6JIYwzDnszMOMCrHKUvlMczOxxN3a7DwK27bPOYMlPWjx1DK
3BVZ1gwbaXj5tB1npDnAGAaK0VVkVn4dFJMJBJQv5TXKBn2sktxveCITfWpNoLur0E4H+0i9XX0P
iqydrptyUqehE02VbYJlmWPPY+MAXEyT7xi50IykNbtpXvTl1TCYIeIInHWmYyWCLJbrQtIOeibz
kIveqa66wVHVVZ9odaGlbIsfdj8H5bYNyv4TMIqzrQ2HKozr8YPjsgq3j6vZnR497HWee6zgzSjD
UCZnEVPoRNUk6p1DjrqOO3rVNg4Y1Y+EPQYz8wr2TUU52s9xpcFAYmyjwjlGw7WkkZWxeLultKtY
Qv2CdI5jjn3Vhs0AYDgYa1ifxDR62dd5Grv1cnU57D5jXNPal7Wf61zFgzPK/KINIIZhCjjPG9Mv
Wk0YuntjE8q5GVsxFzghJIRPNxQV4s7KHOCYRNHnRz5hjqe1SIwZwmxXrZuSITpVQjIgi/staQib
OdolEGKU4DYRPLcDsBpHGY0LYZOzCYdiHdjerowgbIcHxm12fzlhZEDdOxGCeu1q/KXiIOjldFMz
DX1yVzrb703qDdmXrE1Ry5WDlBVEwNr9VNsh3Q35wzQBJSEpYECEQbL3jfJLloN6gDGrXan0YkXs
EXOSRytYtLcphZ9l1cUyCYCTCIGZ9b1XsnHiFmhlvFlkuk53puwM8XVKukbf6DEP81OQhbQ021on
ZX4c02y2MvZb2/u9nKhpv5dLOtXjdg0lNtll262fmRzUsN9GIKZ6jmaO+P4wF2riyba7R9vJnB1D
HusCdwUOksDD4zxqJl+LzzwPU7UNsyGjaQmsZr6cAt2U36YaNCaih9XulWXYfvMsizAsN2Wb9PYn
w17r8Xoxg2K8Tloi3u4CIFX7BUjS11I5TvO716hQHGYrrczYdXHKvuQgSzms09mzp03iizmQMSFZ
8H7j1YL98jBia2SefCyazAsWlihP2ndcSWafOTdXoQRgjXzpTBidy6x/Nj0nz67tNWkgFCVm2Rxw
nDfsWwSPwm9j4pvWicFNs8gdwYtTv4OiJuuYcYinn5qpVgbJhusQHI0KCOSrWdUdDYRP5bix+lAW
9C7Us/W1BvgrY4QRg9IRJiqWfWH6tkfV7g1Gc8ghSIxPk72EinflJ8N+SvNg2vSelOW2cpyg29hE
yQxl1PX1ku0opCo6AhffNFiT1TnXi5izdlNkeTifkoFZY4zAIw29DRYKpsIQPakZRDPDbNOTP87O
ytY8SPfAPtkyZu84wiIAVKuMUHquxaarG13t3Flb3bPIvbIyKJEsd3AIqsV95HdZ1hVCrJLR1qDi
seY4dGOj6sO9b0t7mY+lFTjBo+6JYLk8r7lZ8sZzt3Djwpqd9sYTeTV/MXg3oRFlNHut3p1tqKnv
x2Ad3Wt9bk0uEqMtZ84YiK5rVCxJmt4staWoyXrt+ObITAmcScQMSbxpiExVh81v+cKWDSlvEbX5
3A+j0e007hLUhTzm9P7EzLT9SYWtDm68rBhTTsSgWH+WGWOE70UxteXOTd3GoA/upNMQouz3+Z1L
VcPRQFah6+0kW3v3nEnXm4JosEJslifh6uCTBaaWk9sCcD88hfiwlo/S0K1x26ZMau7GsOgUVgNL
UNmxGDsMidG7yb46ZjUDKxaJK51dL6jv/C0BiLq7QLqXelO8Mvxpa+zVepGLjen5Q3AxSUZAlxQR
gX9ZatdVD01VlP1JpM7UHg1Novp3xzRpz/1m9lHjtLWho0rYk3HZmthK3Rla6fyrsRIoGIcUAM12
0XXQX+dqQKFSe6YYP60VXMQ4MBXTmdypGrxh+tQYfgt8JZNPDthQbDcEExTjejJWcrf7jYMhYXWc
ZOosEWVGscaWmAd9WNomdA498Pi0r0p/NR+tbPC8U14ywoulWTO53yIENnt6uwaEHtxezZ6x63rb
1rHj14UR8cxd+VKdoajGw9diZ+LI03a73LAY1PgNs5klqshGC6Klm6W36TPhuYdh1uF6kO5smA1e
bPakw6h0UkLOaL6s4tKzeqUePYUd+rNIXV1fmoDaYld5mQ4fpomZyqZKgfeQFcIku82bpvIvkrRq
yocp4MZcLHZQqpOpycIBqIBaThT5snq3hRZ1epqLPiw/U8+CIoEY+kvegSgENVCzi7labsaah1ka
MaYd/iI3DPBEEO5KeHxn72HxDetBU1lxGOJcWW9rZjhKH0U99dzYQRSyv517bhrDTlYCaeS2CJcH
h9uOKir0snL9zNgDYGvkSd6F6you6RV848I2EhDEyDexnbPP87fA3puF78t9WYjOu1yrFsm0ZS/t
8G3KdQh0V2o8P3ZDKucli6wJDJbhpA1byuxUMOJu19fqez26gX3b4peg7N3Zo9WidZs9UtmDfg3H
Ig7raSo3S92fo+AG5V97feI2RxcJ7nToGqmdTTousrm0FQYz0ZyUpnV0V+k5l4ayLGPHWHHIN1WQ
htTVslMSZMypc+fHLAh+v0jWtJjvAZTdAaQ8S/r1p9N4Tvoky9asjqaDOvFo5tPSXSH074dPFS7S
2ee28dz50nINtfy+dF4hL/NR12K7ai8A+wgZT0fM6DTjkFwp+Hnd4F5ps1ZTPCxkfR57LqHY6NW2
yxg6u8+Y23XPjNgx2IWQka+rkTDfz+ZUpuqqH1arOQmS6qgIQLwT5AnhsBDmroRbPAGaGCBPXmBI
BTpICRarhnVeb5kjlQANbKHnPmY6VyKh0Y9OvBiG1fOYBF2PwkF653sXStr0NAK0DW+UGCsDh4Bc
5D/1+WT8KTQ4G/JvLz12bUgRYrLTVQ9O39uDjt0U5L6PdOXiwTA5RDsJoFBz49ieASHGSbvk2s7E
MO3YP3EvHKsmH5+HYpbzZbuK2vtCFeC7c1R0hT4tYJHzl0DUcrzhuE6dg6JOiWrsabqI+J503jQO
2DyHLSPHW6riUJxUhjbgmqlGjUSdwIKV1r0r6co9oiZdb/ihtdEFEVIgewLOlCWARd9l9xAbrHQz
jsQo3xdwETkQScXAbTEcgyR8FNIM4YY3JhMoEK6k79ohylHouVEbMPl3YqbVvX6mUU6Bw2hIzeEH
3diaG5E/wH0oIo/tdVijtGrRZ0TYyssp3c0IOonzaWbXz76hiQaUjvRE7Ey3r+k18iKeOhy/pxON
8OxZm97JIF9s/h7H5R3dyl/cpm4bVW3N8GvhfvLHv0mFesey8ipnnBW9+dbJ7wN6ntz7e9IT870N
T4vLYZjkQuw4pUxa1XA0rxSb5UeR8n9h9GS+t+Kh4bYHmFzU3QYPQZe1+XBRT0aLd6CC1QIcNhbY
6Yuws29nBUAUE4NrmDGoLD3Hrz8W//9NDXrv2ZPOYGy50YtdSwpotckRg1xBuutiyiUmdkzbgg8U
+n9BQvLPV/AHklPfqUW5juPvENJ34mFY2kRvZEqZieqaTgwEPDMqisJ5aT5QF/8FOfG9q08Br4rN
3PZ2fkCWxYBdy7YD0frgDf3Vq79jbUmS8JTIQg/GRf1U9tbjFMjkA5r1X732O1olVXJXyzTxdoy5
qNf75ZjryvmbL/6OmTVY1tC02vd2IF1bCI/Aqxb4xq8X1F9d+bvnPJmZYXhh7u9S01AcqWNC383h
+/de/d3TbpfSgVXDfaFTw9N2CElnXNuHX7/4X6zQ95Y+fs+gRs4FyyUTof1TNXk9xaa/2OTxBHYt
I6lhMR8QB3nyb8Xame/tfbIgnQReJ96OGFHvi9v16rqwQGd+/Yasv2Drvzf3EcXi+OOSurs6CDNw
rrBZJiBc/nlerMF/dCl8+ZvGtRp/n8viU7HmnyxWmndIVK4zWoU025Jq+HMenUza0SCoiF6v7r/e
xJCqf/83f/6tlUufp9nw7o///tTW/Pvf55/5v9/z9if+vX9ur3/Uz+r9N735GV73P79382P48eYP
W8riYbnTz/1y/6x0Nby8fvrcnr/z//eL/+v55VU+LfL5X//4DUx3OL8ajlrNP/7zpePPf/3jRU73
X398/f988fwG/vWPY/OzbZ5V/uNPP/P8Qw38uGv908T91rEDWFyufVayTs/nr4TeP23Ttc3AEa5p
O+45FKkhKzT71z+8f/qByRQmCF1hMQk6+yGpVp+/ZFjmP0PTc5HIWHZoCxtvl/9zcbevVM3Xz4Ob
8Z8//zE11nkJWH39vvO7Iz4c4NLhhQLhBAGA7PkB+sNWXjuW2XgdJAC3YIanwtgIe0gp3dIPRtRC
VoQEqQxQeyXd/AzN4V3FFHCyceCqcWHZLnCy/JN9JqJiQ98uywaoNu1YiAtIDqMEoAADN9opGlzX
xEk6c5OnbFVQ7ktg9aci0W0YTUp5VJ9kHrvRNNY0I8eA0FwGTdthLQ3ju4aiJp/E6AT9VnhoqSmN
M3CtYAlALWYJ1e4BCiGh4EtgO+RA+bTJ9Gq8//WQW1pXn87vw4wMH4WUHfMmm+ABsKd4RKFSWE9y
Ahdbr0Y4bPUFvjbV+ghUqYyHIiyhZdWcOHcawlNSbF0mi3yP5zD9jhLT7slTbKCh1Be2U5h+C8TB
Q8gcSNZ+eWXRdhsPnqNtEeXzjDOJ2ZnnHylzf6kv+iqkOoy8gs1ij38sFLNJgBDccZn8jd9VhXsB
j2XxNi6kofKqt/nxrxPzjuCib+kjH5IhC79pZTCZLaF6gucDIXhulAhdlLAZk3LSz+CyS3s1YIbl
nIsPTASOwnecOmLAnptb0yjMFE8Tq5zvnNp3uyfoUm174yxuKa+SCbXQfszXxPqiey/90rlVCfHE
VO5wANl01E4Ws6d2CdxtHlu7qbPNyh8uOgJoiwuU7suEC8jIXa3rpZpuDOhOxXPYTqZ7hY1ho/ZT
7xAzWipu3bfOyCfjYUpcv3uiV7JKypeqCfdTyyd5MYmVHJsJblq9q51ySh7GgmljlrZZfaxGx+q3
bSmNcnfuX8o8ztvca746li7n2DE96V0TSLLo5yqXfNZNavrlTwcinHOZAXEUP7jP2XpHkPLw8sEq
Ex13JQPhPupAlSRpiK6u1DeMybWfYNy0sNDKEh38AnPUlO0NvterfWNXBKcfGjsJGf/QY4RkoAAP
xSAKKwsUdT4rpgpK7rhMMhDn1mZKfptCn8s2Y9M2GZwZnoWI0Wl4s6h0bC7KNEzGyMIp9TI37br6
Yo5ukfF5N1V4wDvUaSLcjgYeqIDJzdGn4dJHUCfe7RgU/D4A2Hy4l4GHnXuj+tHaGGYZfqmTkhDm
BsucnSWdILsy26m19/jDE2KZMRC2LqcS2c/ewtJd7eyX/0LLrdfHwmsG9+dipvJ67l2vvHq96Eat
LN8zOlpeMZji/6u5A44JNJ1cNFXlcuv60pB3iWXyKZg+sVCbOZlpXUYfL7hDM5qrfkbkwv1JbT01
F2siku5b25fFfLc0VZ5stZ2XxoGuafFPfrFMxney4PKfbTVnYVSZqVvcN2mVONl5amlYTuQ3pNFc
YLvAS/CrbO8IP1zm2940ICVl0oFlLZ1yjs5eo/NmGODacVWLU+0Dq0zNbVFOLYxXDGdEemz9vFgf
X99pSUbPfKddKu4n4tXP69+3BvPUQuLa1mmhMPUN8tW+tAxvmvatLrhVDDx576AOfDJFOxj5GZNK
nH2YutywYHEH8+s8jOpzn4bFEnuklFw0iWuXF6CbTcZ0omEnCmSa6WPObAwDN2do55Oq3CH81KZ9
k22FPZoDo1RnvDOTXLmRqmlft4Bi3FjLWgV3R1FYTDtdhkG7gzhm+/tVsyHvcCGyeAJzySrSSA8S
HnxMohKG2jAotbHq23zSP1dpt9k93K5iPWmM38YYUlGnDqGH3X5X6c6hAbKoTuyKB/LKCleju1+w
yct+6NXJrL1acKLjd9rWjzQnHATGYdk3811V8K6Ozdyylo25Zh8lEGbh4alrrvvUgIK0JwDhrOG1
pzbso6ZJLdQIXr1YbMTW0hnZI3Xg7O9KJmvzNZTqIk2j0RBNkMJf1ml6C59Yj5deMBcQk8qBtuUO
THweL5qiVk0dd4lvMUMtSsO7TFESUF/pis9nNPy5P/sJYCdOYMoMJyNf/I6tqXTYBXIx8N+0MnL2
98VZmG4qYsJhkKbsDIQUK/UZ9wwX5HuQze7127uFDmr3+pSRWs7qsKakqh5yujv/4vW5G9gAl4Ng
MJXG2TJX4V0jO5FGwvGG9XMBxdqDagxn9XqZ+xLKS3We/pVO0jmXrcp5PXaQgQy8KEmGOR1R8yNI
uEqDLsTVTZvzGNxBlEv1N2omUd+sTcWXzSmo2xurwkcUONxx8+SQuWMgkmhmxD0cXx/+sYSE7W3a
l1fsGILo4+v/q0GOxsPCqc6RCgfFBR5qGS/krV/KS2sJh+zqdbuqXg6+KgzK9fH1MUnHhCN49kFO
YWV0zfmBnssiSGFxK4FeO2pT6Gh68+tam6n7m1baD2yMsGBsCM+DhG+Z780JmjVNgLtFdZFBmHUw
X59k+blK3bm4d4XZr6fW9fw0LmUdguhXJUuDaZrpAOIZpfuIoqUHYQwg5W7hRI9UH1ZrNXHJPBgy
Slf6nBwjS0yMDHihX28ZYXlt1E9WdrViCOZv0t4d9BO8ajf8ahRDTc2vhzaqQ1nlJ1bP+uC27GLF
KH7K1u13mOJd505Yb5cQJlzhlvdw0b96sEe2AzttzPIfIHx5cTN4ENjbLxXD82jxjYjsh51dZru2
zm95kuJZnLkNQQWY2g3XVWfcaUltUC6nSeGHOAyw+es0vDPnIrhytMcuF9o6klikxWuylCfLC3cT
qo6AqhGe3gGjQDVvTce8T3C+wuZMu4ySsBf2mjmJUTk0FS6L4904uEeGd0cU+N99OT2qlolhMs/L
Nkite8sdrwwvEMQPrAPVHKFQyhcwZN0BMprlq2cm9dpiwuXlCFDsNb2tGMkMv5mi9YrrzIfIHr+W
LFYaBMNDLbvrvil3/uJ7h2aurmYhbkXjHlLHuHKb7CY1AyPOHYLdpFyedF9e+DPOtnkYPBdz+EM1
fn/XqWree72bbxxYKZGnw45BllYwZYvs/OtImB6HzybE9k1lm5vRKW+zsX8w1vy2ytqfzhLIKO0E
pIfK+US0btxZFOD+lEFfTeFhdbdg6OqEfdvJtpD/zGPxW0Yy2dz18VAVzc4Jez+yYeFyMF3n6Kai
pRS36bx89w3/YV5zdSEFyRBtugZQtGznEYj9OZhKuFJusF2gBG3tynskAut3E34MYiP9M037z7aj
dawdSBXzPP1uJyvMZeRJSRXcYf19KuGVQZNNHmROQWgsXwXsp0hKjbKpXE+Tt9qbouvGsxmEjZOp
Gjm5QCctI+KBvrYgIZqFuFCe+dPx7fGSGmSMAkgjCGKmq1SvCCOLq0yePYtVsm7EAKEZ3XSwV0L8
KFzrea3kXVc6D16ZfF0m7lLUYKdvbnNLbCe7GXdz7cXgcgWgaKnZCSe3y5/KpLNzFnmPFgAro1Xt
O9WunOwuA9I4IfUGRkpnzOEJ3s8ibqo+SdgwlyG/dEP0Cte2xb6/yRPLOjgOWzVy5bL4KSFbDRFg
7gDB3vIaZrrSGYbvoqiLK6YBaRkHyeB/ZPnw4hX1P32cwAyE3Sv0LY9OziJfiT7zj30cCxwm5wB5
FIt54R4KKwz8UztV/XTVuHLJDt05M6XZLD7j8W0IA7p7Wlc/SffGlNv2YZr0mOxalATQX/w5E/d4
fuuvCtY0g9URWv7BZ7iKc1faUGaMyJiKz8ALZwlyKP3pOm3X5SN88cUq7e27EqZDi+aKkK6Nnfjt
u0I41CMFT6dd16zULCtTimlT90lhbix25u7bhFe+2uUo+bL7sagKEXspxno/Chg86RyNzJUxjbN9
MnsO9ZJbpIP7kHEvBjFxpGUvpbYQynnGM4xglkiMwdhdLowfxw0EGkq0TKLfvh9hVXQHOMVrf5UY
2kq/SKVaBRvCHKe95xocgL8+fN5ByXyiFnx6O3DCwIUC/ieH22ENWssajXm3uljdbsoSZ4vTOi3m
dGAeQdK2TjnKd4kIGD1aoqS6nZiZ1cwkW+EGH+BOoBFQupe0bc44AVfjB4FLNgeYBPTm8L1bgdAq
7Jgi2xSl2mwfHfgTTmRUrk52pkcLtsuqociOJePTMVa5n7QfwITWGW18ewWhxZDYNn3ui8dp/HYt
DEKqktrY27eESPlfFyPkiWYGYxl9FJjZyMOcdPLbareBHwWuVw9Xr4s9LzLTOK3pYqH3+eBDct5f
lADdERY7kx0CprwXQUM+zwvLKvN9X8JQ+U0Tstz/7DIYTUddh1VKzA+VW+x4iW3eJs4oikPirk5z
iWO06e6VtJvpGLqaRdwTK9d+oFf/8yKCmOYHvuuB/AS2/d4YyxotYnTmtNybdeiqT4NoVkWL3GLR
zjnhyZC8Sd9Wn7zF8XJI0+UQiLvOD80FD8BZIHL94Ib96VMUgFaBCYOBnYo567snuiDzzBMWrnSv
bW61QMQ7FnhKqR1BhjxvgddwMywJWwga1QJ7u1uHtfsdiE2tlzY4CdX0Bxd1XjpvlpZwuCwvDB3X
h1zx/lPMSxdNbUljg6zVt6+FKbLpOEy6am+6abHrrWs6XfrjtQ7u+BZ/b7duMhDZVtUfX86fF5UT
ONiAgQw64vzZvV3pfQtIZLdWsc8Dh11vSftM7uTUOFeUqT2jfRpyheEUpHEh4o612T35K2FnV11i
cVU6dVh/r0XzGrhgUB/crz9/iC5gZmiZBNABQ77/EG2aGNszMd8u9dAwX0ItvGszNZk3TZErEMNg
CtQp0BOH7WtDg/DQvq29cEzurdZd6w+8YN8V6mxPIgBZEnTFNtuU//6WiURny6Szbs98W5TbsAho
chCcrXfdYuosSrq1U1QUeXpJpLPLJvLS0zpuNVZ7F/VrCHUPL5BdVQcQDjixjQTTQUUbX5cIpgek
d8Z2DgZLHOdmkMd2KUxzf5b757DSZsc88z7ImLTKAVZaadZtv1dDku36tOqb7a8/gBfHzLcLNqC/
4Li37cAXPNpvV0hhq2megGz2TTnW8DtDagoUsYXPU9S2c3vENKGedyGUaugDZlDNd23Z8VzB5hn7
TYtGHwBVqizf1IRIYb5mJjPsJXtaD2ru/HYjxULLFdZtWB6b2m/SnWE0vkWB3tPkpEgpiybC6ahe
j5J4kPpnS10wfmBz+uKX+OZ9Bq4JhcNxQp9T508WRS7av3ZY+wKjA4eeazKoAC8HqqAc+k2nxwt0
aWGyyTrlDN8TFeZTnJzTRa8XZ/KrT3NvL8WProdwtC3Az1Atza5AzJUxh380Ut4z+jpddR9d97sn
OCRs2wGMwafC5Un5k+VU2nfIzmtbn9JCsoRmLZR/F6ap2aJCtUJ0eXmh7Zs2N3lyQqsu5bHzLO8e
9Mf5Nto53IcSNbiKc9DPjx7f97UiV4e4F/kSJxenKXryt6vHWx0Zuu5onwJ/ogGVeQjXviwyH/pT
jrsM1br0Dq+bslAdksiMShEMyV5y2rrAy++9hRnwwe1mahLCYgbvSIklkp2Ua/IpqbN52syeM/SH
qVrH8q6wSZd/qKqghcCa5OkH99t+t4GHtiMc9iNGGR5uCuJP6WKI5Cw0Ctbp9VSBa3OGwkyk+1cu
jubpFn+YLj8tc8jIS/Zn4hamV1ZwJPxgwgU0mwBaVpsK/hr8KQDOt3rvQnaJ7cXYKPWIDas0RVpD
02q0vwNHlf0WdakFFPXrR/tcp//PiuekDoVjowL3MchjJOPbbz8bP/G0TP1w3uVTY6A5JsHSRlOn
Antno0C6NuqK3mxpJmc55NS1zT3QndYfeYy+KxxersMNPMZLdsiNpaV4ex3o9Hw91uuyy/zOdw/U
3Lazb1TS5/eaet3C8Ams8wr2MImcVdFb6gJT7vwoRR4whf71TXkx8f3jXYHj4nDqstPZEFaoZN5e
jZYBXP2083ZT3Ri/mwnJpHDnZX1jT2mLqcBi6GXvay9rblBTTuha7QyGCoBcOFfrxeClwHWJybj3
CGLDqSQMLPI2YpZsckWRn0FYtTrX2peLvkoIrlTX/eLp5qEWttM5Gwix3nIdLrKTT6CyjfyoUHt7
pMK0pn+jzqdppNWhi3v3TGo5wKyai2TH9trk97IDoWYWh6fxZzmaXrcbCzuZPttB6433c0LCw66s
VD58KpTsu5t+8Jf5+wd3/XxX39x1i4sKoIGbHBEuMPzbuz4awUgCiV9AKSpmnm22eWhUkJKnbViX
/Z3AIErE5jrPzz7Ql23HM6Zm5a4F37W/pgIY/Hc8C4b6yoRnmW1ShYDlahFkVu10TmUVt05ZMlTs
KhXCzD43lpZr059OLse9D0pLvPuHNfu5xHzztrjZAqmBBwPao8F6t7QRuRC0axLwGTYa9NwXhoRC
dV4hXSBZ08MopTq1AiPsrxZ87SIubKxc8K6CVXDBaRHcIEWUy2nJgA73y8zuFqFJ+bgFfL8ZeL5n
09bblqAYxLrh3aLoM+qKhFZqX7drXWPlZjDNQmxRBN+MEE1lnHPiD5vWWluxV+Q7VYAQo6nukrBK
UjwKXOsCImkouDxwpb0iPzlC4mi3O9KT6DaYODHjK/SMbb9dopd8+vUSete0sawFO8jLHkKtyKD5
3b3Gi4GsjBA9ICYULrM2v+I3oUuusmMAYTr/ziyVEqXxl6ClS3JccT+4rbGe9QtduiE6vfzx60vy
37JZzpd0BhM89ig3EKb53he770wpM3UOqZsKFuXrPmu2g0hvE0P6JVYadQHvbiTC09yOiL49jpXe
iZO8KrZ6wO3n0M16PBvOBEaVIPkIOMVHSeToyRsRYt1LsHr2zLBae3ROqc7nz69N8tzM6CmQwJbs
7elsOO5hXZGL4y5QN0kU9qTbFRGwCn8l2OQpDmaP5wH1IE/O6y9KCYhkkWrYVoeemodhZz3zPWLu
gAkINw3901CjLzhhBsBWN6OlCmMGwWYCyf+8fbDRLDxdE5ja/Nl7+QEByM3QUZFjfOslKnEuGZno
4p4knCC7BcNMQGil6uTVWuVnK6aXB9pILC7Cm8fBvnndk/CFyebPi07PcI2XrUl6gS0OhE4Jmpfs
fAeAbleFWfKRI/7Lx/bmqUaYzL8ugdPYydPzvt2sEOSDlOe9sZcLku1PrZxX58EtIRs/+ubCHTOW
jgFdzWCk3LoGvlNbv3Py0IrQpq3zdugmvmnF7mm+U6PRZxeShOkqnl6eejjUSb+bIc+jPB3nwNwa
RYnoKUOgwAw/sT5saV6qsDdvKOSRN3HGEzw6bHfndfwHZoZs/LFmmwW5Q3ky3k8WrWtstkHqbJGE
kofgpyZePFEK/okwITUae4+HAuukQM0/3gdo6vxTQe2ZsmlA6odxwOyRz0tZoDY0law41+uYV6bI
Dllwnr+klzojAX2TDKmSkf2yEHt/5PvdYRnSKAAvnXZYSFXJFutdll3fVIZxFKVKy2ttaZ6owDEL
xWjWH+yHdEbm/cFYBkeTdzu4zyiG0hrqik3T/r85O6/dyJEti34RgaALkq/pjTLlXb0QpTL0JujJ
r5/FZA8wXQ10A/NwC7hVailFExHnnL3XFn/mG021o1kIWv392JTh9GaUqenv6X9q76KuKH2VmzI2
V70VWgejjGKS+hKDvxEkOnPbE8kq3/ZR5tPnB2L1kCsTcAHzh+aSd14J9YSLF2RrawgZf0TMYfK1
NpCpcVS3ya4NidE+tP5A37A2gvqrm1rL3Ba27z4uY8piKlnWqC75qVGv8/OmyJ1fRguT7JOP8mrk
pbZJLLBLUXwWImJQZqE6TCChAH16NAZIZFtMiUzYm9Zjb0lmcPCO2pMbxniVv7H8Mhu+ACr1HYmY
QZID66pAFls71VGZnZcVIUKfz+CN/m4MyIAF9RNtXK0uuhz4HmUP9oPxuN8J9aWAcfIjbqfhJu+j
6c13W7c/k3BWu9dUd+ZdkGk99seiowlCe4YNdPkxTWTx8egBUi7EoAeZ9mZ+zReFhYNYQgxTUX82
ZqmK+zEAYvRXceoikW+P2FLn361swxBFzW347YUAV7ZL35cacGh/oY2a99/CVvWnj9y2xf4R8krH
t2FsGmLUOAo6ydh8x9DJ8vPyk6eyjA0N2M5I2PlK3WQqy8R8eVxbzePXcmgn16fZaKcS9O1WJCJa
yY2h77uGDNV97+D4OZcGJpk1bQ0+mm52IbKXJBqbHSZHPoiXKuy3amY1PDLBcODIEWxf85r1WZK4
a2kBIrlPg0aVjwSaksqQN9KztmU/Og2EEbOYH2ajpBW9sW1y7DGqJsNk/M70Mh1fU4FfYxM6qE6O
0o94POBzsGYp2+V2isTmqm4GDmXOe2n7PvItZMjDKtRw+uwJBMM0xt1v5R1ubWmlKxORGaxoTg0G
3mFsoOpraRIkymd1RObDkchti7L+XK5UR/Al3wmfR7Zus24WnCCi+owwfzdfIfv5h9XWCPDTRjcZ
dU7TUjPyvfKi5uPWtzaF1KN5fjsRuTo3GPScBxyHD7MydwBg/aSkU9WS+j7rt7k06ONQxnpEY2Rt
QKtQa3A5rGYQm9oy0+H9quXIC+OUWfkZDH15MB1HhA/L0+Lng+Ne6dKXPzDPRdV9o9iH9rEx+h1W
Jhx2n5bmDrOiII1NBFwQ6ZrzNLDa8/rfdolOE7r2M497e50YVRK9BZWG+UuVos9Xnsb57ADiJw5g
m/SOOOqm1uK26IiV3WCCrGwguU4f7UFg8QL+tUJ2hsndk3aNtTksQtLlSyNwjBcMKCwb5U0bMuRV
wttQAw2Re2LQ56rFr+YXZHmGEXTxywcYXIbHMPYD+pCtiiPrDSNejQDD1x9oPtdknDPIGF96QqYR
0qQBg8K17Zqj3DRJkL7KaeyCR73vO4mrKuGB/XLwDIxrnhLb+r0cgJEJ2D6Mr5GREnnGtMNcj4bT
bS/Fws/nQDWY2lxXfDrYo6iqlotnRfTC11EY6ANrA7bwfWHVTGTw6c+6k4G8QcrHKQSX0KlovJA/
wWJVwT/A8UFh4Tz2A5KacygtTmCDz24ZrmPTK4ZvTKoctPM1XfPqPbutWU5lA93QO6bH/YoOECuO
9HJtupp8X5N90Sint0Wck9y0X1i4dPeC2KP4MdJHLS6CMbLNl7vtBtL20B3ow85Pa29U1NglKaeo
2xO9U+FB8jrYJwZQpgUOTE9qq16Rx0u8nJc2rKxBldrZ3g6rVtzBi9FcZratGvasFLLeSxmN+bk0
nawA/NbggForB1vpOo6KkKmG0TG3pD9cbZY1J23reQm0TR6iRQfoO9IXFztSVbmlWzgSH85W8I22
z0h7klhuIH5OlkGyqdEUDThPnUasXNbY9BRUU6YOlYs6ZDU0Vtbvk06Pjb0VDxPtQVeA4qGo8KrN
wLDXPNBg5IATWUYO/Ckp86y7A6yhR3vT4l04j7bPDsdUmCcV51DcHg1LxewSETBUVDixKNHJYKYR
e8HYhgB7vI8sIr4JivW9q9kbt6Moqs/MjNGF6naHO585eoQTtZm6Dl0kZp91OwY2TzyeZghU9Gny
FeKL+aWNx7rcdkogcV1hzeM5lxEg0i+e49s2yR/Ut3qx9cc8M75cb5xfo3mNHx4RVpjFexRpNhYx
3Ou8Rr3T2gZEys7VnMcU0o6fX2n6oloUWTgVDwiQlPMEqHG+F/4072W4UdnwVJEzcN+5iH0QHxmZ
k7i/HdH3U7o2m1SNz/FtZQ11GgwwONuM9tKo15PNvsSTYO6AZnAJ6a/Pp9PbMWU5Qti35X7RwvWi
nD89C7m4wk1qusdg9srC3rETC4adpywK2ar6r6Y/p+g/jl101jmS0oAxTE93xZ9wa5xXI1Y/mDVY
V12QMyqDgKiz/4sUvgqmII6pEpeVPFFz9jRbfbxW/q6PnbmQuc0pl35obaa1cd/j+h5el75Glbf0
Q7UgruLf5VRRwmR2Vn0lYKLKK8W2+4x3WKljMCjzM2EAD340T9j8ksnskqPBoosu12s53ia+0P1n
4IdVcy0A+9FmtYA6HLzOKr9FUtfllnlK0m6WzxJKPG1bpKNITfkfXzjZGhN0ehKa/UEnzrrCWQwc
irr5Y0XMy7qnxGiyclMCLYi2boiubzPZXgjRsxdm84gLgINdfRsx0w+xuif/VsWJKeTTEGiGpNzx
pan9jqdptLcWf0bPbLRIS5ePk5D36r/KJpirpSSjvPQ9OV/RKaJPtF2qxbENuQC+Zk4VHCpnOEyB
pTxoLCO4kDf8q0Py5GgDOjZspgxNt7ZEUf2bhug8+78NlR1lOP22mviFd7VoNP1DtK4FCDM0OeQt
t2yqLLaeymYpod1X0UFgI2m8kxdrXI+u0/z+JVOD/6qgBFTbzIZZsslRDBr3S68bh+qA4w8PvnTe
qJfc6YKbPUq/Qdjl0AnrMy7WYxD9KoPcyR/0JpDWzhbaB3pEzzsulbOySh4W4YX8iFn+0JztzIDc
RpN8HhreCmps89TNdljy0NWRJbSL39LCDVfNrdu+7L29Ns0Npqxpw3M4BfrPJhFdtvfMvjMPMke6
u+KcrRkgYPBm8yfLwBEtVa2+GoPH4wnBMVSgzAwdJHNMpfnV3FupnuXhmB2mpBHdG4mX1EwdL8a4
64shr5FLOkEQr2I6APbOiVo3eg6qBmRrKFDAXZSlCi1FZhzG8sOIe2psKIncfjP2uhFF+RgBCPKb
Wa/bQxRzpPGeMuk+6jkIQokT9DnFA8RQcLIQ5JUw3cD07mCCbADLWhxd/CsEcLGuMs/8FUAgXNe0
NrZ9qWkb04UiNeHH2eaJFp6zaCzv2H2ndWME3JrEQgGOERdtkt2gZ2uS4YE8RzeifKyJ2BzGYJt6
lX+1I+fXhPYFj0pFcI0+PCVdb30BkRnvUny7z1MwtIeqhyGgbOmfwRmLixa5wJmYhq8Ib6BTP2XT
lZIk3KnaaR9xYWPcEeOIxk8rinbN4upcGABVm9YvDngE2u3ANzvNltBN47UC3eWEi94L0vBbHWfT
CcQdJxs9Nbb5aFUXPZxCuUJ7bH0YXSQA1g49NGHHWwsVm7tc08JL2SvrUKvGPI/mYO1jHbUI+Jk+
f2utcTzaSr0k7I7Uw1TRG2qG+MxyPJ4LNuhdR//kWtGm2OPHzDbUxNZ20AJjB7ErMFaRaL/1tG/W
tRjdR19p8Qe02+5o0c0PSDpQ7dofKbpasxUbqPPjfV0RYIvjh4MrvKcT2P9hS6pDuGWX6zeqMkG1
0jYWB1Hp/m7yxtTEOmsaG5Gb1g8WYVtfVSiXThq5xjvmY/Wj1hjh0TOZf4l0EBu2nXeVFQGhoKWx
Ax4HR1VXd4UWPUC6Ks90VIatH49UJA5BuM9jN+U7MTL33YSFbBAQ10G7rVof0VVkvorEhcUUOtHO
1LXga+qTdK31evraFsMv4acDKjnrEMVu/l2PWjFueofe1jOGo9BYj779njhdcLDhrRQrL2e14TrX
1qYcsmlV1f3DFOvI6ygKVkj7oBcHsdtsaZZO+xYLudxSnMQQGYdMsexMbrqurMp/0TMDZZ6RTN6u
CKBctvwTUma4RKHNsLRtUmTzEevbVEuUgybFZjeF1QERjvMNEh1FmZ55B6/QflWmgGkU23LtO2q8
5BrUGkOztG9FYsWvKANQkUO4uSuaOH6PtdYpV2Nq5GfLNwI6Ce33rAGxEpiFu88pFDdIDV21apoW
34zDypsXZputSiMCjjYVvtg4buU8FhSL/SYEBfdEyzZYq97jymNt3QaOqxOrUnr5L73tg599ZD3G
ie7/zGJneLBLkwFWqw8fbRfkGlO+3tsWut2X761IjHd/go8EJKmVK56v+MXRO++uIE7obDXakx/7
3HsQi4DoUNq2oXOvOUZeHAwORlDdI2ysWlXG66zSmNAElhXvR00WRzfVkqtZoptkJD59YHiyof55
Ygukenq12zg9y9TzebtldRidwdpW4MPvSunjWdFK7+Dg0vdxpmdtvS5j24nhCKf8o9M06ncWOMF9
QxD0RtdVdcoCLHCRMh9MTiRpQWlmWUBXGL73a8BZ0zp1/HGjzPEZ2ZT/SR9x4GZ3ASpJvX4GklE/
+Hh48EqMwUM4igdLkXDUpm11jOF0HyEa69hD8vkSBSiccvgC69SAptm5RbQpx+55TNLw0WzkL7cb
B9ajzjvavj0eTMaOB79NiJFmFwOrHqfDt8TJdzUi+7s+isBeFoP+XYKdwJbXwv3LqczWNACDF9Oc
WO3Bf0E16jPjTdmTfg3wdr/mXly9euzUT5kZQKC3IHJcQwzvK47p9Y8qzfM9li1w97wGKB+dZF/q
HnJAiSLVtQtzbUfd+D4kdr/ikSTtqhxt92WmCex83w/WE8sJp6wg/uYFzfRODkuwm6drwHiUDlKz
8LzoA746k3QrYylsQmdVTFpxtFCC7Ny87J9b6V4AV4xHM6/VA8VTc2/3CFuaiWY0D7d5bw9gA4cu
LPeMvUeoRJXT3cXk9b0lEUpOr6qNtzaGYC1i2/zRpm5+7Iqi+AlVxD07qgLqoWGeB2iSz3iPNrpS
llhrqY3ujrNJs0414JVQeGBL4+lv4J5m37NKZHewAkZthUlfI0O8slZJRw80rbN4Tz5gthcehIBh
KLtri0AbCXPoXUgYDN6thqCRQXBFWicWn0kwQaLywmnP2zB+S+Iu6UCwJc42UaIXK95k9CBZ6vzo
4bxF5AR85qMwKZ6hum/IHvca+CyOtc7alt6pZQM9dZIuhsGT6d/tIOBc5xM3nfaGNq2MQKuYarpt
LVaxnsLesx1tFjuH7X1ips2HGlXxSPysN271RkUB7fCk2SVD4D7Tj3K3Rdkecr+w9j6nmXcR0YAM
zG6bgnRd9+6AukKHaJrr4KONnIWdbbJ8ZHesDzhKxo3MmuIOonm/gspA+1hPsh2bTrorzHQHmzwk
FQAR5mBPnKMb3TrgWCHDNxZXDS3Ki56Qrr7y0a9ctTJizD4RfaRpQjmgG7Jhn7XNp1237b51rPpI
se+BBQ/NE0EDcpOE5efAErMXxApsIls2yVo2dn3Ss+EbYjV54UwBBpt1AfwURBcJrT6EC50ph6Mz
x8/1oIL60GAV+E4lg/ZtjK8+h7O1lfYFRhkxEvDCALOnwb/hCOBsTBnUn6rw0yvyeCA3hkwvRVdr
V57LipNPM7QrMKvXagB3xB5nRFCHi77+jUcv37tQvTE1Yv5eJXY3fIym/sMOYvEuM+1NGsm3tmjN
Q0sXK6ZLXJWvbRr3LdSeLtziMsq/J+TPHVCKuI9WUsgXoHtgUmCH73IF0z8gRG41hUV/n1mKttDg
Rj/8MrD3nq/TvwBY5IE0ctMd1Cz/yMaYX5MKTmpWzY1iE3BSEbZXJO9iNWJVPNNMrK+pbYVnEgPi
J6/p9N2cw2CskqHynjuvrsZD3HXRBRCf9cD3Sk4U7EAsI/mp4dBa5xhKOExI+6Qxhc/XSuTttLI9
2J/ToOvHyur0/UjjfRu3VvSkgzi60igvt6NSnxFNjA1w427d0MpclwrmuSFH8VgXdHU0yFT3Fa2X
E51/xSvCMmIyCntlsZkuMZrqVd0Fn3qHemOooVVaiE0k/dxVTZ8LVyioNCOHZ1dTRtbKz3a0WNp1
YNM7p/AK6dXiOtw1ZUxrFO9ad4zikrNn7E7PMxfphy4r7TPPBL9AngHH0v3oxaTYztYhZySoU1QI
eef3hxbL2odfjgS12l3+zWO4eult1d1NEX1oJvf5zqmtca/SPAOEjXtuWNOCEVtaVTJdCTeo9n2G
SL6MfOiUJWc/KuVXRSv0kg0MJ7kdGvpNN6uvdmIjfPChjqVRf+osVPSaKnhOnei+t8fy2wAwbpUG
MvvIjdDmsM25IVE97oOoR/Ju8q447rgePJjyFbkIZzmG5QmOLDtYk15sailgCLTGhWbmG07pzpfS
YGeyEdvXLoyxf2pR/d2TLrBQKzR8XgfQMHkovDmuZAQzxwdWg6klqzKLcAWkwnkakfFda05dIFE0
9yh7172riAlhtTQQNmTVdDZcwKFllDor4ZjVGegkipvUQmYf6/I8eoQDj3X+g3xt80nmlqh3rtH6
G0YqIxl/RYDfcHLDVz1z01MsNH0DnAdMwuR020ArE8yWwtz0U/JRRUQmeDSozwGLWL4KSgCMjdFw
D83Oe82Mjt4VMZ/UYJ7dnPQk1rd0mGn3TIMoHyYm/y+J4WjPiA4pZJRWuqu0Da3dELfjfWcX3Z0I
K2vv+knZfk6JNW18gywdz4nTbdZw2itN0ZzAH4KTSdrMhqrRKbCM9dsYCXdP6ADU+Cb8WaqgeU2H
LP6ONMfb1IFFKzQj8t5JZHR0+kzbapTdYAB9Uhs6p203llNi5JlSOW4nqfWn0CL4cxskBHvZSekx
qb3ZAcClsvcZkaR9knU8tU9e7TAOaDuEqLRPUss7owmTzRV7NPryoGsNQn76eX5uR0nk72GpePm1
v4nrRIBO4oEQESV2ZUcmMtpQF7o+8syg2xLYVxRbOKimd0gQtnuUPCmIxQbccr1uqZHSl5ZODrry
24x56gdfO0ez+hdWYBy7O5zY8wNfh6MuXjR6Za+6Ucc4vrVKy1/VYI8d1FxLyS2wF7d8y2Cf39Wd
RUmtvITxfOUVdFQqhtPDK80T2gFmZBdqL9rJO06YdoN9ZDahvCeXwzNPfkLP5ejEcfrT4Bptq5pZ
/6aoYFudA3Pgmnm5mieqPCkGyO8uy6/LAD5yE0YyCeE1cTYrQ+kcoZqlxdTE6HRPhZnLYt+HUZA/
NwP6jXutbvk0y8x/Ga86wSApMMgH0WbILTkaq8EMcsxWRWeynqs8N3cBscfVlt27+fQmt/LP0ZjN
t/LWhEnduqP37Oqq5CLn6fBRFRzXfw+39tF0E+8PKbZcsOjz+HawQw5yWoUAAIov+uSDzEYeg1YM
o3nyXNXJe7MraPgCiqWNlyoD2fs6c24moCaG9yV7bIPP5SSc6s7VS7IcfEwm9k5gnchfbVVG0xGF
Lgir2okQR1TUQIgWbrdoueuNdLhCq5KRVza7UOk0pbfhNXJVmnNRLMbv3TAU8XWeew7niHMNyNWh
bvlKo5P0irRorNWvLKRvVHKCHuq7gbOgdgDIZpMAqg2I27w45LstMswCd7v9oY/tLMFIaXT/V8z7
LbX8/0706cLblOFoj0wbYJ/3p5xHLwutpWn41xRZBGxilwBGfbf3upI5CX5sv2SAOGXuXWfRb7iw
pdc/IkcpcmTiCERYzY8oT9CEExrVHJkB2q082o4IWVMEHfcgO3xxqFiEwn2Pgb7+DzbTH5JcbCC2
C7JK0L6QtE3/0QRuMdRmgAs6zhMF4gTRVu7TIIeyPvMowtG3UVAUKyzN2VFnOvtLGyxGeFUzqGbt
BiLFG8rBYZO0jj3BRi2bmF5a27c7cHEpqV2aqRGT8u+aH/Pv+lA+tDR0PjniMV3a2Ej+ULJVngPU
ETfCX9L4SeDaebdkZezQaUPAB8Ru55copHF7jqc0dk9wjYb+0oEpc9auwuVF1zOdbCKw7ZcSt2Me
rDzlJ9rO4fxf3FsK5uxbym1kH7o5GATU81d4eyKHhpoNUMonCpGeUXZxxg4JJQFpUhWCV/MSx/zB
gNcsfwWu0OgE3WQD/34J/uDGcAkYkqJ6AkOJTJ4u9x9KLB3AUan1eX7y5GhSCZpJeoKFEL/UQu/T
V8fC6G71RR9uJ49I8QOu+UC/UkPjATFKQj7+Uh2WOh37J6Re/f3Sb//3z/l3n9H8MaGNmjRwEb4h
fvvzHeHuAftOw/wEx2b290DEZCXT48qLtpFhEhFukp403oO6ZDX9f8ij548AkcUB4IPOFKfTPx6W
WBeVlmKMou503FdBdlID3mIa2S5vHWaKRA9Yv0WVxtHm1vWOMK1ah3CCvPozigLzrb4taSn2APcj
k0Fvleu414EHnCmAe8J0vGgSe+DMVX2p09Ex18vmuQhMFK3Z0Vr/+6X9Oxds/r1cx2MGphNQhXHj
H2bmxEhIS5tZAMx5wDRETedQWfWVPNUVp4NXv/OYT/z7D/3neuHqwjMRMfHaMTWy/jD8BGYcWjYt
JNptmmF/7zXbLz/JX5nFcqYeMteXhXbM2kIW2zGchLurG6pSJCq9fewIQG7ofI7xPsQ0TlXeGt0G
lYXZnwuQ89ZF8wme+o/l4k/ZJagem7fFY63Gx+Ya87//H+WVA1czzQlBgiww4llfZKKx9FS7dZ1Q
MJQUebZRacN2D1MxfIgSpi3/cbeAAf05buOVRato8Al03f7HlUscjjDmoIujDYjcPusy8LxNODZN
jfuE5tBThShdftQ5MYo6oThMpk6LvWHRHy5Ttpg+PlLFRRlWRsDQXxcd4bLrERE6oQVEJgFs4K9B
RpHnKrrYhHV4GLRncWN8O2DQqmFyxNIl1Q5uEcW50JhCn5ZzQ1WVvKmVF/MT6F9JccQ/BZycaSth
BgSblA+mp0njGaeho+3jkPDpH0xM+wcuQms8MLaqfBImZwVbAJ6RA5XbcELTsawwzzGhSz4DlEDb
YJqleB8sSbZ5i+WvOGdGZLWv40CTdrvMYjiYcK7A1ZLHv5nA0YZlMGxl9gnDhttjZxaJz4Q1qO2H
Cl5r+j3t6USv4zasw4tW421Zpi+BjUf/iRTLoGd8Ly3/ARQCeSoR/ehxnWeZU+xE0k3JBW7hQCBF
ymhUYI7O6mLfSJvz1HLENtj1jPuSoKYKjK3PyM5LILEjofEH8cBjZVTwdSj17ysZ8VsHM98Rs39V
AMxY3Kr6oHn2xyL/1DzViZD+i+3eeZ2Mh33BiWVk1k63jV+WuAb+u2XxHOueQ5yWB5q97WWWyA/e
eTrj5qzQu1/GUo3l8r2Xc+wyY6Rc4cBMCARfQz4jx9JG2NG4o9Mv0vUy2c37kdeYwwZfs/y3i8B0
OR5iMud4iJeT25c2Ng/KcitNqbNWLnrRwRl4XFAX+NWHV3iG2GW0raTYmn7QFMeEWJTyQOt6Hize
RmrQjzm79kMbaPvEnUJjq9cwe39DihUxzya//WYpH5TCPFSvJ2guaUnPyFJPIiTQbetYiAcuIVhd
H6KAEXt7iKuWs4/mCM8zx/C8PeGHbetnPaPOe3EHqJGffTklNnmSKdb/TFmYRkTsm89+Wg/aMYVq
daTF6T0y4rHlAF5u/sjBALxjR6GuOQfT5/mbxxnsxHdVha/mYsZOZb6ZSZU47pYb1oaXEPRue0wa
pKcAZMpRxb8lpw/7I9cHoz8mUyfzSyhkS2tu0exOecx7P5uhnPsgjHzEVjkqho3ulICHjdxOjQNP
wFAdfOW0ag8QSIujVQQtbk8hnyP0GoiAONBkD7rnpTSQDgJYBBv1PHIuwoTRuE0+Et2827u4HI6T
sJ41+iFe3e5p4jNlDbu1KplJLOPYMOxzFm+YQs07miBeBdNyY8Lh/n2Hsf65XLNh25zsZqG5hAn7
9+Wa43wJu9wyjxzcvC+3tWIMwbHTHAqTpB9G9LjtYefxZ61sJY65QysuNvMKgKmZdy0xh6LX97Cy
ogfGgjQoSfUMtNccq+GwGdQAn2wmDGWn0eS9eYLt7ydP8IETxdC0HtK90tCj3Zuzk2wDt4ZukNPp
3g9LETW0N6umDj/phZSI8YAcMUIo+qabVqnK7Hgjc2mRdQYg2l9rSQoJQzF6leaqs7NaXMMwkuG2
9JWbPKWcr9U64HHOjyXST4aqgzHIUzn6Q7mez1OroAoitUZg1IFxdgt5Tau4lPt/v+L/0IHgtDJc
igDsCTR8/jwgZcEsiJWdfSwGbfiMxJT0CLp0+BslNd2011lp5nbC0NT/Id6/QRT/VkJ5OroaAyMA
5DzOiH8c5F1jipMRS+pxua28+8pYqdH/gcy5G1aUJOWXSkiYYILE2Q3zXfDkmzRj6ZZ3E+FKPqbO
bclUag/urtfJjC04URTzXzRRWFgPxNY47bYh/TFayYxMQp4tUhwqGBfxnTmEJrL/MTOjU205qU14
R0Tiwzrru764BGEX9k+xhuJDFo7ZrByEh9WGd6N5DuiEULUz9iK5Crs1pz6rfex85X1vklpER6Mb
7d1QMbNdD7nBvBly+pDS9SYdeB2L3m/IHq6yF5mHtEixEE0QiMeWELYhtNWl91m4Ti6MpjXOB8Sx
1gTJfe1PA2xWZvJWQQWddF9u6sH0rsrqP9xCeJX+PK94nJl0yRMxb/4c+f7+HsKPCLSgScNTHHXs
4QIlEvkdTosYczQzQjucIUDwVOYAqbaWdBp15YKjfaS3kw7r0VLmfZkGNhc41CcC3yJqxq0EBQJQ
Rs98+2B4JSxjEnP6AhXBdG/N6+4p5qGP98iFgMLlahDFO0hA70rnDQ1sz9mINikHLB9BuCfQwFZ6
9U5jVmoFrPs+TPYpGWmvY80KdgIz35Z3ptG9ojQKPvGS1GplxJjI3iFm8LxA7HL6OxICx7PVZawp
HrN7IgVEWDfML1OnOxAkPBAsyqjjueldz6M9rqDN45jm14FrXQZ7WOneNW4qmW08y23anUtv0ScX
SBo5zBKELyQeCrXy6ZTQvdVCIgpN3zEpIK1a2m9B208+zTgfpTBxvKN2DPW8g0mCaov0xTYTxi6A
erwhnmNqtn0A/Oxc4VohA0EJVWyMjPfjWEResyJ+moCpVEtjm0yHkFcF0nUTP2PunSXWfRfCyxo1
hoap6kYodYMb/oChGl/z0R/Thwqbi4FDPvWINIFPc5SRnz7qwG65+2YFQx9zhMuwBf34TwIeZ3XQ
iJjhAO7eI4tRIO17JO+YFsYiA0ek6UYgSmLoeTBdnOqYmUMaXBZtOelbk7qTpl39Ja8PJIf1+1Gm
tvrCXdnC4sOQvhIg53+bRhJoW2LzuvrYVLF24PQmG/jkWb3OnVb2sJJ9K1hZWl6MR9ml/YOGBA00
eicnIokzt+t3fpO3/cGHve9dijmQzeREkNFBUuNrk2sBa4vRjuN/nP+pev/xPpFgga+djQ0vsfMn
mrPGa9oNecTk5qaennQ9zu9UkcbxXTskKJe91M0Y8SzGuYW0V1HRT28IYmaGmslICQAZudPFZRgN
0c4pbgk2n8CI6CPK2EUpmTsuzsoVq8UwXoHQz3Q1jURXFNyL8nS6Uchspy7lMe0D3bqaMS34PRkX
XPfl7K9lEqyXdxPuW9i9EHNH8B8ia0WcS9D9KkOmsk+QLM32s+gIIzllXabirZjABqy6LkX9L1xI
C+eihhL/FfhBj9VNZhnSTRtUGeAxc9JGflmbMdSRapXjRFpm86dtkc9ZDzrQH/WjskLRXgRdC+Tv
PolvzEpnTx+phRYrEB7hpv6WUH/QspFFhKKf9Qx9XlVZ7rdkKOanaqIq2y9ejMVAv/gVSuJoZrZn
3tJUayMWgnPKO1P/r9ni1vUJHRfRceDBCdu60D6R7LrkUb2QHdxom4yHALkq3V/tCCIyJLCPBCdA
o4wW5myqDhHj0j0afSZwJAnWYzxLjPkpWocwc794MxaXi7XAJxbz/8J8WD41Zx/ue5Hg7i0o6WZV
Ls5Yy7gapaM120WevNws06YMi9ZlJbmjbBJ1eazpzBEZMnbGcKCcpIW1WoiBiYyxAsDiS7NxNeoZ
b8qqgM1XfyYRCKd93CPsomS5MZaGmA7uQ0TT1t3pi/tzAfvRXaf5UNcVxhYGnV444BTAUvbLLH2a
Yvk06n62Jo4U6UfqTGk+rITdT9GwJm0PIhz/ric8UG1fA42aLQreDZ+SOQ5XMnF8rrxnxgxHVq1A
KnDfWJC9782w93Dz3mibsmJKcxKwXIttiVlU7gGoJrgcIrudnQCzLwBEXi4ZzKwQHc//b6RGR9R+
68yNVYwaelmyypvTZj6y8UWLQzRHCGsRjdfX7jEIMuo7jnoVdc16ssMm3zUFCIpkxfnZw51Ra0lN
FF0ws4sWPOJkT4ofrNH7xi3byCL7dBESGY+aOz9W4XIdNVynfFVakPDy2balwb1uSlJs3oxgDMUJ
yrNuXxbbpUWaFyJ20Y5oFvE2sEQwkpn/ixF/pkuYUGxY07rC6RyfLNWiFwmJHA/WmTTItskw0Dh7
vUX0ehiCxtVWjeao9LI8/gsmSXqZg7EApKoW/DSy1pqeeGGadC/rZnRWVhGV3raOtLF+7DFZo3GI
qdWOhd6kNVFp1NfFVxFkVbzXiqpjIm0Y7exvMKOJTzsm5YxM5WxtVc+eyPonclWi7BKycDOOmu1E
i7UoqVv9LSGlwfnyQwX2gmgg3XiiEnGomIL/oey8luNG0rR9KxN9jlkACbuxMwflWUUjiqJa0glC
lNjwPmGv/n+ywP23WYwgdyM6yBZZrAISaT7zGgugy74ailFbTeDHxQmLB4ink9BwAQsbd+q35Bgy
hPFbx/OhO8PepZxKb0PY0sVXoa2kegYcpspTHeEFfN8hMrpCskWniUpRa97mKgHfuSaZym5ZC61v
F6rbm6LOIRxgCJ2LrsoKhDroJXYDKEWzP1bfnbNgykKcQCOIq4cmimWP3xCM3b4QKigjALVPjJll
S0vACB9ar+u7Q5Qg0Iy5YmWb+bqg0jJ/QisZjUeikRFFTCoy1TfH9hLjC10P4rPl/UoXa7175CoD
73sjph7ao4ZI5T3YUmPeg4gC3r9Q5ove4nnkWU+ZT00VfDgWWQjhhRWKI0ki8zUuaCZeMDNQiu/U
AxFw9WU3B494s4QSZkYY3tS5JzcOjtfIEOOePm0WIdzKEXTi2wxYGH19y9E2i9yOutH5KwRJvzwU
lO2MI/Y26HwQ3Jq4C56PjjJrcFVFuzVRnsxT/ydbhOdfvazZM4tn+f+FohClrWHia2yO+SPPpg52
ponw7DasBl87LhttJtP5r5HCS7XRSkpGW7oeWocLaUtbNYVLlawBl2fmqaQDizXhuXWW6RPQBKQZ
cIQE0R9yRnk6jZQSvgPtrmiFfR/0lqw3YaV6oduz05UDKCWkmJUSx1yaSqg3LE2Hvlkf9Ce7aoVa
pmftzd4tGVA3cfnrBDu48g4lBnVAIjEM30SfE5jeRgFU74i3BLus4w1Idk4Mfn4SOuTYB69A7Pim
Pm/3I7615d2yiCV2qx7S0q50DlM1c2762EPrx76qxUjVwiwbxG1Uqyr4k5YrR/QiXgkOcOYmlDdN
vQWKHlA3LG2v+yTP8rIQHa3sxqEALuTWPuvQ5F7sMBJ2NjES2GCn+j6ptLGu8Es8n5r24LPUa6+V
HFvBmeZ2Hhw4dIpa6Opc3ELnHKYUAYQ+QFJzlWiYn36Q5xpvKrBU/ykFo4IAFxfsxEW2KUugSUZS
ZiT+BB9UoAI2CCtP8wiQndGwvwvwp90dvfGx+4swhC5wPRYRwZWNHQ6ibWSlpfLiauk+nkUblobx
B/n45XVCgdVNC/olKblvW5cFa70pqew7ojku2r0jgBdIsFC9uj07fgUL2LCb+zIU6P2gvdlRKqHj
AGsArY2D1yVwfpagALILzawUhdxmQ6k2D3du6uPWpiEAEW21s04x1aJo2EtNz3C0n01pHkoUFSgn
6lIUeziaCrPu6OkezeMJscUy1D3cKUmoWdGK89cDXIs2paOXwbAK2w5jLb0tUsqpncPZkWFjtQVk
X7WPSV4FTOk6wwwaE6ai37cV3n+fk5DIGZKJRf4Vw58Zt1mf+syqKaZuv21gSVdwZ93Ax56P3O3r
IqSlUidIuYv89hLWTpRIIceed5FKBmpTXQgMY94RFyzys4XhadamM5AXgqYUzu0GDeC63pt6y3EL
FJpTeXSVBu6L/pbLNr/v4pL5Wp/jC4/ID12uM38yI/dJ1rGlzLahJGJq/v5sMC7zcF+niQZz3EGp
T4kIXjDhVSigCzyjjkuRVsk25teyQj2XSokzertSq/E0A+mIZWQ5gjhfcSLKaEelo5D70gOSuFlY
H+9fmXOZ0fhUZnyfJFQ46Dn5lxlNB1Q9z8dcHMHJgWSe/AFl1SUgPEsfrEPYxt6hE24XrdE6kyie
4SL+s6ocFtNCZF7CLiHNylCi/Fb91QL84O10vdBWy/E8Evkj/zPYk38McYgjI2bvqz+VqjOHmGXF
9AMgqY8nP+qM6U9YOKCEUzTzmUJVmjj9g+lp8ZcAootYLcRipOuZO4nbUzDtgVLEexT0w/w61eGP
kO0EFAnu6eYBGo9BEyakl+pghb/EVwRPFEoJ/unvqEVmGrx0oWd3GsIdD6SO/vfa6Qy5aUGPHSe8
Im4NvyjKvwwI3viOE1v+goo2Y85dz4xDdJbRd+CAT2hvQTDcI4XeXNtpN1H4nOApH8rB9qcfJHbz
t/cfIY3+i6yUNh7wBTZF3bVpTV3286Soq3ZuKpRdTQzDvsMwZN4v+dhC1k4bpZqGQNJc/KKzU4U7
o6Njd5eULYdROMFz2IPuLPIrG83jv7S0D20Eg/1g3rJDltOnOAlA6ayQ6UBytjKz9s8syUcbGXBH
JDsrhnlx7etOgVl85cIB0HK7xXKxsxAVplWklq2W2MM2GbiPFeBUjHpZbIJIqfP18DoI8bVY+6Cm
zDW9rLY8YFZdeKvIU2p7S8jzIkuiyaZ6IhrPpyN1qfmgs98jBJKVqNZY2Sz7bWPPiXWrZ5zyCMMl
ShBq2UCWVCzuayNGzZjG8ZeFUd8VkUDyEa3tO4BQE4KaqcS1tPToAK2WAsgAnD9a50Gc/2Z6gVO1
zzLxSDeOADdtDQPqILIoBmnIt8A6bZrO2S5pIOC0+SezCfKlheQdnhGe0+Sb3oQx8YTMBeFFDM+c
FClQDK+wxYoSPBzb+4tAXNsE9V+JGDL71ulH58oNNEKrDKm4exevSdzBz6R+KMb0triwcC5xu4yG
cUXWop4sGvABDg06XnVaP4IJ1eFAGzsUojaGmenfehc3NyCTvokyHVHFlTY3ZrL3IjuiKmiQu1wH
Z6WO9yeuslN5pfpDzRopRcehXG1TUfHVvP5bUxevTyTAKss76qhaUPZIa9bzfM7qFp2C4Bx+DDLH
iS60gzPPdvStHyUOS/lTV9hPC9N5acBNASO77gIlthwF03ViWW6wps8Yi8049el1HLfpQ9LlMxbQ
UWqMG+jI6lSA0n4XsVkYWy8nv1gbfgWFvc1jc72wQ1u3VXE2EFQEiQxbv6onrHhuq8C1fxh25qNg
2IdGdKQkZ8DA0urZ/+AEeTtULgeIjeoIyqY6ra7XQ5VzUwFOLNqR0jEcyIXOSOVrGm/qYEhuG0fC
s5uqpKPTCG3kQ9mgCzlHz6HKT0hDfwHcKNKlbwQmm2py9KrNTjjA5+PVhG/atzb0cIgWE72WuyTE
JnCNA6xF2Z56Ab4eKOD2B5H0KDN0y/mLIwXmtm6sR/s2d0cIKwuvNrOM4FTWlWlspNFQL1wCzzCb
je7GnOgarmTTpeGBCW2ZZDz28BXtaiPbZ2fC+0Igf396Wm8ObSIf0CZILtBp5W0vQk1UHgY0h834
OFgh07MybC095fkQdbuard+7t2Ff30MpZmGiJ9+NW7qkzvhNz+HFoOXh+ujwK/U7uSEFx+vdrE3s
OmYRUUae066c75d3Bgfo5DfhUGP10J2FRULbzjjC6PVA6183I2XQr3MPzGc9pyXDOVmx6W+0qZow
y7TN70tZUFAk6Xapb4DCzwq7ca8svRc3epeFxo3pMy1bmkKi1h7qWBvREGGGA64NNab1IgSBhatu
0OUY7Y/i9ku4FwPoC/AHwIh0j2l0CeBQ7kml3gBaPvNFtTpmc1gtZOClHZ90oaE0FqshWCPtqnSa
lseqx6zrD+QJLxuU4K4snQ6lToXOskgmXq+nga0NxvFUQrtHh/A2Ncc5uRr8RgnW18ZvP4RIuw6V
zuihg4SJ8nwF6uLz+zNMqBn099aZzwRzYIj5rG1UUC7hPyLUUZ3Qgva4+JX4NbXAqxBnISRkk6hV
YP2hCjZICrXTUasmEEvQpitoAX0Xadu4p4++ljmhBWQGi0xCjLkh6IKocCqC10uhoIsN1bHpZbxb
IiIDxhmtqFjW+67uJo6dpnI3RT4b5W4uKcfsbdgNGZzJlBx1EVmZVC0kPCtOLnHF+wPxtlGF3RXq
nESiCEYpk62L50FXc/SBhQ/Hjq31evCJcj5Vc+2ijq4NE1w5s888eqnRVFBXwQSvAxbahNRzfHxi
zAeUPSvzsHgUYZsFHX+VJ/5339aG/qtlUrx4JBmy8MFFoeEOXGYRQ38Y5vYArz41TnShER6Ae4y+
8KKLw2prumvAthh0D7hUg9kHLa20CBahHWuoA7GumwBX7g7Rg2+SXpq+haYMv5giUaKvwymp+18o
8jn10fG0vkCFt0C4nLJczfkvFNDQ8cKdV9ph8RiUVdzx5lNerOJIL6bfstJHE150MGke2WtKkIGC
hSauaN0TUqHmQs3TrW20chY4SjsKCuFLKaHNAyI5oD/JTy92J4658+abnssdjl3VM0e73cTgk+Ky
XuugGfKNA+Jz2ke4oXCfGT7mcD8LwJQHzbLjYpuGNVWanuvSof0nkJ98U0uP3lhN2o6oiNmLSGXv
n2LXnSHyLUVqLRpzlwAwDwiSFpSsYDnBGmmt2vmKwMwQ3ppICCPvYzhavPawJkLXU4eaewrIkRR/
B57BFg2EwAKxCpt9rZUOTfi+NWrrOrYp5WIsE08NxjtadsDYs21QyED5FBB0IU2sxyjmIujq0MPE
/inbpS5I8itKWBrCuueyEBqwxbyZcfG59/Mkl/t4dkR5rNAGoliENsj9VDdFcgDJVRDOT21E3Jqg
OXZMW+mL/dIsMSmsI48AE8U6ZHqcPE6DgfPnUkwa7G7GXakZRth/QTsUN6U5FtmPeLa7+IE6YS5W
+LiW3h0gnP4D2N+Fcj8nOMKKNoLxKkNQWrgXa4yeeMaG6PfHICzI1bOyre9tEM9fNF05hGmVNcSH
MZWZ9l16BR3JAFTkyDOpcGNyhonjPanwztmgzGF00JAgc1AMD5mcoK7aakMlOM0/6eNUfgKu4vVX
y+lemXo/rXHvtDdBUjj3FoDDXeuZZb7H4l0+ogjAkdZ46Lg+vL+vWG9OHeGS39L6tkziJs+5OMIb
cxCdmwbGcdDwzrmaZVqVe3ZZ+qI1GcOfo8d6sMlrRnSRhilvIHaa5nzTVEMHa6OcGw8/+FSJkzGh
u+ucCr6+ikSRdrt20sIjGlXevK1sz6PHDxXsxxLEA/tWVZVzBbJxTKKxFvlMnHJsNEm8/cy8fdGx
LHpChxt/Cvk66yh23Tkwpb9QWhIl9jBTVWJTIqn+bAHNt3Alkfv4oWXRFPxm2rnzt2kYZHvXpnmp
fdDufKMU6QtXIctZesQ/gG5V7eBv8TkoW/IsDURq2niAzRBcxYMuh4SMBYNTAnGyxUgwOqKPwE96
JywfQ4BMxpObsYL+WtgS7z/Rt5OYXJRKimkAciF+vwS6iCGy2jEPLFhuKq5sLbKDp8mdvOgYA/wB
w5ckQXRKEC6I75cq+aLStnRIF+fA6iwFp4/0iK4rq5SfEn2U4Wd0g9rwVMopEl9C5G1LtKnLvNt2
gTN1OxT62+q7NRq1+1jmydyTN6WiBEoyaOE1rlVuth3cgd4zsJex/CCAutTX8ykhIpKpcnxfuT1c
IDmwvwBeQoR+BHgL0tmVwFFuZjMHqreoh7w/zudn+yo0sUAcs1Hw1C0DRfOLzQL9KNlSgvcxkxEj
5WR/bHv/U8bGfV96oBywWwsHl1pO+TMygbisKVqbbC2Eb/bT0FdE55RvcD7c44eIZeP7l2eqqff6
8rByVHAj8IeCotrF1BykkQ2p5/lHge36lvaFXpy8wXTTlau1bbPD/ph6kzRdGCjA94bbBk8/d5U5
jgTT3AS2fx1aoW9e53FdjVdo0gTRVVu4hh6uIAQLZ4s8AfuzX1RIBqFpoGTz0Ayb5+vZFIO1CwF6
uF+mNEBg4f17e5Pq2ezQpgIXKEqHuKzICSfn2HBBUy/smugsgDMSFaNWN3eedsc6A/eXzcVob8tp
0Lrr9y/AV8/21eBib0rb27YIkG0HW5rX677GEVWSpdSnYWry3/Rzk/Ehhh+XbHBbqb8tgEvPq516
75wNtugqzs41G2fY34xno7VB1yywy0FWJ1c6gpOIN5zDjyWvx2+A/VYQgmPV55Vsj6BCSK7GqtIt
mNo8oCsZ0yO5Ql6wzh41/nbfTLo53QZ9T1ye6N/mysbMe1VpGIxeBYNM5BqeTTGuKVES/TY1mnAP
1MOsql2ZRpjKeE0FiYi2rbrCP3liBCNmiikUOwMESUqnNhzxSeiFDdOBVvhVHIS1t7fTKXM60NhD
NGyW5kebjGAGiO4oCqDCqkpr0gLqEqNl5a+JCez2xpsn8ZwHeexvhegKPPwy4qgtqp4owi6FKD1I
UZik20KYPnCjFODPTaDyXFoVFXn2qcHusfiewLkHSLX4I+gJU5GFz1fa0sWMOC2nVHciuSRq6vw+
mg9KvPJPt7cafwVoBhS1mHRQJrA3+umJNl1T4SnYONGfHZ31b30XDOVu6To1nhZpa4Si9frkhNLX
UBEYEh19Vjl30eflOoO2okY1CydL9qOmsfFV/dSOh3hMVAO8nYBOFaisjGV35zST2X6wRN6Ij/sO
7gOqYK04ARhLXexOCSIqk1Xa2SmMRlLzLDLpni5OfE5Y+KnykjVihPwqqF8QWisOLlREje55ybjL
2Scft+Bz/xrq3DH2LzCBcz81lQb9bVoi7IDrJbDWTSVsZQGkRZWjavTgtLQS8igiBDfPgkfvL8I3
u4DCz5rwNHydcg9C/a/XYKT3IEUQgjzJwog0qLFWdh/1WHnsYx01pm8hPUXj4OadAOV8FtN6//Pf
HgAsBvZ/m7zdZje6HGKyc07ZyRopy1ggpt0oAHtucxQErDmlOt4meYeSIoloRjutRuC9jWz/rpq1
KL33lBzwEdsnYoXuLMP8weW92aPYH+lbOAalKB3A+sUBEAQNgkRI2Rz7c09nSVYXJwwdzdzyQUK8
vYIxmAwb1ChBMOa2ntwuLnORbSBgF8xWfszB6I3XwsY/bjtN8UzzTS8S1ANM6u3H6VxtWZ71+zfw
hv/mu8o0yfAMXHKQv7ysp43T6A0a+PKTCO0s27SmFrJyTOXSm2e6MeyaKnPFbXXuRUOjmyT1bWtA
0cwrs/b3IvQYZmkPIMPOgmOelo396aVudsbfaTAStIcFDUbCnM24QEjs7GLNk80eAgYtEfwS2Mq0
UtinFlyHRTVhjpO7vKk1JQiv2mUzRrQwQdvRfXp/CNQUfnXM0BHwfATIaTsZ0LMvgnMzjwGGe419
SiiLoQxYVFmxNUyFUV0tndmu13LrHuaJ0X4QTr2ZPvS9LCxMGHmVWV5Onw63wnpuXA2L19Ia/kKl
OpN3FHJ1yqeCid2u23TklI3D2Co2UcbXFgPJObY/OGzfpiiUKeE0scpNwloC29cLPamMopQNEaSG
KlJzW0RuEV6jelWmO4o/Olrmue31P2yLeXrfJ+TS6BEA1dB+10UN1EYRaLEwcZrUvtfwRKNQeT5F
FkRJlpG8KaZjEk9rc0RT4FDoCO2DEmNqOGVpfw8kNG7dtDWURSiNY93Qk01t48yikpv3VWQegWkj
CVO6mptCEvb8ZNda5fQNhwIdExoUKGHDN92n3kBg70raml5stBEy3g0bJkmdPSUceguL+P0p9Lax
SlKrE/biBUpCy2x6PXqVh6arI2f/5NS+2qHjrMuv0Zxs0itjdGKcejv/cwsR1diY1PK/1BJP+HVB
QaK87nOrQOQIHLKz+uCy3kTrBKbwiT2Hrio0O+/ioaaTbVM2dIOT0Fy4MS1RfbkG84lR+0SDGXBE
lnTyyUSfKLwvtMrBGDipxBfRjax/K3Q7+GFukLryhieTWzvAxeykXm1L6B/vX+zbFjCXqhsw+5Rw
t0GB9vUY9vHYg9BJ6+shGLvkKxJIvQvWri+o7RPjp8710uy1z0i7JZs6g6OIGNg8nLOh9bLNLNLR
L1icc7iyNBeNlzJ/SrtFE0Yy7dGrdBsA/1Ga3eKS3jTrHlWB4NBF8TBshB/Ws5KACWrYIpRlAUJS
alqXrXFc6lhRDRT3yubqqutWINO8A4IWIa8wlP30POh1SuIOke+5wLWp28ymh8ysHjTBtUD+pt5w
ahFAAdKRA2DeEFUi2kmxvJrS2Zn28+jrCB/RVKXkplvDgEjggFS1qblRiutA3mY7R4OIthZ+QbbJ
6Ryv+4RFuLLCSNNvTBDLZr4y9brtru0BjaA1iqrEpQBnqeLHKCd9BI0RF21gaus8QdpEeDLhl8Z2
8vo5tnFUwDnSzNPyoJKyc5JjSPWmu7O8PnRwWEEZYk1DU0Wv6LFQ3PKH7MeMnCVeE+g+e2s9Qd4G
aXpkCq5wJE+yWydu7eqeLbh5WJDi2BWz0txUT5WWjd/CnIXLVD2JjrDyuGRK+bmqIdo4xMyeRGWE
rGvrPxew7WJL7wxhMd/N+QjWpAE+Zj7IzAmcUy6oFn1U+rrY7hka3OQ4biBb2wRW4mKbQIBCSi2N
3BP1DC3fo7Mu9vPUeiBdQTkK42BQSzfuFoX3fAgM97Z1oz7cJGQdxm7BVSOQR6GcZkKFY5HwNCTU
8bjxnGvqSfQwR4EGzZplHFmQaS2Y5VM/1ox94c3GpskMflL0cGo3eWCAcwQ734fXk1ubR93QJcpu
YT5oDKaNLPD6vMb/49f4n+Fz+Wk5Vdt//xf//kXnEUWBSF78899fypz//kv9zf9/zeu/+PdN/Ksp
2/Iv+e6r9s/l7c/8ub180at35tNfrm7zU/589Y9tIWM53XfPzfT5ue0yeb4K7kO98n/7y388n9/l
y1Q9/+uPX2WH7TXvFsZl8cfLr5RJpmmxSP7j7+//8kt1A//647GI5fPvfzzIn/K5ffN3zz9b+a8/
sCv+J/0ZYgQAuXRBQQ388Y/hWf3KcM1/2tQXqUMAW7Agyf7xD5StZYQ7p/FP8mdU6IUJuZvjoS3h
//En3j99uFIGrBwqkqiku3/899W9eor/81T/UXQ5MJhCtv/64zxv/yeEUp9IDOkTBJv0IagaXGTq
WL02hTGk9jMFZ066rUm6SziuU3eZv6ozKP1pIRuCjn89tZOFhs5oR5gYoV/4FBYNks9rKtCpe/Qj
ewJE6WtFfVBgv/Yms/OK2Vimo1092SmMkBL8GRkfIomQ/4xn2rdT9zmLRjf7CX27Cn6JXNTObQi3
pqK1YcQtl2JVNiJRERN8KDZhZjdpBdcO5dprw51qLjlExHY6mbmAFqxBsOBv/vZIXwbt74P0Osy0
MMZUvUeQBj6tNobrAmXgGgC6lMX0M0kuAv8HmSOeA+ukbxv3MLchrsDszXh3/5XpbEMfSoyYbLt/
f0ZqS1YGYlRUeFJczOttGVUdryWZjX8nBklkvJYE24CaSG60OkGAlIqh3DSRVPB49CrR9PsEc3Ii
9zRggAziCLOpaNNVWdaiMW5926v53ftj9FqHgBMQUj1NVOj1ShGAafn6GscoBrfSCO03gj29bm7C
2Q3deod8rSSfLxrpOD9SW6fS8v7nXjwb9bkIH7gmbBrT99ijX39uhTaoW2rC+x3CGsFhAG5e1n6L
0OREzGNI4i6+K4JISrmKopJ2/er9j399LKjbxnUXzyGK2zZWrO4FqgKhMZQy4Q/+poTh1qgvItpi
/1waWeUcu/i2K3f4G5HWU/cAJRC5aLLcOGNQ/q9XAq3IoeCgolmawaqR8bdSe0R6nSEp0Py2HOA/
424ynNlId3YzdK21jb3Acn7g2kMnAW8FsskfpT71jb8l+9Wr4YOn8jp6ZVhI+HGaszFmojcBt/P1
xUgH7siUFsGvwJ+BEewBZtCD3GpBjuzDfvKakSny/v1flBvUZxLFs0pYqHQbhHcxACGQVtuvpPYU
YYuTawfAj2pBEB5EbblGAMgiOSXumsCyj8R1DARiT1GHV7wDfbPQjKZ48PMob4pNbZeN+Tnv46J9
ev8yX1dlYFECvkFmxyJfZQ/HkuP1yHQUYRu9nsensZEIzq70DqShtdVHcG2YpzcCbYrKTFURrJAE
Fnw7h1LvX8WbwYLXgmAM0AWgKVgZXF6GV5swOFqnfCoyW2MPT9i9ADj3ky4n+yQCesU/Uf9t0p95
YhfsqE2V0z84eFqi9emqjtht1c6PuMfAFc5Zf7JGWmP5B9vKhbySGi8GCV4F0ShP2HEuzqdRDEoA
dxZPbWA6Wr5NZFtl3ad6llA91gPKmFyc5ubk+ZSykTueNl46T9rDAAz9qvWbDBOPfJ7Rcc4jqNvB
qiDKCwjWbV3LgG/6IZ4F9IVHtkRTSyajOOqzD3NyjQTaUNcfLNOLlhg7lUN+pIqP2Fo61C0udgxm
ZlH3RV/9QDEe4QvkTT2bqRgEnQ/Vxphd5dwT4Iatds+ss/jdguihFKb4PuMgwSmTzqH68tEaOnss
/e2k4eIEwQhiSgYoUNbuxexMx5Smf1RWP6qGVVRvRZt61o2JZvN0Em2HoOPKD3qw1xiCTRMOdFEz
1BFEWXNwPpNwBdqhyS1qnw08Z+cWVoAKEEZItZmPr7CtHk/ZCp8pNPWu3X+uFvpX5qRDutKzTB1a
MaPPAyoRCeWH8C6IRLx8HHl2AtUUvrWzHkrYO3YLcMFxO/XsUEONCTBQ7+fjfS9UXkVeOSa8Bcxj
nSuP4YPyWCVN8vTn2DpFXe38vjH6BwsEj0S/IQ0a6BA5zIo1PrL5eAgtDtfvhVcE1tde7w0mGc71
xBk94FdClPdX5eWuyegrP0yFcKOaJ4yLqSEo/ocgB8mnjBzLq9Vo6i69h6GErXAlunpgo3j/Ey93
I1MZq5l42BGVcnZffmLb6C2yuGL4LuZOTcahgw5UbMwWGYp65/TAHX4EiZiZhIPZyTa8cRUqrflg
lZ/VHP4+7yjBApTjrAA+YFpEya93xVn0SJD5Tv6VgkouBZT/ztae0U6s2Y1g9hTGtkFiMP7Ut17I
jlNFdhlukZIxe8iQrjtk/QpZ+/qUBZ7zMIoGMh45peH0n2G24fqEwvKIpMw4oq+S6BYMlJUVIKjF
Yo/QMvlcYrHhiasgQRaQlY/mprhDzMqtphVSHmLsP6geXu5rWIF7MFDUXXO3gpzg9R2n6GEXA2L4
j32H9o6/tZvGJIjtoaRAMz+LqaByOzJtR0gQfAvlObLV0LJQq6JLBjN4wOtYTWnFa8ubQ1yBBWOL
BKVHylln6JbFdHgoQU+bYMhVTG1MHhTNxjVqltH7c+lcZ/zbQ6TU7+HqTL/P5gkahn6xVddkr3MJ
NubRk5FgbdEOUxcgNdGppXtex6auq3Q4iEa1xNkr1ZbSVDUHjYaDynQyRlv9CIhim/7MFl3AIVPj
UE8D0hdBPfKqOBLqFheSYKq5jdhVmKijNTlxXnC7H9zaRZTJrZH/g99kqeDZR7z3+mnJMTVcwEzT
owh7tVMtQmVzNsflL6l7KSBIZPRryK+UMtncclgAPBAY5VmISif9IRnufPxMhkei1IbhGNxEMPsE
RBNwDjEGOj30ZEz/2N3OLpCxWQ1sa5KIhA+MJUa3Jpr2k8FQ5KHFUEjpRlSdbNh1LInINxP+tYyP
2go/8ti82J08wgWiK9eksA2Q902oawyz5UxOrX0BfVayOyzhrRl5FP/WZJZRWHy0Lahl/2pGOYL2
NTVtjiVQlpeJl56URK3V6H5pO4MZIpVMVrzn7KeubkGNLO1tQAt3bFdOJsDeHLI+KAhZ2PQYJRyD
M/nJdVovSOD7U8H6TBZiIrGFhBUnQA7t/DPVNA6ql8cW1kPBUCKcWbBWWEXqccAXUQ9CwVL4toAn
9DKniEVnV9EYER9Qeer7Uw5s65ubV4cAm4SBtOHbjIpwEFF6oFBfoggdBCR4O/ri+JHpQXLrmLPV
TNs6ahyEaZFUoVYPY6CO66OeAbfAu4poRzs1Ya5ZN/SXXYCGWJaEv7Bo0bE26yCpolZfZr+tBEPT
z3np5M3PYQYUcYecMwDGjZcUvo1wJfFji8LEQA/htqmjAOYgAIPcuBZ6Y/ibomigjiaUyZsA4pFX
006Oih4BLkRt0p7F0EPEgRsM0Cexkh3NjM56cDI5WeFaHw1UIvcUESMjIH5DH+oKxXkiszUs8WGe
SWuZitXVmE5Bt6rbKnF2ve+GYmPniH1+AX9vxvh3ZGGAEJE0DayXLL+c8NGUrb/xY3NIkYPOwoNr
CrmpS32YT4FPB2NvDEaEoIZGDU/fVmmZW4+T3Yep9uiX+jh+QQZcSGTDUIP4zInhdr/txnGaR8SG
wwLYQFkaUXvvI8Sb7oOY6obCvnpKDSpF8Dhau83c1t4TrlBe8Tsyq7IfN0yVqX72O4m45zqFTG4k
BxkUte1tyAPsjHpyrqXOLebduIPse6dCRSV6jrxCSEZ5BKHWWDezQOo22c2QFSvMCRxdoq1VFFZV
uVedH8RRdl3YY1qHiJKFcuivBzsI43gXWPnQ2Z9hN4r6yklQzPJ2zBVHoOLcz7pierfQxfxVqFlO
LTcR6srJdDWAvoniPdaanDZAcgY6N5seqKn9DelT2HfoiYCkgBIhCFuM264i6vJXclKSGncZwgt8
g8WufqjFsRKxQFyQmjzUWPCbT3NX+wB/qH0DWDggiKa57npKoD65+xf2Db0rdS7qthZzO6GwOVR+
jsHk6Jjg2pFvo3g9VEPlfkoCLRkyGI5CM6urFB6W1985ibBjf1X7voqq3UYi1fIVPkSgzSfLylpG
SkNi38hv2LXryD7BeW3c7NqIAZlnnxL6nF6wHRI2gnBbxuhkNmu2LHVJaAlmurnVwRXH9UaHaIYq
TCF1zS6+maFZ8Hl5kvn+Yxd6db1uSL0ZWdPr4tpB8MeJ1Jtw/YQsq7r2VUxvRQhEkBig/iKcXRIN
Z9kPuMsMXNlGUntAi0Bt+VYvQwq9/iDhXW4XHqb0GyUfUi23GklbUexrbCsZU+m3AZ+WRZifPBRG
rB6PUVlAH/40slGxnAoL/wm50Tqt4VFoRepF1nNdk9CoEntMpIWfgEHFeR3D7eloSZQWEPCvMim6
uGC8NKzU9lE3W8Z4g1yXumRIkTDLEAiMleSC4Ff1U6CNaoIhKq6evD1p/AzEnxqavqfXFnPEevXA
NfQF2m3u+uV+mkYIhEQQdeJn9liVzgOw9cAXa2vwlWxI5UYGY/Eye4K59XlLN9HUzQVyOg9Gx6xp
1i8xrm9j8sW/zgCMhU6N44K6bm15+X8P8vI6KgV00Vyzwot5bRRa1D+lsYNy4B5vuombfhGNCE2k
DPQHEvAQoTF7eVDl3EumGpl314RXheHjioOCdNRPzp2PWCajRMsn4yXYhQImXlPmQL5zleqTCnrD
3Db5YeaGGGz5ywji44lK7aZe7ikyYZ7W66osnME4TJ2nsnO8gNTdL9MDyZSM8XGsmL/Y2hBPeEfE
qCPmaWg06mMiK3L44VTWuhs9zhoqjPLInQo1vMtEmrup4yq5SfUuBrqJ/B04NMHsamWkLn0ZUG0e
wMmsy0yUlrsFJVykydUMMGKs9qEqIunbIe5gy1/7SagqH+3A8417F0AX0pgFj6G1iVi5eUjqTNeW
WrZ6Q9Sg+Wb1oce3DNU+XpLPsPmoRkA4joZHKCtZGO+K0ON9o1oYoTikLc1aeRLLXImT1kfK7WXI
fbzluJyR1hRvwglQ8uFJFaec83BDZ0d/JHJL0NVAG1YC/tfbMODD7QQtr2Ijs4raZkbBgJINjwlc
losTN8sZ2IQq9CArgTbPLiVYHKej8FHHKg/Yout5vs58K8v7VdDSRbwyfAMly1Uk65ZvBI12dpvX
HV+nfKBuZ+sDPCK49FAsbvtUKgmCocErAWnmsOy/OkUwkgUE06zm/uCzlSe7UdQmOwzKIVnnbTMk
EHkJsnUBuju0BJt5/A7xKGG/CbOyTNPDSzk5QfqrSXbYS5Lv/pqsFsznoUrQiND3i0tbXXpKv7wN
hjSYv4rIQwfvsQZlOzgHlM3VrY9+2DJEohpnrCkRGB9aG3czWPj2WqIlxe+MsVKzhnqVmuJL/dRr
Ic/oKyRK/h9757UcN5KF6SdCB7y5hali0ZToRfEGQYoUPJAwCff0+0HUxEickbTDu43Ym5no7iIK
BSAT5/znN9vvHTLMxhW/4wHn8zjwWvwTlDhwZZivRe3h5pbh53dhCK3jE/aibT3saEm4oz9AlhWp
XRfvZI3oQj8kcbtyDEQcG/QW05aDGraWWQBRxlpB61tV9E51MJQAE9YZJpvbehoguQPCJwUcmCFE
k73wzusxv+Iy0+ttF09m8IqqSJfQWuvLvKwT/rxbSn7ll2ljwyqnkPe7Ljv+MLV5k6TDMzfs4coE
xlpi7NVzZUl39iSssic8Co2V6WOg7tqPZmJotOS8DDd9/KqY+N3viLnbXhsV0fJctU7vNB6+tyuZ
D8Q1Hw2iMY3xdCK8IXauilXi7tRRTIMqrKL17Ef2W54vBVNMrkBuqttvIGJYYfOnvdxQqjKjXqWy
9lAMiUebyM1Wezbn0mbKa7dYFu5MvekH5duUkWcWR7zRjBJX/xL8Wwk2s7AObMaciuFWTVo46UGM
a146X08OtU374o1oa/UvfewCTey7Qo4MRBV97Yv71ZQ6tmOSt8NMs0/w5+Y3AzMI3gBPOVodPRj5
l4pD7vHEZGoOf/ySt3vZ4qHF5YG3umw/6/t2U5bjtv/Bnd92E6r/bfFmfbV9ov6O3pNqs/076A8K
n1iSZftgbIBOVBGd+zbbyEpi9JqThGoxPq7DookoZ6Fuq9Krtv/y45GlpmQnQj+//ac3CH7bTpUE
dd7SGZh86J3qXhLFxUAZi7sawN5c0FDrh6mtt1WeKOsGB/bMifg/k7IMc4JV5fk2VeYPR3DL7cyL
jEnj448vsjoPFuubrOmtY6uzfHUK6AhCmlfF24ZVvAGNrattYLRSthsIiX90Z5phlVRk5SBqsyHi
4Ka0+SeRF5XzKGV6spVxqTnzHc5Ybqclvy84BRt5wPfYktsiF/o2ZgwhQGzPpBPDRIEJiDytqqI0
x0cJK+DvMwlw4G3TK6DFcFyz15T8LMU6HCvVP7dX7xp6sBz2B55gnc3N1v4DVk4HZgjg1fpN2jQ2
Z02M48xqmGCEHlvF3FbQD/eJMWu3c//z12846k+N7fb19jarUaGeanz/O5wVJ5lGmXoHqOpta8zB
gDkL+gBW0p+/6t2EitWE7bnKdwFZ8b/vWYKTW7RuTCn5r2dExRCNWGIRm+YnRALb0+3Z6XdTLJyK
lZvG7Exu2Y/N8c/n8iuEYMFQAxWCJ+TajMN5zvVfYZR4NHTg2xzLZ6Zq9mNmaVs93vdYX0RrQ+n8
t+v8n18IuxfgAJYgQkmEx79+YZF2qlYSdH+NgQsviqTgjX9wloJt7sfK/vMP1H6VC22/EOwWUjGC
B0h58AJ//cIZN7yEUGH7+seOMaXrBtovtgGhazebvTvusChbuys5YSkVVrLe9nOjY2tQ+tXkRfSX
M/r1SeeMaKWwdWU0ivgbiO4d0Lh4qjKR9txel2+LaqKuY43PsojZ1zN3zLgFqSkXViZ5qdsbkTSI
7USgk7VyDcaWzn6HsKyxeJWztSwBW33LxwEmY+2YLQb9ZDC9zbPE2zb75x/x/jZy4/CngKKLlgB6
2fspK+/ddtBnZTxiJL7tTOv3Qkig65NXKBul+RdK5X/7PgvLU3iMCI1hif96Fx0S4rjBqjz+eO3N
Sdrmvtqws5KxBSfp6X/7fUD+mguyyMbNUv2P7cCALoTTZ0Zu2ffXEkXydjecAvpuhAH19sL48xf+
uv+Az0LT40HdSClMivnnX38gUWtzRnJSceLUCrTPwMHz3HiEfJb+dQn+51dx61wmSy6cT+bK77a6
KtarRSZ2cvJWimAiuw01Z72FpvWXX/WDivHvjRUGp85XYfKPpocthHiEX3+YqjKXcbK033erjntr
pFvzxkaQqonz3Ld+xRjThgOIKVjv+VW80i36g5UMOLzwtoaCg09tIUB+znUT7EG9xKEW74CThdrA
asiVywptXoJYZ+T0hdCxijaog7xXt1FVSoyTArVR7b4KYSUDteEtrGEQcem9zfMKbPkU41NcV1o7
XxQ4C3tQZuRoZxqYSA5V44RGw8mqsFRywa34UaA4MHR5Boq3soIK3eVlQSQ629hbq4EGka17Siud
rZvWcCsDplFXKGgb3aVPwNCKD1Bi2dI5Gj0yTsrHt9pGMBxltasCbzgclvuh0la/7jsCQ0JbONBM
/X9BHi2vTRwH3wqZ748qk7WJ67u27vYSd9oRZIneAheWSHyXY1YFXcV4qjKtyJKAoKuefgo8v8zL
O4Oy1zOO9kLipzjkNjJswIB+7MBZl7c+zJuW3oBrSYQWmjUQGIcpg5+ng9vgrA3HdVIrv4Wua+mX
XusJgq+TFsuQ9hafoHFtbpk3bBMtakBVt4/NgDeKfZsJ0OYkhIQEnWCX4v+tkXSqUXR+W2g9e/fU
sudJx5mDcHT3CGwWiyu8rvJCj/K6xyXLF2wc8xBA5WKWHmE0y70Np1lfu8VXFZCJMaA00ywXC+Ql
nohX7DeWNOPoKaOb9tyOuSgi7X6Pye4wPdtqVWCsFeMOVNc+kuOqe6hBXhTpu28jtx97Ucs8PMFJ
rmLfznd1Wto62cJvdRbA91YnEm2yvXTeHo3yezVYO2VBy0aQQyYRRiP+Ru/c9QmM7GDWi0LH4ZNY
gFs28YbM3tpTyl2VWUjWMQqe4F9nuJovRFfvM5NI7Uw11kPVzeMJSEZz7aBQDWYSmI5ONpQqmPHY
3cY81CdmYjW9z+pLn3PkCA+JmjXhjC06vWhpDHuaXSAlDO2RXasE7bIc60nY5/aUidAx05S7qyod
Hk0kyeZNJj+teTmoEVX5ELmLauCBSFTA11TIGxSf4qwzleSsGvFttnogaLgvyQmeu2Rs4Et15Yi0
Za4vspeMtMCwTLFiWghNR5bltacuasjdEtdMgWtiLzg0uROBmdfObuKQB5d+7LlDkrSH9xC/kDtW
7otZK1d/8XJrl+ZqcyNMsHncnaHt+orRJHfTvLpPpVJbtPKyup1cPYtUfVBPTdVLEQgrinFuAtPt
kEvWr33uxFeAhxl8pcHwXjRGPfQzmtCusftJs51YaiXS+mq47kcTwIGtIOyXWSKFh4HtW9XkEl/s
xan7kI26txxgIMivvW4ScNdIMdDmZFW6+IjU3Fd3sJwqVGKlO6086AihiVD4ah6Ngj6pItWmH7Q2
iLFoeVLzXuBlYKpnva1tT2hsbTPUZJxOZ8rZCxWnlgPot3KaFUaqY5GYlS/aNBk1JGhXI64dXiF5
C+302ioKeoIMT6O+zxsdRoGAPriuPU9uihuLD2Oqk6EgYXo+tWXSJr6qiey4aA4bMS0VRG+jNE7R
Q5fitJvbbqcLuZGWq9kH6b23puWrKuOY1FiWz9jLIQRahI6NPG90QmtpjMh0hvoI0bb7shBLsssx
EBqwGpeIPIsicLLEwrtQGuYTk+nGN8iOQWo+GfCxq+Fqxpf4iqg6XFKKYUju2nRpH7pZVNjWz3Im
SIMsNj/n/Ji4umBuLLw5hY6OYufS0/uUHOB1zJ+wwltxelar+7rJWl+IUbvyGCIchN65gUQldmpm
tfnUu/Z8noP3j4wdTMmXEqOGjU9LRyqTc5whmszHCN576hSKmtClPiNlKe/bS3uyix0bvW0HhBM5
J4PWpJfwdOB2oAS605uakF45a/g1jvZTZ8R3E33y3dpW5GhjrbRsGa7J68IF2aeDI2VEGbjcDN1m
bd6ZLRPbAhNQNR3Hg+0VAm28hw1q4vTenVcP3rMxC+M27+LmeVzH9VXygId4XuoXJsSCvcqbImyx
hL+hvlR8a6rHc6Xri8dVbeq9UWrx5iC4mkfSm8l002d2JDXPNrdauPMnDoOZQPR1vi8s2d3B7TI4
/1E/JczH2OW20X8Bl2svodgT+b2U3k21xVAm8Pcx92PLpQ2usmNtktXYSXO6rPu4u+1c1/xqFCOb
g94u49EkZyyCOznhVz3Is7lDo5JNMznmjXTrfWxXZkh7DMMS2IOwQQWNQEy49hWagfTOBTr50q7u
cMsLPzlhsTkXq6YMcJjsbEdWtnWeTaVmIJzyyhDVZ23wvHc1iZFKc1kAwV8mcyNwjBUlkfBT3n4R
g8TfPLbQEncYJZ9BVCpAB6rmNjGIPWHPrubIcAr3RGPmF4xiNT/B3zdA5jvlRYl1OGjni2WuxKQT
Y0atGzoSSNs9LyxjdIZIbbqiHPzSE/H5hAzuEpQFlYW51Pfl0D3xN1hzDJl2T2iWDHMyk4+zl0O/
tISWnXqN0B+lEsspKNNJvYDqI+8yfRzbfaqXhok7oOYQm97g8Ifvb+2dVqkr8KDvzdUfmXeHeMhX
pAevgzf6FfZsx0Zh3n+2KK3DtbbVaejOW29k0KPNnTahX2yrT8ZsKldO7WUisOcubaIUoSW2ktlY
RYx8l/SsygpivZWuJl91iWNN2Ttj36/Xi1t3Mt1vpYcaemSD4OzAVWumBGsOevKuDDTc5fvAqmQ8
XoCW5AQWSS25nZy1WYJGLe1z6HqxFk5IgYuzgUZ8uLcyur+OfaQTg2VTOJHTnsQn42A7p9jVoBK8
XY0l1kd/mVvVk6c6m516cE0mAlgLLzUpEyNk/hs0tAWmXHpSenifKzGivUAxPTTVBqwZH3Oa8qpZ
NGXdTzSaeaAiCVDxwMnnOtA7cPwLp2Q7DSHIrWEDsnWa66iZbey1Tgdlmfv8U0m6u4df8ljVKjYu
4DRVsbG0BOKhT4iTc/x9Fzu3yQ2uZd+wHlzGm4HU8HePTE2W6TlRzrmN0TYwb7ASDVj7WOwx+MG9
vzipM9NqooRB4UWRAZOG+ZzNJwbm8m5ou2rqAIlhJ3cokk4wjpSWs/j6xPSbOKPhqHxPG67yGGM8
xywMoDgwu3sNU6yXkfyo0MBcTN83TawZUTKmutQDSrhUaQJm81DRkPKk9vWimI1DYSbdJSsDdtKB
DzQYS8/ZVzah1rWjFDcw38KlZvaionI0h5wWHQt560JTRlveMcyt4pO8dc2nZBwfVyJg7pJUPCak
WOQ+bUJ1M8HtiGL8LvYqLw/CwqXdMf5y1rNy0ctjZ2RYQaSdF4gWGwnfgaYp/KqyqpuOHNGw6+zF
l9jss7+OQ/V1SOJ15zQlY7xkJju44L0SaHM/teHKy8a89PrUuHEgEHVhNoL18Dxsomv4cNOL1oji
iqjS3o16x0nOe+z9b2TbD0kkt9ifA6hxQjBoNZO+0qBq0gmh3hVtbN3UhapF3pA2Z0VsKRd6MZtn
umBo2SQ9w2uPtijE32F8qqUj0TvpOrJCXOarEIeYljwWzW6O8Aen4SC6iUwNMp3noC2SHAuqfhS+
R/wHHFIIkfLQ2/y4aAHkviE1KnuJmXu3+5z5WtixKInlXYruyFuel39mF2WY5dQXnEJ8zVsn22G+
jXFfLdL7PEu0R5C3eQdpx9s3qlftHOHkZECoSMRIM38g6O2uzGGCJTRuOwfr9C/NpA+4MBpN88VA
43UqdSOe/ZjgWjdAEWiexkLnRycqCDdqt4Bm1/iU05acjmSMfS1Sw3ks4kR7KDRjOh+Z3IaWaJsD
7gDLPeC7Xmx72pZZmqstwQWxQd3K5rg9hOZXs9iaYRKot7f2rPfPDdagWVRiqM0bqqJlOdRWnTVB
3+GXyqxpbQALnSnXAqNkHyElN8utCwwd9ec0TQfCHUvOwc9L0uGDguMGwF88E+kirENlS90JhxQi
JwncvL5PK9EMnwVdWxoUwjDUR168E27RaIHHE2Uo7JAEbeUkay39buMNYP4/FtLPFkV8sqw5f5aj
K3g90HnuGhnDhmpiyzhndNediQVSid8llDTncy/Fc6EPcxb0wIyjn43l/HUYFtYKi5I+TQpQzJeR
qdXoM5EbozofcZYl9gvKVDavFPPQRl8R5pI/VjnpcGYu9G8+IWqElJdxSxya0lZwftV1tO6Hviy/
OGKcg6I3epKulVY9ysnRbpiuuR6sIGo43x6mtNxPFFWIudV6iuY2Tbd8a4/SExaH0hxJGtAUnCE3
Jt5SqZaIOjGiMICRwkMUmGmV5kRH7pLRZpRSFUFeUKR10dbGjgHelyS3BZZRx+sDMRZ18UlvtKkP
6Srigi3Ns5tVBJ0mk5IAL1XPa1x8pBG7fkHYpPFEvLaj1MGo4DMb7xiYFbN6QYgQHjpElrAysW1Y
06ono4oXrrWEKfMrlxQN2NwEUdXjElfF2eLGuqEGvaQBE5flCDpkEG+QSE/uOina7CHBOq5JQuwa
OsYoqHEI1PLHuW3sYZdQqxGfiRy3+ta3/TxaUQr/qaojq2XWdhOraBvHvYAoNdRht5iKml/mUhTc
B1OBLiVzmMzMAAhyxmlfe60Uz1G5jgTzke6NOZH1YDFlSm/ewFpFbAOHgfhVoFFdIw3rDPe3bXQP
X2Cbg7AOV+clMWN1xlmlUnDHOLRa72VfpJhSxMi1C9BFWlCBhN/mFcF2PNwTBmi07vlAQTkfiaNR
ieSUSS/bYr8y3eJu8crLm/zZwJR6rIi+HeRSnxmSn7f6qMd0vQ8gvRhVfGMMliA72oaomhmnqtys
5+AhZQM1Dr1D0u6EcHGeg6bXhAUspAsdMhelu/DYMRfCqPrBNffZ4FTLIkBhR5DULIBShb+cGSU1
zmo4Y0wwbvCb6urGPV8p/VxM2VE6MgUbycORPn7Jnhk5y2qYe+Z+1T1+2liewK4ZfL1BfOabkrUT
wTapXtSasHKmNMSXF1Fj92SUjB08FWLM9Jbh42rj6JfDsj/1smS8tGDHnoADZ+cNqeyk8NjyIteW
pYqEUUHWGj0GwUIpb3JiQvBHo4RzfKMWi+nP9VTU+25QYTHOLgENiHPG4oUE6bhga90cIGzeozIc
jHW5JkZimikQlDKiAqVDjHNhWXsCHocqjCt3flbWeF7wssLmUrt2i6ywwimr66+dygAbM4mR1qBe
lZFupMu1NKKc6HrkwFYxviTKvCEuVNR6jQNmmuzQaY2xsquk5kLO0VuvDmLVJMXcXNT+ROsb50s5
4irao6LWkyYAUMwsOlRn6Y+Va6MIxlNCDg9QH6BN+J2AZRfA6WhHCiQNLaYJuHVM6Lwr32ypwy9m
Bm4zQQKFEyE6Lk+VpMdmF+I14gq4deTetAFRAX3o1kTu+Tg5pnt0C9wYfAEV34Bbd9IK/HACCWD2
vEJY4NmIvSupqA2/cxU7WxPz5cLNDk0vdr0oh1vxqkBeAjzEee1cYRvuH2kup/TKyatuq7oMPTuh
giHyEXeb7Jkt0lj2xmjm181kxBfQJJMX4rW48u60ztDVYgkyshLe4otMne7c2ZKXEwlQ/ARkbEyH
nYoAdJ5pxAqF5V1rwIdO6OXNdNAALbJwghvzeTJMdIRW0ZsntZnjqT511k2LjfNu0Gv1wd7c5z0H
HmLalSsM/X5dfCRHyxFNpZ6FuuxHRF1lDUHeIwB1PCR2Bzutr1fooEmMd7E7eeVGjaAbJp/MWfQd
EyLmrKqBsBDXU2Nk6908BTN/EA70QiPpW4oCgqwuDCnkeaJroxuqViKcHUQIcTvNzgDreCDkw4cN
4DyaXeomfkUB/qkl7oCAUZxga5+aeiForog96ChFm+HLM7o5zCvgkssV4x2cIGwh7IiQ0XwJDbXK
orWd+RtsW3uMEdVKhKMhvk19Wkd63M/BNFjLF4fdYjybh7oTIbld7nVvdYPk6yyrpSHIQIEqvbkw
ylg/c9OycKAJxUvld1rsnSlKqj8vZVacznh8X8LVywM4YPoTqhhZM2fAPT3IrD7vAmcysyWU05Lj
4di5QxwhqndL9t/OKM9yTSfUbrAn616JUzEfQa4KAzCgIUKI+CbtS+bBePAriBjHBoaJGjnYttMU
eDqqhjZWrSrCkTS9LawZj3bem1R11OdhanStu103+9Nk4HoI7tLER7esjIcWlkXij7L8YuA4/tAN
DZYVBAPgY8aycb1k5JEvuy+Jgk0UtRWxrZjPaRedRN7Tg7s81olUDl3Oog67rHA+DXJoTgerRevR
OcU5uIBzosSqew9inDk8Bon9jCuuEc2m2l+PmBAdir4ZcHQe3Wmr1ghDt7waiMfpe/ekN9LaDldP
oXDCs2ne1xaOo9eoZbOwA9wKOx51k/A0S0aUL9pZvWA5UOWT9oDV9PzgxYPmi16qSCetAkOyMv4G
rVgNcVgb7lzK/T3W8Rp5OmPxoPInlq/MXDgo/w9obtyLmSH/Xowk4syufIKgPFwKqS6x7w6NqrEO
1ktMaQsqGs2s9rwPsMeVbm+ErgM5hb8+n1q9+5wDdoTuTKPSoile/TnVmnvFLc2bPDXMKjAbLqMQ
tcYoDKZlYRhfFwn630WFAA/qnnlBFdUYMgNHxfRAR9tU4roze6z0PqFYb9nlexxA4CZ1LfpnSAIz
PlgtswYGjiR4LVBplv2E1QiDBaPBVy89qDLFL+8AkXvB7TGbJ+urVZtNcZI3bjWYQWx2KlFc7miZ
E54Q5EbYj8y04EfknpbZagjxTlspG111yYIOGwKV7OoFG0DLt/XZ2plmPbmPdl0PbCqtILKzZB/D
vdwKqfPgKYTKYmOh2LYmHCvoyJTxsKoWtNAsGmjspgUVNBXNq9oqi9OHDDQh6kW9IM8EK9k1SwrY
QiKJNxI5z2DLGCTJk1Vtr0ZiJGhhMmO2u+6+cSdsykMGsS59H5IhLLGOOT77sgnJ/MWhMlKFIfv2
WRIcS24tRxFYs0yNSUnmryJlZziJkUnmXgBivf0S005Ur9ynyTw67WepJKtukW5AUlxJ1lTt2POZ
MvQ0zGf50selHcw4kjjj7s9Dx3fSN4Z/CKix56XGZCptQ3z4dThXq/Qc+Sy8rxiQwa56m3rrdmEx
fuqMKoHtObljTQpfZXa64ztdiRDJL5mj9AE5JLNzl38fdP35vH6d9nJaDnN65KpkkDI8ZFb062ll
1oI0KcnIMWzEpm2q3mJHqsIreRBxNurLvwwqf53Jb99oaypXY9MOM/LdLAZ+1uoCGrqDil7itXr7
xvGNVYNvXMdoHt8IU0KCG9VZQfKR5Qwr327F/3dz+Iubw+ZM83szh336VDO5f/OF2Mwfto+/eTho
/2C4ABADvU3dnhRV/5eFg2L8gyQGfzVuJc83iDNWPT88HDT+bGOy8LwTuqMaFn/FDHmzcTD/QXrn
6rjlgIdDFPGs/8XGwXynoCNne4sJQnUF+YQzdb5n7P4k/7YKMZap98QORMOBaR3AvQ2zKcg1I1Pu
ulZXztFeqw77+UyabN2rhBUvHs47/kIUwaFKDWsKh9ZBCt0J1fiCnWKeQwPFWOtUW4nZDPLURvcA
/7IAgoizxriMq9YaT3tl9USGWzZjBN8YyAA7w99wLs7BPloitduiGM9i4rGykJYOK3s4V14gPcHR
8GzI1UNpO5gKY2PWB3ig5MMtCgDtKk1tJBv9oL7qFEsUrwsGxJvAKc333jy0n4ucrszHjsAZzgjN
EMXJmkMKeSqXdVGPa7vq4sSlfUQelAgqKiiGsiEFThu/AYA7bcQ0dFQPDZ54mLSjSWPk2MCj8XPw
DOWEuY21b7y0HEO2BXMvnHGUkbs6IEUEv9Fb5JRnSYT5mtB9oUHp93UAgPM5mwys98fYeq3hiJ9Z
FvkQW/7msrn95C1gpLpavNMrU/fXXhOnDRxdwlTFSB6aVbSzCrkwbR8ZEFRM3qgjAtdtyXKMFVy0
LKwOrr11Iio4K/HCZ2pmFndGruWvGMCAyin4gF8I1a2uHEcw7lVXlWFmpuJYfw6EQvgfNW78Klvg
EiQftnKHGC/FtrR0Vfz9J7XjudFLh4lP02ZWoGLwvldsXM53EIbjNrIHc3gmgShW4Zrnzg1MXgYC
Ki2VEsYJVKvAg6FdRatTOeDdC3YRgAkgyBYRMSZTQ5MyoTL0gddVJdABekrxhcja6pEsy3RkoI+A
wm9hFgF5zMRP1iqoFrI3UH2/rr1xh1p/OsRISqiea4seMitq5ZNudes2VmeuTmRanp9NRZJtsGSa
pYeCKD3Dtxl2JQSLEXfjY4uoMLGTzViCAUEtojNkHBQkrkwv19UDAxhJ/DgAUjuvI57za7BY+vAM
5bd+6Axb9pHiKWmFM2kakxZFbXNGjk7zjEAuN4ibzporNUMGQSlqZa/SFvYRAU9SRoVWbeHelUl/
s4woF0MTqdaLgqJvCUY4CHjsMc1EV2dMzp0Tm8WMMHnssT+Hdsxgthm0zyX0/WNjGoS1DBpslaBL
aonaOZbFjeh6C3gNk2WxN2R8Zo9W/2xgDIEbVWHGDzijA4m4g71Q4cFyT2gwOuObqgLG+BscL2nx
TKJemerruU9KKPORibS5lwzxNmfndSRz9yRNgqkyA3WCMYZV42vMa791aoGAK2FgPQBLVdzQTO1b
RmLWqu4Tg3DlAxTquAh6iKXcksQbAYAKDNH2xER2N2QXy8F30153d/FoMriFeDJgIFqs8eIXXvZS
4gJOW2MWuI52g3CR7HbmFHXtpgWc6OtPNXOqv6F6ikcC2Gv9hZzlvLjJUmf6Rqbo9C2FBef4aaE0
eLJ6CIJBj13twS1M58GSEwFvXaG5913WgXNNqlM+mqBClzg6z1Rzk5Z/y9JcR1O16t7TYg916jtV
nUp6VtO7sMm6fTV6U8zXAMdcF5tHEp8Cw8IvslXXNZLwTf1Y4bYc9EIWh65igjH4k+Upj6tiKVcC
z5HlPqGyf4A5TsT1ij4hqGozzYN+je0Ah4AEQ/VhgEawL715rk7qStjd9WDo9gJ4ERdQGgzVObBr
xPBtGX3YgYWFnIsteeN8BteAGWQ4UnV2CsLpb3B/+HG1pNX0Bf69F1qRKSNZRpn3rOmTW+8SIrIx
nummDuGQl2Q+hJIaNa8oKp/zM3wex5Q9rebL/AxxEIDJwqjTXePECBwLIjctLqBrQNjJUtNbF+58
0nejwGNzduxbq5njJthkMp8ygrPcALJ8d40BBWYDa4eKG3WzgsvEWpbmlcjr2fMpnnTKpAEOkp9b
ODCHmYtuHlVIiQovnnQEFjkGNLe5S+5dgN9fYfpLryXH0oqn7/e9OZe222c8SlULM8QgNIJwkaTi
apFMz4ZL70ajVcPS2Hw0JQGzbGobasDou1k6WldSAGJWtIFIlEk8NI4H0sZadkmHMMeLhRyQ9JDw
fE4HnG9XlhsG4MBprWPj3Fm35n0bI1iLNll3cTaZxF06+mzIIB3VEtWIpqWU6qrIv8KMSRrNZ0CS
iHM0Mb12T250Dv+majLLR69hrBg4xrmK0wIv77DMxuEzMMM87SuvISnBJ25QmcGXYDX5hpogqCta
tmXDSNLHvEplwy8Q+hXSweUb/vYVTOy0aonlG9e2ekzyEpWe1mXyWGuMDx5mTsu4xWt6LXgqYDmG
qA8BERsC/V5bgRiV9t/eZ+hLruzVWU2QGWuDuQrzvPoMhx702qk1edsT1Tqjt3fn7LxjzxUEGLZp
jXDLjZG+aev8LS4NTt3MJ5IsthENEDdllndw+zxmSIvVz+dGTcrnHvxeLVPl0YHCcwmryREnbV52
NwTICuVcYUwNGw0jjgeaVm0lLXZMHM8ItbiX07dcX5cvqO6tF8jv8BCm1rTPE8AjlfGml9E34+2t
vSl+/6ea/P/OPu2TeK1hWLy+DhdP4v8BDzXk4n8quy+fiqwfnn6xXfv+J2+lt+P8A3l5a5mgslMx
bxk4b+5ptvoPTAxdhU7uUfTqm8nCj8rbcP5hJGJDHEYyRFSFR4v1o/LWjX8clS0Q2+etYMfr8H+q
vGnV/k04Ze7AAt5MdDba/U/1Nv7OaWGvtR01UFIRcKXMp9byLx3zr9zZfx/8XUeKR5qci5iDo8C5
x3rqTje7/U+X+PLtDH/2NPvdobfW9KfzxjrMLHKvsiIT8jSv/lhhzrb+zUnyd0d/1+GTk5FNjWzs
CMLSJ2F6Z0b21+b5d8fe2vifznzBJ9HF79CO8PR9JDoQW03vf+NF//uCb9/507HTKe/x4Wd2iEv2
TTnjfTTJD97LTeb/06ETstxMcsTtyGG8FBQTGSYTQ/K/IAq/uyg0mD8f3Rh7ZTJ1npRYDJRcTnOo
FtUOP/assPB+ObiAhDEyyY2cruKNJa1vLbj434wOOMh/W0DvOPaeN02yKLnkSW9SeKPmD2WtfOyi
G+9Wp6OTsA1sbUaebJSrcVDdg1kxDP3YVf8eS/jTPe2T1B7dGe9y+EBfyLf0bWHcfeiaG+/WZ0NX
11fQXyJGgpABhvacd/jhY8d+tzrLjpJo1dFe0k0Lxn2An103vH7s4O+WZ0z3jzcujhyJVr+g6TrP
qvbyY4d+tzp5SrAu2vYs8ISIuJxw6uOzPx96O7v/8hQa71bnagq719XcinJjgFNopOunJEu6M7bf
iz9/w29W6HvNU2qkRDpCn47QC23U+LNkevnYkd8tTxxAAAHU1Iq0ieGdNT4RNPWxt4TxbnGOYwow
VCZW5FXqdKjcuDhjpvkXT93fXJH3LsM2mWYxRplzNBrmub1WJ1U7RB+6JO/dTNdpstRmW/fmWESp
rp8W6nTysUO/W5haLGEHKK4VtYrtniaExHxjmJjffezo75YmSQ4YV6ICZNi3fAb9PdrW37y+fne5
3y1M3a7kEqsZ7ouq/rJOXuJbivblY6e9fedPG2FaLFupj8XR5M5EU43CC3XD/Jtn3u/O/N3irF0B
K2zsCQK37MsYdGDN2tuPnfi796ZS0y4aC5oCPLPuJst8YRqShx879rt1WcJPTGRGmCd8qTOTaM+x
GP8SPvm7K/JuXVaQM5Qym5ZI4iBKX5Qf8QZ5+dBpf3cs++leLgYKG+xxzKjGG9p3x3FvGfLpY8d+
V9DqKgo+O5tn9hOzD6CIf1Oq9WPXRHu3MHtEu9DXxiWCJvgqlP4+MR4/dtbvFiXonAYIyNXutOoo
G3lUEzh0Hzv2u1Wp5XS9XtGR+FoM1Vmd2fJW6k3ysf1b256fn+6l3S2ESAoxR5Phfi0t8wb/xb+8
MX/zCGrvFmXX/B/OzmzHbpXbwk9kCTdgfOu1vKqvSjWpJPvGSrITsMEG983Tn7G2zkWKJH9JKFIu
ooiiMJNmMub4oPZSC673SDKhakyG17h0c79D4X+whl/6Pe8hnBNmsxbQjl/gpfRpaNej34A7UanK
FbVUmd0KGAM9xhyoilJ6zm4nKjXyml0vOmxo6bTlFa1u5SSFX79d5mIt+pJRC7MvWJF8bpm+gRu1
327pGvbBO0Vofp4lyJ3rYzbjIgvp0Xt0iL9MFOLEZQlc41BiJhYcmWA4haJMCvAov9A8O6r/OsHj
NmpQ2I6JMkONAOudz6L2PEMQJzIhkZgT0Cm3QoF9XPTtKiGyVX5HWdfRrlYUyJV4xJZmx8/EMCBh
CXmnevlvA+5Epu52CQkXlhTkqMWhTePjXinPTe38/vnrgHcmJWFnsamxzT6NQn6eFPOchk5k1ihr
QrFMi4oVHGafgqGaPyFT57dcESc2uzhWCR+brZBl+0JX9rSj+MpnRQFL6u2QrLVJh/RcaVN1SH/j
GedH8i7bB038fi0BtfFt00m74j1q0CuEUzFK85I81PGLX6+dsJQxqi0miPkLVM/THDVrL1Ltnm07
USkUtYCmYUQMr/ZCjyGYjqY5+XXciUucBCH/yxTOPn36E36DYa7HufVs/BxTv2w8ywgSp4DUpogj
UIfhPAVV3Pbo13EnLmXUyaWD7UYhwxFG8GFBh8rr/A0azdtuZxMKYCWvMQX34Me6ZN8TsnsFDhKs
b5uWhp51KAO0wOlMjiWEM/CFqJ78hsSJSsiW7NmDD3tDuz0pFHIBkaveMT758zL4G3au1wB5V9Db
FglE4ifYGy5XEbAofkHvioVSMsIDDNbQxSgJ0BPLpMEXbyuv7SHlTnCmqg5iC//eAkpb8kWHY/a1
LJf33Pn/NjJOeNYg1DV8oCu8VuhHwmpoJ/3ChzuxOcbhBAUARVY5GE/Vgnf2Pgb6w2uycCc2h153
pIeao4hs8thu1REF/e/cHc6/+R/WWe6EZhDV8F4g3VaQqSrsTAqCUvwFar+wqo5+vXdCFAJ+NWyT
2c9FJSc8Kp7gkOM5F50QZShan6Dm2GDEZ9s8sNNHiKq9DhOpaxsj1ggET9Q2FigMDc4v72s+w5Lb
a0xSZ+dUpN8YYIN7AZzZa90v/3TW6+IDhtXbVatMAfJEEQXW8UX/q8f0B+6ytd88TJ3glITTvl73
tSCN+WKi8gOR3/zGwwnMba8huIS2Ac+/4wcoMD5JvBD7Ne1EpiZ91bVgZBWDGGZ4NAz0uPV+OTHo
KN+OdrzHeqsXROZebc+itc9kfM+o6y9rVepEZio7PqfABxXAJ18mLXuGmMJvsXKRMQlEEhwrSlR0
KDMp0pItReTdbycm5zEISjojJrszlaskLzCM9ltJUmfTlPsIi0QU3xd0nz/h0HwNGZbfLHFZ3UYT
FEsQiw/ZpM+1YF+hD/FcpVxLHlYhz5bi8b/og3WCFBm1OpVMPnpNb+bEpNhRdaeIjQpq15uVk8c9
m7wS9wAUvJ3c4KWjvCXBDGxi+xJ0gyrENFPPAXfCsjaigzgo2lDyWt3xEF67YnzyGxInKNnIQfRp
0HTYRp+rZH3mSfOe09JfovI/EOQvx+RKZomCyC4q1qhqDgz5x5RPn/z67WyUMxlAy9k2XB6q7TvK
1b+Aj9f5hQ5zohLS3mpYFfLU2aYejIDX6oaLj1+/nbAEaTdpo9JE2Ck19JHzpY3lOyvVeRb/4XhC
nX2ScdXulu04ntQ6hi0udLs9kM3C5ClCnybcM4xc9XAEhVkwGGQ601h/WaLpqMfyX6/hcWH05Rgp
6N0wHQku3mxNPu6Mf/Zr2onQlAzrliYYHiHHJwUBZGAyz6ad+BQMCuCMI1soyPQgWHbUbefZ9Dm2
fomhGqVV8MBCr21lUf8N/+BDbLzSYil1ds1+RCmSVPVeoGhgPdZ6W69gHLu9c1o+9/BP09GJUD2I
meu0x4oIKfaXeu2Hu6as/r824Q1o8n1lSkqdGF03DmaWwIWzZeF3MdYC/ubsq99McWI0aehix/NJ
2TbNIwi5MNPoM791y1UCrSjzWFmG50zkOWWuFQpA4XOde3XcNeqDlS5MpbAgFumc3kV2Pog49tvf
EmfrjHVUAguIMVl0ebuhbh1+YMpvTfyPM/XLHF8025cpkzjQ6ueWd1+bMfPLeCROYGK/HyDlFXsB
GiS/gH1mfVMC3/zOmJxb+cMMdwtzIoiGSYxqqgIO84M5CqnXB013mG3JTMqj3zd1gnSDPTsKOfGs
WXbwaJiJ+T5tld/ikjghOhIQZ7oF+eWIjBd1yE9Qrb6zGf1tbJz4bCUlEEpiD4XW0lxRClwx4Lcp
C0q/5cVFIk2mZ7raaqRqjXqWUfBx3/i/XkP+mx4ohU1bIls8/rQTvUriWRyCSqwXfq3ztyv6RMpE
WI0cs5bDj6yicKTfW79H8NQVBIEJNAQljDWwf1pg4vb2IxDz70z3vyzorlvtUPN4A3INM7HKHhfd
X8Bi3+/5J42dQF0DQFKAC8KRC7xklFqw7wtDbYXfiJ9/oV/Wl+hcncIpOg4rO1Q0rPUJxU1+YsDU
1QSN02RCsSGBDYMyWApAVNNBSO23oP8mBwqycZYKcwV2UfNhaBqsAHHgORGdEK0XmBPMgCAUILzC
eIV/Ci33bNrZQaUFoCQYJNbdLfwa9ME9QBh+CVtXDzQM4WhmhjVrIdulaFEb3s8fvOaJqwdaSN1t
sP7DYzUByQgOW7OqX/2adrZPpueoqmYctXb4NMBsKq6BiJd+yffIOdmOKoa9HJ6si75UD+k43PfU
c5X9r5Dwl9ARWlKNMmcID1j9LcRBJST00W9InKiEko5XWYdeW1lerPiYmgdXfk07e2aoUC1vUpSO
hxvU0NsEmkLgt+1EzpbJ2LymdRsiIpP9VA7qHr4d72yZf1lf/yPm/TLWpoTpDeoP9iIN4IOJTMjN
nGrPbjsBGfQGokjULiOvPB+atXwepHn2GmxXCQRIbwjrfMR6CeHsJez65RWHl59f485meQY0jKD5
YOmmwYXdsssuEIVf005IdtasAK9g4V6S1d7PSxVd6W71W0rc4nW5o8Aygci1mDZYC4ERgUqp1vjF
e+hslrhABJ1EqUqRduEd6dsbeCN6DooTlKvEa2/Xxzi2xeuYQz//M4V9q9+AO1HJwYupxw5z0C70
fqyGG1T9v9N0dJ7HfziKu1KgmHDJRou0IWUK/jrZpFF2C2hVdo16+uF5TjS5S/eVPwYhDOk3vdyF
fNo/ySRabjoYOoHurEH7O81rnEwX69zauyVahoeYsABXnZGUV0iOy8dtIYHxUraCXfz2WJKli7K7
xFsPW8pbjdJokYXvfMbzTPjTcDjhjhdk241w9ip4MNTA62I5zIGXg7VaBDLPOz/kL+uVqzUywCuu
AFjjh6TxpyQqb6htL72miqs1gtkSzC0WMxd1qF+jfrwq1fiercLfuu3E/SZta3XczMWefbMdexx3
z3usKzNaQrxPwyPSFmcH2GpbAG6rPQfk/KF/2Rs0nG8meMnbIm3Vre1iZLCZ39HEFRkFwJYzMKBw
sw9Yc4y6Crbu6eK3ORAn5mWK0mwz7LYoU/h/JiXXOYp+/AqIUldmVMlFjGrEqHSkaU6oGj2e6arv
nGHPp6c/xBBxwjPSJQlLWG4UKxToT5mZP/Fxg6VZemp0n/k9nLqCoyEtOxAErC32ZayANyvHDGCe
vadeMYoqtrfzpoRrXDtEnUURxwgM49Iw4AM3P7UhCtvetm5g4pso2tsCvoSwlE7HC6OrF58lgGVu
mO4bDUG2t3hsDy5gx39q6+4fv6ad8/J+NuFc4cWIFUDDb3W4DjrrdTtBaezbEYH7WRV2kKgUtR4o
iFMwXIbDEmS1fj13tueyp4FBxxMIDdPkuCCTfWiCKPY6gKIS8m3nu0qwsWHQdIPM9ymq11z2od9z
OMBsb9ve1d7qAZnVYif9bSh7nsNmwvN7OpG6CUvhkaNQqaSmuphlNRz0Sj0bd7bShKhuG+EBXUjK
YP1W7Xc9NV73FHY2kPl1VRcpTJhSjkGB3db3YW6v0op7LbzMVR6BwwsjFb6jCiqAownYsUu+DDB3
85qHvymPmlj31YDWYVRaBFt9XcXLO8vun7dnOFS9HRNTlXtaTxtFUSj/JBnYFatfoSxzdUchPI1X
+IjDtjmbBtieZz/KFDu135A4oXn2rA95j36TSVylY3oHw1S/uHR1Rygeh2OeQtlm3EdB0dXNQaYN
P/r12wnMRHfj1MxwFxxAXriEK8sz/AS056A4kan2aIUso0bj1r5Oc/hpb2evExFkqG/nydxFcLqC
5yd2zuqlY+FBZH5vHSgXf9t0VbGZxBXmCeyuKziuJKeEar+UHnM1RzA8ZVEzoHYLNcT7IR4UqAqs
9/uYruiI7kIJVqaYhILc85ac9oD4fUqXqgUfCQbfyJ0VK9JYV4BZJlCmyshvlU2dfRMfk8yJQMfX
cn5FZv+T7dlHrwnuyo7kDMc2CtxbAcdZwFFMf6j61G8/dnVHYCXZdUs0Kypjb8jW3egu9RxvJy6X
jdf1ACfiYkpDUcy9ehx1FPqt36kTlwJWftNsMCZqD26qdB5ymxCvay0szt5GD0wQIUWf0HHCd3Uk
yLjDqN2vDpy50qO0gsUNvGRpAYjNgaXtPW3MB6954iqPxomyBvQHOIIv5rbcg0KlfgJm5uqOZACP
0h0a5qJDdF6cFxQRbn7aN/Dn3o73KLQeZIIhoUv/Wk7kAp7Oj35D4kQls9O2JfFCwSeAZHSEWRYw
F35T0CW9wUcoUsuMMeEbhLpNTV5n2djPfh13TrLlMsDQNsW37Fe95lRpIG7t6DfBmROZPAzaeVUo
ug86ftds2cvi6UTAXOURQQGeaZqZFeB7X9R19aHi3O8Q4VIKgyolAVTWZ6sAm7Zg1LIM5aZGXnuN
uCs+EkJOY32e4lsynuhKdBGI0K9AkbmCozUI08Fs6HsSvEZn86wsmPxeHpmrOAohoAeFDBfurUy+
rgrpZVCE/TT0wLi8jU0K484lO0+VKVj2l6qCsREhwvrt9tQNT+AKweKDQ0MYrvdxou92vwcUVI+/
7Xe4Qo+BIGJF0E/X+7ZclqP1O7e5oqOhI2aI64kViY7u5kgU0KV5jocTmASvbBU/505gwmMuwZSH
R9fa+d1LXMGRWaMxGnbJCh2Jm3KqX9SmPYfE2TEb0cLyfAQaAGTxh1jBQ6xWYjh4BaYrOArPhY8l
SDFFWu3VRTaIq63vU78RdwVHs0lhOmsx4i1b9aExa/Vtq4LM73Tlao6k6bGMJzB9sVam4GEMzQe8
vZV+H9RVHVkTrlIQjHpYw6C8RLrvYVKGfvMbdic2y2lOlgk6BlgGxNFhANo9T7bBL2/gCo9gAC4B
R0HjypTf1zSc8mbZPeeLs3XaCO9UlcCVLTJwxV+Ias9+7O/d2s6//u9JVeYqjsDcSvGMggWxgfXf
3V7VAsW+AIeA8sFm63eSO1vs/ppWAYcOXNcKFaeqlPey6/ORDF5Pb7Dlfts0q1WDzeK8CvQ0PDS9
mA8LXDELr0njCo+iyCD3e2aEaInjoSo7fZjWPfE7Abg+RLZF42PIcOjv6XU1spe1Tb/4ddxJ1ipQ
obaeYljimYG+xxr7OsLD8NmvdWcXrVFmlWmFKQlM+5e53S9sO/jla13dUR1oHFrg3V+MPcx+dRXh
tAiTWr8zbuxso+kKy0fMc1ageBaIklFN+cJ2zzF3ArU3eh5X1IQXUznBdx6wQxAvdum3OrrKI1Dv
orQCKaKQNb3FOeaSUT8dGWyo38aQXsBuiTU6Ts9ZlVCqAS/7od+rJEy437a+rKIfMoucKkzc8yrZ
oxy1hqXfB3XFR4neSwVYBZyOBIjAZRR+1cbvHY656qN6ZXJnK+7k5TbfAF56Bd9gv8N55ISnDOj0
/1MFeDMAW3+SeX7yik1Xe6RXUCLKCL1WrAQ6TVbfWw6un1/jzibaidjOVMeYKeN+lVUQkIaJ+fm/
2/7LThQ5sUmDrWkgaYaH0irlq93b8ha7U3Uy8+znT8IiJ0JBLReMtxibIUHxfKTS8TqDuajfqdFV
IvFsZeAZEYz8VN4r2L6tjPudL1wlkuwUOCHgfBewxkXdG/9WN7OXiJT9J+D45SE7TCGDq1KMCR3I
3YxEX1padfjfn/T86f5wuHCVSCSxCnRBvEoEw6auzyjlE1Wtn/8J/EXfLiwSThwSBqG00AF/XVsk
QmCQ72fwA5Tm28ZbQRuK0h08qOhNX5kI2lfcZQa/qeKqkTKQMJvovLRkoMMJtfQoYYw6z8adIF0S
yU01onEJy3bAzG64ek9a9pcYdY2JbDUJAWtWsM0AjknzNomG72sbcJAAxjH0XNRdj6JtLTv4I+On
LKKub/s2mA/Jqv0MYpirTDKm7js4BCP9HG/bYZrZchQRfeek+7cBcrZSk6aKND0WyCWY26dNfk9r
doRHf/JO+3+LKGcz1alFWr48d15Mz2AVXpHQrzQDxrpvZzzY80EDwBW2O7Aec9NFVzXPBr+Nw9UP
9QIk6DEUtBhtewcb60sZc7+cqGtUBJF3Y1fQrIqqrWOIqkbgJDvul1p0FUSdgdRxa5HLLSFYK4CX
vG6D3U9UhZXq7YjXYTeOi8HHnIy5G8P2genMr9STuSIiEiVzYJIAdnBZdc8ScZn6Gc0xV0G062En
IwAYRcCTp4k2d7wF5cdrw3D1Q1Eo+JAkSBOv0gIgPXWf1g3cSb/Gndhcg75HqT6GZF62ZwksVWas
Z9LSlQ3RJLDdFqDjw7oDjtg8B0Z5zW/qKoZCsCEEBVEVSrPorI3dTwFsBL12aOoKhuKkbMWcsqTg
HKZTjATFBASG14BTVzEUym7lZYuZ0pfycW6mByvDjz7fEj7hb0MHN+fE0B5xCTHC0wbuRVGjROj4
vxv/8yJOXc2QUqCi48nsnCSOPpWRzFELdwHAnNf+/J+3+a/ZEKiz5dz3MAhlctzgudCOTzZelNdR
Eab2b0dm7LrZliO+6KjX5DgDbI3So6jxSrdQVzUUMPBHyXloGtU90Ti+YsTvwYK6jkVBC0aeKhFC
StkyryX9IOaMe05FZ9/MBA7Q1YLb89zp67rVrzv4PP97tvx5S6auZihYoVlWGT7n1GQW1IzFHtZ0
9gt+VzXUJoA8hz3OcnYJjh3QMVsb+31KVzLEAoPbHAq/itjsYL0PNajHdPvhNyhOfOq6TEkWo99R
pu5E97lN4me/lp1NUzGQr+rzHY5XI3hPdIfMEWxav8bP3/iXyxDhcZCGyFOAfh7cNe0ryMwvfi07
YYk1lrA0jdFyxr7Vffpj2dNvfk1Hbzs9hxrURBiSgmY0ZuBvjHMxe1qUUe5smprHUyxMcj6Lp094
hToNVe9XqUddxdA0z0waEHYLNrcE2h4V5RDg+4WlqxmS2TyvYHDjqkLJIWnHh3Zifgu4qxgao6oX
0RYmxc52aLPH/nFYR6/MEHUFQwBl9TGPMd7VWAPjY+N8iwHM8ZoprmQo4ZNqx+q886iuf6xVrF/4
Npa+zTuhGcwqHEuLcamb+FCp6K7J/BLx1NUM9bOYGmCrE6wnG/A5AZAGN6AgA6fmNzJOeA7gvk46
IUmx7ct9MshjJrnfOuv6FYV9sise93iSmwIDdJP8LuPt1a/bTnTuNMN7aowRB8P4fiaM3PDQMM+p
6OyZcxeSjKzo+MTS+zHgzzAfL7z67aqGKAjHpJ8gbJ5HNZN8FN10Vadr/V750V/2ZFc6RNkmKCsh
/UqH+VVHjcQLdOM5V1zx0M4gnW4k1IhryYsuFvfl4mfbRl3pEIxfgzbp8DZsuzm6ZhMIfaD9bu+E
/zkOf0/HUebE5xgwNS4AJhUUxOtDBl7vDxFVpsqzUUrPL+vsoHLqYegEJghcABaed+mSz0Fq3vkF
/vZZnSglcttx14QKguguuTMBPIlRcOJX7gkF4tt91PANPiMThgfps5tNxd+yrmk9e+4E6hCyGihC
vIB2tOcHojhQ1mY++kWTE6gE759NpnG43QZ2nAHpBZObzX4ro6sjosBpcEnOFQ4qrGxeDxXqkSax
+K2OrpKoGYa56aIOyIepOhHRPAPc6FXKQ10hkZ3DYIGbDp4SgUrORdWYvNz8/FWpKyRSjRYhFl0I
cjLg8LgGIXzglecX/U1ItJJ1XsCNLFgqDlmfPRDm92BOf1MSdUgPKxUiXca0yDEx/11Gz6nihGfT
LUqJBfKQps66fNe1KrQI/B5A6RnG++vZfBOsy1aeYmVJFgnwXQXo9eRn00FdMVGrVboJIHqLFkbT
9wlg80XPRO8X/dQJ0DAappiuIVqPxh6g1fnedP2TV/C7cqK9Bf8TTsoMKrltvU73kefVWvV+ZwBX
T9RRGddxcz6i99+jOvusuR97hLpaog6YWdF1Z1XyVn7VTA5InUk/MyrqSolw92y63WjkzMQOoWxa
bf1twNbso9+YOxtpZoNG9XgfQnkgxCxkpJfw7rB+UeRqiSwD360tu/MTQnwBw9JiereC8i/7Z+IE
aGl5q/FqhkvoRMu7vRm/8bhUfrciV0k04nChwgln0XjqgoKY6edgxt1L/UB/UxDNgxjLXiHJMmVV
UYO3DPVG5udHQ10REYjNqs/AsyzaZjiqGvDtxXiWN9PfNESjNBv+IPW0h2MOoPeXWM5eahnqKogA
2lUZm3ChsyO5UV30lQvlN+KucVEIJFBGz3nEsCw/nJtmdDl5hY/rW5SJrCVAlSNFuWZHbus7kVi/
7KcrH9JxywK6cFzNy3k8rDgKZZp0fsu4qx4Cj3Xq9g51Nq2qP5Rtd7e8d487Lxx/OJm7nkVCDBnb
6x0n8yomBfB09Ns0BMjm7HLJXvxG3d0/TUmCAFesApKHq3KIVV4hD+rXtnO8DcjSgCEs8UWlGh+1
2sMLyKHad863/C+j42yfLTD1cdnicq6BDL9tQcd9of0MgSUKLQKdZzpKb3WahD9Xy2LP5JSrLBqb
cq67WeBqPTS3+zkHU8Kb7Z01/vym+ofv7UqLehaD0VZhW0XxMHlpetpERZ3xHjWhK9zkim5ZaZC3
/T6YQ1mmCQwP42Dwmwiu+MhsTTZUPIjhFizSA9ior90I6q/XTHDlR6RCSfHc4FvZiH0y/agOYVj6
WT9T1/wonnqdZKKMi3VYVL6nSXTU2ZT6hbcrQMLDelBtGyYxrclDYvfokm1d4rcwudIjuDOvZTai
693WX80Wes8y9Nt4Xd3RurZJG4T1+cUHCSZM1+URemH9zi3qL8HnSo9QUc8zWw+8WFHY0BYVD/lH
ogyefOexApITWybpTmmrN7x7TA3v/bY2V5dEBqDENUcKJ5sSClhIEmS3ZdgOxG+i/qZNwnskQB6I
AlbPNm9tuOSgYfuth640ac+GkaSlTovYNtHLnEw1eOh9XfvNVFecFFdEqKDCZEqZPAyC7/lgQ8+n
MlebFNkxWoTAwOhlqY+bjK+tkJ7ZBNcpibEg03xD42FWdycSNF/HffPTDQHl/vaGiDtW0M/BeWGT
vLzQ7esQg/7tta65mqQZshIrN2wHZTY8GtU0D6EioZcGDzYabzs+nBf3SmhgTMmMsyfj/5zrcP53
x/9ytHBNjVYTblqRDPo+2U3fACKqSY6DeRcfR6u35//9Q84j/If9LHR26EFZqUiA0VHB+ooD9JiH
bfjk1barSyIDyoi2GcsyYb06NBWEya2mnrPdFSYx0mRmHbB4MhqL3MD38tRHTf3O4P9lXFxt0ho3
FRuBsMLJZfkWleoWLunvrF9h+N9S9YdRd8VJIuM7ETMS0agM4eWtGNgw5hWvoyCfxkmkedU37KkS
k5KHkBlqLlsTr8ZeRPM4zXtutx3OqpCr1FuIf1uhta+TUF5VU7r93Ko2zXJoWtVRiGy6ms0YbSdJ
AzUe7dZCI7oBPD7B/HqCiRddghbOJ1OV5iWzzavZa8aLbKnW5ljvc6kO0dSW3+i82fZYKbV8XIlV
4g6isHTKS97J7rBt8/S0bPOe/oxUU0rY+tSqv25NszxsgK0l97VUnN3CYmgXtzuFVf6NClopABfd
+/YVb0LpcrMttTFNvoR0LPec971dgacmwLSl69jAzA9YHr6eADzeFVSLJoSsK9bleAl4pqouzIK0
xKdhi7bsAsxyHR36oS/FR9D1ug+NwXH8YedU61zFrK2uM5LU5L6t+zA+ZBY5xtvAyGb5QPuuXeNc
wqyEYlqFJkOqSoOh2Ry00vF8O/XZWv2zhFFor8Sm2BSitIf11WMQg31yK6N9ghdOOJHUPE7JJCwe
00KIZ/NoWubwsZ9IO1zhnCV43qyGD+Cw6G0/gfkJFPKR9qUeikQKQ/8Z22Dp0ryvp0hvx4GkA+fw
oVbDAh/6qVHZ98V2ZfgT/vd99xKn0KPcWk2X9iFI0iC76Zcgax4mvs/4AHwGaD0HS3du6QFF1Nt+
7iQeV5pDCq25fJnriZoHUVNeJ4ekAwjJ5s0YmvEWDu+Mv6qox3PANKi9lJc1wShDuV+JE5d7aWzO
oL15EhMNl4exaXA1TFs514elWdrh38wsZT8VY9fCcT3uu+EG+lM+xjjzUM4IilDX+bkta2R7YZ2j
wxddyjg6WiP4sR8sqY/B3oT46sgAgJ3WJkYeyL7UO5LmzXjfpVF3L+YqgVGdaLIvZcKtuGY87XH+
HkrR7/iFglrjRN4l5sB4cx4ce2EwCuExDpd+OI6KVp/IbsxwEWdNcI08UR8geSYbUmy9TT6EXRNe
jXyOu0PbmDrKw62Z0pOJheJ5lgDym/NOg1yYJbQ0+TxrZAw1TPe/NFW7bDkXXIR5E+AVQQ2kv+BA
F5xgjJV+QUEuXtJsv5tDK8dKH5Ny6bc85I296O0Sf156ttF8oNYqyEcrvhxBoBXThaVJ/G81zgH4
lDV7TvvMGLB667084iFWmEvTWeTO534XOZlp9hJvdDi2GVvW0wATCnm/iiw4BfDbb68g+hq+dF0o
rqtJyq+RCtErpWDCdtALW+KrMSsr82QDgJUOMoTTyXHXTZfloW2y/rHbuHrUBtXLeb+U4Ye1VFwe
h5oQfmSa1+BpNebKZLt9LG2AI/RGg3I+ju3wpIeOXW4puEfHNU6X/hQ07WZPYx9uS4EzDVU5DBCm
H71oY3JHpDIyhy6gq29EM+Flw6BsZ7lqa2UOfRno9jLey3YoQhNvwx20mlctX/of4S4wOo2oj0Mw
C4F1pouvlAnH11Ym+O/II3fjoUb2/lGiRprnEdnoh3XuUnUNKg7FC62oB3qKk5U/qy5U000yWBRo
SGMXdZqmvQpuja6n4RIUkPWm1YDY5tzCK+cwizhaPkRxDee2uNv1qem3dQWPl2z7R9vy9SJF5vq2
SmTdHsMYZZ80wVXzNtuZJoeVbQY1bEYNt5otrP3ZL7pNT4JO6ZpnivdRHpi2Wh+7TCJDLeK9wd8J
6kjxLqN4CE45LdVxa9oZOo01q/YnQ+USH2HuinonMvX7U4I8bwDj/8yqL1M2wnYZnLI5PlatXO5K
aC7x7MjHVRfLFsXbgVcw6MnVxNR0UWkN4mhO41nnMepvb8JYxqe5qfvXbANhbtl63l92CjrL637b
tv7D0rS2xEsApJfs0Zqtnu6wF5X0bhiz7eOW2bA6BTvKYS9qHqAS/qC6GLAqoEPYT5GyAVW9GYlL
FGlVKrvWEyzTrlp4piqV16KL7XEa4U10N85VVgHWE5L6BjOqu5O8qlBsvDQCb2IAqBRbJ8PlsT2z
qx5iWpv4MCkb/pOk8ANDkqURsCs/u1l85DbtpL6JBU/pEeZ+pKzghTCGxyrhpBiN+FnbYHxFGnU/
okQAE11mWXcIUjiM4dCWpI8aLwmf2GDm79mu1y4P6ynNDmVW0itbxRZ+7st6lwxkeqrqhLOD6WHU
ZlUd3wzzPLd5spjmBvdocRhR3HQIrSZXydBmN6vZR3JcOANfjuM/1V/sIO0/CaoqPyhj5VrnSWmZ
OSYG8/4Jsp0huezjnbT5mg5EnmqtsvpQL3qmxy6a2JewzBjyncG47gdEdRLkJpq68BVBNZXHNVNB
dyv0LmFsVu/mpIaySi4gfqltjqk33OhkgLs22cP6SsbAuh4CPoFNDkO09NLIeh8PMAjo5SVXWXoH
tlc35aYK9HpBZV0l13E1h3Y69Gu/jUvek22IH6ySaXJYWmBkjpnS4lF3YJQf7UCqFxH1g85JucTj
Yaj1mLcTIE15z5ha7oM6S6dDNWTqyrS6aW7WNN31xZiqYHiKonCfDhBJ4BEmFjiCCL5V8YlzG5jL
qq5T3MenpMnhvvJvE85te+oprYdjRkV4rVZTVxccVJGuMAupjprx4RAnM45Tg6Lm0wzm7JyPA/aA
fAv1F8377KZCnW4Oh88PteqAF63iOsJKj8IGdZRryIdThBNHviIYyzzeQmzSM+H1/aplk1dELQSE
5vlyVCI6pUuY5rEJ4xw/yRz7rHxYp+rz/zH3ZUty41iyvzJW76wBsRCA2VQ/kIwt903rCy0lpbiv
IEiQX389VDW3lSGNcpRPY9bWberMDAaxnuPH3c/SoZkrc4LtXT4p5MZdgEokG3GPWV7AF9VzYAvf
jsTW4iyxmUijyXXGXo7rkExRYFK0uen6zAu2rOsh+kshvKI2RBCTzgefNLKPqrEuytDR1ZXbTgVj
f8WmzNpoHGuW7tu1hNOry3Umz0aJeCTs+26yXxdaCR3ytULDtaky1RybZFZV3PcpJVHuI3aAK7Yj
wzuVJZ6Je18lNm5TtE/EF3LmAehFl0crLIEvBni9TXsmkunLbBVcQ1qekDyaS6ym80D2+go42Zrs
PIHgale1RiwPehgqgbVMZxI16bjUN302sfed6Cj2yOK1iFB04vWRgrFmjWolbfPYGBhv7ZgHbfiW
JZr7B3Toq3TMFEnTuxSKFHJVa7HKEOFAuq8b36MYgZqOV4qSpI6zeU501FXaf2el50ogInlQNnvP
ovdh2OSIWyMt8ppdVagbZ1GZG6ghJmfK64mOKE5lHNL6MFhBoNoLnZXVeZ8p/wGI6SQjnJvNTlJf
XRduIWNcBF1u7lZ/mO/wvcknphJY1bWQoucHssJHPoT1ppo+r9Oi6AY9loGeuHqcl7iQuZFvIfkM
hn2A2S9lNEhfp59sPaJf5ZqjdhamrtEPQrWugFVtFpCNh1alebR4I2m2aQPP0NgOo13O4fxjh4in
De3jysJfLELQTy7ytHETol9TNec13Ifewb9CkbDtLBwB+250sHuUnXvUtHF+htL/PDd7M+GA3ptq
bNqNGUpolvBdJ42u34XIQFnD1buxrPeqa5zjpbtvLZQf5+uSeXlI3VLWB+dAiI4HiU46cYLm8ir2
R8p5tPpBz/f5TBXOm4lmMFIex2Xc+2sAy8m5QE/at5hzJs7R37kenroGV+hOBHztH0sK0UfEAj91
N4vIFv+WTZ7NNjBvSVTcFKTeBlz671vqj1cZw90fU7+3AtlCPYKVziD1jCveJ2usm9bafWdcwWLF
i8Y76AwcqFsEosxGaH+YD29UvXbdZQkPLkRcU+OQkGbjsCX45KsmWRFg1nXGqjcFFbW9KBoh9XsP
Hejb9xOtSXDtu3FW+8VX7GFignVYZ1V33U6DyPcDuq6IGGG1X0Y9XNibjbO6oREo6UQ/MQbGVxvm
/jqDjLVY78KTQTKe8Q5gdLRWfdVhx3TtGvaF0OBVShCh5BlWvcb4w1bFu85Jkng36NaDcKBIPOwg
THaRBRVELpinLVvIMgPQhiVV6AejJWCR8+GBj1WARQc1r2s/dK0t5s8a1oDJ57FM/PWLnrByzVdK
sVHJsYNeNSBF1SpIIltRYsNFto5tTH9s3JXnej63pRmKuHK4vcJySJHcpvmYP/I6CN47tFU6YqVd
SgI08ZbYAcDu53Rra9yZS8w8/G8Ca/bSzu484XPfLjc++g5mS6QnVk5djLMgazCpVsGookDS1Ma0
MMhexmyhMEtDZUhvYL5qypjl5WIiuNNTEoIfkXY4FRy8GyYk22+nElJgQIMQjNUyRthIYMEdyAQU
zVBN1cLf+7RgEpFG63sRz6o8vZ78maVPOGb7Jp411tI2s71UByWmDh74QrtBf9DZQM2dzYAQ3DWt
7KrIiKBJkWWkFu1dK4bDT+IcTTbC99Ncg3YzsvUS0xrk52vm6XvaBHmx8yc29deeYT6NJ5wwxVnb
9vM92lKij2bX2Izfdnk5IToFVkCerGDc30gCwdceVJNpjQaE3NO9WQyZQrHWdXW2mDmZdpnxGYoP
K/0KvsVMwrlN3SMBtfte2dSCpO91ZoDfpGVNXLWWd+dynvOnplkS04WGwvEJIXxbYhX6aDxXbueK
yAJvqeDAbrqrulPtHpvQvs9IlaiQTVbtabCqrwWRSFcDUkkRLYCwzYaVuawuR8xKV4Rlb4EdhstY
t1W4FjPDTNhV3KAnMaRIy8pdSDC98WxGPsVU9PQm0CNtzhmKKAyxD663MK0aMYBWV1kKQ1iDSw/9
CDXb0h5OlxvdUVZ+dn7a2A3cHg1H07nM19hbCLCjrhuAdo8eAeXfiUpcU42mYzcC3UbaiAEcbKIV
SXIV5+tosvPV5cLgfKsyFoLCCulujvxzPDDYal8u1qZFiA5Fs7owfBmQQ3kty02IXp/BO1EZ9YU5
j4wfiG+Mu84k9FFbQG2w+qStSPAKrhHozwTOUBYFaA9+i4/oxcWkPDXiHPJ9iyGHtxdcXuu+KPck
mGu0sbaqDVgERwH/rU+APIUOBgD3pS+ByqDRRoJM0wWtOuC+gciLg8JyAN7ZBmg3VTINPAfC+Ih4
/ZCjgItjDvYbk0MaEHSEx33Sgl1k67RPzge/WdEf2pcJjZDiqbs567UMiZ5VE3XK5O8DWFUdxjYZ
aJTSWr1JrAKHte909tCnffCutLIUkU/K/BGinPVewbwfX3LGhY7Mh+twypi+CaYk/yiJrfzYm8vm
gIcsN2xh3gYHa3lbpsVIESy5uY5sosxOpG4kh7pYwGvlCksj6kqBNhLFhKY62xVhQLqFxXGX4p6z
6GQ0Jzgyz7xhbrP79EjH/NiVHcIcCnycf4VYMs3ua5CeAZz7uKWA1yikDnkCoO2q1GN1YRZBNoX1
YK6SYzj6zTAUpbqDVSmZI+lRnLoJbq3GxihqiiQeLIL7HgvM8wGledUQCgcUKVpdVsMKGOhIKNCs
vdTtFRVyeTPT0u7TSpHlfEzbZvhsHElwWdTjmJ55i6mhTSMqZ3oKCwgdbhxhrIp02dd9yCXzvBvW
L9nlyDJFonTs5GFVzksOpnFwZW7LJM3f1Cl6mt0kKucUMao/ucjmaXpLJEU3H21sfSXMxNAWokra
5dIhqT6wfu7Pl4RyGyF3gveLSHCRjkjJypuGc/XJr6sqj0uJyCRsRa7vGXo+nqFA2cFcyE4Doswp
d2+B0TSIoD3ID5HaFO147g0yQLlsmJd3pJ3nQ+INKwsrnRRX3dTWXytfyr4BDuHjtEiWaq3P6wkJ
3/k0KF2EdvWti5bSIc8XTeXBskdgznaqqCaThTA3yZN7KdJOnXuFl59VXVnN0cBL553RxNoOoynH
J7R2K9NQ2DGTob/ypd9xWP98sMq5KUIcl1zndKYXPNG31mag9MGGTLkYx+Z6aVje0YsKpccnyJvl
rYIs/MOikFycNZlfJfvBr4jYER4sdofmG8MYjv2c3wmIxm75mGR9OCRy+QAxmXxPm7k5K0fWbEgz
bZcMWItoPs8MWyLkxszvCZDOEJwFRGuooeLkbMlVivzymgH/Rh8mg8LtZkL49DbzV3focXfeQtlg
vEMdOECkVZDMt1zT9WwyUuThkujqLO12n7t1DscFXbMcJ3Msd6OG4D8Kjkhw5hfpPa3S7L2vsLhy
lTdglHBhd+joB7HUAFJZF411iako0BzmakkrehWk6/KYAOR7U4vEXC+dHv29bvy3mizhMg9fRTo9
rFXlA1ge0/SsEGvZAfIT2bnos+yAifHCzqD1BdgNc73EoxnmOsTwizeJt7opDhA8D5H1qhwMDmBs
X9kK2y/sBgYMGv319J1G0nyda6uuPVbUBrfOkprQx7LFPjVLdVuQ2U3btWO83GT5Atx1Irz/gN4a
hOLmZgzofO3d+tobDz4jIxpuJHPzmYt1eVLL1BEAkIvocSXU6msDf6ovXEwF/jTopzJKcO4mwD0A
zQOJzOg9TQFQQ/g02w89bWoazg2DxLwahjGJWy2LIaSpSByCw8VdWOfyIhLA5x/ATWAO/ihekyIp
NfNHQIRds52CXj1hY9F9EKxXjcfqK1345SVbh6kMg47Z6z7Q6SWOa/mprNEi+oVa+P9UzjnW2L6T
h8FtdzSdyEFWlhM9QFG4RIzp17mTiFPJdkUAbdCyQR0fS9ybEG5V1PvwuiIae/7N07zL+6lAmQtw
yr6YcBz5dH5dAw/xg2o7QQs0BSfvzeT8CI1Ar9qUv45/etrzQfqQP7bs+L1XAp1CDsBiTczr3PLE
qWp75KaVbQWadbWyOVQgifpL8qqaLj+VbbcrwaFVQLbtjeYBrbWuW4lE8jWzyU9V2/XaBAAo6qNS
ofRgS6o2eWJf4s5+K5f/WFZE/9Pna2XNx7HIJw4hbg18ZG9TMsvQ05nHdzXwlpsGeMQSthrF/Ehl
uXzjwcxkin0BU+6wr8vMxhZ+DMe/r2q6nbuEvs5Om5/KvvuJ561B0+CNc8eTqkPn8Hy13qu0CPxU
9+2zdskSBGwbeG36ap8HZD2jBsvvVbxHro/HynfHB9jqBUoroFTOc3BHkguqi/evWxAn23tZCoB6
2QrWFTfhmgY3XkBfdebhjnz+pVHGhOCjwamUpsmnbq4/+IN6idj38/OUn0q+bSOrhGX4bJEm74xa
o0K+rgUf1yeMhNzklSgctkjmNR9FjYppOn181WCfCr4ZbnIGZwAYmjXo5CDmgKHc/vS6zz6ysL5b
ImzsMw38AaLsmj6tKOXp3nevOzVOBd8oUkIQ0x/lmdL7hCZxY+ynFX8VCQ2lhedfHDm0q5mAQBPu
N0VcAKp5i2Jt/6prgJ82imB8AVRtjovQ+smFD1CsY+trP/xkW2aIF+a6bEHGtOYqWIqIduZV9jHI
xU5Gxa0o8QQQT/HRvQWIjQ7q2bvXrZSTfalGVGU9H8KpZFjYTV5mPJzX1L7uQDmVfaMAH+g1y6Cy
91A0nHvvIIvsdQ5MKG09HxUxE6ID0sG4i6EKgCoZ7gsgOK8al1Pd95S6RK6w7wL1Tr+delQ/AQW/
8rNPdmft4MyPmgru9IHuK2k3VeO/7u451X1PwdonUuFro2qwnZvioy7bx9eNyMnWHGCfCSNszKVk
do1mVi773Jg1ft2nn8TEagGFJU1g71hYbdAwfIh9NKV44cY8hhw/CUVOZd8CiCEse6GFqWaLLCVl
CRqpDsSB4MM6MBAAoBZlt68D3/3TQus/nzWyN//6L/z7c9sBnUJvppN//uuhrfGf/zr+zf//ned/
8a/dU3v1WD+Z01969jf43H+eGz+Oj8/+gUbBYMnegnaw3D0ZdEH89vnpU3v8zf/tD//j6dunPCzd
019/fG5tMx4/Lc3b5o9/fnT48tcf/lG7+Z/ff/4/Pzy+wF9/XLZD+/lz+8NfPD2a8a8/PP9PcKQC
2A9xGiCXF0eX0Pnp7x/JP31CmVSKC+rDHhwnaANud/bXH0z8qX1AIRoO3zD8OLYRMS0Ahb/+oORP
KQlB0M2VosoHmfu/v9rN31P/92xgKP759380tr5pkWWbv/7g39oT/HuJCEmxFEDbYYEANiLEKU1Q
rQC7myV9HCz31vN6KWl91fFiAWWwsX1/SGEPxvMwBSmhiwHHCgBd8A3TBujJCtSuyndwm20CEsHw
orHLzezGoUsuSkogPIzIAFlTyGHu9rV2ywranG1SNT4Aw0VoHHYtoLTkALc516VhzRppeRj0Rvfv
Ulq2FeNx4ovMDaiN565MAdl6xBkV0xrWBuqBezDZmEK0qYcf0KXmMDeftkCGK3s/ZIWtbpbUWvGe
IcSmGzRKZe1NIPMEVQ2UB/VjXuu6OAPUKZeoaqwLNhqsMBmVMi2rbV6nhJzhAkU12E0j6TfokTJ8
TTLPDDvL6TTcCzbo7k7bmYzXHZrQf/D61pMHOVMzgIiCLvdxo4L0sahn20fJTLsqrIOmkKFMlSNA
36HOwv8/0JiPXm9iYZp+q7xqkQCYFFAdVH9Vey2nlvQhqhyF3Grc6t5+HEC/u20L1gyRmnobxNkw
im6Xi17sDVdURyPvAUEAroeouaxKL4udEuV7eHgvlyzxSRrN4+C+dkFi7GcOumNz1SWOgEKSm/QB
9YWgjWDBkHz2CWxudszl3fymEyTXSdilxWLKTQ5qUP5Yow4G5kA9VOqp75aseK8dX4dr2aXanJMJ
n7SxptXtJpvkxM5q6ANup7nq1JarwX2qUTlIN2OD5pghcEpy57VCAqP1Jw5yTTXSBOkKFOwRGNWu
BFgdZC7Ke39IwhVWyh8BsDf34D6kLIYVwPQwYquV2xq4LkoHQypvJE0calsc5JUNOBWOoW5SVCio
ti39CoriOEYlrGTvc9ZCpb3KBt4nZUaG60HOClhfbpt5LDayrEzXbwNQVrooKRlIOFnfgyvd5Iva
+iSv9Bn8KJchLNF/ymyM6av1cmyUN6BdHDZzuKAFBAwm80aXV4X1u3ILG5rlTWdJd5nJOinOatHB
Cq0AbJZeS5PTNAYDAMWBsQv8j5WyfYCGc/76lUydYjtiODYMgTgxuKw4ozxeRlLd1R16eB7mGb7H
uwnFOMDAKV/SXcDzYZtXeSHiPGurO1gAyTWcEk+DaJAPXruFic+6wsMc7Y9RbikTUDs0mmCEwozD
sINtkAIBT3TS29kOvKi9RVXsQz6QbsJEtZqvEYBsULvMIGUdC1pOmDaqE2dia22RbMg8ecCwiipD
fcvxPj/MoEMNWz6s85ue06zeeQUtbzMQu7xYra7vox5jMgEZDuoizCRKZnGduBmNGuvKu6goS8Hv
U70bwh5FoyLymzQD0VQtRkXOdasL+1b6Dzhu03sOY1VQd5Ud1IYmcKB4KCswWHe5FXN1lXvEZjEq
k/UarnNiaURrn5ht4WUiez9NbvLxAl2Jes7qlSpeXe0/YpTn+QYO1vy2GEcCr/mZet697qdpjxeH
NVzTqEcfFcvuwOeaBxjwGoyTQnFU+fOh6ZpNCsNusLYaFshwtg0gyqLzy3VErzvXDPvctZPZ5nL0
qy0dUd/Nw44SQuO1VrT7SOu2OUd/YM5uaDebdmvAjhQhd2Ojw955+SOaSYjbepI4ySnsfeSuXUFt
DDkIW1+l4XQ/4ZTv3tV29rNjKNWrXd5DP3JRjuiaHrIZBcmdtVS/X5KkfeCpwWgVs9e5C1TZV7T+
lRP4EPUE02T0qkAHH1SECShW6BWfekWoA7tkV/PUoYpQVJ5cPEgvAvrWdlI+Km5K+854UowgedR9
B5ZAVpb3gDY1CwcPPcz2c4AS3oG7AACsSNE98qpxLbkvJeuRSzZFUJxlfCRkmytJP6E8BPqwLmfZ
bnw4a7BrUmcz5g4FTHB1GDR3MV9QgcGxtK40JnaEp6npS8efUBHhoG3Otb9OQzT5ZeqWUIA03i0h
2I/9cpOhFldI6NrQ57yM4GUEECmEHkM6GtI8aVFfRGsAbzpTlUyzc456aD5GaxmM8kIUtTd8UgAF
UjCfE3BicChUw8wiT9Rp94WODjTchYC19jkoW/LGoOBVtOECoDhxkfZqWLyCe0F7eT2kduH7dq7q
ZSvL/shDK/gEevDSgGmBm69sUNsCQ+NmEkouu7xZcD/GfJgsaFCA0pMmRmRSTEuE2ie9qwNlx6ij
8wqiq0NL5Dj1nFivCpP57sALwMwo6oNUvWst7rNIMkZvwQKUswvLmvXpgaBw7u+En9EyrJbCiAvG
VIZCRpqq8n3ZTiu4PkUKmAwwvW6ZQiXWZsp0cFWps/EpT9Hh+dyUBAZPmzbpXNVsE4Gy5qNa68ap
ECW9ERxNkI1VA8/ShTZvi6pwYCvXqwqQyzFMbneoIBdG554uWebEbcAqyZbLBgkOKutZVk+gjlqj
zoy3oIMvh0cxJm7NBsKXSNYOzc45bjmTRDggFHTZQPfBsGwJeHElGA7EohYpme+EDZ1t/Gm3UM8t
KQiZFVkPWLopziYQ4WV2WdXMCz5CJwgu7OSTzl7PzTAHKAFAhzS8Q825Exejryi9pHbwgvPMK8by
Ro1l28S6n6WswmBo1+mmA2qyPPTJQKYPY1sSsPC9AcB6hLhoyQ8LTXuJCy2vh+FOJCiTmbCRKfva
goWdnFcGQoMNF0OVfEi0aPtNnSn5gBxEX2Lg5BpDFdh86qQFRztae1dMH2f0P9MhjB3S5RzE1ICf
5YgGyoclG7LpsZzG+lPfwLhqX7VTNV24ANv4kJBizsErCfh8U9bdJKIJQW6wL23bZOdLynh9lngK
vCJZNuv4HmQkvCk4VunwztWFuB9q23wIKLgNb4LaB2u8Ab7Md91KunyflmJBowrXTD2OFFqRmE7z
YA++ghf/Q1VV7Xw361bUHvZvnw97xcHKgeIu8/GlUEi7y8CFmTff4v3fSnku889Da9qv42lC8ywH
uu6emvtxeHoaLx+709/8P5j6HD2a/ufMZ5Mu3fh93nP89b/THhb8qTQCGqKoj8okPbrd/p31UP4n
siAuFWeaMZ8cPVr+O+nx/wykL4QCe8//liv9O+vx/0QG5TMlfYlMBdfg72Q9R7zh3zmPpByfERzz
LQnCFSrlx7T5O7RQ4ZCBvRiImVC8h8qxPWglZyBdhkWPAnRltn3+8N3A/CzP+tkTNYPpLN4bX/9E
6N1ht2XDClMaEJ/PGQETPnnJhOFEzvTPW+kAOZwCyoTE7vlbBXQdp0SrNOri4gBmbUXj4Gtylu/z
8NqFT3jT0Aafh/AMp+0L6txvQrWTEYWFjMTMCoVs8lTmt1RgRA9NkkbJ8Dkz14CnwyzozrsA4EPq
YX9f1bSN6uXrr4f1x+cq1AmxiAjIfIFEvvz8nXOLsKIkeG4zglCftDtv8FFGU+cBOsuzFC3Pu1vw
XncqeAHEfo6sYLAVR1c7BufJQGI6Twd7BL6XLgsto5a3x+xwgBWo7DbVND20UCLF0k9E9OuX/WHV
4pEaOT+GGIxSeurlgY6Oqk4tHmm65ZMB1+BMFiD8INK4mYh8gw7d+s4cmcG//ViNZ2qtBPxDcCM8
H2I4KvUShfssate0gNrKp5+gZTKbxJWHuZxjps/4LL3Pv34qoI/nWxQ1agqPX2TmVOofJhbkY68v
l7SIKo8bCAP8sXq3VKp2LyBkRxDv2cLFcwCiAJphvsBUnhwFQVoFg+kb2KKAxd63/tYhdGlJcz7j
Qv/1Kx0RveePEsRnIiBSiQBn4slaDdIJOA8axILeCLnheuUoDpvf84w+rsvjQyCfg9slOR4Dz2er
A0UCrESvQF6Rb/NRJpEBZ+HvCw9X1c9Ro5++CYzeKAu0BuJz8pAaF/VgJ1aASNgmWw8E9tCt3SOY
kln8+2OGvAw3CZeCq1PFdlrogmKPYxlkJMK5HY1tFWHzvfBCP6420AaEwFXFEVmAS/N81GSLXIwC
7wUbLXuQYrgHq/aFR5yUhf+eGZSzsXdhhwui1cmgebNvO+IwM5PxB2gAGb2pkr7dT0N7v5I6Tht0
WARrzk4gu+pyP+hliGhjyR0dJtBe3ChGWCcu7Qtf7CeTSdH/C+CAVAyx7Mn+rj2fpdDCF9EKgg+F
8uboDcKHlxzef7yeFLBPpnDvaqUDoI7Px3gknT+aHMYWzM2fBi3dNh2LBwIDvpiUwttQ0j5p2QYf
kAf1kHUF+RDS3pqzXJDyArTAfM8LJw497yIrLfs6WjaEc8WyeCWWfPn1wjvOxslmZRT5h8YiR1Xl
1FkG/nG80hxgwrrcV+6LTK6qiN4u7M2vH/PtYvzhOUikA+5LFWA/PR8VX6+TBh5VRmIKzmw3zdu5
r92VapPCAwPVTD2Il0Buw4W6OQiZG/bwtYLLmpemu8UroWKGqeMLh+KPNw1iNqn9YzSmKPQLz79U
3YEcu0BrGrVeGiH/TG+cRsQ/7q04jPXs7ZsezOdfj8RPliE4PxprkCD40z+cjkfVIe4XUOA5Uj8I
U0KgZGdJO/5WKfTbNsSdgtNE4dWCH04UYJjow0D6MoIbKbrewK9m3tatSu5+/TqnJwq6UuCOxhGJ
m9Mn+jQgKqBD8W2N9dMtqXetM5bEFqDwCy9zenudPuX4Lb4LZFe0TWR1k+Fl0HckhtxLgiW6BucU
OtlNVQ/2hYVxOkmnzzv+/LvnZQRMIuA8oJkNl9w/X/u3/ksD99NHQNSgJWy50EHhZEMELQSRI7ht
MKC6CJo1rFUetlCB/Xp6vtk3fL/v8CacE6CZPgozAvfL8zehZWnLoiHYd9BVXRhk6bsKeMOHScJk
jJDBPBpjgCatoOPW7sb4OBzX1q4vNXY5PWe+fQ+fEHncbuyH13XVAm8WhWpLarIdxOFDCNUVjj+0
Zxop5MxgvrywZr7dmT+8OgIRHMaaUEicn7+6EjMT4IuWEZfW7XhXJ7e1dQ0MCJAqrwDs7hOjRbyU
CWjdDMRJ5tGtK7Ob0k/BgC2u1qbfM3nrQ77zMPbJC8Y1P1kAnAcK1wTSM6FPu7uIlSM34jO+Hhr3
fvaAOGxbbXAVJokLXlgGLz3ruL++W8+9Yi3wL5y+Sw8ZFWFfgkVvXd6+8ErHNfvDiH/3SicjToJ6
zuYVkfsMGPEibbqzMk/Qb5NfLzq/W2hGw7G1jxLeX/Gv1/lPjiGOoAOZM2I1xO4nT17zchQeQ4lJ
BB7QqiEozweUO15aUsfd8uwFcXtRTVBAkcfXPDVIxx1MRkDYCGtq9LbL63q/IO0LRUsi0QXboUjf
tHMKNLw5m2y2q3T2wsH0QyKI0J0GR56tlloeK6rPZzL16sGtig+RS9MvcuRXFavuSQvyo62za38Y
H4ilsclZSIfk8OtB/mEVnTz7+PPvVtHYTpqUBmDxwD7PkGFTEBadeslp5ZubzbNBPnnMyWL1uxkq
H8AIUT8vGyntHsTIxxEQSxjQ7ixABa2cliOH+8DAtQghmM1i30y7X7/sccX88C0k3KoEcg32Q3Oa
UvZQ/RpM9QgzPyg4z3LP28BG6x5mIJukrX/7gMRbH88BdeS2ALU5GVwlE1hKOzFEGRRhODJ28O2K
A6ypQIDh3L5wIPx0kCVKqgLLWVEkUs/nMvOmyZgUc9nPep91+VkmplsDITv8xW/9Ql92wdCB9S8v
ujyhsIIBhL0ML53RpwHYcTVLTgj+W0oOIfTzb4Eq1mzn0e+htm24fRgN8HkIjIy89sqeD28bUK+6
exT82n7rqqkTL0QvpysayD0Tx1HH0zWipZPnj9mE7gkzRqGprz2gv1BDgQjzwlgf1+v3K+n4EEyp
hhmGkkdI4/lLThyuMgJiACDYh7rMY2hloOQLYWf/Qmj5swdpTChmlCOwPeWPdhUF0fZ4hXDXb9Dl
c1c05XBVQuJzlyfFC4fBTx4GMoWP2fN9JI2nAX3hPE4VzEciPpEtMDBUSbamHaKasRfG74cYBgMI
A21cloAwOY69kwGEtG5JAY6hSPVeXzfJNhjeJPWmyywcEM8rl2+VALPi90zkJT2CJAo4LIBdYCeQ
CT2ftsY4bx1H5CXlOl9gB6bhFGQff/uQkQhO4D0OsAtQ8cn6g7S/bimk6BEqQB+EsFHaZSiK6LuA
tO/H5CVj/x9uyeMrffc4+vyV5jJja5YWQwTRjw3Xsj9zk73/9Sudrotvw/bdM06GzaESASBqxbqQ
UCEH8xDPjdyg9M6P98Xvr3ilFJYhAmlgzqeLMB90mpIEMENlsibOTE/euYTOUYNid5y0hffCoj8d
QKxEZPWA0gPBAUye+ulmbKawUcJW1hDdwbCBmNBCc/rrEfz5Q4IAuKCPJX/KVBKklmbO5yGSPnov
jH0pYpbBc/jXTzmdJ7wK2p0ikEAmGhzj8udrwWKODPSlOPrUdT3dNfMXnt0NLxm+fjvcTg4/PEbz
ALUOjUrEybVGoKUsu8L1Ea3Y1hblW5PPj5UcERVWZ6wobhAyblHDbEMYrIRyUHs48l9QuGlARfmG
NhhmD+LRSLf6Rs7mhfXjIw3Ae37/BUGAwvVOEcsB40aydPIFj1XXrKozD04ePUxw4Ozlx8L63vDV
rsEC9yp0j/ViE3hlggJr0t63gLVEOMJWmYXdmsAkLaxMIYJIwZrkWqUwu3j3/7g7syW5jSzbfhFk
cMx4vABizHliJvkCS5JKd8yOefj6XpFVt6xEdatM9771CyWTgomMCMD9+Dl7r60kDLDbLBe1f9Yr
xpoGF5m7PVmbv9yWszDe1tr0r8CjbMU31DOpSrzBae7mhoZIlOkU9tCa5zmX74PxCG6iu2eyXTF2
CzLrLjXxfb6EsIbgbACDuZ6X8NG/+Dx63/Bf/MCsHmZL4btFnYMf35umDPFYVfrq2KObeOhMIDRC
4HSF+DAtX8zZmjjvbMF6h4QNkoFH7pfZWulHRtX+Jkv4YlYj/Nvcd3HxFoM+OkXx4br95px6YD9z
RJyCWGOpNtkmaERUPHSOWezWUkqPwTFtrvgCrWgPaW3T5enC4r0EKrTPQmGda0ZZMwY9UzFZ6dX0
ZurQGoBq1dep5WHQcwO9dWeIovZ9MeT70hrUFbih9AwhadqXBbYGq+28V9Motu7orsK8NkXtPISo
zhNAdE9oDCB4IR48zZvqraTogn0/qn3a5nV6En2IzsFqFNYL4FhHo8Hm+72H6lHFw9jM+2l0hqSy
M8QI02DdD2mhx13lVtzTfKWJWI1tfJJpbb24w9LP9LszDesgcMPqNAX1diVw1GK0syo+uAqUDyi8
y1x7IVjNVKCK1vPs5Ign6jFqA7M9wEv237ym7D86c7B369TdiF5ePC1boswV1tyiq4hbs4yWcvkI
vIr2gSoqIFaqRsfXVnC71rNlzgZJC473U1fo1WI0RVGR41o2MtD6/ubrPrYcad+2lVXcC98wH/i+
hjtMHdArw3b77propEy+NNRh2AF6mFheE2HNPdth/WFPy8pRObhvLk3rxhhimcOQmRvHiuvWdF6L
fvvu25n3NYe9fS36We/S+vILZsgXYBPqU9b4m4g9aZwsbX3gOewgMWHNi6iVdloipIQzaJTFC7Hw
iAR0cwomA0Ha6Dym6vcQ8RMUILkabwtgubXhO2ZnE1G72s+b3TXxvK367Gss+7zIOFb+Op+7y2nC
2NLgSvNSN9WjhSES4hNktjXeRtUALTHFPhfTnUcZHffeKo5zRX+ynCk52t1Wms+l3U49jmNGka68
9NSnKWpRD36re05GPdZxCOPtD8AW+a6Fg3ETCoFjqEuLOxzo9k9YzuYW28g5zmn3jTyMK7r+Yo7D
oZbhm48cByP4XTlsL5X7ptPdPIr5peH2qB+sQC0NIKax3tdlNh5VD8uEB7MunmY4BkFkitZ6Gs0P
Z7PKxAzGxFOw1Ev1dbOsd5SwHJKpqCLfAJjLVz88FzQSr/q8L1/61MkS0RKMwgBOFeeBta2dMlzv
RrsfcQ79gIvr7bO2D0+VZFXYyaWKzELcALDbSdBIq8I7KEP3d3/KrvrSxfIr9/Oqd9vQ8wDBu1SB
t1TgedwBZpy1TbEtIGhjWvgip1InniUu5DswoXPe7TKYxbTJAv7+vB0cpY4OftF6C08Kkodjht/c
0dqveZkMVBjllu0np44hDb4ufpGYecbl4HGIcviJcR9k9moeCTbZDY7eeQtIlPGY20TVu6ihzBkg
RpqwE0RT08zDcYKA89rOYknqun9jHUtCaGnT2VzlmU4amAhz+/CCIXYyXN269L8MiPhuc49lQXpu
HrWIgfVeMCj4LsyZvCPPujO4L84OyV83JpzIdp/lVBbUE3RlkPv2P/q8/YHY/2Ezy/IY5J6sImLY
2juNM3o3GbnoMBcFT7bkm+5dR93hhoXtHMzbth+7tH1cimHj+7aR4TarZd5b0B1iZ3WK79vmp6dp
TX8GvcgjEp29L2Yty+NmqxunTq8HZXypXeeN+KFYB2TMySC49+x62fm9fZTr1t67xdQ+toZvR6Qf
s7wCkMxi2S5kXfhyDMXJRbJaQWFbnIcqZMghlpRQQBziDroq9gfYTK9gdqwYfWJe7qq6nZczkLL6
EE7ygJRwjdLNGD+cSo+ABdZsVc/1UAM9MIvlYBiVcS29MvUOW1/5V0NdKCNZgy2AwFU56EOtM4+c
vA6Cxkg6WGa6Z5imchSLQ1BF+Jx+9OPyak6Lp89MK0mNmOb0B1QFiGkIg7fD5rr3pV1p2oFVkcyF
vkUxux44MyfGsiQ0IxLExWeOYbiUNYremsNd5cTTqmICcpdj5lvmEIVd6jLCAEgRexQfr3lZN87Z
LOvOeUTEa//eiZYaWc/jjgPyzuy8G9tUN/RfD33a7zZ/jmEqpu0tvL2sZyxBOGSMorQ5laXT9fFM
U9eKcq997NZuPJeqm90IFWHFcxPkb3Ab1vLcq2UVkeO2kgoATFu3hkvJA80jioLV6k6de8ql3X0J
l8I9u76JXc0EqBQHsCgAv0l3i1vanxE3s5nHQ28WUb3SJmbWA5ZQkdU9S7zY09jwBnU7vGzdDD22
6rha3AdevQulvx1TOfoJtc8Padr1jx6tVx83Qr+xUr0zSIM6UmG4TcIlXB+kZczHzava29KYch+C
l7lkcZ+u9q1hl6gWwSGhPpYoH8ukQ8sfLXmAAWQVQPqixWhuFn81k8a18xej6Jo5qqZ8OX7C4Bu6
lFDFTLfLjqgLxz7uZChv860NvrWAMA/kWoBUNKWLZwR+6NyjBajFmMD5a924hLkW1lj6c++t97WX
2Mg858ialuvBMk6ubp8WQva+Zag8DyUIp732DOHz6c1gJiFN3VZehbayRsWWmSFoqqG9QWd8XGrI
Ismi3Org68KKeZWEpwRMIPZZqQ0bealAUbtBR9n03qyrl97NGaW2szaTtQ3zG/gvUKuklG/SaihQ
0gzIQVS1Rz3UChSLu3111hVFaR/kR0/aRxVo6EAyK1EHTc097KbhOgUb8aNaQd+YNTU4/ejlIXXS
A9L8K6C57WOjZJasdAIBDjnFsYIxcA378jQoE15NFUjM2NVXeLKnuSZ6bNcWD1UaPCP/7e/C1H+t
jExGQDb3m6t7xg6Li5qGyYfhFFP1Jjc+FXR8U3HQ7A8xa1p62xeOf3S26S6s1FNw4dBV60h9OBWT
Genaqx5tQY0bFTxLEUZqGAlh6TzmrVVGhmeYZ2dtuqsA9NZbuS6PsF8f7HR5NVb7MPvlII9lyZJT
DjvXrjlz6Vp678W82RPuOduukLmL/N7O2GyG9NRtznSfDWCaohy6aIgCu+6+z6puX0kS6x41he9d
20ODmPtNP4+bviL6u+qSZtaPAKIA9wzDgRxWP2kaXXxsyjyMabe8ae1XKC6RxEdt6XxRbr7QLLLe
/TH7vaq2BervIvUuzC4mJ3+8yXJrPoiFN9EAeNqrIvti2w2632KsknkxiiidyPAa5/JKuo17J8sc
rJhbjBA4Kcf7NbvF+HE9dNYuhFGWhJw7n1qSj/FnLvgPDA38qcnewdPC39H+B1QSOpGDlnfVGJy9
rNiB5dvT3Yg9hDLO2BiHIaceKFu7uZ6FXR+nJpz2XqD6oyeCmn046JLQ8JHlziwDiaG3mOcxbpR3
vy7gbgqrvfFLr2QcXbQ5WJhqOIQFDZJZl2zcF+LRdGW7E2TepUsP3nLhYIjhY8kbpknm2qGSboBT
HAp7WGXscyj5Aek6jWZ3tmKnVfM3wsbDBATOd89CbD+mQFob1T+GYfOtRhO9m0y5VddtR9gGawjh
bVaqilM3ivGm1RRZahiWu7BDnB8g12/2eegtkTeaE5pZog0Z8jOMiMJUTTstvH3rMMp2MtZTf+m6
Nl6gxn5YtjJO3aLhleRt7rBt+rgnc5tVFYQFXe82a3ZArk30Jvgx8Kl8r1fO6kOavRZhCuZmpqJa
s5ZFHFib3pfd6Bwt3DwJU1LOek2xfKmdsIjAcd7KpfiArUmiqzfU5d6ew/Iuy9gmjwPLqIIYNlOH
Coh9KOmQ78uEB6d+32ZINmeOzam8QtCs6+ulttYLPri16+oIyRiUSHrRf3HGlEsyCqhhYIFAnhxh
eXRLjH2zbv0Ld3kZbgoAf4za0boPCTJbfrdVhIX3iIGC1iHj3AnO6WqGJx77VUHQrLvq3hFencaG
Ivz7SCM1cOFUD0aifE/gJVzt9TXr6NTE0p35BXIj7COGwzLSQ+CTvFuHSIU9IK6vVlNNGbgZNbcH
Abqli+zR1++tl3YyyouipjxyzfJl7Scf/Oyyri8MDwv7gM8n/B2P1jQkeDv19ZTb6t4HE/gUenL8
OmIDwdYAXm651mB9z7xSGN9mMFjVIVdd8EVVG8LztSkX+3uW6fCeY0fDqqxz276jIPHnL2q06h0Q
ItwpaWaswZfJkHV6p/TUIwXXi59dA/z15C2sYdNNWJ40S1IFliULgXE3ShxhBT3OdbOdjLp1eS/d
72SrLLFysctFuuKgFSGs6fAkFXUbvjb1NI5XzLrKOja0HR6Kwg0PGfXYcFwgPCR0CGGJa1cWOzbv
FIZ8Ed6uzjDfIPB5n0V+RabIkJByZIGOMXAcRqxsxY+5k91LJmZ1rbu15MglapbB0YE61AzO8pKB
BZyng06fwbxl5NBlHjaOMWdV2WIcWrSj5j0bn57UbaNQqjqI5dunLscxAWvbsq45mkPd5ockkkCW
2TwI88ElFzpZJLCgi7/cr45qS1wX7B5kitLoRZIqq2MLHs2kt7LgmpzHoN3Xg9hNgb3VCR/0bZml
V3ZGkjqUKbt7dfxv6waSqsNvm9prc4tvCCNa11leesyrGF/AtnHf3Q7KbR40QD5/u+eCzdtsCb2f
p/xbkVPuy01w1LrZ0tcugOmrac5frRfCrcpdWrx51+7xWXyn4WHE87RiXKm7+hro4bVqzQFTFRtY
EIGK3ffePIyRSMFGGQvM2iIzDxMO8t97RpJjlOGx8+HNBN3zJefFLXjwVqbdU3dFg85+tC3Rfpmt
9kVf0RHsrv2xKdktNT+9A8zLedsYnGvLJvbBjJu6TyQs18ISt4SpyZrl3APirdNZiX1pFrCfPG/F
BoKPiBM7zCmKPWV8tzwVefUyRN6wYcb6jrRhjPJaQ6Oqo0GI3TzVHqs7rLlsymJzpjrkE/Jt/CEa
/cMJtmNb7rLOqwxm9hmQ+0JmLW1KTz2sJjYDHFSNGm4q1zgry/oG2XH54cuySBrL0OR4zjgxYm5I
Djd+7b3XhUHTpW5oynQM++rroMggWhqwbjFGUclMoUXsslmu/a0s2pSGjp2iJgTNz0cPNG4H4NB5
HtblqhilCiK/1l+Xwjz5MI8o4ZxxmXeN5I6/NVaMI+0I2w0Fq97NvvN779gH2rmvAxYO81iB5PRp
WSkv8dFC3Iq6tmHJu82u4Dl5piaVj0Oo927pOXKXKqjNFg6neJtN+w6bV9/tS0O2AAXbalqeHa9x
IlpfLVTbIIVz6/c7Uw7Pi1dr7/soQIiAYfPpgGRubLMzx9bmWrYDD5/1rt4rv06N0+gaN0XRi32j
uvPcTLcTdj86b+F5NLS+HclqqvGEJOsYQJR0h23SGPINV0gEpLPNFKYy3OKafvM2JIM0uKW22r3R
bTcyy5z0u0jnHBoZlfbZh+5EP6FAzkszYTFiNZXL3VQXrIpBBl918puPslRl/lDTXX8KU4bOsei3
PovM0nhtilxdL4Zv1ndFbWKuCoclPY1B21lp1IGPNiKfCAAwXm5vXtvoN4MdPq6+plpQ3GWl3JIC
eGu+L+heNFG4FfWzKsL5tClPvTakWdbXvbIayDVF2Vo7CXGJdIl0kvlhs1Z/PQstnymfVmNHJjjG
NWdZnA+zWKt51xecDyfDypORhukJtunwI3W8+bln0/9Zmh0wHuCF1cNGA5zCdEpFUuii5fTQO6RQ
dKJCkb+hh1OyPITuKn8UM8F9IaSxY7pNdM1xjja2B/jJsk9MRgQuT8H8ap/3/tLWe5rXcA8f9eCr
dKFo2kL2O8j1mOiGr3NmO5y8DGfpNSeo3meNBycpUTKKvUo3fgSikMIw8DF5KZIZpTWNAUyn6p4a
ynmhKX5v91t9xARlX+Hdcu/wBY6JGG0jYQ+d87McyvI5n7iz6EuIpo8rcwoczmdYXnY4RmnDH5fS
1HNa4Fi1ttZ4J0XIiA3TSfGpTsvsliR3teV6/Nvjjk9VpocAFu2n/8u8W1gOuIqGoUo/dODmobay
hnvhc7o8/vWFfh1pc59jPw08Rjew2Bh8/HGuYi3tEDoT8y/GCkPs55aOsfe8Fsp75dA6J0y6B0SQ
BET89XX/m6kRcynMKIylTNv8NShZ4TaR2KkZksI5PZidLG4ryG3/QQHzqyri8u5c1IQMfn2XP375
GOVgEAVe8jEqx4vtWsSystr95gf7uvKm0zDBe//r9/XfzqkChKnMSH20hr+MSNVQ9e3Ik80ZUVRH
XdNWu4TEnDpkOjHg3PA/3Ci/apguUyALRajPPBER85+yeGffbizNiSPACh5K/PJBcJt3IfXiepzX
Afxg930oyre/+zYd5NIBFYwjGJz/GqMNLBGtpt8xP9fVgW83WQYVu733mA7Bf5gv/vkT5VKOi8uB
wWmI9+CPd+hSt4U1XU4TFa0b+JEmghPRUQr/h3vlz08CugqkodyMoSv49v54nZqWdNhr5Ah2myeM
UpIBsGQttt3cKezb4rKL/Yeb5U8y4wtGAsrvRbTjot35lXwWAFvqDJ+nj6BZGxe6OGCJKy5lCuMs
86UXBTko/VHSe2xNasqCk7U9POY584a//kL/9O4dD7XCxRGGA8L7kxhjMkQPgJP7yM14t/YD8P6Y
dn5kd5RS5ZF4nL++3p/u28v1oGX4+EgwZdq/PJkuvWizayw6e7vyfrgCk50g93sdDn99mT8tAFzm
MgC/CNxDO/R/eRxrSLE0WajHaFkRnOy2PkDI9VG7xjMbRRYHkN7+/65o/fE2Cms7qCwa7bFX/uxK
bAWlQY+TRqEx7HN4v399tV8FdugHnYvuA00uizgj+Mv3+m8iN7RK7SADhCyQwM/CS2/tvko0dSRH
mEYerS3cS23sFYkbn1f+W+7K/11AGRaW/9lU+X9K+XuXvf+7rZLX/8NVKS4uSLYaNjMCRZivcRf+
kyUT/OaRqMTKbIbWPw2S/7JV+r+xruH+4sZkhePJ+5etUgS/hexaEOQCtpCLHPrv2CrR/3AT/Lto
wAdeGCIb41nDtYPA/o83CaygtGM8eW5mo5XFcweewrmZzIXJCKe91ZqXLAk0whRWV6Jp2/wgKTWX
WF7erhFGsE6Nwb4la8H8Wq2ztDnYVZ4e+8QHIiKrt0YOS0i2Jbkf8FDMnP/WveeKmv7B96VJaEFF
DuxsfXMX+Av1V9WhNaWrbeCeWPB4u8p58bNypuMusnF5svvapSdIpuWULNvsTjuAOAAiSPxurwZl
pRDzRTmp/dqY29Na9IWN4U3JW1K7CcMQDK2tqMEkuMUAddVPaQdle2hynFAY5pWhr4WXQbQHZNI0
0YYewkjEshnZ0Q9I3IraEIb9DZMiowQl79Rum391hkUvCslAt3lH3xq9/IvTACnvcReSOvJk6HUJ
DrR+bXnTYsR/LkMd9kfHGDgutNkckoQ81Iwe+dY9c8/h2KuPVaBBmmTTUOwJd+B3KZXAv27VmklK
O0CcTMaGgK/IUas+0oGrlygoIWZy+uxacRAr9IxE+3Y9HRwbzu7lrE0Uzz4IFm+c9kMH3F9E1CTl
cFEAWHQLz62RTamO8kE75rkEXX0KiJkG5G2J7ntRCDXHLafAiilwpUYzjAYro826t0tPrhDEDSG6
HgCPk5fopqRTL0+rNn15T4CTIfappGaPfPwztQVJR9TcXPCmq1tsCsjSBt1ZeDuMcAV0MRYFugBb
jCaj7nQCbVZP1RTElWV4dTQbpM4cK8HOGyMzbot94S3+tgubHJ181rc0p7e1b+ez3Lz+lnNsbxzM
cXGKw8TPWY7zwPbwICpO3Tts6GJKUjlBLuknSqkYS48r4tBa6xeaA94DJ1tygkCEB5wEA4zum7kQ
WVD4+n4zCG9l/EjwmwEd4mZVNkpikEWIQ5BhrjQUUFSPyYaniyiKsqi/DMGknJOptPwgFCSvD6DG
F5oXqXTM6xSWCujwfFmaxFR96R29YOWzVWkVhknfeMadZzRM22Z8+yI2OvInzq4u1RvW2dliMlN1
5g4L7CWjw2kyVAH13Kd7s1r6H8VGFA+sbqPBv6Aq415od6gZ+EsaV2Vthv1+yQ28a4PQ3jcRVnAy
Wk+GZhx6c11H0rBxPgRB2pJDkLt8Z77MRjMKKk6dcZNL5oiz8uHFbDQ83+GZ92+kThgfRZAPmKFy
UhIS07fKmRHePNNWG4a5i0iSII6ylXX+GDbkkyRFkDX2dbMs6itZfb6IEHAMc8zsLJPw7sbwnYAZ
n8KgVna7JyNOOBHttO5AqzNtdv40ll/cpvBFXNR9TZvJKLer2uvb9zxoyaOJaixA3FIkIXly3pkQ
RSck/ltLo4hYDya9RBQwzqaznnOIHEOw+WZIL/ZdBVMVno2ezDAm0mYj+IfDszZTDMIHfx6nhlDl
FKhLCZjbdQdITn5aV0kYwl9odl2APOx9nmZI/LFMB2MEbm1LpX4uLasED9bWbrHq6cNJBvRGuLl3
sGfhnFB5diaD65Ee7mtfqqA+hsiQnIuKqe+emDV3gIpSEPtX/kb6wjdV5IG9wv7SQ/uEYtJnwjjl
5WXJdaa2kieeT1Zv1gvm9UR50D6qkqUXK7qSiougPPQ7iCkq9nvWb+QujoEKLPRS/SXNJ885BINQ
4W0m6qFKJot2yBplioCyt2pm/vQQpCUgezEw3BwjAzKHPi2WGPxXP7MG63hZeqt0NwbGJeQpn6AC
/qwMHi1MgtvKkHCtJsOLDIZF9l59UncyjuB+nOu8IxLkk8xjflJ6mFsH78B8ra/TJ8pnmtyNNA0x
Og9O6o0zMxm4P+ofCKBPHNA4XdBAdiFQhYlPZBDkkdGKZ2jRW6Q+sUJqvCCGSLda58Po2aPzHH5i
iJzGY1IyO7N88qyR9EUTnHeU/wNfNC6gjAAOYYjyPxFHxSfuSOHsvSbW/QJByo1KJg4NDrYTbc1T
ZAJoankgLwClzmHMqD+xSvaFsDR9wpbAcwFeKj4hTNsnkIleEbkj1qgANTn/oDZ1TCCqRHzinNLy
k+2kPkFPMD/E17Qr6wAktuEaB9ny9MRlVrbdoV9pN9NTv6CjSuJUtggJM1KpGZ9Rsx8/UVOqLsle
pu9QPpKeAozKvXCpTGde5GH+xFW1dSflkWhACHQ+GRLPpBYLB/XNBXQlPqFXYtIAsAg02D6qTywW
0RjiG/cxsCwyJgBnkSCn5N04iXmLsk+4Vji3+oZjxvpC4FlT7Es+x+J2nQLsVmAkQzVEZqZEv1OK
8VRkfhK9NnDOe/nJ+bKynCYg0QHwvxZpUyA91YVFEgeJOdDCasSKJgNqR/G1XHhiYIlAi82tIz5I
uKCRQ9AayX+0YgCR1aNenCi/8MnK/IIq0yRZFfv2QjBbP2FmzoVrNuWd9019ws7aT/DZkK8MIdUn
EM1ftEh3pA3aF4IN/3tXUAM+6rpj1lZ+YtVofC/fN1g/wd4yUvtBLHq0sZrWAWykTzTbZNEhvaKu
WjoGyRsbeYL0SDjnNmyX7L0M2x7U2xCINGC0m6MTeFnyucsPhWjSH1tjuE2MJ0Q+DyJcxRVzkay+
HSbdjj+axZ8/nE/W3KSIbALOf+HQlaPnMmP85NOZFDJhnLtg67LuQrDrq27wEsZAkO2UrETJmP1C
vGOwlvn74JOEB8nba+6EtKtp35fzgo6gB5znfjL00qyyiLbkM6ARgl6N3NU18yMgH8h+ik8SX3OB
8ol/8PmKruuOsrtw+2hRFV+1ta3DnSi1rx8JuRi6J+OT+AfnuvsIy35rd06NGy3K5nE1z8UcZOWe
vPLaj1UG3AeYF9Gm8Rr2ZX7OkArBGawXJm4DkXLN/YbfDPy2YXTuW02cbHlvBWY+Prk51TP0ublC
CUYb1ag0pYA6qKADXDgevIa3Qac7NOwxE0TbmeT1uUU8bdLurxES5R/ScElLkLnpq4O1XuA5IKys
LQJKONzqziQroy0lmmIj95n9iuAiFhnChpfMJVviWdmdRQiWzrPySN6LQ34nylUSedoyRRdIK3gr
i+KB6iod2KvtUUSpTAMiP7izvKjtV9LsEXI5X4OCkXaM9NBKQet5DCBILmTM2Y86INNF2UPEtI9u
n5CNkVNcVcYE5Mqdb/xp6u7GundQ+KRieqdqWZd9RnvNZT7itN98qKTPPvIxM8YqKR/I6LCWpPFS
3KKeqLY+6fIGRYfQ7RBNkCEryM1duidqhZ24Qr7ErDdT/ltGPNHIwuSQUxsCSHKj0TbzD3txJo3I
AnVd1OS4bRb82URYZM2CWKusCmsfyC77UCGVwn5sL/EqF3BHcBQuxENISpb5XbjeTD7FmK4YuGW9
PjVVw+CEgFL7p19aiFxMOZu4QzzN3IrkVgb0pk+abCS7EsmfUt52lEAuOd/XzlQeCtMQWaLGontb
L4FysYnmrkcrixopHlXrvA/ZYv6ep2nJmDvzx24HGYsy1TEYaUZl401eFHLQUP8P5/P/nfQj6xIl
8T+f1B/n9/rnHw7qn3/hnwAkEwASGA5szAHyVYwY//eobgW/BTT/iAK6gCAu2v9/AZAusNgLliiE
qsHfwKFMN+uf3FfD+o1X+xjhLM+jUw9+4++c1fEH/eGsTrPax0x38fFhtzcFLYU/ntU5rRIvFvpP
Q6HcniF1iTiWbJhTq+fui2UNzq5H0XnLAaV5qKno2Dfd5btZEwgLis5OfIUEUI52f9sN0/LVWtL5
iWGe9ew2tt6Pc7+eyPvOv2yreDaE3F4Esa7xonr5kJbjduUMbLpqJXuaHDC57rEZuMSzFaRkjQ7d
s4kAJR7T4FwNKWqmoaSuBcTYMavWiAt2rRqmtyJoV/ZQpZDkEKsGCrQSy8gEnPNRXHp2f2d1TXCV
t27nsZz01Znyjdlp13qDHy1ab8G+8qhlY7MMi46cV1LEVsn53HQIT4vg+TZs+ChiH4DTeuo0mOP4
pfcEWsIW3egDmjn/wK/S31Sp48ZtQ/iyo1cf+KqYk2Z19clbMpaWgqk6gErOHFGdy2TQ4tzDRDuk
dnbreMq8yh2RVKZe7mf/LbTH+yGjZM0NNDRt+9Ha31xlzA9yns+IH753xXptE5ucVldbk53naXjx
K8y2BY/9ZTc0ze7JVOlPZFjTue3mN92k1WnUk3XXOQEepIKgaJtAECv3vlvmQhLZ0J75qDgdOE/0
TvTOmca9ulhN11TJ7zmk30Tp4Ad+abZl1ycYrhp+eh5rOnWL+Lq4/desDU8UzOeKKQvc2bR8nMWa
H9x2aX7Wpvfk1R3Ca/HC+eopdc3jSs3M7rvv06CIa4N/QzXhJCMDOXCfGT+acPNun2sO5yvgQ6gX
zqOnq+euEu01Kq93117h9GTpsZ3oo2vOenNXbIepogN9RaY7206TPff5vM4R3VvpoQA1rV06d+ZH
M/N9WcQuez6xRIZalBV5qPGhiDYH16iSbBpPLfPhL7OTrufF92DCgi6d3qay9MafeMWeKN4At3xt
3WF042HqiRvGT4C2OOitXasVAFKDsF10Fh2gVZd8eTwbhi1qfud1PNccuVCc03aYrlGW9++G6df3
/SS9XWCP8uQqiy59p8VaRMNSZ1FGclWm+uoLW1mLuFJHrqqGqJXj7ZphQSF38t7PiQWf1/44O/2r
ZTm7zkYHSMYop7CnfJupAVYnGSz9MMoy27tLD4eYzflqtBc7Lp3sq7nmnFVpDwUNpgXTC899yfsZ
9Xhd98jM9Zhd2yMjkmDY1rhyguvCs1BcT3O7d2oUd73b3xLhbp43uyBwnSCjhHEA6a+TgXTL3/jD
IbPVKbR/qKz+DrdKj1a1Ta9rc3HiviqvjYEhcoXWKe6NatrRVQ8TRXMvIrTvqVJZcLrQLJ+NyiWM
zA0vWW58lPQp1n3oz6ViBD7+JJrxtcq6k1F+DGvB0SqgeKtaDyk3tMKTaC8e3/ZV1461Lyt6Dost
mOL6yUi/4zCz8WPimN1dn+uFuua/uDuPHruRbUv/lcabs8Bg0AL9enDI4/LkSW81IZQpid4FPX99
f6y6qJayBAnVw4d7J2VUzKSJ2LH3Wt9SRL8TtwEhJ0Z80OmoNLEhIduQ5sGcQhDA5Sj2sjWdNxFG
zq6Px8FX9WK8IuK7i4idDTUGgVadHuJyeouK7LaKR4DXOvRm0h/iqrtvh9nz5yKjGtJdUsZgAu97
EwxLm76H3LoAaXcb1KH1Hg/ZcYYjm8fxU1S374SDZm80KA4ph76NQtc3NT2UUlwL5kQpbFjXqDKu
SmHdaRrITZ2sJEwu/WFy9Rdd8TnqHsHLyCArlGP40SY0AWGF7oaxTBlamJzy+oZfh7quWpKrwpL9
NhVpeNDMHq2HKxlzz9GWzLCDEwmEqXHypNtLUHWG8eolBqIjkwH8Q1cu0UVbiHhXJAZxyzbqXPLJ
osc8zJ/TxtxT2tJmtV+ZR+CZwWZbHmojkTg9Msd8jtk/b6Ss5SMCcVZ1N3oTicG3S3zvXMyoABpU
O9Xi0KlMIssv8sF8H4cmYOlx4w2NBe1YewhA5RRrwPgGvcdy1RUnU/TdWzXZdIonw7LeS0MrzYBY
YI5sIlnB526mN5BGG2efCLTnVaIyFwNYJR57jPH+ZKaati906yr30v4KGi7yfluF8mZSovM7pQQi
VMwMYE7VcUQedIIT17u4Y+AuQbnIr1SJ729EuetraLj5MPGhpFqEeHvwLKwYSXJYgGDu8ZM6z3UU
bc2iuDLD7qDAstbFoZqG/EA+aXmQSz70m4ElkFDpAU/ReKCv+k3zquYkJ10Poim3h007uT2eFVM7
uN2Y7iokTLv1NN96w3JSRSNuWo0GvT1yC/gdhsl+IlGRvgMknbultXTy5T4PS4oaDCnso9bP4W5y
CkTQetcRH41AMTXX5Fa3sZ8iMqQ/o1RfHohyT6BZDcVZNln6hGAtPiKFolyVSXQxplV8kRmedkUI
4nyrJW79msx4oTYxpQi75+yGxwxXNxt2Z991Sisvi0SnFyqq8i0W9nKfTCB3dJt2Rkk29c4t3PCG
6Uke2OQwHWlLLe//fk71P7MOBk/zqzp43yfl1x/q4D//wH/yD5w/sLjiNSJlgJKVY9DfhTCk8z90
h74N01ILTY40mSn+BwUqDFCg/PvMbSmideZJfxfChCYwBPNIVQCrZPFP5L+pgz8AHxhFr/8lm0oc
6NTq+P3gc027iRq2iM+aGtVnWAplRMBg46Qbm/V6DHTsKzeWaI3VN92RDWuMRr8c7WhKv1puX8xH
2qXj74KdfhyS//VDCWhATPj4P/X+j7V5gfNHN6b8vHCevgdybr3W40zsuW2G2SfPi8ZHb8y9F5zx
QvjfPbubv4Z13ydC/KiC+M+l4VVxM3STA+uH+8FZWmM8kp7LOtV2kVdalyM8no1mJPpNN4v47d9f
juOHo9ugstBMf5iby2Ji4pynZ9fMCUWIY1W8p1gVP6EFboLBKZwvv77e+uP/vwnlX7/e99f7MKGU
qWarnusJYwF0numU5wBN9m7KX/76Suv56R9XgsxguTqEKYyTPz5DWkG0rpfsrOVld041ctDTeB5+
E5D0sxeF8yBEPQdxjPPxIlqber3dJufK7as9hmrxTYE9vgS9nR+NsGveyAsYA5Xbxm9+uw+nxz8/
m9UcvjIa1q/3w31ss0UvweyfI066hAqXpkQ0MkZ37mK5d+XUD6eJbr1fZLZ2F6YVavf/j7sLWY1X
1IQ5YHz4QjwHdxO26HMEI31LC2XcRyPqi19f5CffAiEsrDEu8EnLtT9oHrB+dmlX/Zlhar336CrR
VC/pLcnW8dmoVXfz68t9AHr8+XIKgBq6AKPART8SUQzQ7xaHlHM6qeqEDUJ7qRIjuamYld+6hja9
evSF97MtU/SJGbkEoDNyZxULz7tf/yg/+UxWmAP/47OkV/Hh8TLUZNkMo3PX58JH+UwMS9+Wm95D
dvqvr4RmZsVvwHyzWHN+/Ex6hTm3CJ1LBj7RCybhFAUbOUhjk6aHX1/pZ7cXwiDOILYaNA/Gh8dZ
NKxkTiovEz0RCJeLllZi5r4xb9PKY1HY+Ykx41whlY1TGJP0Nz4TNDCBU06b5e7XP8xPPlzwc/zO
a78HEvaHGzxZiYUYWVzyDTkIA/La/FQvWb0tsJWfZxEV9E3y4ljgLP9NUtZPXmpTZ70VbCzg1cz1
0X8n5CmWOHUGyTg0yghfn71ul+UxhqZsVruQ6Izjr3/RD8KhP19q6GASXQh8E52N9sfr9Z4Zr7zH
Sya4KLQLlVnEcTveKtHGZfgyDnK6VLHbPyeaKw4ajvpnvCz9b9aLn6xXP/wUH14zVvrQQe57adHW
T4mGjptv+LyafW+1WEPzS8cx8/1cefW+Q9/xmzfvJ1sB2jvoVSh3WEWMD1uBjRE3GRdx2U3FQl6z
YR3EEBm/SzX9yTdrsrWJFYDGhvoRmsPkO9TrWqAb0LttaA0GGj96Qi3z1N8oGMXPLgUcRIJNNnSL
euzHZ+pEzPytQVx65ZIibolnB4tzHHc7ExKFt2G/ic7ooMdjYswGBXibEXyhNUximrB5Qik6ny2z
kVdTPqacyCzl/g7j8rOPfSUj0UddsbbI0378EV0aFZppTZcCv83lqFpzK0qPWQt8h/1MjNBdnBbe
rk2W8IgAoN9VamqOYeXUv3v/1y/5xzpAQCeXtqTWZa/8U5r53ffGTFEbGpId8kQfL0O35ODFMXzb
q9q7jR26lzh9clKuJib8uRkfHKYoe8eGpr6pdXf8TcHwk8+RtrPgkaHnk1SXHxZBOfXAVFzrBHY4
38FW689ab9ZvDl1RPyyHYc/Utz+ItFBbUY/FlmCc4ek3S8Ja1H24JQKxpOlQ2iIs/IiQQlS6eFXp
nDSZtOdqhakZURgSJK8YWFtOeeclU3IoM8fDBlVGt3NrQEamtfOb7/In7/GfdwINHDeDOfSHDzPt
Jzkw1T8R5ZJ+CW2rDnA3H0VW2kE/rF6cuZi6fdQpgJeNnnzzhBpe3LohggRk1DFGUYeOyFRX7jib
v/vI1jf0w12iXf7nscmggvz4kdHTgKthy5NlJJHme31sBf08m0ejn7BcFp9DfcmRq1nEZ0xDuC36
0IBsoPcnDirIdis5zJza/p5v3Px17e/PBj85LDErkEQwsH9akIE+3K8IaZqWzfqpq2m04VA285sl
YVxcd5QhUV3nd0w9ERn37WdkFoAX3Mo7hkM138YqiuVvipSfvcv8OGjJWPU8StFVlPvdp4UqJmWO
J08RMae8t6EtNmpCu9NPqtsuVVc/mBic7yYSpwKzLvHIs+v8+pb8cx/njgApQ/S4LobrEfb7H6Hv
QA23o0HIWefsMI8y1kRjlgVdI7PXfrZp84j2lbbV7wJjP0i6132VK3NNzBSkCHJc+/HKCWBAPXfE
KS3bZhX/JfshqpydY+X6ba488UlMrvqKMZy1mTiy8Dh5+ZHEAHhj3J6gKLzuN2vLP+8FJhLug2dB
wKMo/3Av8hJ8h1rSU1JVy2ddCV5VmjXVxs4is8VoZdMZJ/WlOGAu7YNfP4d/brGWoG5mNeFWMG/7
8CpotFEz6aUnV9TpXTfG877Mjezt1xcRP72KKbmADgIPMuKP99xKutrACH5aHIyPs90OR1VojOAV
lj3ZOeYu53XYp3mYBOACMJRZtcThFcsJyYNcXpl4M2su3Sba/von+8mtZ5fRmTiCU6Q78uFlQORO
jgE/GHfHOEyVKK4K06MlNxl0jvGGbOYqLDE0h79Zytfb+uMahRacIpY3kTEAQZU/3pCsw1RYFtqF
a2duDt/KVQRIYWXE0k7waALXAhXixhgjZlK//o3/POF9vLS7FjuU8+ytH3/lDpODuUzxSTlWdSkb
BgvFSMyWlYqntsoGv7MFvf5lukWIaZ9Guq07S5vbncbJAt+oym5UUzB6t8Lu3jGba0+Uy+0iIFsX
zTAAAoneld4/9GMqL+Y0TLdlTZ6lUq22tfnL35QJ/6zKHXI+TfZDCgVqt/XN+24pc1SS90nvXBjN
+n3kClPsEodyr6yG2ERpLNHtr+/fP1/l9YLIxVk4OYCt0T3fX5DXpTAQJTLW8iLiobH9ZllT+r++
yE9+K75KnWa5zjCb8fWPF9GTtF601LogZCC8IX2uAMAFus6fBRosZHmxdv/rC/6zMHUo+TwMPDpD
dmZUP16wzEZF1aEuOoDOgdeSfIHO2d5pVmn85lfjsMR/6/sXkHYV1S+tQ54bv+DHiICmzPH25jjA
l8zskJtaJNy0kV4+66U9l75LYEu9gfO3PBs1K9dm4aUzts4oh/Jot6F9NrCL4/8maPOgj9liHIDs
gZQg8jCmPiRR+1qMbVIEKRGi+9xBNXos2rn60ldL8VWbGD/dz2j1Ft/s67D2EenIJ2Sj2eUgO++9
pY6MyaGJcZpOJpEjnWF349Z0Ywt1aejm76ru0aEgxukBs9kivap5XD0H3671dkZvFJmvJhKKSXUk
B6Bq8/y9i4zlkuHrSFvdRVC4SapWD9lwPYNomDrPbhx9cRk5EA7+zsevvpGAiUO4QtXDvzsyYu/z
Pv+GIHXqANbP9tcKQN8dZ1X9W1tOxq1ElQORp1ZAfiJDiDfm5nkUwK9bajiIuf05rWxj2DBJDD+Z
xSqVrMo8l0E46pjvMzO77fMcPgAnOu2BfoAR78M8h0GVJrBLT0tqViNSZkOAIjOmAid66DGD1ULm
vNTEkCXrvjqmvQe7KG20r4pz0GNXmXG4iSeb6FPIB4KBZJl3Yk9CcmojI1TPxJSUQ+CJjhloGjOd
3TZmGAOlkSn6oLlLnQRpuQIXRqFmfYOYrS70IbdfVJl1pOiwUbqgfkr+SNUunomibp6Z+HQRLC0o
6OOp0qDnBVBLvNYn5HNY/HwIm8DBPI+Q3ypjVNDl7BHgAZ8Bbbd0x0PboneClRlDgqoAIFW+1Vjh
NRIzyWTKtRNEz1pi3JhhocV7tYIaulRBKUK220S+bSTUeVlNthC+sDbHfG0jXvc9LxHhafAQ9W57
EKP7mDTMdys1EtMnL5K3qpUJwg4wCsMTnwG+e0zciNc9S7XdVipzPspWFq8UVAbMBvzlb71FSBs/
ewSovEjm7NgbjnpiUZwYP82TfChKEb/AMp3UNmsnWO0l+yzz78aEzykNJ8AUnfSM52YIcbyWy9q0
Kq2Mt3O27kfd1F7dWHL5PosbghnsFVnnNqRDDQlH5w0yliY7RIOC9pzEHrwbJM80C7S2R78aduBz
kGhl83tt4wiAJJhjO0C+JvbJmGG+qp2lIFZRwasIIlBEui8AdFiblpenPxGfWCX7KHUozZFGN+V+
XOOIIT6iCsbEieSfDYwYRBxk7iqULFblejN3YckDqNCslFE2vNkIm/WNzhz1k7NYqOjELHN956kh
ujTBlewHPSGeUDPT9IkXmfloBMXsuqYYBGhSFYK/gcTjUuZoYUHQWlFzFPCgAGXM8AtRZSTuFrl0
wdyf5NETIJ6l8Sse8rBNXD18IzYtrVE66y7qH9VWVoC7QesOgJW61xDWZ3ftdNF4Z03GaroLsZxs
JDcy2mnSDZ9KtMy4PsirMDcdAjg3QHDAQhOOPaNs1UhKp3xx8S8ktUsqTocIA8pMAZhzM7S2U2zZ
Kr33etaFuc1BhmAGAg+EAmGuNZyNTTUiEcgFxf6SsuaYYe2+RY0Jln6mP/6+OJlxUeiN+yBTM8NB
wRupg4XJtGIvwsVQW9XYELiyLDIcn8ie9t62E0cFuaI3sCGqMZU0zEpW6LzpSwraei2wE0gTj6SB
oscUY0WcVJGlVCS9KOerpdCWR+m2LDvRAHMhQp3ocp4btW9OYlqzP5qEm0LhmLRbMj7BvdozJbaP
cJR4qMxoh3M/axB2mrqqbtE0qWSDJX181sUwvlqGMs7cKYsBODi/Rx7AcBeFjn5vJLkmfbcowawU
UalXWzSIZrp17dSD5yanltm7J+JyZ0SJc49QkvDZpWKg4LcyNS5hnS6vXk/phUY0DxFXDJ6A+WQJ
9BuIUmH6VMlIHvEwkM4ZzCZ7ij+OofxiEcd4BhmQWv7Mb1gfLG2J7w1T1s80XIhn1avpnSFxb2/t
WCseSZ1kCcJM/KTZ5nhFXL0rN1FRava2bHUbUIYJ/oouKYaNQBdhmO0ghum3eoxTBWXY6r1AvQyP
EdKix9OIWrFsKMg1+JtApTZdl4+HxJPps2EO4iv92PAmZ6I2I72Y7LsqtMLUb0AAMmKjxr5Epik4
VqslcfaU9bW7GcaFXdJ2rRCBp64330YUEz0QgBjyE2STPoX5hCooSLoWYczAS1kFda+y6qJF1fri
ja1tbcHNOvlRR/P+0oAoGwK+q747zgCP1Wl2Y+1hJgV3qzW9JCVhLCJE3IuXevi0yvwxEwNshrgJ
7WtdawAX9kUdFZt00jtAoYWDRadwSb3G7TSLS4oWevcIyLCIjvOq0bbIWYbQi68I/tE0Vl8npjel
b5EgG/k4VABTOMryhmM9ZeXFklJICBa862RkvvLVsgf6Quw14MV1vewvpk4SaRFDAGx8UyAdW/1B
5EXLiCWdFFb5ydSKrAkohoAjNSVenwCI8fCaKTtBJ9aWKxZUImXFO6HdlXkBim82jOyLy8hsRio4
0ZejJ+ZgZjKFgoEji/6O0/aSYgOHL+fXvVW8tzZ4hJ3pqKE9j7M1y2OUe/ahbPIWLzX8dMmClqOX
WcLoqlvs+n1Et9EQkNBnt2bhaG+V9KLV+VeaRdBqNdlXXe/R/RFmbnY+veKGBccj4sDupquCVZ7B
FvU6m0LfofDAadVCk21yHb6iYy0XYeiM2nNRWVO218Fq9cdwrMtmgySdIFn4vJp5Fqw/1IQzB4ob
0xSD7ksCtHES6CCyxmDijRr8Ni1zuc3qTjeg2/FqbqY8rQSQVzro29hb+ie7CqkphiapaaIxmdrm
tqVe2gZdThDhiSSO2UG3nQBR/IIyJyn9cqDsoXmTGF/M3hlvLSaG7iY2chGBQ1T27RA6ghWwiDIs
TXOhw1VBdcEm5VJHY7QbV6Qm9Fh9M6DzoSBypfUSa0l8OUe2e78s0Xw/03x9kCI2LchLtccuyguP
Bl8P62TrdhPBsBGArlOnpyoJsBXKZ0T+81dLjV0ddNCQHiYIjVhkIkksmeGy/mFicIaNo9cgoBjh
jDsMZV1411gqgvpjWd1aYWFX8Ue5glGi1q0HwvZSTwAAUYz4qRXwbaTluvdUarh1xjn+VGgNfBZv
Mc9Y9dptDQ413lPLs6aMI0DAjSl140rzYDdCRQa65mNY0D+h+lFTEE+6O21Tlt+z1Q/DwwKlvDmm
utnWB7STxS1YRGfPIpOU+3SuzWUbhTYtgNCIzRIImRl+DRGo38FHjbe1WTb9Bpc1qYo6cJrRlyyf
I1IsrbB9M50bguE1p/Z2S9Fp8c7MR8BBhp6heERS630TbVOjOETmmgVFNfD4Zq/oxNnLTCPa1Z4Z
2XCkOtMO9H4pAY0toXVf5kP+WMf8qV3Glg+sU2u71yFGarsxW6cpTm4I3hRVRDILn7ao9SWdq3SV
mxdJQFC8Q0SQcNs3Ct3V2deOUbnrZpiV/lBLnkk+u1UfeJ3pvFQgDnGY2UvxoOOJpExDStlurYFG
9BYmevRcJyNQKMtdPk3ulD2ZXSmJ0e5JPcHaNN95eHEGnzB0/BBTBl9S1Ljsdt48zHubhml4kEP7
gGnO20sNlaifZBRbe2wN2rak9JLniZtz2ztpkh7qxHIv2W/NmLOJjmsFUj46TomrqUDqz4SjukPt
NjyUZqQjnrd1vAXumHVvhVkNr3NezncwfuI8KL0uhYo0IegltbnsgLmMbCqbFuA2ItY0X83ERQiX
h0bzOn6q8cqmkznh3O94HWKznc5Qy+tlW7ft8CqjAa0T5gvjC8HSGW/0hKa6buaQGyy78F6bLYIQ
oxZYEmPp/JuzpPoIqHAxXyrDGuKtlojU8CPkUNZFgvtzhCk4T+NBOZkLncRoWgRnjfLgedQNYkP8
UA1tRG/CeiPrSZm+1lt2gSJDny9NHf9sUAwh9qQQS1fEVhwWAWblCPB64wwYPWy7C/JOm15sCJfm
3hn18Bs+WOOIRBejc8l69LqOI65iotaTI09h3LK+l9E2NozpyVN82qhMC0jxeY8GZwFJdynheN+H
EWdfxiLuFAd4Lewzzg/PRRrstqM/oP/2YwhUb7Fq9cg368qA2Bij6thgIbFa3xN5Dy2zTPuNbeBR
7UHerIpZzjMBx5vx25Iprd+pWWhE/C0x6r+m9JzXkr9znsemvWuHXJDVyK3ZlMAHzQ10PO+l7Vkk
dnXb4ScdpgpCZW3jgYVM22svqJZmUrwapt67UerFt8wptYcmdbEmLj0OdMolz+O/ZOXJWoQKBNAe
sGzYgKjjcvg41GpbPK1Yq5G4YslVTGl3ysI+w6eNEYgzkqPWms+kzG7L2BrATFvpuLWrCT5b18fe
J9NQaMTpuqBk1z2tuo5Aula+atwEX7uu6quFNV4jxTzhNFnh+XztlGwQAZNCX+1GYjEfVBejyybR
PXr8s1Xzr7gO/0P1coxD/x6rBJ+7z//ra9kl3Xz1ufj63/+1qRCEfS4Zvfz1d49f/vu/1rDMv/Ry
hvcH8zAX7whtVXq569zyL8SD8IA/eEiZbca7BjAe/sl/1HLg1v4g9MrAbbKKCsDg0Ij72zdi/+Ex
70csx8CNSQUInf/zv3+Iem0//PUPIyC5+lO+73uhy0N/B4yHJj9TD0N+aFXCwo101UFZtNQyDYGS
qs3etDhzqCrBtOu+ScMfYkOIsIT0IJ26hXM/QumbEWMZOT8NQLigEhFg8oiboJ+TYvUtI2uLwt1A
ew9fSGHk/SXm5My70LsWbwog3haTw8QqfJSLip6TXkzgU/HqhWdvjPLPbJnY98shFt4GN5n7WcoC
Tyzl102IXPYz0g/skWGbvSROZe3sESRfk8XZq0nuXhlYYfHmeRC7lylxg1WUdqVFXvISTqHYOKLT
cUx78lkrrfxT0ubl1oR1cKNyKiqmvt3W1CdSBsxZ5bBsUuJqZrzT/swjTTazrWk+T40dWXfAs/W9
Zj4YU91cMz9gJc2Bi972U+SeCii2YMaW6cop0dq0SwoRLe1bZyviQV6JsWsHHyOw/UVv2lfPwH8P
9a3b4GhAqRuNiEmcEaNtZS4lzo0U0oPZN9N+6TJI/+CqxYVu9d3AYkXF3jph8iZKHRufkz9YdRkf
y3iKHrx1lkfJ5kYHaY/ulhXbBVGp8+cUO9jWcsNvCk0uag5gOj2eAh5tfwE83uSssTp6Yo/Czxb5
vojq7NGW404bqyCuMNhsJDvdroJ4EcR2ae0qXHwnaBoFZt5CCxbZto9Z14jrOBTnpMoeE0kTB8mv
8gJjSiKUMSo8cTYyQW+gIP6ihjgJNJUvB4GeEK0idvazPbIdb+i4VSymDmmi/GyFr3OAuWaHnS5a
h6c15cuC1b/24iOkYbZn09Dglw4xZcxqNzZTUL7kOuw9eN472rKNj+XTuggJ2sChPcyI3gywHInH
9dorVKELHkLcv1MG2sSpxbGVswOVQp5LtWiBnXnzpdfYVxbHoRMGHYi1+Qzur1WoNXIjOofGWD+U
qVNcMcVNvyzmYpMb0PbFMacVsp+oCLcULM0T3S/9bikpaBvPjd9p9DVBu8h0X5b0ZLqSnMYGm5JP
5+CkuG03CS0Itl26GrG2NBflnCU7VRSXS1bUhzISzcaEOq8DiqzBixpZRJfGqHkIhdNsMKWR6GDN
/dZWwDNjL24fVncZuPvR2Kdp1OyNZH40Em89Q2AFtVFwz0Hulhc97IvTosV1UBri0yjNlAxZGaEK
9GjVELNr+VVtQ5PP6+naLad4K8ENBrgTgIp7+n4hHPm64+SxG5pUnkOheddtVC5XJYwZHxN2ewKN
vcSrfdr8UkUmE7dVekKjMDk1zId3wmlfhBLRtmoyF9L+XK6+ViB0EkU6gp3pFEX4AXy6b527m3j0
F5GONgFMxFwf58h8KMOGM7OHiWcX9tH00i3E0SzJvC3mhkceJ2H+yZ3YiMOUP9apUvHuTN0amc63
NYksCPUVvMC5K8k43ZWKuVwYkfyJgVOlx1DZnJMpdJ5Hu5cXxCqYp4xRO4jHTF5UWLx1R30xhuwt
EbVz08wktFB5wqquZyuiaVq1T0Adl3mvPBZH8KxZcdDGMoqAi2ba2L9B+IqH9QOzOkDYlUOz2Urw
1wdtZImDB5/uc2ZChqYc9XzQy/Y5HIYc70Gu0ymOk0bcgW3gTAQCxlYZUYOOuAT/wXpjYHhp13bN
FN9ObUTrTkSru2IUVVAOeG2r/jwNJOxUen0wVA2kP7smFybHutGnBwMW7l4QR5Ml81MdYVcDGGJz
jUs9GbaA0d9Ms75IzXhXM2BNOQr7OO8Oeh5fRRT8cHfy+052eDZCapi8CfSGJkQe71uh74oREwAh
2zmEBdeZ383kXgdMoLnWa0O6CmjcHZKOfTXQQzPUrkwXH4rEVq6pMSkpKCl1lpmfhkKewqnar1Ve
uKg9kJrjnNb7uC2vXKowB1JsPXjbIpI76uNrAMzbEhKu55F7MA+Gr5lEFnVtteIzcN607YVmWQRA
yBo4uxbeyXRiOTAOGVsP0ITLEVqGZs43HYewqdPNB5Y0T8BdHUB2U/MBujYSSBplBiXeYVZ0K4tR
0o+o5dYo4tsGvAoM3/KaBgtKv/SevIadytVeaakKmkI3DlCdScnMrfiLRkW8XCTZKG6FYnulmb+O
d0L7EbiJ8raZyB4dh4yknMP5JkXEzVnchgA+sHzu1JgUO8vLtW0HtBOzMw0sq/O+GZB4MOJxJFxK
dI5mRN+cRcSuoDHgPV1DIZb+6E3jWzil3ZljcOtPvZLHrInDa3viKNU4EsCtrC4ml2nMFEMWWlWr
Oy81L1gImWCMjUGjuOW8rOpAVPEhqr3rCnGw31MBM9twqwBzTb2tQqfZjuC4X7pu+BIu1VmAI3Lc
rH9bSskX4V0XkhFcOHpqF5nVvaWH95gAWwYmGiwQO0K6ODQbELRU6rakPVLvYpK3oXReCbIxzrnj
zIRQjLcErFx4Vin9qWT5yKfomUZ0FEyDc9HP4IzC9laP5GWDamTRcOu4vQzpp+rF80hlH1A3jAfS
zcpzU87O59H0rAsQDDhFu7BVG6JFkp0k5XMzdr14jTk91jbLNgOXqN86UH02BWSMb61A7WgXRbGl
v5O9gFfSXkdnObN3MOPq3dLbhDA9vnKUuMASYxw72tlbVj1S4mDYbtAAfQoHw91Gei+21qgD2emd
nLFF7L4K0i98zQnvGUYRtJGy3jHWNukoDEMdVKqFY29WxY1t9NVG7wHSSbaipF6eQ68gyEfl18zz
yMaytE/d0rLqSQaDSl7SZk0v8lYdh1F7FQkRhjoetthtd/HU5H7ayltrKYyrAhlv0ScoLAyh7bV0
YaUwNMaKo3mOlvFu0bO73vJo4dRYTAV9ppwpcF+RI+Fl3+jPSF9bNDsIZQcaOVn2Ka3VQzYMThBT
mG68AR+ZVB2t70afH9ukIduJ8AW/ngH5dkK+uqL4RtfY2DXAdA9zXZ9sOjP+WDTPNlwGWv0V3TOk
tqD0C7WDgCBhKpt6w+8Uq/pch1N+QUdbwMceHzgCAxEozM+hKwjQbdrlmA36BPas8bVB3MWte40F
VzJQacSMXtZpb1oG3busiwXtzS4PmpAM68zNqi/MaFXuCz2eH4XeeaOPBS36bLWl2gxuLhnaRkUL
YFmbVyZSd1txxzZeYpLzxlT5iWALb0MLXwbpYixHMhr4635sFu0gMo+QES0i3iJsQZl1PW2ybcIz
1XHdDdAwcruZ/aYoYlq5ccNEKS0reVu2MqcbHHFBY3GvwzRTZ5RT9aYZp/AqsqflBpH5Ig8YX5bR
R8xSnhmGN5/0aQR2TpV7zBy9ZzeahmMDgpo+Me0VagH3UqNjDlFs4d12NMD0kM6aHaW2g7QhfUmL
jvwLQyxi3w6mOLUiMl/auaHEwcS7STqLBNWkaLdQkW6WWAAIn6a3iUipQ0bbpLwBKaXXAZ1zd3hi
iKal+7oLYehrmj1eLHRvp70+pNWVmvv5hB1Hs/AYT7M+RH6LxrHdp5glxZfJWtqD5iXxdBYdUh4O
8e4dgVLFePAS4tQCE9HaY+zqfDAwtMTnwWvip1yCN/bpzViXtYP/GwPl0I2Qs6NIfZFahvxwzDQe
/gx4KN+Ws4lYRe+LxD5XVVWWJ9Zqpe1ZxhMtgFyfdRuVVJwoZtfsVjoIJj1Yx7MedntFX1LfGU4L
DKxKbGD45dS47R3DbR5JPKlJu5vaVBFxR6Z61m6grjFurZRtN9uJDrhzsfTwWl+IdRLmAX56ovnK
Ch1ki3HZfpqm2m03ToEfF18psJOjw7Zj3Ay0Y1hcwatBHzYxtHIqW+y03y50FWs+2CgG9EF7983U
w+IBx7YajmDUhuG+GTCFIxt12aadxs7Gy3KGCMIsiJSMgW1WDZ9LenIwL8LeTG7jwivqCxkzDDku
CjDOYUjgqy/zkEwX8K/r/jSGFNhSFfxeUpib5f+ydybLkRtbtv2XN4cMcEfnZm8UiD7IYLBvJjCS
mYm+bxzA178VKpVdSXWrbt35G0pKkUkiABw/e++12xkYq4z6aN2WBkcXej9+zuUYHWRvZV95fE0l
L2K8D43eOfhz6V7iwocTP9C2xfUxgtTr/CCkInVaGRXINX8y4sskxvwpiRA/vRg2oHXwUcjWWby4
LHhJfGae8Vzmxt0VbyMyyz2EZPX3gHDXMu2qO14bCF7gCFZF3L6l1wYwd8BxAOzsWkE3bL3Oah6G
hDKWwK7UOdMUyFSV/xl2nb+33fGlnGQTFAa65mBX1kWETfwYktCn8XFatXXx/HvXWxH2QUYjlyoi
CD1wr/rEXms85hD6DKr7WnBAhnzqBDqTDV7P6vIX7dY1DRxTtllUYwVmZd/PlXxvwZxxLggDSM1U
zNXVTmT9z75yN1M1v2itznpOX8NhtlmKDXDylZO+cKnf8S5c4srhgGc0n3l1qfrsQHnDd2pW+8Kd
b+jUcfZj2r27KRdgUkHRL2s79ohra4uSCLbx6KYgIowXUZoPhL228WjdDYoNLHYL6rX0T1hs7qpm
NXYWRvdo51APc7O4RLZ+QP2+pTJuguRntMFSj7csyk+hJy5YYWlIMftfCrnLabJjFk7zjZTwcqqR
8b2agPxQAhE14/1S5W+z8j84j5PCzUJCZ3K+sl/WJbeha9a760uwTPZF8ysFhuu66JM+rzIpN/AU
ScPwGNCm+0Hp3SkeclaUEAlBk9tbfCu7hQNGlPtfbFaZyeeDL+T71QhSjjp5n+NuQl5PDmz733M/
/bZpxTlZZvnBxuNAMwzAoAI/6BwtG1EVL4iC5mawxx3K76cRst02FhORy02oezRJq1MNvW+vOPuo
P3u1PZKMF8snqkK8SsqUv/dIC0Q52IdhEtzL0C8Hd5HrikTxWvCVEP7eLfNqfeCoikUYfG1ibPEs
m/AZDYqVKNGAhX7je9DTa8rYjAUc56ogM4G4+KC99LnMnPsuHXcNRIX7ZMR45fn8ln334KnkgKt6
72NkWvj3WY0h0+/zx9ro9j1osNorcWGIR5PR3Zzot6IRZmp0+JwPxYaui7UnlrNU2TPBcHzN/jEe
zQMktV1CgaYHkbNtG8h3HZYhOhAi3ZU7U+gT+fV9CyXCH3pO89kzFLPA9fONZUeHUpWPwq87ljT5
0ULuskY7uYHTfYQCsjMTGy+M8RxWQ4mgmfycbMIKWbPInWn3x3CmRkWoB7bo3T6eucF5zzekLewN
1ARa0thJgDe/+Ivh341uc8fmBL9E95Z2yY+QwXDhFb324bHR1WYPN6Ye4R8W1Xsbz/KkaO7Z04W7
bmOeGOlYWlAIZr1OW0Nd6PykSiWlGrM2OxdQdAUKyZIBbA1SC3oCmhf2SFwxZWvYeE6oqhgWe1T1
zMzv8sJ8BJG48VOUDLe79ZPwycmc7UJ9zgONEWwqjCvlAJ/MZDVsNtSuAEjgsdc5LrV9tDzqI8ds
Y2e9sWelg0sjFxthO4/9wufWrulGbKN1YzSnpfHtbTazQWLRcR/K4cg6i3M3O8k9rFVOhsYmSUfU
+qLcNaa3FSTBkACdL1SGt85QR4/oFRsmbpQEyqOdlWeZyqA1weFEPK6yrqcvxzt6+bLxC3Ut7jik
vtpEfr63J9MgPXxuq+am0E220jNnuh4ll0zQOlMqIID+o0yaFW6XFdqKzzRBkUw4jy9tVKMXRa9d
JfnEdruOV3bFmZE44oXn9apsqIl20rXXM8cXnjRugc09hKHa5qW7mfsH0kwH1vnPdEWux6V4EPzC
cUDgneK0BkvbsBhJRbZ1PWR7czHZDiJ2r1BybM7mi95yBMe/kFE1F6NNztFTqzmKJzmuNuvqxHKM
DGeh2dBYJX7i9N0v1vLLvyKrBhrl0tbNuafxY7hehXQ5jU+JN95e6xdxpTNB5+5DDK5r5V87eEuH
LaDZN8D4mh9jUx51pimDiW8xCm57miTdfHlt6/zdUllA+SjDSu2yiimrYDD0BSV4Uzr9aS6bW83M
4Q2YFyv7hRKJfpVZyWtaZHcj/HZ76E5ovPQMG96tU/DscEKWGG0G6dULAVTMzvvc2neZ057LWdBw
KZCmc5Negra3DgwSL0Ast2bFKD5U72zQKP4tduGAuyELI3kIQ30D3NQMGpflLgTZjJOreI7Cat0X
ODJwQePnyabbFK1nBZHwEYMOSDRbrWF0bTtNo6qVmEWQSefYO6W1tUQkdymhjtzCQ+aM9GdPw+Af
rBg7B4PIuz0xUDZ1pLe5zVIbyGHLYatujzWom00Zl7AvsuRr4BKsE6W9nXa7PfPge9YZGNHiduPm
TQjwlcqZsVP3RZo/l+Gg9JviGMUom9izWvrtkueg4PiqSRW64Du9hou59ws6FMzHoqMrmWplv57m
wQg8mn8kinBcZtsFGHm9FnXWLluN2/ehi/1ZbhO/Siq8b0uGnyVM7eelIM3M9YD3vLG1az1BYwOm
MjZxE3OEq+r3llk93yY8YTuOXDr8UXmhHnEn984veoq9Bxqx9EOD/wzGEBVa3OdMTx4kFgp6VlTx
Duw0a2PpNm7U1u+aMlAQRQCDK05SfnlNPujsvKTaeGi0U785i4PVFOgauF4xx/ObCruRc3YXz8k2
g/e7BClAV9xztp88g7miFoAWSokZTGqYQNFULuE+axouo8JcwCeixkbR7LByet0hVRWxFC67nDAe
dgMr/NI3dtNcFR8itft77bcLfYYZcCxKANw/8vz/X2b7Pzbpo/9eZgs+i6/qx99A6vwff5DUTbgU
Ak83aWBFD4FPoOIPmc0Uv0FYxxZPPI5Uskue7z+hFPZvWGL5b4RcfDS6q2e+q4Y+RsAzf4NxgRXO
wap1Vei8f0dk+5299g9rOVgbYudXDfAabDCl/N16/qc0gEB8WtJp7Gk4T6ND6LklOlbXBV6xOKem
HvWl1E4EGVXn+54P8Am92L/v+tR/nELet3jV8ktjRGKDMb/7xixm7Bt60nkvoRGtEorZN41qnftR
4LqMeGwvJJS2Q2vn/yLXcAV1/Ekt/P1HYSNswpOgM4D09d8iAMOoOI42FB0ysSY/0ArdLRTM6iA1
ljmd656hC/NHZc7OSfJTv1U8HDZm7nr3jlwSbhTTOs8yrs5+Ifd2RBSvFl39Hqe0lCWhsexaCRTH
hoPIYFK177oz9bdPwBoMu1uxYIyne07Vyc2fPk2X/7gYfxVC/8kP5giLy8RHCHgSn5M/BygG3vdm
Gnktloq0wHs8FZ/mnE2berKqPRbk6hAKs8X/xS450V28TUc3O9aR5R5dVye7IY2Gev0//6X+6y/b
sUm7urYFPJBk3DWP8afPDTjLVEzwa/fe9Tu0SqXrKKyxxSkttovLMztj6b/7t7+pA07w2nrBpx/S
9V+/aY/zHadl3VPjlTTvRKToXk8oE56oTmzcSzaXA1qE4/+rBNA/+WFJVF9D7EQ+fNv92/cN08lB
BuL7NhVk3cxZqiPOtGfgCXw6zKr7ALb7L0IzlhTWXy47Yf1rzgzRljYM5REE+5v67cJCKNWCndQr
p2PFHgQHTRSZR9bR1Gj3qfyGNWq9o8FWW1S4cBePon5qWztmZJiwXhU9jFZpaRvA2NC5z4Z/1TGJ
ZtGyniaq3dU1l3i9GAua6xhXKSXqyfSI+bo5Fj0d2KwSTmXsyrWO4VY7i9vum8kL823Xmd3rQNqg
h3Z1mNp83iVpXD6Ftr9sZNrrj3z2ql3mRh7AK4/pihEOP0vEXqMT0UvvMbSt7GJ0bkRZ+0+MajFP
jJp2SVV5LG84iNWbznDkkfLG6z/LqJpWsvLnZB2lyYD47ky7iufZyXec/JO7zt7ImmLLpm3H/tC7
8B73OQvuDwMsvbMGnUIVBB0AzUNpFeWnFWNXRU0JgcAl7Dc4YJdTcgfrnK0EW4E7NUT9E8WMcuXy
QT7hymu2wNmsFS4pfFXFJDYpkIdrYCtHUFkGrM/4mKcg6V3BJIFXLKR8d9/FesSxK+p9GIbtK02q
b3ZDoOi6MKDgMUzq4r7x5/g1bLLhKRedf2IhVO3LVHL49jvuXBmDlCwZtO9HOG80elWz15HaGEjc
W5i6cVWVwdyXPztBxf117b6btSeDZeD6e0UnjqVd9nddUjK+Fr6NSaqv0h67mFOFwZRZzpFDUvij
qVP7KcQEdFKYvNfdNM2wNxGreUZmN6lnQ5zvo5xiABp9ntB6YO8rPLH0swK0ppZPflh9Im60Ldgr
JXTaotptlta4jK7Z70HGL7cJ4O1y9JwL83W/gjc7H4VN/1pUIVRN8decuTdL3vxQLrZDRZ5ASh68
S+pltK7jsh00VjnTqYpt5PTXDmsa/oSHlCX0o8R1ifnQp8GXVwBZVDBfT75Q0SO9rvHFksRXJ7ar
t1ceNipuEouASZRSyFrGWw+rHQJ4HGKLb+j027ZZON/bqbDPIfHtSyX7bss16p9wknv+xuNiDNfz
LT6ACL/8drFVxdVQc3iIBrffGDHm+6arIUS3pBICRzT23pkW4xEsofyaUsVpk9PjhY2mxtIs1a2q
QYp6tUQAieoZMyEJpJ0yqD4uw5rDpNUldy7Bs50Tlz/CEb61yOJwg+VruuOcanyUYjS2Y8YOxy/H
ZN/WJt4zqlR/et1Mc/iQfVChHa7s8tKH/cFGKA0EoLvGbO66hr3V5M/rSY3DOpzd+Kmgw+CIibV/
VOhcNt/0u5kztcd5aqb7NvfABmJXjn9Sctzc4RQ2ka1kLG6BULduYHmscCUetFXIwarhZMZZLTnO
ZYgEU8NEr8tLannyYPmGpE2ACOWjW/tiM113Z8zG7tqYF2crRJq/NaNKZvSFYWKz4hY5Y/gEZwGX
iG/ixo3opB2llixMxIRL5fpu2vDUq4JiLmPaJzM4DCEpCjH4Cmqm1+JmGXKWkmigaeKrBOe3OrZD
6MobqC7L62QBnOjs5GucWvMyUijp7sdOmnzVnrOUjk9CSEolrAbUH25ThLElV+fRSvv7Lskp78bN
elcOtL+O0XScSue5xDd9kYtxw7rR3na2Md9ps5mOtld+gZi1qRoIhqsgPydGuvIxuf+KMuOJZJXc
MRu4wKOcZeOREQxw2tEP2tR3kAk1jvAKD3Q9hRt7IH8o8Cz4XsUV8LHyidEiccJb63uuquKOPoBy
5cNKCUbiDWVBSiwHHW2ZTpk+8cHFeMDwt/dbTIKb2Wr6c+YvVDq0Eft9NHnzyHZH4n9kCmMRWxE/
p5myhWev3PRh4kd8xjdd3ZhulZEWLxX10N1K+LF34rnmItIhp1ZxCaPWn00iWS0VyoBD4w2Xsnpt
WA7fh4qqFukUy2YphUfS3VDtg92a3pq9znCIR276IWThM9UUZs7dDXuucse2xj7jl5h37ImPVb+8
0lH+pLB47+VcHvts4S20FHSg0aqQVOvUWg4otukWJHyyYYvFIq3UPZfDaDdkqfQ77xKsNM1sHNTI
u7MnZHNrlLRuY/O91Kq+Dbv0haKJe1zSXr/x2yI++1kZ7QoL9ErMmm3AE/6QstYI2Nvn27nhvRXk
vD3LjvDSajC4SlOtGVkcY+w2kRFa33mGjzSBWPHgm0bxwMD63PaTg6yShbtoiZx7OrCyq9kE6njf
+hucsVddeqwPFOepm5SSjF1coPN5fmhunBhjT8gP50mZHKdMvOCgOGjKydP5XaW4UJeSx6ZsfiXa
d9Yu4YVyBZVhZdc9wIPp1xAm91lh3FLDSmeIl9srn/hV4Ehj+MILEAVInv1u9q3swuk73MzDl67p
NaWudiS0d7QVFSgNW2NRoU7LsdFQ3BP3iHXWOfG41aeabu9NM+wb51fIsf1Suc34VPA2Xac9Ph9t
ReFNRJadvylo2kbobOMj0JracN9SDNBrI3U5n8SOCRuiT885S01MRYRp4NQH2TTKlZzJO4LwNXal
b5V7YndU4rB6rH3YV220c+Pl08/H9ERdOMW4MHq6nA5N5Xv+PQmMZhtRWxDEqegJ7lTsJsnX6Y9+
oLmGSCytktJ7TrL2qa96lhPtpydGJpJl+VHr9rFc/Ogeu3GgPOHcUvDQbUZHBGFl1esG/txt0bbu
eoRmHDSkAniqE4VrE0vtl8jbK9qfkeMyXNYODYxx3XuHApvKp5mH/TY0py4IFaH4Rrsvkn49frkB
WVf3BUfNFVTrnFrKaZm/chF4DcTdsNP9rR0mnxHTVdAV9bWo2XzIXOdZFJO5Ca28u3MdGo9nc3rt
XSIsxAjuOov8oG7ddpe49a8Ra52qsW/j2z0aYX0yzTSIBgzeLkNWToFDIw7ddYWBjS31kzeiPPct
aaANKOyU0CwLftaAxVZqhfZCvtCIfX4H6P2LW62Tev4iJ7iNXW/aeiYzp+5f8cHdQoM42tzpOzJx
3k2YR+5eFFjCEzVfvL7PblQmqVJyK/WRduqxU13zNuXhuq6899aoX9Ou9PZYuNW9UDVaJPb33LFe
LJemDWk4AYQF+7kyJ7GOx37ZXgtcuYViznyZaa8bOiPWlZjHgxq8+JSHrguPNppewiY/IQFEgeWk
TwtZlWVsLT7YHvs+q5fYA9SPISZOTJyLtmLxJZRhngz2/2dQPWJHquwAhne5TVsrX2dY1GZ08yk6
tsgce3fO7iqO46dxnux7p7fuwrZPdyyOHomPDquF7NhDzcU/DImBQ64HHFnoSxJ+eaQg19wB26zK
yOlYALhieGtrupDAjWPO2C/Yy+6Ntgbmb2fx2uzZdk4RpcWcmJVpHMtB9igdhPem8jafupldL7Ue
fuLvrPrbzoV8IgXob3RapJdstLEudNUlntil5gzF1Bh9NvxiQKVzFzazehw4cGzKsU32lZMmH9TG
cf+2sF3ahZ7gsrXCXTP/mhTEhfil58wQOez0aAHrgs5v1GZ0x/MSD35Q1/jDxnpb6vpnWV5oX7ll
ZQJo2nDa45DGeUBPdYpnfnJvKveGHhZ3p3FjPAqDRPGqs4ZzhutITRN6j11LEmtGHO/MYrQCMsLR
ljCs/rTTjqxx22PkcD0DTH3Bnn62oK3Pm455ZVXqUj0yUVz7h8H5oLs8lAqnP9c8q95L0RXwctt0
JUg4pagkdMSnV5djHlmPmTeTsZJw9prJemH7EEwe2rjucdN05veg5dGbkhxXYXFi2+ruE8nt3jHD
lGY+/GhJfHlAnMpny8eSFH45w7y2mwVr9JUobFrzuY6m4jrQE1mUKJFsag+Ej03KvVNqSnii1RfK
1ckRuvWxXU5EUp+BArLV5TxojM+zCk/WIo6j4/KO9OIn42pdrIsB2Hq1tiE27kKTZsZJY+1IUbwF
OqSgWzjXxjavKJNfATJFwIDjE6Rpiy6AXesObnpO3m08d+lDqHnsRXo9xtOagq+VUPtZ5d8VORM9
kgML5aNWzcuCkIdKluZlequj5C7uH0Rar4fps7b5QaRAOxUT2qJvPXb5xLQ2n2pY5wwbLMHrNCCc
sHUi84VnJ0FF60hEkMvh7HsFsB7J0LGfG1wDq9iNGH39S5g8j1lbcyfbB3doH2TNk6doD4Yad1b6
xE0mMLi9Lq1XHZJZfkZ2fHbtY9UIaEn1hzuZ1t6X73XqOKuxzXaufZnQkgWfzh/snLvXsSjdM7Um
FPhZftAvGZmftH40dP7I48+B3886+ICQ4JNZUtTZhYmPkbXuB0SiwQNK7IuMB4NiZ7WM4d0QZ/Wv
pPBWQzqHt57qOPi05tbxvOmZwMt6sSu62Twsr5OG8Tz4Qw1ulayXEHhfqIKRN/DNvXuDR9tqNN0Y
PnhTcX6xqvpGwzL7ASA7X6cEWA5x2Ec36Kpow25xLEYyHUFH/xJBtUggI+EUwLqMdwOuVVAViY+d
z7w3TVvflbbp30UN2bMk7n44LPFxqHIp5FLqHaa/ELfPc7d07j6kd3RlA2482Zw23rUZUVUwzj59
J9oa34Ax4BSi6OmxmN4aOEbvJpTzp8ZlUggHix2U3fb3tRzpGIA1sTVT9BMyZ4grRFn9wCNfd3As
xzxpLEr4DsI7GWuGRMsS3kMbF86hqLobwdHwnlu/XRNDVSthGnBFUNYOujIoRlyuLS+k5FNRLI+F
0in6d7LcUxWFKB3D/Px0QoJpfIwaCiKpLps3TmuI74QFhOP27MwgKhlzY8DuVxG9iI4mfCvqUh+K
sCkfTXNwj8KYK7rQs5lXBjJp5+loz+0T0f1KIQTRLdIRVntBNp4DK5NdYAnJE4O+nzMQOHUSocjI
1E4Hja3rBuRWvR+8pb7HOBCvKG4Bs92bLhYdD5rCZ29azg7uE6cbzA4ckJsyOzScv7dZ13wgIWBl
H+PmFAKTuJGUHWyoBBh+0kWgvkWNTq/nMWfm64m1BrFV2jcY/DNYDyRhVy21ZBczstLnySYWFQhr
ZhQQleW/JRVYSP7+TnZJJbVYHF3qV1EtJjVVFqGstI3zsxRGcUmEW3yqslzWeHfVapGGfUkQg49R
xbDnwDMLz1kpDblVS5HwNg51t68S47GG3HLCYCw4eFST2pOQG80tvYRhtq54Nq+TaubMNBQCo36I
b6ZIvry299Z8HsdzKsUrVlHvE4DCvPJlZv80zaKmOiPOxzM7amJzgwF2hanDGq87UM17L3d43pg2
mhuLJXLpeuuNcCdrmdGCbPLr+CAuJlRQSYuKiYVjQlHrx7bSb07R4eZ1yiCWpRfR8kNyGg8GTqGq
nl4Tv4xu5ZUTYAziKUZm31Zxm7/iNTzm7CU3/PpfIhm1m2JyESTpcZzDcTiB/kz3ec3pnXndOQxz
E+aHYuybrWdrWjTykbiLWO5hmuOiUIV1v6TdyyCUOjPRzvetBXR+g3n3YeT8tx09rgplU2rXqNi7
zaP5lJWtvRptTUs4U8PamRf7jg/pvIndxJioqVuiC3Wp6mzxfjYxygc1Ad4vrmIVjF72wQk8toKm
zQErTBbNaQBt5A4VPj17DRMqm84rskTHjViDewtwBGa3cd93e5kM5aWlopjqgdx+5T3QPGpKtAJe
GSypZ8pdo92oRYWn10xxWVMKFf+YlYlDnro3fVMrld1xdocU4fv2z0mb+tFuJXZa2+pXtjK8AIgI
dqek8feG0Zo3puGHD+AIvBsry+QWiJvDQRkHWcVTtodoLwC3dNltsSxQDUjokmv3PZaSvG3ocO26
dD6kEKbIYDj9hnMDlrco1cVHAgrkACfcOkI1yF6yMeqp9WTfPs7UsOBfNA46Vu1rH8U1GUQoC5VV
DWdnMnEk03lLF0Y9OSfDNo2tCZTiPZyy5GTb87LlvHTb+0X9Piy9dXbr8QqoGp0wyHE5vfpVDsdO
GwZ5JqPYmNFYv5O/9W85UNfp2mpVf0OIcYaPUraVIBDRL9+tnbGPDwXNGd0y+Sed+c6lmWbgLHDd
8ZDU7H56kjZNEpWn2Ldc9k2p/dGpOb8lBVxuzE7a+EOjUn9DtQi3FpHiZ+Ap9Xs2Rz7ON7iMWGzF
zTIB3aRlpx/PavHYJyxtwWqW2PaVqgOP71mRQtpRBNt1qz41MTKSuGeiJ6v40zA4QjB85UyecX2e
B1t/zyjq2N3hB3CPeQ9xNCObgLu5zFQh75rS+JqSlqiBQXPtif2rPDezhX1bVpGzEkubbhYn9n5Z
WU5G26rBtDfYxi5FYWW3pGErXu4w4qaWOznpCv++7ixx0J0rvqzGjA6GtpwNhKVlO6HRn52Sl/Cs
pvrdAEVzNsnvou70NK/0vr2Oirp/7ockvIGJcpd6ff4s86K/KcyeNqDQNKt8NTi5j11GJIcQs/UO
0iW/JBZ51SFzVbGxKfbcJrXG3p/PWOkXjvrPA8U7NBE2C7GFZLCjWxI0RUBszEaO53W764duAfIy
cpV9kS87J5HDnioJGolT7X33M88FnNt9/V7PYVRdEpjWzsoArb41x9K7Dz2FWyHry/o9mmuKOzFG
fsIcFM1q4siwC/E4EhYpRndro46cy6Hsn23aH4o1mA0JagbPxBDPyOuYczaxbc17CqzmZ97rjPPy
mvKBGWPe/q46/Vu69lPF3Vr83+v/8w1pqaVfuv89y/iPf/rfJUx3P6trOLP7+5f6y1cmJvnH3+6a
6fzLP2x+z3feDz/b+eFnR8XxfyYqr3/yf/sf/8iDPs01KdFv3F799atRFlj+OSrqI4P996r37vPr
v/7xPyRv+zdHYCpT0mG0hESMOPgfkrf/m2fSA6Qc4YIOdqRC8/pD8kYLt9C6zGuqFESqhIH2h+Jt
yN8UxNSrCEby1CXLaf07kvdfQ6XsJ21oaqjErkflgcNX+6uI2FFxVyjWx3WoyF7kmX+L4ag5/+l3
8U80278S23yTVRqoUFojKEm3PGT/v36TvvbmsKANGkhkws4Fwu40LmyKaC3f/M/f6a8/zh/fCUHU
5aeyGXH/pk36SdwUkyNXAloLHVs2VqZpnv6F2vtPfhzon1wu3xPUa6i/01gdv21a6DwOfqo97tXo
rpvbfusLRMN/QVt0fseJ/sOSwE8Em9C1KBmAyMV6zbuqsX+SlkNZx0PksGMNBXCeoSJKeqsAKGab
ZsKAvA6dFLUpYh7b5NEoh5OyfWAnFBDLawTCLUrs5lMv1nUZoTL6UU+eQ+qWeVJlfbU88joy5Sac
8TwHKRZVcY4wUt5lWoqWRiAZfTdWCKvQcQZGdIMI26tihC+CSE88jo1G8x9F1Li4hJYU9oIZ456W
1YhtaEmYD/gSdno/Fw3f2EoM64dtkCbd4GbkdGtozf4+q3PlH8MUZ24wCNnqswkL+Jm8LF9bmgDa
aQEumH5aZs9vT5UUx40ixKM6ZSpXUKO8+Z3xbIRTZlPZq1J6OcFhjynb8hLk3ar3ZHEcY6fBeueZ
3U/mXkqLc3Oav1j8T6+TLopfRZ6wj6wyxn9DxsPDNPlLihdJROzxINFBA+4S580vKlyQS1kZXx1b
4OfQLrLnsHfg1yR0rvqoKsQcV5je0+HNT1M8qXCLi/6t8PVwt/gVv+nSz+oP2xPlg2ivqT1BCdAN
uEZ4BNoGibHqO9W/tdyRX6hEDN1NOXzG8KnSVbpU5KBClttUDkvRfXoWWguDMFfGpLKo4W1eUE3s
o8ewbugb/Y4XhyNMQQN5Fyye9N8jwC9nIVn7tW00pvwyJft30YzZ6yR8EAoym+4WXokVummfPZZD
K5qgRLR+scbJMFYWY/JXolT/OoW5fmkI04EOc+fk26Fb9bGDEplvxdzr2zbTLO9YOuESy5ZouvHV
5EZ4cXOm+bimO9PUOv0GopungXCZF1fm2Eb3AljGcFWkYPy0jj9mu7BMrWPDc1tSMpYYN7nIOWBw
qqhJFKoeF6AunPK+N9UwMLm1HJ2HdhYesgzvadA5S7HcT4uOLiWm5o9Me/FX1LLce8BYGb0N8Mbw
Tfcxjha8nXDbZmPQICsGE0d703Py2owNKv5VZkC0mxhtvrumI0Wm6f18s+oCL6YANPmdUVnDgY9j
ENWoIVxJPn/soFcmfSQA0syRE2PvEkvMJ8yjJTDXmzCzrwKscuxqRWK4KMk5Z/PHmCb2SMbH4uaf
yGNDuwhz7rKc74jLOWzrH1bMTnlFrS1QyxLDpg1OZaie23RcnjOe+Grdsrz4MYCtUbiZYu+9kI17
Lzgi2wQ3PQRw/jKcR0uwJFh2Qkec5tCJmRVJILK4mJh4MdG6yl7Xi5yYSe3Cee86I/n2O7e4zPXA
cD0zKYDY6yJqq5IUftXKUbIQAeED2vsWCrLelkIjKmvuv284SzPpS/FWqZCrlSEdnDvyOz/9MeGT
BK8+0wEjEIh2lYX+JouqcqAh1wSyl1XpYJC7muyXlkfmR8sorFfOICHr8cBpiwPl5uVngrXeWHWu
JLFkRnObbpHVoyqQoUQ2ieM6LVYh0w3dgbmcb6uiIWYPrVDf8f8Vz9JI+QMW4yZURTOeGLs4W/1a
LD4qk5rYUeIw7Jr1hBmKUFeu4m5DoihHjqJ/E8N0pR8ifoAMBdok3lq78Hpa4MhrO4wab8t6SIdA
Aat02kpqKeqgnGnv3Y2dA45kTAW6t5uM7gkchH636BbH2FMk/J2ohUF6qOte8DCDXXVxCGTZe2FW
2UYlwOvXNulHAoBOWxz7nLMvCFCLoGaSoNFPzZT1QS55PnthiExMpHbwW7kZLa/Uq05PJmSUuXE4
N5KLvOZuk2+bTyvbEDEoMIExUV16KwYJESjS7MfjQcXveR0ltDVCNvyZWLNjbyInHS92DhgNk0pe
i8A3++lxcG2KkGnwbkhxp75r77OSbCWlcJUiqijnPg4ya+y+wzGksz42aYlay7zm4dsZPZHpElc+
xi6M3evaa+3X/8femSxXjqTZ+VXKtBbS3B2DA8u+wB04D0EGhw0sGEFingHH8DpaaaGnqBfTd7O6
1Jll3S3VUjJZLdLKYrhBEvDh/Od8BzdHUiIBgUNKM0t8TvGZcbhKR4CD097Jxk5CLl4rhGoiT/bJ
2lRHiVntE7hmznFt+vTcQBw7VysXhSdRlMGHBdzqnZ7mckAOGqBqzP2YnD3Nw+1oi5YBNABKw6wj
62zE8RS8RgWS4hlKlPiYm2x5pIaUDkV2d6s4NsOY3Vd1nHFPhoj1syXy+5KkTC+wDBEkIad0hiN3
OboooQ3dfQjWtn05+XaNlyNuPmocew9NL+wIyVXesy3o26HtxUxyUB2UpfXPmb8fZRdgpApnb5z6
U+HP/t06e+fnnHbjhA+g/IT3rx6eYFWlj+jgy3pAS9C/CiemuVWSACQYSaqPbZdkF2IYPQ6XFiQI
OPOeBvSzEofBoa9GTPsj/uYL7rDWR8d3YySfK7ltGVtvJ42Wle2qhNRFHQzuHe6ErAFOPQjSAJI3
0qRB9y0xWv/Ium7gpoa7+KZ1iExys1Gju7fHvLpg7x2OFdUe9C5nOTYEcCs/moDavN22SDaQfFqL
8WhLw+Mk6qpEC23z8W2DTM8gfoXgv8t6g++7DpzlTjujU13TDruxp6g1d8KWrvU3l4evOGjSQg8r
fdJfqbDbW+gayI8rb18SBibJ3hU+LUR9x568SIqkpyvXs+sXzGpMbfIhZWE3rnVy2sQ9ZHYVD5HV
27MTgjUB6iECw+4w+4H3THgFvJ2o9XS+cDoU4lb9MrUHvU4KrGC+8nXNnCYDLu8JpVK9Deuwsuys
YSXyxDnJMiJ6M+wZmccRtpqFeaghnhUPsnNKQ9iy6wqbCIXrPCjdzfNOqDOkyWaNgvrlJkyiWOG7
D0NaomQEJIkD9ZJdmu7ChpRgmiFaCuUXV7WxZ+8CoZEhBpATae/HOTP3eaLAe02Mna2rBc8LSI9Z
W2PIVJrBhyQh+9RmnDtpDZU2t1hQevfjDGWXGAfxv7ZWBNWWykOQWF1yzLjMHH7yjiyWjxq0hRet
1Llc0l3CxGJOC/QYp5hS+87OeePYSCz1oAY1MpQyOTmHgcwp0TCFdLMbupW9S2zKv8bxo80BD1ru
RTksMec21W25RusC4OUwLdIrb6klXX5gLSLR7rIvMm200K/pHvLNr15R8bjz0xG4ggPsQEEMq3LJ
Jn/+N0/IMMAFQWOlYbKN5tJZmuHXtBmCKK7XEPstEktWoewdNpxk6OFm9YEwLao7kfxwGVmDRbOK
i7ks0dOrWQPcsYBrdg/bsgzDDWaNnIncENvBoXCFOZWmSjHYpFZrKCA1NGugznv2h54lqBqkl8LZ
x2TDkSZ6d8jtu2ws1WEKLALF1WoKXowU5gdA47G+hNu/4O0oJjGif8RxJllyENxOwIbHuAVREdSg
Ke0EymjDmcLDJ8jx/6w0IZFGgUhq72PABLOAeaENxoQGbpBzQyoIBquMy/ZVxnki93BBcvE9npul
/ZFlUFDvcZR1+r5VTso21SbswZzrvOLzn9cq/s+EiDtGot/G/vNzvPnR/l+gRpw7Hv5jNWL3WWd/
Ei/Ov/1vaoT9m4+TlosxDPrAO5dg/V2NEKCsuGr+3vHIKRPTOH/o7w589IiAxoEz5woUFvz1/6VH
eL8p25XnPnXPF1K72v9n5AgMxH/y+SIOYHhHFnGx+gtKq4LzDf8P9121FrEh7c20OHUXtF23Z8q2
k3Yn68O2oh0PNOl0oUk38kJo3vj594ZH65NRNtmzYh6Wn+DJEb8wh8IAstu+mUJ3iZGRB5+gYVha
0D1BMCPPw57tlLvvfb9gFsxQxYoUhpgn/EXebWr3FuCqOeFy1QKshuez9GyJ8zQBiShmB4QRH9ye
i+D4K0/0BiDGucR48HO45dxcNS4ngZ0z9Qlz6SFT6T1gcwZqmHIKsjc0XWJDwudB0kuL9EWlSYGL
NWC/uxzmmfR/SxoHJXbEfUZ21xwWdmPqHoiy4EFZnPWK/Ldh+qE8mrQlkK+vTmf5I9rl6u35K5wh
nDo1YWiRS54eOtvpnpxawmfoWG6f43TIgCW40Igpp3YdRkwsUt9UgHkyXCkVxuDUDlZMc3Izs0/3
IFcgWXFWXLCvAEbeNgDwmTPIL6KJ/QT5ZEpsrNGAF48Ahp1mv1Ciyylimhb/DiIyO650YyaWM7rF
dGDx6D6CQlGUUReDWsmKrXkZWu3UfqfJpWqOyyRFSzm2SZy9u5nmlsro3A+TwKWWx3KMtaFD4BgJ
dbnG6171w6CO3GCBLDE+kZpoUKzf826ab7JcTZ8Ad1R55fZ5N94Bl8hZhVWPwUxbbrleBJ3R42ky
8E0P9gZ+N6pRkPPzcXWFtzHRGxVJTmUetqkp/lpjTl/Hhe/oK1yE0SUSm1bvjevOXMIDEpz+rhUd
4+Z5Gbi5DUxzs+OoRuyvEI7H4lBkA6e/Cg46ly3HVPcuhnI6PJogZ6VWA561AjEQi7GZ3Z0eRvu9
WVv9I1fMaY/LZnf3jpRGcMv3XNAKgc/uC4yGLFwHkaKKKi4Q174B1xyJgYHJjn0cWTumwgP9Bxy4
5lT9OzVoYtJ8l1SkI0NbH+j4Hn24jZ3/U6COPwM4nL5Nxm6CA5eURO+aquDgX6KQ/MqpX3/JZ/gy
oaIMiBtDu6YfQk7WbZcYbuiYxxcEaWMWLrhG1q+If/Zr0eWM2cvO8sWN1S72aZRZ/AVQLr1ClEx+
1d2qHkfXVz/YBWNOH3Rhf4xWbX9lZdu/qcl0l0PWO89x7NVvwl7xM9s5PizeGiYWh8btVL7vA+IC
whssGEuu51b47LkL+tEIEJrnkvdxhkbUZG8YRFfrAIMDFEXWK7BZfiKAbjTGTCAE5gpNXSOttyEu
R/6ob/kb7gOvm0woJQaFXRdAJtJJ2eEFdG2a/VxZ3md9bZtoBgCVRi23jY8m9c2r7WfjMynM5BtX
J5omuhR5hZ/KOn16v/+oR9kNt0k1q3t+ulx5BzleVGnbf/S5O1aRWpz+w8o7vqg+y1En9AAkfNcz
owpCf9DuZ7LaYx2lfcMLjsgSkOkzmXwf7Wa8GkmrFlHKHixAvOBW4h+caE4Y0i2ycNbT9JRxJIhD
j4oMquEXagI5VW0miGSee33IkrXwzbPGcb3zx8WumNSwLJT7STp0MBB01FmGp92xQcQ0xR0scaZ8
uoT/cZjTof8QDhWngF7bwcHjApXksCVJdROA5/OuQVmh3TlnM93swS99zKhikQeX9of26DWpNV3Y
3cbqWDUt51HwvIpagYmL8LJ3hprCcRAn/qE3CopcTO7nuZJtE/DPyqXXPVNFX4nI0356YXEhXm66
wQTpsc1QfI48/718aS2m8D8BB6g3u+tFu1clq9spcJzmPmja88HOr7izNDC9t7BIy+kubT1QaAW0
gpZNwfK4cOAlYfZOhuIHORVVMxPrbOw7c6wScqR1KkixF+1zBpDyPYnz+LsqwQ/wqPOyxArMzazX
9JYtN0Pcg2Ikr1Vq3L9J8//UOOf/0SPSuRjmPz4jffvrf2v+whTrr//9Lz/qX3+57//6P+qfWcsJ
8/P3odIZD6rOf8Xfzk36N8dTUgdM0Bi9UHvGrOZvUxyPX5E25ybKmwXTHPGH4OJvaGIMcsg0ntts
xfmX/j7GEb8JSVqMP0Y3N8MKlyHdP3NyOqNL/xj4sxniULzIekh/rXKYOP354FQ6aiGhPRFpcsIA
mPeFqDcIFLNDy02Z9TdFrHDCzmN+7nMpp/hCVwwdsBmlNsI4QKyoKnT1DJuhQ1ACMB6O4Kff1w7T
dxL4zRMNFFyA/vA9/3cmQ86fY13n+ZOU1JN6iv8KT/5jcq5wmrXs9Rs7VKF2sZHyPs2SczijGPKH
xCZcxHpZPzh2LNOwgqd0V/pe9+WTNrixSxseGWUy3y3R53eYGzT+gs6XV0sBxnunMfK8maqtn/hB
C+fc8bruR5F518xbpLXzKWr42ccuIJLMtI9zvSwHVETzkTsmu7FYGPcmNY7H1KHOr9dGHUpKMeD2
EOIBProV3LLwqA5fLgpl2GaNS70HntmJM1MT/uffqD+H7hgDQS7mueNcTs0bXabnmdQfjsUjsyFA
Z3yf9BjBbr1Npy4L8ew4exIByD6So9nvn/j/V4b/os5Ryf9kZThHi//yL1/Imj/+tBqc/9i/3qL8
3wT5YILKyC2M6BQv9r/GmH9fDs7XKCKq5xL3v6OClfoNm5xSeMVsX0AD5mLz97XAARXs6zN1WDAr
5eVV/9RKQJb6T2sBJ0LWFN4qor9MXJm9/sMY1MkGeMRGwejzJEaPRMxEkVQ5wJF09Di9cX5ghzIW
sYvr9Dxf60KbLCMmksQd2lubPLwDxG7qqqhvewwb0IpXfH52mW63VOlN/sPcUd7ADBSIVPxYOE5v
rutclB3jujboT/AG8mPhOklyqWDBYTKUNXaTKEP1Nt+8Tai4OoNo8OZpxIkpYi65DmAYpJ7VrqxA
j/kR/JDkocZnsUQumSvvXQzEIoOQNj6VHHEtknYk7ROvyx3VIgu4IaokYrNHeS04X+nW02HHkr2E
JLm28q6CI9kfi5rw1TeB8bR4VNnWVh+DNZB6Rs0QDy76tH/pNd2wRKiCuo6UXJhnVqY94yxNb/yn
iTSnO0SZ8ZsiCsxclx9Qcdv8NPrBTPuRYhRF6zzifcA0fewVKY8NSiHmNO3mG6wK1kX3DMGdk1vp
d5jHQfOtzfrmjoG1Xc5LN7afDIUCiJqjaYbsR5k2NHpg3psB4jmbDGLckms9QK5MwdE8tAAr+vfU
1dlwm3mWbxF0aDFEVa2d+1/+BF//JOkvGz7XQjMOY5ZUZIhHg5ltS0Wl8M9lXwRXavhUab9wLopG
b2u2E/qN1F8LoUc3YsArrQM5jYYfW1fR8IGALduAYBfbjO+Fq517Hl+g4WLEEZl/bMY3IqPE5vz7
e3IU5WQa+9YEZHlfrYkxHrhGLGBUrNHJJYd3Z5FD/LopsIPfu3Fumnsmn+TVg+64DdmTjXJxxWi6
+A7eeLxICFgzpdKvzuoxCMPTv+DSNq/CB/BCA2L6+4P7kBYFyru3JICQZzCYFJ7A96ySBKf7siwl
cmaj7Rfm1PH0hl2bgipXkeGifC6bRUQU6hxAm1pn8iM9Qa0GS1UG1VMJLJN5rJM3hMy37Qwja+Hs
JBbj4lQsgh3I5TFGduUE7zLgCxeZAfgNstx762Jb5heBm3FFCTHKZuKWkx/hutkKcEGHie+hCXJy
zs46R+us03W2Zpk4YlJdtg+y6IAp9+5SuOq2gHax3ZVgQDBkgpZ5K8pV7VHJScU2NK7bR7z75sAb
Fr/xWyEHt9MZpOGAIcBszv9uAnhz3qWQWROEQvRmfLQoRkfuSMdUkXJluMSLOxaNY71mZh3Mxwrz
csYDPQT+hfDA4p6stqSACHhvo756IYrmIC2cWZfgQvN8T6MBMJxtsfHx3PVD24xAgobq0QFNXIQj
tkvJo4dwHcKky0NoMr3YC6NJIDna0FVFG1PzZuG0RZ0t7JajwcTScUu4aruU2oNKuQV8U9HOLX9h
bEjPuq6hjBwCMmx7uJidR+RobM78oMYNVTBxV+snK6fESuTNThZDAW92Gwn8YfLGxo8PjpAkAiUx
TDU31SvKACDttQ8KnMe9uW/WyiqBw+WUJbkY74kx2G79io6/fcaN411JL8MQNmXzr0b5Zp80s/eI
hPtKA8j6CMsRy3XGF41wlcbWYVZDcawK+pcoGWaOs3Ssn2fjgb/btGgudJfJ49aYec90hX9ZZQ3D
G8NIzyUvyjg24erBQMwkdyN/Z1QwtNuXQHEf3dovjy2Tm2MH6+0aDaR6SvJqfjh31imwTcOXJ7wR
ZQCf86EjcP7WbgGhfj37ayhGqb6MkkxXetfDeoYPcHcuaZr3lT/KpwQfLCI/eL4vMdr6VZeKJrVl
YsqRrYu370ewN5eTx8gEz777He7NQow5hn0N2GYhC9Ko4no0Fbq7gYl3B19G7z3KEou9FD0OPECW
y+fUm+ex9wzhaqpOX51adE+sAKonn0e50r6iE/ZiwqZKkZEJbjN6KCLfrQnZ1Wq9KfshfodqSR98
2VDIaKayxxSg5vxOd7l+4Nu8EBMKivehnWSKacCfDoBroJ/VCXn5iEI36mYByqiw7qRs4WF4/cvM
Zp9E7aK87qiN4zyWlu+xKur0tWb4cJOgZmJXlA5B6aF/Y2Q3HaTveYd50dlj69jDvmPCfjLauqSJ
isG03TKDXLrb2Qnm+G4drOLUEzII7baaodH17no1wkvh/4+nTDEE3okYOse01uLSnoX73Mvsw+na
+hJc7HUBEV7uytkdv8u2dXjqhXOjnemuWP3yqd22DYiloTuaGluKZBvowngpRyTF0J3GnlLHqbmi
8IijgN2q6i2LB9pSlWc9Iq/St1w3zR0gqnP22kregsz0R7gCZt8J1/oqNyWWMOhyoNOUEToPJD66
4qJdwResDt+FkKpQGupEnl2X2/RFoOEu0NlF3XXxWyzVvZ4xkzhdZ+1zpJ6XDpZmaGftrS7Hm152
00WetpmFOacSX3GBFNr3yEc9wgaTsPS7ZVHgRGYqWurKuaBsiuPCMFx2hM12lcCZz9ojCGMvCD67
YJvjpyWgooCd75eiEc+E4LVW/LzTMSjy5gon64EuqbyLzFC67UWremS9rhU4rbLxrh6c5YpDjn9i
QQ2uqy23jhhx3O8cgyzvvaP6KPm1eCu+UFHW3WNBIpHgfdltUZBZ6KmIAONLWUKviMD+BV3k+g1B
FWMh6bWRTjAa73yX09qpQtCtHuUmZv1WBtJ8pASymdjAUTpl+VRH8+gJkvzyq02mjBnvZFWfBXv+
rT95LyUubzoEUtbnhmhopkFiTfGQdFd2S04+HgMZ0We4MdXDBvK2QDfZ1cTZybvBRif6xKwyAFiA
ta64rtrVf+XVsNZ9btkuGAp7AqyRlszmOGt+X8D0WxcM8Fm28UVBbppkhr6q+3X9uaDmVEilwFHv
HCfujknfdj9dEKf7JiNlvxGyfDcxzvSQQAboRc8E/JAtFRzyQQ+IP067j9v2TjGvw1Pm6zhkpkRv
aVeuyMmScW8MhWEHn4Hgzbxdu/EMFoFLYX3NCHQB57nWx0ZBDUbu0vJgydns48IiucXRuUQvHFhQ
d94MAmzZ1LQfmIhe05RHMxKZFWfXJ8X8K8iL+luNFenNJ67xCrvXeV1iMllL4NIbluiNYIBY/Re/
H8aTMUV9WKbm11ZpcepyNH2Muv5NK+vqpvHm4aD9rfyF/Gcfp8IRp7SYPfTFCYG+sau73og0cmG1
MqIbskczO3U4pJY8xLjYnpXrb5cuCvELw87nMhMlZ2RfgOXZzKdyaS5YSv3Z8DQcTVBS1OMGlGim
BCpMYR45Jwzsphlm564L3BCLi3+v6ji9yDed3PSB5pn1F0bjm4hvimb4zEo3t0JegIDMmNM9Ehlt
7MsBZ1A0TFP14pzbJRoCekeQ8ekHRGsPoCLz7R3B9OJ5cOvy6GB4um3myXmnxbF8GvLKWXZcRZgs
Woulj+PScj7V9ZreOXM/ESLNCwaReqT4sR4LHIRc+moOZ4uZQzdXX3VGMh5MusXUZxF6P5MP6/GK
aTIlLkizUMFwAmveMt2mapNTQ93XHBrwUl8Qv8fCXlc+Sf0uwV106eMDRPhd/Ok4jLF6rnLSGjyc
7RgRdwWRscTKebVU73653lp+4Fxj3hAA06AZqn9fVa2irRrISfS5INs1DnX7w1Z+dSlx9+0ImU/L
uQkQSdBm8NpZfWceoDqkaTR7W8KZbrgv1ezcUpDVH+m2AnmPyf1RE6y/JZ7Esz3URECSsjHUm8XU
DE1qIspWTnV2SXhF9HD2ep5E0jq1jpYxn4qbjoEIYgWsdcn0HoS8ZRBF0qpwI8qNyijW6XYOR2lx
0/BsU7eFeYUvCeixjTPe5irIEzvfkv0tnvDVsWxZEEPaq8XNCRVTT0dNhVjhBBVOfmn6TJNlc53h
eW6xPu/mfJHhOjgrigl1yWo3pIVcXqZhvelVTdGDtOhe4qQtUsJdNbQ9v3TRRw1g5cTxfrpqFvau
LJrp3mcdvnDWIr9eqi350IQKhotEJErvi6bp9zN1n+dIn8eiVWTEjAi/oLI2eUnG04Vy2+3sITOH
QE/Fm5X7nAIp6n5KmMEfNJgIzinaFV+OTxDViykhJ/lgvySTCw8jl9meyhDz2jdDfTc5rE+0SnY7
ZUOB3xEHt+6mbUruwDJT8harJnhhOHs+ws6rIDknKetpxjhKcwD+uZuCnxxRGqGG4vEJKG75ITlT
7tfOc36aBqxfSL8n3c8lHte7kkXxoo8755r5bP2Ep6l+g0PCebp1RqYXSzu2j20biAO12eXVKkbx
7tEStK/z2LsQIxFwRjBb/IvIQxfJKp6/US89P4ithCrPGHkdo0W5Ce+mm+2nUTjHBkQxy0UXPBf0
vRESN/MJD8v04hR+f+CJaN9dMQlIoXHxc6UG8LpDWr8c6WE9ttbqEPmmG63zGJ9ErnBeUinji340
6zfGafmnNzIAXAOMzF3D44g3If5JpI75mIvFxquW4lGyMLL5ZKA+Aq5MD6kKSh6yZcAZ1AYPWSxi
0tkBIELpX7iemK5Lr0ou68BlyosJTdCVXHbffAq63sexq24UWevLeZ6y67TK2MwpVVpvXZ5kC25F
SfMai0hm48rLKtcG3xtXV4xG2uscxuG+s5tvw3aOYi5SNgfKTjPvwBq++vitCM7MtCVfymTC/Dxl
LjzIuS+/O9sw25hG2KQptG4iXXExZA0nXBZgeXqpOz14pPbXmVM8bUyMTeNk40/MXvCQJF7Tstm2
m6YhMuWGjYTCyZpIA0xG4Z2wZFHbOCoX8KXuSTB2CIWvsGLm51aSaAqdBbl6n+Aq/S7rjYx6nS/B
BR18bXC1bl2Wf2yNDoJT3nHQn4MKM5HjFN1yILBQDUfOy7+A8tP8LIb53tRkNHem87+En5s3aC9i
uFo2OkbuGukiKvmc9sUOPi2NSn3xMbj9sjzlpuDlXRTUp6Kbk5cAxs5pWJzhG+oHkfdsAeI9q0S4
FzaUZ4bsfbKeZkJDzk5ULozzCkWcUVjCqNvHA1RT7QFieTd3ATzyiSKe/YYMVxz7zSb3GA8+YcbO
/eUlojvGeEhnOuo5kgN93TBd69jC+VOKT28jPlo2AvBOoClNGKQpigN31G2GycJB/qL1ZsNr4Suw
+mM/YopPOgIzbJklHQ4GPDXsPAJ/ou2el94h7FuP8Mrp6CHuXWXVz2mU7iVGvZF8kPctiyfavKbZ
+ikw5XH5pRu22uzlW4r395pTKlCyttLhUilxa1Gg+CAhZR8VQ0WIp7W+YWq2fNNjDV3TtrmN0f76
htu6H6IW22vYD9W5IEvaxe3q42io+q0lTt9SiQdkL2Euta433dg1GpM9K0vYYCQ4uE2fP1JymhLR
wty6TwlkiZB7V3nvgV5hbh43rriRmn4WDJvneMcmFpuujS3dBM3ggUF86/AQXCF5gFwv8D/kYbZM
LpwoTRb1W0/MKbkHlkEH1J4na4bYB8HJ8T6dapvqjympchffU99B2h/9ns6W3uu25nvms3ycpqJI
KRckm7jEr6OLh5ViVCoCraOqDHNVGBd1mhxLaFnu/cCN3IHomON9pW2d2wwFDYT5YVCsZOSBQXuf
6ejqaxdc/tecj3nwvvhDTMxcjCxO+2awvf7a0Mp0z/XByZ8L+AMkINc8Gy6cBpzTIZ0aQoExl9v4
AfItbWAlV4f5YoPSlR9oAuNTqYBwf9VcmLsI7gfOa8nuvMvsGpssiCiut8sO8FgSRKtLwGEfa7jY
WCqRosDo5215yqWxpj2fPR48vQVyn0xmvHLmdMwOc8VWA15V05maFbT0HAVvk3tjBh+AOaVhK8yt
AijvCZGo0ldl48jpaC8bsuRumwB1PFLRw4cDr7X8yOcLTY7IhQA+kmCoxvvVGisoen6Rrsfc1yQp
ixTb5WkcFPHIPGuD6rhxhoETtw6qYWS6ePE1MYuagzJ3KfHsCemx7FILiWm6z0k4Fpqr4n2wLXzu
hqNxCf/roFe/E3ghKIqArW7NW80J2fmB27G9HEQcbOFKOnyLiLo011rGyxZW+Gn9g6e4YIXWzLAJ
UEbl3Q9LNV/HE3Y7zeA1SqFz7rihlKfNiY/ebPUckkYPU/mwUYTmBIrRU8DZo6q8j2wYk73pRfyM
llHtwEpqEncNSfRCyStv3foLgD2UTCmu8gXmz32Ku9cbVRb60/Sa0OlN74Pq6OT29RPu4f7OlBwx
4EBrM1MxLea7Zax/YWV/Xvxq5LP8136tsE1uwWXWDpdqHOMd/Erke/yjAKgU/lqCgbtOMC/bCpWH
KbDHMC3Tl37j1GHyVu9wNQxM+qz+MDpbte+ocjimy2CdtGFMNDocw2oqVopiPg6AHvejT4Ff656x
1BWQPBlQ+IM6js946Ch6gpFc7ZmQpfGFOxhoAhndtygrLOCr4wR7v5bZj8FO/YO7sMoWxSDXINSp
scXN1hOuTkt9Bc8pOeV2Q9zSStcDVIjHwXd/ZN6ZKwTcqHtI/FgejUiKCw/j0kW6tuppLGDrrL6X
3g5czIgRtFV5T089e1eHJ8pvm+lGTlP35giJpRbk3wXnfBw7LR/3PhOwO6VUAkUV79QV0ZjlC8ZL
s6vdgRfbywpzjHFlfEB7vjbbUn4vzZi8mJaGGm4c+qdNJOlDVBm6Jd/YV43jdGeGNPsGOinbyUWa
WynLFQOZR4fL1tb7yv4d6mSwYVhJD8saQrpo0xcAPGt+xNYBprjvZpAJkPgerclrT4OXfUI+9y6y
br2zURWxauhnWWNBkYXFUt1Bq3Im0k94mb4cA1KBNJH/0bg+3iEU8k5Vv9bWpkAW41a0be7L5BFP
kNqRUTpzYrfwa14Z3bf3ulp+cKy3QtqH0T148XaNWyT3kDT8yMMmMUZaTw+cwT4qXtpzLJDdZ6Fd
gBkOVQB0EcgtrV+3pujrfenQv9hmbfetGHHk77J8KR+3Zn2Q04aNe5nEfrPm9qKaEotMQr3QGyhk
tJaZpF6q+JanlbWj2xnaTcwreyzSof1BWuIRm/7jOq7Pa1GcsIAw8hibV5IdzVUOdy7DfU0pB89V
bs9vtVwAKU7rZUyocM8kHhtx2jrHWNbjlQHeclPV/nIpXTSfmbPtBU0m3H1oXoYF7spjAO/rNpvH
w3ly/NkFI8c5kpdnHdjvd17n4d2z+59ZzwyrQ+m61J3uQn9pTk3JsESNQXkQHeet3AmOhslalBiY
6rj75lAN3itrqHmb2vkSZ3Z8ARQLg9WUe7DAOoyQO50PpzFoLtdSWZGbtiUSY2VjMYmlO4ejMvYd
qcCCUI89ukTY8BJfcnur00jyvszQvb3sysYDdWt7PLbtli0ncjdrtJnypSXTz/MWy2dRErZHo6E9
eAzqS52CO18rauk7t37uE+816Xkyi2xcopJsGHkJ+VKpzQn5YZ1vbTmgQdItSGLZ4IO+Ed6LLOXP
xku7qKgwQA/OGdW+8H6brHavHZJIvwLy8jupmixs8Y6HW9o8twU/0mVi5hVKxDxshwA5PQMMEUdw
8rIVJWe/ZRoOmQZwsxV5F2Ywht7MuVAKVsbCd7di2J4zcePymLsP9jDMR+JgLOTg684bwZr84jLK
WUOdywiw56Ssgy3PcZMAyEMAxmlVX080rHyXPdkxnaBe57Shhew69UmT8GGP0NZC1N/1TlMyHXHo
ZWcf+Ai+n4z1TMtcdj1V3nSJQsgank60jpXDw0pZ1BU/w/rT2fIYkaHmkiKy9BkH5HA952XxlDYc
NgDtcA8ATTj/PAvEXxZ+NJo6iG2pVWTRxF0K3YTxUVSV6RxCyKTfYpWEu276lif2Auzh+4KODH4H
Fj8bHuVd+3FZxA2FWt0BWE0X4Wf9SJUVbNFk9XG+j+Ga2NFUWHAGVe1QrzlrZV8ueT++xAipV83K
NpmBAXhguF2HhZVRuHQW0ghfkB2jYNP6gXzB8ZlQC5cdeUNssHze4pxCTnA19Jxmv3yaESMkqQdZ
Bw+jBXbufEakR30rtijvgCcSzUHHhsqP/y4lc9XPBcV2E/AK0fo/s3y0dhXTiHg/UIeUcE7qyX8S
bKAZQrUtkV7yWfscw2PoMkjjPFupO8PoFfkHUKnJJjShhfQrLTceQ+a+nQ/rplh9SGKaQ7uu6yEV
pTjVDhmWgZ7qT1rZL3O9nMM/Yr3KBmndsVJ7x3VlU+aYakUw48ST59jjTq+z+Vumnnh88kkzTrkS
Tvsj0/ps3vi3jK/ruVBFA5sktuMIRzoa19EfzR1dlcxwbGg+K5Sh14Iz7zpJ5rvr/w7dfDZP/9sH
+YQE8VQridXGwZkEh/3PHxTP7lyA4siBX9VOd1lR3b5ckYaRIvqDY+Lf+Yr+7OL2+TLwRGnpuLY8
28W986//wa6CkxF0U1VT6cQwVe8boyGbMFyJ30zDqRF+ZnumJ7hB+iQTzzXH//zj5fk79ocv9Pz5
8FdsZSvtetr2/sFFPnf/k7rzXHIbO9PwrewNwIV0EP6SADM7sJPUf1DSSELOGVe/DzReW6TopsdV
W7Vbninbo+k+wMEJX3iDZXv4H4dumM0WkB5FWB2+NrgFLIq0bGVJpl18Aj4RdUeET5UHeSqoMegI
3zj006Xg4NuFbOMZ1tbiTyjPXwLWADzjr0uiwZmewr+Hyvt/pKCgzlLt/xp28/L0X69h5YfZf23r
BEhefYa9mX/2T+yNZCCoAF5OM0GJ4hjwC4VBMsTfZEBrIPQ0g/Ip1c9/AHAU62+kuDYWaTACqH5r
YGL+jr/BxZutR4EYUA6MfgG74X90JP6+1D9y6j7fYwJgDcGejdgDhAiNp7kg7EtA03ofiR0a0JiI
hSNSoJ77y8Rc2V0X58VvQ1zsLoPavq31DDEEOsWrYR0Wkktn5OnjYebT4J+b6H/eBCiTzJzYqjpj
937ZxI0EPayRqerC8MbYGuJcPjqxsF+lvN1+PJRybSzFsBXODfBUtn6BWKJLUpXA8zw8m7t9oDT7
HPuYmHMJdM8avS2YoR33k7/Wg3gHs/euIZUdfW0zzy5SJ2tZMm68/vkZ9ufrAxuQFQvOOc+mnb++
EulKkk+DB/dJOhVasgl6342Vdu/PH7ayXvxkuCGUcWvIi2NLn4tZsox3bir7b9nIsA3hICSsrEV+
kIINVI0bfgrXluuvbzmvtV8/shUbFFh4ywL6fSQHuwCTyRsf9xzk+edMGqCl2RjQwMDRno8RmWNH
m4Qat+XlDxMOaJmlbyTGEqA4jVQ/dka7rxt0G5r8Qdb1W+NfwOF+7heKCKgvyggIwFU9H7/SRYsy
YOU5Rvde6NU9CA+kr5KZeXywqM6SzO0iYZ/6uY6cWi9B3dx/PAXqvFgu9xJkX0hX9GRkijbnj0B1
ExslbBOdMfVXxhR9VqsUb0kfgrn1khWTk4eobra9q/naTlfwr7PUcGfhAtfiQg2uF7Vbvg8bj6Vw
SOx2H9sZJcZ40xUz9z1/+PiB5/32+/PyzQRYU7blxScrK+zXaaTyyUbj2ADHSSTaq/SLtN5+AnWC
zIg4ZnL99eNhr51s0MhQ4cXbA+WTCxAzFgJsOJjMqJX0X+0qfShgWUO6On08jHZt1QPMgNmsAjwG
WXv+OTTfQjqhiTwnlp/zuHggFMRxetLcoskRRkSit9N3gG9Wciwd5iMGW3XXHtEqH+0DgL/HIgPA
MiG7EE7OYPqPmGC6KfpOjUR3RBs5j8YBgXKwDXmysYvyvqBaRWmZxnyK4KQG0qpzGXxEzPXjdwMY
fOXbUXuTLZ3WnCpfbrcpgM4mNabtwPR6Dsz0AZPbPbHW0ag9h3zRMWUgZarWraCBbgej8MHQfWlr
30WxZBdpOniK8POA0EOie26BaFs/3Jcsv0GCMD12K90TS3JJ4KIU0c0q3WSwbJNK44Q0ENCNTmPF
ukTcdIol15w5bcq4xlxnM6idO2gTAlb4HqQCXlXnzjMJt5vOGCcrBsZK3dPA692hFJuKGfX554Hd
34myvPfSd+hUMPPwdxrSw6hKkHiDE4qJNQWyyQF32VI9iZaxnx5sUCggrGb4yecBcMA8oJ7mD+zy
A9TdpVnrd/5AZdlIPpdjs09N6xtoyFVdD7QfADMG0W4aVNScQWYAkwH4g7NXuxJy9UXVw10YZQ8d
9VzoMNW9UNSj5Y9ruMBr0af7vE7gAnlPmHF+wVBBWwKjvVN7tq1uvVJHOZnxTEBLBBl7/NwBmVtU
lNYjW6dm6ruQ5lwsN+4tS9oCOf9mwQHiMlrnPoCuonNDU30LI76oYb1G871AV8Qebbcxlwb+PmIt
tGNcofjN4TEfJLnxI2Bu53N3nutiLFZa5urlOxicAssP/pEmvtHV32QlwFyuvY1pFCclSg/Ar5x0
Mp9Q6tknGEZWmXSYf1feTciv1/d2HFBOIFlrkgNgnl3aN7Q5xIhinI7XauB2frCrMbWIvRDr0+nF
08TRECw8CcH5sDs2frskSEdqcFhnKoLtmbEpJXJHTh0JvKOvaEeU+9eq4bsoGGz82eKvDcDrQ4vH
5QS1ln74ChBvBWV7/huoUca1WYMOSuwnIYwXXNzdoakGDkwWSK+kh6iU10UrFumMYVPqbU0RVcYc
PYmQ7276VRZHO0P44Aa6PVpGS6UenQKTCFQByVcnBxiAC61ji/k3dsIRxPfq3uLD5froaCN4Dmr9
aJvSgWERmn2zRNntjzqjEYOQLwVUrAJrfTd/6gCDb4RznNiSXiXMWnq9d5VZk9jvlknpr+tcWun+
sOqgWC9q+jVZ126b3j8RHO/iEezQ5P1cA43BTab7P8Z4Wpcq4kbB5Jiq/2QEAdKX3C5crIb6bClg
QpVoJ5TehWy3phoJTx36aBV+rqnF6mm/SFknXZpuhOK9pOpw44S6dsjbBpJWJPHaDHs/P3wpUxuJ
BaPBwQn43rTgbGTDuhXqjWtfnS+LyzsMwzDdREoN2WzjIrSJPISQSQRtp8d7HLsLukf+DJF4SMTo
1Iq+C8d002boVIw5gvtS9oBZwaf5TpWF9xZ0rCS6ByfDat6oDRw8WSwjTGA+Pq4vUtU/gyPbMjAx
s+jNiplydBaAaVgFpVjGOBKqKYtCAa6DI+AfvdA3aMDsBv5bspWdYrRfJ0096jj9mFGGezrN9xuP
ci1Ogv+NFhSBkmLoF0GKCmk5wTqS3lMfnMLGgis8fW3jcY0NJow51Di1Zp/15RfIq8vS5LDQJffj
Z7i6Nn55hIvZGLpUglnHIwhtQNwUS/ggL76A9Xr+eJxri8OkCwtgnFIma+RiEXZJCY660Wg59cln
8ChHA4wwad2GDtTPPZJ1ngto32k5hkot+DRW98idrjROIdtD9lruVhh9HfIq3EEXRnq03X/8iMqV
sJn7W1EN02AFqz9Xzi+huUHzNjErxXZaAPvS2Lk4gtOZo/YVIw0EnlupPLeV7BfJB5OVcr19/ABX
cjJT1mjRc3vIVHIupkiCrhwgL2tTSHwfaqQ7PGSaiYOS7Fb6dyXvMSH7K4pQdMIy7XKkQjfzOClt
JPtoFmiuEakYtVpOoWL7gyet1Lx//GrqnO5fHg4MCfnOJO9HtuBioQHvGdIGZqlT6ARiXBwtOnRW
5a/mQLfC1n1hgjqd/3DOOsPJX7UavHWvjzfzihhJyqgW7UatR6oUfsikbsSYbAwjOUw23X16g3QP
P1GOXxW5vG5TILEgCyNQcQM/gx+JaxIFVb5/tIz0kIbSa5FKT5Sr3ais7xU4cNQ0D2HM5RfgsEPb
IPTFLq7DXZ2CZq8ivET7hdmJTWlE7yNZ1TiYrzBwDhUPPf88nqSrMQrcptBo0Oo7QO+0bukd69xx
Q/BpjsZaxsvqdi+wAS2SZtbXPQ5RBFYFQObouR1RIMC0nSJPa4s0e94lrc2f19W9zIlpJ/pmDpZA
zyzb2P/k6xje52QsTYSNVvyjs+KNRq6st8OptKeHNoMWEUfdyigIEWmdQ19350jL5LJtuo7bLdl4
AZ1UWTrBNF8LxV9z2+30EV0HtdmjIHc3n9/odu089T0svdNUoDAfS/vajrmjkZ+eQxGvsw4aJo7J
cDSC7F1pfarW4bLMvVdgFvAqrANliOXYIY7Ad6Dbs6xRWICO/egTfZZEvWbuE9XYh9FEp6cKdr2G
wA1z2DXlvZz6J3tEkUu11/PPhROBITeqPOCKPmhHyebvXnrqy/DHwPwhWbZPreeqG8n0AOBgFg8T
EWsVzCRimjVe/BjPWmeGfZpM260a4icgeL08rudARo/sV/BKKmpy2rGWACr66A6Sj3h2cw8s8q4L
u71Ogd2M+KasNR87OjlOD8IY7kR6P5nRKcLXJavfIWEuyx7NcGpGlkdYJfq1Umi7Pu0AZgc7jVuI
tjFiWvHjNIZLKAv7jOSUPuHjrLod2XNHsWLa+OGgiwiSi+BproXMawQbCDC8mCJjHTuvwfmKTe16
O5rxYaynNapcrNfetfVma3C6Nh7r00LwvMJQMhC0cKGcgW8wUoMOMuZgORMkkXaGyQauy0apiOT6
Z7b0y8cngvLb5WfIAu9RG1IfQidoWZ3fwzZKby3vbjO10tOcD6h6u0doCAAgMVekb4CxPJnmtA51
LJU8wkDNPn38DL8duDwCRUuDqiEsQEz4zh8hl0sZia8B+EUC7iBDpU1FYkQkG9oQN+56Mt3LA3Au
xlAbV2UcVaEgX7wv3Rkg5xLAHF1EKGoj4B6MEEDCOjiZ8uRoE2F8rcePkgjcknM4KpXXMhjeyzI4
ofTXLqjA7oDIHbqgX5HI0O/tYSUBfRh8uj05KSdngxJxNY0dkbpkSIcoDnfdlOBYbc1hzjy5JGlF
4a+Bxm2UkaQADBucjHVvzKIt9mEyiMKGaVgbxbhG0MSblScwD0TnlPAX1tYRIPNOABdEc+BE/nGq
2TopCqK2wYoakdgLGizBrJLgf9SPeeJnGC0Yizo1p2Ub+G+RBXEf1tpdhj1Ij0/rQoGPsdBUvA/x
TrsHQXHQKwNfAhgdWvgoxflDU6HPaA2eW4FlA6+D/EBqcsayVjMSR9U7YdvyJMcYFfYSbTkghbx9
M5JRZ9KTxGW7VNFfa9G4BCuGl7nefJWq4DtkGQ1tAY2md/Fg0Xnu2L5gyXeoKp7iCD8VqfOeckMs
EcRpsRaRDmnsvzUaGSGZY9ZloOHLzuUk2PnYsvdhtKPX+dAIkjrBdRWQrIGtfejzjn43BIja909l
I8NfW2kxd11jHQDXP8WMScnsEY7ZCizooZS1HcyRo0U+nUi2O+8LtL9c2kibQRkdltluJNnXDLYo
eUYrulVTBLsi6ldx5Z/mY9YsQDWAEjCbdtlViKWiMuP8/OV2tAmHJAatjDwwOqSixL5K5VKcqo1R
8wdtDU3Nap7UQsxXMNacmv3NNBrfaS0BGgKJ0CYosakF+75AchHy3I82ge1aF3xc3Qt2CSyauB7u
UAOkAy6WtZx9gSD2FFbtnZYkiPvHG6hhhznxjjiUJxKpQm6+YiCAJFcKXTCWpnFXoO/YNOarUINT
rVqnksPZxWmXA8tKsS70XuYUO6DPu4Tes5QqyD6caOrgY5cT442FCzpqMy30s7bv8UUht84lNyvM
rUyevLDbd4gf7hxvJwoufKCoJvjm3h4ZNcg96i4xjee6JjpBAeMuNgexyE0zW0allnC3R5/trAtW
Gsa4LS2S/XzTV5l/I3a+cnJYsknMbBMTyr/V6hvKW+lYYz9Hz5XoiMnk4jXmLahnh5jqxMen4u/D
qXQFiPk1jcInmdL5qQhfPxgQMyFBStr9HJ8EZM2o+n6ZV3qBg9bHw125CBBjgECtkJVBpDYuSp8j
wlgGLGX68Rz6CQk2wHUwOZO8pmazDJX4XR6Dp96KD2GQbsKa1r8dPf58iL/UI/z3GoD/3r91vd84
P84/JNv/b8iszwLk/7pHuGirNvsW/toZnH/g76R8GW0z2oE2pU9bRWqd6/NPUr5qQ9eXWTmA9NEG
nxt8/+Tl/w25hJl4r8DNn9Md/uwfvHykPVjjVMHhI5ACqX/JXdyy5pzil4IEouE8mKKrBBiM9puH
cVRhRyZrxetIvvVYl8JNbYniC0WuHcA5SDGJjg0gnfIeyFPZf9asdQohT1OH1Sz3aIinTnsatHGW
BnZA1tpL+ovLyeYHIIta0qmZnvBXWMnovubpHhz1IW87burBV2A37zT1pEhfgDtuoKi7WoVPXNt2
0muufCs6xQEiWlLixCtX1CigVvt2SuMt3iWJYypVCS5YblZVjN4rsC8T8JlneA5GVt+9KltkSg9F
ukaUwtLyyGmxQ19WKJOX/n2UaLarE8UmOqK5wM+N6G6wqpOYTvg6wj0y0EHys4Xf9buyk3a6FSxm
ISPRocmoxDlwkAYr47aGdaIgugaHZhGEQPdgPUpNu67U1DGpt2J4uC9rxHO69w6ko4PO5rSUbMnB
wupbnloOSckRBA3YbhzMtpqHzBDKPIvEThDk0tpd3fH8HOgRgSjWO4Dnei53fA4lqLmhRSkgWcrq
6PbNDykPHCv9gSSlq0/5Oq9eLPtboBmLySjRqprsU6crdzPeb1G3TUDACO44bo/Ieb1Mg4EsrZLC
GIA7upo1ve2MYrgeLrQ2+B7U/UJXMKwWAB5jM3qNMFsuw3qRZdEGnF6xUHCpwKrKLI9yiL5TGPk7
KT2o+pd4EJ8MA6U7W5U+T+nXyMZDzDzioLTt+lhzoYyi/qWoXz0QL+sE0+Q9gLkarVMqqZl4bZVu
4RFd2OBmAlEBDkuXgS/k57Kna+B7sAUSB9Sc6gbiDWYzyrb9XdqCdUNXot6BJHmwmylYh9Y+yxXu
P3ubAP0TiS/2A9R+3CoTdFvwgsSLeqUjVT0og4uUH/cb4UzUfkdYkhWdV7vBwAElL7YaixR5rB8Q
vha2la7h1yy9NlwpaAssCl1BjUoMAwL4eDuCvjaSaNfHiHEVnmOiqZ0gkiKtJbNdpvosDC+DZ+4A
CI+oRGXww4Eo8pWXkClcJemdgXAOVrnTW5EzxY8tWnyLgNAYme6lZY1rCaMOav/3AMlpbJD2d8qj
qmtL2XrSIV3JVY8tZcVVVR8tqN1yT3HaEhvk8UvEAHY4aS4jzUmkcJXhKJ4/I9oZoIwJFlHVh+3o
JRSQPftBsetsi+riMtZAOo/SvrAwe45s+sDvAzB4I3uEq7FVg4Z1Krto/Bb3kNZSLNLGzSD3p3YQ
a2XK76HjLOlXLDQ9rBZSBlPNkk99/uaF0k5BfzyiAaEHHfzTtF7Jw11EBmDJcNnZSnU0uGb/Q5re
QvmTishYUnjlY5+SZGMkODcrER5GHWzbiFNc+8jzpDpZbfuogMqX5XSlNrtB75/aMtpONfzqaAE7
GMPQKDvQvcF0dITBd692Pmx2D91/HzlGJP3H+GsD8pteUgflDlX6sHCrgO0eGVutqBZFLD3kMBwC
9Yfn49MDT7/tngcv/OQJdoMFVnxQvmZmvzQR8i+03KkI5cfha1Oky8yL3TRgp8G7WpboxM5svh6R
d7Z5IeNnXqIHB3df+pFBMOwSAS761Bnquokeo8jjiLjrRGjvYQx+QpiLpZ0tO8X/qowxrMT6hdg8
d0pTdoUENVY0eMtj2j4z+QPIYKTXlt4/VMg8zxy9tOnJi4LMXJhBtIE8vkoAlyHcLw+rwOMABEXb
wlNrcDYr48dmerOtL7ZEB6NnhoNslSuyy7pD0EDu1hipejw8ALOlVMbe0ky7HybEpsmSsAh6koNt
0KzlVgcDBcUcSWon8KvPlN7WgS/hJORheYkF3zaBop0ufN+eDpZSIWeCkV8lwuauERNEuDJMoPAE
D3CjiOXRcjVT+71j14ZZ80jFFeikIX+uuWuqLB7eK3KQJb7HysGPobp3/trGJmhB8bkEoBfcU7ZE
ip5EiSLkyIuF+yqK7yr8Qt7tSF7KpbL1UlzhJrCtojJWICK6uzwvOgj6fbSL1XZVTg0sWpgMcIYp
jE9+fSpTDLMw5WDuZDPZljAF7WVUdyg0Afx9M6qwXvt2Ur1oGcR62MdLGUbX9w41gTcFlZlNNQAH
6wy8LgXaBJ8qWMJ0RoqdJ2QgqDSoGy/R3a6uvXUN6wIVYGVFzrvRUUxMC8XfS3Xlb5FMLZZRb2O5
FrXtLunM9sUTVuNYqCfEC4uTiGpQ54QzzJ+GwxvGZosw6M2Fb4evNe729BUHaIn9o0hsdmRwLAfl
xZPAvAiZ4nju07GxlFcbsnNf6ScQkwjjVNNDN1k9/FfKqFDs0Jqj+1GqQ7Eamr3vFz90GUVjM5cz
HJcKc0fiIqNlZbTKsvbsaKJBxP+Pc9lnPwXKiyq8XYxV2qgHm8Ge3poZsT0Nf4RNbM31LB2gEwRW
YWxts9gqjRU6dcYHNlu0DUEB0umPl5pAINpoknDlB63TlMGbnPWfcqG+FWrh+jEI2zzrtkFaPqRF
ReO8fqvMfh1A6XegdVQo8cjWys/KDY4rA230hLu/Nqf5elkU8sSiwt4jWOqStElDJImjhskMJWRG
ZLjNU7tvBsP6kVp2tcdsvXZkXBpeUQ+xVuPoDU4pas1VWomAHk+RkXu1CbVmrRt1A45VK5xUr/V7
VLi8CeHOQIQO3MT2OdMpietR6L8behlQBsmqSpkN3EbqJwhzGLSClwUcCiQQxlk0IDR7RxSYUxlt
oWJlrxMQhVF9zMBmrit91B8BvIbpohiC9tUrgGFsDfDLj57QECOotYjLf+y0kHw2bJZxn63xR46r
hZr42KKUE6AR9AU9BKo9Kbd3poTcLF+CtvecR6e7uGQfLdJAMvfs6vo+pkb+GXmn2bwB4ywd2HDL
EVaL90xG79lJrCn8SiG9Whml1H7KWQxu1zaNDJnGwxa2tQsUSCvu153VUXnVWx1pRIhWW85E4aJG
Mq5iVOZSGIkmtyj9JIQ6pn2D99wjWLlg2ShjdpQaJNti/Y/Kfo7Nfo/KwPTaZvG4bfS+WI0xxO08
wI5eAyACAiUYPus8/Z0BX9npI09z7Mg2XQve+WM+jdbRrof8kUcBcx8NJzPxOgc62dzrrl5jNBi2
kU1qL9IW7AAPMP3R9mq4ThRzW1Byc+zU8h64jOVVDdzAiQbcRIJextVYk+5aJc++ZqGcvQbQgw8C
tQW2HioJLViRLTJJUAhzZETSpRa4UAeDF6pT/QGmBMYBhZPYmgvXMF1FQLwXmrDKHXK6lQPnBlBZ
9QbQ21sjAmSwJSV/GeG/LiLl3SymfOcnauhWmRifpSnOv6SqLV5R4PXcHIGeTQ1ZjcpBUDvIvMCC
HS3jxczsYCX1ubrBFgMbwXI2O68Qz9zOdMCVHfuPdqSgjIGk7VGvynafa1100hODbo9H/aB567tw
FVqPU1l/DvznMocKKXtdfIyDYttHs7D/pJgbT/RblIuC+8azY1fvu+fQ8nAdqOqWPWoHB33Qn6UG
+/MJLQkJNLJL4zNcogi8yLow/A4vBmZKOFJ9i82DWg64PqLRMQckxIYbM2ZyC6WqDwD0l1OC3g2s
JCJ045PSmq9RR4O2GppVF4kHT+9reAU6JccfSDVZM+nk5EV18yDDOgG4Embk9VLsRv70JiT1DVEn
QtvIj/ZUkpa+ivmn39mnxPKXHIN7WrIZ2j79oyHkt6xDzR7eAaTmluwAlS5fmU2ry/pl7PTP+Zy3
qCQpvhnvFLWkqDpKS8PoY4BuA2mIjdYAJirD4KC64IBT3qHZmjxxmBIUV8q0yiVYdilUyRVSF69+
OFTHNNTVbdMEdvSAlS00H9btd+jipaMFHgRqCcWcXpGs4+CNWbiSRF5uuWSxza08myIcp9sxTlo8
nsMwWiNxjOBRCjOfnZHCTR1KGHaV2dZOnmCZC/AAgghatN2yRLLXpVU2kUdZqXoYKQyrzEldfev6
AfnchP6Wk7K+nb7Kg691UzLbGrW/EZwYqj6YECLL5qNM2aP8DxOhXRWxLMK9UQ9omW2EVqAFhggd
LfhujTzK90jGihxnJScO8IuBoPWZpDhaSNPwBZcguAOSb2//twou/9+k4k3qV/+6ouJWIbL3X36t
qMw/8GdFRdfQLDSEaauoBxiIn1J6+7OioiFzqGnk9lhvUCEDa/2PigpAa1mxiWxkldKJhsTpPwoq
CjLy6JIJFCyppwhAhf8xzpqCsgWPgQ6GTmMcNzZqM2e4iVBwgCKMpdNLkNRVj86vGw9Ss/5lNh7+
LM78Ss04b8nwawGq8BfjgFTRQdOdj4ITWo41F+gqi/70J7heAKOyvCOmbwPUufG0cD4e8BwA8XNA
aHpg2HX0+Q1bXPSAhslEPmmKkQcsa1zPBuIpuHXNDoJgdGOo+Vf9sxz196HM+fWoTGnoYp2/2zhC
88skGpptGWfvCIgUS18qguePX+iinvpzGHIOHRADUwgjg+X1K8BFMUY/IKSg9xzbIC1Nj8RdhXiL
77yE2GCS59+9BsY2oC5VQ+LebFeJUmefIFybK12Zkhu9/yszzNqV+Q8TrKv6xcKp0fSDmMvzRNSB
O7w8PGmJQ0/9xW+h03788lfHQsRNCIDPXMUXY/k4pqVZ1OOKR3Hyvij79rmAju6EZoLpysdjXWDo
/5xotIYttqQ9Ew/mtfwLXqRHMGnM+4KKBc4fO6WyvWcgbJZb5VJ+FPTgHmI0qHcBNkzIiCmUv8qZ
NRvOkXonRQaKCngu4SYQdfsIuQbEPLzmBqjlyprDzZDFhiypDQtjRoL88owjHxrHZqoqZSplrqf5
5aJQ89b5eCqujQLAjLoukGsVz4rzUeQsxLMdZDsYDmqfC0R4iCmNKLkx4/PDXmwgVtCsx6uhYAxo
6nyY0KbPSP8Ndyl1go2Pyss2or/7Rz5GlBfTEdm+AC8OcjVVffr4Da/tKhrE4LSoZ7O2lHnl/TKR
ql4gUuAHiGGg41UsosYwN7Yv4y7bmZ5yL9DthGDVqTSaMPZFqd6u6k0GFqpetAZ2GZ2o878+66w6
UwGvpFLq/omB/+WRfCsrjTzGDd1KhfcYF/HgFLWVPn/85ldOZCg2pg4qCeFbDpbzF5cCrc90O+Lc
V6R006eTosKwrHRclAwxrWC9eX98POKV1cR6xeVe4eXQAL8Y0SsTmWKjDxS5qighVjVS8roQzl8f
ZSYnKVypNqK0F8ckyYdiTr4Njjc2ZLeYKNSOObnpfzAK+AY6GvPFZl3sjCntVJTjSvQi66J7wK4r
dC1MUG7QHa4ce0CrDA2eFoe0hSfM2eJElROtyJSbhcBCXytBL5aAVfBnJEr96y8ENs5U2QnwBn47
9MxMKQxEKWYk78weGmIPzw7K2R9P2zwtFzvdlmk/ChacjfTzxQvJQ5WmjQwaPa0BJqRyb86NQFcD
TJ9X6lOAMCuWetZDF9g3DswrUwn0xDa5Q+hoQVI7n0pLVFhkFCHQ9T5Cd0nU6aqdOmOpgsO+cVnN
l9HlS0J5RBVJoENNq/V8KBP992YuH6J1gHRJi9yejRRNIBO6S5m6K+t2vDGtV3YWPkTwq0wiHm6F
iwNU2LnVNEmDCj0ipYuxTmuH+oZy472uTeHc+QfCyHENLeL8vVQjLSe1B8SFQqm2yT09oJ2WVnd9
22o3NvG1dSIocmLIzRVMN/F8KB/wdIeoiE5nx/ARnLTUbUqhnKxfVZCLSqUl4gPJczX5HbIQ+i3a
7bU3Fdx7EF8tFuol7RX1Tj1DfoQzJKUlY4KqPxp21RwTxS9uTOq1xTKbNAkDzh7B/EWwkfXypNgC
I1MkFe4HLzuNoVc5lB5/GF50QBQvvjHg72sFWgrsKRpS8MjgSZ9PbZtxQlpdjn6Yl2qrCDuDfRjS
Q/14o18bxRLkFcQntPkvYaFDTJ/S81CrCbFzpavYqKs88cwbpLvfvxPYUwONLWPuLAN4PX8XlMwy
DE9m8ci8NJ5g3dl/tHnffEvgmaw/fiEx/67zXU3XGbF6Fc8KQ4Vpfj4WgkoVr0oGQ2xoygj8WkXr
aKE24dykdOLe7jG4WQYWIkWLVHTo0Qr+J7UQiuaNg3hF+D55/JaFYefw9Pu606WlsIfmRyh3Cc4v
PbXCZaS0oBM1LU0/x32AOIpsJE23yu0qPI4ASWJHbdAap1cpld/sIEs0dB1kqjeQx5F6pKQgnr2x
QXQOyQQ6L9msprVqwlB89Qyl+aFxKd4LkUVvudXjiAT8ukWNuDfadltXAg3hIBPE9E1iZ/XK54k/
B9LUpq6KEiRUIMnnHVETQOrYClBtJ5BJFr1dS5S5fV34y1bDbsyRk1S3dh9/gStLila/SaAGuo8w
cV4Mv4RF6BubYeAjVdjVQj2mbfFujUjefTzIlRWF0R/HjgD6wPl9cU3ERZDX2EdoC3TVxn2kqdnG
KmaDszSpb62o3xeUAk4SxgIGvuzFiwUVIUdTIZmIhsWQJuvYiA2si2bRh7QbgQF+/F5X4lxkBCiB
4ncPrZpdeT57WaIiuIR8MQK0CPL0raCJHCeF/VANRU8hr0SvFHINbkVKJQN6jZBl+6ZhbLbGdCp6
LIXd3Jjqn6H1xY5iJuk20HyxtBkVcvZB20JDjoYYd1E0arIb8H1lK4myORRoXPyBXZN1LAWLjcpu
ZFrLHkOjuxLAkrHQLXKGpR8KDM8GLSMPQ+PTeyxR7RtvHJe/n8+zW8hcuYHRAavk4nzOLRU5yoGI
xStT9WtdIkkTF5L4QdKvfu9HxcDmnX77x1/r2iok+Ccb0Uwu9EsPGjNAbTYAEbYocqEdsD/XYTKH
ygbtM+kGVfra+0EUgNmDECGc+ssFjxMV+dUMmwhIZGVrMlCVGx6rMP+Oo+id2efTjRm99nK4dFBt
0meO/+VBqnmpSDEKoFzS9uWmLoT6mvAPMUjHweDGsr82FuUmkGYEEwh0X676rMXXNK8J05Wi3Sq9
hBp3rxUHqQTn8Ne/GSPAt7UpzrHVzlezxW2Hrx4hy9Qo/cZMZVZHQubW0I79D0ZiLSIZy/bBGel8
pH5Kx2jsyKP0UdZWOfdqs1AUK1rlJKfxjcGunbp4K0HtxVZlPhnPB0PlwxaZx3nUm0V8HAd9WpEw
G18/fqUrowDkIp+yLYo7QMfPR1F8jOQhrAra4kp6H1dxTrOxhuX3HwzDe0BWkiHMXdKVbbmPaqln
OeDRYm2zQNUORoho/F8fhaiEoMQm0UX34PxlEEChAgZ9fiGaunscbHWExmirNzbufPBcnJ4q6bQO
DI4UlJrg+Siil3PRYJME8AEBy05Pf3hK+6CE5iGXKKV8/EpX9hGnEG4qFKq5PC5B7tFEF2zQGIz7
Rfuk5Ka1suWgh2oAleTjoa4tBSIs8lCq28D4Lw6kQUf3P+pp+OKSbR3wrLFWVlB3N9LdK7MH6FYn
QSOWm3fSxezV+I4jxE2NJZHNjQXAeDukg/5UNhYXCwjhG8XSnyfNxeeigmYAmsSDikz04h5BRtcc
mS3qTAUG40szw2IEFlezkyhIP07oyX4L40l5AgCTG4vOb7tNz/OtP57ca6+tzfuLdYmI+2VqOmnG
4HlEeNgEFxOK6QAGzIjWGA0xuFhe09/YCtfGm9GiFqI1hobc8vk0p+wRD/SETslHzraVpRorG++I
l2byJmSRhfT48ftdWaczwlRD8YDazG9U1QprTEn6WScGfrCyWgT4lc43XEptn/6DkaieqZRKTEFR
+vzNwkiXPTMZiJTlAKN4RDOWdtRle4x5+hs74tpLgcOlpsVSnc/h86F8O5cUX2dPl7L+UGuZ+YpQ
7nQ0rOFWl2Y+mS4WKRcXDnz0loiyLw97Eah2pM798krt4gduhSfLlEYH10aaNIEJ566TK2ODeu1f
U9Saa+5UZsgTiQPRY6Omff6OIMv6mObK7Gc/WC/MgQcOI5huLI8ryxH/JK4sqiXkpNbFTFLSsC0J
0YyFBREZ69Hpk1kS/PpK8L32+r9+QFO/4LCkgGAR6V8k2ui6k5jhjrUw/AiXqcaWlyLAtWiM5N4t
qKbcWCZXDk7yFnpQXAuULC77Q7NI/5zSiUVclcNpBrGs+za4taOvjWJyecH5RB5Kv7zcCLaSAg04
gepq8BJ7BjTI6GZqcHUQFe4gzTSLw/Iiwkk9L0cxlTQUo4PxaBStuKuwgXT/+ham6k91lbcxf7tp
slwrFam0xGIkmV3r4X+zdya9dSPblv4rF2/OC/bNoCbkaSRZjS2rsyaE3JHBLhjBLshfX9/JrFeV
lv0s+AE1KKCQwM0LO23q8JARsfde61uhf2GUX+1w9Vtv7J+//EAsguC0Iia6J+H8P2vX0h9DzmYc
6Lc+r6iUcWRVkxW80S4+vSSvX19O8fR2mMbRY3212mod15xreQJwf4mzgrRrdDyRPMzkCp0TIhbs
EDFdEp3DQyixdf357eT0xvGAfYv149VnLISzFpM98wq3tf3Q9EPxIqbEvekSL//jEiLm2AOE77TU
Ewb4arXAYViIdQg4Ls7EKg2WmD+WcmqOBmrsG5/q5yWRSzF+J6qUTFA+24/f3KLcchMBhJrWmlWZ
LcRSkQWuIO5aJoJie2qWg9g6jQwPv7+fv7gydQsHYhYQHtK/bO3/6HdoUsFJoBuAk8dBfqwpgj/W
sGrvqUER9pfSE3tOe2K3rS5TnN9f++cth4KQAxhjmlMcavTqUyddU+FNotdC5ovIToXZ2VjjAl5l
tL1xqZ9fDZANHEZgysFI5n9+vME5CTAB6QwebdYpghyxjOf5OP/5/kJxwciJSSkWKETJP16FJmtf
GXKCqJkKBMFrgJAocd4SHfzis+B4YlTKoYB3/a8mzD++sliWKwszx3G3QS4ZqhaW6tjaf7xuJTz6
rCLM3SnbXw9RglC2ntPHXpq3m733RhKrk1UX2TD42/nvn4PThvjjisKlQDsxrolODYlXK8pauku7
0CcnKCboXk4pKFdrOU4vRKOsN6QuN+BUQHj//qK/uItUGmRWBER4gvJ4ddGcDO2m0IYmZ5EXz2ZF
z9iRBvD5v3GVkyQFJB8Zn69JYs5q+dB/Np4IyujDsK3+jqHQW1iSX36W05JM+UTN9/oqvQxrqxq5
CtG3WIWcHglD22y733+WX7yuLFCn0uw0WWU28+PTTVg3URuj66WMTbY9XcstA/i4ZYBMlzeW3l90
7VgNKQShfdC7g2r447UWpmbrSqMsVZFUCIMRP+8t4FSYZThYnht2gE9i8cM99Fe9Wxag2pSqCah1
4+tjY5XNPtTBcluhbN4twer/cZv4tFonIfvfCQcbvzp2acI+cMgUDFSWqT3zwaTyk4i3Vq2fT5Jc
hfeBhg/jUm7mj3eBNKNcJFi00CYW4aOHdxSkxKZlRspOi9rcF298xb94kGDA0yg9XZRt4dVXvMZj
UvSKr7gvQvsKvsx2KINqfWOg8qurcBg6NRSo2rzXAxUXVem0iZN5Omq9e36Mpymf3nrzftGLPi3E
UEKZbdPDeg1EMTwyazCephiy96/aCvxyuHX9x0ETvpFGouge27ruM9zh8qq2i+brVpcT8uQZeTdJ
KO0bq9wvXh86DSelGL0nWryvHpkVa1HtsxOmBcXlrY8G8yhDNX70x819Y1P/xaXYfOjdnZYDMDiv
vka/iQpbu2g7qnbEtFENzWW4NsNh2XL9xovwq0vRhkKKgkqQkurVpTxCd/8ewSkZq89x2A3HtcrJ
3ENJWr2xif/idYBuyHQMuwT8q/D0+//Y+KbFIgRuYKhowwM8U5Dur9HFo4edQwzuq3hrQPuL55SZ
KY1W1rxTWfjqG0t8KpDYaaE6qJy0JynEWWiT0fJnyyr3DAM841KP5gV91lefahkZRoDlY+Q3MQdS
YxnuMBqKu6qx/lRD6NkObtuTGgdsNXTNVx8oXBn7DXXDwJupXWbVpO6YgUic338g5/V9O12GVrDN
MYuMeDQ4P35P3ThshNNxGZAwaPaDYz1VKUyQHXGy2aSj/UZwh6nJhEUoT95rfn/yfGyF3rXuW1Hs
r5/Pv34Wtni68vh0/dcdFLdZ582OGN4SXEcyduETjjiPMRG73rj7/ef++WPTDOLBdPkuaQrFr7/I
kGy7VqDIiAmwuEjCcnhHxMVbo/xfXYVZA4PWvybsr7Ff4A9UK3j1UzWE5tkJ1uFR+d3TH38UHskQ
KDIHsoAn88dvEGBI2U+D7adtQqh2WbtD5gfiT48ttOpgSDGkofqm8fSaOx72y9iZhRtWe7Hah5xr
3wUddII3Pov/et04XQcRgkdlxeL7k5PbHeZ2YahNTgJi5y8SReMz6bXN8xbKqE03N+q/E1Ru7msC
NF68xVEvmMwq5mJLNRHxinwNo63TEvOgZLS+Z8EL1Jm9NBEeMWNHd3WLxTeDAhLpo8hb67zYZF+c
RaIf32PSjYgiG5gHnXMG7i7xBbeM583sfVkbMBV7UawWMBDpOTugFR74YF6VgeaY7Q570yLz32l3
UZdlsCjI+mE5fvIICMgJFTRTcdYvc68z9pD4jNBc62WYEhgcM5YBPzNuKIIDYY41tIomJgflLM4t
O8THBmvwxiRTfd2s0fqA/VlO2RjI4KbkxR0OTd1V7qE5pU+ljn3KzrH9RhGdKNv2UY5T+TFeRb/i
Pd7EVauVd2fHo/PSLy4GnahRgKgGQizao+HoAnwxMCMe27B+XuKRZLKiNL5z0IlxEoINc9a9Uriy
Oq/If3AzzckOyFNc+YAvY0PgZe2725ZaTt8RBYXZGNgYbor56CK3Ku5LtZgx0yG5Wygn5+Zda5jj
YyAXhOrlapIkzFiWJjM0VMtLb/fOg7cuas6IcU4UfocuuYPUFxJjM8jtC8ZwJHdDYiY3Y3nTH4Ky
qd/7s+4JBs9N+8SxBT/gUmmZY1sMfBKE656YEdLBF3wkcaOuXMvzH1zZ4do1QVg/2Px/nvNxJjbN
qglBTkysJmKmKqzvc5Kz/GN3GeCbtlvNwQBPUgkbZVkI8iCZzEqFcsPP2MTchzkXWp4VU8d/MUfS
YJ+OAkVMlS5xBLmnfLSWwK67gngEs3fbKn+M1DrnRGX00ILmKX7f57V3Xq1TQpy1ry/slUhhbKw6
XdBiP69WHj7Qwh/weYYR7lLLG4m/yDevYgQk1KIyr5otmSJLa81xoLPxlfinWuzIPDY87DHpiSyC
2vrM3lY/1URAYaycFCyVGMUHGcNJudzqYN5IzySQHvJLpFR7QfesWNOQMOBqR/Vb2+lazNHDPMjK
STf+/Jd5Ng2ZVXlsLjs8biR+juBoGrtv8pRHD5dMXsHgA52qzNeR5NTPmL0C9m5D6vKBFPLy0dBs
6Hb5Esr3wJT9eNfYUpON5JgY22XT9b6VrlU/QboaSdTUsWjNDTKK8KXUAqvZgvtfHcY6HEcAPCEC
B191cXhZuXG13ASD9ry7oCF3JwvjteBlUM1YZJ1ftVjJwwRKAGyZqPuATAJ/1mlEdcQ6IVz0OMFM
4Ls32O2V2ErSo2dLY2aFkN+nhVHBRpK1WB+bYVUS0yChePGz2qztAHvGyMsubPGU9SgPO6Z1w/xJ
l2S48HCsDevD2M1OVgc9JmpSnPXTZJv5tnACsp0T7sV5R+oVaM2BvJiLHgL3thtP8b9p2zc+Vnmf
4zNyncZw+MLsseCJLYjKczs9RiBv5ny+DEq7dc4qMXWXUulWQ16r+PLIpnwmnsv+yPo/PPdjy7Qk
9sAFo+/rT/KlnvRyIuqTg2eFKtl7JQwsyipd66xIlvGmWitgf8YeOsjHLXUF8ODGPEA8K97PayjG
dB3dDdMZI2rCKKt4HVNrIdy1SeSh8KPmxRF+8Z4AmcAleN2WK8k3DfeksCuyuVbKAyyfeeljKt1i
WWRtYlS+Hwvh3Yytct3d2GyLzJJTMGy6iZXskhGxb3HWwrFYi70Z+8k9py/aFBV8j265W3U+fyic
qcZ0UurYf1D+TMJkFYzOM5mEzrOeWAouJicw3ksYdpTC5zNBb2RuEoVxtfL+LtnSafeT5cwz3jdX
YMZE8VkH+2EN6vf003g2lacHcagDK+RmO3GbkzpMrI3Anz4gsqin+OgS1csz0CR4/BanWq91ss2Y
cGeOoyffsDJ7RdzbtSXy/k4QW1+nCOGi4CIsp/kbEq5NESfjLR/r1aDWeJzI4izP1aj9e6hHfa/D
i8n22u9roXsAAWWwXdT1vGxYrHPsGqdBk7vn1cCmO1HPk1GF681Lk9zGSjh7Tn3hlcjTMtW5pH+O
FoFTBMXbz8vGKrCryK7/bJUo9/l8pvnW+zmZXkVgsFkPNLtxQbc+yl4h5/XFSmR53wRybNPFi/F7
F7xQ9MKbRuhs2zAe8vg0ItwjPY5uN8HUPJocr9ghyc8vPMuuwVbZMT+7X1TQmYMw7D+LZZLTMUaL
0+1wDFN7bO0kzsGtLpCbVDvQnAXJQGs22YihN1ZCHhyRgvVRLbX4MJLBRWChSUhBHsnaOZsTlXyM
Yf0BK1xDApds5k/BzilYMvY+S96H3ghHZmU9Ef/OoYDI1yKJtjkjM816V5uemNV+U0TiBVWZfNjy
2fiZXSt1PTVGX09j5GOqLrd8b6ODT0AoDiEuym4z5KiywX9xvLIkdpsu/ny9EsAModDUMr/ZyKcy
WzpOefTdbwIgKhPhivaNgyy22g9YTPxn0+AIJ+SagJgb2ASCtcPhKb1yw7JyUcGHZXiLvZW1T4Th
RHCPyP3waXBrs+79yZrU0dXNyFs4kGF4ZTXu6twmyRK4R6vOSxcC9Cmsotyipj84pViCAyZQkrms
pFledD8u081aTd5tv+V5DucDNkRMsJfB85hj9GZfosndfZrE7H3//SHypzLihJ2nJcLsi3/9ZIvy
iMljOV/xMawLBloXLk7tF/VNRNT4+99f6lQd/bMbymn1NFyhs4Qg7DR5+PHsbXkOuhEPck6EypR9
KQx3ofZ41v0xMQcd5tOFKAb3fOjJwhyGqdv//vq//KiIFmjwnXSQrzUES23DnWsHyhixJQc1Bt69
yj2zixut3hh7/FTL8FGZxlPSh+y0HGh//Khl3UlMz8iSZc4A2HJgNap+NH/YouCGgqn1bcw/jFcQ
u/14FSu0O6De7FzuILEQR5y+pskfEU3Z6o3S9xffHXLOU7/ghCtmdvTjpTY7bgjFRL7bEASfuq2H
ODYQYoXLEHrXLGTiUAHgvJqqiHCzII+//P67+9UN/WuYg+TBpQH06vqqsqKOIxyS8jhXBGLl/X4J
GKP+/iq/ekKwvdC1wDqEBOlVfY9TfqOSWtD1aqKNfWMNez/iYAG/MfnjJ4TmPMMMJhBIqX4qEfXo
T2QXxkg7CAHfb0wFyEUI4m+//0A/37bTVfA1sLPRXfrLq/ePxpITOZxg6DhBr0FX7c6x2S2mGt+4
bT/3RaCJoe72UcVgwqWJ/uPTIUSM+qDgMtbQLDfU3xER4u1MsjRkzp0e+vjaDAagxTobwrMdC15f
XVtpgNjkPB5mgCVECjBeTbo3hiGnV+DHNYdJPiFjzI1RZdBI/vEna1c1+JIDNA7v0H4pCEc92GzA
hynniB7jURvTcAJI8+e33UEedJIK0an1X7W382SdJFvqaaVzumxoSZFfDIyu/8ZV8NwxkmPWT6jL
j5/N1NMysnL66dS18WFol0fbNm8NLH5uMeBNxQiGhxrXER/nx4uwoYm4CNkf0O8nQEyd6amTg506
Qx19kEA6/v5Q/xeQg/+vOeBPVpH/2gGflS9f/2l/P/3Xf9vfXe/fjH4gQeI0xM3Dzvmf9nfH+zd+
ZoCBKMNOVjr+SCf1WP6P/+DPIM5DzEC8HrJT5Fz/2/0e/dvnPWX4icQrxDFKN+9P7O+vlXksxiCR
GA3zhPAPo8AfHxC5hZOvHE7LVo1DDApQ3i5wIMqkP4fr7GRx7bZknhK10NZ3HkfZDyJnJLnFSQkx
K1d1Vpoa2H3CUZFkiHDow4NovbV+R/i2sd/JrlK3brRtS4YSKEkOlU88HvqZzRrXE1xa9IdBd66+
L50pIcXBEo4LiW2u0MMXfRHg7hibcK3XLJyEfBdUehmGcyII7RYK2qatnQltViDGpb5L1kXNOZti
k/5YLLv3peg1ITH2RL/Dt4+D8LzyuFgErcLSCdPJ79YdwcgtUc0AOq6Ntjr7mhXZyReGlq5N9WrV
T0ibk/asbkYnfCJEpXwpRsKWLDPOcFUpEd4jSRlI9tGJ1Nc9UfA73eT3xKuufZwSR6QR3Vpb4FiP
Hn/FrkZW5t0yoNv0NZQsaT1pjk8UPgVpvlXbDbHO+EF7QwTlSHvh0qYfSFBlXrTeTafLuLy1Lbry
JXmjTtd/NSKovillETmUxXNNwTjbsDI+FmUyBreBRdrrp77QciXBsiRExjPLV8dGtbVhtZKfS0rx
7zi1fUWK9YQmf09HKQTcTrrlkNObSEMU6oJIm2C6ittuq244pJmB7cJ1b9QgcuuMI7ZV7qoC/PF9
TDjJt8p16v4DOUElouxiXCKQd5iV7pRIoMFYa7Szwcqc2TiDPnQbPHzcBDM6sXWFvF4NZi9yt/Q+
rks7EDSKPrA1ByGiohMQ5LCV+JkDqi65SlSZICrqFvjgNqhld8jBizVg+eGplEgv4NAkyzRn0LoK
mVGSq9VJY48geKKQN9wtJrVpJG1kFnd5z/0lWx3GUcCwam986cbvxmIpnZ3ne2Y9J0YmGva9XELr
3SRCrCsmD+P3bj6S4srgh+CXMO9pSKp8nObdUE6jPuRxRF0U6Vp154NcgodwUUUmIJHspDTDcUYd
R0cDhta8t/uwv1zbtry2Wmh6I2cPmU6Jbq8nrwAfZvLNugJtH+nD3Hjrx1VjE9/LYNUglCXVfdmv
NxWizR1EeGNdx4OaPiyyc6LMDG5X79qiKR4cy+rO8MQE3Cuq/JKir7WOPm4ottpcNx9d4Aa8QlBs
zpm7+h8MzeiXoivCTzmPls5QRm5VxnGByKHVJsMqa7rCWqlqJQ1lCmp4SrGoS8BEXkKDRAwcGFB9
1eNjmAflnVmVfx3X3Gk9uyqHeb265dCq+3ECBWS+lq6p8g0K50jUJvnOarR4m5aM91KN8xdWBd+b
9vmqVJSkBjy4NxS0+czE85kudp00kHR0Z2Ln6NlqNBASnaXYnl3HHRb3XTn49vgxGSqaT5i9SoK3
+8Kq3G2fG73J9ryGnTjJ771eoBj1KWUgzYvdQI29XBJpXUF3wp4Sz+RXd8m4DCI96WuS9l0eT8oZ
0zhUGKTTxTGjT9iRtlWBV2fxD32ydEkD15mbn26jXd/lBRg158pbhmBZHtq8jFcv82ONqiKlL9bY
R9ENlotQs/cLlYWzm3s0JkE038uiGbHtd264lC9+UgzdA6nrXfiJ5pas72K3WYC+OpPUVwnh2voq
zDkQ7Alb0k4DSWfqpve6NKQLV7qSmnYxJJJOO6Djch2ELxPoTiJ/ahWB3xf+EdiWm0ppt88lXy79
LhoFHEi9XRk0/YU3Nxbtd/qoXdmQGB22VX2gl1DuVih/ZIXxF13BjtAXQBXi27IjlpcpWAhdxtNN
auJ4so7JZBOebOhBeujQs1a7CZ1Jb5t28wLrSkxzEqf03JyjaZPmoVyD6KYY145eoLSTPX4le+eN
BT7+MvLPOzwCNxMDnWxh7nyWhx1xvH0Rn9v9QhqBWk3wPK/gl0CwlLt2IpPJhl92huJXXiYs5xYE
lW29q3VQ0h5ugnEP/svb5XNL4JLrGvfodkMEhXx1k4Pv6eoo3NK5D+r2drPHDbReO130k/099C3n
LupR/2IuAzYJ3807T8q+e2hW4jzerdzrY+5Fn0enVvq5LFiJL6ZqntXXvPEGedULaZx9XUV84RQl
wwPBG8jWa+RQ6yfRhrEUu66Tp+570Pr5FY4yv/hai6F6oWPkWk8hw9XiEpxiF9O+qCyyRdnhdt7C
I5MOhRvNWVKIJc58MXQfTLT2R6HtZk3lFHbXYb0Ze+d3vqPw4xMWcRDIoOAn4lO4asQ2dOTMs5aq
dh2PlTusmdIjwdlFAo1LJe36HvCjv+29biILxgx1lZyHqmngmcNZ8w5WK2noOzBzt2RWx8br4+dg
2ojuXHy3Sm3ezg/toKLLHID97ai3CGJ4nRQnKmlnPjeWBxnNq/sXaFKbnU1ABQ/Ewa/9fgvWGt4x
sUnZlJfjyxzafPdnHXyTIa0gKG5fhjIoy+u8LpboQEqCio85xfE7Uozcy7YHy5JWhSCBILLK7+SY
kNA2bB09ThbIaWr/7rP8/yP0f5y8Wv/1Efr2Wz99Brf2L/n9X2P57V8Zz6r84UzNH//7TA0d6sSE
YKiNDpAuzSnX92+klOP8+yTWo9zBlEC/6jRz/V+Hau/fJ7s0bjjSewFne6cy+D8Z3ST+gmVysIdS
8tFBSP7kUE0+Iofm/1O20tQ5wcApIE+urpBT+quqy7WYw1e6P4QhUfNeQfbPFT4oz7tkMVHd5axp
6oKYRfKwX5KtNBc0jvVT6U9iyBh6S5UlE1CqbFuXtdot+TRVu2ILGhuNgAzlbqrWNcnqRLYf15ay
IzVrpeS+Rmvy4DbTkmRN0dLblO5StjuPceL3jh6uPqzO5N8NEefJdCqj6Wr0ZC5PwfCbdzYxo/aO
kS/JiPLNGLlpBUoEmnFSmAclcMeeT/PgrI9xpNV6Qc4GCjfGbUW4U6gLzlw4IDBNmFeKrK8shwV/
0/mzD/St3xFsBV+z6lvdpxtKsQbaiiwI5QhaQHp4csRVYq2wYEN3gs67gVK00pmi5HNLL/DZZtez
M+MFADUrHScPm6jEk4Lzvh6Qk4/Xddz1YImTxvkuwaCC4I20XLLEl+H5YhbiIKSQzftSOrEEYO3K
OPP6Agji5lty3ReLM9oIskRu4OXGjBwqozUfSSCMDD0Fg8cf6+3jIgRHha4L8sO2BFLuF82H2TlO
Y4V7zxANfrT7iWl7543Pg5ibNk3CLnrP6V5fd1Poip0aNqtF6KKTHtTvQq6lb59mewLo9ItOtL6V
IfruFCxnKDPdLIT9RFvkXXYe9NEjM63CzyYH3tLOKWNM916XaGbWNsivo6uYUqYKD1l1a/Q8hrdb
qxZxJmZ7Jj5nsgCBDRNTQ0DWuPH3xURkCw7+VULnSzScRbefgdkO/cCYK9RWoLN5Bvl6hKTpr/ug
GDdA2IGwx8ua/NjxUoSV1R5KZhJm54Tajndo+Dp1MdRsOaqJrOpzvLIf7BmGC7UjaAx5DT0f5eyJ
SJ/Ls6LyVLXDfVbEzBG9Te6bkRMUs2LPni5JnkKTQ9mmThLKhuVc9droM6tdKGeiuaqddO5n4cQc
plRh3UmO5sGhcPqamRvswOpC14v1KFoOgfT9USClOmQ1B6OJRe5WTGqY7oPGrcqd6Wmif2pF1fYA
xeZR3KHXXKqrusuHC0OGYwsrYnTnU95nstzokYMfUGCg+4d+60hsnafay59GN6n97/zcljwmq4gd
aCTKChCCrQ5NMunK/gNwhK5j0Le64lByChF7sy7BtOvLYhTnThX3cJ5lOW27NlxVcx1ockVvmk6j
Nig7YxHjsRUSQjgkYecIWzz4HgXduOz8Gnjx3g5aG8h8XcGi1aJt5EERKcrpgVBR2LveaFcAlJtS
ZvHWgoUscgrGrMmnvr0mZYSVKy+c0f0qq870aWvn0/g+gdjOvmpMVx4CZVcEbeUrg1hlNxK+y9DY
47m0xpAEsO70u64na3Hm+b5qrziHDtXZYutBXrsOK8+pVmnK82FYmv6sGaErZC7PEZUhsMj42G39
4mTVECg/owdH5nItnBYEPDMiByaqjySggTrkf/QpKRjeCd8Eu8Gs8YOf1Pw4fPv8oS4a4ovcdLMC
OimrT7Ub6e8KrR7plgaCajes8hG6OldvB49fsMpZM76xcxs9GPWln8V+DgMeWAG/C8Cb5abkZME3
4TMSVnncNAefPsCNywj1r3oyui4Rdn3tfdCZZ+1a96iA86rUnLYj8Q2OZ3Rdr9zXtHEn+ViGUn8f
7c3Ozwbf19+p2ILvlM7Mf2t1kvp0zkAYUgvf7jF2hhjhhxzk11y6PD5N0POSdp1NKT7lvUbLtgUw
fvpt/ZQsdodpTaILzHh/6TJWpqgaCAMb81Dbm+L43J1seuWNCLTAnBhXyD663Dwstl+qSwcpyR05
xmV9XAK9WOezZpifsWFY/c7Lfe8psIPas84KF5d+lGrhWFXWUjQRi1uTh4CEatoyv+Jhg/7Tzvct
euxvKGhqexcm03o7RwNQ09zYDNKKfLLvyjIIzsPcRcZQSCtPznxnyK9myPhf9USo5GnmtFapdsah
S8e8IkUz9ycpU+k146ULNL3LnGRtu0M5xPJ6WibXYWq8enfUSfo01nVHJBgnU3Hmd63maJcLmU0w
1j7ovxhTo0imBGVEXrMWrcaLdo7xvO6dypOSYCFju3eKy9eUNl1QHvAFu+/ygmElgpSE1IepqOGU
2la73fWOGD7EjQkfK4uSgImzhpCdi3ZMc28un+rO8VjMtCmeXdZyvm8O7OiBFhWukCjU1tJ1GZu7
zdb1ZWgrDO6WrvSn0YsLohgWpzt4TV5fq1V1j6gXlseusVwIqIZEbzph7fspVDDGQonRgyKG8el+
zotZ7V2h23tnVJWXMuf22GNiBAO7OrfKc11VUtEIWC2blGZ/rgjYcsHfsbb1LpKCfmsDZ1eTrBhm
yLGjr27eSRt6Szh/mKNuuEP+1PUpByAUlmHZVy3VzhLfcAgY9Zk9lCSMwN5me+tjVM1pg2LWJv5u
iq4nIymLWiP07ejm8jMqAQ+JH6hbNmbPo9FIXQC/FSJYXvFcReQ1MMZ2Hn0ECV8abMWS6bEv3qMe
tOpjMcqhZVAtoDZ7vv3ZLVZx34hEUCXFQtEFM6Kf93Gyud6R0Yu8lo3HnR0U2OPerVug/irQz7Gw
k8/bFDR3LtSGdw4pQg8yadBj+6aRX4PIbe2U8X2Z0A8wHsURf7E6hElD7dggwnpUrMNqF3fF6UsO
HedMaltb2RSjgdi5p40D7s08fBEUdWXmGpmIzO7Q/aUN4hb/zI99te7H0G9IRIa6+NESmBAzr2mr
GbJONb9XLtT/Pc9TgTJiKtYLxKXlp66gw5haIPbmrOckxUFwXWGqB2NI5TLZcfkFASIYzVJb/vtx
MTaPfiGppBPI//Vh80xcpc7sV3Dti2ZAk1tvMNE2NqMLiXCNZtTSb/HOsRlfOmRl+Gd5A1lYQjRZ
Do3ilc3s03aa2l3Qm2wLu+UTUqXw3VS5Hv3VxIL3rjekMUe9KL/PrEhW5lC3s8nJ4ShUdABc5tY7
L+ibK6sgk+vgMA+69ZMuavbMoPL3Ld0bWq+QkBgMy3BQnEIEIRHstcWTRabpd22XhqhGuzItD2bF
j2MKq73n4LfcdBwLyOetx/Uq6QmDZIzuAU2nw0KfcSUMrM3UvHXNYegFHZ+yXQtkDnrpXkQzqfbc
n7wFTXkzxAsalzh67nPjP1TkNBJKVlbkbcP66KadoeG4B1gEEYn+W71kaOroY2jHrN8qWl7XUE6m
PGtCsd7KoBm+eOjREBBJMz9FcmD78BOPAIg1EVF9OjRzThXg7FVq+qmSu2gI2/eoLMUX8h2DT+Aw
TkJHzgz+rmaB5ZyNqKjfG1pvA/Nz5bvvJGfND0Xb1lu6tIoW6kSJTHS1p0KyK8vok0vgHocuOyy/
2iUjhJ2q5u3eAc1yvyF+8He0iOgN2+VgBykytp5mA33OPYcoNqFkJouVpliBqgZFnzenTBnX5wp9
a0drHt49exuJHXu0PO1tMbGtpYVtM3OnPKmvDer3iouXinidsGxQ1KwtB/q8KPwvvQkkuqpAzk+j
GrwcXZzTf1lGnaMUVDXQMj26cttrNjgEehaDtnRQcVxmq+nbLsv1yorGwNx6lP6Yh7cDLK3POmnn
53VDNxGPpF9/CMKhnVN60wss1FzyjdK5mDiuB2P3YU3GXO4a0RGNUtr65G62/fwSKVKH/20K7Qum
wXN9zDtGCtzaTU+7OHCLD8Ra4NxcEIURf7os1RfRG/tb6a5Ia5PEhMWuIZz0crQm1pWhXpBR5qu3
XI1AoZpD6NXDxypcxRfRIVjCu9ssD2Gvp0fjVOqzOxvLYijgs0ZN2kUiReLTxwEB2pYlHVtF6qm5
fqy2joLIQkxI5OBJreN3ADrWyIs/tXVohsxDUB4c3TGeP0WMchbktaopdptVCCCvCFcfFS6HOqOf
VX5OJDVDaomJPMJiTcghmgN/fGkHIdBIedXnYUjGJ5IZGBvBq43rbIqC6tLRNKJTfrm7beO6f6a8
AcrdxWhpAu0PT0lVNa696xJejadpFsXINkD5RpRlq2kJ+m19X5skvLc7aX0G2uT1WTyI4AnFcWFR
ALs89quJtwqxXTndasj2WOk47lwxVGi/b0hCH4l63D5HZmiIwojs4dtUBmo58GAh+uwAH6FQm5m3
x1Wuy7QYTuE/y2DPT6QMy2fY1UGURZz8yKRxyglUh9POc6qDpuHUbNhu9xvE5Xu8aacoySoKkZv2
TRJfTKDQhx26hOD7QohusbeF5XylDkPyt2EGqD7gu7WizJVzcFrA2vkA7I3zYCtCfqFbYkLltds4
16bs1pYDwygf/QBlFEK2nHj3wfaKL0M9O/roD2V9w6HYdVFh5dxjgo9sb5/Xo9w++gvV1P9k70y2
40baJPsuvff/YB62ACKCpEiJ4iSRGxxRA+AYHZNjePq+CFV1p5hZ0sl9bXKRmRIiEBjc7TO7FoXZ
2FU8fcaeK8RaByuxeGzTOiQ3btzcU+nA2803gfoPtUc5JPUQkZxanyE8rn/KcKytTW+g2w8k48rR
Ce4YNQ77/7TkxvNijQVrKaAU2AbjDLvmhh4bUPBLNDuzPkmgabeZCpCJOXkM8H7muv5XUWNQjMfl
f5bUHr4025dGfvmrinb+I/9FZjcYJmNwwIEEE9EiUPHfMhpdd7hl3b20jkQlMUcEtv+S0YTxH0K+
e/QRjY25G4NCPsN/C2nobyC6sRwA7rLI+8NY+Tfj6V91NPLXKNNUTO7sUioi3+bFtCytbBQsi1Nj
KetDGHbtUXbN8qeY+67H/UWv4zgMU8Ckc4+Dq2C6++sQfA3ZZNcpYSBZKBrCCsKTXx3WOp/Iz87J
X36B259/619Z8L96evZMOdlRTjaTf6IywO9+PVZpMVXoKB2iKNfy6ewkO7GlU/WHKOOvvo+fR2Fl
hwcK55BBcvLXo+QDsyhMB3yjVVgf3aFrpii0ZP6hpKiWMT9m7j98r7+dQ94JWAhIRe52E6DKvx6x
ZAIedD2tMgUPnJFtpaSYwi4oyaJZbrn4/Un808HenMTO4D292rT0QQNYl1NltfZjmdkG8tqSdcff
H+xvv1hoAVkAm+UiHoMYeWMry0fDaCZXl5FN4OFjoUgeZeyJ/3CUf/hKO9YeFMcOAocz++v5M+vV
Gy1ynlGg1uJduZcG9SXtwgN+zPjff6E9vgwFBsgUs+A3h5KVPa0gZxhfKPPS5cvE3NDzv3JRcQly
2iCkoLnjb9lTYb8eparZNK3rSkuMcswT27mK6S0t0b//Lvb+U/9y73IYlxT77m1EbH8b6rOEX/uG
wVqTLFGgcKstHo08gVLYwiCRTiPg9lEPN0q73ZesF6SGy6npmB92Ki+iemM18WAt3O1xM4Rdc0yX
KQ0omWuqm7UxA0ZcFDShMrYBfTHjQm7jRBHVbofrWt6XKWq6gCFqZj8YA9PvM6JhVrGri/CLV5Fw
IcdjSzISbj3cUUbWdZdSbmybkEr854yA4J9YfPv1+PaMcKEyz8DCgVPojWmOpwHrdwEENVzLgFTC
6hlR6LfVR8xH5Z2naQui9Mo8DovhUtInZPgHEss/3DBA0hiwALt29wvs118e7htIoNllo2KwRrVY
YqA4zX8CTf/DDWMD8torV6lXZXD/61EyHESaKQy9zt20xpa23HdoTTox2AF8/f1F9renKY80AyUV
Q6CB7WqfY/014Ft47ihd0laRw3L1m7/ocowa1yaDhgNa3jMOsNw/8JP+4Rw6mIOxfWLNov/kzTkU
qAit3Eu4zL2zcnIWjf0l+HeJd1oEDPKNuEthUYKFIij96xeTdsPs3Uz3e5SBTTK5kjYd+tJ08Ie3
w9uvY2EnYs9g7C8ka78sfj1QX3pDm4tdDjK9/MrECxX5zrDc//53+qej/FwwMP3j0tt/x7/4Zdul
6fJc4OYKwsXGTK3IawVaxv/6KIDiodZipGaM+DZaXpMMHRsLbWWdGdy3jGuiDevDzzEwZcnZ9/Yf
1gn7qf/rXWwx19xfN7DT8A6ab4G/RchoIpMU84XDpj4if9eJmKDSmvU3axpwOuXW4fffC5PW22Oy
ZgsMFlvnw2Ki/vX8NWw/3RkNBUWgBxY67H1iiB6NmCgZZ+R0CVPO++RonaaJtSNhY540YxPjxe5O
W60mBz9AZVWkJu1xOmiDPUDSeVnAprTv4ChLx56DwwBDU8f9VK+vQ4jZBCuX1ddYGfryx9bNlYPU
PvZWErROX7Dn3QoCHfY49AmW+ay6gleQI0KrAuEVExutpkthiQ9WBUYhbuAGjjHD1vkef4rzkg38
QMcJmEsXVVlKvSnawnzRWw2gh3bs6zluqJPqD9XcDd9XU83U/c4WKmw6z3hiVuXbVRyamt3jwkuT
MWQK1TpSaZV/roLO2w4mMy0kyaBTSAKd2U8Htj7kbYrcpGtv3dvporDfQ0WUe+zD2Yb32Eu1mPQZ
tjpQBg2wi4u1Z8uBykNAN26CzfFfHcqvusfQmAIMCCPZU6A3bUNXXNybTUGhctZ403ZlhCsieOcy
1f1k5bmX8wn3Clp/a6SK5Wq66oTZhpbQrFrmh40XUR07tTdLzETsQUmPzk0wJBZDAZEwSDCggIV6
8S+ywc6bOFSN/dXmIqgSEWjvdczrfH4SbZ1+8Vu9jdEouLWJCQbrXVh54ttSmqCJp7ruHvRUOOJV
ecb2gP8fmtKIEFNftJ4532eBq7NLVcw4P2i3qxFsRNiJRyjHRAMCjKCfkSrzF7Eqo41VaKnnDv8f
DaPD6GP3KubZL6nqAFtNTsun6EhY9ezEUIqz4OgVeZWjp3ZTZ1M7ueriSNRHvxA4NNQL8dHROQjt
pPmxIP7onqZN2etReHsTbDdoWxwFppgmqoeNSA9O98I6MRjRVhQawn8RrTlQ2OkVG+JannGdh6Vt
3wFAkV7cFAA0vjlSWOu7oU5tcRm4HWYZZmXZSGrIGCu61MrtlvNuFp8sXnLGVyyj1fi49u0wXOAh
Qx+ylGjMZGXM9jlbGloiMq2K+1qs0r6kZ4kTi5Ws05f1SkcxTA2dGUfXoKI57taSMHcxSOX/8Gqj
JvA30CD4lYI4PIG6NQqfTAEQrasg7MbiupumzCSe5Wn1OogBQjEGpWlj6MrckHI17nj1rTOUbCKW
i72XrNO27F2ZplRoYXNOC09TCxnN3r6J127OMLM0Kxqgm8npTci2NM0l3Vp3j6aVOR1Vfihx78JF
B2mkws3PDq4tHSRR4J9l1DpK1jce+6jhJpeyrJtD6Phz5pwGu2bAm+xNSGIhL94aXONkq3E7yNZ1
GlQ2xOsr6Cs1ngm2egOCw9a+gAymRYGpwXTLIycfjpbuTRptmly5Y7crPG7/PPj2NI7fezmxkTEj
yy3cFheoRwVDeZH3jdzKpyKgRDJe5kV+gCVCshe2FuXdRuTT+5eFh20rOxq/tdVTcP5u8+oMSne1
VV9STit1qYh1y0EpC8t0xluTAMm0+NG8jt3TEmhsgnO9QDfeGGpRzTtX2iT97NH1C4pD9LHDNiGM
HNJYVMm6PSvVMO/9LYI3ZMy4tdkuUGceun0yYa6avs1bv1axjWg3vBvLfRLVsEo1TkTsMmLZ+KuL
gyrlSkUxamudSAwDaKNMfpyLxROGPOAcKN6LpeWV7dqzOx9oDKKBVALXa4jxBfQhW7Md3mI323PT
xHMpxWLVskRqKOr7EVbJfEeRBdsYuoW75eS5acfE0nJGntOq7JbYU8r4KCpjS69UM6fQBAyV3RZe
VX9gRy4aVtOpvOfv8AgxToux+5ZxlL5rq4Bns7kOJDQC28O7Nhc0zV5uAx7No4lB854zhXWS3Gr9
GRuOD+C99arvI75RxMDZctmpbikTlx2tLq/sNkhfReCvjOLZSTAhQ7QTMeFG9SqYUhXRWOT44E1E
++MidWdcjiYl4oiSQt+IOaXAcRwkymOZ7bFtN8OkePR5qjyN/mioxCh664EZOntIZWq4on2XsZVA
VXNMjHCb90Xx6txn7pZkbiqs9qVuR5Opi212l2EnWyZMAzuhHRjH09o3ze1J4FCyKcrO85mpwDi/
4+bA2VswRbphUCZpb5wMOso3Kx1c5Oou86IWhFoZ00iDYmePbvY4MW5nDt7MPbLxPov7LlvukUc+
ptte9rX2Ky4gUSCwwnlT7yC7+dM7OYy4JWqTNPlhwo4DHrCxclw//LEpMYcOw4k5YL2NySFvcxJ6
E021GmOxGxedYWX30+K4+cGuKX6K/d4i0OymVWncDKVgKglCxw7iNhDw+VVXWu1VUDWtHxuqm0r8
TXTJ4vMNmUFuhDq3y5WIgb4mg24X7wIePBgrLGctDi2hHvfFteSefyu1W86XNQMQ+8ioFdPUZDhE
qzvM4elh7iieeo+XGBxTbJd4d6/BF3cL7/AGr8dHN8OC8prmrdf/oDJ2Gk+NXbr1BSpzt0QtD2Z5
sQ0muWoQccTnBc8W8wLtKn/syyylrE54M/X0Q5DidaHKAgZMGooqBriBJxUrL0HxbR0n/KkODnOk
9d4droqdPBr5uEvmOJ9IO0CO8RpeqKyd7AcU3clmeEjZLho3e/+LBqCW5NWsNzuuLXcixTobAWdX
lLSDd/TVnwJivMyRAAFMh8YreYexSW73sQbWrCt6dXjc0xpa/lhzQco/b4jERh3633uIA2lx0Cxb
elrteW8Rvm0LGReL3/5YecwGcUBdxaMPBY1rkidF+g7rHc3b3PslJZyGwr3Cmy68ybBVUEyOUNTF
s1mnTmKuXvGYG+ZsJ5vNaIb8BzGRg8Iiy/mFrPFU1xv3COYLos2FW4Ea4N2w9XElhXty+rG7tjOR
Ihjmq7YP7bxAL9GuvT5NgxYfhg6DVGKFvfcj4EczIrfDts6E1UsNZuRWStF2imiw/AA16j7vYBL9
sOTLIk40YGdVLLBor1Cq3b4/zCz9Ptll6n7FHqOa65KhCl4kowl4rNn2sl7RNAaww2kYSrd0pk1R
7WLojgHCMApxK/Ap8aSG8LHoqxxbSJgDqRgWaXwuJhJ1sc+rlPXn0lv1UTSTj+KQtva9U9d2f5mR
nMO825s1Dcs9VpmjXzPGjga9MWUaB58hYysm7nS3zd2HyivaV8qM5+LUZemGwsQT1YjbcqM9KSCv
7x8gPC7BR79B1zl6mR7899Sl8A40y6U62BOW/pg2je5qQ9mn5Y+JzIOHBz2LckYdX/ToN5yfERPC
/iJmzF3SXGvxfRzEup7K+oXoWcBwFTXG/jZ1PTbDRlZOE5l5beJrn1r1uZ9LEt9etWEix84U0gof
4FuOTA9/CzuMnFcR2/8S+dQPho+TzUWeWHpajThocrNIqsEMGVRxTWKh9wbnCQc24EtWa9U7zd4m
OLqDwtowOnph99LK9ePvt1JnONYvuzc2hhYkPjK3IM//VupnuCxOzY0okhhZ9Fw53Bx5TNN3ul63
4PPISOWjCPGip86W0HrbMZEvt/V2M8eFtTyxnPIIAYJ0Ei03m3sKltrJIsfDkXNbGa7Z3Dl60AFt
NBl1dQy8CuuSzJT1PLai0Ydt4Wn4ka12hnmIJt8xsluPAlyG/v6DiZsQpgEMlSSYVPaEv3p5KjY7
DT/Qb2wap6LkujiJNBVhhJDklREVhZN+/v05eiuqINvtKV3wkCGyivsWc8xkV6VZg+UzaEzzUXhb
ekFrvEWsoC6Mx8pZp4ffH/CtYHQ+IIFLHwgxNM992vFXdUCvBZPl1cO2UBnV1030dcKmg3Vyu43/
ri0MrcNiAIL+tVcMckDnjThVejYl5o4kZd0bzqGDxHIk8pZdbl75p1z83zftwOCwGgNyNpFbrTca
TojzZSCmoaI0UJ9DWa43uDz6P5y7vx+EwKFznhPtU5+3tSUFDv7O07sZMJ+KH3Vh5bd9rebL3/9C
/3QU7LwMpLhn6EZ58wvVQc/Whk0ObKtKX5iypNbbaOrT74/yBuK5/zj734+k4sMMJWf55jCUFJQh
QBwV7T9Se8AnYSwsEU38th41UCIOprVhUVYVjq9BYtG/dU9PAFgD9uwjQWyAC9Y1r6bOw1Nrrv5l
bmalH6d+vYTJ7z/sP52Svc0REZCZmmnv//0vkpYdKgGccT/x/nhnK1NcDqL1/zBO+ceDWD4lMQDJ
iKK+uYRMHWprVHirvYF9CAtb1dO+rZjIRr//Nn+7BeFLnklnqNJAYd8KTGXja2IhWRcJbxypk8/x
0skuEPHmQOj+g07394Mx3dxnbfsMAuDkm3sw3yaUK3frMdJt/WGrxBBXU/DUWzSN//5r/U2r4wEG
k8IlQA8SAMX71x/JcnpfMpOacChkU+TQkXbJ66z4IPM2u0k9GYIvCf8EQv7bj7Y/NS3yD0jTzHDc
N2JdFvSTNQRMDyQ+xsSBKXa08Ij9FAX/d3b+f/Z+h/95dJ58r9uv/ZeRPMqfgyn8TT8n6rb5H2Z3
DKFYYVv0J+8Y+P8Kplj/MfdXHRkK39sRtv8/7e3+h9AJw2eAX6ydAZbyS/6/efqeBA9RgmkDMH8m
Xf7FPJ1b7O1wiDmZzbQfdBdVtIw09qvqL88THUBLFkuIM4MJIBGwDKWIVZdcVfujNQZc7AMmlIaV
XV11EdKOmSZGb1nPFKSyhDPhymT4HUNcMbzS6UlNsWddkmBtBqCMddUncLk3eQp5BN86+IW+eGhL
93kpBLTuElPLYWbCtiEIVzkb05R0fIR3x7h0XcJtrPSwraIfsL2KUVUCQuAIldegj1BpdDjpLGJ2
aX0STgMdjSBJ9TjgWswOrU2MIvbSjHSqrZdNHFex9fnlNOtxJO2CRSXOvM37CmZoeeakj8G7lt45
gZTeVt/S3i/Ho25bIChGwT4MklrFlm/z+ys2k4x6MI1tFWZZggeHZsUFFLFVTh+lLZuvTMG26UK7
AWxZlm2hGRkD5l3CvqnAqkQuBN+QaF4mZ1s90m+mdTJGi3zgsqrm2JO2wYQDFPheQFJaI7gQrPMb
f+4+dRiH1aEZ2SyzcmYZxTjSbnbzvckmMuzcdT219Ybd3xrxAkYd3uDPc2MxF3PKYtHEjGT1Ejiw
HhI0KY7jV9r5sRrl9qG21t08DzDobmET5Vzgf1Y/fBEII6pLqZfLTm0EhUVqyO0YrqivZIWmYIQa
7gBoK8betY5yEBVnxCqme1QXwtoGshFG4NJ9kb7GCVWUY/Dk6nyAi9gWWNPSYfha0gk4RoYPImDD
+Pzd7jP9pNkvBVwZ6YZLkc3XxxwKxzd/0p0ZSZkZE9o9SjEmIW2OyYRgC3tFtzjfrWkCBGdq3Cwf
8xF9Ccdk44j0EoA7Nvm4lLMcb0pSCmbk1BluxrrtjIDtXmAcUUiVfdK1K15IiazvDfLTW3qC6pg3
F16vgP/RMkaSxM5Cj8mwsRpQIyEVtNw5W4YQV2GvjgocZwDBfCrUqwjjH1pB+lM4cM4qQvdTUljO
+gIORbQGfdYd0GDRIJqzHlGdtQmCQrtQAfcT1WI9KxjhWc1oz8rGdlY5kJpRPNKz+qHOSoh5VkXC
s0LSndUSdVZOirOKgnqDouKd1RUBg9r6bCMSZPcbZleqlc/KzHBWachJVsajRkDcYn3WcyorlPXT
1HnW/N446z/TWQtqWhlW75oZa7AVqQlq4utG4UtxV+0B5eMS8gS6M2qcqnE+K9g/BjOU+b1Sk6/f
qZLS+AQQCsj7CAlE8CSYgtk+zMM6G/dOhyWQXEhRgG3Dgfeh4EfkMKY/FZJkuO0+V2LessNUd+ZA
mkN6r7VTqzwhz0YIOsOVTYitmKsniA/ejuvq6djL9lDT1tdrcL16w0zKbSTYUs+VOV6azTB+d3RZ
BzfMFojbQ1xwnJjt2CI+hIIhJ1Yk5YzHPs3t6cuaO9t9Wkh/jHnuFjIhGKTkjdkRwD14umPibyCs
zHHVBs5H2gSD8giuQH/0FsuqMJ/nPJRcvNA4nEaXAGvqzfOPzKIH3ko1d7OsCvzY0uYnjUgbIR4g
NFr3BCdRVt1CyjtZ9tYSl/ifISgYQdPHKOgaXYS4bXrEI+B+JBY4fIUDM312ylzhMy+M6Qh+aX5F
pMQXHUHRrKFssEVdnnH1w47LFsTqC+pSrSHBB9bP0eRJPgnePV8c+lmC8wsbyRIayEcJHmRqxjQe
V8nJErhuSXCkJrtfB9PpB66BwTnJyWEMVnZOfUPR0ioTwWTBj7HFo4WGU9V+GAM3LKHhqi5cf1gq
r8tTwUgKhSpLlyDWQUWZ68BUXJ20NqorQM0g+DmfTvq+hHH8iEO26ZHrLR66kPy826r0fHzG1WIj
8IbCNuKMaQKmYW0/V/5q8d88Uz07HhP+w7w2yBiow0N3hxSurt0NqlxsmrVHwyaJmz2PueUhhVBl
82R2ZFgOSLi7vdeSM3b7wr8n/9QPu+3JXG9MlZXvparTHy22VB/2Z7aRRBmH+dSZXHgX7BEBCKYB
ta4RLpAaEgDQ8kQuE6pazzsHCKRvLn7smFoRMbF1e7I7ICmRX+wftayGSsZ5Mcr1SPmsz8WBQge8
2rUsElmpqvShTAEzI9QF68e8rtbnjt6B4pCXqGYJnlFc+NIRRnYV2GlO8VU9qI4CuMUd4jyf/MfF
zicVW6uvJRskewQeulj2RSuGkNfzgkRKmmWa60NerCP/FK1BqsaAvekUYYPiYsnBi8Fg0puFl1l1
iVQG4Mh6mwXzJj14KiH34p8Wl5KiZCxU8GC1RFGiaV7DuwpKA6yYQhavFW/mJp63AiG4ppr9drDM
FMxtYdqPWm12EJVzNXzgmjBeis4dhiRQcmUuwtl4ZUUDOWr2x+W5ghTyigvLp81msGZOMdHC/TK2
xQNUiPwz45vwG6GDmYzRXktLEDHjQ7jd2o74bGuD1yb1iYXX83lglnfutYGIb0RwFnaupuGhKITg
GrnuKdWLBrZBzaEmHuXeB9wzc2I0Zg40OFN9TmatG+prPPFZzYDHFN/LbPDaI0jBwjnifVSXWxbM
QBccM/PiYDbDzzos2g/TguS8j3tIDBdQZz5YxAqCuOB1LQ+wM6ZbwIPdeFqU3cqYBlfcOAVyC4QE
WdVGXGY8m/qReczBpjyIygNh1sQzdcPEx1E2/3sqtwBDdjvhP5GdYp1SLkueHjNYyNczkoS6GPaQ
TjKTWthOG7Sw5j2u5fVZ93atTwwNtx92j6cmcgYZLAes1Wl9PSyBt+zX3naNeUZ9w/srPtHDnT1k
a6a8KBjn8FUR9YB6BiX9O2OGdEo2LszndMdYUhYg7Os+RcolrUHiJ+Jfygu9DNsXu58Cd6+fwQHQ
M3blGg1gTLKkNdTTZPr8PquFpFkBOpliufAwifda4IkMTF+8sxcmAIdOdumV4erOJp6lR+g0m/w2
Z7UiSiCH+n7oq+4l1EvxLUPnLBND++QE4GbLl27OiKnVsm8eJ3zZ31v21LfFLNORoKURPvR+WF4x
HZy+sHyl9DUw5/4rb+X+Y6u8hahtayI4kBwvnqQrzR9Wv2732EW3ixk+Ap+4E9aLJl92h5MaawYh
SvpVVwpzvzrD2LIuG7LwFc969mn1K/eLP2WMtpZpaF7V1vdVPJVreD3aHuurlMZb5hthj+mfK+Vm
QT124jYvsNtigB1r2EMVm2dCbxXe0U0F17O/0umzZsXSJaAx5pp4j69eva4Dw0zU0acxqZ/UQyaW
+aJGMC+jJluC2x4L0gQHuZ86QG5beL82lUsLJLUzlyaPfILhQUmATWWG4NVTkcFEnIR4KzbbZ0hl
D7o94Hdw+wO2KPHJKjXW8s6TVXnw696TEcQkdz72qxq/K2voXxxRDAi7M1Gxw5yTpIwcaxSfgGTP
Xz1CkQ/InQEp33FkZi1Z5D+uiJ6kRLZiao/h6G0X25baLBaqNszA8w8ijVMI30Sg3b2fCc+BRHFL
KbG+UIAtwsiaV/yB0uwR+ND6x/BiLHqbBTNBuzzawFBjeYFdwbOe6XYRp6sT1BHrY/GQDnRPxqZw
1BV/JCVsXwhyd6yzBLmxZmXGXAaZfcClvzo3S8Wo/aIPN49hjKjmHFlYe5/QCQYTE4ZWkvEtK/ZY
M5qzIpLxvNzBrrffl0V74QHEdG0kVtA7LFnXkDeL8Oziy8hVAjnLXnj5qFEbL4uY2QHqXA0eT4ca
hFWQ+mMQK4ODHiRDlc/8zurWLKX73NMsSP35RM5BQEX9nI7WZOFACcfgQBwgf8rrrAuO/iby7R17
y7ZO2IE52CLLdP6+GWRW+EimUcRq6MbsyO0yXaRAiNxDSnp4N1G6oIasDPg870bGR0mwOGwgAfGs
TVxXJjVkRM68/OgsM0VGOu32cYJVk4EUY2Wpi8Co+zymNtYAGogSJSJn4llzHNyqYKgqs4WfJs/A
1VSuWavTsC4YF0xzDI5F4YClcj3cnwn5uhCTriM6iwzvNvXvBU23EEvgxtz4S6GtY5EFoHK7RaQt
wx4eZck4rThioPKb8jg1GN1jX5vVcCg9BkoRtC3p3Vc2gZfEFhlbUn/eQJQwXeE1BWCKYdfcero4
AWFPsSG17R5HtmuvuRyDisFp1pRshQpNUgjqNXF2QsBpOCX005NHcu2laU4sZoYHgplteZUyCKgi
u1L4GJ3SVF5SKcVTlpGW+z7caht3ajaLu6VmaXsaeiJm0epNZXgzre26xLB3+WrlHIbfil4oHXf+
vh82DUulR2xZXhXnzF3WqxKrlLyonFE/dlUJ3kd5inr1Nhws68rKjTB7NDCgGAcly7mLKIOBf91T
7YPvqiJBS9TUIFm5DWvQJf7SO6RAM15DxLlk2J66iksL9KxmZFbpoGDZaUMbjpxzTnyowDIkbAm7
NNFuijrQTxrgk86RAU+1SernCm4Uk+ihrkpy6J1f5JeWn2e782np2vfpXPXFxRZkigx7DRPmgve/
zLi/95w7Rvh1vGSOROB8OGfhx27/r+M5Ix+c8/KWK4bxlmX2TCrWCzvrG4wfpY44opr6PWG2rYkN
kVUdQR6bN6VZ1VtxKs45fXXO7PMBy/bIRKa3Qdnsuf5xcsce2AdstiRjg/ijMMBSn/z99Z4w/wnt
K6AJrH3wvbjBh4m9evVe+HLckmXrIAsAWSPyHdI+NdHNvNMHKHiAROCcqQTa4ur/OADckElZMdk8
qqDwKYEIjbQ9Ufya0vwQArhAQ2K4F1CwOA3z5by0/vxhVauh30Olmup3MKaX6mPYql4+pBgEVDxi
3pqftYubicmyuW3+nd7YbF4DI3ApmpnLYTnqlUf8qnRfXM1c1VU8W8p1j3Yo0/Rh+sl6aILpJ3qf
QD7yse7ZpqOcHLig8CwtZNpAR60owNfleIZJ/ARLnCET7OHxhXa1N+YXVoFR4WBVI1CKkE7PDmKb
NIcD7POweC0VaL7Ax8d2pdphT7paQbskK6e4PgayGcfr3kYx541KzOI0rpm9HrZumtXJs2t2mYGz
FahRZ6QGdM6QiX4xNwC1C2ILZH+hThyGkWxpDC7Mw1NT1tNwyQt+4kpjuuzddbaTF3eT34D1sN1N
1Se/tDvz6M7YhmL9EwNyRoK0ZzyIjfH1WgTLtCZErhloqDNMRJNAu8NPU3yZm8wlwjooSg/WM4Sk
PwNJgDwBJ/FUNbynLMm/NRayodGqq+mFAo3+tC2MG0/WGXQCIg3oCW5R1R7anYWSATMzAMM76z3z
QzxJKZZNB+xX1fHL7DwVjxK0BQnAHI0I+bFZDwWCoDwQcWiCWJ6xLI7cqlvkAbKJLsH5S6Q3Ep/A
EjwaO7ESPQfLgtFHAKx6L4G04dZjo/tZ9vBgQo3vItq8HROTYqx/ga1fvq5njExXBPg4ITkza6y0
1FeQ7mUflRbnmaflDqMpz2AaJtpEEp0ezEhi1WH4Qo8hGJvN9FitmGe8jSh2e2xPJvcbNz8AnNDv
geHoMxinlzskZ915OWCh8B0rr4chwQp+YSkKfp7hNoFgWoduuJmavuH8LuP8vlKTpL9Ttv3AQqo1
2DnDn2hyyDqeqGW1REJ57NtO5BBgn9DmQ2IYdavIHggCs7S47Zld2e8HYYZaZMlUO6U6lmGtxqPh
TS5arXCzQd0z99oqAgFM+g4YOMr56xRs1o6rA1dBzVHeG4KFeyo7tpHNtBjNg9nWbncI7MWbcPKW
NLuR6MVXemzX3sAYOThTt+IgzS3liKMDBZyhNMYmeQQYISbeAFhCLyrfTqtEd62nrtgLUtPnlGzg
wCJMqOInp8EE3Z+K0d/ML7paQ02Dr1EHF06eug4/tpf5d01prMv3AcsmK9S+mthVvpsBurQnhAGD
LUzdZS5vHjbIOY+LUs3B9DUPcz3fGKpnZ9czUMFN51MvgMeTVXtGoRwVfRaGFMLca0ePSb+mL6Pl
ldNDmYKQVJE0UnYJ0dR62JdoPhnGYo38hlkd0M4qHx7cbAuoVwB7nX+zJCMt0r2sfb17X4UsvkMS
9vSzOGMo4ctLkAofMi6N9o4XUopJq+4LpRJek+PB2aruqoDy+Ih1cClOOrDbsYgC4AgGIDaUMB+g
hSOcDRTp0IFdssTkxvxw9WUKyLW7AmU/5smYL3BJIRZX34017b6rVppPhFRRejAaUFhodw7LQ9kB
aODhuhQKWkIJAAdo/iYuHRAyVDuI0b/21dibV/A28STMKkgHHDoO4e7Fxt5yCmxJRxJQT9bJJvtw
nmJCrfeDoJokmoduHqHUTFUfkSun8MPsSuxHjMIpHg3ofcAVspqDhbEXNQl5yOg+hzTBfBNF5YZo
SaW4V3kbtgwDVG0dVhQmUswlN/Zls7T5rbb4mzBpi/EGmSibiX7Pgn+2ozwgaC7ubWO1VhYh/wck
wjM7XaIyn6tvLf7ip2ELZ5HIKlBBRH/kMvFcGdTGrZ3KHyYqKF/Bz8VufYBohYMKembC9CLDjgT3
8WtnjxgyUMtIvAUpJsBDsc79Z+Lf4KuCSlt3xTwuOjHH1fzKNi07Sr8q78pmyYERBrmAV+R1sFIB
EsTT5vo6GUdrYO9AC/mIko2TMTFUkB3nYUzziKuZ3fiCCxCQgtr8l3aZXcComdV/1/7kjUln6PLj
6hsjvcebz2WmjU1dlFz/d+nukznQkqrvHDYobcImL/9ODX14hxzC2dFjP9+PcK8RAzHD09MkBvdW
yExh6NuWlKduwZ0cs3oo5JHp8EQfTiN3KIpo5081E332GMrZbkImobCLlo0FpsAjTzOJLtg1zjnS
X1I70qAWowRPFpeAvL4QPpqx8Rqq/rHDLL9rG5B4ikiUrB0PimsAR7CgIJak7NExFmK7kmsjoprM
+LPDanhNujZD7aeDb36AARLml2ElwJZBrF2CxDJ548aO+L/snVlz29qZtf/KqdzDtYGNsar7q/o4
UxSpmZJ9g5IsG/M849f3A/nkRKIds09fp3KTxJJAgBt7eN+1nmV1e/KaQKnWoR5+4xwVGDzdzL5M
orBTlqkrjEXY2iYhT2mu9FsNLXIxj504+G6kAqJZWKe0a4zcoL6iS5JfDmGnIkQNc2Exp8DVDxeB
bhaIyqmSqMuS2c+/KBsvY4sMkWyWwSTlgCkiJLgFc6OYjQVISM+LWzFDHiTqlZPYlYsZWwOUnyvA
Ymb0wsA5UaGhHWTaJUfOvFQofHDoNe/cToqjXbvOuEpG6d/IUhSMonCEkgI+InjF64kYW+vsGltE
1nIcp4yhi4syz4uvhMn0Dypvkj5rXbU65E0CMMAyM+UGAgGaUUiTdLS9qqbr1cSae1/qqksKmCfV
YS5LhcN84dAEObAltG/yPmv0RQ+UaSrNV8ivPOq+1gYBtCnQIhf+k4M3U5knrTQ3o6t3+crGi1LN
hVYUlHLMIYnmdRs2yZazn3bHyc26APfg6ctKD41+IdycHK2ypy8309pQHeehmY7mXBayDD9XY1Z/
DwvSt2ciidtXSx8TzG51VTsLTUwFYMowNIJsO2tuoTc7ys60UnlAKo38utDr8AmtpbjpOH/Vaz3X
y+Cy4vNdQt5x0GdDnD/qtJ3yOUudhDTcpvl3Pc/GZi46DVhdpQg8FzjW/Ns2qbJnqIBFtBhEUR2B
BSACJwwq+/rWkv5Pcx5jO/3xf9+dv4cN+fzR1c7P/+jBK9j0Pk1OvUl2B9pUn5JCfjTh+SeM7Wj/
ac1jjfzRav+nr101Pk0/bU8+ZpNdxySk+mcbXtM/qXxhGLIg7qBLEn8LEPnWZP+XOhDZETGXBjkc
BLZgwhLyRG9DLYiUuKA3Hno7cy51UEVbJ4Rvhm/Eu2Xv2260iL2XHkA1niaObKOnWr8dSgwATPNo
++tRRXKpluMPuce/dZ1NSpUPn8xEs4hwEeEAPlGD+/wgD0j6XHheoNQPrvBp5dctHWWzUK8Rf0Wr
UtHj1buv7Rcut48iFp7EdD2+Dg2PIyZH+8Qk7LecOcmUax9gFzdYsCCJEAurnpEdvVHsT28LMQTb
WC5GJ+HkgdMLiVQ39duH3Ioiju9OhnbAt5W16zvdrd2MbFpDu75MNFMuMBe1c6UomzOOvo/SC26O
pAfTRntGH0tKhufHZxtEOONdx86OiqEMGyogytPA3nlhJ3bzyG6a3DY7aa61IhM3pe7Kxe8f9c8P
wYb9AMQFqIJtE8F7cn1FN6pRzdT+mNZoyF0SE+eNRnlWilo9ZNMOhKOCtpNF1R84vj2RcHIuKfen
r9ueNCeqgdPUtiYf6MdHQJNOGSs8UIiwNJe9Me3FurTMM1/3dCMfvu3pKry/lsZ7puFl/HiVvg+7
AlBXfSxMNNK00imK+Y2xLkPFP3MpVf50LXK94eHwFqP9okT58Vpj3nZqpg/Dkb0stqSwjg5K5sqt
iGznAk+yj7w099Unp4bAjHNqHVM82gS0aR5dz9WSeQBl+Iwn/qMcbRpoeHnllCuC/BiVz/SZ32l8
dCspwoRS7NGUypcGs+eydNNN2Bs3yDxmFK7l31La/bjglGCKzIX5ET3ixwtq9qi3lA6GY9aH9RKP
qLPwNCDiPvXDM6P4p+/WEQwghq+GKxZU78kIqhG8ULDN2mPcUNZOAt1aAIz2lwjMtTN3NQnoPgwj
LiUhGEiuh9DOOVH1geYIc9/tmmOjpMmqtxzlwm1MAidLw7jNcNUvVau0Zhghz0XD/OomARgjH7OR
SaJX/vg8MRf5OVbz/phogHXVGvYU/mlQk8bgL38/K/w04XOT7M4tw3Kw0YM//Xip3vNT+h9af6SL
fmlV0ZPaenC7rEDOgIi8/P5iPw1MLsb6OWFhWGp5qB8vZuUa4qPWbY7U6jCnGATHcwywqk0+JPkl
vcNk16R2dmbI/OKqKjpQVn1mb4B8J98jzFSUHJYvjmOUuC80dr/KoAzWMtCUjdJUcmENyrlctumx
nYwdFfAKgA2Vm5X6yRvBp8Al7RTi2HoeXPXOjTi1ZfHm98/zF1fRgGzg4WdHYVnOyeqZtrRhDY7F
R2yyztI3UG5QqXHPrNFvMVMnN8NzowM/acx5hCdznDtQW8yN1jzSnt8nnBFp1GFmyK/joAFmvVTl
59oC+RZu/PgIbm4ZimHTE+9iooYt+uPvb/oXL8e0UzB4KdnKsYf7OIgK6edKnCXm0UYAWAXU56jJ
wlH8v9w1JxCWSkCWaC9P7nqIaMK0Q20efR8c1pbGrtwFe/uu05fyhoegbYuv4zDzXifgpnNm7vnV
Tb6/+MmbQh84Jl2yMo+ps9ebS8s6eP6ZbK2fL4EOngg6VZIuzeJ1colWQo4lyr1+lL2I17R6kxVJ
nrSfYyP62+OUQcqLz76SQG3+28evjE6xrpMc6RyLzuyWYHh7TrbZuQTy6Yhw8tJpVMA4lDEy2MHr
J+ueaoVlYFvCOVIqyaDbxFn9jYZ8Sus2tKAkgs2lUmBmY3HRxeT15iTpfi9SyMUzj4KbNc8KXf8s
GjybM5XkmmiR0ad/pYVHTzWtVWpCLiY/3L92FNRrQi8sl1N8FGO8lfWw0/OivS4bMyVXj4JMAFAy
W3QNopgNQljGSgVtUOA68J3vxDUk5ya6n6cD7h9/iwkSd/KMnzxmQ40Kb5SddUwrdOAoj+S8zKvu
zIrx0zbWgXrFE2bfPuGDJiHz+91FKoVWanblHAeXuZMOH6Bht84sGnpO0G39Qqcj0nRivA7dKCqW
9NmSM3CUacb+OCHp0wlNYnqBMgPf6uNHGHHo4pBTvKPRac62R+DAGT+KNgpBN8vIj/72KQW7AmJu
wrtYjsXPXBF9LBIVeM5RlF4EjV0Xc0KNzwXC//xguQp/HpeNsKRz6lfQetWFY1FFR/RxePg8mRur
cChclFMtxUzEpTsvTd2tLHoNFYaXn5kQfnn96ViKE5Mj8GnaYDmQeTRaaXSExBYc0AB8Vsi22tGW
sAAeK84CYqJFyZ6mWIHh5cyMp/789nL7BjZtyEHI3Sfp/Ptx1cedrUCvCI+xrxPho6xZXsud5Yli
2cshvw8xs9EhdsPLRrJvMDFtbshy0s+MrZ9fIqKtNWmygWZpJYDt48fQ6BMbOVL3o2rZ47oP6gpx
cVatf7+I/fIqWAVU9jjMV28y/XdbdFSrDhZ0RlRWoJur4r6/yEWonaHA/fIqzLcOqzYBgG8nwndX
ibvESg07io5mrYAR6KCmAGCtznxz2q8uQ7qgbQroSOzwTlbkxm1rt21FeByUyKaxllV7NLYqoTLY
zZsguQY5h4bNGXTnMesKfx8nTvJgJp34StpOMM9ctycYxv1ugVb6bolGgWvbWQ5AjzEdvquRAnqj
lyPWwLoc8EwjLa/cSJ27Ldjh2e+/mV+8BRN1B8wTdzMd10++fxJrEEM24TEZCzKFLd51gC9YahVV
xXoAxQBZx0uSajc5yUGL319cnUbXx5mNqRUbls7GkW/t9OiWJUg6obqHxxR29JJnNxXkgbSVQq1X
Ua6G60ECZumKRqwKozMOWesOtz1yH3R5rv9/eBdgqzkmy+lkaDx5FiaVH6dL0vDoxMLaVkR2rDpf
T8+8Cz/P5twze4O361BiO9krtw7CDpL0guNod9HcjXp/FThesg2weW+RMPRnrveLhwwUkZgYW2DW
4h0/2TabliwZrmV1dLr2c24ZwPl9CuWdag7bsZfmk1q3Ty1aukULqHGrNoJ6LxiMnSwhXZ/5xqeL
vf/GqcMIdmBsM6e8UVhcH8ebH0BEDmluHT2iUAtAynV1wUEpWXpO5a8Z9dUjDy7FjI1vYUZABAnz
eEHOfIrTV3j6FKzlOHKpznDePfmmC4XvOZJWPZUMbMr9Rf3I9tTbdiJrlp2g1p+Q77bWS+j6BL3H
L3Ujh3tX0b4B6L3Ohvp2MErnTMHMmjZs754Na8FUy4A9iCkR0OgpK1PNOsRrtgsDm9X+0oPn9WRW
Vd2hgpeGRq/ORnlZlRUsFJJyjL1nx8WTiUiOBlpIJCEiIhkfYF+6X3yUBxUnztjYm8RYV7O2ayt9
lpgxnasRxfx9oveAF5TBR4mO0wfYeuyIJ81zmp5eXZfeU8ZXUS9II76uukq9odyWhNRvAv1eqxDO
IdAohDIvM6/44gWx/zVjRb2PEzwvs2Ks0nDWc0wjfSEf6fBpkBBu2w5TEFEE6nEAWWbMjCZD06Yj
xoYODcHoWSNELJzbfuTsst5M92VWel/bROK2Yg7LXuQ4ZPeZ6svX2lIkqO0o0V5kiwEYR0Kvv6gI
Ym70UdSI+lIDlTKkFTazI2PpMqil/zV30LdAQmFzLsnbglHkOOW9UiHzohILmWdu+Ij2EIbm4Wc0
S+6Po8F/Whj/mEqB/76DsXous29/bKv4OX2t3ncypl/7s5FhfuLAzQvAvpOy9VvV+s8+hvWJTgVr
Ou8GCAfD5nX+s41hajQ4JAsXBFH2ktRZ/+pimJgTYfxNREiaGVMV+u+wedWThRJrLdV0Zq4pJxlM
8GmVNcxALeiIGeeBRdRFFTrqVi+9e9em/962g7t1YPQstYbyC91McOIYZA4hHeGLIIyg85QdEn3T
v/NEpG/GwD/YCPQvhVJHN71qnZlK3loq76aSt0/Lc8GMT2MD9O50N++2Qp2duyFoBDkt5tXRTWMC
MfOstO8RyJvdBJwC40cmnablgNI6VC23hMGg36+tUN3WQVCRMqDKZBX60t4wB8hZ7KNzA9oOQp0w
9ZHkkHBAwE8J9CCKpD6EBcfDfMB0M9P0cLzxSeFbNNlo3CGl8EA54UjBB+kisJlniRhBdbRu/eAX
xlRdIMTiWtVIxwhiloN5WrrxF4ew2ODc1D/tzj4+Gcq2U1eCGpKh6+bJea7u4lE3kkKbEyA7Qys0
rBwUwp9xfCnVhkwKet+2S6BL66v4tgK8HZTt+vs8t7IE4SkzzZgH1jIWA23v1My1GxDNDuQLw0gW
gy7PZdkzTH/6wBzB+KwU2Kby6MkHFjoEkQoYwhw/nnJXp268FZmhfa1RwmKcCQz/YhKiPgSGB97J
cjV7Y7mSOVoV8NdtItVnvW5cWmEzxWl6BUpgOunDUaDpOLoJ90hQYNQh9HArmrl51d/0bYPcrhyJ
ju2HdsjnlFPJg+hkH34ZEXUTR+TGyrKm/AFwte7UEvif9F8beA/tPGx1pGeiQ+nWDDUdn6rv85ux
q+ulq+QNXXeFQKIFepN7C/zVUwNfao74M7mtA2JXG8FthMYYapS682YD/5owyj6xlc++1pSbQbWr
1woh+azu8dTOmywpEUCPprOnkKZcd46VXyGXI5rGITHl5t20df1joLznWb91OE7Gj2ETxyD4z/R+
nez+wW2WuHix83SyCNaTfgZMEfYY9MW2i/vAK8l47DQ0LEpq2stU9ZyV1TQ6AhlUn3NFMWdmJeat
XrbXeNMsHbWZUO+L1gMCA+CruPLoA0zBeOi6ZnbnhXtnyLWONRUq/7JT82HfuMjw/RSfWonrR52R
xYBYpmo8BEvtJYUKsDVG3Oj8klLjBcMysfSpEzynYA2PcQsBZBVFGW9g5fn7tEQKOvPMKLyrTfhT
hO4OyDgRqUeQdbwMS4I3DNVcR3RyaRW4onMU/ciABrLlfInPWVRYThGf7xR8NnuryQxzVbRKcRgw
4y0yDuA7dOTA3oIeuNGCuNbiEn+Wls/x2cnrQDOvlMruYQQTD7MpohutKQRZcqO/EvngrQi7sx5R
TBjVyswM/660cVHBkVF2ijZ5CQqvWmAnso9EbPaXeiLjW210sNKd+e5/8SZSDcK5bgsYC9rJpIr8
PTI5mGhsGBlc1LvEZYSV/VCYjliPnTSBAMXVSzb6Yv/7K5+20JnPyTVkaaRvTK+awgwf7d18nqC6
I6k8JBtOQ4VqwMv9HE6PtTS0XWW38Vavm2JtGC3pM52PkofYKi1ofJSXaHScnKHSwTc9U0LRprnn
5GUwObg5vAfcuTxtp6gkRvd2PKiU/AO59OGHrMOcoqMbYM8bw25cyVwiJwPeNMc1480sxN8PXoZD
KKPfMsMTKNYN3qUF+eTiQgksc+5HrnfZCTKtZ6j5v7IrKOZFZfRnFgLr5CQyPVJwPOwn2CKAHJAn
L/LQ6EkZ+Q7HalKFLs00HPqlq2pDuuGsfZeSnYrXLCydJxEnSj3HMIPdLv8O6MLFZmL4LXK0bmLk
xW/k+TjBK4e7oADh2ucEwgVlv4px8M0ykCkkQHRegA0p7YplqarNcgjG6iBTsyDVi5w/g+f4GBvW
QKZXpy67TCWjBmFYvsvKYXjVkEFAJ+rHbleVylXodlcjeYXdnJ5McK/VpscXHznlFT8XP8vB1ckM
UX1rH7r9FAGVxFvg9C5qi7g/JGnAyBXDTGeymrHFVneKOSVQojW2dw5ud2CcWk4Euh2OmzJiptIR
fj+RkOLfxW6oPuHv03r08H7bzkdFi9ZjhawrDf2Rp8lxc2YNsQPZrDIXU4AtNvHB59/OvBTToD8Z
fRR7mIaRlEybnekbfvdShCML0AD4YT6t9vdaQ/MwTrGUlilW0AmaSrhlFZLSUgjMbmOwgaXF0Vax
h3VCv2qZCCy6YWyhTeubfFlbiONNxdTPHMDlL0Ya7SqWaMeaOvXWVAV59zkrD6NK4wuWDPRaj0Uh
7Z2iQGn0dHWFBsZcMYLkWpikUjYQruZlUXwmuKa7wFcZrrURoEosdDmvlRAcGS3wbQ0jYDeSDpNW
XrhSbV9/KIaRhvxYW0vPzIdrYO/Kkixp43PUZuGhTkx/nVgNTiqlOIcmPyEMsTOBAcNiqKlc27Zw
cH+8QSUIXJvgTW5QjbRrD9/KhWh0pGKwD2ZqaZVbgoeCSzWDaCf0hYxnrYMNwzRb7qAB8uA15isK
8e7cS35aZX37ZA4VLCYnARjndNee24mLnjFR52qqh9c6Lv2lMpTNXLXabWSr8QbzIrga+8kULJGq
ftE3eKR+P05POk/TZ5iCNmwdiRHzzGm9MAjCui8oy8zzvPtqoJrcACBSV4nmjefm4582t1yKBBF2
/TTwp4PKxy+irwasdCIm0RRf4bVb5NXVwJx2gSWb3KgaUxlG4rT6klnSO5KEggje7bGYtYah7NBh
Qk4DTqC+RFmzccaaCjSeo9aEz0jTaEzicR1mEqRY1sooXIPPHW9sop3uBdoBdyJaP6exVdNOEkFx
YXlOb0/q0TO8/beq4If3Ht0FYCVKdOipaKyfDDcOaa0I0gILBtsbjBkkAlHMSy873x4fmoFwOOnB
e2UBAqMC7Vm/ylpUIou86Ug4Q7N+V4VTGQyEMORfpF/5V7ASmDnGcieaMrtPyrSqZnHeElo/gOl6
LvTRPk5EmxWGA4ynahyxmSZugSqaayOG7kx9Bq6U1CszN+d6Oww3TWLJCxdf+dFDTf8Ud5G9k4pm
vXQ1qmQowIZxGRUaIl0FN8rOaojQxFgQbQHp4URMcJDheLThDTb9U96rabx0yCJrGDvr3K/wJqnh
lSStdEnKGXamt0H7n0LFPwym539fqODomcGcfl+imH7hzwQh/RM8I45h9Ks0mvJTqfVHiUKXn8hl
YHPIakTt4k0Y9ZfSkkIEwqQpKcah7AjY7K8ahaJqn/TpVSVeiC4M+Erj7xQp9I/vP7tD3gdWGLrO
9AqntfHj+18WFTY2aHxIFhqWdqEYw6ZW7fG2GQNxKyEZr1D4GFiy1KL9KlJyuV3MQHfMCUa9DEsx
brM0/RzHKbsvdgesj47e+ItWpKTn+tQYwxmLWHbtVmXiA/Vkh5ECJiBUmxYwntHKa+47w3CPsdoR
Id+S6fklL9PkMkvLrFng4pkR9VaOC8/S+z22EmfSlLv5Hgbu+DT4ln7XIC63EGJniyDxH0ANZI9K
J7NyLuIc67qAJgGYlHzXOfXSZWR3LolaWfq1h3B6bmXTPi7d0wOl7Yo2iVlmKsj+VK52EnWIk8GY
EeSo3o/EzF0wKwErL6LOvsmGSn2tITEszVEfsYvUHXzRwgWpQQxp9DhETgfiP8Ze7dYY6hMXDyue
8OCu1JK+W2Sp3l4AbjckTc/xXIvxY6Ph7bOzLuukEaDnoLM3rUvvth0gjjBaDqkxk8QaLzvHcNep
xibXVAJ7WSDBP9fN+bgf+/mCJ1V1yUzqW11MbJtp46AAHZG4UJwybE/6DYWhVWnh4dB7m92BXCl+
egko/BBTIivd4REEzBJj+7yPus27N/gXZ/aP1f4fn4ucQSo+CELZDJysF1pZ9R0DHk73ZO0Y3SS7
ADzlnjmj/fIq1GdoPvLYaXR+fNw0UYvKsnKGCg7py7JUy2Uhm3b++3s5qey93YxpouoQ1IR0QU3o
42WkjEYCPwEzWaHNJjLIdKWdkYLn7TCOu0e/8VWcV1oxPNJPFsfSMEkuJaExfAbkTq3P0rdW05Km
IEnUpgZYjzihyMX8pmoxJzJ9dCFzNz2G397uEZFEOuQLiwBOP283cNybK1X2Ce7r2MvviAJNnwgW
Mi8GYgrZb7vx0gs0/Id0ISgpjVh8qnmqxlsaShr7grAftzKV9Cr+s1zVw/b1v//BgHo3QhbP9fMf
31LMrMPhOfn23/+4C9L6j2VT1bD7mg/L1tsv/rO0rn1CxeAgwmaJslhnWDj+rK2b8hO6T7wpTBAs
bsxyfxXXVesTrWF6w2RaUfzmoP/XwsU/MbEIVDf8BCFeyGL+BqjvrbP6bkeHjBYnAho3DuTS1qHV
fhzUCRiVKISLu8gL15oPcOv1/tnrvXqTwsCbVwZuo4tBlsEjTX5jHivmnWZ4C00H7RCSdEtxQX9S
O1Kj3dF6IWkzWZdxda12AhRlBlbCyu5IuRVrGXY3GZEndRgOP97Mv7Vjusq/pXd1+e1bvX/O/2v6
1a9AT8rA8+u3x/Ov/3XVfivrpvz2Bz9Y/QEF4ZUvMEtPf+fDn6j+39s/E6gzDYMP/wMkHkPipvlW
Drffqib+cbk/f/J/+49/Dqz7IWdgfc2AWE1/zeNjfdgO/XY8zhmc5XP8x///XgZfn9O/aJKnf+HH
wNSmYcT53dFV+HaMPSbVH+NS1T/paHMm4bOKIpnOy7+GpcqIFdTh2NQb6OumYtifzhWNXRiAIbCT
1PgnQaH5t4blD1XgvwYmLFXECZo1tYoFVT/jtFvQcFAo6nIyKycJMQd1Z1SEwNd5Wi2p5OobvRRf
zErma5E7zRc6j6R+dGZ9ldtO9sghs78qvSkWHOpNOkHCnCOe4hdZZKW7GPMWPl0bmGuLFtYicbsg
xfsnjG+WDIcLI1HNxdtf7AvCBcmjeRkijYCUqvap+1t29kjScx1sBz3Nt6LJ+6Nn5PVlYcjolqBT
49JUeatmdpbz2yFx9WNRhldZPpoPHEuGY9+iAYSD8qoPKn+xMjR/y5tmbdBCyX1n+hK+C7+LD5k8
EjdO93FaLSrw91e08aOrwGhew7C2Dlac9AsTDP8We6DYyLh6TTxXeQzSpL7K6sQi8dtiF9dj7fUN
L103vjLFuATEoNd59T1Qgpc2IY99+k2l4y+KSBr3BBm/FuwMdm3uxJeezUfuOi4Omd74XlAr3BCV
Ym2IvH2xPB4gnO/oCisrCQBvt+GnlkmZnOf09ilteAtXQiusQzfkrx2QLSsaqwV+XnURVGjqst4w
NymH+IWn1MZ3PWTn6RDnQhSA1tVXjZqIDcnJ0ZXhuIAzsFwscHBXi94yvvOtkk6tltyEUGBgQOxQ
1XXMpueBQjoPIPEBL9ZttwowCRy86YPXGp93cEt32RBgc9XpmN6pyIfWYTQ17kTh4xtWLnZNg49y
PpjTgbAEVbgB6dHTWeAXZmphdQsa6Npr0vA3u0i6lFUNgisgTvDlFUMt4IZa0Xp6uKFv40bsE9CD
+UAab2jFLyhCuaLsXvFmvxCqrc21wsi202OFemFtHLSsVylotoUsEnCHIp23GEwXVu6RKGAP5XcD
8OkW8Ja1idnBb0JZvSLLNg+6EQ2HQSn1LziTeYp2e4jg/l2nA9ktbYXEmB89Cldcq7GbtXMM89rW
slE6wkMr4ruyoJoV+p11pQRFtCOYMFhbiMAJbGko9otILRFkluLKqAd7mVcSfyuCLQpgTtYSodVl
K+rWykLhtT0UmOaXIu/dHeua3Ef07BYW/aTPQdR3c1PvQYTIqW9iyHbhWzX2UQXU6iuBicaGAJPe
XaBAcDdWY8tXKUgMmdVDBnGobOpsmeCSWMhsrPa1l5PMnNn1t7AzYsA3jhdCeUJZoJdgjlCAVFcd
A97OKB0PTq9i6xilsbb0yLwpRCcfc6CQt6FuZcvS03xivOTgP3sIn3YjNd+dDa9n44mhuyXgJTww
6pvH0ldoRvZ60c6jBlcssE/vUAH7u7DGTqzUJOjoOmXs7zzVLAgS6bSDgtby1gG5w9CqneuGgyOZ
55FBNbXQ9pCzxoOX91iNXU0u9KiFMRYIQaZ4SxWyLNuMpCGn3fgC/iF1bc9eB0SXLa0uNA+12cgr
kbrdHSVAH2ZJI+aYvj3M9Qk4A4gd5r5rIvmScNnV0MfGtgFQ3FhmdasyVXYTKsK4iBPDIOzeOdAl
wi7o0R5Wi+peTflulx2UUVpPrlxKF9LeBB1dyZZXAgGtQfND07cKFmrIEkl30So62kMnu/YbVT2E
ZCA8RIS4X2ipor9UVY65PUJ8AhtK+JzTijq6SCrNzJdkIcmtmqsPFbboRye2jMcmN3H6A3BBJkML
M0gzjlS1zYBTisVIsukmGLuBg3Lq1xd6WrlHQ0NSEkT1sEE5XF83pt9sygTewYxuOGZxGdVE+eTR
DmyBsjdpKt4CrHXmeIDbYl5SS50ZZodcqgoJ/8g5zAPbsIP4FYwR2wzi0Hyl30hftRZQe4O7pgqc
TQOdgIQI3v2a5SeEjtlP4k6/NB+rMNW2ap0m8w6D8absfWtZNaI88Pwb0hermNQ2gN7+EKQru7CL
B68riKjoVePCz4R37Xm9AnKxthelofefe2kFO390ibqpGmdZRR6t9R7ZVh/B/fS1AqBmSaKsyDTE
tZ7lPY+Nxj2VPgcYragXYlSeotEd5awvM4VXpQfbNEIl2EN3Yp+Hf24LetNclAGYzTJNYTPT6nSW
QGadpUHT0NNzXm8cnF9bvdmXod2Tdsf92oqxQ26qL5wqbrfCHJwNNv0eQl1mZDuaNnJZNkO5jwrw
UzP1DYuVt1Ld+dQTdoPmJyCIS40BpRpoJETub9iUdPNE9MN8cNwOrSI4srIVyVLp7O6rMniEAHb5
fdWmwbbM8uShQld0BHpt74beE9MrIQ9gl8Bx5PqgXdRqytmUtKcawW+nGDeoL4aNMSrGFoBWekmf
dUSCYbVLXITxAi1xumgUl/CSUY0P0NG8me2D5Er4IEuFnsG8FRkvBHGO27K1LqqxkBdmS96FBoRs
2RceRJxppWK9C7eaT/y64nm3cdMMB8/onB3opOi1weg3y8CNzQA+3buYzOHvaN08l1ryzVOHdG8m
DmQqSNozN9SzFQFq2XUSV3cJwT4OZFHXwmEB7gzWceLM7H4IaahJ4t4cN9F2dmoqNyIxQ3fGSLUu
TC5I1actrpw8Eq8hab67akKpIez6rAyVvhMDsGAsCU26cowguYlBR14OhPbhcShw57sELpUGrBFa
ATpdFBUVAl0s96rOipteF+oayuoex1ZxE1hZyi8Q0T4ra22DQbVaGUpy3Sh9uiALt71LuypZRKHS
4ZlNrnLfOEYwza4V4bYL5JsAfAucTj5eeayrnJplsuddHeZewSCubP2iszgPo65IrqyyuK4kC0CQ
aPd+mC7MZHxhBztQew/8VeYYXxxXZZjWtlzmMGl4aaGOqIBh5rkV38nAUldlScw94lBxkQwKyrnQ
UubCqdH2dL61Y6ZJlyQIqSuwBJg38qh9Gds++wLuAQmNi0DuajTUfquQOHRVpYqcU39zbgOgLWuw
3RAPHX/8DpL5ouxEe6calXtVwHchDsdul3qheasW3NMiKVjnzM6W67CwaUQHEI+0TCmXrRLTAO7I
FAwHU67yrtHxndnpMvatoVgi4zWI4a0eTBa3fQJSEZzgQLyDrjWQjNJM0TreGs2Y2wkt0WFIxQMh
MObXQe3jVcrGFw1KBT4KmhURgU21RlpSrPC/9CuZ9fXKbm1istCCLNqoBwhm0IVoeKUvpFHvfZrz
87aJzWVFnegiDAnZyLJkH+uw7YrSrNdOW6Wg/JgnbBCuD7JOHsNS65ajqhU0BnVlayZ1ToMdL0Lg
D8nSjk19Hsb0tRNgazNT6W5AqIUruF3oDZkUocZZ0UIpmOK8zBg3WaoMK4SIANmGWie5p+RFAxy0
g7wJIkPvmo0NfG9NHHawVvRCvA5+ZK7DapJQVpC2uCd3QXzeuDOI/rzu2RSkUVF89UyczSIov1QO
ZBqd+K+bkf3KGjaWfpmhSJqDsjrkhn+lkNM0VyGyEJWYirtBqEg/ceymGs2MrBnsNQsD0snB0tpl
ix4Kasaof45Z3b66/uBs07xldGViVLdp2tnqCiRSzjweKXJfg7EFjENwA1S/tul2WL/LraXH8po3
llg0ZFd7Oy9B9oEoC54E7stLQ/hg55CBgbYdjP6+rZXiOchHZZFrmU8Liimlqejwqlkb7hPa6Tvb
TkZ30r2YizwAgzFrUMXfGnqZ3iQwtT+rEqzTHNuJu+7kRNJkVYGqqWvpcN16hXKLDApnk59J98WA
vbthT1gdDVfA5TQrEJ1KUOkPnImNq8Ax65UbGggrTCskPymMqXHjCrQRGeViYykiRoKT1sUNHqfU
mkkTS8usSttmO06oUGkm1isLxbg1grbVFrTp/WugXeO6zhh5vmo367jAwdTh4aaN41OfE22m7j0n
TrYp+UDXZBaDsNPaSgCGtmW49yNjT8yYvzABil74xBf6HHdgkVqk1Cwwmsa3CrR49L/BCsa5PfPz
5DkKc2+RVFW7s3uILpZfU2c1HQjXLelfg2c89VUwzKEUPyRTAh3BJa8l/9fSSwR7xmxgkmadvkQo
pi97Gv5XyZhXy8Kyn2HJjRM5ttl4pd+SXCDiy9arn6MmUfmmG2XVt+zGPYXNusugfW1rsIZAoW6t
MV/bEUxrPuv/sHdeS3IjW5b9oUYbtHgNIHREaskXWCaT6YBDC4f6+l5xZ24XK6dI2vRzP9GMZcVA
IAD34+fsvfbTPHtoeMfswCh4XA+Y0pABNxqQGFVBH3HOE/GeZ9tcwHgDv7vKk9n+NILauCWhIT0F
JjhyVXoUZaTK4aDRC1y2Osle87fZkKiz0kHAErXaCObpuCYH1j14hiMOZdNr68yywR2p5jRdwJ94
PdETCbva1vA7r+pWZbsZguUTNHIMdd7shlID6eeY/WnI5g/WTmyZZeLvCs/eVG2SQeYrNrkWPMVt
8ZBN833RO8WGeNcslOn8UFZlhCAfxcQwPk4F8XFdKu3XerzQQomTu0HAUT5qUxOvTM96WtTwSsxE
eaMcAJmza8Qhvd7lXNeS3Vx9pLVTrbPCeJ8K4G4TE8JI+QSI6a2rwrGQ+UYSCfOoY90+Sb7bvqLe
3TQL4aqGu/cSEkjtbMxeSOcLBzq013QQrGhK2/c51d/LSy2VatZDO7FLBnEW4SlODrLImnBysm9a
VsqwNxwAPdonOc1QF6vrSp9eq7Ea0MKMN4VTgbT3uvkUx652cHs/3iyQJ3ILrucSJ3z9EtSRMrRn
QFAsMNpyGpUvSS7MPJabRq6DLjPPlqyHdbPY1SETVJO9Xjs08n0aFnadb30hryhLDYIgyVejKxiv
kXvMa5SuYKXNCzu8VyfLGarvU+XN2SpTOvZPx1jAO/qQhIJpetCE5x/RTAbfmNh10eA7Yj3k4kB2
I6f9wPqus3NhpyTn3dE3fl6dAVM710FTonyiFg5pA33Ovaf2I6RtzCzg04CVmZs4Bu01qfIo3eBb
ZQ/3S4tsnyH3OU2DI5i+T7jM3y3hbsomO9DbhS9KTZH2TsDsLMaWxr5JJ+cKAPw2pw2kEfkom4mV
TS+KNekL1YYOIUYaRHGBfCQLdzzbJCrfoQT2Q8OsPhH4bVRrfjjasheBn5BYy0mud7IrpeoxAn0O
1rhLhnVvGM+NHjyn1LfQzJvdUDqkF7DNEYgNocXvDjmAqo6cQhBr9GIHNsmMB2JFafma+cQ3tUFm
b8VENocO/lxDqTJwLBQgIRgMCY7WqtrGtnddQepbwZJjSAXDIcr7HFqaCSOr8dOeI/3yyQMOPVwi
QjUqfRsX01MtnOIW6bfaakF5wPVS0wDIH3VDbAscvsDHCVU0mydyYU+1yqeDqasf9OeYvNUzRHS7
gwrRoZDV4ufC0pZbIOqvFamCq2bsXgytuSX89QfRCs+YA97hHH9K2z8N0JiEpTiNB58iN/YEwXLl
OYmXAnJeCJ33blH9W1I143GEoc28xFIb8Pp7ASX/pdY0tBWGkV33aESoFXX4A3gl0PJZhBmKJKPQ
7HIQpC4Zmm0T7NjxatLQi3lr54xo0GXqDb3w3NG2Q10cps7atpV9wKjCqU5zd5hhP0og9SGX05E8
sBxl3LxyM9EMJzvG3leln0zrJB82ysrZVtU+Rf8VFkTIr6uszXcXIuiGNA33ulRamHNOW0H9ug9M
tOLMizdkD5dkPerQENMgFF59l1GbC5cA5tHFa5F7N30eb6ugOPiDu28JDHE5Vaww2zBHdtsDMX1P
+YLPbU6Iz1HizZUWm4huUfWNW5pN8aOHQDu0EVrEI0G2w+DVO+r4W23RzrwP5Oy0d+4ir1HXdWQP
O1d2LPf9ROrm7OfPUnQImNko4+rI8EIjMEZFlVwe64VQkzlJtUhkdDMA398W7FurNJufzAkBdR5f
M+cOY8GMIAciB3kv2Cd4zAj2VDvXrcWDVQY9cjv16sbdkfMwsOiyIIIHO8quZinbTiYppXXn8fQm
CS3hqtaZNi6599a2JmfwTML5I26mC7XMrO+6Gkow6rVtl2vGIRG5HvagA7dZ2ZEuG5eyewJvj+lf
JRUNjADKNoW8DFZAfWCNaP1yrhAi7FUFS21IFdSusvEiky4y3hxaQ2s0DMbBzfrgR24O/j72GJkU
STe999VF9IQj+2AH3XCmUi0/5szOn5dAtPvOWNJD79EZpkcwgR9rp6K899ok+U6os/FKi+0itFPm
Db6M7rHtpALijnzQ7KXOsbyPDzlpIgdR2ZEiS/ZySdUTlYkXehXHH0yMHEopVEHL9j8WQ8uPvLZI
a7ySGzyLeRPDzL8BBFle1onurtOSS9OodznKAYHa+PoyXGAky3W21PEZk6IN1DZIbpKGk7JdG8FL
ppQbpro7EOmdNE/ekJQPXZJnbwRANVs4VP0Gv/yyssbePOjtqN0CVebqE1i0W9NQBgEQtexeZZvE
EcoGnzhPaLiU0ma+CWyOYbrqxy0hpMOJ0zoNh0vAXsMLVwYNXYd6IFqK0V0aOWTH3ntmHUQBmJ7Q
K6Zm1zlNvhkSz9lBrrFv/Xn5AWY+PvOV4r2sumEDrohKQxcceA2hp3uCFHoGYE13LHO/2VaeIjnS
ay3jxZXjcObQUa4TNt/NDC80Iv+FNoklsjsMWPN9UlVi74Ek/lCq9+4Sp3uxGPt1kae0M6FxVgTh
1F7FFMYEUpu3LnEvYQn7OnINwcvd0NFouaC3OPXn+9rp9E3dY6Oi1TVtKWPU60Lf4OhW/kwERtHu
7IYoVNX7FK6e0R1boeWPTdNxHjZYsevSTU5Jlesnxf536lzNjjD+WAeRzXsZkKRdKafb+2Wt9hk5
yqET2Np1ostvo91SrbopGT4cW4q6ue5zXZxQyTLI8MuH1O7NOwIjTHrNZZWsVF+gYIExTfMLV0EU
myOwXVuWeyy5aVRnS3ZqXdgJwCvzHRwhIwIBYBTEPpbDnn+2+r5kgzrGVTVzYlDaWonLD9uWsj0I
8NrMVbgPPJlrEbvG+YLUDAN7vCdHBzCQ1Bt28ynGKFM4+9Ijoj0lzWItOkwRCnXNCsE3kSSFKiMb
wRpOodx4mwzOiL3ZyrW4rCpm79ZnPP+YbkC9h4YvyIHlZmzikizmNDBb0kzYbsTkONf5PMCMnuc7
EM3JqhL6tK/mEkJ1UsnQy+PbfnZIg53JVy/mbDk0xChEBGoUa8KGOIVWMyX5pbkq6baFZNIk4SKT
9I4nt//ARGSuMMkKIkqYmTCw8aLUbAnhzdV9rOrhvq/wPiwMb8I8GcvnLJAKkefkHSCqJyta1lWU
eW0dtV4CHtcymy29FsYmruZcGeQ4kGIhm1st09xzPAFa5nrOVZdl9BFd6yxLqziZfvbNbsdkQxhG
vseL3WxBUtJA4cxVODneK+aGB95f82YwRnU9gL4PzZo0tcQZM8RQSb5xhHpVbo1eJ3P9U1za5S7N
VLYlI+59APMbVXMOrTg1F3HstUm/6ods+BASMCMkzsU4zMNYbhNbJyuNMJQzoyi5oUDd0OPCC9YQ
Z2Qrg3q7JKc3L43IKKDqayQxrcuxJnWTIIXtRBfiSNMSrFJipxvpZD+GtLCOvUymvTXV41ro0ngn
Y8xft441RYno7LB0DIjxLv3ZWk/8jb8002GoSe52R4DdWIKIs6yXcoXKl3U9Uf6ZHoz3OFh2fhZx
bUZjgrOrZhZEOlx319Z5FuJo6R6yEZRV0KMNRpLOGyj99jDPVoC8vVD5Xjr5G8PGHAa9Pp7RJksM
IliApOaZ5KLozkO6gJbt8zzeVK6Du8OmtF+wWIYiwzIyCHtaxW7Bm+5pHV9yuAgmW9RS7E/uLUyh
i6mo7gQVNLlK9wPIX4LenHGVe0G6TZDwoiap6vLWy2wmUchsH42BqZnRBctOI3jhu96r+qpxlvGH
pphkGtpAbPyUMxSLmRie53pptt2Ucwyjp3KzpKQyE2Wr0flNeQeM0tqDSrFejOXSXu3y4snHTUHf
1c6fXE4+Ua7Tf+Yyg5s5Zco1kdZ1KDymhQC5hsehGT7StBBXRUctQ1/fHZ/qQZuu6lQuob50HyRd
X6a4/CMgU7TIVB7EeWIO7BfQuPWNjuqB5c5oX+w8DW4szS7MEE6rIp2bVYbS3Mr0ZyJXzGgCT/ha
jPPY4OlDbRfi9BE8ELIil0NxbSLxPyeKIvqtKVfuF+UUdUbdH4YSFjCA1i6SFITfJkTizzXE4B1p
Tf1Buf7wqk9BcWsAOGJqhX3uyqr9z7F0yJLRmMW/Fr6BwycY7GuvNvSDkSlEwij80hWsBNY3jzYH
gdbWuRV99UzgW/7EcO4zaJn4YmSIOW4y4LQn7oDoE9wRM3F74TJOxgdCapfRDDj7lSPke+MH421j
leO+nGfaX5qtbxso5NdEHxLTBbTyJmvHeC/SBGMFKTTqExlGJ6NiHoBFTwHllWeWOS4SrYzyhY5G
wqNj+kzdHU/lcVgbHKzbmb8I54FbNCWzjPQC00IjSwFLuG9uEhQ110Ngx3tiaatvijV5b+mt/dKY
bbbmzePOLlY9cfTh+wYDc+7FUO1LGTMUXSkMah0h7p0WoaZiQjzSED4vZsExeXYQVK+wa7wPxB9F
zITile0lRUiQ1YdT8bCQL8nlo9+v94zZ60M1anoobSV2wiusaxbV4KZ0uBYyg4ohNNu2ep+d2uo/
lFs0tXbLx/RH02lZy0Wq+08ot9yoYmitVpa1kHVxuSsl3xU9J2tXVBf893Sw6Oz2+bzc2KPPTM56
b5YMgUCFilVt50wHczHCpd7R6wNDbqH/ipYJFXR1mZXrVv5u6og6lqixpvEjprUbBmVOdEFQgNx+
ZczeOnepXovp3OalV1Ouk9BYDArg8twnDSEGPblRcZ7wobEBZ/oqmGr5Yyn7Yto4Epj/NeE4WjT6
lWccJU4ae71wkkzuzNwzr+tYtzoEiDp6IoQKFbJCAng6dpMl57zMumAvmwWN21NMFyW+b0c5qEjz
xZ1MfdNj32zwYkTFqLEjmXP7YRpGzUSWN2jiCF8s7RUe2MxYmV3Xvuhw1ZtL5zsH6MCDJ4Nu0Z4x
bI3ec+nasthk6BJGat0hO5KrRrUB/c3lQQx6F7aYJ4OX0cnM9syY5lHBsIpIC4vrtwJG6HJlD7Di
t1Plq4OfVuQH1zCVjKd0qrAgkmepN3szMMQcjTnZCw4/yyMMCY7MBpTttVcr+aI7nfM2OEN/pY2D
Zu2KVOC8WxwI1SszFrlHxiM5oCk+1ltfwDpj1mTEjGAFC+nO44k6CmQ6kcH5VES+z9gzuvT0NhCe
d12jHRfdjVdjTrbAJlGcixhBwmRORJVu57zwb2hus0ZAMiw4y4w982bqDP9g2/WUP49dPGVbe8z0
IgQBIUkwYvyRqy2tj5KBaNU3J7NpWpqVJDo0aZhhWGiZ3BloGJNBplbko1rA01zAX6Q0U8MZ0X1D
BrwgdepEr8TvcfW77o8YuSLt+7HiIJfT+xWhjtvhPXdIcggr02w+EkTV1rWZVUR/umZSfzqLMK61
BoPlyuPD7oLZ5YxsecvCJKyUzZ1OoaQfZWHN2ZHpae3S6anT65qkSXutRi0YDiVXzXErbrKw1HsK
VxkvNOqDKrm1B9OLErwxI5whT/hhISwtX3cmC7MO6gHTyOAtHvIeQXDXviCXXGNaki2Kf6vWAuJ8
JkYdn1MVSDzTzKs9ojIi3r8wiIGFa7FR7K1lBrat6Zgs+6DbalVfYsVRcoPBVIQ0B7YAa/oHqmSL
m9bLHxxPAC5MXazWgTevKe1cMPt5/kSNdl7oG7Qk28arFH6ITUJDpGGYDSHyDxDFpvKWu0mSFH4x
rZr9yIvnW68aLsZuWuiUID2RidZ35pGUv1X/3LATn2wG4smc2BvpgvDEM85s3bjtaWB8tIrFombp
7AO72Bpjh3ABuJlL9/o40QSJhtGNT7Vr3WPMhS9q+3sb0miUOZyQHKBvq7rCr4exLiFvg7M01G5c
y5TGUdL04Uwrrc04ZIsOD2zWbJZaBa+zV9ZhbuhBCPyq3/D7WQ+LwyaLsvlhEXaDVoWOeiV8OqMs
Y8yn1sB8+rUuSv8ZBXJZho3BiVBO2L6kgmRSzea6azNyaqqCFbFM6QK11VJepdAZn2tGILST6i4/
1U3ZPDiDQ3DkLB6LhuLQm+ungA7tCETWGTUiEsnNm1e1RHV7RUyVT3Sv6UD20JvYkJd5db3KOpK8
lqxy1jYQ3BuaBsNhqRhFUv6k27531gk5kyQx5lhPxlunwB8jnRsbiD4d472m69W6saUddrp2Q3Os
DceK+qIo2ts4tlgHMu9i0e2nKkzVTOZnC10/Z5rb+eOmt3AUMzA96T6hEFpiXCudfm6AX36T2Sjd
S3I4GHpl74vsvE1JhNA9PP9mVdeTGY7xbG4Z9+khneCjmvRsW5IbsLJ1Dv4rt6d0bDpBPmCyUJFz
BNIjMScmv6GQNwRf3tVJ22+FXsvbInePAjpuKMx5L4x8TcCIva9S+WzbRTT2jdjRBqSjRXxkfgjw
1CpWzuqJWen4ZqYVTbSehAPTT5+1OsmOpZV9Aw+RkCBsvk6YGsK+czDajUieCXHttm4r1lYwbOpm
Mfez77grs2J30uO71hintY5vYNfZw7KtpaV+BF78YWQJHamSEC8oCnaYW/VTxgB5P3aOf4UqkSbc
kuSnvMy0y8CxjqBk73PNmja2ztQC5i4/g2EuH6xMKY1g1BVuUxmnwmn1TU77paXJsxJN6q7dZHoh
IfNJTUl1srWcTod44xz1Ene9DJWBDMWxx0fHMciv7QmHWeYB1DvUjWs7ZeDc2/ObP3FoxrfKAUDa
PywTGxtrV3ntGwuDaz+pNvys7jruEJYM00SKoC/fvII0DsaxzLxMhULHAT1jUt+FIPfuGRt95FpL
UTFNPk1G2UfevBCbWvr7evYeNdub2PCREaLBYRShW/5rBVVxa1tMMWZnR/dDC6vJ/kZaZrJNW43j
wydhuye8fd99hVTFNReyMVmlV4Uo2wepGCoZBqlDhrY2WrFR0Kh7QzvMhXtjBvzqnenne0Cg5tWc
xLeFObxLeV+58jrTKI6awI5osx11XV7ZVj9E2O5uTFFru6InREBZxbuHQX2uxbnrqvilHqrnDPDZ
nMLMb0bG7Y3uRV0bx99JANikZMA8tI7JPHK+a32ftpbvHYy2vSIwt1qXKg81L/vGQTjy6+RT76Wx
CuDf0DUJ1mNL+83PtE0ajwcAQA7FlhVs8ShQobvVNRxkuUGdMh+MQlS0M0W87qT/Mtn1i2wvaRNW
ZtsrXdo4iO3pNLU61zgEG3dEJdN5Js7i3nTODoeSQk3jtemm166TP/rC3yeShBytJsOAhhTHkIGz
1vAeABJeBQWM1kqTV+TN0aD22seqTw59m2EpqN8w6HHw0oBOdOX3zjG2YHj7VY5tj3lPmVwTqBfm
pnwSXrO1RI2KsL8N9OoI++jaS8fd4gcR3ZKdlQIeIU3y2MEgIFJLdlQ+Ax5gaeQRtI6DXSDUI6aE
GLQJwV9LC6OsqsfE77fEQce3LYLydTVrm6WzD73KfsjBvMqq5sgRx7ikCcpIau6w0kue+jyh/+/r
6GLk9G5MGVUD7ex1bFXONyubdHqNACliNA0rFEg59vHK43htupd5nblpCRCkneeNd4ES1h6UNr1x
o0fuSIQyoqHBc8qoMe2Tq0CUdzb7lskTEIfCidWIM7x34OhHYzv3xcZDQ7ow0GmMqjriJuKRSGy0
MPocgJRIy72RxNctIpvrMc848SAQCTIuLB+Za9VsMcvg3ME+ffIp98MEre7O5wSiQbhhV0KJxOoJ
CPLUNjawCnYwdpVcCw0SM0OvjOmhJmrP/HK4tlvLDi2O0jdKQY3typHJXlaHnnKaE0Ar/0TiIAm7
2Xib2vF2YRTOWSJrIz1T9pYWjn9Q5H5sx2469lZ7lRrOE1vbUS8db2W21Eop9mdErIa7y6qeh2C0
i9veGq2bhhTzkNs/kA0bn6Qw1g1ZYhxOGE3SGcrieps0sA+m+p3mNLMG2Ru4kv0QPydxOE67773x
pPUtXSBx1hdrX/X5EzsRerUpIrfxsc5HFL5qpGtDzr1YzXHsfxCW4pAU4/amWiOVcX6MtpWeiQCW
J6aTwVkwDj3ALbPkaqAmjOLBsT9cizqOtJjPLGC7RHlSRBjxqdw9ktMNquNwnLM4QpcbRGw6/tXI
yOxU+GBn/qObXYHtWt6QbH8J5dAJmecPWCyXPzoIgvzxv46a/+Oo8XC4/NoAunnLLyCUj3+CVV3+
z//rqHG8//QMD6yUDg6BLIe/nAvaBTyFK4GgcNg8mD4vKKl/e0EdvAsGPHffpqOtM9mCqPHv1A0H
k46BRTwgY932zYsZ4f/DU2P83f6nmQagbNyLF9POz7a/lmy1GM5Avssm53pKFoqqPiP/ykmtzdS3
1jdWSu3RIznyJc2IiKlQq26K2nDDGX1GqCE72xKlBNVKj40n4A/Nn3yCfP+fuA1/XdnFQfeTITFh
wDJQ2WS73EqKown24pRNbQOkKPDPJtGood4GzroRHprLYc7vKSMfSasyNqYumpx3zxl4czmE6nrO
SN1MGzTXHVmQFXnLOS/I3U+//D8YB79kSPx1pV/8SFAA3aQnqnenYsMn/UfRnGSbW6GjT77ruZ0c
EYxX62EBqrNyYjbBvumqP+BMf/npX3gRFrFIAUnr2Q4htrNxPYbzZFM5a1YdApuSvth1VU3m6DjW
UW2Mw9FtIA/9/qv/3Un81zf/Qptip6SbEpjZbiHhvVzV+FNuhSCxRWOdC1GH6ncgAGfOsx7j4d9/
5uXJ/Mts89dnfrE0DkGlmzil5a5GNLQZCwWUxC/zcxXrH7//hH/R0v/hI/zLI/nTo4fnTAM5xgBg
MCCLL3WDvTErcfq7FBMSDQqBy6CrAoFk2quLclcsA6JCsVyBu44CR6MbZ5fTOci697JxUfmkJhQJ
zYj/8KN/Qer8903wLz/IT1eoAXkvO3eUZOHIKSwRBK1dv+o2IKGCnYVy74CdAHlUEBShB637wYWy
thZGQ5WldCIjY3QAc0u4PJUIE+3RMK9qmlwEnNTzXu8CFWbk1q4KsI9/4Kb+4nf7SjItujFl4uCU
uJux4MnAaSLCSIZtWXv3v//drF8sGf4XS7FKMpHbaFh3xIblh8RDU5OUvrZz8no6DgWTChOZwVbr
gioCntvuVdsUh6EwqNgmBbSyTWkdE7F7XWUEtWnJkD33pbB3oqbl4Mm5DwfTKMN4ERSaDhMNQjfJ
hEw4MhqdMtZZPoeNbU44PGJzM/QLQ5tBNfupnmREUGsTtZ0xHen2oM7PqjpSAoMbLMOzKZS/GUVr
/Ql/8c9vif9lXeesv0jc3tWujBdOxkDoLmL/Fr7m7G1+f7t/tfJcQIs/P4QN4TRmME/cbk92mzRv
dMZ0tKT7Ul3Vonge4/bV7pMyGi0i2ny6Xn/4oS8EhX9aA74yPWothj0MQH6Xpa6Cl+9I2w1HLIJP
QHqGHwXy3nLlA+sBsuWhVQgVY/5tF/QC5bc7OfqOjhF8wj/ciF9dzuXvf3ob68kn66xyuNl1YZ1G
psA5Wpy02CFTRZJW2gcmJvkar53FyKUa15qRZWHeNdNusIv+T5fxd87WX4vCl9UY3RWvu25UOxGI
dEcmKjaVAThbK+LHhgI4omxHXK33KJrGxl8vbeBv6dCqP+wGv6glvuZVoaHBXQ5SZuePgxcauuZH
osqbY0mgNjotV6x/f79/sZJc6qyfb3fMDKZfBj/fIT8stlS7Lpt90ES60Tz8/hP+zij47zv5FdvX
5kGwxHWQ7bJeSYQABgGImYaBxDHUnkIdhos5G8+//zDrV4/zVxhAMTFAtzy/3PmuPn8AdyT3vPG8
+eDi67iEsE90WLPOpfmu2hwBjKA/FvUqJpmztmmsh37vTgSm1627B89+lu7I3Un72A3zwc+QssIZ
xE8/69+RocZvTREbKtITS75mc6deE324iH36auNg/m9D1kDAnA7iB0hwvcfUfS6TINu6oNpudF+1
MqxwITS0cDxQXvNknjs1zFcE2XLIWXIV7PO586k/UkNb1nlB1/FyKMZi6FKibfEuLvgoLUvdaGbd
YBvzSu9aOH4xI7JJ5DENFFyiyS0AUpSdSea13WafAQyDad0HwDVPM4GJrw51xTFVcvKvkDwZawes
rxVKpxAIn6zWDFZK4jALg8Rr3HVSl2JjTZXot2ZSuQ8WM7GUb1Ytn1oste+jTIO1GWu+Azu/tG4b
fxEV6B3NPrUIMR/mjpintWETwcmHziUC+6HAmZQD+njB5jlqnKr5equuCZZ2jWULW+1M/9LSev7y
olFHS3dg9IG1r5xSpCO923gDeksl36RuTQ/WxSqbdUO9x2jZbx1hIgTsW8I0SGdmuLoa8jqZV6bL
kGTXzR0aNTJREbS16eBsl6xE4qMPA9G9deZnDN7c7NqVl3SmpHe6Hwzb80+8Y8GxbZj2rJBll7C0
g2pNbAiDTS1te/h5pMkOYewoQieNdvIfCjSuFNmgS+7KoiwLoj6RN63ctHBftCVlSNV2doZU3woy
OHeDUbyMRVqivoE+AT6mzsqaXp7Qil1AlPsLpo9hZ3Gof5S0at+MzHW/F7ZG54dI0Ll8bHrd/R44
w6JtOLVMfUSbZRK3+PrKJjRqrUpIRvIpOM3MrO7soiiehEkqYrjkZAPuskY1dWghFN/EeVba+2bo
zH2GpILu2UgsYMHUtqS2qYixdObAWlnakLUA9NIB/ZY/cmemRFe3do8gB+aY3hBiknbmvbI1U0Rp
Dzd9hakJ7VTtuFER4AJk1B8cnQu2Bvl0vDaYiRE4BGcy8iWnJ/RScnklkL6hWRqgGgjNeOrvGzJT
kYbbsyY3mLIx9vl2skW6A/jUToL+VqCBMkCu+jzseS8+naSs+5XtjJMTCkM6a6jrwll5aml2WmAQ
xdU1tbwee8O9J+tYveAQqvs16a48hzw6InImi93a1S1529GAIp66cIN3ANpFA9W79S7inPJTszr3
uy8GzAEJTqofzWwR9Go0SIKZZqjhUWqdKZG3e8F7P2AyD/G6lz8qYUvsEB0KPEynFhpde5psxMm4
xi/6/vINr6m6UgRDPc+TUhtTa9WD26Z1t+rQU+57v4rpkTnMokJ8yld+56/FxEhpVSuVfk6Y1tey
8GGdJk59EPk8PfS0KtvVJIvmzeNxomtcoLPBaFTITTYmVh7lQEVfh45G9roU1WEs9GTf9HGLckoa
Tb3zJ4jmupjltOtthsIhWeLLO4DEut8Rrj4va1NI7RR3y4habxHFXQw6lFWzr19hZczFQWeMfE6V
tewblUABtgAAP9md5IdXweyfDIbi/Tprm43ta8iaFQG2iJh4ffkhm53TjJO7GpnjK7Sk6ByM3Fui
mXhzFgoULrthti9WxikIfjiVnsZr3C369wJkD84oUqezfRlM6r2hZMWDiY7ZYFZsECTs0rg/z4zO
wMW6LTDnDAsGc08v2ca18HuygWv7FW9YQbY4yo0VQ0+LEUHRkKfrgn1VUUcqWcwazppJLnbQos1K
EueEYYj38Pdb4C92dPdLtdqMlnIQlFNA9RdvXWkxs4jdeYXEJo5+/xGXovQfznRfY5aYxHdFU1TV
zs3mdjv2s7UTcp7/AA/6Fybpn/556+81SbqYVbAgINldXBVrgzz2rR0gk1SOmBnAVd197uTjZjHt
asW52Aa1bbkHsFsuc018fZmBX8t3FIYEG45cwi64sReZIgvyjO1FoRlNeZfupIMRnJ+QXXa8SPJs
vyMAXdr/wxry/wmaQR8a4+jMd/he5ElfHHIBpJZG0rSHTbrMxroTTK8mhAv7hjppm8fNdDLqwfxD
cfeLM9xXhoaXOG2R+U26c2aYUNCh4/M0km0AiHJhaFZ0USossdMUk2iJUPsPhxnzFyWf+6WtMMMg
HRLskLtYyuZDIvV1NinIbLCoY02qTuHioxQqRsjdFONj79jdG55oBAy1mgd969aZNawWFMzBygOa
sJ5gmqWhbg+M8z2Uh08cTZnxQrUZZgZvuXjQ8gslREdaHDBsG9xXrZ+GYz56FXswOQcsIDb5Ub9/
/n9xX/8FDv/pjFLataxYXJNdoiaTqie5dDLqHOHpxOxwhXvI4SBl1sJelXpcfiSdrMQf3r1fvN7O
l27F0lZl71qL2DHSLV5dgfAR0MMEy03Wf+Bq/eLs4V3+/qev104pxlm/k1RuZjhJrdgWJVPoREs/
CEjy/nATf/FFLrClnz9FeMQwiqbOdsie7JPoyLBvC8rv0aXI/P3v9AVG+tfZ47KA/fRNSmK7ccdO
TKsciNaIV5nywkqgBCf4LiJ3iYg1R843ZQmwtVZVsB+hb2x1YcY//nAJl0XrHxYz78ti5tVIPwiB
yXnL+mpfx/O8NYMyuWHkm94iXeuxUSbtY2n8F3tntiM3kmbpVyn09TBBGle76Bunb7EvkkIh3RAh
KYI07vvWmHefj5Hq7pCnPByZwAAzQAN1UVCVRCdptOX/z/lO3nH2Nu2ruMrsO8LeKixBzKl45rPd
+7/lyGd5SMPN61AxMFviy9g2r7wUtEmmI/Qs0oL20mKJceXU/7OiySE8n3KNm8RtWOyhdkD5cJDY
YArWNmYdFPfv38+xEXQwzbSTUZDoYy5VsFhsqzDJ2ewk/ToZiE95/xLHVrqD43EJi6NPqMJS9sJ/
bCrYiA2dnxM5ukc+tEM+rYeDHLeqk++ryq59V8qPRZ3JiyYdphXup+HEZ3BkunKW8fD2K+hJt8Hv
ku8jFMobvdWH6zTUrsJymi8zzabaM/F5O53NFqcPxIlHd8DN+6+PzzmYRgBZjgjX8mKfBXr1kND/
ZhxoMScTLbXmR2VC/IBXG4OsmEB096saFg1u2gSdnx9UWnLZpjVimyBQyQtprcUD+cfICxunrzVw
uItqJX89UGsTc/Gck2d+YdpVsZvKbLhFUtk/kucDS3+oc53ADYrp68C1omAFMLGFHJU0nM1crZKc
IMDp3BlgxsNVZtWt7YPs6O9U0CUP+ZTRFrFyVIwnXsixap998Ea6POfFV0ziFCPM7ZQ4yR1yafR8
S200MRxiBj0zOtOs8oUAg3qNNDf/8P6IFkf6DPbBa6EU4k0T1tudUlF+3pQQCejLziivbNxxDJON
bS5xPBq7B/a1IoRDZfQZ2hHh2N90LF8owigPhWtzUPI6py9rrmt76vbKHrItQZbh3swUbdGRXdu3
RPeyR0tF5U52eoQETcDXBVJYIV9TFlgOihTldFO1jmz/2TxnH6wssh3oZqVJvA8K/vk0mctt2bQz
KgIcYDHx6MQK4ix9/3kee5wHS4wD+6EsvFLtEzE/m2Z7N89Gw+kwvk41eMFostKvFkCCE1/VsSXt
MLhNd2JEeB4tKgIbLrGxd3c6mS5c0EMoKVS57ZpIblOZPAHk0x6lnehgPtrx9v3bPTLn2uLXuYR0
+7ScxzjZW8j//Tgs3A28n2krslSdaMgcu8RB6bWm5eKNPc5JWnHdWaAE9rxMgYyB3nFiE3VkJbQP
Vo4Zj3ZWdlq4b02USVgKcTdXdnJZ1kZ5NlbQpSvD0r7/o0dmHawhOZR0CiNeuOdo3vjeoDvwrqRE
dKW7m/cvcWQheaUTv5nhIyBZEKrommbU826NmYgWD8Hcqm2TeQea59ToO8Ad/9ecfhg3jU3FHrWa
iYvYWhzV5QTjwimCtVFY1hY/m3bVeU1yjjPtBjuvvHVBZGxcoygfulwYT8WA8B7O0zOycE7jBaAb
r9U/hkOc79EXIr7epxEuPvyfn0EtOVuA3OFSg8ghJGjjaurCZKshMYygAnJ0y+xN7+kuZaUeoJth
f4+Z3CggqJbDnSb3fRGiy3GjCgkc+8uRqJu7nNe7CYg+3LjxkFwkXVP7TSOc9ewEX91WVVuXI/6J
gXbsc7UOZts2LQuUDIJDlldSTYnzAuNFi/nXSQvcDildg6gWOuEAQ7Dtq1T7EjZV55sZsLn3x8aR
sW4dzIZFDy1oNo1w32Ru+FW4c/5hFlXqiw6BbK8lVD1wM/fP71/tFRz6m/2udTAfuqTPFO2UhPu0
dfUrhNlE1QT5vC+buj4bRhHtgDEIDuWNwJFEaopaPMTo/LBBKmfBjxafZKRJv8mS2u8WKaU1jNam
yaz5q0OrZWkRxhDhUrGmyoFTeSqKE5/RsUdl/jq5yV42mqtwebjomzemQMLMRDRdz5n9uVWJuptT
6kfvP6ijI+NgJp2mEON+uchgM0odljk1Oz1tp29uP/UXCi7Bee8kzUWEGePDQB6XP0cxjEulTt3t
8kZ+96YO5tk4WdSbesvdtpqzRiGp+RgU9H+4x7EO5tgKDX0vQjYDoRFSHReIPot5qDfuzCoM8cG9
KLVRbEQ2x2e1Xbkrg0i5EyfYZWz/5tZem9pv5kMdH3XZl+wSdTtF0tDBltITOCVDLuoT93dkyj0M
fKCmF1vzpEXYNCbxaAZivNKb4HvjzTnJLMI6Vc4zjgzK1+31m3vxJpxONlGSe5T0clXJcbozhzm7
GOq2XcNFFDuyj/TtkIb4V+JR3eUCu6xyFDtqpIR0iWidrJpRwyEZ4vWdbJGvG9c5ReE+9qwPZjgz
DE18ZizXODfju0BQbTeAftCRso2H97+VY5dY/vzNI1CTV2ByRV/Ykk+5azVgDBGxg4ADLPvEvurI
Ns48mLZAYuqjayou0cTkohKnsp+1RG6FncmdVSrhJyHZQbTkTuUAH7upg8lGw76FcbNVe15f6zuj
SPCTQi6znDI7sZM6Jr4xD+YYc2zD3kolBUBXiz5S4c52vazFbVrXpY/LyFxPVdF/4LrVGU32aA+S
gXSN0JshxqPlHS0j2djuaPmzHNO1lYO1oUbTrusaR/T7L/fYh3QwDXWyagd6b4rTqU2xHEeWP8Xu
hJmVJpqr8I7+s+sczEeBUxEBAiBvXxuTTTM9g+qJsHQbUa30I1LrTiz5R97rYVaZzHI0YpWtKI53
81naw6XSAqlt6iHNTjyyIzP369HuzfdQ0GxtjRlxQt8PwWbGn3PVVvm0ef9BHbuBZSJ6868bTj/m
jPp8XzvKWS308E0A5mTtTXTt/9klDuYMkI+t2eH+2uOAXGhOnnuNgf/Gw1p0Ynk9dhPLn7+5iVBO
nVdPKTcRSe+mTBAqy6Keb/seZtv7N3Fk4L6mlb+5hBapeclNzfZhFZDniJdlU46JceboTYn/NGjP
3r/OkQXgENHOT69HiK3xHp3lB0TN1/jhnZVRaDj5y2ClO5Z34o6OPbSD6QIy1DAjheZwl9NuEbki
NdStDIo0kTxxiWP6jFcV3pun1oYib4F0xPs4Rsc3aGNwrhO6THZlLnbD0LQ+XDX7UlC92ajEaFe1
YYlzmK0kf7reyX35sZd3MBt4kU1ZIOcYDTYIcynxa4TOGbZhfA2qoixXYorrs14EWGOjunvKmsL4
ancNDIG+s8zv7aQREpbAubQSzhxI41KOEV5oUJ96/62/biR+s4d5jcV986AKTdkc79HsmoRiJ/EM
NtDqkEbE4xYDdL1pR6rZSA8R9cL/8AEVSnwKereVYTesrNS2gWi507VKeY1DauU0093qcxca3q61
BRExWTBu0F7OCwA93BDZBNIviS5wr18i78c93cy0XAH0EhoyX/ZT6Hx2QEnvsEomWygaF7zBagc5
UK4tnK3XI+5woz41RxxZkV/XtDf3n5ZVLEqDgYK8Ar65MS5sqxjdrV5zWJzFizaXnN3rWp6YuI9d
8GBIxEHsgOJ15C72dMLTlPHdGtLmRuJkPIOqblHL4Tf0SSdPLM9HPrcl/+HtHAVmHG7MckFBrORd
gqzohWkdLlyqvr8/iI4VGvXlXt88xEG3msgi4BJ6N5vA3DT1NW7dZOsoo/nWOi7lbJCq2M+beq8Q
L2A2LcZvJy5+ZJnSDxYSHc2Jo7Fp3fXG8DG0DRDWfYR2M4EJKkK9X4veVhsIuCAMMN+eAWTUL4aK
bKESpjRuu1TbJnr/9P7POfJ69YM1Z5xFmZVYVnf6UED3C3tnW895cy1VVOyQQaQwH1S3DXPDOXHF
I3OMfrAG0YtsE3jy6AK1OHkQyGIxtowLbMYROIrn8R+Oo+X5v3nJRjHophCDu7NbCxhRKtIrHcAC
JE+V3L3/8DAy8o/9bjo6eJmomCP4clG8H2apYwboCu8CTw2WLPyR47we9S7c2cBZAaQEWnZlqKLv
6BnSWtiYtlJrSiuo4cATcART7EKNlTuW7DaHeKGmYKc4p++P7d/Wtn0dhlRqc+Ydn9jS4WuWTqa7
6gst2LWJ15wJgL6Ijmj//Ij6AJtRxI721q60/oZiuvkBfM9421WO/SOqSA9fNzoGdAyjCvg5Cpgl
n7gBOhabIriBXWoX616Tw32IqqMnl8ApOqAx3xFo5AW4nkBc5+QZIzvLcNauxJydu6Yo4zVBfTB5
bCx1+Caxf+0I4JHjxlAJ8KPJc9N9Ny+gYc3V5nQtJyNxsWeagD09zcueHYqc69G1NWg+o9l8AWWt
nrzWQ2SsYbunFarbOgHL2hw88ULHh0InqdmJhnObVOBtY8ibMuxrVDQTVlCrhiMI4tbRaGriHrws
hlzXya+MrH4VyAYpEPenfhCha1wGcQgz3DG7oFujz6u3GFejJ7yCZEbZQYyMFc5zGm1w6hmPdluJ
8zTKgS1EHrhrPcsp4xHIhMsqGYba8Ak9r/amxu2oocN557GtizAtWqbh50EXm0Ro5+NzoZdtf4+q
uLqPXUA0q8GTKQCDMpHfye5KTdgIMgWxb5nFmu8Q1CFNqgybnhnWw3UrtfRHXtb2YwoRegQZn5BX
42JFfiDyXVerQUTJZ9LPbNcfB4/cgG4evE9t0Y7gNeew/BZ3E1P4nKRzgZJ36s+METMw+a0t3YrQ
rsQWdSAO1XQWDgoJBEAp9m5teCTstODDNXrvUykC9aKhulS7vCG+ae1mTbAf2zy2/abOUQRZEwqw
lTWY8FRKj2SmlRO2GO7SZBo+chrPkU92irhaTuv2jHo+s8ZdMgD4NU3YTJsyhv8COMFVZIGo2aCK
MejQVqPZ9QsH3r0SMvoUEkaprjyDFEZfL0cdW+M86zgnpzDNN0UmEY5WjZZ/U63l4MrrWvl1cCWI
N1pufjlC5fVglEHjTKW760kqMmGVWIPPMtgD6DPS5nJIyynZUvGtvky9Cp8afVZbrU/jpcIbkVXr
NLo87+nkF37lufz0gVnvfCCktvcBM4R3nRuW3p6jD013jxUv3XR1yQtlZ2NhV426Txpou3HFV+Ge
x8KAopiw4DYr09XjGwegxmPQVf0FagcIZMKr7QW3EMoPoWq0BC06UgxUNbKO7+nCFNjVNft770yE
MEcJKV0d+Fbq4KCGPnV54P4AcAY/xIiBwfmjbJpwo9p8iX+saFJuWwmvkB0NsXjhMKpky7LU3IV2
rk8+FBl8OHMiA6Yrr4au2GIDAsoZzTYyrm5IPmoVCDF8mCL7hF1As6BnRd43z8C0uk6gn8/YeBZp
YGPjEZ69xeBSJL2TrmO3DSCKdcSMa+S9z9uKQvs14S7Af0ZmELVK5IwH0gZshPMKqg2ygXTSoHtr
pbGYPolCKGavxZkelB+xk2GF6HWXlGzCL7eRzNoffW/YcjUb7ryFEk8G8WAAHjMsMgdWsyUWsGrM
aJBtTw/JbGFNWY2nVvx7ni/GINzXQROL866bS2vDraNYxu2fwuDthw5mi9FtGwryX6RV60xdZC7w
hKq+985MC2nmCr4vd8Dw7S8wsoce1NnZvtEJEAZHUbcwNgi5VyuwBfYdX32FejmSVUyEtewAFobQ
9bHHdvUupMP1zbb7K5JvH0LCIeq14XnyYhRa+Jzx9xkJ6AhXjpGrG4ssUBDaITYiqJ4ABVh77bMQ
64m7NWHVhRtJym+NTsd27+BRJ2pb6EtHYExBGjsVm004zl0fcAxo6alhl53WUsbsWabMMKoVlUv9
MZgGke7bDHS7Mt2bzOyNj6pA6DAncLZXlSgdhmKcSiRKFEYDZJ+5dZnS6Gegl0NwO+qpba0sogq/
uIXs4Ls3qByRcVY3TSDaq1FNn9BKL4otGecftWQmVYh2RvMjHZ1i8hs0pQV+iCT7msqUH1cA2IR/
QRr1OdX3bAZfV3f44gt4LaPydDBYbdLdI4Yd7qNYjl9hRjbTzmtNTWycxK4BtVQK63Pcp3DQWdJ1
OuNw7fY5j2DVyzT/Bqe4J5kxz67BmrUWKtUQxCh88kqtRy3Qetz/I5jvopnMVZEUUDx0d4w6X6lO
mbsSs+b3iG/3CxuDWpBdOLK99+KGqMCpD+t56RInObD9QBL86kDpgmdOIRwxSXeJpAZWyQCLlc6S
BjErvlR9DSZ1hK94/78IqnUUuwZv1+dx9hmpID8t0vLy8/sbomN7d/PXPdecBmVSl663m+eJ6ot0
btJxQkEczKfES8eucHAYh5lgmBrNo53jaZ/a2DRvYRTmaIQm/URh4dj+9KDyVmU5AfJECO1dVQng
P012UYyFscUVWuyMDvj0+8/qSAFDPzhYBbjUmzIatV2YRI8cYs80Y0DKnUU/AMBNZ4nTuidER699
yL/uUoU8OFI5dVrreB6ifdDh2KyKNLx1ZY1T3mW3MbeNszedDvEvuP0rPGimX9RY10VEopTJB/Ig
U/mSDTXzsmqTyz4YjYc4G0w8PuawFuz+NuDabN8qtGkdArncIDl3QKAq59Zsx3ILhS1ZOdSlEQTm
7tmggYaCl0hCCV3IbWVMuAOkSG/C2VA7bOnJVQD3CB/5NFz2WgkkGLbLWZYmtIdTKL5MEzPowjjb
JDgB1i7ouhW77Ra5ZvMzRo8oPNLobv98Ov/Ku+y2AH/a/Pu/HelEETr461iuwjRGoZhqu8rJIc+y
lm6KEfIxJsZmbQVWTIz9hNE2SbTzRrX6fWQA+Eo9gErvD5AjQ/3VUP3mANMlhiZHsG17Gz8CZIdI
sqkGncSe91THHyv3788vB4exDq9rZEYzmTumKUkcS6ctOOvEl6YbEkKNEhhc8YDNtJo3YL9DOJVo
m6EIxSsh5uk8JQEGCnAd7uahxZTYyOAqCDu15WyCPTGUt4WVpndJW3yvbfkzFPr4uzny7RgHZ7uo
CEIoJLQ+yOhpNwMCQT8DAkk20OJIJnT+tjad76NXmZdkni1EFroUQpH1XrIU3pqGHK8R4zIKA0t+
sCLbBp4mjRPx50dmEONgFvRCUipmyUMNvNK9k06H7oCyoS/kjNWrdq39+wPk2FM4mAtJNcqS0BHu
DqruLemExS6RTbdyHcjovMTdHOKfeP9Sx27pYFLMvL4z6kIEO70e+0twpI3P1nDYknGPBQ9byYlH
9/oGfzdVLff6ZtAnRH+IOsiCXT+QH7KG4pPe0Bk3SRjEoLVzDacSa69NpYGAuWmeetFnCMGcbucV
Zc/JYEqM9RDb9rWM6cmcuP3fH/OFXB7Lm19lwjptLYLa93VaGbtcUZhCHi7Wrw/3byV2XqnvddEU
L+1h8uYv2Z3//6Z1UpZ+M+KW3NBf4mMv1bfnWlFJIraTeIAlcPb1b/ykXLh/mPh9bFAVFgw38pOZ
lNmzt//+b5ph/AEHwPR0/v8AEOUyon5SLrw/yO0m09zVdU5/4LD4Wz8hF9YfkKV1RzfgLWM2BI/x
dxgXYDV+mUeh8UHo498jLcky+KmHSiBvSiHttrNfN6ZbbF3NkY2fpB5B4AGhmRjtBJlAKzHkvQu/
NKBAQT03uZW25CxgAYBztgiD620GkzfbBt1MJAT+cERLkCEbfU15nkXZZQN9mYcR+jkH9PZ9JDLM
l1PeROFWdiHgK81U9a4PFt9HQzRNAC4iKSSl7752MIp52jPR0y5FqS5kexPVGC66dB6w6YM3W5mV
C9kRiw9wPxerIKFCQpMXA0SLz6nZgpNsq8jYW2UYf/RQYj87eeGeeVrudqtM0zcZdgqAtOz9SMuj
D+O07azYZgfxh1ov848DZizmRMMbvrQJcdt9QizWyom7MiXiy+2/cuLuQkQvU9Lt0L9Y+iagHAP+
oSnkC7Wi/tPoarZ9QbiBte0AEEGxm+nL+aoAxkjdbGKz3+qN98FtCoVWirhEsaa5XN/DCzWf8kaW
Z2Q3xfpSNCqeYDiS8gakRLvMhwlzXgQJ/PPICpPvVJMCJJoURwWO3yFZ8FRueihutVfhkBXdl1iE
w0VSUcHwNSPy5nVLTMDtPJRpDlxvHjofHFW8i0t38PyyARcc28M9K5d3Ec5u+6UyzBLqSO8ZWOU8
pQQrauvhI1fzEh9Y2uLKps9+XUnlmj6qORKqLObgGxwPkc1sZ7YXZmIkj7iDwHzROHcLZDKx/qG1
wCusKvR8wMfBf8FIj1LCL4RVNhz9hgaQGf+Es/Lsxnp2RvmUT3iPAQ/Gbe6zkMAnj/PUuRlKmal1
YEBmHj05/+gJYb0LOo/Qi6ywZXahwhLtsBiyEEwE8U1miTF3ZeEvM+8DW+XPeTMVP0gJgJDbO7qz
K4M+ykggmuIbrINht6knURMdFFuj2IPEMfcB+L6I8Rc4VyYUxPxsKrVabLqUhAe00fb0WWJJLYHb
q4nzkJHlnycPl6Yv6GnDvMYO+mnJpq23IVW5jxnU/GJb2mjjqfNo0xdjLsBB62GCLjDR6/LaFAXg
S0DEvG89N4obO+M8swrzKmtIQ5q9r5NOZcdnnCfDJrFtp7+ajN5MoSe6HNXYsU0N5p2u8tZkAqXR
1p2H/DwHsNZvvYVwvHHx7dJXLx2YGnBSMdAq0bOxm2B+AD3rXJWuq4TAwpWeucHHJTfoBTG4MLem
a04VFsJOe2xbsJsIJQvqjRDTXWPVsq8vtnTf5GMhksxaRVMOtUTnRME4rJr7op6MK/Bz7hfOzT2O
U0mArq8nNYZVAKHjSx1W9KmyOZ1bOs8ZiMWKuj+427QDsxfaiHfzHA1ioYG9WrezgUnEaDXtKY6g
beWVaAf+OV16FCtT54qQxjFao4G2yTdkh5z7U0RWJYjFbj9HCHXWNbWgcqsNc/ERiKlpbyaOQ825
WRvxi0Mx4Cb2PCLNsgpuqC/RWej3UoTRkxcIZp+VjW+MmEmiF1xSAQw3XZV9oojb4Pyuti1Vr+62
jYR1vdhK3TvPSVTtS+DK05I0RzwrdZxg284WykMY8GRDEscQQ8n0mvqRbOX63GmGiW+nyIebqav0
a1Xndb3xEIATOiI99Q0Xa/ulp1zG94ppFdxGWAxUtEYKX4RG6d+9ftLczTBOsrpXQkAYiyN9fkhh
hzzCtGRy7emkFh8qg0Jcy4eWLL7aoTWnm0wDeLxNhypV61C4RNG0sWvM2yadMw8Vfipv6kBzKa6a
RUjyFXGnubrjZIydXGLahoDcEBEGAaKPp8vZDqhhjU1dXmHHdjw/5CP72tCIgTPcxnZxTnRY+VBO
VLNJDKSeRonPbHgyReXRETD7dkGNzbWRLZ2ITCO7C47qymhGVz9zw6FbYqZSwpjdqU3OwBoUX2oZ
6XcBykD9Ilcj0PmoUZjTvMATHyeq3BmtbrO9omQfzrf57A31TmJeIKQHZCmhZotQl/0tMET8x+O9
M1JopB612LSZzofAuzCI8B5v3BYA8RkVFCV7H24b4TvzXA/EaeSWTu5U0txqvMjUd3qmtKmM4wAK
c9OR1kOI25878f8bO7jyOf9wLJn9/8WUdXY6xyFl/lP5/K+H5/rH89ud22Lg+LlxE+IPx/GwajNN
GY4nF73tz42bsNnUkbTu2Y5whFj6oT/3bYb7hwE33SUXxjJsAkk5dfzctxHHTpASKDO2W0K4um38
nX2btRxf/vu0YfP3KcNLjx/gSpcM94OTVJg5YsBuGa5GnZTTxMr4rwH7gy92SaRRn8zm1xJpKgzI
eulELKBeJRPT3PLdZU+FEZ9HQUeQsaYhXx7jBeuMVJmTS9laT5ZXiIvO0zNGvxpIbglQGs8ISSbv
MYD4eRN3CZDkZCqyzyAeukvUH+uxAMhQUZA1UWZJ7XNXLatSXEy7CHnfNzLFtCcrm0wSfoxhYxHP
69sOUZ9MLtOZq3vLRCTUpzcv9Te1kIMyAc/J8yg/CtOSlukY1qEesJjilNqj+WK7tvhkgtvwm7Qa
h53dUb21wpSQmNzISL+180qxieq+s1uBlJ1aqN1X9LTHD5qK8aHFrugfdCeBxlH3Y+3HWnSF4a5M
SXDQIUG0NUgZyLed2uQAek+0hH97Hy7nB1vqxADIQxOW2TchYOriBVR8dA9J6Tkyk2mXYnrGw66B
LA2LH3WJwM9l770L+8i5l+ykKFqxb53cMvaDNjS+BZDtzgP6y7jZ9cs+HsSZF0b1RZL31q2ZRzGI
30KdsNT8egR/fQccbjwI53w2pL9wmHl7Fq3JuTBhKb/kWZBdAr6xLoGkA45ue3FpJLQI33/nByKJ
5XrScGiC8E55q+6h4mam4jZJ4T4DFnnUEvtTlM5gUMq43RPblF4Ew4CVhuKaT5QIY3/Mtu//APMv
Hyc/gIMV4U2W61jikLmVxc1Yt2PxrOaURh7JTORZdA0W6iLIxQs150r3g6Y/c7QW4UTF1vRbZgFL
92dlT090ZIiQy5BKXWJWvLFzV9dW3ZxWX3v465uZ6mW0BqpNcvqcacSfghGiUWi42kOhtA171cTe
IuaNWlQ15v1Mpme3z9I6/JzneXivwc1YjkpeeaICcuBE47lLZiWPU6kDhXE5pP76ni3i4sMoar+b
PcjDVSGc6ZztxPBYjxUdqllXxbYwlf4S6aPoSf0dYcKXRtBcp8gNPkQEqUakAzRL73MopuuOVqxH
EaXsPjvo268jx5rn7Wh7d4Rm2Q9jNA7X/BGG5ggOP9NQQbxqVF8ZICPY83t3Lqfdv1ViX27REIxg
l49QGI71qoZ7U1bh4yjo1NvfyoquEh1hOD4JcBsjpKJf0qU5Ub0x//LpcD3+YzCBGctwXkbam+tV
se4KdtHfaPqOj3YAwnBKSJmHg5PFZ10mxZOZSHePtOAiots5+UnQ3Iue5jqJp8xHKGX7ywIFPTVn
Wq976L9JyE7W0nYEOLlAyqk4+gaCvM7vMBL4SBCaO+VV/cc+6yDo0zsiX4moxpsp5ZicLjRMvXCp
bvU5hOFao9O9skk9Jjq3e+HzN244ZCD3iGvpnHgayzzxy5rH8QK2DfYBKRc15FLKePMwMksBTsnm
7wNZReskrPU1XkcX7kIdXZSradWwvJy45FJN/sslKbbYrCMOxZiDwmiklNva5QixsvbOZNIucUQu
vJgExOz7k8ZB1f51aC2zJO9ZiuXrObg71mqo9nXzfZL9o1MXCFLKtkm/GHngx7MsCCgKh3mfOLbH
C0GT8lXVcXI1WVCmT/yUA8/P8lNeR5xuC50fRE74rw86kQSqRgIADjFtwLDmjC417eBbEdc5bcee
cGw/Gif3UxwgWVppVqg9RnkzPIrYIVaBQ8CNlsUOOjG64B+00H4C4jDVG4n2gCZ+VH7HJk9fMJzz
Cq83DDriDrrK4lqZW594ha/WrF/fIVQxvlfyRk3puq9L65tho6vZw4/lQK0VBY1rGq0/6AxT8eIj
vyFKGuZdjrF6gcEQwVLy3TyPtSdXjbIsb+1Skvar2kigZ6lkuJ7JykYZFClvbXMXTwMA4hfYTcwH
VGRG9hCz+EAvvrlOwsl6nEk5eqhwd9wwC/diFRv7hMLaHdE4hbbCw7s4pwpkLyscPJyLcdXnezF1
05ck7Wo4URO5nGVrXzgc50m7KrpLODiY5lBUjnIl7dgpVqFBAr1B8XhedZ7SSKUstOrEYxR/WdSk
acCg1i2eguUyMn4dFJyomqEJxVMtIv2L1dXgmsjdovGtR9kcktk81e6aNkVGjJ0zklIENR5sT0rO
bR3Gawil8T1p0hWdKIRRY1T2H8IIMzfhyEH+Qtxas9bBnJBhMobAsrW2Ke5eP7H/Oev824KkOX7W
WcfqW9G16u1JZ/kbf550LPMPy3ANAwyzaRgURHmxfx50LOMP1zUgNFO45kTjegyJ/zzoCODNTIeU
jR2hs7NmYvzPg44OhJmVarHDSue1rP03IMzLqPrvj9c1OXuxlyKtl3+JPbw46DnLQgsxSbgCI++A
89ZzAJ+5WHnePI/fHBN+exXPZFHhCG7hNP11bFcxFoCB0HZiAKzpEtFi9JBCaz/xCbFVOLgbONfL
VLSs5ZT8vUOyNA08ZQo6PiQnt5ZgJqTItS7LwLvFAO41uylxLapp2MJXoyVcnxJl3K+l1be3pXQa
ymZ9l3/Mp4EoCpAfRnFFCIwwz6sEps4irhuJAiEtadiovFAkMreBnJdEnxEEuy26Mys2AnqQ89jt
EBBZhAiGrTF1ALPIdOGn9E2Jxa4LSIyJUr0itqg0A1h9MQz5JZHnjukJu4fe9S4ZEyp3jA2J7eZ3
S86Nt7fGFpR0AO0ZyH9eTyutS+KboIBvvypYpy4G17TvbVd56kYvRv1hEgKsg+fEyScMHVIHa5YX
15YgTHILl7TLtwS3jc0OMBn+46HTSS8BBLfA9eSyDiZw4b01mnq0ivwBzo26jgyrwozKPLYfgyh4
yIe2JwFTBKRAAQAsyo1KZRDvugyVwUYGKu8vNFuRxNwK9kh+nk/hWS2Gub0c7MziNLyUi9cOQY/5
Q15b5UUdz1a1rwt3ug2UzgnSqAc4R+hrWMdcMSl7VVOCfYrLQD41pRw/5V5dvvSZiXqIVLf0K7ol
1m+9Q+IGNecF1Lmdf6G7MqPFgn4BUDHXhbfHP4vaG9YUfWN8QsOwaQHxQXmGEBffS6clqRcDbQ9Y
jipgdaHHLFyrDIl9srYMpxNf2xqOw7oQ+HW5PcqiG8vgULHTZUU+Iidd2uJz2Enh2zonobPaCXq1
ZQesu74Zxq2OrDA0hkev81qDAEighfuKWjAlKzaW/zM9/+Tlsz+2bGZJwVGMQzzv88389JeW4n/c
bz5s7h826//9r8/PTftc5//6MB30GN3f/ZN/Tuim/QdLtW66lAo8k9mZafvPCZ3/hQMx/tvlFO6w
reW48XNCN1kFBMVuNkk6S4C5YJx+Tugmc/2yNshlWneXLerfqVyJg9Pxb3/422183XZmTd3F8MMs
4EuxbZzFTrRRRTnvVass8sX6aFcgDIQmfRdb/QOVKqjQxhl6y/hcNyM+/y4nOti+hhewIhxuSUm+
Tqom/eohF8YNv+SMTjQR2V+IXT86n82adCoCtIrzCUcIEtbJutE58BDbOr+kdvjF0qJ8O1HVvdRS
otte1bhpdj+UbrnKEiJsOtzwvtsX1llppKUvW4MG5gDIWUpINLVUBMz2xEPds0FyVtEIQBt53LiD
z7ZkcBqjb+TxthjdDfPxVZN51lb2RLzGUXlrKXPybUykq1nVHwvLfIpqdZ1nzr0euf3KRnBvVt5C
+IyuC9NlE6oeWqnuYs24NHX9KlJiRwsRimfSdJd279V+b6N08mLidG0RdwTGYn/VO7HJG/3KLLMX
PYgDtNOxQdNSXGbdDJWVRC80nhPKFK9bDbr+TIfhiW7WdRhRyqYHq/G/o9b1xtomCWFJx/w/7J3J
juzGlmV/5aEmNaJA0ow0cup0eu8efTshIm7EZd/3/K78g/qxWi69RhIyBTwgB1VAAhpJt1F4Yzy2
z95rt84+qyxKPNQcngp2VT69A17UpkdRhakXFO5DGmT7kvBeb4bLNu/K6btpa7i1xMepT4OuSGlx
R9kM2whvLJyPKpj2QVqs2H+WppdQ8LxC3vPHQN0Ucfazn7k5JFVP1hYT4bUXp7qxl3IT9teOkwTA
9VpE+ph7bdi1e3PGIZtxCl4IieXeoCfNVvISosfIxg/0aUf9gXoYjU9VzDQ4ofkf5jh6iEKKg4Bv
IIFaXQNygveYWrXkJY6XpzxS2zYOeZV7O/DrYipv50iWp64Zx1tqAe3VoI3agVTKWwvFZUs3xIob
24+hEHiT84AHvxn40hrUwYFJvm4ofaOYZz6x1Ci22jA9tR13edBijvRgAXuT2WNroogNd6qr8ps0
aR8DY/FxJKwT/Voe/rNgiRSTfWNFsa0RtVctoQuAgP5ATCIKq30Zxl4zv9dAR9O+Xpea7bVzcdcV
xrZxWezk1bFGLy70t6FsV8TTfKiDvhaQQhC8GUVNp6fFl8O9nZxsq5pbPZpgRh4STFLuJe0d7k/g
McUz6M0zJF8fgzpjvGbcKARaTNahr6vGK4Zh2/ym8v73DPb/D64mkJD+6vwHWJ3GxcffNh9t+fuZ
/dff9tsZb/4iUTl5llCPe90zXLW2v28nrF8ssjcc5ddVA+76q0b1j6nd+kWn7MB1bSGUw2/iP/39
kHe5BOgSvwnTPlBy7sn/ziFvqD8tKOh1QfrkvsjYLrC4COs6Cv/u1p2lUW70tempsczYuw71chG5
K747jX5QUjwMcksRrezCtbc44cw32jI29RBB7EU4IDbqMvOD1owCWpUVK7BRozsK2jX1cpWrjjRO
zKswS/3GnOXGngnHV6waV+UcSqoiEYcgAJReIZ+ahuL3EfpxZkaxnzmq3vVsSo5lmzxE2rIdJwwj
6yAMbuISYR8P8EZvWoTHIDxXGtWkDuWlNw4VTgC+NW1laDE2ib7p7hkBwzV1Q3fU674ExUDRFTXq
tdrkUTBubCMIWfgH3JNVcZqNCCpyuujrcbHNV6baaFstecXun/KTpRWTR7SdhI/ePuVDYoErNsU+
Y52OPS7/mdPi7Af12N5Cjlp+Wlr8DuosW5vL9eQs04QslWj9nL/0JnF7eSycMb1ji2Xs80jwtXPb
4SlWeYkSjRv2gJaoL1QvWda9DNnN16F1V9EZO1f2uztkxhc7IdXR+DblIxGeSr+bpwIget3K4OSY
E2mFtpTLue4WccbHRG5hDBN7wzPd+YnVhnLESPRABzqFC8Wt8vCtdNpr091ktrch5XMvWR0I0gMA
VG/LOssvgm8FzfB5NQMVVYKnvTPWt2RXi3PcqJ9ulzEbBLyEg8/uft7PuK6201zYlGW2HeXQWztk
sysInDk2i9UhpmGvGG2PmL0xrMcwdxGopDN9EhcJ1hp+gRu6CVrpEZ00jUcozPplaNQdlV/Sp6Wc
Diw7y9IOBR+RpQsnZHg6SE/0/TR+mYiCUHM25YfJxG8yuLwbURqTzuri5SbAncHAhYulJjGFwk3N
gVbTIbeE6lnBL0kP8LaKbWlI6EYc0c4SzIQWTTJyEaXWOrCsaYlfYhxXa7z57ioRKIK6ta0XS4Df
x73kBsvN3NjRYV5MP+SXiPCu0uW8yvviEozyJDFdJSmBOxAiSTe/qjo5h0vuh058LHoTccux/TAK
fajmgxeH00oUGjWirL6TisiTglXTWEi9Vn1WKr0Rg0I2/rUqbD3l7aMigGTpZraddLOhV2G6TDxk
OnvfifsBlwDguYppIDR/pGLxp3nm9dRp003a+z7tb4Ih4JpLDk13+00jCN8E5jFrcJXMwTkUxXWl
OK2qGaRnYvqAZQdCHs4ujpNgl+lo1U3Nu4rNy4mrYs9btRmy6UiviYekydiXWlDCJ+IToy32SRy1
h0Fay61F1BCCU0rwLA+VX6useuBrczKSW0TYlaO/x6nzFMGqEou1nZ3Yq3t3L/Jl5S5YerrkBtC7
V6XKYxI5Muyznf8pOVUUnMR9K+LpacTMuzKQTfOkZtxQrOUCpo1IPamMoqG0zS3OufY90E3jFCXz
4E1p/LPMstssqahpT5TjQVh/rerxC+gEMwbfxr0pewpb83U/ZRecLR9ZHG8NbVp2nTA+r3iZ8JxR
QUuxYkvLdFIE2V2Z6sE61UoyaTpZudGtt0qfY4KLZnXpqCcswf2He3qSG7HhvqqBlSc63ubRrLEQ
TprwKXRR+BWVCyH1u4Bb1poOqrbNHkgBfAMe+ixmXipcZOkdzjFvGSj1Dgbc7rbU2Jr22r2cg/ZL
LM29rl1bPHNQcKvQ1C5JNJTCD0jTABDWXeZ9TB9rE8/Ujs2csld0jO/DsDKeWZFg5CG8TyMuWB5T
NoGvFQt9qWAoCVUZy0fatO6ZErkN1bWdpzpz8RucayunpCOadMQZHeshCpqCRKTzmmlMuFPGjXd0
B9SKQT81cRIfIlG5B3oZe0+aSXUKzCsTIHP9hPAUqahHIxtvs3pYRx29X9i2s1MdFEgcBXOYFj3R
qxKgdNLJm5cbmX7EJe63KHxQ8WyuVKl/O7G9C+3gAFuELop0a3TQzUthT8dwqCsfitcPwzDPTtr/
yCcocwEdhl5apneNYfyotSaD9kL9Zw+ECSonlqprVs9OfXxCORoOkbhlkZXvKMa3IFTX5tiCXe+M
QSVDfeAoNEcvCgpqPJfqR2Do6SbrisOku8nXMGZAucriy22I/qUAuxQTfG5Jr6JanMGQiqcgv0Bg
v6lrkJ9JMyuP6KsP0AizKIl+Um6FfDam52V5ay3h1SmjJ6/2dWtw/dC1dLuTMjsR7kBtoXyp66ed
pb3FWkHnEm1YtIy+KCfdJtqb3bS7vh7PeJ8ewysevmhqpCmSV1QyrUpLbXu9oHxy2Mhy2i8h+n5M
TSQBkduwq25E2B/j6pp/TIpPpaKMnUl7Nhd937fwywq5pqrg7NbyKaij10Bqh2HoD/RD3JUEvcIu
ORYkoPvCIP8Y6u9BE13svNrLGdOlOuOOfIln7WBq4lFD7lupRrsgHn0vw0PdkhAxhiuutMLIOczy
px1YPg7KbWB+yJ4KUq5t+OJCL5isByms17n9mRMyHvLwbKPhu03BSUwzapkZcIPxv9Kee5v0bBj6
6NY1CZU6ETk/EkR8zc3VoFqatpzoHInjKIKENd0PvHD7sLJ8k/JE8nJePxsLL/m4ISIWOzSy8bZz
SbWEP5vGmYXats41bQ8xYZ9h+KD7g1XFTKlptoral2gKj2J+mcdo6+ThZrq23Jl4PxN9rA66OZWr
OBzuhxpS3zLdDeRtAQ0Vfh+4X3xpMVKJbZDhUNHxYO2tWtBlPWpfdlXto2sDt8JFqXCsZtEenA+P
QmeLeugng7bW7UdLaz6aSN+KRFsvHBuhTmtd1DWXgJuPXnT3Jq3VtPF5hVbv5yHx0IepEK3XRi1i
r4SOZ7Ioc1rqj5Ysf0vbb9bNF4itr6YxU/857yQLc6siwRuNGNCKcq1n3GzwQqjBWWcLveoyatxt
kwneXt1eu7jQKBLlqJInrDmnWXcLrIvXlGz/VI4Ct9n4tmCBy6ED7sSQq+PU0mbRwmU+dPkXb+U+
NXlNSgj2fX7mq4XXLVkPqcTEhyjiDukFhx+LqVHd2UMOVBj0vC9661ypOkUlUH4bmfchd2Xeifa+
ZtAYuuEWmI23TMbaisZ9s0T6ysUjaY7t1pistT1yqxftwyRMa112Y8F3Iq/WbVH3aymnYUeD6ysx
0OJxKAAQCKt1j67Gx88eCKCXk2Y9ziJ+NfA/LtOlq8RDWU5razA3PeWykVMfcUudVEc/TstFEj1/
LZv2AN+Z4HR9Jxvz3omHHaj191F3bjuq6jT3ZI7aOlr0rYmhuue1z2R7ykfnES/PsFn07ut6oG9y
mfM8KIdthhjrNd1TXZh7nWjldTbdpBWEeZ2nNlKM3zhyRTx3reifU/OLvFpydZltitjqYX8cqIlb
XWH6Qx9FXEljw58ti496xUaPgJbmmj/C5rOI5njLqB7xUZLCz83+uRD5mzE772YG7MYiAs3WhCMA
nxA7whcay/3Ytfc4Q3jfUp4ZnAvDUkBzwZ76CEzAwo0dfHRUMPZDdhEwD5lOMOzEYCJbOnDHTYt0
MOXnXAQXGV6C+L2gwdaRN/TPkn/U9qRJ31q2iHkmPcKonlbp7yLMoGtQgBBEqzFc/JTacat0VtVS
aCtyr5uSZtwuoMudM+ajtgVhqNl3Yt4QS3tU47Iv4sqr7HjL/RMPfI990+XDM1ZeXpnbogDWEJc8
NRLp15ll+2mpwDfICmtscK/q9yTHosoGVW0WeS+oNPMBODira2A5UGJVU/YwwMDZJ7oDpVmduOBt
AitcxWmPlJSlz/XQreNZ7eLJvVhz7dCg+ekC35XGR6vk7SzVpxH+yKiu3tLQTWdKcuiNF1GaH8B/
+MyIx7hJo01OrJ6lSbBKtJn4qGxrasZq8R4FRvCGw5sHaeEktbYazXm74CPG11ASzWuaB/YmwTMZ
LdxUsRnO53aqrE0XQ9lubGjvHWXD5J7Jy5qS+UqE1sIxYR8F9euaJV5HzudVGAbY0LXrR9Ie/DaM
b81ZfOaTIkQb1w8Gq5myHJeDO7YvZh3dY99rXhI9/Uquz9IgPWnE3E1j3NLXe0e9t+6bVXwJev2r
rbVDE+cCwcteWalaJ0HzVZPwx3+3cieaP23zkknYmphRPLct1Yru+S1PfkiB2glaRHubuFz3TENL
z8VQJ5fKbVxqXCyT6ZTeeapKs6R3KdpgWXvhpgu7o3DFnjC89ZB1ZrtxIQO+AppJ3wNtiWCFYAqP
pdme7Iyxvqu05V0L6Ukah0HDT284Z6gx7o4dYVl6hsliiRD0aG+6bNFOgm7wcS00yKVkSuK8XBv5
In8OFUvhlUqK8ZKCc6D7qkFstBbH4QtV1pAcwranrS40GkqcjT4YS7+Nzco4lcy5Y72l4B32/y4p
p95ZBx0lQM+5zprHo8gpbLZaNWvnwA7jLZ+0HJc826QpTpg7Fkbw22ocWALNHLle1FNF48Zi5PKt
dfuu6ePV0A7UEuGRNw4OncqhB9IWIG2zpDihMV0S4uLCMay0QYUUmyJ/XD1OEiMk52jM+8biz5MY
EXaLcEDizWEwTl62tAn+SreYri4iOc/rKJP2BlBotR8NDm+G1G5nJ3ElL6quMhO7ix3vl1aLIKiH
c7hj7d4cqQZzH8ucJ0ErbK1gJCuX3NPrkE807npqoRAp1SXoWs2LbRfLEtu9cNcz/a6GJirOZHD4
4TEfV3dISBl287HVxuTGMQDLb5q0XZZHS8Z4j+bJ0rhBonqvZteIAeBwXVtLLZif64Js5saWfJea
dL6OneFMSEavWmIjOg8wpQJVh5jjlWb8cHgs69RHl4jU9MJaTSpI26Z6jaHIqI3qrA2iAIYZw9dH
ES7cIjsl46RPTLvGMlDhvBgD92s1qeaSzV097rNF2dND0luZ8c0FLlLfceFy/IwtfYORFdjTa05Z
76nr5LJjPZL3zGAQEFmbxTsEX9u4x++PM5STwDgGhnA5meKpnrdFl2QBYB7qMFejzBAqsJVez7Oq
cM6J7ThIn5RZw+qiwJNIBv+KkcANc+Io0ua9sJekPUPkgIPsphqutSFNrc/SEjL0is7t+kMArq/Y
6MscwFEVEWvXeqLADGQVs97cWaRc6ClVN1QrWtWatbl2b8Na+S4qt/80TWHezcZEn1nHhAI33Fp3
TRVt4YO0h0ofyrcKJnwMysIyl/2ozzp1826gYh4mM2sBqyq6LRV09X0UJ9VhSILwLgmCIFo7NUGl
lT2F0GXiydwXMwweq47iV/Yp7XEggnuHa6/B0zuqGa0ZWsTKXgLuD+wOvzs7cPfWkLoP2Fic+zp2
yrNJ/OMOr5jF3a0YjUPTVn3j27nlvnREIe/qYjSv1+4kHb3MapsOggMlGux0kvlg5/CfePdHuhyr
2CKwK2w4/zQS7FvqnVZ1pMqrOY9d+ga3v/NCvKH7qWPpGVZjAAEkFlHxUOA9YJ/QaJs6nc1jLkPu
C8Yphm3PPSVlhsiNKt/by8xJNzVUg62sLDQfUo7LV5fr8yEBJfMQdA3ziCT6iZQ1oLZZDOOXPDbd
17afeXrncZC4a0ge4UdRZNF2yLkbJ21r/EhVJjM2+kb+nKQwBxwDkCebjai8wHluvo2wuOFzRCE8
3UY/tcQx+KCOy1BuTQLwAzpTbW9sJ77omY5IWnC+MLSHVX+f1Lkxwi8J5RvtzgHVyxgnnFNXOfYL
y2GmmVBRdVuBt0D6YXXjAQ7pKj5eCt0CNPiC5tdF4xOaKxUW5qgPO+LkVGeWkiFZ3gibKkQjE3Jb
6SJQK0Fv/QaTQcvKOhZ7CwbPbWM4AZc1Ue7F8h419yPLJi/AhHFC+ZyVmh7UIOJDzbfwIDCCk7nv
Suvadsf4rBnxt5GC+vImI5gPJu7V2zB05MMoCi4IcmmvWEOiXXrExRcJumX/Y03nrA8l19YKYIec
L4ZVB3y5hHNk1ZLteL27O8EJw9jRFMRcHkWKQmAiMewytzbhdlCgEkZWS3MdkiTvhT4dU2GgvzjN
sMkEK7Na5Hy6x0JnwxagqHaXfozOesbj1KJxZtYzbEzpaz1bJAeZhKnWnWCa5OFXIbNtm8mVxmij
2myfu/MOWx1DBXykmH48PVj6E/iGAOoHe7lKlrShXGsC2R0VgCKb4SzLMTjIZra4/KTiy86JNiYh
BbMbvRzt5zTjdBKGP5i3Qd3Fr3abHGenbj6nJY/O+TyJnyODA+hyqQ/HujLT16yc5+9MCpyGspOH
YNbWBKEalpQB7YUoMqrZDZFTufsu01owLhQXTls+n3lELM41XzMK5r5EZ0U3KamDH3Kx64RDWYt9
lUrMa7Yw3uzSJazW6oINX9JqHyEswH6ttGkfRWn/iLehSGBpucPNzJLwbgSjg+yud/Zn0sj0QA6+
2fCLtj0ApZ0+SfuLHaw6RUxIhj+a6fDRdBJ5YuzqG1Fk+Y5Yvb6NF01x51LLtsDJqoniDgYPn5Pg
OM8Sux9bOG+IJlgWTW5sxyg3PVfvCy8vb0IegeuAHKpnuyHJijB293ogNtRLHmoduxsP8nyVuNev
5BR3m2ipzwNFXGjPtbMKh/CIrJV4jghtX2YGgPYQjXfpXft5XCZ/KsTVxBF9dcqCM1W2xw5KkR/0
fbcrA1uSmrUk7BV1gmE/Eo13H3Kt5TJLmQkVlzyDKOHmwT74ysJHlJXBk02Z9ZZ24+RUGjm886qz
fbucl1vypG8QXr6TgXIpaJChWSdcsoriQOlV65nDVK5TIzwMXf6sUd8sglp8qJlVMeUX2uaK2ejr
fktcK9hXToIQM9pPUFy6SzOwku2LBKVFy5sNmpY/99hENEercRP3xD0r62EYQyKJ+lKVnKvBp+kU
R5YR69Hqlq1eam9gO5ddCQZM5nyM3WpoPI3tUNcLIB3DF8FTLheuuaugdF0zA3dBaNfUuPC6DFmu
/N4ZXqYwxfAcWhdEm+SZ8TO9+gcAj4IOD+IWNxV8Tf6Y+d4RyZq90CbMonIzAJPAEFPOu1IM1l53
bGPvIvbuiO4Ob7OZ5YzWDWKFCLXbzHq1nHLb9s0hRNr15+vlRtgzbTNuBzgiOfYzJWwdjk9KmdJl
WelNp7wJ4sGaQDXzrzRvRGMjE2NAMFK+S/R/8Hgr1jZCnTP+cJbRQvDQN1yvqz3usmEFk5we2NS4
z6LO73SV+wAPJ7qSa59tzDtAbcq104qJqe9eZIp0Xrv1JhhNdmkUYt5qDi62jDnMgw2fenqg+AYa
076dul0m0R6TKG7uRtofmWynCyuFjrPOTjZZ3menvEmrB5cWR9dtjX2v5Y/XJTVNMl/TpA51VR+d
RZ2SKnl2f5X6xu6BCV6HL5Rnd5UB1S9EuDOTqLm0g6O909mibognZGgUTb/j3O19K6O818mLhOGD
HwYX/3IHbPGz61VN7ojoHNtFSE1SXzlXh0Dfhpe8iZ4kIr5OQhX93mSy74kQgZ1r0ztWhDsos7so
Ik04OBNPJ8wAtsh3adv4rdbfFFYH4Td57YZF3c3XloaGRXjS1tZHOQ3OPQbtbGHTxMd2SvXsSEU2
Y8VkyseJm4BHYKn1x0WuGrssNkKgY+ZsWcCNZVjGlDiYiHjeQDtTG7SgaNw0ugk0KhzNLr43igXJ
rXMmkGcTJaADQfDIdT7qmrUioJvZPI+jgarTDsFex2xS0pbaZfr7vNTGriDU6MSuiRA4bkcRGpuy
F489R8l6CqfmAFap+5wS4IZ2R+us1Rf3IobWVCwnx7Dvtdb4NEW4pUiTjmtWDBqP3m5YmZg0CrY2
IWHijkjQHGjHMJV7ihP2nVuSJBu9q01u1PKOQbzp1hiRU5/qT76vVYa0zsHuZhPhqkon/lGsq4yf
5loaaAhxXzXpkeDHTRY16zmJaZyvNHvLbWne2ZEebTDDPc+Ij0NkiidCDYceIa+gWXfV57/KgnwR
pshsn6c5aV+mXPPTmq2LE7WV14xQWwzQbUcisW9JGB3Jx7IsYMO9eHU39Rs11TgPZvZFuj6+qla9
tHn5wHU2e+LHyYG4jbjunD3h91UqUYynkA76JDwJ6zBG1TFBQLrFehhv+tm6SeIvM6MUeYXzRd7U
87BRRYE/o1neYpKen00zWTdDPHZf1GT1tt8mYlpPE30nlDLUbuBpfAUloWRE0hW5PvcuLwJ8PzA5
XQp7l1I7siHXbgQo/rcytKwPKmPj14z/S5tfdP0+OZVOxQNzW9P62N5rCDG0Jq5J53WMMACMe7Yp
xtYyR1RnYkY35JSctVNF+hlTWLrgBWIhJemO+6EiRgz0mPybYTRkj5gMXqey/toqZ4ThMRQsLxGD
v/UZhzdzUNyV49ZkMPOizk7eRD/O4zmQYkbcbJNGY4E4GR7A1L9Djf57LB5/JI38f5ZTtf/SC+jX
/UdXYv7L/raF3fD98XtDyPW3/uYHubJEDINsOhtbTCHiyqj9zQ9i/WIbV9ehixFQXqNE/zJxi19+
/dX8J3VN7mMV+acdROPPs51r0MYwdByEOBf/HT+I4K//g40bAwhuE84BhS0c2Aj/4793g4gpQE0o
uIkXge76WsOMsXVgJGCUoxT71XKLpFlXk0tz2QxHgBgYrqprXWXXnLMqVCNSOp5FIJ7jwnCjgGr6
Ab0qr0WrmIsYCydOC1frf8Slrn1YjH/ZUeqcENxAdPriFlLgEBs06TzqVJ1Rf66PstuwFW5uAply
pEKvh0QEZK/3tcyook0go2kvK+pjTr3SBDNHn4/j/nfOnv/Eef7HTNPVJoNLBiguLntbwIH5k789
lMtkVZazUuRoDyTk+lfD6PP9BOTilLEn2iZuQjo/ANn38td/85+96Ne/2cW679gAaniH/5TWiwyo
rvxcqzkMcUuQ+73ME6LLX/8lzp/feEO/fujAWZH+NBzd+tPPh+9mbnomjxYPBqXvqr7GyZaU279m
zClXxaTlwULIqk7vtEEfsDQWEfNRpPW4R1oE+Ab9tAf8jzTXVCND5BI2J8k07EJTnxlotSyknbnP
TICXOZ3QNNCAdYEoMbay86RVqyfDHUoolhS5w8jUaN/G9GjBy+67kUrbLkT0pq5HPqToeF9zldWs
gCLLFeN9uqjsvmdkeuPKEl3SKDJ/NmBh43UV6vNygPCjf8A8JZ8VmfPAtGOghhF9Riuknq/6xBif
fVfFgBETn4OoD7mAcbjWZgQLv2G5lJwnW7jLWpb5WHptM8CyrKVev6XJKGsfX33z7djklPAILI7p
p0sQ1whMLQQJFVJP4JVzb+s7WWftfBfwab91mW5n7E7lkPiyMo1Xk2kCUUvrDUyw4VB+5725TLth
rKeHpeh0iUWRJ4nXxkmksQUxYncd0t9NrVaA5uONSzaUuEWo3FhxLcUlseDtmwKr/pRWmM2QQaK2
9f/6s3PNkPzu0CCFQcD9Gsgg/YGDSP9z5lnD5Zpm7VfpROXBqhvtbpgI4zEQGtN6zNAWmEBXPT/w
2xjh5sBjcwGFiMGKiXiVGVH4P6yEvxOrrgnl/zo/9Bh9/237kX/+kXJ1/T2/PXw0gycJE7jgH8zj
XK/+5UY07F8c3kL+vfzNWM4B+A83ovjFMYEoYDk0CeZxHP3z8cMfqF8D1NgQMazbZIr/nafPn3M3
lsIGidkK270yBNQGB9/j7x8/oIOMeYLqZ07xWK20OXHei7yx7gQrsRjBKwmgcEgj7txHRXlYAHi7
dh/1xhq/6IMGkRPqTnJYKgcrd0ta+UXMdBuutSpx91lbihcKwk021DW8PhSw5b60kdPBOcsxOvDJ
VdqpVrkOdH3uARh3ev3eGCMVDIs5jd3GAslbn2MtYs0a5hkwooagdXeFh9zZadCb66munXcX6bTA
zEXPoRerSnTQl8uBpc2wYO2Q8VV/sHMxj2R/ieqtcK1L33ahSKJ3aUCE5h5P3Gq+wrp91oNNt+GP
5IpVsZEHhlwjejqlTvnVkim6NMyUreqSSAxi0PRpB2QpQ+RwRqhk7SRZstlznQ+b1u5A8wTMu9c1
RzvUrKRHVWGrG5ICT8s0PFZ6Jy9c6bg11RjYFFLjIF1kRxe5FYsZ6JTcqKd5bXS1lkAajmZQm87c
IX66OSb5TvGdz2X9MlaQljzDrRGY7AlPolc1CSrQgjeargExEJzloFKXWFsE1G+wx9VKR/eddrNK
UtPDxAB7GvN2OlGgXHJQBgP5l0Eu5pdFohEgmawoSQrjZp5w75VInQNLCtKs1aiBVSJHOq6cXOcq
XYPuydDLtOWxQ5rWjecWj6lY8bxiMzFgBe92RiNNMlj2gH4/4mg6cX2Y2EzjZAy9FErV6JtmLi+6
k7aH3NLxc2Z6OA2rPMLt5sO8Ma/GfwP3a1+OOCh//Sr/z2D9v0Dq/dWp5v2f/+i+//b1v/dDifr1
+7H619/496MNozWgF04329CxM5Mg/sdgrTm/kKCRjMgu041xHeD+dbTpRGZ0U9c5dpQpsdn+82iD
33cdg3V+K+OXrQAC/hvxSB6Ef3hIwu8zLSZTeTWB0x7HpPXHoy2hFj3IyGz0eRB2j/C9CVN7Paus
/rHtlJ7Dt65srXmz9aSI3/s4T837NuzNudmz8iXEjz1IaKHzNdVaGgSbqKqs8mvpcZ61Z73Ptacl
aPB5ulFdaae4mJqHumtUtStYWt4O5uB8hmy1PvUiiF6cSHESDOSm3X0PdTojvDYuWCjQ75kcjGXC
xusE7or/5ahAETNUtZbcfeMTCJtxInBh9I9DvyT1Kq8N1mnLmCOTuET+7gj+NPsqdMT3EurD7EcN
vJc1L4qR3sx6lYjH0tBgyplGE/eXsHSNHepo/m5FeU0U6MoggxWBc/hnVBjmncgWwIYLtKh3WWu4
5KROpM2hv5NVHpIPhdUp3/TrMWpbw2lcEgtLke2k+npq4f3fzXlJ0q9rMTPjN3R649ns47g6xZVI
SmOVVaaIfKrNc2cD9klgKczC8aWnbzA9zmmETU/vhHzOagU5vjTClHaFqmSxPIZWNe6XPB0j1klS
684CRbX7zI02Ua9CxEbLkR1puDbmBle5VfacojUzogssXc69z7Ud+Lwdsrf1jApSDGYuK0Q+zXWn
WA/CqL+QIUiMgEipTrkVjNiGWJ5dCJkiIopMZEDjDNE9aqNJ0ZZA1E+9qtPL5UK2an7ElRfka3an
uvyhAFxJT2DmdFbur7JB5EY0o1q5uZDM4nSuVwrHQ7tNoF1hXpJFMq9U1ye85mx6kSW7qL/hTR9z
n0V+HnigkRE6ar3vaJeVNEj4idEXb42TmUD+eA7jBWrNig04Ga7n4lcFxTCCYD+G7gJEXLtqLP3Y
O+xr4HhAEYFrnm5Ngw8FhsyW4gJbac7XmLl86CCtNwqBK4JP30iIdivU1kBh7U2LcCPV4t7ycFs+
qmls2dvrAUaJsYzajj1NbKsVIP3p3dHM6d5odEXic9J4NOMzwDSQmkG4QT0CwTYLkVosAobgIzHc
pVnZfeQ+x7AOaw9HfWHBI+LPqPFKvCZaXtyxs2L34JZt+p3UZkZmJx/jz3CK5cM8OlykRhrFdv+X
vTPrjRvJsvB/medhg/vymmTumdolS34hJFnivgWXIPnr56NcwNhylY16HGDQKKCr4TYzk2TEjXvP
+Q7dSBIKUL+mvD6WaeBMcqJ5x69Tv0uADXwzzp/3SpwWD/xJ56pWE/IJnKHvbjM2q1MBiV7ygBiM
Q/S01Jl/IsenqYXftw8ocYan1LBxW8wahCF+1hy/MJ0x/V1r9OqmNHi5fUF3WyLBmht7NWWy+xJN
+BR8q2Vuvcm1jLlXPzX5hTIKNDdYuttXjlbqJapA2yG90NQzf8hn+0KOaSQ3Akezum/R3Jh0KYHY
AyEOnwsSqwngS3usxY2JRlMHeoAKamxhOjMVkdwLDlkhqUTLnBhH15Mq2+7FGGkSrAxOvBez2XFI
K925EdD/YoshQqkW97OW1iatwDJ3URyL7pQpKJtzr0T7PPaO0wQoaoprLmqmILVKhbAKiDuXujom
X/TQtXjoKF2Obe3YL9XUILhgaOI4JFbE00Pbe/EFyRT1bUMzuMGj4pT30aB2Nw69s+PIrFFfKXpG
O9dJOroQRdw/Jojg5hUKirI51GXStJuiba0n5CBOug8bhR5xpITFNVkBCmjGqJiqFSbBBqZOozZn
x7OhG5Vqrlw0hpNVQeQV/W2BOh0AOjvibQ8kBnGz1RVHvndFirsCMBJoYuLl2Bk1gglQS4nibDlF
9tQLt3xoGPNoftEOUg08aasSfRFhT2tLS5NT3bFi+YQlEg4f2RW1l0HODZ1YQ49eFCPH7EOIleME
TqiI10wUYP7goCsSvWuav41FbI2LbCC8KNSGtXROkMUnfS+vjAh1GsUPn3ql2+C96QbH8avujCkT
/WzoxCquwUf6dt9oNHyi3tYD3asdh9yb0N3qjMA7vJppU60KoWfvem33T8hJI0jgVjtnfhRhiPYr
2zIW2SHK8y6Oeni39aDj1DSawYeoyigmpRS477LQuOFJCdHUh7HxzQsr4nB15CaPUZQbd8WoIuwJ
meo9AKLK9hlA0H6lZyPJNmnWhC+FbHSS6VrkhDK3JmermXDKVr0FNR1Bkt0/CG4Tlg3ULOikwT2Z
3OrMfe3auNz2XpZXSA8TLTwWimlVPvsBENO0Fp65/He6ScDj6ggyqaCdzdhMHipILDGy6kS/slwb
/SzCJAwXZmOFl6WBAstvietTAsG3LVaZospdV2YA1j3CO4BDFmoklwkqoFnaVU0wWgISacf62frS
daHKM9mXxxq1HA3q2R0JKWtnPk9blDHCY2CYOBI7IADBPOQ2bXghDjmcgXeNBk+MijMP8bWbIX/Y
MMNqMV11stkUGDlh/TBQGbcu1CNt24EIas99ZWLILKET3GtI+t4wMKR32DwQnM9ezjfrdIxLy8hN
48U3w1LiQTNK46jlETpg4MsEWJdlq9wVxcBrME6FxU9V5jn2iTqm8Ad+FH5VdAKtiVvTreeQiR5O
YIyqUVBNmf4S1cKRvp4Q2MvC4erXSI6199JJ0xtU/c4bGRZjF5AplL3HFXL6VVo5w7DCpDYea60X
75zg+ldwoMitJZb6qwHLG0pZoJkhKv4Ul2tfdEOLerqdT1GrZ6/oHgiFGozWWmu9ztsWItfzCArk
WOkbtpZedHBAMC9rLg/OELr5q0nnUq57RlIcM0YTS5erxfVz20pop5LD1au0+uxEY8x4YNdz0iNP
fsjIuZi7M7ZRELn5By7X+0DnCob/16Q9zd+8haw7fEB2k4W3a+g1tVJVirb0Iwy+yLAXQm/tCdNe
Ye4ZLzWTc3hgse65PNQL2tdOS3TLsTYhMuk/6L89esFDH+Pw21ZK1x0TVY2swFrQwSSDQRFmAEHO
gr3AhdOSt7P+IA4zJ0Ltiflt1lfJsFCJp1g2jR/PwIr1UHePokqH++SDZ6wgWNiWH5TjkieGMnSB
H4uM0iFgwYOJzL/LY7uAkhXWyIb1MpJHUFqQlBsMi+zc5Ewia0zYLrfRAl4uPhjMvdcrp3RcyMwo
+apnEFjwmgUS5T2DRKbqnRA30QfZeeiIWqR8AfjcfLCfmcS0YlVhQ7d5rxY+dDTW5kZ+UKO51/Ke
g6T3jqYOqrT3QZg2PmjTptkPSMgWCLWVLjzquVOQUtdhpx+cBVgdTRODmUatyzvmi+mt1S1sa3fB
XMsP4nW+MCVyKNjOBw+b5DF7r3Z6/oaFO73rMzJjdpmB0gSEiPElbHTviJANxnb3wdtmL+8Z8Ee2
hIK4ILmj3iz5Kguom1wumN0cL5S3tLapDeomL70AwgnEf1wZcbyJTMDfsZ1Nio8mf+GBS83K2F6d
/qb4IIaXis38Ev0QAOgPpnicDsiZvQ/WeP7BHW+LRpADtNDIoezW1uIYy66E3nNe1j7Y5ZaeUO57
H0zzbIjgmxeNy57x70/Tl//HBlDaEm38z92/41s5/TR1+vjz34/HEIKWMyx9NQ6eHNaW0+n3sRM8
CTCVmI1p/WmMn5Zz6V99P0zIOgOqhYNBW5ex/P/2/RRzOTfby/+uarbpYBH4N6fjTx1kxzAteJmW
axnLfAuM0SeuTxgrycQQ6cUay1DTH0ctpXNPHlXXyUcAzbV1g+BBKntl6NM3QtSwzSMzHZVTSESh
DHrTRcS8VR2rn+jVhFo3Pf3wU/7N+OfzeGT5gK69/OM4KDtMfoofG5N65FR02ftvY2xr1dpQQrPg
3JTT1dIYejjb31/t55EPfVjHZgiHH3uhKhFFsAyjXp9vkjJaYmT+G2+O4HyTpcwAtCgwafM9kHRc
X//7q9ANYdbj6p4BM+Tnq8Qxc51YR9AVTWh9M2iY+7x0hovfX+Xnwdn372JojFd0x1lGnp9auq5a
eRGnypSuQpFuhlqqFx6ZVLvStqJjFhNxrcb1G4Tc6Q9f7+db9teFyWAwgO/S4IGG8tOP2DTe0MoF
wj3JKN9ObF57QYTdRptE8301+ce0GBpIPw5APu4Xz7Br2hZaWF399EvOJTaEZhYoTzVA3303d9Dl
mmepzO+qUWjfO4H/eLVfvhhcN95tz2Dyy9z3I8D4h6cDXH6upSoTIpIHv3Rmo65ds32b2FT/8LWW
j13lU1SVSzoGvyCTwIWoDCOMfrzxMSz+4UJ4HjJhoh+G1a6RX5Ymxbo0Je4SmzLNUmV59EQ4/SlK
6teLeiqRGa5m2SbrAevRj89+aNL6HnHMwhYVyKiwt/TvWp/Ckvn9c/nLOwZ3gTfZgoBm8o/6aeBJ
KxlCdMp1oGtVIDuJc4uSOn35/VU+prOffkMgt8bHf1R+0k+XsdJ00jvdpYRPOTByGEet6g3mFsDi
XS3Mcx7hpErJOkbM3jRix+MCO3LYg8o6Tx6aPsJxLpDdXv3+c/3dt9dcUwdxrRqu6XxeYRJOkvFi
L0hnq9xrFo2ebAj/9AD9zZNKcIoF+4JvDmT7071UZyxHA2aE1RLx5eK8q+gRWu2S6p2TVtn/4Zb+
8hpyS3VTtxeFAdvJZwio6YWZ4qbYq5Q0UjbSdL9qg3tsXesQWVX0hzX67y9Gx9gjexaO8KdfkLIH
2EazeLnMotwVGOCuieClhs4UQN6h3jR/epR+fR1hci8xM2yUmstFP70Z1pgKqfE6Dp5sMGW7j63m
HtCdSj9DDq7OW6V7TAgPHFs9mEN8kjQUISFRX+ed0q7MiE87lelDrHD4+7fPE74FgxEgCgIYI96n
xRbxAkQql/NcT8t6xUcCDWIU0/73V/n1eeIqHAWNRTgDxfjT8wQSLwb/CpekaVV7OhJnvJSaGD7k
NgqT1PvDl/qEel0WQK5no8tZ9Djc5+Xz/LAAGkyjmtIi8AUlV1vgPLbtnFDMOHs3RWWiujai6DG1
ojT1FdFG7rqhAfxFxYHnBgLX0x9EGr++tLphIAyi4ALpiEb454/T9QsTXvD1i8zr250ccFjvRsSs
fwIg/ulCn/azKu1puMVcqIRnsKsoE9aaBon193fzE//7+8/L7syUQUd0ZJifHpp8lE3VLMme0cIb
6JK8RyTihfG7KA11xChpoMIeU6B6Hcf3aU8nUYwcJzI0Db//KH/3YKHtAcej0WPVPt/oCpH6lHQs
hxnJ0cHE0rjBetEFqJyV3e8vxUSd2/TTlrBsCNw+xt9ck3/5+TaqraGUqRGn9Axl2+xyPOj9yhRe
W7BOlhHREonr3enmiJM2rFoHjgJwDMxvNOG9b1qoufdJEZZYNw1OTOi4Y6YRdELQKrrVC6V+U76K
pS924Ykag9zKAvEyrii9opoB5dyET1099drBQc2rrcYy0RW/lfqIskdqeeH3Ip8IHRwT9iDCRVuB
B6+bw3KrinqRsRMNmymBNllzF4SVOl/E9TJZ6FM+k6/MwzKv1vumWwN06wC6iNHYEo6nKH7do8uM
FGZfAT2dCGdm5c0RWWxFh7Vckni4JT+JgXlXlBV2emMycBCR7CqCTh27AgKWKxpMT7n1ldrIKE4Z
CZT6tkCZ3dNVLSxnWpkGhAT8ublD9Gk8FJwuUCdHiS7DMwYmtDjXsQLm2DuqVWSK9IlIEC1yVjKP
s8Fb4QgcPHOHZ25UYlJohTuhylQigXS5CrtnszGgfBZ5cu0Qwtf5LTJViEKChrbfJGY9oSLX5tuM
ZMNoq2JNcZAQl9lXdPvFNyHoVa6MLNPwczPnhnQmQ++KFnv4lBSpRiHQE0G46nnxkoNOnI+712Ba
Z2tYbom95JZjqTSxA8YHOzSSp0GxVXGcS+qpGNX9BEJooCQUj8jmCNVJo1x5ao0c/Xfg8rMt7SbP
YuzRxWZzCGVUMpOg0WteRegP0IrDAO5wjVJxBQifUztIieHazhMJCsTI0A6iPW9Ez01WtAzezJCg
oCojm2qNlimpj/FQTw+mVbiE/zQmLcGenMld1CSESUc4qek2a5VstADImwYnzag1WniuzayBbOrx
JhZlUjDRmlxSehpEt54zWhusQDN4H2lG8FGF1Ou8WjlQG8Zz6lSKhfhhVsRYUlm5UcuF8zLniXOk
+BL1GravsuuI1avyQfHJ7BGntjW9JKA00py70phH9UYWqWhXhcGkZ1ubRAOin+iioXwgG4bZihZ1
6i3jT5uYHr1E7ceh1Haig2lWSukey8FulWSfsmslew43ANwLyJ+5L+M+L7Zj6qpXIOPSF6mlXXyu
SJQRQTnkCUpmJXcvYo1kYr6RgsaD6twh6Juo4xwy3oyryJpkqKySqY3faLCFtH3jdvTWGJvxso2j
RXhbqqf00izLnL1VBQcmhAOn2BBlhppxlad3ar+Jm9mZ4XiBfMPm7y5/pbbMglLSspcpiNaBYTRG
cwxqZrnZznY73Qz01p1PKZMbDNieB0sBOYiFBHT22kuOdZW3BnTALDStBFCTxmHQQ7csyk92UdIf
JWHOhNlV55BO29Kg354ViYaUIy4n3bfHxAVfk3TzM4M26wvxuKZcj/GQg8Y2dD0AkJ9mgaYq9VMs
pfSemFvN7RczTIEvdTBpX5vc1XgLZmHrWzsyS+9YCcyaB5QltQPt0MHwIhiWpowWC4NkBnphm4bU
cdoLHqP0IGTg/hojtRm2xRSrO9wcSbmuIeos7qjMtlb8ShC8W5E2ODZUpsA+wVQak01eaIwQdT/F
K1KU8X0z/mguWq0yH3OvT98rLJX07tp+7sk+arChYDYuHjMs3sVKFnod+4VRskoYsdHG6x5PNsFI
IXgYX+mqottWcWbdwJHJbT+nA2phTq1TE8VPCq9mmKI4P9Jrb6bbztYyXfNd8qvMra7HJSQRBWqx
tmkzgeOzxzZeraQck0tldhB4Rrxnc/YgcU252Y76n3p23SS9qLmLwjH6rnsD5maJpyKura7BACE0
RovWJHjDesr6/mocIn2vtHP1FaIYXjlkhmUaOChEs0NcWfBsXThP07pE6gu5QNi4iUdfGIW0rYAz
iYzMrQf3MWu+l4n/L5X5L2QsP1QbvwBpT2+ojOKfWIQf/4/vTUAddiCZH9jCySKCErsA9r83AXXn
P6rGMZip2NKF85aWwl9NQEUn49KhVOFQ7mqO6yxF8l8sQsVQ/2M77qJosVSo4/q/VP9Zn89USwPQ
MvmQlEe2QfjSz5VR6+CBVEE8YCobBjCWPPF9iYkukm6QGb16URfiRoMHak4D+ixVx2tV9ZBmm6/o
2/ahPewamHFwWON+a2XDRhcwGyo96n3c57GfI5ftPe866bpV5tEhf67C2o9GvMhRekBPvMp7+wtz
SkJCzO5iUJO7iUHvJQi6jdMZqe8539zGeB0KXV0JmW/CorsSSb4fuvRrZDKXyEI8LSR1jg9lB+jN
NSyIsIZ4AKkQxI5A1Rt6ZOQNEvtjfERSAJQMIGmZA8VT2is7Y1Rlx8CMyDnYl1Tg1cAiXJsZkXeE
Qa3ivn2z8OlOmMuylLZCm8hNowzvzWjLTc6QvYjmlzQjICrjayl1nh/MpgssJ/1q214f2IbYOHH5
rsxAFytk7EIUVz3NV4T2LVNW79VKTmiF90n8MCrN8DVVrWaRzaDgBYG6oogkq2riYw4o6XImsrVy
V0IfKsn+G/H2r6Tm3LiZnfg1STo+8sUaE/r8aOcd/qjRpEtbBrlhFIExxkejRSNj9C0Ob3ltDvql
wbRjBgzGKnomMQU8cFU+EQ+XwyYcD14WAW5Uy7NFFoGvCZGsRwVSuJvp6gZFULqdneIaKB5xL/l2
cDkuYFM1w/xsiOJC8YxDK9DnOUp9K/r0JkKWw9BDqTbYsHxpKs4rCVlXimMfRsdtkTvwh93cIJ6z
m5qtkptFMFDSAygqWuXIuwLhy1VXs13t2iK/gFPma0bdX5XCuFVIeLjNhBetSLdWmW545Vbv5wdS
OI5mBnVPzBCCaBMk+aj61mho70pIVlA/2XI30ML3W2MKHxJUnEFJTvAGEYux1yd56NOUPBtIt36R
Nwl0u9byU2tsyFoxt7bdXgkRvjeacbb7+kuZlSL4OK2OVnaZkDx/QrW50QfH2ZDnN22U0Bqh93rA
G6fdlIBQhwV5iJHdMv3rLyZHpVrELbipIk25hsVxY7Jhb5ocT4JWpXwuwFwZHQU6FoixMsJfVkQZ
nvCVPorcu1eV/Oygc6cAAY8M/Gu8MMsCBITVB1OfPsley8iuboa1atQPsGZ4G/XqQtbwPRQKzDWF
5YuR9mckWkAaHDtdJ4a689Jzbg5YDxNT7jsaPn7RkwxWmFLDXTVWRyVtYAu39rSlwVcECYXgyhmR
o8eMW6WWFCuoAhXuYgUCA95Y1Gj3bIfA+GWxKxq0FTKOiRWhZIbS9uqV5NN3nFDj0FI3pMz64KwO
mNZA547NMmN8Yc6JhiHJ/KZH4lokTOhjd4kIH0WQ9RNkynwd55cJEiFgcAkat+syVDae9zVFU8uj
kL5GxNL3jPMJ2b2KTcJ+8nSJYDIF3pZhIn6zB4Nya2Ch2JHL2pwYAcJ48OpiDQio3ehqFO8JYt2L
cBi+wvmVm4kD46P0xC2zkdMUTaSpjf3iy8WFW3ee5cMJKV8ZAqLcINkT8a6R7k1ohT6kwtXoyWHt
Fl4ZlE51Sal8zubo0GjuuIPbkx0GrVzzINRX0lOOUz0c29z7NjvDXZrKh7ywfOznVVCMyltiD946
KVTs8xBcI7v2EfIezGE6kqNL2rDFaNy28dpOrsGFKmXXdpm6miwpt21l4PCdDB8tWA//MsH6LXec
d69it79Iq4y1gJoTTAoShYgZcG+5hzZT9KD2qMVnTz0hkHxsIH+sdGK83lIXoqnrsn7Vupu+ZKVe
HECjDittHAN3FuNJzUskHAWHIXhkMkhbjiEGxNhpKG9BSj1l4qaajF0pFc7DKRNLGBHrbkB9MWf5
dAdKe66WVk2vDd3DZOvtWYn0Qynn9dyXh3iSrQoQHbexAsVhJS2Ibz3xTewPhYPzF+ifmrF8Tpmd
nTM7vlQ4YiO86tDpLDisOu/GDcrmS1k861mpLtpCJvnZBGDFtJ+HvsbX2LVbijbDNztrh1BoF1d0
RTs1qMJqXtUtHtLYPoCi8h0tuVCS5GG2yKvgxHzIlGyf4HgvLFEHg4Ix26Z3iMz7bXLQ0zdRfqS0
Dfe6XTb4MOcUXDS9haFclyp7TNOfk869Fza7AS5+O5PfVK3x58jzM6vzRQgDD1vOm2jze400hTXJ
E9aGcpV4NCsvNnY8aqskLvsggc+3mbpw45X48tvW4IwxNj2mYWjW5Fdgg+zljTmoWOdnVFll7HuV
eM5UpfNLjQVAGpm9aZU8wxvNDjTM8ilxwnpJn9a0bdMmNE47lB2jG4oNnFBrQ4oDNWuLU4eT3vw4
zvMX1+5RScmOyqJGKWUgIVyXnVXvRqsiYakcU2BlcfqSpBGYw1kp+YMO+ckOMt9VE2aVH9tJ/6LG
RrGfJ5ntlNgETGjq08MSEv00eWVxTRrc2psGJxDWpRVtYJ2RReuNPkvvraGYX4oya+9SdQDd6XyB
4N7tK47Ym7jDdRvJvGQ3Z5FVMqdD+o4es5XhV691sKzVSOYiBDoBw5xN61WHEZEcvb032drGiX4S
Yh8FsdAwWc9p6kEwc6x9oSnqbRN1X/TJZi9zbkKn33ZyML6YUYWTTyhnGo/lgikoD1IjAdVooPfW
LbtlntXdHto0ucECaza64iq6JCXuEHtwHUcaxIXmVzpgftIcd0loBcJpAwfrFTykUwGXJ0V0YebW
g5M0pzC0V6WeowNAjyxbbzOFWrvJh8TwW7feTZl2V3gmYsVC0hlebBLhKC87Q9/G3fI+2rCfsSpm
U+OrDQrVFBf/VJ3UXlmPUeyX8KpqL7x04/6WjJavE5pgbxrZW8VeJuqGdKn7Nh99Q+MYN8M29NCA
2SkqPm8AT+/la1BTFxrTjDJkLJaDZoVkVZj6m97m20pfkhSDpS2PqwPbRbQzrauoTF5zvT7OrR2g
caMLNFIvAYVDhRw4SrQtwn4XJvWhavQtTAKfsmvT2/YBrY27BfHCLS+ZZSZT5CARm2+whQOqGypY
E/C1onG+rzSbvoAtyfGN+37X9PIBP5AemNOHVs0GCMH3ttSXyLGPAKxoAU7z+zDIc9JU6Qb/Jj2E
lu5ktDcS/ZKHmpIvqXxaLUB+vI2s7HVeAEVuwzPnxhfR3qBGu61NO8jaMKgX6GD+NNSkGVbatu7c
zeCJ/axAK4iUvUPscWNBVSR/LqjSHOeM5JCN5HWDpQeIm5jeq8x9tHK2KtaGzG6eKke8mWp4tMAj
9mF1ahPojzppu4m5jTOMoUm9zXACwfdYJ7YEIjw8zc3OU6MtKW1U8yhPCu9kZBfeLL8Ok35qo5Nq
3kT2fF3BfulzlL1mu3FpzYpYnGyVoPSQ4IpYYyEDOX4U0BfxYfbnPkuebWrdbMQ9RE+SmqkuX/RG
39EIgq967uY6JAC8sQLPXRLJSv6aSbXfy4wHm2raPE3IabvZOzdNdVkZ4npQrA3rx9m2+QOZe2WN
DD/FjdEq40otRprA+SUyRSDXjX5WkynohI4GTmEzAUDpM+OM9970NFKohXb+JUnys0mharXakdim
h8SM7+sSvDCdj2g9aZ2fw0PMk/6q0tSnJLLyYKgMvJeM5qfeuHSm18GAKZWSOzO2U1DSqBEjboHS
e+hsipcGEtYEe3bUDbHtDUx/hnbf1I/OaJ9G23vlSUqCostudDpaq8FGBshhJFrLWMJsnL21W2cb
HRreuZxqY1vWxW4e9Ys0Va+kTUBGS1dFtPgBQuB2IBHf7AQKleinh0TxlhNF7LtsY9HyWA7e00it
lLKVqaVyQsUAuOIe6P22VnAFWR6EXtscbkqilghav2zwvkd6f8zYA2NldFfmwBbQj9Y+pGeF+f5p
GC69vL6YInE2FPfW6+mlCePRDLuVxrLHniEIldDr+35+yezn1FLeZgO8inWlgnNpyMpm2QM3b+3a
uT9XTW9co2z7NlbJuVKh3QF09y1zWmc4X8FAg/pVLiyZrDO3O9CBWk9J/e5p1fUYDeuqBofuECTb
7oq0PEaJOl5EmoVvNrysaVGhizMObNqc1sj+7UjoJn4kyMZwk2j9XkscjLz2t7JZrK9ttVcqQ/dl
7ui+IltM28o2gcEcNfFOCPE1Y4AlatvPpnTcWGpH41mA+FLYGvJC7hUZXViCknRWWGwMjumrpJUa
eJLMJUREYgZDZJ7JAW1rXAPDArmnh4LbpN4wnHXXjsZqnjiQJJ1OGnvMdYJ/reDcundhHT/VRUax
NfSnSNMv6qZ5GGDB+iRbyENd2HhjJ+vBLGZ8NNnAgNNIX7ravK0UowL9lj3HOrWk4VbNlsr0fhgg
bOhhs1cKvIHo0x+HsHkqspJMd8YPfhuPEGll+lpwaAUTPaqHsKrgY/ZYzBPXfolkdaO2pQXE0L0S
cDL42/CsTlWLorw/QzO+yEwseWlKPxDMOW9UO1tr0ultwBNeu2IG8KTYLAMKoZc70hrlNjUtO6ja
EaoOwQCbZEnxkHXRgBeBcIcmoTzkrcpEcUrCL5oW3cUNSljOx+Pyt/WXRN7LiA1M2eki3nBzhpVQ
UOmpWOgwGmag++GP5yEVvCKia3To0Mj0mxJ7XWyTTZC0mG4tufaq5s1wtKtczJswrzR/whNEByTK
6o2QYXl2Ep3DRJMaGIpplJIMCT8JQpRvV4lzmwyAnPhJR9aH/UQOBK8f1cpYjVddiLw3sofwlMAC
JxWGdIaj2Zflpi5wAqeeLBdfpLbXs5RKqWnyr6E7wnBTkpYj2mvE3MVV081k8mxkzmOluCepcFBq
9YNtFe8ue60xFQBDVXdXTVXGOp1KYAT68LVI5EOYlnvFtDm6R8ZhbtnaUDgDUjRO+sBjPpb6kdI0
R8I72oEo4Lwzk6kV82RbrHDkSd/1Wg3+YMotnnHYanu2loLICORYIZufBet1qlyIIlryTEyXth6z
Id96nK23pIbBQot7OKxgMsN9kpICuSYPLfeFiy5I5e1j9QiPaRSep9YwVgJsn8+YRlDX6Q99GL+g
HA+0UTsOTnlh8iS6bfyM+f+idJQ76NikN9YwqFKCMkS5iUt4b3IJTl4cmuEEqr9jW04L2HpZmAnf
CntkOwjbe3L5NHlkkBXhG5g2NUz6gHxl4VdWSea9cZFSqhV6eRAyeTO9bJ2YwwG65m4owLU0L0g4
78fWvRrk4CMt2fQuylUy5IaeUUVPlFMygMonnLbNixdBBmeTx8d8eooc2OnldA1C8XKcskelrE91
1uwsija7svzCSw6Wq167FUEQyUSrXYmDUpEn1FtXBvLpuu2vouFLM6Y3aQ1klHzhteXWj3QVzL1D
SbxMMVq2WGwzOIaMaJNHnbbJ0yk5AVY/yLC56EMYf3M+ncNxuMx175rXMojt9g5ZxAIbeDOp+2aj
/yLjBtB8Wx2TMrnJRt27GJiDPTS9UNdAjwIa3jBx0Z8buPXyAXokpNWVXmknhRTgFT58a0Vf/Zi2
6T1p4LSzGjke2jjB81/Hawue5yorm4tu0MGD9fMtJl4PnlKGm0r5QszPZTSGjq9XOtUlHiwfoPpj
lBESD7PghjQCQUWUP+hVs+rmhhZEXlO+994mAziM3tqgQonf20xU+1CV3hnx/UQrB0/wJs3cnUiy
KxhkbIvY88HutJX7YEbzve6xcgJWnY7h7OyNKD7TGEISXMQ2G4OhRpwSU9jDKkWOzlQGIlQU7eM5
5oBoOreopW/TJH/E1ht/1wn8fzv/v/Sl0f7Pit67ninoG3jE7rn80ff68X/73tO37f+g0LN1Qo81
FYT5YqX9iyeDI5auPFpf3VZR/Xr07f/q6ZsExWGUtRclkYG8d/kUf7X0Des/SAtVl0kAiaGu8686
+j+38/nbDceFZYP6EzPOr0JFIi9h/FkQtvVatOixCOaJySHF2S2traS3+j2Y8B+FkT/LVr5fD0wB
3wz3JFMOvtaPch3dbr3SKyyXdLWG1UjpwnkZ3PPi/3AX/kYM/Em48teFEEeiQMJp7KifdEF62rjs
Sbq7zlUMKbu06TnpEQ/kXIDmcrRzWimsggyIvQqAnB1qhzzzjCU2HrfRHz7Mz9IVPgujRpf7rtEZ
txah7c9f2jQT4A0W8WYxM3J4ihQMdgq7r5iwef3hWssP+L/KlY9rudxILGmooJnPfPqBR+H0TQ+W
YN2PZOwMZaNedVYCd3nA+w8CKD5S2SdXij60r3/4yRdp1+dL88SqfEMDMIT56SeHvQ20eWkh1o5G
MIVjxtcdlqSzLSv2dm1Q4V9xvh0PQzi0lwAVKs7NYXpH3y4tArW22XHrqrj/w8diZPbrx4KA4jCy
0lRd+yRh0uqS8AMGa5Dcm3rjZrGzK0GC+S4Vke+FNPZHY/ToVEUJFIp+3HYcpInca+xgwu30pyfz
lzfORD4PP4PfCc0ar97PD0NZWJGEfeytEQRxVMTFZkOEw6LEBrMwkaoomvM/PBS/vHXLNRc0EtJn
3oUPstAPIrllCE4cCDruamy6E0c8I7BLzFe//6V/efRsFzrPstSBm2F8+UmSVuCudZVktNZOXAvj
Ymmrxte1mhGyImKleB0VRHH7QS9xvFeIU5rj76+PseHTrWZRWRACPH5I8gExfX4ClajRxdJ5qkdY
qQgCMuSDK8PRATTj3+6fB51IohGA1VcaYck9oU6aOHmT1zCkQPL6XE5G/pZTbVBkx4WFyEBN+nkT
w9bxAspy1CAh0lYNQYQS65elbueXeCFlvIbxN93lEX7L+8nt7Gtdwtpn1BHp7ygexmVAWfTqyrbF
/3B2ZruRK9t2/RXD7wTYN4B9H5LMPtVLpeaFkFQSe0aQDHbx9XfkMY59DgwYtl82UHvXLpVSmcFY
c805ppu94JFbZIkxhHTpluTM6r2YuJ0YngPFXR/tsaJZZertsEqCbsLY4fYWAF+Bg5dMfAAykzrg
EZXH00BXbOWr+7IqCl5iKtswf3suohm24hlxa8jxrhkCaMph6Dzfv+vcWv5xiMdegnXh54MZFd3u
qyGziXxqitaJKOSRZLvuVU5EixaearZQdi2EaWnZVwsEdiz3F26uuz5N/eSpgzaHerjPO0v/Nqu0
RWJ4Tf7dQd8wCBN5rrkdQnwgm3Au6DmfHNJ/XAU5OeMZ1t7H7AaMf3AP9EdhQ1bfeHo0lh0HSaoZ
daR6rwgaKk4N8ry8cCZLKehTbiJck4VCZwdOlqwWlvENxbFGePaLgaFvlsijcddxGAJBcAr8ZIXT
q7OdRaW/qY1o7XeltulS1IY5uMmQY1DbU9zrGgfp2cauoaxivVHB7N7YzYAzHK4+1sYxJceCSC7r
Qw3nmSul9hq6tYZrc4TjXIEM6ZQzWzCGXgOswp9AXUW5+UgLA4q+2Xi0l+57bt9/+gDZ4t12UvZU
nvbn/D73TGFuyYI33iOkQJQClU+5+aVpGjBwLPWifVplkVpnD4k8uhHQnwqir/jvyhhtvJpfR169
ZZ95Cs+Mac4Da+gZzw37QAE6sT3rOWOvu8FutK7DdiU5wT52UJPLKdmoOe6gzNHT5iouz2EZqGEn
vBmhb6zc9DuYjKI6ATnt6FObWCRCWrWAiioDwBpEhykEpxXalIeleo3KBKBZWW7FIFW+117tMwQN
NZHbYUHsi8EpANvp3bJ4toLRBa28CvJCketVSYd9N4gFXSBQVGGp7tNuCa0kZFNdbU2q3fq4iJaq
TixVd7dwajPGVuADR45Siuc8F6MlK2Jg1YkT6vqzcK7LRgirfbnTUIzMO7Yvwkxsq7TPg69ZFPum
Wn9K/vFJNhn0N1cE4k68XX11WfO2tc6KnQOc3zFih6DnQNc4mylh/CicltBpOOGa+VquxtHYKzHc
HLQl/JZN91y9E+Ko6i23oMXAn6ZzmGKN9FmhkeckKJpR5L3VDgS+vUAXX67n2HyZq3JK9xkASZ2Y
zXwdH4NssQ99VRPR82gWQ5NvcycpRyVRblTbuawOAhjtA/E+4EGjZ1hbbGnUS7SAOPZBU+NO8qcQ
4amrZ4BfJu77q9Zohm+oj8VtbY8CZ4As4G7XebhOSUGeXCTd2ll/69S10d11jlBQuVRGUG33QQuc
4+xrDeJ+75Fw/DXEdM2l9uvKlJmVEWs6xI75Nsuwpe7m0pkudcX94I2Gws484HkFkF80mceGUavM
qyD1F01YggwGirKxMS09tX5mfA6NH94x+U309VBbwNpACHtEo4tKdV2jF6jo2qMFhkwABxlqkHhi
Dw1umaMwrc+rDhWpZsu6pubLWjX0iMziWdde711s7VxXMcqY0gScfo3mX2CN2zgspOodkhA/m7Cd
ovEykTZa9sY/bK1R5XDvGcg8v+IZtNekWfvpmWDuTMvf6hg/HMuRgYszM+ROwmb9G1VcjynTMP1h
ByyLRqnMdKY3Lt/QFILWdSgNiiqL2G5L8P7QL7o3Doyag3PEPwHFTeJV8SAd4EeHCQJJvtrPhneF
bxRtTxXmaLP2rHzZ6pjNi5NfkHjUT2ZaLUR3R10391kVPGD5ojICsHsxXvyh829kOIcoMcTHkSD4
x1Mo6xH7rtdhMojIov0aHqtN6tSy7i4KpBeeMcz0IYI3eA9jZ/tdb8kNdjYlzwsFLNB6SeCf50ri
pWiU9MA3T6vz3ZhstGANjuG6KTj98PvUtEpsSiy7hwnrKJAt5CSC/j5dvwglAMJabaJbqZaVjeC+
EfHoEgU7FAgi613AFs08r2nnFa/KqHtxwd5q1LdCV3m1z2r6l5IZE6FG+BTZ0Np3tUEJAABezkm8
KYXVVAdXOXMUJXmvQIER08+xOCLWsPyi3mK2O17NjErBxENct954UuCexkPOgkb0PSWkaFjsfa/y
DNwJ0hheFbvV5Kh9IRc73OMqbo6Nj6V5yxZIrd9rwPL6zvIh/2HhMK5r/6ATYOX7EZjGabFkMd7J
klqCZOZti/DLcy/uZgd/RhEUNRIxJRlPPS0q64vKvXa5mQAjGPetXQz3wYQdd4OZl3YA0RjeDbhQ
aOxcFWpizPBCsyc839kvndVNd+kFsJ7EXnqV7fQk6/JUjWY2fKf23KXbADvL8NbLoUVCjNx2vvc7
d7hPg7rJ32nRS9mWGjXp524ZhiQ12tGL8w5PJB3SfORfRVZ53ockGVDsQm1proaF/6ishdd5oSgk
2Jmw0wlkUwZCFye9EPGgJX54JYknbtZO2eWd1a/1Wy4h7sSeNXCmUKuBcdHrkESpmqlItpj+1Thb
ahPjrJhgkKOayujbLUitIwK2PuDqKLznk29/BWaJxUsbA8azxV//2tTcPURIJz6kXqd/Krsc8oou
NGGe1A/kOVtIvv24k8geKbdlkanGOpMXcG2EYc2JB9LG1rnxtdo5d74RFDC3EL5z631uFeWCftGo
/mnwcvPadLJQ92O46FhWb4PVKHrVUOBl136E/apCk5dm3jwU5oRCW3pIdHmeBa+maSzGVtUhC5EA
yynlvhh+O6CNZt8dqS6nHhpVHWG0bCJCGiCcSA8YXZ+z0CC7YcVBBuMpMQLk/mTiqJsTbiw0U9uI
/i5s97SoD1WJan7trzIndGvqRDjrnfxPXbX8dGvgf8/G6PR0lLNX+LXCzBJxB8bpL3sF/VaOPhAQ
Smcrir8Vyzk+LwS8OONK88Uvgv5TYM2wN1LZ1psWZQ6KCJ3qi1FNKnpVuZ0h9zZz0D9EngCcAOy2
KnEtkFZ45f0whH8rdo7y3UTrwvS/DpG1bnHUZFxUyyWzS2gRbukd/SXFHsNDPIKQXdReLj65Gonb
FvwIv4f9GZZyt3aipynHw3F2xgpaRuytEBgTC550utfhlLocaLXNQh2zT1VEPCMJgfx4gIFqanqD
lJcasDj7zUBXl3yc5g/Kq4pxV8zj+GIU3dyw0DSWL6Ah/bjrGtIFO8gYjZn0xlq9BBiKAbNTXEyb
4OrWYexxfxWUDhgheCGrhtLfrGq8I1Pq2xg9mpFT1Z/9jt/eyOCqjC8sQWUPXtojUMBqaYguKy8g
XW7dYo6AAYPeoeIvbSjXqMpqX7gNLWpj0zhvuNy9ING963yAmzDeedi4lKAAQwPKkTOGoL4X00fg
ltARSKOz7AsH1uWxRe1VvWmyhaeJ47Z5iX0wIFoS+Djhk1ZQWbrpQgd2PbgbM85EWXrUXxn2Q6vc
utyvlN4A8HaAvaKBUyKxqczBokTOxtmfSLMLvk3eJwPlbHzK9/CdBgfCOhZFdiAQXVBbW/nXK0R0
cVOwv+iwnkNbi6AdIi5lYZPgkEPwEGCkxoUQKbrF5sBSrw5LeTrE5pVQg1cV+MWdhneTmAsaZbJR
ULUjWupEBF4ZPJgL5OCDrXqNuxp+inlShuG+o/Y57iHlc3ybqzz49WySAxurk+uV1x5Z91BoTBvj
Y8H7gypR/zKyUF12Os/K/Li20/prDSZHzbXnli+bdVGxd9zFflVEKuYkVMY4bxHIV+iOTRFctLDC
alcG5DJOOIRHpvjZmn2MPDmVto0KF34AlTtgfRFEmPwYunU1bQmbSGYmpamSBKK5cuCZndqASPEa
6g9hXW8mL2Chs/DF91YAPX9nd/Ns0MHXdWA0rSp/RQrJw62xeAyxtch4R3U9+yUsr0P26ZQWM+ao
bdD9qh2n96msqBBoib994byZooS3Kjv2lY0ljNDB1mFiap07+1XR1JI4fUtYzm7trv7beH7Wfpt1
uNRH3+tN75B3bk6Vcunb6RbkDDaLlk4n947zyZ9ij3/hJ0pVk/j/ELX/jwAKVM9vAReuyHL1HzfF
dy8G8av+21U1/1///t9/OfzHP36d/YirM/zffoEdCYTsw/jTr48/w1irf7IMr7/z//Y//peff/wp
XC1//vt/xRLYquuflhXi39Rpctv/Iq38bx71m8/6cy7+Vc7+x//wP+Rs5GeStKAAfVKkwZU58U85
27GxmkOYRWgzPSvwrtrjPy3qEahGEAbwH6+B5gga7f/Usw0ruAraV3AD/xMzqGX9v4AqYM79u96K
hIFsAPsCHcjFEf+Pv8e/isxNWuK+tTU5xIX23jhljaovAwSCXVql4k/emmyj+B7mLcJOv1vq0Dvm
bTPcFxHuyja0wXjZff3sqyLcLZXR46Y0ddJmlFrxoGFM97M5zvTA3Qp/qzplSy2OUqo18WmqIY93
Znl59vwGgxGGD7BIcaeJT+p2y18OHUdQhurPyAnmIv+4ihboPGT8tzv3VPPV5WgBrsGATgNCssqW
7TiNbZusJp9uwDndzet0NtlMwChk0LKj11FUuwzcOl121nElq7QBsAc71cVAZfjyJGccOXlZiC0i
Ak26Q5isVZ8+d90nqA5MMoV3GG38BJnr8/U76ylrql3kiFvlGi7doc3z4jPoyjbJ6ZiRaXdQTFt0
JR9wMVXxCDxwCyl34FaZ37EYZHYYNHcZMoeFf+Ma1UtqbMnhUU1TR3fMVa853VGdAxC7LkAVugl+
04/URxJtlE/o3bF/zGHI34Hh0FWseHyvHoiDBvJlPIJYIn6EcY7HO5dRPAtU0h/WpnI2jP/VY4vO
7Qo+sbAdzhVPHPQy7ngMxpKLNb0aVBwlyvtLeO+Um8aDbJ49ZBav2U3VeBMp/LD1PH8CLSakwE70
MbT6264aTlLh1qbZifVvea1QMR0smPYsjrOyaGNna76G05nH12ML617O6bpxJhuD2Ojf63b96QP0
EGdoj9FESSwiEP6F9VCpqoPlVp3mMdeYHJq/RTF+Z653ByzyTLyRwcnERl4WBobydf4lQ9LEpdse
4U3imJpZyJrUfgl3LA/IGlztPIjolJOCDDC5l8i2L7k8cLses6nGvKAvyLDuvp3nYkfP8WPvM9y2
kDZLRi2u1NXBlMPtMBPZdOvuOx2t75bCsnFdj041nrB4o3BFaI89qeNNqmSDN668H6vqB6DnA0nk
X7Kc2PgzxcOIBjKXUvTIRmhAEYo9ideuHYqX0FUvVTncZtJ8gqK2i5oQK7daLZJ/3ZUG7GyDlCZj
3Z1yv/0axkJvg2tB9eT2X+40vWH1r6p4Ka07Jq4EsfI5Eqx9ec5bRk0uDA5jmdJ7q1RsI345pv9U
EEO87zLozaA9YY+Yo3UoM/u7yh37lBt9mLRLhMIpJMlKoz51lfdpz862p7W+H9HM1mOkaVkv7nV2
JnkeB1yI2wK1wjqkPOSw8f71V+8ErXIvx9NI8y4BymnxsmQkysOHH1sD+D26945tv0eTixuNyNqn
u3XpPyyH98wc4sXlxkfgdUoWet5aONnDE5ohZghuuC71pgV/dz7ycQXFhExqXVOg+DqF/t+cjAlX
lykw+U14XmQHDdN0SGWLQH7MarYiPp6tMCyGag0+z0cOowsUONmY44FzcrqdzNVYT1Ovr9KHsxbe
t1cSKyx2LqcOLZutUYTu8bo9yT+g4frUAoVrULUP6BluexfQ94cbUBagMvLCTYtT1HdWc62t4rp6
SFcbKWpUDlR89v3XKxA0ZhswpGszAKOc8peiSuCrl014Z4IB7xPLMKYHrG8urn7PhQJWCtI7jm4m
L1blgloRKtI2e24LzivREiysMyjbfj90jv+dmVRdx31bUhk0lBjfzh4pa+WgT3HtwoVDsyRxzbrD
hZY55ZQgURgNpepMtDvN88ZLBntcNrKTGcxd9BImPZrexD3LBPozhj7c0zaavTfQMdO15gMfejEE
GKij2Nram7QH3cOnnDba6o1gRf05aIsxpL5z6TC/ESQvn0VK94+kOpd0hL8+ORZKlOeCXRMQI5Ml
Tf84UYMeNo9/I9eVByWX5s5SEx8dVXHDl3EYLYfW7k9YAqJTp3d42GO1VGflzTduMQE7y+IGX78P
cXCchsOELptVEy+8uJ8ddPko2lc41XrDut65my0n7XrI9MlifAVLvsPf0txMERdN/MPPBSWmsC5S
4svFNkplcJkn/gUBKO3SEQjYG5tFfuDuepgxoXS2FyZLWSgUrmpHzhwkuAtnxJjVloxmejLympjJ
vMe05n0EWIM2wH7p2eTSvdN8io5+Nv7xcxH30wQXrjghEFAVC6cTEeH6+Mwf/SK9CeVVv6ifUtMj
v8wC/Dlb8+ay0NkX2yZbk2x5qIXRHF36sijmYvKGwRv7HiWLZL33/DT3o4DMKtfhh13QbwgzfOP0
VnHIp1UmFtjIg5OtWGrgYva1R6xKrlu58NnTM13Wad7cz826s6bmt4dj52Zqn/oD/kTzNszfHXel
Y1EU52aQ94r0r+OAJcfZuRblfszuCJNyaw8jKCDLRUr9SPU51kyJ1NT3DQ8drr1KVvta6kNg9r/m
qu4Dp6nv2J/g13X1frD6cEs4/jJ54y0TWcn6K8JiMuILe47c5TOd70Ay47ssgXLNjbXLyXRH+tJT
9j22UzJxXeJRGk5/haf+uGWJDhpw+KuFHLnR2NjMFueaUmNFtnYvKlhOOp/0bWo0B0SQ7OI7K7qf
zfI5g1ERUfRoLM1944EPmNzyWeef7aS2DTMyfv9jkM4Wts9xg8pKeWv5DqyFHDioAiiIm7Qbo6MF
ozYU+DEDXgEZFI+QVjmP937AubyYLLdCkcWF9KMzhtLfwCF/5RpfyICHUPBGkrQbgqKXFKOpiNRB
z0h6HNex2lfF+kfa3W4VGU0d1iELmvcs7W+kyA9dygcEy9BqtLT+wZNumi2GopprjN4Uonp12H35
xAxU2t7RsMHH0MzCXQgl7eh4lDt2gm7oZTfn0Zeibtot7of0khe8t9g5Mvtz1HMYRyzB5QVzI/eb
l8lNt6np4+R/7TCUmqtf/xmlyVPwLtJmtG+o0UbhO9i2sVkw2jqsT4Cbv5rd59QY32BxefRfREqI
Bhrp2Yap7VKE6YHQrNNoPxbGCxnndIuOSSd5FTZ/5By9WrNZP/GZpHIx4CknsulGUPyY1f6vXzpb
U3Gl6aKZ05d9G4/KJW5pIi3yoVsT9CzmaPlq0O3JIG9tw3Vu955wU+7QiEg9RyEqLze+lCXAbVNi
qYs+/GxrV+eheGgKb1tO1JgP7BTY9ujsfpbi1aOPdSzNirCbu+etFmyy3KZBMB3Pk+KRYYrPxZVn
fOu3KOXGsSskUYayP1R0Nek4AywFTIcTbFvjbYGdpt+Y71uetB+yjqD4YsTYXsNTY7DPKBmPJ/PW
VQZSFO6eA3ig9KWc00NU0Je4vOnGf6gtqJuGcN+j7msCIj3a+WES6z8KDB8CWcyJSezNAeK+MZmX
IRaj05R+GiRE42FHr7Fb8v6BfusL/xZ3wB5Q5pAUGM64EzX9iwCbSuO47+pvTHR4w/nQTRdnmUA9
dIvekfefE8umenxo5zrppPvc9zxiLOndCzpJ37U96N+i4M8cQUhbTn5T8h7a9uN9pOYXTVoSb+cp
0N2x9lLWN3Yf91YVr12RlCs9bXUA/42SavJUKNws0FD6jSYwHvTK2i5q8gm0qX5uri3tBkqCmodt
m9LkJ3JqKwrr1Uj9cx+kB4ewb6/6pA4NFKIgutCEeikpGsqj8hYgw+vYLN/ET2/z9iEava+0KK4P
lzd830nehNf+zm2JtX07p73/7Fkt2w+fBfng1kdAHwfouGer1Dd2mcFHmWa+j9SOi7HdTp75hEp2
h76+W9I20a7JnMDgusEY1x9kiKl+YL6Ls2ve3gPiHRr7nBK8aFXEhoV/YHoAdaJk3PnZgS62mJ4e
LOySF2/wfFTMqVoP5OteHHNkmGvYl+DCfo54yOZNte/t9OjM4wsXwdMoGrGD/w+ooFtPAG65E7x2
IfIUpUgYCAaXMK9xmjm/0rb5isgTb0fasfVabJX3wGPlmb0r21GUoMqx2ZwScCCQBqwZJM1JLuNr
5Rgx0aVbLa2SzI/1O/fFT7aYuzEr/4BRvYw5GjQ+2Dd3WG6IZfPZjg4rPxY/PSgKh6T4QHwvemYC
l+stPck8X00EZnAFJcPdtq7b106M0Z+STlKiqeHBbYIl7upx51rmnS54IhdBRytByUyYOfOrL52P
tqbHPYjYJSrjs9MFNbjNS04xSYwsTRjT+juqCMhYF5wo1utsiBP043Z9Z8am0SWzdO/DIO+fOrfd
lT3wDW1zO5WBfKi7cDfroNs4xfyb6Z5vMbUFR4SugBVzrpoRJ1Y0TttusT9NoJCop87fNPdBqXqo
4P3SHOhSaXc9O2YnVTv/GiwE8ogROpiuqNWBW6L76QZsz7IIw3/mrU+hdr6yXjwz3lssluKABWQa
7dQ47gj5As+ogh2FTo/zKHdeaj9Sqk17cLD1aGunW/JvO/SHcF6e/FS+SS7uNYnpcWBGauu4C89R
7e56Vb8Qm4Ez/YBi3T2m6LLFNB16F72OPYnEecy+ubgu+NPgpu86bKPaLz8qMLBbl7JLQbC3Iy8z
jUwK92MQ5d9ZzgaBY7vOfzJn1De0MJJ5w+dhHXlHGWJLtJYfMBeSDXRl55hPKcZqPGvPA6aTe9PS
5oWtMbUIhNniGkcMQbd6JBwRmscarTfpV4bnVOubDlsf+zT01METYsd9nkpK2ifjws4sulnnYa81
AV2E0d0cmV8p5TT5BjCxdUTUBM7jdcuhY621pxAXZHTevlhGbzDQZfZXvdTd64Cdcp/3VOWwFCr2
bSqJhrjhcHSrUdwzwlp4eI35QCLNO6TdxIpd4PzY5XnovFBW7s0x3UBsIo1stR89nZYeX18w5hgI
Tc8pj7KTbK9lPfRYAMYlO5eMNZ1EVFh4Kw8NvxIXHi1Vtw9KXSfzVeYYKjXe5DK37lqf7rmmDQta
pOdq/Qs7lNTC2i1HTiBxzIZ8pUQlM05aUfnTs20RQ58hGBT2bjWjEdJmsLxWkW6OXmUvb4MMFlwG
k+ABwF/z0V+W+TflPkVczQv2rTOlB5PcwR0dEuvfyosYes1m3a6ixeQ+QCOL4qBkChJ8Z+KCmf/a
oyH1Hir7Egd9Fu4N3g+f2Tj4e3Yk1RcH+Wmq6nzb6ck8hGaoloQn1fLDulvS8zrhOLYr33mefZop
l7F1L46zmDSegxo6gLcqDmbn2knDqA41/VoKOjlVDGOA+bdrnkOeh4SuizLdjbz4N00L5dpkLx6P
1oijfwomNlpXfVFylPjOEyJMivFae7e+rYKvxW7KZ5Pqld0Kn6LcR6Y0dtI20+dpzsVZUMFyaYqp
SoAXnSuMKt1G+ybbdILqAARMoR4CV5ofmZeP7znWMM5UpTQ7go6BJJyb+isrWi4brJYhanK7PQSw
kKtNSZa4cxeG2MYrvL/UAUwsrjtnzuM0VdWRtTPxs2qoTp4hykvJ9ehNVTDRytHxzmR3sx4DQAQt
Wdh2esKGpDY4EciH1qLHEWuJznllfhJsc3jIpGZwZJW/xSF79CL/wfJ4D7R99LiM4pO8zr7r09Nc
9dk+x5K18SGDAAGohrA5qlRRxroOIwqACATttMS817MsiDLhS+Lpv4FRxWITd9c+LOYpYZCfnn0K
SpIejx82NOZ6upSp1Gb2aIn2KsOMXcbpvYuAi9PED9JHMbf5nkpVhDn8IZLPwL5KCdAnrGEZdrLZ
SPcs0MtdH0qLfVxeD9Svz5+hEq/TFFn3BvXj3APac+3MN1e/GWR/AsBVFJUPltbBDVmBR+E2uyZs
H9ZlmPbK0Wo8iK6bsn0/j8HNEqiuSXqKWrG3y4+qBUBIAjVXx6ZgtxQ79sp6DPR4ce6wYJP/rjhS
YW31ezqDv7xUUfFlIb7eZB42vc1aN6xpCuwy7WqgtjZUVlaEJlR3siR2/lGodO/3eI5iR7J7qm3C
K9io/Iyf6GJSRdz2D/h3WKPbzFJcRtiG5LKh4EuPteb0S8cQ18bSpeAOTJfkQdu/AC+R1Ljw557S
DGtAYQT1RQfudCjtjNrgAJsOK5ebmYXj1rEm+9lx9fXqwW7yOLtWjaYYpOtJIVTweK3kcAPTCwgQ
QJmLLVO75wix8LjOTIh8trSFqKLUEVGGvD9jYDua2ykbzX1Pl8mX1Y1FQjaZ2gTflxvViW3kTzuD
fc3YzRcx2vOjjanUvDYGLt9BLcwNVV6OwcBcwf4HXZXHJQ/xI+NV9+MVQ77T4QCBRE/ZlS/h5Td0
VCxn7Q/IJcCQ6DmTo8hO/iruod9ILj9N1j/UkWN/ZMxg0aajxbRlhsTYmJbZ2bE4scuqn+7sIPvj
jt1LJQaERZU9WBML3Naw/aTThNYEAz1yBwg1n9CysGDVBM6Tsvca/ON7lBriAugUoFpQn2jfuY42
xYdjGflhrql6asp7a1HPU2r9cozEMy8l11LmcON2gl/FxUKg1rhs0M3hDQmM37Kmbyq16q1fh+xP
yZ1tW8G+S/iwMkh7cmXz2F7yLk0bquzebeE+oSRZewAb1DPVzv28BCs9awLTDYSRihhZMXt/BsyC
ScZm9gGd6Z72qF2Btlqaz462govwqq+F8w8SHXqv4bndZWyN7sEwENMHj4Y3vfKDxK8gdxOfpNAA
DRKg18E52OVw/T9SmIpgWV2fisopeCl6fxuSy8IC8kx+y90sYXhHOwxpsKj5rl371nQFOaoUBMAI
wd8FULuTOBe/Pd4rklM5ccb6zqxo+M6xj4QNUdhgfqp9V+21iQtpGs1wC0Px0lX2K13e34PyP1X5
MhCtMVOxLfSEoSx4FTUbCCB1aE6qAWdTwe+zvE+N/wK0SPAym9ENu3RKNRAAeppOUBH1pjMtxJSS
eic1JwJtzMvE/YTKNw1AAaTc8q1e3XOM2uu2wf/D3EwrdsBzvXGnOO1KbGFtsylKID2l6z4GXZsi
m/bP7PTv0mgEY1EieGlnX5jMC1hxzG2x1j/5MNHboYLHyezKQ8U97YLecBBhVtxUFpc8rNo7+JLp
PUb6ckNS/MfxuZBqIVp8+eHjwq1/40/MyunsPfmeB/YIcbsrgmirTIy4xXxgp+O+0VjIVCD/1D7M
AGT6RIXNz1yU877OJY7HOS/NuwLk4wvcl/Y4R6nf7B3feEc5OI8tWjVcgT8h3jkdLMsBm8lDt4q/
chypsEpnrmii+R0yypAW83dprdewgzkoHPBNLl4A0Odese/DvNqhqLxc/XdUF3QPmEuqE/KzvqE8
gd6RGRyZWzcyDvxgTLrBuYh1+fDr+hhlFq8cahioNfGMGm9shoaAp1+ofb+4VJ6sA8sjlhlHb21i
Ac/kGhb1xI0YfQwTlZ/Q6bo3ndRMTKvjlUtjaEzYCKzaQ8tZ3vA6gOaZokvFdvrGILQJzi+cH5bR
MqAUMcXmxOxWLVywFjlc3lFVfIc65JmrLzQsPKSyCIEQ2M+B3YUbqyztj9HL54M5m+T52wwoSwRu
4M4vjRJfM2bOkM1avKi/YT94R21Uw9Oqp+qdB/lyBgDxpY20eHd1Ft6mQ3pgXU721vAZTwDMwGOG
/Ca7E1NR2lW0hKdhEVuYjCBSOnwmwmG9+FGFqdoBFFCLSzoCQdFySxTmc+kQ7JA9DCQpFmORg3XZ
o2BrmX9szuWurt5y9jCC9RA4g+qgUXE40dJrv625zfPRu7F9PqeSvOTgVn/tMt+1K98117xNMKc7
XEkvXa/8I63OsYtpluyMsyX4yQ+JGgmDOS51XgpwOxu6iwb0aPVbDt2brqL8AioqwXeBeb7nocIN
Y+OAJdnbhYXRuDwRVTkOloeqzRGdM+EWlqaHozP67ZTijk3b8EXPkL2CAnBQebLK4FDW1T6iDyao
BiSV4ZDPDX6OtLsURAFuZ9Oi/wy/HgFnjuroajVgpbFu8jYTMEtJpSwl3+S1gEpeulEfQSnW3FpH
72BFl9b1moMra6zOKSa5jXSh+8nqeU2bV8NZftli8e3qO99uBUf79YaQv0UITONYL4kDH+E4zeZT
URYvS2+AHmzzowszbF3Sc9paN17vkzSeGOXH/Awi6cSDcUADhhx/3WvulOfIpHQZRQK2G7ivUBzN
6FxbFHHY2nsdNG1N2TyDyVk868Q65NmApDmNcog7o3vHsOEmE7VYNxXfyU74Erpr45dUm3Fvc/6I
8n2Yf7uBZYfBWz+3NFVbuvB+VOZ/9ArjWOAe4IFaLLBaBF9sji94yJuTJ/nA2tmtM+lniFefwuzf
zYW1QpPK7TgAXMxuu6nmx9r560bXubsrszBMIiZMyrA2tkN0IeV6xrUhs7aCLwsD4WHqSvC6vA4l
wLQ0I+HpAVw3zbPKCGZLxemgQ6SGii4smAA03v0ne+fRXDeSRtm/MjF7dCQ8sJxn6SmKsrVBSKQE
m/D+18+ByjSZXWpF5bp3FaFiPjy8/NLee24pjq552mRQXbZehBKEJC4OsU9EBPY2H+7kLM1D4QIB
y9P5arZtMBTSCd77OefLOHKTAzCW7t7x7KeB246xM87bFSeaduK3LPTITWKWaIhW8mCqhyxDiz0f
JcDYw4pC9jQU1buGt3Cz5iYDuOm9MwHJ5EvGlLcKiFImWVm8aPqdO4rvnnjKxnb62nN/eHL9nA+H
RWD4u66KwjvfDx5aF2e+b99nNedAOM4/kHln7zZqHYK4R4O1xgXUeQac4UtL/8rI25s+2BzIZk3A
IXXvPQgrvlh7n/C26syZKpcaJF7NIVM7ykVOBN8KwBAINMgObLP3oFiqXTrZ3731BE/HioixqvJD
mcSfLCTyUxFws2jFD6vksnGezasmXt9GLEHIg+femSuSWH6PIW5zog2yVKzT2R1YtjLV3DcM8n5d
nkkRPjToMqsQPFKZRdfxJK+xWbD9XD3CwnPceaV9ieoSLz4ukicmFDhKoVOfSqM7EwxZX3QVoWqk
anM+wzWeiGR5T2mRiFitb9kLQaXagjCr1Tn0rVMdqgKGmOVP7zgB5rhrqC+ihMtglOvBeiET47as
2dtnfvEcd9OtV7QfAdNTena4H5M33AjtR3pyvhG/qs4+EL5xQ+CnLT8WE7QG+AacFXGm5g0pmIji
ZK9LfEDDHQHVq58IAnrbIeANhCcuHa/n8DG9DoGrktr+CXh1tK/N+ruskCMsYGTAr8agsdLtqmzh
0N8F0GaN6a1MzK9D7lW3FtrYndk51yIeBnShaBlGWL7ltPzmCdl+TNd+PE8Gh38+h0IH1owX/WJ8
np38WOKTPjnuBJ3QmPYtaW+dn1858rnIorueZJRwQaY3zu+I6j0EYnqsSE5prf47Z53cZ4qIwoqW
91OQpb+Rb/pmYbNK5MNO1OMxHw22Q0FzHZAtZdUA9dbPsVj3dSDRDpg7eN0PHNsBTnXOEK6PmzLG
oi8iqz3PJod3lQ/ojP3qyS6my6JnTLKXDklmiu062MmRuC4Z9HddzdSMTA+5wj3XA5d1Zp7myn4y
MHHs4ra/LUdxs5FgiTHmOO1htDrWmUg6SkAMdgkyyf4gsdPHXPyFziOMtKt+EVdJsi0FnCnaM2ez
AxSkODEjBsYno5HcK5tw0vwJ9c9yNm2wN2Z3k1XRiVkWZOrQXZoWyuvxQgSSRSR9Lw3O/ZI8Qevb
9XCYRUVmBK9PMMahWXuH7RWbApjmwXFPTs2UHuZvra75mIA86vP4mGQBKrykOTBBJt/tmFEWGPN+
9gi9Q7DTSu+4rkia4j6+bL3ltjPRCgZInJs8/iiM8QrEUpARYRjx1Bm3xHOGxFtmX1xImbFjvOtl
dxRjfKwjrnZX9g02e4vW5NrAuh5a57L21h6Tus0prsSqwWNKq5VQMESyd8f0oiSyDfQwys/1bEbd
lYSoH63gzwv5xS2cj6O/3HPmVhxmzva98npsm4syZPJym+TB6KDocf+zzEdfQBVOs3r5ZkVsnaLF
+T4j/y1WXpRbvxVh/ri6VyFhukthPableDdxacLA3rKjqrvjHKb9MctzZBHVmatGeJ3YO/drQM9e
mB+PZZPf2UWzvu9YnjJAJhy4cpzixM6Vu5THYMDch/z8qWPhlLb5Y1isj0E3XaRDwD25DG8zPCw3
jRiyOyRJ6301zteztbLUiZ5fqOreVD9iWv5POcg3FbngWyzQa7/iD6EaSQnbOakdWiIIFbNuHZLB
lZOSxNDlu/dLHnnN2SmH/Ln02wKWwsRBalou/s081iMrwASr3HEquOo9/uJJcJq/MMmi5tuUd/jM
YTgIwLOqXToFXe3hcSLOz3K7L4Sa80ubnAnigwRq9raRhvHMsX3wrhiq7jHAJHHi4rLrD8bq5d9+
PMz/YAL/F8v7i9/lP3SXN+lXJR5s+///IAPj+nc8/J049Qnf4j//lF0irQxNAS1AWB7/hIbiL9kl
yWGQkAJiOALMnibw3z8hAiagYayyQeAyOv3413+iuVQ8zSRwBKbtObZNhBNUYE+xWHcLV9BJy+3L
PALJCftuHrC1GukbONbto9968y+ycV4rPLmrE6aF0DwgMRxfM37f1yZqF95P7o0JRq2Zs6/WdAzk
OcbXsURE9eIX+JsatTZp7IvSwEXsCOwTOJsJ4fFACSi2ZuEERcYclyKkWrjFOBYY1RPxWIc2gyV5
zs1YlnsOkuHBH8HriGyFySUFqQfmSbYeQpR0lyZ9npr7yMziCy5SETb45tQ9250zc38IU/6CGyjh
34AQr+9YIlj7CIwTh3Ac6zwOPZm4JwTRNuU2eIV9E85p0VwmLP5YeZn1gLHbkGb1NJstx0JuNfkx
uojV4xexxFwxEKcdvEKiJLriIHNOaQ+FE0Dz7NDbOXdgAxG/ViDDrGNvcIZ3m9Xx/DTUaXfdpmvt
f5HZXDm3wRr7bxhUo9sa5vIT9zFjui9dk6MX1+rqZT4gwl85QOKaoevd3brFq94XmYhuq3UmAhWM
FBP+LuG8nTMcL0KtD2XdBNRz40r8CXujYzFwMBMOrbjvm6F0wbgX4VMcj2bxuTSSnmDvyZBZcz0v
Aycem8/bqrDxL9K8DthBc3TizlUAutPJzZXxK7a8zl0OIoPBZx9Xk7DGmRxO9gpsQlPE+Rmr07qa
PmH1mZpbNzbK8l0wVcsE0rByXeImskaM4oM/zTl7mxoAf4fWLo3sEELaBIWPLA38kwaSvtko8fEs
EcfeNtiWZgrtI2vadnWuMmkktX/fsyeS3UNqyMZHjQK1e0DQw1Eg1lPpOEvdc5WOjeQNB9tmmbOs
zGxf3q+DP4i3UVc28iNeymzFtIuPEJPECiLsS0GKMuhFDA7L8sAXsELzwHp6cEtg/k5HmppbJxV3
dg3XzkzKlukuzVsfqjOanNRw7qPeNboTi4rxh4Co5TpwoRM1Y7fIU91aXIXwO6LExScYurAf22Q8
eCB28sPae5m8GPMWpgILuy2j25ft05rV3XrsiRMZOe6r7fjD0EouOna0Jtj0LpB643tjFkjSRosV
/XarjSoDhyHxxo0PJovlfchCkSizHgc8yZfhOQrd9MKeuhVgRBMzJ5YSFq3PISO/pp3xwkruwu3n
yXSn+mrq8FnfmRzE2jfFODfFNUHIiY21CHkjh4zOmoDEsfuu46qw2f7XYrbR81IV1p1n5AL21ZxM
nnsE7BFZhOfmubjIlhqwGvJjr/4mqsLJ0fEOS4x/2EcW3llmi1B1wBiTY3y8TIGfiavaAJNas8IB
/7tetQ3yf8Ta3Ba1OIajcEUligPS8Nimu8jdWBKOckR6HPjxoY+S2jx3neASgeNbKBosBOoLiynb
2S2cSJAen7qwhxIrcbFh1EZZYehtuvwkOWPFL5655UVAkJw4xX3JcSZKlRCDOarB8E0eYqe6qCFz
vsN+Z8W3EYUcnF18VeZjzC5CdEejKJzsQ1VFs3dh93M9J5vdx22yz3NpGAXHCiGwh1svKCOOAOfV
SBE9Za5xGByLpTtbToHDJkuM+qaEHphccsxZNNzgRMlzSYYeN1H451HFoJDcdqdJvGH94DfNRNc8
pmYxJtidalTl5Iw21/k6ByQsrJOLTE4O7kgERgmpMjfTYX6kV07EoCdsfN+D/p2BsuEOj0EnOXPI
YP3ZIhRmk2nUoZOtgF1RPbzFFYcnhXCceal+S7DmWNZnE0hsSL/Eqpxw5ok0Ky1bDvtNYQHWrPo1
GCacTUQfNwGJLhFWmK8jKdApKk4sTYYzPc9WAlvh/f/WR/2y5RlCJ3kxO//H+uj2y1IRavHamMJf
/L5Cctx/YTDh+tFzWRcwazOR/85Z4l/ElhMmHHZEWzoZiJg/jSkmphXbw5JC1sJG53H5tz9ASwb/
xvrCcwQ7dYd/ZVX8pyfnj5UDdp6foo9eryO2D4bmxDJ/W16bfFNlHWE03NvZ+RzgdwvJD3dN+2bw
ODt3c/sp4uT+4sWr+ZuFy2vmy/ZxAUlvPgmlphly1qAskZyZO6NoqMNd37GcyBkniA4AJPffP0XZ
wvzxMa7DfXwIkcpzlI9JCmNtjKJng9yE3tGHLcZpKfegggtvUsljlBhdV3Y7c7Eh8C4cVREwaP2C
PPPjU37fX/2IwfzxZTfXj0c+Ll/XUVIpWkAqw4yKcSfrtvqKW5ojq/y8ZhEJL1XlPnfDiGqqKti2
clrL9i8ZgUiXbXss27x+U44QpDMmZna0OX+IiiT/nvtW/bYZYXD0Yw6SoOrzm7QzQMMx6JvXpoEX
E+0/XsgkjAIuqNhEx+OIxrjl/n/fcHySs80mtkHiDeU2IMLkgveVz58w/VexNTDSlNNva7u8ccI6
uvPqgoCYIqnwSDIc+4YFNB1pOocigVz3JmlJ/wO3bSa6H2MJG6Sfc9v+XxtvTrnyy6vBhD/5fSwx
XPtfpL+RuiwYFjwRbvy13wcTw7f/5bqBwxizpXJ6rvdiNLHMf/mksQphCpxx7KX5sz9HE5dRyPV9
InQwyIWk6f2j0eR1eRuW6bAHdBm4Xu98nIbssSpKCiIXho9ruHyNhg8vXsQvB45/t8zLeOmaK9xY
9M5AyyY8mywFGtoGO72mlfJMuXp2mtnOj0vovxG28aYwEQtote0ocLV6oKCw9YGDmewVyTJXWvgv
vF+NMK82gX+9lG0//vKlRKbpdwW7hKM5ngQczDhtj3rPrUwHVSawZwVmflzncrxaNyh/kS/ho17r
22T0gvjFmfg6cdRZHGvOa/cpC52DB6Ber3FlzPeXBB6SN+fHQebeRVz2XziLDzTfy9bxXzw5OpHU
aXxRHO0OJ1q83qRt/I+mxn//mCwdXjYNG2MOetGjBw/PIZumVK9yHKUm+dlq1pJufuzizrrDlzA8
2RkI6F/MtT8peUcpzCgYfQ7gh+I4LPYlft93SJg0m1YK02+mZkLgVSC1HriczgbzNgqMX8SL/+S5
baUy3d53hpYL+GNiPWGbwljl6tX8Nji//CEjrntmP7P4Ibk69IAwsDsk1E6rd6vrNAC5eedUPmjd
urmPrDG+cMEwnbQa31aiL58c/3STJezpj8B4kcEOzrONzEqrbVupeXiDVd2ZdXEEuVQ8rTiFLrvM
Ci/1WleK3mGfO1djVxzdT2uN+E3zoZVyjwLXwvVEs1NX4+eBZU3ojKk3lthKwZd24AHmpgeCbTnD
ngIvPM66T678lCOXuzWhmQWK1ZhAsTmN9lMw/BGU99Ndw8+KRyn6pCyiNZ62UNEQbHWHCMTznX8W
Cf3XQGgrZb9KCSOmW4ujH6dEjriYeRcfPaBWT7GUuvesYZBrRet1dtMN76r6Sq9dperZoWHfNJbi
mFrjrYwKGEll/Y+i7f96I5YyG3v2mgiOLrMjKN5L4JTyC/GI9m96D64UZuMFXTdPdnZETpn/1nqC
TQOM6FJzTFEqc5UiJdSWzK2oS0/rVBGMCzb8rPfsSn0WFSnEseDFWEVRHYiPzC9GdMF684+lFGjG
Lp7MGRmhp+TO1EEuOT7rPbdSP2VPDAzguvQYINaQc/1bYiL/1GtbKR8TV0az2k12ZDfqQG0i9AFb
80Gr8Y0W/XKG6Efs7zj+yZmY4iu54QVADj3ota1U0BhAuYCjR0ekWWGX7zsp3+g1rRRQOdscEJBF
fmz93r/sbf9KtLOv18NNpYBI60qctqNxSe6LSxSRo/nUSunMHWfjkjmHHAHSACwGWM/H6qv3SpTS
6cjbXYSHAcVsuKDuEuEgglje6zWuVE4RGQRWDzI7ehmxZufIxN772a+mqtZbvZnK9Ob7YLeSvshQ
MvV7Ekc24aDeoyulufgGYl6blisQAz1QlZ3s1nd6bSulWbtJNqA8TY6ZnL4axnATuXWjN1gJpTK5
nwMjm9jJcbRn720m5veOG1v/CJD+1wS0HRy8LPuobIiODIf0GJvJbWn07HvE1OnNnEIpTsKlDeGk
MmE3+K2NL4PyQuttbyeuLx+6s5MCJwbtIhbei5AAkiHX636qIKHkyAwSG1bmqTxOOAcIldcrS6GU
pRWjW13Q0h9FSk6eXZaf2dAmmo0rZRmBN8wDtEzHtM/RmhgdYd+y1VukCKUkS4NzqtSk8Tr9HCY1
gl2ht2QTSkka4ACzmMxReh8H1G0N7dozzEqzbytFCfPPrYGK0k1AJVJAD1aP8kenC3J3+boL9u0U
GwPXrUi0MZnaOVlU+Fn02lZqsghScxrk1lPQRx+DuP/QYQbVqh13A2K9rJ1pTKVlxTTuc1OeuWcL
B6reYytVObgW6/uFbjKRK4T6YwL7wAG2XuPKjGlyMAmMmvctA9BwRNhYGGSNSasfQnF//VKybDay
Bdvn0VpGiQUmxns9p6PWWhZC3uvW3XEcxjmg9UpMd0U+fYP86Wm+dOt121kEfNJKGApbAzs4eJZj
vnaR5ktXytOJg4lUJC85eg1ky8AU/d6UTaJVnnSI149utfEQi4VHDzBhrvUbr/6k1VcCpTZbSZpS
HKNktlO8EdkUjg/jFASarSvViVkRTmtSMaos6y4pol0caC2T3UApzRhjI1AZWs4aHAvtRbGuer0k
UEqzXaCRNoixj9JAkZ3YX+eBEyy9t61UJnEgS2Fs81o+tTAUFrQfwyxv9RpXChM5MKyjqqN0BlyS
4wohBkCv5pMrdZl0hYcou6Hx/iZdznLUWva4gVKTGK6HflyHhAT65YZkw9t1POq9DqUgRRsgQQh7
nrjYmXBLtCZ4tJivK7F0Jih1xJ9j84F1BPzbxoKg9cS+Uoth05dBQorA0V69KzndwvT6RfzG1gX+
fQf758r1P2iL4M3FNDtMNwiosrcoJd6XeMv0xiZVfDfLFkj5zE+IzuYRyHjdRHrDh6+U4kyACF4B
JjJyO2Li1xK9TucrZYjBz2iJN8Bm75hPC1z3dSVuV+9HVKoQ4jQgO0m3m+toOEdbXC608lizdaUM
ZVzkHc5l3jVatuNqVdEhGAy9KcxXatGWvr1UTUnj+LS/oMAxbxIX8LbmsysFWYReO2YhzQ8NePcx
IcUnxnKl99qVsqxjjIJNxfrVzdvmIzEIg3ey/cGd9SrIU2ozFiI3spjgubbIHnJggVmwXGg9upq3
hQszKcaO+pEbia9YiMeQpGPqNa7Mk1XjjX6LeQ3Cxtl3lnvSZPSmG08pziWzXaK3KU67DC7ycm3w
q83ZSe+xlQrNkX52ns0oi5q+Xk5+vGJA9bMBmqveByhl2gLgYJfGB7SGs17nxfCcNZbzVq9xpUqH
eq1taxKMW+Y710dYQ0CmXsvW69lniAqLADheupWE+8SOQCGGePz1GlcKlEyDlEQaGi+mCiTkLRpB
vVW9p1RnEVg9R5kMW3nQvQE3ZZJNv/h678RVStNfVtPC4e4fx7Afb0CwlDcN9z16y4hNuf9yD+iJ
Os4l/B5Spdv40I4AXZepcTVbV8oTFkbGVNR7p3is5Tls+/USPMei99p/yOZf3NP7fg0LsE8ZCSOy
Rm0/hmHsZbPms6s1agTrMoWtd8rDbrho4xXTF9t8vQHdVQoU/6ARtmXjnYKhhszvxuuhWLJe89mV
Ci1RgC5RFHunBPjuzrUJHjQS7Fr/vZC2IfBvlluqAKhkoitdI/MA2lXZk7/O65uswxoMFCU7kRbi
6Q3BrlKwXk6ARS189+RHLfnk9iIwucWRZl0pRVstCcLcpeJbhF750DiNfZkX4a/CELff8W/ekaoJ
EqwZoeXBseuHeXhwDaBSBVylN//9F/hZ60rVpuggfdcpvdM0BN4+G/vgk3SGQe+9O0rVQhlO5nwg
2alcrAxKWWK/ATHeP+g9uzKx+lKGvdXTe6rcwlMpcglUxjX0FjKqGNQoDbsRPm9GZiBBdrXXrLeg
uw3Nh1fLtoscAxAnZWuZ1akxSAKTQawnUsNU9How9s0lCDz4oSdiTx8aaKU3NZldeju7/5AIoR8P
yeVgPEtlemV37nwB4lNzwaEqhFxhSsLIGM9cZ27euVVpfU8IANebulVxbTrGaTPHvJi5H7AaCL+6
GDZkgVaPVFVCoehsv9pGSxkQXj5PlbfDNOX9YrT8Sa2qSiFpL7lMpsg94Z1OznNQOIB1RX6p9+xK
rTro9TLQfIwzGTyyjpgnsBlSs0Oqeh5s+U4yJAbP7jbzoRfY5gcQmB/0nl2ZYb28abrMl1uC3AhV
AJ73frWWXG+NbSulOq+N1wWDoJjSbrhPyKE+rDbmcr1nV0pVovNHjDTBKZ3Ktw2woyswdJ7elslW
l8F5XtbWNHon0VfPeVeHl3afVZqNK7NqLJF3izUgmL1wPfh2+XBODFBMeu9FmVXtoSHoxpu901LC
ZSfn0z5nYGm1ruSwTLweIHMna+1C2t7J7CGmysjxr4zFhoOk9fCWMq2WiQECwumYmpoBFmiAE73w
Z6lXqqrAJwJWWJhl6J6sjCQiWS6k4+AP0BtmLGVaxdpVE1hBqTq5NB4jhKYHsw5CqflqlFoN/MGZ
R5su2XK1fZ2VKf4KOY96q2FLqVWrCHs551RTkwLJBa2Ynoidcn7R47dn/Ju1mCrxCTKCCqRreach
gZQ3d013nbvzeJlXTXDQ6zlKxc5+ItcIsg00Wmv5VJuC1DAZLukv3v7PvoFSs6nj4OsZ+AZtWJV3
BOiVew6x6PyNX8+/+IyfzFOWUrnkkICfmD33ZEORvwwTI/7END49ab0gVVNUjin439J0T14wQLM2
CYvteuA3eq0rhSv9LLWMEWDEugbZGRuMPIWj9ysj9k/ejJoqbQHjNJn23BP8NJ9NYOSf0QUUeufL
qrKocPOBDSZdJ3EM7+h0Voqvtrb0KkvNoyblz2h6Z3VBlSbTsSyXaW/nxE3ovfftjb3YgbsiSLxu
ZQdudITfVCmYmNWtV73Ftmm/bj3ZfCyAeP0TdE9vj6IwINAh0LwIU9VFZh9NaZyx6hO9rJ/nuvOu
p7hc3um9GaViexBgo1mz6uttyzpaxhRetH3q661Yf1jiXrx3sH4MfAar7awfF7J2Mr/9VscVYXNa
T6/qjGY4oBP2bO/ULYsFcGX1/XNEIrXmWKNKjWajzssSFAiMLeKMAtGlN2tRjb8Y77e179+M96rW
CKXrSFQwvbIjey7eF9zA7UOiWu+lndpAubp1B5d2ifWKQJUgjdxQZJYPedvmOvjQOW19V01mprfV
V1VIbNpWPM0c0MUFWHErgz5qAujQW8aqSiRvnjzAySySFwQJ75nV2x3KDedRrxspBezSYRZnZj3V
iQmYUZuQodL2evJAV9UiBaHZ5jNZzScPhYxJ8GLVNUQ3tHakd4+mSpJMLt0LqOusSqS1fhiCyPlO
JqzmGY5Q5lsHiVY9WrSOxB6Kg1V/Sl2CcXXePJyV10NnXtrTOLo+jY/z/DiWjnnvdHHxiwLbhvf/
LDBHhQZJqyJm0Qj4XS2zfzMaC3mu5HlrbdwcVZaEB9pIjLLzQT5PVXQZkZbwCK+OBDW9d6OslA2s
Y4RiyvDktgPYLNx1J2NhMaXX+raEezE0Z40zBE5dhSdSG+w7WUhxE4Ll/6TX+vaLvGjdyd2ghCMf
nsCLDKBY/PB93NaT1sGfo6qTCHBrA3Oww5PvNNllTWLRLq7nUWskc0JljVwCxxsCwwtPOJxRVgFe
eUoAjH3TezPKhLtgOgjHweK9e8byAbUZ/HHicuRbveaVavX8JA9TfwlPRm41/cFdCyIHwyhctE7n
gCi9/mFdUXZzEoB3W7jvua1y7OxCtLZelw+U9bFrD1NvlVDUAVHO5wbYCzxigjK03o0qVgKPGFYO
puSTnfcA8KQwQGUWod6bVwVLKcFekIJYzHPWXVxPfWJfoXzp9co1UMpVFnjWYmIoT0nNwhsIgw2V
cHD0BA1Ej77+WdMkIk+QNItTUwlxNGwj+yJL2X/Ve/HK/Nra3RIPVmkQ8oxW0Rsz6+SOXG7qta7U
qw+yM+I0xDgloTTfe3YFLGhKume91pV6XevcFqy8jROpEfNxCMzoPPWGqfmzKuUqS5gFHQy5U7yl
EhrtkhNPBuVC69lVJdMyV/m83eABIy6s28Q0mnfs/4u9XutKsa4ErvfesBinsRnnTwDhSfv0xap1
CuWociaHKA4rH+roVK6rdZrq7C6NZKV1CAWa4HV3j+RkNh24+5PvGvCgwQzv5jVJ9EYxVdcUjV5Z
G0A/T87o1mDCRHYGHa2nbIJt8PrZodwOsbuCOetL2PiXTVE3j3ZEjJDm0yvFGsuea9jYNk6mn9uo
SaapNvfWkAq9glLlTRnwOLNxeH4peu/A+XT00XYgoOh1SqVcc3co5y5hqBmWtrlOiNG+dGLyY/Va
V8qVedryF/hWJNIPBQjswfmQE+j5q+3m1v3+Zr2qqpvqmm3gUk3GKYAvHu+jYRYARN3hlDcJYZEk
ofmrXvGqaif0cUEhndk4LbBbibmyLdxLVafZunLbk1aeKNJ4ZUi2Z/tKABTdtRwA6C3/VMlTilAr
NGQcnzuQcs6VsF3vfcWpS6u3sFd5QElITt0ciObcD2Z0AoQ0XWR1pzk6qATI3rCcSvoVuOZ8C4BZ
xhzKDkl+37W6qKeUrzO4SUpsUXf2w7k99IkLGzjJM73BYQO6vFzXZ8ligD6UxtkZWF3CyZvOTebq
2cZ+gDtfth4loQEP0I3O0GfHhEMEw/vmjIQ+6b0apXoFjoaE/Kn4IrcMUR4IC19vCfSdNXu9qoAa
uwbuWwCDw4djtxutcbghezTW65WqAmq1Qz91hNVedANB44e6iGtIJYnU80Y7rlKz+VDaModSfTHl
bgubml+1BIai13FUDVQDiAzIU+xe1BlIEcQJ9UNu95PW2bTjuq+7ZZUPE/1yJv2lqT8uk1t+KwhQ
+6zVbVQJVBuM2SRTWV+OtlP85ppZ/Vz35a+Uod4PucrfjPob2O1lryc1xloca6gvYRbb5GRzFBWZ
Z7+3bbe8WaxkMOBqyi4T1wRd+kQUTJMRnKElL9G3CZTbdvtXZi28MNFVQCR3ibEa/ZYIVY7l3sgX
2z/5npFkXxtI6ISGAzolyN5YAHxdJdWQk0hur1EoTllK/thXY7ZrTGfQSSfzs7/9ycwCMm0I152X
trgqozCVt37iZyXkbRKEPw/lQA7Srq66uX0UDcjGGoxaT1TFji8RxV8NazLjCGa9VWXPxmT00wpp
f5jj99GSTM1ISIqR0OmqpY3uK7Je5hvZz6vX7jtzDPoDIYJ59LYeoVTcwjkMVuOQIUjNSJoZcpNY
iJkEE0iG9eK2H4q2LZIzhoayvgwDwqUhgYOIrA6jKArJ908GQj3X1glxJAgyAD9ZdWGXd0FlhjAV
pxYS/U0VjjD099M0B8GzdGqzufMTtxGfIJSNljiMpkzZfVVwcvx2X1qkV/Nl+yBfhi0ToWmaA6xD
x/y6FgJWOdm1ZKbVBPXOEZEMCKItn3ACi6Uiob1+NNbHmJSj6i5byt59aGO3owVgtoblbijM0F2O
8cbku8+6Ms/uQgtY7kXI3qTmC0VOtZz6zmTfuQZBWjwQxFOTUMYEX63nxF3c7rYbIH0Xu9RAxPC4
hq7VF6T7ksbVQIFd4/oiEaZrfJZ2v3TlLkWy6CdEscuSnEQBaHOadn1QT91wQCxpt9Mev99i29dL
Vowcqwlz6ckYmksSaMDAG0VMssbaGS43LWVATM0eYLNTfxntbpreD6kVJO+byG3GFuwAMJ1073jW
DC3BsGM7ufSGyvV+SzuryL73wjfW7IRKfQUIN3oGf7b3kjGbL7KZb2WeFxl1INwz8Aim2Jmlz+ce
SxK8ifAiHGoIvosuTsCVphmhKzloTAKfPhlrP7jEPServT6ZwFWMZ0f4xUZ1dftmn2R1KI92PTVz
eV0SVEOBEW+XNEfM6iQ0HBKSMMP52kkr22xPmfAJ8D0aIeBdsXcHOyFQ1SfdkEAZzhuGt4GMF9Jm
e2LRwP4O8Wdvbiv/mHV90OxEK+jmLXmO/ZPZ8Y6em6yzavIMS2kuV6UopX+DQ76z3gYNl6nmjn1j
8SABEV9NZi7ehFZYOM/VNFb5Hn7Y+kTaGlFnzuLDFDLj9R2M3yl+jmFSE6VL1qW/7mJ7Jm7qdi42
Xt/U54szDfvZicI8/jQkdKr8FuxraKVX4GzgKO+nPGyTj+SGsIQhOHn20+RgRd5UXRVZvIzNAZ1l
nBFrWSze9NEzRLd+M2xy2t53o1+TedQnnFBvWWgOMYKJGTEdkzAHwhqq/eTnpC4wehhzs6sEd5jE
byESaK0LX4zgs874KD3SmSVIo+Y7zrOaQLoYJEtfo0+HzBIQjrME1rjzhyxrPkOaRxpxmlnMFeEe
PFEOi7YrwyEGtU8IjeC1L/CzPsGXXMK3rVVO3mebLLvY2oWjbB2ebRon53vRt3b1QH5z0HyaSak1
JXxUpx7uIpFZ85cpHjOiiDMy/9JzEbljC96qqcFQ7cSQyJTYldjz0SDkS2vn1k0+mmI0d4VTEohC
imBkI1IoLKMzP83DtIij7+Se830w2IQVlx0RtFVx8nNuEU7wVLuWwBhSSKstp2VcTyS2OP4j2aCO
+MrPOkzRLpgDN5Vkx4gpfDOUveUj5aoQvPA3fjlPXzO7aska97NZmC3xnuVsEUjY1L3RgBSqvfje
S2yCZa3eXcWlSJ2e+cL3xiDeGc0UPS85mNmH3Cfj476KGtc6825i54kMFGliXwzcIH7PRD9k+a4I
chmPO+Cu5XQZNM7azIjlg0nE4KwzLtj3vTOW1kQkBwzM905oVv2FaK1u+tQVk1MaJJ2mST4di35u
+mlfT7MYH4aGcea2y5JiI/MIgOGmj1jtEBcrQEhSYirzwU8cYgnLYkktYo0cIs2JXB68tXpgbZ9x
hdESFpnV14tfr/5xMrt6vuYa0XDFzrLKbjijBTedZRdxNlYQsyGqRX51i9lJXWLaiamODknTOnVG
gBNIoBz0Q5zcZ/4AubmIiAX4AtmsKOVhHbPenHYYe9oaUjbZivPHLvDD7h7AeFaVxIdkSR7A0hzb
QBzN2DTSa6sqRbfcT8GYw7YMO4Dq6629rvxWuwZKb4s6gXQO4rwqC8q3hObMj1vum3rbXBN1axv1
Q90HnZ+RHLEuVvP/2TuT3rqRNF3/lUbtaZDB4ATcvgvyDDoaLFuWLNsbQnbKQTI4z+Sv7+c4s6us
I5V1nUADd9GFXFTCToVIfhHxDe+wXSeafAgjY51T+td5M6nPePphFxbObS/mR9yycXkNPbxCxz/k
NAUg3ubOKqcwN+ayP5PCn+xIGWY84RS69JN/Yw4WuFgVdCni34yFKOm/p/E6Ls2uZiwV3HECmiIN
R5kGxg5Z/mFw961bIxMalmUilq9Ls9btRSw0TiNZ463TbZmv3XglTRRuzahvdOrY5BYrhwCexuzH
Nbmbp44AiUTXe1Yb2Y7dp1W04Hc6f+RUz4wvg7d4eD9logAEgQq4nTxmQY4jXesPdqX2srIT38KX
2W2CSzzFfeVGw1Ahjh2luFciylzOOGRsgtEq6zFsDE6nm8nwRo5kKfFZfme7kzsc4mDGSWg1NX4h
CKKkzop1S9+rsota3gn+lZaygZCQkg5TpBNVwVnyLGHnH4Ky4ir/4bLcfzHmaVSPNcrrXQ3WuJiG
JRwZ9WefA10jQxMaU57Z99aIXTOS321FARPG/rAaFbLbiEjhQoZvrGa/LSSETjjmcsku8Bds3Rsm
v3bwIcVeJO/5EsJqaMK6TVrS/vJdfp674hR47svYyT7mK1Lo3zyR1mIJZWnPVoMzSGu531JsAcc5
FKmbp/dqUTFmK8o3yH3CucYi/YCzQYanqLSBrH/s8iY1j36gZmLwAl2E7HHpW1Kk0p2UPBZnEzRB
M87B0cFDdAwQmBnIoFrK4jAt8jo+4LKGBD4J7GxdknNI/yOm61Lvalwc0RErV/TnPi2VrfVubsTU
IlvdFXb8uViDqnvPr+JwyMVDXnQXmNl24p1bSB9rG2B/VugV5YAXWaB7K48yhP1waY3l3B6sOc/F
bpV8HxLusQruei+ZW/iUnVo+x6vX6iFcEsPG+8VKTMT+MSUwzPfmkoFsC+smWDGmTRUGL/hnZgj+
8vhLpXBPBppWopJtTjLFcsgOOuU9dhp5tBqZdQyJU1xomN6eOQW31P26xJ53Pmd+5XxS+FXLb2vF
C3uv294ZrxPsxsa3M6iZ5ByclQeXj/J58s97zLP771a9luMWBxMPnfNxsJLqLB7tbPik8T5fPtgg
HpObcTLsoQorWNDLR512ukEwfkwmhNZN16s+tiYz0z/WwrdKa2u34+xOoWBIiP550AgS+lFNtXNY
mmxKvbNCZTms1jQxhgIHmHpwHq1BZw73q1bFx4lDhPdDRy51eAezEfMV2M8NBgVrka8PJsjA9wul
lnPpDUYLd7ofzHdzNcBosdM2De7SNM3GIqJCap0rQwdafxZIV2XXmiaE2LUZ+/BBdQ17MtLY+mFk
NVv4CqxIMTyOcWUE7xfkB2aKp8kwnbPSRAXowBDa72+rXPTJ1yVofR6fo14v195U5gW7LV/68koZ
SzaEQiVT+cnGk5YvXbueecD/oW4uWzOZ7f04pFrjpFUnhQ5HvYjiLK8lXrgGOR0G86NbXw/xOOp9
l/UGplCjWfrGbVI3Sjzi5zsNe26+ZsaCXixWyLV49A7GO7DbmP2YYd4khzj4WNYYxnNm4/66Qcfd
r+/mUtKP5C2vbIJu9XoYC4NLSoad0NTTeh50XGbbEYtAvRn9EctNQ3WzOG9HJfEGXKc8h+cwBzl+
QOg6q7BYOX1u52CZnagq26HitlEYf+Gg3g0Xpjkl7g1CfsWoo7j08l5tUc0f5A1tOKfbZfOoOQkn
iZTbTq6eY+7rrvC9rVl3o+rwisvkhON7kpSXJJ/eeO75ynK3RTcotcsw+YR5veIQvnXkmlHseqnV
XMYjCvsonQ5Vqi9S7O9ygCbWpPuDufSDjx/CWOZvR5Bd3WFIVmasboJ9hQoHfkP3zCtV6r6dHUxF
LwuTkcjGcY2s5peFW+bhsOiv5kXc4lr+TbmF330aPKuxrq2cLJoCDv6Te63qTrfbtuvb8dKdhFsf
ZNz0nPnWMJqHVLbWfAk9FXmL0M16GXzRVVrPOx+D1vJWs4vRjMhWC0F/m6Lm2h07WZNa+ZmH+9oo
RFBc5boU69vR5UXjdj9g+yCOnp5KGlgyunFapjieLF6ApKdwDTv8e02Ok8aeUzQWUtxSHXASgVzE
qKUBYsPc+Mvf+/knfflGxOyrsU0O+Ww2F4zXzbe6rP4eu0A6J509UfSDR56E/XeVYLjYWc3t4tfx
+7/1u59ypDxnbZsSd+RD46bWuUjy7P6YMb8y6ELU+sWu/6lwspqsVi1Lqg95lSd1tsXkAcFGS7bx
AVeMFl4cao54W7jCIOyXApCkiWD3Yxpoaq2sUs7blEDqaZiSeq1zJOugXUJDtovNReTDbdzIAYM4
3I1rqeK9aKrgaAldCy/McwC0V0bgld25GlMrIaw7ZmLmumD+9ev392/GGs94Wh65Ita40yHwKB92
Yxv081kXW9P3yuwtjRlF0bw2oDlOwV5opsnj7/AT8GRutG2MeOEeRkT1DHxCq8BwsGKxzApTzZU2
TOjEq8TyliaZP0QJ6JIlBH9nGQ4tsdVcQm6MqdtaTm+0uzmPuxa7TFs4l+4YGxprUuh4w1b22ggG
GgJtXnZvU5G7JGR9Xw8+vvGq6+r2GjTiNLxFfyCheOgSvzk/gtewh/FiTVW9TTNj0M42n6vM24gW
d2lOTM4dsdeuEvMeA3Brui2qjtlGmLsjNuBYyMWofVHNUr8v+8Z2LBoxWFN2CVaPS4MnzISk0bZQ
Bh7w59Kfg/Ft4bsKsTE9dVOZbn580v8JA7Lxse2H9vE/rh7q7j92Q/nHA0l5+X+OS32r6qVNVdL/
36f/imfEX7/J0eDiyb9sifB+eT88tsvNY4cHzH/bSxz/5v/rH/7HUdi+X26X+vE///GtohQ+/jTF
r/Wz1j2WCT/F+TOrjdtKVc/++p/a+EjcBzRUAnwssP0ySeH+KY1v4lFmmRbGYvhmmIFwj6zRv5w2
LOsNzTCHP3bwAgaJzx919CuT//yH+8aiOHBN/udaDLZAYf/3g7/7M/x/5bMhfkyD/rVNPIE9msPP
9wCmYH1mn44sara542XfvVRLd1+Sol3S1ZXLFbWQSwnjBe36UHvVgn1zEaBD0eGVGGFfnbxF5aT4
7sFN1aGdu/E7Vczxx4yew5dk0vUdPn+JuRVisDGBcBq7DBNlihJZx7F/qAzR0ICmZ495O61TjNAs
7JZwARqHa7oQ8Rp19NG8KPG9Y39Uyuqdnct2OBNNa9LtMRr7M65gcvlWxktr3VtDFif7thuxC1FZ
mswY7Oj0gHlsYW6mzHKbu5KyLlCRQZpxZxtC621NrrKTi54wvsxJflAn7l1Elcuqtuwt4LslCL2K
bPbgLtZY7zPkiOBWu/Q/b7i2Wxn1aj4WGIZ0L02lqIORWaITiB6k3Ohx8V1qs679amSQvHa+25NA
Kl3p6wpK5X7qvDR9N9LsTlS0xBbyyJyLdrFCBGNYet1iD5zAiQbjTBW8jsEGfZ7UD5eG1PZySesy
jpB/H25zy9FpFIgSZNPaLCbtW1EVY/dHBfQDw1QM0O+cbuaWoKYdnF2XpC71uy3U8B5TFOuPQKXx
0Qp+Kr9LPFYvxsJD4AG63rRteiTDo0bqqdrVo+UUIW3MPzDwCfBd95xOb4NRmilUmNzyAecSxeHE
MOKDr+lZ7x0VjPRZmop0eUyxHogMEeBMGsQ0lvYLXbrLfi1IfeDd6z5sUPfISe9j9X2IO1WTtvZE
QbvkR+Nax6D6dHH06mBwr80f3eh3yX6ilY3lZZ+lMvTMxBvw8+1QioI9E9xleVuEY7WkRojjJ+JX
eIZPkMmO2jhdXuPJRoNZPlAGX6TBXNZ7dqQcwxJlvA/NWPFgnZa6iTCqPTbPHC+HAm+Y98LnVEau
YuTcHZ0upyq2Jw/s0TDpaKL10IUxVeMS2a0q/nBpW2K8BGdw3XRBPNeRYEqYb3u3dt+uKBI/rikZ
YNSVafVewHq1t1W3Vl9zX00XKkkCvY0DIykwynZ63MyavPw008D/miktV0zQCu8RH9y0OyxrkH2F
Ppu8W3RZpFHqTRkNNG3TixSw5wRNBXfBBHxk9hJmtUztUCeuOoxacYeFJp5TF1OaJnTRnXY1okSX
xrUoHTlsgjmblg0WYNMhW8W4y1WbVHTFkqQPyVLnCa+sBetuu8c+tkedibK3d/MvdmDoz0ZP3zua
Uy16Em3ZfkULqcCWmqxkk5l0A1DVLrz4zK/EWGwDNZeQzlKBTuZqZfyqTM3dD3YmYzNy17r/2q5+
0NAoHbG4XYO43QfzmDgRz+A5e5qLrYgWvIW6KI77BGeyvjfu+iZujAg1wfgxxySy2S12ptrLdTVl
TsVl9/ieY/n1fh2M5ErmeINtMjKxxzmR+g7IQWKENXHfhn1dFDdq6bj/sfJzMc8RYx6NrZk/QJ1t
vhAxs7k1tfars5ITBY9cFdfnXldIgTGscu9EkDW49lX+7EbSKV3U1q3SuJBj7DxOsFnRKlGje1lZ
Q9qEMs9rEaagWrCkpYfVnXlUeJTtHip9HKit3NOOzMeNE2tnn6RFgKl9hcjwn+nb/8RdXz+WH/r2
8bHnsn96pf9/ecNbx5T+3zvgXD388aAeum8P7c/3/I//6M973jHfSJp2WMNiZ4Ov1pGj85efFrai
vmeD0uKWRXP0iAX7p5+W9Ya/C+bdO9rgMHcBQPfXNc9U741rMnfwsTJ3caeCC/gb9/zTZBjDUSxP
afLzG/oCQ9BTHDyVELjFBKP2Mcnnw+pjNCext/szF/y3+vtPaSw++YzgYSS/tEtewTM/Tb2xBDWt
maOXExHkldncjcN4z6RzWwV5HbYSR8ifvsJf6czPpsCnj8VSuJoGkvdtOdhqneb6drHEmZpxhQ5c
8xqjv3gfeNPvMYR5LGEJMGmuKZyjWZF/UrlmdFWmJVvaoyFkt+F6FXvZ2a/Jah/Bkv9KxH6s4gXM
6h0/4N40TzlkmaH9HEvSDhPKGYtmWjZ9oXZappep393OWfZtmPPXIIRPC7LjoiKQgsj18CqWtjy+
4J+KpWVVqqfa65i9NmoDd7DfefVibB1DLJeIOL9G03pa4R7XsxnyspJt4uEsToGR3sK8Ap+JniGv
98nDyXnDclUklf49iPePlaTpONhOWT7p8ilIkqSwEkik9niuJvP5skodYbyevxLxzwJQ2Lw4EnLc
boVtWceP+tP7G/WUuak/9FHSJI0+Rys5NgjGpptfWejZ1hK47bGH6bpiTSxOIz2DMqCYxPZRzows
IsnQ+2DEY8nHQXFXG5X43qF290oN/cLXwjdYBK7j4OoHtuDp05lezKyMoVzUC0niLvHLbcFp7MoG
q7zf28n4KrPBfJ8pO96awWn0m4HjDlNj21GGju2+qnz7ABriNU74SbgTfJxQxDpdb/zGPOtkJzcN
ZncAJ3TExE+fkfH0pH+XxT2oAeuVo+mFpSQ+f570sEz0gWY9fXdkt2U9z3UemcNyYSekwsEYeOdc
5NWh0clrBKeXlqOEdIlDtpV7upGbbpJ+MzDIEK7rYF7vlyUztwQX1zEfDSsaZO79nniqz9vEQJDA
sIQvUIA87bTYJQ1KiiwdeZNrHGoZfNCN070Sg88fjJqVoJe8RISfTz9ZYqmmczowDR4jv4MyC3mg
F4DSftxY23my21c22smO/vFQx4PJpfAhTE6/m/SPx31h0NC1rXQ3eFgE5YEy/sZT+cdFzMAF7Xxa
dZd2ni615WfRrFFFjUsj31StWKKqL7rI7PXvmfr8+FTcYIQi38s5JhxPo9GTxrCymXW0xkUWcWjq
bW7Vv2e6dVyFT0R6wT/HPOCUXhMsFaO8BboR2Ad3049du9FD9xrb7uRUOq7iSVINfKIt60isfvos
vcusGcWzPPJbEnvB/8VLbAVaYtuvaUi/tJTjcfCSpOGXecrP7cHNMI/28miGRRUlKEt86KxgAra1
ZA+/PgBfWoo35/nH3YT76jEuf7pJhnUEM7cGeRS76rYe4vliTMUQgnAZtr9e6XmE0zGwsJ/nNiH2
TrO02ESJblBJwc2oPKZULrqlc1p5f+OBONVREibHPT7W0wdK7Mqb+i4vIjczOiQMzdV6K4YmVm/N
Mvg9m6MfkUfyxDXPRY/ExCm4dMrKxm89XURmjps5u2u8Mivlv9Kgf+HN+a5FOw88Of6pp2TzwjAn
B0wCoMC2bsFtrZ/lAun/tz8PI3fbIX8m0mnOPX1v6WhlSWyxiDHgNYeLsrxWffMacfKFcHuyysnX
AVim07JoiyiNp+TMB/4Yrn0zMFGavA+/fqDnSzGOcYXwTekTcaeSWM4Et7oBVho5E1cvM2qHhr9w
svscPvorX+iFtVw6NES25VJuPRPI0lqjy2mCxHEyeaE9r7zsJ5U+UEXIVy7458EgXXm8m3ApJmk5
JXVPsTAq2vk6qjhXt067GKEW9Bt+/fKeX38SZ2LObeYL1HD2STSUmTflfunpKFG1Gq/EUFWfcoVt
xgVYLBuQLeNv/5UIfL4m5cfRHdgh8aN2PJmlTbQgxVSpPKILaoexNtuNoXESyjtBqm7jwv7rZ/wh
qfJT6cOJ7hxPIrxSA59O9KmgS8XXAZ7Q5JEaApRUPbsO1N4N6o62T7D4H43JDfQe2sHQhsvYd8sW
pIX5WXR196m3/NGN4mxQ4jiZYUDtgoG7lkNQGKHl6jnfyxor4t2AaMnFKm31yjzzecg51BmBfyx6
8as+ZceDwlQK+CBN8bXAlS8Hk1JTDqzxV4NRjfNKPLy0mkt1DZiN445X9vR06Nq8nrEcYbXM65dd
oR1x18qmb6PWD5y/HI//bUH/QiRYpjR9TwYIrJPNPl1NxClemgX3n7Q1ekQS0dJtOeaaLrrtVHEI
uee1k/z4I09iwTJZzOGw8Ih5++mSpnLXxNBuTv/f3KWD+8hEroi0mWxA9oPvkdOHX0ffS8/I7vWO
luakY6eaS4MpO4yquQ7TaYYTrOz7YE6vmhyLQp07v6eLdLyoHF4mPSLPRy+A0/Dp49n5yNi/lUWk
qFLS0Oi7+tagoX/I6MS+wtB+IVa843WI0Qt9Eqr7p2v5tdNOy4QCk+N3M4KzlXFRjCo7Bw71Gqnj
ha/m+eJYAwvfIVmnm/Zz9lLSmXT9uCujNajrTdNo705A/N9W0re2FI/ZNl8W9Qr76/mXO6qHurRM
2IDHvfd00coXw5oCsIywCAfevhaARczJOgQpoDJM7+Xu15Hy/CGxqz4m7ceSWPqn56IhDNWgaAAk
Y5qnPcCwFOBn2g6XeTIBXYz1/I6xlrP59arPv6JPoAjpCAcZIVyxnz4lIy4MVgdWbac1368NF1mj
ISbkPWixXy917FY83XucX9htS1IcIazTF2pngZePJWSQTJTDCMBTFu+aoGWubZdrCTBQ5x9016xJ
mC7MB1852p6/XhoNxKvJwx77QycPmqdkQylyO5GHEPNVlRcOYyd6lmGwTtlbw8mz29gpnNdy/Gf3
OJQp0/Ud9r9JiXnqI6HHZlnKiqEmYP/gMPsqvwQs6r/yal9ahTNU2tR7wvROj7V1ZPZjNin1eQFm
y9NtGwXKH16J0GexQsuLjXB8g0yPuUufxkrfzy0jOnJHq12wqCEhC2Fl8LmSaf07S9FNoVZ0A1Oc
XkSARNu+cIaCB5rcM+H28wbAbrE1s9+00+TMPD6VhbUMZxnHyyn9qrBS30vFXERzbXjMmzhtNnGL
2+YrAfjCNyIKaA8R/nS7TtOQCTZvVpQrhVE3gfI1cY7/4vrGsLyyo58F+vF5aJ3wZJzKZFlPvxLI
jLZzlFNEQCjTOuz8eDQiH8hOpGfLOMwMx7tdL5b67zwf554LptejD3RySGsbJ0u3XIoI2Htz3sZI
PDjaFunfWsanSqe4DAjEk8dr16z14ERHFCCDQ4M3HYHZ0g7b//q0+tH6eXJc8R5t02IzIabmec+e
x9NMm1e+F1aUyl+2bqJu86RlJOnkh8q0z+qU5k05idCH7wMdthSvbIKXIuan38A7yZSDfO68wbUo
CAfDHSN/cMv7AQ27m18/6WvLnFx0bpfOS8fmijBTnK+KwL+zi1c1yF5e5Hh8eC7BeSrLKcZxNSao
aZBUkBnZ+aaqIwPtd/OVz/ZS9NN8cOGXEv70VZ6GR9mmox4aAYg3a9xwkrN100kB8skm45PMNJv4
0krK14qMFx/PYuhgeWR79JqfLrsMThWYFcvKNS1Bfa3Zep+rwX7/60/10gls27RXaNeTBx2BQz8n
Qu64gPdvyO9isEDwIRe5wy2aNouc7Hj57UuFzWyxkY+9c05J++liIh3kOOFgFxn11DNMTuo0Aidd
/f6OZh2SSIp4m/75swrerq1BVhxY9upD2+hGCYR/btNX8rnn747K3bVAITHuNJm1PX0cr5plLaTC
IKFbhjBbu2UzJgyxkdUqXjmjjkfs06ODlEoQfcwOj/yokzeXL/MI9GhkbjMV8S6rjGZft0txnbhW
hYdK8ZqZ6A+dwycLelTv0nUtMrhji+/k7M2c2oFYNMxRlgmdXWOw5VQPOeVCS22F3cT7xKnN+9Lr
g2qray8XH71sGbwDOYNRf/jNGIUIRZ7OKJNWCWOQk/fcliJLaogcEcr/KPJ4ZrE3aWa8T2zvtYyS
MDl50z7bTVI5HmX+mXCfJs1xg5hTH6delFelwUm5lMYYXHuLlN2n0q7NLN9of2oGN1ylIePpSONa
1+t2TPx+L7k6Mphxlrpt9KzTh2zBCnyTFqrqQLlXztucSuvGYabonKN0A2iprSdr3i6tZ3+Sme7d
i7kpggrCDJDySLRzo+4M7qcf05EUyiP+bKR79lZAQuuh9syVsEFruqXJpwkA+U5v04p23w1EHwnO
G5eEOP4Iejw464pEAn5TmU7jr3CJB7fYckv5E/bcq5f6wHErECaQTi2vtr/GYim8JVpckoz3S6IN
DxFAZVg5WA+/LejABS0IkQvoLwTB0Ftu1oYTQiz2VZdm8LSA3nfJsG1gKHqX4O5jEERB0BZziiem
U64q8rN1yP6YHSOez4E05XGUlfYyf0M5CkxRuCbNhH9mieqkFapumtNNaa5Fdo9GRyKbcMaLw73x
YLwEhzZuS+ddNUyBt2sW1+4OPR9YRD3MV2vr1nKB26OgByWbqQLMspfL4AZv9ZovQTR141xfxsim
w19b29y4M1Qhuot4BDZ/68PYceAtWOb5qJIS1O0Mq+0RhPjymFWDIS5BURVl5ANT884bD+jVlSt1
1h5EW07DQakqbrfdFJTup8xNLCfiGHT9yFMxyDSSKj8N4TNJLDfhaakLG3J4qjY0A5P03pBJLELF
oVzBhJItAMLFZpof2pBRsy/sNh1vYDSW8Yc4hpl6bjm17+06LWbxuZitNMNnqWzdh7lN4PYBp8Ir
OAuxR2rUVpcd3EOdtLN5A9h1iEMMzjr3ukSKbdoWa2PyPFMZfG9FIB7bKu+mENZwoc7swUxyEsIa
B8hJw+feqco0rjsKUjhv3ZTOt/bQxlaUd9IpNlh+Ou1jk8bmZ9tOOlDcLr9buIq65yKA2NXsWl1O
l+biQkShnWeu960xNn3otSkCARD4vKMvJslLCK00/SRakcPZ6QAmhp0TD81moMkIGRjCmtrCVDWJ
7VV79iYxZ/ubNRbQmJxgNWAmMh5L4EPCUyIOq+waKJ71DZ6qTjfVuKwAHbUx3wZx6bcHxxyAVifC
M2eQ110lI92VqLtD92qcXVmb4lGBMMO4E6Gdcb9SiDthZ63ztIvheXz2ssKWV2qBdRYtq+smERAQ
1w9L2DkwknVl3daTTMZNJatgOvdqh5qrTXStz/14MZcdGEf1baooU7aiEHYZlZbbf/HWzOnvUpLh
IWqVMVHxaoRBdjSAmw9dWZnLlaeV6KNmSuaE3uvawy1qx8bTb+vKjLtd6WgHGQY01JAGMMYivkpq
yMeRimFgwmsclIxUmtm3qzbW5B7R15KPkWXZEhZpyWQdhqi84+BP7utgjm84u4Xelh0skDsDvg/H
DSay69nEmfm9NWX/2YGhPEPwC7LPwdilxcViTgPEja5x5w05eGxszEEXj6aIrbtkZFAdMsHqpxAj
7hH9loCIjaY5rtwvYzWm5nuYzVZ3X9SLeWO2Rn9trRbNo8kIMObiHCqvIdZAMjKKOqjOnLjVa0Qv
qPlQ96POo6ow/O8jpp3VAb710OyDbBDpZZ1Y5mcjMR21R64hN6BIwXO0JwvK2+B3wXQogsYZNn2Z
1UaYkDH6OyttsuxSlVNgncvJdO7dxOzc0Bik+JSZFOw++T4mmGz22U/PF2X6F9YCL+KyHpKy3HRO
pY2tP6HZGLlxguVSgMoE1LWp6ux3RYzD0EY3XTGGpl6ljz3vNA1fY8b5zVVXVB4IxQHf3i1nCdJI
sYfuW9QZ2fo+X2mpfWnNzvyCzp/Sd4CdtHWRd4YrzxaZcOQ3yrG7KBisXkSQ3wy95ywZBY4dXQ0f
dUEg14J6kC5O1NlzoT7l1qy/1mMj7t288mN02Y0CGASqBpwNKXdAu4UUjsIagF3V3MRG3hW3ubbb
4B7OZqr2Xs52DeeKUiQsKlvc2DDsZSSgkmYXVhzY0DeTtmgjEzXFbOM1TptAOtdDvEGJNiuvVTnW
+b1b5jbEgyD310tPARi7S/qaHu9U19ySOhnRRdCMCX0CMWv7KEjaKQn7MTPMPV6tvf/ZyIcEj59+
HM6loWB7yJWPtw0gAHcYz7Y6DhE3XvRZWcxrhUItNjLUTGPxMCWe99igSNV+Q1wfRjoRhbVXalQa
huCKU+sGjRLX+cixkeMQif2aGbzntOq6M1iQaj6v2aN2lC59FtOUm3sTQK7K2/heNPBcP0D0MC2C
3XeXTWrOfrs/zvnHG23JOvlQ1HEvD1Zl1YR04Q+y2PqjVxa3vrlWAaSZBBERju8sra7aZJr0OeyO
ID9TSgZA6lZfLnGYUs+097jRZxDBA0DNsD71alvjlx7PgO7B6VWnblIo5d03e/ZntlAaJ87bplD+
o6zikcveDHrnPAW2kYZlZi3rYXFHI93GFcfyHlsGyOLR7Pq8YTDqc9p8JDNqCGOQqqN3Nru5JZF5
WEzrui3oJd67g+7Uh5k3PexRZ5jy6xb6vbVjvJiMexQb7CTygQbfT66Qy80y2qWx4fGz5ivT1l5F
gV7kAAlJNKgA4DM2QQUcvJmukmefO126dJ/qZKUnJ6ysaEOHafxFZkKyOSu9jOb5bAVlE2UdYinQ
IXNzPGuXUdgbC7vw+rpbcCSPpnrim0ed7NmYYWKizPGlKLQx7a2kUdPOMFnhUop08nbUlbl1pRHo
n6O5nws3bEYkGHbAUEB8F2oV8zvVoXz6cXRt420DbdG7HBnn9t/qwByntxJ5NbotnpZW9yER4Edg
5kyi3/WGV1vvPODP/t7sZfBg9KbZffTiaSpBx9UB4Oh5MAZny/VER9QwskoakY7dxazCfkp886FW
y2R8aiqF9oK1FMvdj7z9f+G3/zgOlv49+nY/PBQ/426Pf/sveo2UIGjdgLrRAaD2o/r4E3ZLd/8N
HTZauoycQcz9E3Rr2W9AwICH9SXlGHMDfthfmFv+SDBrpbnPnzF+wnjqdyC3xxryp5IPQC9dRPJ9
fjkqTH7y03KWS4lGxKSK68mp+1u/GIazuLWzr5AgWy4weyzvyW+T4IwKLT9M6wScvZpttQ0ykpFw
6nHTTsVVuiTVDA1Dq5siCIwb21zS66wIxP0yG+mt5XTxF1y4YQzUAPCHRr+1SFfG3awY/Cxa3tFv
HC56YzRujqSbTTrH850V90it+LOtL5PWa77FJhRVPfbv01lrOLWtHD3mNmOVRJOz+ueFqOduV/UG
zPxpai6d47z/z27G/4b3P4CK/Cq+rx6GNgVz0/0c5D/+mz+j3LXf0Ayhw2lTt1NOB/S2/oxyx33j
HCcXJi0nGrugLP4Z54ZlvqEFe2w7BPynqP/8K9ANYb5hnASuCTgL4AwQ678T6c8asSB8iHTaGmAr
Azr1J82NNYOPorGejkrtWUerl/kO0gNZRomperTCat91ZKWbrAGjGvbVmj1M5uR9b5pkOfz05t79
ub1+RoSfjrD4VSw4cTzVceTJrnu66cpg6QymBUskKtWdYaWzbjwjHRDkyz0VFTLp32tfxd+aWb5m
z3HaU6KVTyMaRh0fwrPo7D9dGgC1MWEuCcvUSD76PW7WeBs9ZrO/axVkt18/52k78zg34FGPhwsz
mGcC6LApYUNpv97khlw2SzI82CjO7v/OIj6DXR4LhMbJEyVjCUkJfdyNQMPoADt83KzAJj/8epXT
DhEMRw5c4TAqYGzln7bG0APoK2xreghz1XvHWMkaVHMbeOujstbPeq0P/li8y9tg++t1f/gI/nRA
CxaGeEknDPaFxeyazfNf7J3Hct3IuqXfpec4AW8GPYHZe5ObVjSiNEGQMvAmE0DCPH1/qNPnhkTV
laJ61hF3UoOiJBBAIs3/r/WtH2u1yE6klgEwjqnFaUHUk0Z+5XCka2KfwJWn1K/s8ZCa26JHRae/
WlirrxetCx5zO60sdh7Y62JaRmVsaHJb4nXVAuxPTbB8LCzVb6ENZTIPtcbQtrARprLjwN3GiG68
9TgOPv+QzAu4AmrrIsl5M70Q7brdQFzwzAua27UZmiaim7CTGk5tNWV+cBEMBFuFlrQnJwqaQntu
S+tZ8sgoIsjJrUIDK7yROKUDxMHqwV2Fq+uMfyLU/jIAd2MgHX86xsg0jL/mhB/0ip3TdxCOsylu
2qG6hgg0JQA6/hSj+Ms35aEoRUJIOd3ARfv+mxqLZWiM0RjjWR9FHIwSKqGeYnBflH6gp9pGvx8T
zIk/rtkMCWr3u3/H8ZhwnffaUpezrTPlEt6gx1kOBZ4Vzq6w8QuWeiiqjrLVKv7UG/6bm/yrMuqa
DkJxTCY/j8MAFBuH83SkLTzdDRJl+pgPbACs4K5dKV/8/hb/5sWhrkEnaeyFaFrfP19N79cNP7M/
xSnF2iiFpZVk9uIcfn+Vv+SdP31cOG4C3h1zMLstRJM/X2Y0oNTPTFxxQSH7GeRFUySt31dBSLq1
/+ir/kpyaAnCgmwCI95xRipCpeM9Upd3boHp+/6/7/x/Nhj/y9wZwv/9Bvpz0by9vs3fftxf/PVX
/r2/sKx/IYDAroX9CMUuM/1/9heY0EzE1vuLRJxnM25+2F/sBrWACYBJG+Mb6/9/baQ10/wXrx2r
FPsCfqz/M/Oab/38WaK48SjjI/AhmgGNNByZnweT8Ft/DdSMJ7Vznem0dlM6tg9Z36oBeuG2ldox
l6h+rsuUDB9hWN2Z/ZJ8XNouCIcUetYuiT5QVuqiJi1A/gSLLs8FhKK4HftlAkVlfFg9/yMj+uwN
sBeGvoBsDDo08FJoRj70zqhhmj+3eaZOM7M7YkXni93aHS3u4dHrZv8wTcszVRYMyynQq3u/3PsU
kycWjuj22n6xdOpnK6vRSbpTH9n51mKl3cpTzx956G0/m5LZ6nzYb5p7NFPbwIncmVGbOV3oZjoc
Np0ous7uX2xjfIP0fLbc5p5XCm148uXO2kvDDlDNCZaXOnPRuwmDbLC29570bwTdCDqE+XT21gzm
xIpJWBy3HKHfd2vR1/0InWcAhDr4s3a36LTRt2G8lHrlXhWT4bwKNWMMX/wuWnT7oYUZczFjoD+O
FBWjbPaDBL5Vfchr/cSHz6l/cibvAF2qPcjZG+LZUirUzKI4LJv6gvl3vgcz1t8K8iHwkJfBjWvj
z/arbdpNLBABhvQJbMMaucChejaPDoXALk+jOh/utmDsL0bNWi4MrHm3hij21ETVnTXNAee2YNzG
1ZtdlNo4xaLNjEflp4ATe9WOX+Rs7E77wXjZGmWfiZ2zPrPLIK2zlM2JNV5dUAFveIHFqCeoT+Gk
9SBl49FO3TBIbTMm8vtqGun35FWzLeGcykNl5Dh2YeavJyoOPRWysrdRdgT6GDm92h7nglKcP3bD
5Vp6zj0FY43dqSziBbVE0ud9dfbp9oc6/ZZjVk88Q9eEUI3J3PuCX7h7wcjenCofPcDWL+aFvVjl
Y6m85dBskKYq0jXCrKm6yzwz5TkAsnVhBQ0tMO76xi98HwgqEBgKeyN408Wo0Mbmhn1FUVw74643
4IXTHHIByTnGcRfavK7zrI4rvvejmDYEFuaG5scSvk6vthy9cMaCHNVBml1ZctwuTPpMjGu/OnfD
Shs8L9gL2/C8IbNYX3KlvRlrcPRakt/Dcpi154C40bgbg+UI2il47dpBPNGosR8YOBsjxauo6VbL
vW10zmEZOj2Etzh8yWgZXuoldTxq0VrkyOJj29je0WlBngEQxUqTL3U4byq/moVBETdtdrccrDyk
1vLgZLqWLE5njETYDBCbKivnVAKQ7BgErX1m5brPwMyHJNIU960DkWXRwDLkwVE23QnGbHOzSPey
Hxt5xSbzNM6iffDowhwZBjdICR/KoH3tTDmEhZCnGQBELNt+f2Dq84q5/Zq1+IOt7LcNQVA4lbY8
5mKtuyiwqgcDKE8XQq658aXx4i22+8x2rDxYrQ4HQ9on5TWvVWrqB7PtjBuoddSNte2LRafnbVb1
bZUGj13XUXg32NO6duyn2W2+bU9NMBzTobpvpvV1NrOXVXlPaSPjodWagz/SkvM6OmzukOBgOjqu
/I7KNDt3uvNi1OqLZ6ZZ2MIBTZY6o68pbimU5p8LqiFht0FCpQyXfyOR4gNbm5uha8S5XrSPHSDU
bdC7qK3zeHCLM53LCzeHw6tm784ECZ4UhfioMj9yCzvsLdgKXZ/f5Z64tHoP32GrX7In62nLGFdI
+o5qUAO+n/6gEZCYCBil1eB5kRh6+8EdzeFYw2TVQ8/YisdFOM733hZkaHnZg2WnHVu79ezXPD9S
r9uQHstNNtpauLYLIsTN2UASzE5iGwvMTitYko0qsN98RQzdHyxRSHq5+bW/AtBLtaC+XN3OvMTh
fxNkuUdN1geP1wfbSdbw7OhxguSsv5TB8q3YtKODwzZ07fya3ullUVK9XGytDz0n/5KN5eUmMvZI
7cnVpRXSZk4KP722QHLFOU2McJTet5SCMNxv956K9GNTB+eFLyP0lGm+TBrf01SUt43yhtOSG2YE
qOUeVniiB/NdzWnoe5XlRujQIT/kI7wvjhg3ZcHqWbrIuz3+AVAiDaRWqzt6RaCH2TYaCQGdfWg7
BWQH1eoQLbwzpDe1I5Sf9MbD5F3u/HFYMSxaIxVWKrAgr7fP02CoJC39+ptfD/WHQOOlWQCE2fN1
7RIO5TgeDbMRX3wZLGEhFxvSUSW/AgLd4o47PQYmIo2OMDcvztScQ6nwxBjcT57LAN82SKG5PQbz
gRJFetOt2w5mUYWzIz7n+m0aVfHQC/4bo2fF0krAhppP09qVB+G599COu0SboGJlJCZEEz2pMMfD
eWnWQwp8VaikUWVU2GYFmJy4eHujv1YFdhG5jmgJAU6dm9IXR4QU3VEjWCAyTFEdYG14iTEuy6vQ
G7eIy9ECDCHlyhw9CPwC7tqby+UAiFuLVUHf/LFxWQYviy6rBC1Kd6Sh4VJ57u8WsmOpom9J04se
MLnRHGjvT0mRFqcMNGoxda+cXhIhs9gMupiVJcLn+kkXQxHmSgcyU9kfl3IaL3gwd/rgRJ4A69Hp
6KEckcwFmJEpu0nhHgc14oOcLpURkaumR3ZhnPV6pVG1XlGZGGMODvd9iXc77907wyjoDOisrGOa
zdGmBPdIE6NLq+a7r++pexD7Qtdol5hXiHJg3uBnT+u8xKKuX0t3tWnq0MO3sUOyGUpK5EVQ+8xH
Ov58mxTzmVWgIOMmelu7pbx1u0Eem8B66UhMDqcBso/ptLsxYW7CtXOfCrFe53U6ngIBBK3zMvI1
NUmMnt70SQqZOLQRWoRzBZMldVZClv3COjWFrrxId9I1ruxsvq4g+p4Nf65OIFCro1pXfjq0nyw/
gFHkYXzVw7QrigQFVnqF3D29sWVd7+D28nkWzXZWKhgflOd89nIhDgLc4xXCo++iqQ5C8KvoDEmt
mdUF2zD3czkYHgVgewS0KGciQvLgYMjuOHgbw8iPbXf5WK2pONRzlSUUlvK96XUONPfFsRuMv9la
PjYNH7ykLc0Q6PwQMxuLoCOKN+x3tEsbsVaR62FTEZVUr1Tq4pEaDZubsUpY2Pp211KaLchjPIhY
vR2Pl6rR0uIBILl0cU7zPpJS07QmMWdKxiwHGUyme0Owm24w4DWsNrbdb/LcjYvlxtZqoE1GNw5L
M6rGlTABWuwdxbF5yZv1AIroBTr6OiVEKmLqbXJfa67p8ldQEanwZxcU9fR7vTQ0Esltd5CkB21F
fafRxDI+D5a+XAgnILgolhDyuue8JC8hssamym+MXqeTygS7et/6NpsXI0LyA5AlICRiPIoK2no3
Zp7SYhccUGCHOhyYj7p0s+8L+F4KKUshtabmKyrppmZmXVxaAIqC2OKpjI+ap7vnVtdz8QZweZrj
RaPGcNqKLS8j0VHTeurZ1l72LgqwCiMB/VpL5MUpLWkWgyuyL+uRU8rAYcMgfhQKTNKuw5x+Bnfu
ngsdoHcWwiJX8mYmCWE4yyrPH4eiH2IbwlkyIGuYYFerYrmcitoIAY378gTxx+kusiZouNfJLljw
UWHl4cYlXn1vrYRCPzEJyMXCreYrY+thK/WoF8wbh3M4ZxJTk+rCIkPsMcAD9haUTaaz7hmUHntQ
oFNi4V7JsT0RGjCFiF8RUbk2iV13pSqz/EKpkvE1L73PqpW3w+eWABkn7ly/0CLAmwaN8wnU8MtM
3867RFnjMhO1CDFiywhsbEfzUMr+lC3Q/D4graEH2SzCHz60QKyCj4Y3MFVb3lroB0RZ2kijc9RH
spKmeQJcVXRjTS6AW40h/fdCi1slhXZsu65tWfzHzL32SHKwLhcDrmOSGcVYx3AWXfa/zBnyq6XG
mXUnBwDNkrQ4VxWFQFa8NMiegWUZr6PPxBt2bSqfSF5Ym5hFoZnp9SDiGPFjx9vqFcs1fZThVBDH
YHz1LcBVRzI4YEZHo2FwWAnFCicATnh3o40sf0c+Lne+JCrAC+lXa+XRzskhedaGUe9jwBZLe6eL
mfTttlk5GFtlwWZg7AcvsiG+hutgOMmk0pcO+N8HOMzNRbE7KsZ9tQFM3XCOBX4F0beK3bYMEoQo
IBmt/WAHs+3C3yz9zgPHdWfqUsHmD3ivsk8bLxx1U3wK5tS4QxFnf0rz/IkTE+PTmADqa3mb5pgC
qjyajKB5mZVb3hqFmuATjlrN5kqOKvYN6l1hvi76a1C7VLB1Wh/h0HtjcAJWhQam7EcNbtjiDZd9
jXErzrd1OpPE4IaZOYgDFC0UFq4w0o4mrByDSxX4LcF/rqoe3SV7HSvTvQb+KA8iNYJo8u2bzQSX
VPMC2my6NrFWhmVe3g8oc3IfdPNl44FY4RRr0CfPyu9QjYfYy7oqOKw9iLaZ2mEihA2XWJllF2IJ
nF41257+p04FY/Hi6/+mTvXbRhiaPZCQbfFznYq/8n/rVCZURIpN2IR2ygXsmv/UqSwdziIUFh9X
nYf9Zff9/geyRA3Lw2pBFwx3EbaL3W7xX5Al71+Wgb9fB12Em5Ku5T/qg/1Sp6JNh3p+r6QBaQwo
pv1cp7IyZdEoTbUw07Oj6PtHe9HUGkEl1tajdDZarthcoJu1bHcmpDeU54vzXIrqZYd6fl5Mf/1C
Ds5AQklgotXxK2FedH1xqzAYsK0pwAO1IwyzMv/os50EYPeGL9U6YHe+bEcchVaKUkVJNprOI9dy
jl1bXpirPExuOsVTG5xLc3qZpLjD6khWvZ/nsb2YSwJ2DYkheDVrkfZzozEN53pJZntG005PIA6r
6WjVQGQfy8ZMv8oC1hMb4rHuHpa8rc0oN1xlsquq/YeuqfPEqaEy6JqTrVEz6+Imaz08PIUc7zg4
s18116Uxj346c4hbQEZlz2ZntdOjwQRWRxyY1yJBWGEQRSDENITaoBQRKWBE28jSAk0LFTlJDvpI
w9jBTONsXHc5mOjRTTXuleBb8FM20R6JW3ruEfacYnfZZ3qboAQmlCDrp+w+t535mhySvA5dsPTM
chbBDqa1+k3Sa2n2uJEKNN1YSztRkvOkxk7Xz67tbl6ezVQF0K3c5nqujSPXvsdnsHF6plaUrUxp
s64Np91NfcXQQdlJ5Wjt2UNonQwuNH0Ci2gO6Un4xA4R3NGWRZxN+ckuMA7kbN7jWXj2GWdv0ld1
KPTyPMrqUXgi68NUPrDe9YdCbdu9Z1RVpGvFx80J8mu42uWRfkzAGkvIUxuPVB3Z7605rExfakHz
lOsNEEIgU3mHNjYLxjXWWtsS1f/DbHb7/xsObk9D/O/r6dfd9tq8FWL6qaJu7H/p3zOVrf+LIjYY
D3BrlgfNg4L2vzv2zFTQxDhfu3Qfd8M7P/nPTEXH3qbtBHRmN0Cglf+xou7+Cwwc/hXYw3hmKbf8
k5mKsv2PbS5mSkB1ePt3sQsGiPeeZx1tlpY51RwuOmThjAiQq2byy3swlcSD/PBo/qYj/6679de1
DI4P9HfxG2LX+nlOrOjxKEibc+gHCshoyi4G8TmC8y9UmdXZ8iuG8u8v+a7FtV8SJydwGPyW9DP2
5/hjY9ep/AabhZhDtlBjrNDLJy2d1j9IDf7mxuhv0K+z8AxaECB+vkoNwIP8KhKI8ixo8wsPWUIE
4oqwTs5ONA5I/Gj/1J/8mxfns77RVsO84jEcfr4mYTe954y7KHWCTZvZ5F5RCN9KFY7elB1//xj/
7gYDffd1Qy/G5/nuzZWpJQwTc0aohraH/xs4X5n0xEloqueUIYPgD+9tfy8/9AwNvPHQklFQIEnB
MGLuSoEfesoMSJ30qo791Zyf9WF9W/K0P0+T8zyUTnDVtO45F0Py+7t8P1j2i7J/5Io0fwHv0fz6
8aL5mC6du5RLuKC4pAWBTWSAw/6HwfLrVQCO0XTlrE0T03gvclCib7RNBxMrjF7dFJgir8Xgvf3+
Vt6PDtzLmNNdHMY+TXl4Bj/fyrK2/tbLfg17x5BPAaWNOzbB3cVgTP8UDcelaPvzQYOV3JFt717V
YGdsnWcU7xBo9S2qmw5nSWGt84s1k673h3e0j7SfBwYON+YrCIyYgJkhf76xuegEFPR2C+uqsI+k
cYhPea+mj3alubcbAYB72AIyjd8/zvfjn3sERYcAwccviJho//kPwxFpiBC9n3NVw0UZl27LufSD
9srqe0q/a6s7fxj/fzNIfPqpqGTxZjHF7z//4YIYKGipNOwfilT4SVBY4HC9dfnDZ/33VyHZymJ+
NH/5rGvLGFKvooFJkRNOb2lk8TyY/5B/x7fMRGVYWOsIJWStM3++l7TePOqnwxbO0qRuWznaTSoK
79IsPPE9n1px9/uX9evc4XMCCJg/9htD+fnz9VZsNlSuqCo51nbiKavQ3wIRduP0QojXbekj6hil
8YeQ6b/54nb9leXQ7N4t4+++OBe2QCNbSvv+SM6eZPN36JCEnlJtm55+f4O/vLZ9jjIdNKu4nUEI
7L/KD4NDuL021RZ1Uta+4XrewCS2LTWjf3gVsCSA5XfsLN12WJ0/XwWpvV7aRkMjhWJcg3ZJW2Lq
gsbDP70MsxRlO0Y5K3Tw3iNest8N/BER1er2dLbnwGeFNod/ejMoBv5SJO4LNJ2qdx8wSH6ct3hK
w0CQgGEqChND13rx7+/llzGwS3bQJSAlZifF0/v5kVEiN5Xvw7JGQKFd0onc7kAZ4PR0h/Lw+0v9
Mgb+uhRkPSZfFLbvRVc6PjYyIjg8Sie3aE810Gsu1r7wzOT3F9on1J8m3ADtE0rKfa5F6PVedyUJ
DOtGujvh1LupwZy+jt6poMCsodFZyW4dTfKRKL8Q/EPOyEIglj+X/vKP73e3ojPuHaTSrM7vHi3f
K4DuwiNacVFLdrmmtNSPptX03R/u99d36GLX3mcPNqpc5913rKWUNaEi4KNbuvaQ4/sJt2mbTpnV
m4+/f7S/vkNkoi6q250Xy77x3a7K3QxH4Nn0sVFv/a2n2e2pq/w/kZv+5iqwFzhkeFyFuX6/4R9m
ixUez2zVGKVKH2h4VwEUJ3/uTwnmgfH+wVGoQ5iDwoudLTub92xkh87lpjxcHNR6xyWpWb9oQsy5
+Or5Yyo/aVhX7YqUFPan8Vj0qevhxU0xkGecuNsHVw5eczAXIZg+6Sd0oTQXzSBUtKn0qwJZxVfP
URaNspIAVnqeNYZgm5A8mjzFoMuHzBqUd0hZjWWCEHlpsV5kRiUv9SXdUsyMuQXL6XIIyHZIw9VQ
q0P7vcsrO7hhksZJeCHMMijuy3yx1WEmxtK1YtYzoe6dJV0VEYJ0BJKtbScSJb0CM5RBXi0Zo4jZ
gojcsdU7YvOV+Xkqh/7ZyTv9aHUKGKHg7vrb1A407xNuqbW+1ocG8SaOb8+JFFlOerSHHAanqgiM
FjmL060Xy7Bu1b2W2oU4GANc/Sv22yuxxS3lSYIn57IPjqqdm6UNwWSmrKmVQ47sSEXD+UACc5of
0A/6NnZ9R7PvqwZhBMS9VNyXWPqC0C425kQysuaNfjmbK1IWgEUdJmcw2xdS3TKdwjNokCfqeTm2
YpBjRf1a57ZLGcJvgcJtRPTmISCvqcG554vxJHEMNOxuu72C4s7Z56qc/SyilG1W8e6bfdLzQtsu
/KDXzJhoQjuPpAmr4M7Dmvfk52a9nrrNr+cLhXn7+0YrVI9rq98COh/IEXhrapVoFPDb9tGSTvk9
oTYegi4vb4zY7SrMinXDv35P3mABW6txZ1rRwEC2KK9d4gncqanHmyrHuXHZ9mZ9R2i15T6utj+s
F8Ngt2QVa3ZDSGZCLBoiGWDfdYZ0aF6GXHvD9kY1KaIyvgw3srQbSVICjR6qRKWSXwviJS4kZaM0
snqa3GFLI5dga+ZqrNuEJlKmW1A8SQyThGW/rdLpAR4jaqDnnThWP1rDqXIDzcziIe3ISgnbRtCV
SjJRBzMJQSLT1dfAIjPpCtpvPXyb6N31OHCrMdiyg00n7EYn4DPHn5blxJlI1xAnfonhS4WYyjmm
gVfc+Y0uvmuIO4BkdcWonTM83guCmaFtujsUXcZoc+SzLPVlw03HW50oGGlI5jZXvelzY7ZHtG/1
SJNZVCbxjA4+LBBK4xwHpSTlUOobGg7ZutpyIVVRe9GGKCq7x7sHYcAYAxVcL2PeD8c8a7qv6PVH
dcxHvuEvzWDlNjmqoj2PW6avVzXl1Pow+73yL6y8MvRk5eOZ4zp31M04W1l2Xohcqj/4defaB9mU
ppngDRVmYlh5hhM2l9Tq0yD1CXZKK3K2q9K1A2z0VeMfyats+oiZlBVsmVACEgEVkPThojm43b2I
z6hxdHWk/yPsxB40hv3gQaVKfDTI3Wk0C4seDsI+0IgDqSJ48BUKunTwqm/b6KF8mnNMvWHfdLZx
cqa5nT85lS2Gi5wTT3AqNNlYZ7LxMvtuCrLZ/UiHdSo+4AUkvdz1sWMezW6eMoYQYvxD0I7BR+GM
xbXeB1qW0K/svunGNGQYjncFzDbabZFUad/1yZzZfv0gpF9voaZ3xv6CpvnVpiUNSKnq8sduLolG
bqUXlDixzfamWtpZ0rrxi/VE78MqIwM8C9QAlwP/aa6w28ct0R5NSBCGfKGbP+zPrG7uh0m2Ogij
Wrup6Cw+MPGT8VlbvpYdLVMxa7TtMKIqaPrqsa9Eb0Rm5i/ymC0piYHklpf97YqcKef9je5wGAoJ
c6SwNN9PeqcEbjK2ZB4ebKMXMkIEINOXjF0NR/dO5MaVFRDYdWPMQXHRMV/Yp85w0DsSxlK0n0bK
qsALpy345NYsnJHp+7P7HUJBrkMYMdoR3WdOi3rPozdjMfmNduUKvZAxbaXavdxmYyBIftangAQS
Y90Vei3EVNucADHqShlbnKejp6J+sDRs9eCQOxoB3bhd5nwtxkFqpT5geG2X8VKQ7YXRwe0dvKbr
YJUXQqfJGmZ1XZpP4yhxzyyenQWXOkv5Gi4AETY62Cz4eP1XskuslsJNUpm998a0JvRrF43DYcoc
W0R8LL1+6IvUARzqdbb3mYBqFUSL1ujV5UrEIsLK3Oiod+QTRQk04dzJnEEXjdGMFmXkAJffEmR9
iMNSg1LauswVcnFDzcAVepgMkTbPHeClxXTXaDN6NoV94MpvnQY6IqGAXc8RA8pljx9Y82lRw57E
QzCsIG60crLDyBrwucAC+lAatBFQ17p8inUttVvK7p4Rmn2pZvLpcCPHBBIHkAvBncp4DbRiYe6y
ZXkgNVGYsRJLtQcuEWRlNiZU2zEwUOEOU7O++b0YVFTa1uwnlRQTc7tLaC2VeWPw46A3hikx9dqs
TwhDJjssTMV5VdGZiSZzpq3BpBukzMjK/Yg0Lm8viqbVpmTIDRyvHfIUd1e3rPdU/dY2coder9nE
aL1/6NyyPo84aBC0uYP97JEBSdALCGkRDlmtE8+uphU9Q5XO+JT6DgzMBmSB3yd3dnHWbqFFnQTC
AZ95sEZejYw+HOaKE6fuuN0LMZMGn3y7Ea+lhCRFB52H9TX3JIATjexNpFUKg0aIEUyYYdUoAnDk
xmKAA7wkXbLYqvZ1lXaXobcDnqD8ACEuUagAwnRZ5oRHlXOd0CL2Ei9Tg3djQWPwD9QWFp8NUi0i
iiRZGiD0NXUz6SEilAcUvam4y1JdZLdrXvcBQVl+M1rIw5Saz6ItNyshNFcvIg/VUH5dVfVihgRS
l8uDiRyXyFHfdsobu7Q3dcSHUy4nTO2MnSZHfHBOR7Jfzz17ifGR7rWJvDUrbMQtIMcy9JVaPtie
T7QyMqXt0GiFb18QGYXI44rGTuEg/mWrwPpqCi+LA8lC6obKowpEvp9m2T2tuMrsYrlhXAMjMqdp
bGvNdCpYEIejcgn3PRUwJ8gVr5t0jDIOhwAN2gmpldu1wHVsToIvQkPXfClrn4gkcMsGVeHOW+99
Un1wRkyBUYe4xYrqIFMXztxG5j3+scKSqCsWaZGaLkqTxy94BLQNJ+dyHKxhOMJxqO91rVNb6NJX
/NjlRDOzBxeAOzIp7Q8SRREG7coi4IoZ6ipLLbuMMmxjY2RlrsYKhYBKJqiWAvUCPNd6WTnbMtxM
2AUHHX29FwZ6U40HhcAoS/hzGypCGzaCyNyv1PpRSHTLOg0RfS5xR/q8l1J8kX3PBMjSuLtntBtd
wjdhyCNjj8pupUSuqClkyQBI5QWRPDOIpqXNGk7WDjCxiMzuiUIqp1fJoj5Hk9AI91Lke1aRrNP5
oyh9nHvZbMLo6I3efRyIaKqT1iApKTRr9Iwhia8FasAtkypZ6XGp09oYBGrWm2gf0V1aSDyV5owH
tn3enQtydkeG10u2S+PLF9MsZAlAWi0Wsv8aDWbbpytXpzkTimnxPxhkajUxNvlaxJueNWWY50J9
q0fTJRB77fkMS7QDEnPY5PF/LG98HqY1/9JVkpLp5sPAwgrmzN/xNfQf3aJ0TySqsZfSARIAvDRI
BidmvRquVmT7bexIQmBZb+A7EhCtAVpRJBNQ9OQ49Dpro3feWntBi0UAs4so18nvFma6/ikopHCB
uHgDQ2laKy+GH2ocGuxP2kHmbuUeQGDA2vFaZ4a51bUwTpSJtjWuVoAXE7mj484lslGwqiy7zMtW
exJu5ulPvW+mcyhlpW43YVt3yzCBYPBzW/tQlGRlJa6u3AMw5ulK6MqewtHZvVNO1XdvYHm6OzQh
UCPhCCE0G0wXyaSNDBMeigGKYl8OUpJK7alcLkpcH809NY/5WwZQ6jvBbY4TN9rA6lk4lSnjwFja
14WQQ5sl15Z0pttUrQYM38wZOQZ7a4vEOuwlkfMtw6crhzPRaEvwicjPRt5XupZt/Ip5Na0H2E16
9YSItcWu2ptrhs8ssKQ53uYkNfBVar0+CBGxAeInnp56z6BYtqfZ4/NK6rp11GHqrRq7w+gQ3T2U
6tHmKIjun1Mo9IOtRZYnpnIdSXxYfHLzNEMRgs2mHeExPIWQr7Vg0OmTi0gGJ/aYf0O2NKCK7vzt
dRHD9BU3ba6iLmDVYZxquztB29vkVpOhmmLKaIHDoM45AAz0R0KaG9KUazmwA94a03ruCkt/Rs/W
Z0y2NRAw6K/TqWxbq0oEIb03dIPB9zda7+ahx079azalHbp9P69eeqeG/DSOeD2qPUQucs0teHGW
XadqVi6gkRC7rNO/TX9pWknRzohCntbVSCA7iDUBo1OmYbVM7lMOTKMCFUTCW4h5eCzi1GqUOmTI
yOwzohzn0XbNaTkubAXbmnl6F/5qlDPKc/uXINj1Ks1GwTDokMwa8cVYHZu5zSWVPPTAMBG8blSL
Sig2sSHvRhu2oRQ9JwVFLOLJgayLAov9JiIDY9ket02bPmcETVhhV+nGi7867nW78o8gKBtZKorZ
Vc+kNOoDH4cOqoQRx96B8ilyBH8i5AXfEDW0kPJwP8ZClll9FOibEMGC2P0CHGRj5qNLS6ChU4K/
mEaUTlbbTcDL8sDrESwh4wznqUNjNOeyuJr/MiqUq+9BL7EcvBNsNaYPcmiKjmXaX25aY2iCxOwE
bla5ieXDNhZGdSQHHk//rDStOFL2s7jVySfaydhdHB4Sd0UtgsJziMHDEDeoWQO23X7tgs5ojOyl
lX6XxgUGHIhFTmM+ap0L/QmdnafCYXH3vRtyYQK5p2X5P+yd2W7cWrZlf6WQz5cH7Bugqh5IRoQk
S6He3QvhRmbfbXKz+6P6jvqxGpR9birCSkU5gXoo4CYSeY7Tltntbq0115ihs6B85cg3cwBN2ENR
ymEe6LcjAKVAmBUqSqvXStXPXU86wSBN8c2pY9qK6AAdyPOgZCh2AGL6JmRcshzWkxdrGwhiXhwW
MRbvQY7G8XM7ssz4HXhkwmt1KR6V1l2uVz+wJ1G2C7N81ZpcjM0wfGdcxsYGox4n/bE8Nz2pnI2V
iwi5n+bLfkmoTw9CK85cIftq59Irlwat5kpjS9SrqhBJTMwLKiNDlS3Ufvk6tSnrjiwT7aZ4bimD
6yQ+YRQlODQNqUBbYSz5rERXyuxOenmfzNJkfrVyznZjw5FE7tXGnXVQRItOB+RCpPqNxEFWflYz
e9CCWGhdv8MFkzSVT+ta2j/kHONaNr4R4++PBQTx5J6iomNmftQsOfM0sXDAuMPa3PICy54ouLT5
mDZXbmSPP1DqKgDoqilnnaa7bItlBvFK6tjpZb640ZPVDuUPDrfyU4ORqv5hiLDM+pFNnL639Aca
o6/R46Cdz12T1fcJngQI3p8lQXZPsZosQJt96OP+rspnVxBE9BoGpgwNo2o47GZKRVhkJWHUWPoZ
7/kz3b2XbSWuq9r8Qbybh0njfEdLNH3KPLcDzBR7O9sZL7r1yKk02s4tsfTKtVE3v8WuOSfv/qNh
KkV55eEvK9a2B1BYyo1iV0a3wReU1j1YdeQMMSHpP5GWsAhlHFKwO70brev/cOspEoLwjwC9iic/
rjN1oFCUyWtPGto9kZmWMqMTjqfz6HY3sK/oTeCglT++nRf+LZOK0R8VEY3uv9XX99hrpvIGi5Fp
KwQgGTIJUpTwjiMv7FTlD316UMNRzVwx1JToUNIdI1ityZj6pUFupClpfhWzDYZmP09/WPLmKpRE
VErelEUQxxwl7zswLH2dZDD1TUdcEARVlwhbjBNXeZZZvCxVcBm0faTSqYwZNP4c1Ya7uBem3neK
740YLoC9Y9eh88OswKl0+bxPe9Pdj45KTJHHrfLosuH9wIyRo8+ff0DkvCTc14Kn6RzdyGDRrolo
lxtZdBmMveNBPaaRr2qVX+WK/+pk/ofmMUz+tfJqJ9Pq6QtzoOu+yJcy0eef+ym+UlbED4eLZ1o+
na+sKH+rrxTNRgzqkLY28AqCHO2g9vglv9L0v2gZg8lDPRKcgbHWcv8GA6l/QYdAj4L4FDPPP5Je
HUoZVuYxKgYXjC7wCRt52Fq4eVGYmVpKClqUXceqQt7E7nqiEU6R6g5YIOHzpIhHtRCosl68pldU
WEfT5Od1AW7Tqo2SYiW/Hl63rIa6hVV5ncQ0tNVXg9WRiOsrX4yXdlo+mYW+6aKUcNTIP/75pZEP
UbBECUeh9LdaVOTQgtWK64G49t2Y2FJupsowt16Wan2Ag3USX82YeZ8XkyEiX7XtcSTtJ/T4xAx9
dhH851rx/BJghnvcjIW3Evdz+BLI4MU2m8Z1WsWJ7qPP04uwYxtN6EeKNWqY3aKJsMDg+yu5LbCa
WYllcKB5Rd4EseEm73RaiXufbE7T/htfiOULIC/aCSw7Vg3zy5GRIK3SBp2QuWkTQZ9XNP9IMgkF
0MQBSITmIMrHGejZTGsIvciht5qFI/SX0eXbH2y90PFbQg+NfhHBIeyGo2KoNbvmKgq9xhVZ/1pb
sv46IXENI31KLwqt1D4MxI83itfW71U7i0+obg73wZ/fCGkbi7qBuweCrMPXUOLHYludt8eZOXmf
2lP/FSh1so17/ZS+7bBG+utKLrV0JgW81VWK+fKF2y65bAC8+7a2ig8ESsmtPnonZCmvPQ3whNX6
Yd3ejyU9ZFHhp0bGPo5MWD1mPD1OsapuekhIj29/tdeeBt0QVKdnecgz7ebFwpLLxMmUOb+emER3
bWfTlFu25omh8drjgMth+UI2j1Tv6JXJnGC7K9Lriux267dWUp6rZmveZXU/v/vz58FYCwAMywYW
KEdztUYOrUVpfm0KUAADHt4iKGMACyeG22uvDc0+4CaL3DmNBYeDgI7R2enz9Nrx8gVhexNfduBY
T83tFWp/NKWQf+oGZgF0MGAVdXiVsanjBqn9dZ2quhIi3x6qbUX/WIA9n4CDXfb3mKNZakhtgKi0
y9ySAlqja84O/QXT/I/frYVqyYHqxHb0jM17OfKJdmurLNx911fiPI8X9WxQ8mnz9kXWZzp+Zo8e
LYYjoj14M4fP3EC0Fph07nWdlF4mI7rD6upDUuRfJ0+c0GG98hXt1YXUQoeARFA9WrKc3oKNZ037
McrpFJR0b6pGfJJps/4tR09k2xCXeRxI7taxlDmrElo+Cvq7YVhelJ0NLkM0ScjgqoPWpLbTRjpp
iHoGCK1HmfXRshdlI8zMuMRSPjrX0yJ6aNs+u9eBFiTUScVEJ0OW3VnSq3Zvv/5XDhos4c+dMujQ
Obgcvn5T6k2r6/re1imoLBQ0vtoxJ2Mxm55fzrF6pgJnvXv7mq/sHAfX1A+v2SfqJLPe3FODhS2U
ElgEyTSV7xqXRHVioCXyq2ItkWlWQR9xZysn7BdeGwdoakhfruo1xDyHNyCbzktZVPZOhBhlgL19
NSVJemKwvXaMYNogfaFpCLPdFb7zcvp0tdZSL1T3nDMMYyNBxstQTzRzBWOQTbfKLvlEu4b1iXjO
nP1KN7H1FrZbbcyMPGNYGgVhgiQRnp+Y2Norkw7JquayOKPIQQd5eGuLpqMOac0949jFJKdO7nD7
LL4Sh+mbJRfp+9YYq1DrOnqi2canj1NlaZskHVL+zfNuBlOpdgLrTORC1nJZlP14YsF9PmkezyKP
Ew6CIQ7gcDYPbxGItDdi9bGHT6BdOAk23UGRD8NFN3SUbK0pvZeiqz/Z1VS/E2JMPxhdTxY9bbtZ
Q4qL1s2OhX4+NVV+UZGdfHh7DL82hHDzw6iJo/IaJh/ent3ITiWA2CvCqnZd5Qk/y115wurilc+E
hIi+EBdTBEKKo300nrU4hT+8LxttyMO2N+mhJOnjpwsk4m2VTeX52091xGh8PuwgT0Tuu3a6IWhe
d/YXx4NmGUaa4Lr9pMr+nUZzZNDl1F+R6ug3IxJWD1ZvktOdpNJFRbf/dIaEbbiPIBif2n1ee3iC
GSaQu0pNj/0n6tau7cgWe2tK1A2i/0dHny41vdJoTVNPbEKvzVXSHMQ9HipdosSj5+4r3YjypNuX
QreC0cXni/Y6sYuihPNYuzjnZhXloSDT6OvjjBi1jOnn92mvoM1uwTwLYapQT3yNVzYSbopYEP8i
7E6Ot0YBvkMg/NiPgOmDUtc+keJ7Gl31K/l1xAUL7f7G9sQAeGVcOyx92MSQ9SHQONoP8sa14aLT
xzGSLVQa0fpRZmKdoHm9jzSF90CPjpz1y6lYPijrGmrIW2vuN71Wf6Z6+4vG9i+9JV+9n3WRYhKQ
dT6WTi+G2yJDqfYol8Q5A74KPaR5J57694usPn/sSc+nA5PQ/WDUK1UsRlG3+3LSk8dUTbsHjEbt
EyvaKxehm5/ME+uFS1n6+KSqoX5prXFfrqlsY7Tzi4Ui14knWe/0cNUES0g/E3MYDiJLxuGTVIpX
0yY+7nt11BGQLf05OEp4F9lgIQ08MVZ+PzsQsMBIJhdi0ujhHI2V2VYzTBTE3inSavZN16RLcrLS
90Y3TcsGjDpWKk1mPKJYkecTUc2Xme75C4x3mcdoSVAIeXRgKlVSn/dZT6v32M95vqF23YzhiZtd
A8KXb4Z3/mykviZUWLiPlxOoBNFsRPq+zia6KftRIsRRvSF9Z1l2iotIZ6U4F3keonZ77BT+t5/n
sxiriz9DK3Lu5E4IJJhmHkke6M+H3yg3Jgr97by3c2eBIQK1alFT9cTHOR4IXIRsJ97nJkvaSsU7
vMjsurGCmGk/VoKS+JiNVzZFJOhy2f7Ei12/8tGLpRJNXMwRxyZQOLoSWSoNpV67t0thFjtY285F
OnrGNkXT6+Ms4uxwALiF4pjcUD1Wnnqv9S703lY/nbiRdQK9cSPHbdUpHAZbr/t9anbdFdtKddPq
o7yBtHfVKqa9aeM5eSzsNCjkvFw0cT1sKbloZ44NqSOooTmcsgpcH/2tOzqaINO8pKjPxH4ZFZgH
LLbfIxSftyNOpBgmO5jRQyje5DllJcRqf7qqrUMA5iqMGZ1mUtIXh0NAVtSOUqvbO6U2Bohv9SCl
En5iwXntEdelhi4JC5+s47aGaDFNSlJ0bc8NwjbbpCimEvEs4ATdsk4+tlPc7CZoL7sugb3xb3xy
igas3M6aa3CPskCFgkTI69t917lqj/pN1y9LdNH3buKU524Kd08Riqh8aMwUhFq3RO80I8V8soAW
O4GN4aWBpU+N3PnfuDM6I5jjBM8Ox5fDl29kVW9pRUeME3sAO0rSgemAQQAe1MpHlGKabybqfIZn
y5eJxnAwXK66daPsrs7R4dRl0345cUfHq/U6HDjaGB6Wn6rFfw7vqB9Kt7aNft9jPkebS510n7S0
c1zAMqaTBfT8j1d1O3ftZiJ/lPogUSotdLQY7Y5dJuO10qReHeCEMuDFFEm5y9LZmHwF2ORwYZZt
/nTijl9bWegbYLFkmeQUdLSysKmo9VSXe0w24mVj5AjLAxByrhZi8rB2YeQ9mjkRd0kLe0vtb6QV
O0/GMhI080lL+8QecryDr29wjehcPivc3+PNVRRyiu2h2WtKu6RBI9VxZ2uFHE6Nndee26PdFNIE
LqMsq4dfqnCNKtPT9bmp9ONKWYqved1MGgrvSTmv2pqmnsGWS4tgmqbGsBCltbdRv+uBauR/nGrl
sT3grpxdkGutgezh7SBFj/XF9a466KrY7ZjF7aAlcPyoDd6//cVfecGeScxvkWglsDpewZ0EplhU
KFf17EznZlkiUspb5URycr3do0WZ1KQB951lkTzb0TnM4bQeSd29apDpn0XRJEOofcZtnjci8ZEW
FGdvP9TvKyS1U4iL1PtIcdHmePj6qiUaSjEOuLPp3UcVnYcZLNVYNf6IhQwOUmoskK/EEvWsoY3z
92qI+lPWjKw5x0/NKY1qFXgTzh8QfI9WSiKsZJKyuUI3vyRBPg74kFFp7z9OYlXkGP34iEcFtYwk
L/rpm2nC0Q3Qx/fdDcIB0/BxsUmsq6yMos7HNaZq/SVKPIkvU7zkO12rF+UDFAtnuQDetQIYjbXY
KnteqhSWpD12KWM4flgA7wFI5fe0xLTfKB6gC6HRG00v1XshfAeNGqq5SUmGjVU6ylfUkvktSgnE
KQm75Le+U+M9VI35m2UD5dnUtDiggKF/4GyardkAZJVP3VVvD7iBtdIqv829UShBT+o0C2ujlDiJ
agJcX7GKPzWpR3KrOrFEn6zr+XenooMCHYym3LXLUFcI3boKDyiOM+d5Vo+fGszy8jDVFXjsNZLU
NnSQrX/WjFhvfBSDlMfiZXGv0xQSY8DF9RwWiFrJiynzpPQ9EK5nfUWtS/OTbLWunFu7JC2EDQ7S
JK/xNDT52N/VKRKD1E2/9bmKk00Xs4OEiTDZSwhCYeUauYtSA3iRW+5KeuI9H+FsktNagRdyAW2N
vRi4n2JIl84bwOJXWCDSqTzjXT9tI6l4041XDe7OiDr+uGeKXkJ3irQfEEbUMewNPPGwPswRla/I
vtZX1xXZd5uxjP3IFcu+BAVSBRzn2hzqLpaWobCLiQ+YF7XlRxpT87FHGyzDzDTzB32wBCxB1BfI
QqMaElM0Eor67QIfcQOEF6ns0PF1Qhp6xC0eV2yZul3otzYia21vdhOdURAibCRnVqcVm6WTUpwh
9cAEIOtoKOn1pCN0TcoKX0Md7Rk7lEw63/FS7QnTn5iQSJk+11IvlotKrWdlF5uR+Fbbebfs23Su
MMZenL5ACNDX930BnTmk+Scz/R6ZhwZ1VLNucPLL7+KlZQSpc9GC/6UJvKKBZKKgD7UFWgqF1LVp
JGo6aDmdO0IStZBab+u50mJywgYYnKQh8RoM04xLuxzh3W5iD8TqJikV07jU4Q/KsKmz+AvSvl7d
xkbl3Nf2PD0Ys26XWzPNkmFLdQyMJXCC/IGeI4DogJhTQFpo6m4GuDm3Wk0Vz5fs+QghJ0//bucg
1bZi8HT8qtLhnUNfEdQeesqhx2GWRd+WcR5Z/DVBCxrYH8cme7QdALEgJUTykLaVdgnZQnmHyDOp
fAe1d+KXbiPt81qp+odeeun11Eddhat4ytLWklB636MoNwKor16xkctosobEbRfTTDDQUvO87P6X
+OEflOU5Uq51yH+tgLj/UsUHwof//Jmf6gfH+4sSN76ulCiom0Fd+Vv84Lh/rQwSdY1NdZN/8ju/
tA+G9hfSWAAV7BYUKTme/Kf2gd/iRLRKbNZ2fg683p+AZ6h5HWxXCgVutim26KNj8xjFJizTNILy
On0cYImHQ9y3ux5Pyx0oWkT2wEw2a8R+kSKD9xuV9sa6gpot41TseBoZNHTHXBYQPsN2zlqomTVN
kUYF/r7W/MFUl4vWbcovIgbdnaIq32rW0nPoNWlJdDv7bDJlTKsK+ie/71iWs9x6tOv0W1s4YgvV
sdkXuQQRlXv9l5TC4JWh4jw8T1G6beh0a32HdOnXeezVC4TRQFFzRb2oWs7OQg56QJDiXTT2YG7Q
GAkEc56OGLSkBctX8dkLbXZDf/Wgu/VyE+SVU9vvERHKoMRNA+05gQ6t1TWuOTTqUvwUNNSUZWBX
y3TOygT7dWg+KBk40Ro6uU8nzfw+9SYE5WkyPzmGJ7cotaG8utUYVGphB3pnlPR5kfv36soK7KL5
gcSTju2hxaMWihkIZEmnTe0Mu8Es6ERCXCktrd4mVpY+xGsDsRO50g40B2dMXcR3hQmLKjEqCATS
4yFarTyT8VicKSC1Vt+7+DsYwvJzkcXOnVtF886ux+XK0uchVHoxXVZpN27p21S2rjsAQffSs8rW
P7pTnmy0LpkD1KJd0IA5XBnrxRan4PqiWmxaVnORO1s5Le5OG6cHWiN27jSjiK/zascWd8XiNwSW
iJOgiAblrIiny5L3vTOcyeGYoz4s7rShKTQ6n51YcECw0E+4aLzjpliJxo7CxjrFZ22p35Z0kuDM
OQoA71V+a4veCpSOpiCvLzx4o70Bm1oaFzEiPWDANTTuSG3e0wvd3A9DOYRJLJ13bY4mxy8MWo+1
pS2CYpzGMEOX+l7KDkv6BTNUk76nM6/Uiw//r9bJh7rkv/99XYG/1VgHQVDr/+fhL7ufv46f6vBL
/+XgFxsAo/18K5/EfPfUyYIf/ZkEXv/k/+1v/ren57/lYW6e/sc/vtWy6te/jW6X6mCx88ik/+u1
8e5//y9yH6/8yM+l0bL+QoVEfg4F0JpDXdPuv3y08LnQ0Jzg2IbyD7MV1r+/qVy6+hce1qTrcQpa
QQ9rreaXLozV7C+SMMxbAyoNK6hh/MnieIQPpHytsSyb0JZI0iN8ONaGYZ7Y21kXibBy8kTZO/gi
1oE7VR1o6ImdYwvJigMG8VMW4XnsDb2PqbQyvtOEacKoreyFo1bkZctOGeoJGeRSed25NunKGAzU
nYsLR8Mr3ufwFHF08cbljoW/cMKOEnLjYwyq35A+UYCHJx5Ke1ObOV9ppSO+x2aGuVFJw/Rd1C1Z
HhqYxghQSV5nE7XL7gxcsiEDevU/dtKuv+Fx6tDnIervfz6s/3/jyVHremvc3j/N35KnonjqXg72
5x/6NXLtv8iTuKtUA+muzVj7e+Sa/I6KVpEqEkqLn0zMv0eugdaRyr+qYsmmraSmf+7qqzvcWn5E
mGQaqCb46T8ZuYc5aRdRJFuXRkGcOg5p4Oeq9IviYjVLoUeeHvkSD63tXKN9j6PRCBEVe8GLN3Pz
M5x/afDGk74I8n9dyrGBdq2JT4ze+P2XlzJHlPg6aH3snBO83SC2Nw6WA396FURH7JjUynQHqsVR
UN2SLhvStlDAZxhlCMbB3FRK7O7++CogpjD0oxy+aleO0mBS5RmiQtA/Pk/LWRkZuKD2Xbp9+yrP
Nf9/5kXWV7Zm8Mm1cRjkBGgcPQxrzdrgUpFic+bvLd1YlWCtgECaSeIoxOyLc9EQ9tVzcWnhCixL
NUS2Ftaq8NXVd7i+0Rv1ylmS+7fvbD3zHd4Yq/BqlwemgvTF81nxxbfE5coqOaxSxCrp1Gr78r6m
W8v33GSE3gkVOOrgOLx9zecBcnxRahpo8kC/EhkfDaAhqeh5zCK8bavMPZ9qhRKVqtPFONHYabll
E442Zu0u/Ipzllg1EJq9rxJ72tkGmL/Eht4ZW7G7efu+nqUpR/dlOQDoQO2RwuWlHA5sMeqUnMHB
BgWw2DmsPbzKhYZazCyXmZBVL+fQmDrj2mua9KbLjHN7os1oIXX7wUX5F6j0Z1y6WSR2oLfWIN5h
N3cInMMWwgTxnhPZn+RiKe8guSx3gz5MVahEqzhLSc1N1Cl6GQgj1U+VE3+fsitNiJLFmmWE+XT0
ZKPt9GM3qQmd+At6JyOlFSo2T9UBWcyOBxP5ZAC/pMPoLDvuA1hyY7atFENjxVKXDTAI0A8xmeKm
NtpAzzPnxEL0+5pHjRQpt2OhGuerrYHOi8FrgmdpnMliViUALsZ2UIAHzjaeSuMf8iyZwGs5Fs06
cdNa/TMOLyWKOVebVksCx6atiQaSgbmrV6dG4GE+c10nViopYsi1awMy19FypMmmTzKVN7iYXrVP
R3W6BuIjNjnd07u+cQCsa6mxldLJadN3HXqtNJ32KGzAx6sh2iQcfs/J//WJwBFp7subBC9EalOK
dQZj5zO4sTREcCshOETLBj1f986qJnVTZPRUDjGmFjQT2SBiouLEGngouPj5aFhYs6RTyFR5tsM3
qA5QJenhSYK+MHIanrAG0pe8CB2PBn+JXjNUTEkXencqP/vK2OdUuYreVQTnuHYeXlgXBqlMFO5B
gtc2VhQgdxSZ1eHbi8crCylbL5aucKVQ1BzXpMbJKUSlgzcbUKSxZ8EMXCYDf/fBswN3nJNtxKJ2
4qKvvdO1g0hdMwakLtabejEBGqtXB7bIJCgTEyuqKcsvFc/N7wv6h8+gQ6cfpDEXW9epTpFXX3mp
7M0cM1AmMB2s9c5eXDlnjizjnKYBzHwZKJUC5QAnkxPz4ZUJjnMdHSHrRsFB6miCu71ZIFAHUVDQ
rMX6q09nTqvOYZMpJxsTjhcvznAaQwRJEBl3QpTjYTInHEL6xiTE1T43aREmcgptPMZ34BOxP6m7
+9jpO2xmWPtnUT0kZTH6cMz0HcXgYte0BkIMHZRL7cL7fnt0Hb/unzeHVM0CrIio8uhDE4W3rqFx
c4u0kttxWcqrqANb8fZVnqOblxvg8WWOvmpNt4y99KrpV4k3b7RZakEyNETdy7x8zdUoOe+sqLtU
62F+aAsIJjUlACAKicS1erbIqEffJqI4P03pMhOeJrfKXH5iy3A3jjvGtxBECH2crNwYY55uS2zU
Npr0nk48x+/f0uQsrK9rNVOfLqTD0cnCPBeiXUgqw61xvbT9PtmF956Jm6q4YcqvfVSlnHn0HOP4
GhRzMHYrTkbOnLWaLik+YX0Qa2uAZ0NK1pwYIUHpzBhn0pBYEA2qkOAtrQ2k18MZzHHklgjJhxTU
ALQlM9TNDhSDjHGXaJf8FCLySFLH+2Ibp/jtrSc21uxjUVW7RCVWfrPlt1LT/TqlcsJjFZspTbwL
Th0QLAx3CNAUCEgm7niXrkVnr7I3UakEZWeZJ1aiV944SmdKyeQ89TW6P3zjHWUdMmoz/hy0c74v
LOMHfdhAHtol3uB9M5+43JGW8vkFrElMaqcuqUx25cPrwaIwu4rJTPZ8CqZBu8QtRAaS7tpAylLs
cg6VeKwAhhFum0PfAw6Jf9iJaamv56bDCcOUYNHnDMvqS8bg8DZmNxdrVOH6ho6P0KjmMdl5+B4c
ueWlTKolnLTFusLBCkPEhbLH6MFN6ssanNIEQA9TW+1Lo5csH02ZX4CKwEJEMb2HIR/aEPvBJ8qO
J2q0x4sqoSgFZ+jVGqlhfBqOJjkNNxDdol4BWzIDh6iUb0WsjX5e1fmJr/TqlQBYEtxid0tD1eHb
6cHSiKEdFfgi1Y+yLNtdY5EX9RJVOXGl9T0ffIe1nE+4SFmbtj5gWIdXmhtz1iyBAVXaatbZ53Nk
H9a2LkdsgFIai99eXn4b63QtPgsNsV9m6z0mp1KNka23Ngf33aJjCjMka7lzB+wLM5tTwdLvT4Yu
wgEDSmyP2v2YE+817eTSPh4Hkb2grXMHXAG1Omp9tbBgZoAVe4doODuxExz1KjK/WGFIThAT00zL
ufdokGDNrvY91k8Bqa/QVeXDUE5X9WD6mcC+Ih0vcsfcZcl4ybnuxKT6bdQwnRDt2xyGSWrQTXL4
LbG8RPk7Ukg3kgFgQNRQauzcnJM3vJm3v+RvL5dLIayjVsMlSZ+sYpEXp5gsAgMImozzRVyBsIKB
4SdT42yqhnwf6Cf8RJu237590d98meljRbiNAlgFx4Sw62jtGnQkJZGEppMSlO1aWWRhplXxRTuO
MZhmHQmDFziZ0Vw3mCFewursr1EKeeciPtXx/vs6ut4L0lyadMmw0rZx+AbcdGgxVx/4zv2EcMnp
JnAarVR9W46QwCKn2TXRoF439hbkFnVPnAJ79ZQW//f9DFoG/sasSTQ7kgQ+ug11NOndAQcVKJyu
b1hKmitbb2roCPYSGl78PbdEhMHwmIIhm7Rrm8LvrqemG5I9sL5NpbF7/kj/VeH8x7NLwr9O4N8/
VU/xl+IgC7quDn83dpNuJ0O+ei5AR0e+y+D9mcBXNOcvCw0MywbtL7R3W5zW/27stv8iCUqCntmM
SuagsVvH/2d1FEKTRBjBhvQnWdDDCU3yhtQsoQADCRsPMltHAUPNsW7CkOHWThXtoy2M4pEE48h+
PEkAOWbvTl/ryYl+DpY/0NGvlV5I64j7UWkex36OG2OmV3nw6bXW72OrvRtF65xoeTKZif/c4n4+
2tpXtIr2yD8c9+y0wGPduHdv89g0P86O6B5gKVB5fHtxOtzbfl6F3ZpjAVs2FgbrC36xIko3wi7U
dHGpA5npu3ps3posEignRtrVKufz25c7XOt/XY56N0NmrbYc203kGYzARTq3Wq6179TJuMf5y7rs
pDueeK7X3h4R5N8XOk7A2pWnIyl0bkca+0MiPdtXhfLLZ+dfjoPXRh/hI0cqVFsax5DDl2fH3VAm
iX1bRq53xx8aKAgRq10US0NK3suKIjCRdJw4+7zScIaQEUcLjxlpGyTEDi9bZEsK4c+97UpcG0dT
JIQFvWmGUWKBzqm9/F4KL9pU5Og/WBThtxZ8qq9pbEOLMyI5+eB5zdWTyr0AlKpFYQF268/OMb++
NEk6g5WejeaYrSKF4NCUObe1bDu0VfkCYhY6aVCqbvpDNxbvpqEkd/b28Hrlq+P5wX67ti+jKz16
M/OSdEk96beGGJt3jQ7QEyXweOI8/epFOApyJGRNJKt9+PrRQA9whdRbD0OtoLeE6i+DO55YYtAR
89cczn+AJlyCpRd1LILRw8vgfpcJ0aSXmLY7wK4sa/zoYeZbXyBQc2sezMtLevMyIN+Drslso1Uo
7HyzNTR5NqsAh8mhRnEIag6kZ+eYjeuPFZ9kB2HRKUPo2RG0VcSo4VhPCka7i2ff5SCzZyTeRnSz
ILtW/BZgHPUBL20eoWI2jwJNCfY0Uyt+JEPXS5+8vDrAsTIQDsbLlAMRVRrjwzQIyFKT3mcPfaPy
8UsanghwjX4TqxKql5qmnR5SfFs2XY8EymfGTpcxBM3bZnIjPazwr/1iaVkK2NFBAx9g8wCNqDWM
R3RulevPimfcCaM1pi1uOUbuC02Ut5nCFNzl/B8rPgioqw91aPxsaw1yuKLFMtS3sIYRAWwwtwzq
OeWPtDTMPJkJ3BhIR73yLZb69ENkmXnuVr2ThdZogezCxSu55z165zrQc+9cW0rPDJhi8Tu7xRT3
nDbk/gHZsJ5t46qPzivVGRXYjJiF+52VIBON8npMsMLUhjqM7S7/4cYGKMZY0fR4k7b9Ul/qY2pg
Xs4SNgPHs2I80zqhPIlpQClJ1dk682xy6xeRNEd3OxGufq4iGzwrmV+kLGarGDbimwSNp9VX3r2R
WoBBy7jdA2ls+yDLnQKCJ6g1v3YV95FNJd7xt4PkcBt7/OQqo7yEwugaIcBmcbMMnfWuVb34C5A0
wItZllTazhZT/hFhSZVt09wa7KAzJ3mZut2QQ4VrBE1/aJqjnarGeROWDtY4YeKNGGkmqknSxSbV
tnVc0WqhZcfVl1QbqJIbCqlrdBtj87XEMgXW2WzVew3eWRYYOX3NvvRAEtIS4YB1Bdoef7OGiYoV
rXSkyONKzN/UsZX0W3dOujGmXP/gIKQrYVJnU+aTY8BDuG5Ho6UBUcO1Oke6eMVJ3KGz3BrrMXSx
X7rv07y/xMTY+EGS0sbTx9LGd3qcj7Q8Ga1Gp64+Q7+tygVv2jlZRr+UWoE0agEMvqsKK0L+DE1B
2WbWUoCXNFFmAigSEIiHEjflYOmleoeSp2KKqWLNJg2jHoWDVw/Sn+PJhbipJs6P0cV6HqGMa2+V
TmXedK1FgtS0U9elm1LNsk1kyOlbOmnmo54X3eexb9N7Z3TKPBhweUaShH74y4jH/aPplNZtbizp
V28q3SFMTQ9kZubV+XlN4qI898pk2kP0r9NdWpn1uSxrUFg8a/M11Uc+0OJa5VewyfEn7qD7UAFX
xIKropwJMLTNcRmtvc9eYcD/m2GhAyb1elzuzUXOn6IK6NtG593GnJq8PKeWrKpXRa6Kz6kJ7Dmo
pjJ7mvkMwNW0anigtbr+ZudK9MmFeN9AMdbjz02nme8nw2xSVGMYOmZVPEDq9IAcBlZdI7PUUVcb
QccXv3EVSycfUTnppwiQ+JXe6c9WhhH+rw5Bp72N6kWM27FsjTisK2wPQiV2rMfaHIYHlYBowLFN
vp86UtDB3BHm+VraYE/cTy0J2Xgxx/e41Ue37dwU+a5NO1ICiybzFKtszJGDig6KK9VIaVMCnGhR
ZuzQfWGgWqGvRTmuZdvcSrUfoyDVi4ZZJAA6RRd7oU74g2Orro83PTq827GeZ7ynLUXDD9wCLGAN
UNA30kKV5k+Kh7V2V1T5yGsaitucce/6k9sU1Ub0pnXTjaViBHEfL49abFbmxZCN+Tm94Y57NbGS
N59LKWricFNPI2VNFEEcIQNKjzrdPdAr0ks05XHnk0NYKrx9R6tEii4dMRr3Vgl9D2V2p+97RNUx
i7ORlKEC3Fi/UADQdVddkWMJU/UVM9dqdAjFDv8ewcMVYkJR7MKic7xlJTtaMZaPjT7OoTviOA1W
wNHfaUbq/IDWiDNEMaG3WYwRjiY1wbrzi//D3nks141k6/pVKs4cFfBmCrMtrUgZaoIgKQreJ+zT
nw+UdEp7l1oMDe+Njm4xqlSikhsmc61//UZf49mhMuc7IxnkI1omdXIxpDAf2tX3QK9lG9o5voJY
TGum9GXIpO5DPoSOsemQlokAE7rkc18U2Q1Z9cOLFBvKC/U3xrdTmXDrETTE474Pozj1parLpwDv
Q/22JvaxDLSKQZjywU46+b4hw5ZM3BmGORmTUySCxUjw8cbrmdBmkkYxT4/rgpRPgWtstLEYxX0x
1iQ0X7LabNph4mak3mSlKzIwhvK00/I6w9vVbq2rvJsiayfsPFWCWWuqwZOJlEqCAfMDzRsKvfmY
psKafFU4xcdQtmfh4tGNAD10eHx8xkUclKW+Plm62WBZSCA6ASG6FoemX03QqLWyNB+ndszKIFRH
bDFJhB4QBUUjdr+tKcLcw1W2GDaTXuCDOokOgpRmZrUUEGS0ml31vcmjKE/m5DKpDZ81TNRdMeYy
hoFhy7ujtBxE2M87eRjMDNFSkgqzVvOglZfYU6VGHLpWQbSZayRjQQDrsMBRd/pqUEg8U1XErQkM
eo8sCCcKrCzsVdxH8PjHYCuPGi+VYo55sw275lJWp1FsOmW0h23YVZxUZm7PKbbShCVcyHk1xIeJ
o4BQUdy/p33RVdpH2B323ow7SIVCMttPMqXCCBAyR6FnZNixQqVNutArpbB17gtGTGV9vSjEnrhF
0Rq3S6FYn9VmZNIfOs1MfbKgbbeVLGQ2YGkF3EdjzBrSO7ANYpKn0TK4jCSka/j5yoyCVoPzwNyK
wkEbh4LLib8enPUeH0+P06gn5BxiXuO2lo6goHsVF1gpwK7frpqDqdf6fqe+ShEmqCBbdQ6l6QaR
GaR5WnaECxJ0NWk3KmlxZ35TNcyjJeG2+ip36JxKHQ4t8bvxeygzyCF0Y3GKLUOeaPF6DpFykwuc
O7nF8aj7tSw41bpXicXwTW8Rj6EKSP4qxMB8v4H+6zRIoLHsEPWUbXpFtrLrmSFmNWXlYYgqadhP
i972DDKKgvRnPLJLHoeoRmsQthk/QtwaDKFKo/ISacLdFzQ+J1q+n5ULcpPSwSU/wOk9amBmWQJv
oWJ1iKURE2Ixr1OF89UtQpxLs8XByjSeFol9GQp1vJ0k6uzJjqX7CU53eyxMsm/3depkg7/keGf3
yWB9Dyn8L+70P9ge/NS8rcTU74TTq8cCwuk9T2eXPJ7gTut3fMOdFOVvxgdwRmngAVpwLfkBO62g
k7IK+hgEwS1YPap+MOr5TyBA61icvljGW+r/WKMa1LtVHI4lzw+o6gdj9uZbzwXZ9j+2/esY45/O
jIdBI6sN1ZfMAAhG3LmyLgUsn+QZO15M/1bW9RgfFj1xiKLohzscMXPO72W6sUoZmiiGOG+1hv9a
HlBNXok3zK8Zs5xB9b1Zz6UR67WrV7F8U5VL/8RWNN05rVb7P92S75/8Z+bfKVyzPvY6QVYmmpcV
48NJ67QHLUhEmrq1NEZEmd9P2DB7VQ5drVFy541P9a+LqqN2J8+POS7TB+QUp0tp+KFQBjjw9g38
/AU2qRLlHX45brwQ8bew5L052IWymaPYeenGDnXa7z/tmU3O+nFBLXnmEEzYPHjG2cftElj1cktb
jcwwrXajM8adZ5R5b/j2Qq3sar0k33XWnD8Yka7K7qBl9QdkaI0/jCXtJZKi/gPHd8SwbWw6NSDY
Bc/43/+Yp/jD+lOCCEJZs3Q4XmsU2OmVSmY7V+Dmc4pbS3e5BiEdpKIp3oAfXycBJ0850yAWIi8Q
7x3YkmePGVbpuBoxanIzqUxC14T3b7jasGCTb7Sq/GCRjHdd9FKXeThMj8tWDKHx0g7C/DoWYRvf
NkRq3DClhuDTNEMlBXO49PB/yMO6i+hBRy8KCarxBjhQ28zJyyukkILAikhDG0FikTFv5lgbUoyY
a/359xfxFPe0mH+YAFMQAEBwOZ3Px2wQ54qZF71w1T7LNiZZTZuGd84d52IEj4jHm9+vdwbavS6I
mwiT8lV+jRPP2cA8WlOA7GohKi2WtxxaZLFrpj8QEK+G2WebYPHKNrYp4jdSVh5G2TxAVfVLm27S
LC8joKam43j8/U/Fjniyk3EVHK4B6t2VTYQK+/RRsnAfN6SB0EmO1eSuZjsLinB+WbrMPhLNRpRQ
0/2ZYwcXAg4DEyheD17zVeF0uuYCG3SKdCd1ncyu9rEqZ5sy74Y33J7OX5J1FQst1upUzOgbrvUp
rp2AyqQYwrlNTlqXNqIdCc3OfOP6/WoVjgJYOhY4J4Dj6SrzpJvhUK6rDHm0VwxBCY2l/xuuIL9Y
hYMOsBG24Cuh7nSVxsFya2or3sSkeSygnH5Wmlb/8vtH4dvM/OcXHgoiowwY5ZRdlHXnNO9JMXFZ
G8hpwSO+JKVoNLKdCShYvyDMJzuvlqOPXTTl8o6JBIFyebZQMEXKEGGvONb5eNULGqErAzJQ6vYy
gqMrrTBEt+vMdI68aRFVsxc0h7aXTi26bHXqEhvjYSs3bgsgxfxI9WtrF5Ea8b16T0t9iEODJEKs
7ZXFG7owXTW1JPP4pIuLmoyEUicKA9qNu+S1XPhk1KW7KGsdZ9uUCWkAAzekIbbTwPSrjdLpCSuJ
LPVbMWI5SQwFCn+AwDG6rodI26FtmnKsmLTZ8sQatHWRxzS573qtWeT3YRVH6nboW4Ejj6O0z84k
QUxr22KxPRkhSbGzEtiOfgamOPhYLoy6y8C5gNpRqbXkt0M3F5umNuxoO+tL+1GupQG/CvAUsSmw
aL8umzYjb6217f4QLvWwADIRQuCLvAvnS73umtgf1amafSPRrc7XQyW+h8TFBFcYsaPAvwK3dhV9
DkeCElUb13XRE8AaVq3e0xE3Emc4sVoKhXmONq8bFG0nK53cbqIlr7Q9huFcn6wzCA7MLInv6SL5
czUj+QrqRO9DtyZZmJxE4uQKP6rXK2jkpPwFkIGjWzFNnHgJB/fVTKoL9u5c0shNa2F33IwZ/72F
/MqHaa6zF5CDoQusKM3ovvjp37dDy0OQ6zoeerMi4axK3w1WophkSGVwErZqPdVzkGTh8jFTk1m+
nKo0FgFZJLKzceapRL2GWnmPDk+VDyr9LzEDrZblN9LQNe1GydQs8Y10hUeF0kufFPTFcyDVTdEQ
LNTCXtOG4ilMYlSJFKZJcjnju4JyUSFYxGPnBlgYrHbuXarA8gWH/LQhCDLJj0nU0o/TAaWq38lF
82XQ8KwH106GHaEQkKKixkTnPnZ5twdoKVPuBGxcj4eLkI5Ql+AbD7ZVENFAy9JQXhREKBNauGYW
JpP2BLxlS0EsBCjUVEgxuffWpOTHWsnA+K10TA+j1GdPzcwx5lUYLAPTmDCnUD42EBDosCo2wrLj
0E7ILnucLcJpdmaTk91RzJL6hCaQIJdOroiEb4tJ0v1ILsRVASZo7WsNgPWQhig1bozcMXh15LFU
oXqrIaFdTYtJlZzmCmGeg2OFG6LHzCSIyH0EmcPGFu8YJmPiCnMHfdoiYVmsm37o1AdTaur6BoZj
FL5XBO5Rh6avksMiN4Ph9jW6EDhsA3KKLptUE5fLGOlURFDnQ4q91IoPkH7kh5OlDJvO6crPSBzH
Wy3OYzXCFhRKdWCPjSHcLguNdKN3wjSDeqjJRmqqOVu2mMLprZdkULa2KqJ/5iuR0tFdy/iG7Gwy
7HDEcfL4TmpIxPUsCwTFAzmbKIzYSh3Ptom/ojONwN6nxbH6QCPD49jUHYiKmhdO6S39UILf5DEZ
V5TuObNCAi5uVLu30ayqjf5FTmndt/o0J/FGJnvw42Q3hFJQWTZfEk1Yl2qlJVWgAWYdp35y1pmP
Qz4wqor6aCqNec+PFF6G0Gcq0iGhJ7stiLDmkxnW7JK8BVqW03bNczFK8w6/b30vkYQ5+qac65dZ
bZWIy0MLqIMApizykzwdsNVKakym4rxC7kk9gUV3rLXaXpXr8A4okE88FFr0haws5UrSF6vZM6Ca
Rw8Vbif7qu70zGNyZ6l9zajHBhk9vfjeMGs98nCxgi9tmnMeuoXZNY+tYc9HuVAKMO4qsxQPE4Yc
hLVwqqBmE9suSanoLtoardkkJFb0ngGrFKtwpPWC4vJ6YR4QBbVkdCMzCI47N1Jhrca9rhxA6Art
gsBP6Vg22BxwIZz6Fi85NdvUZWuiM4FElnuLpUL2VQlqT/zUTkm4IlRV+sob0X2asXt8rGpC97Aw
bzQDpCrGTGeYhAAbjvEdJi88hFiK38NMGGAm0SrWZuSQPOsUpAXBODI+O3qmqF4cD3ZHfvkgUtfo
YlF6ZK5IN2RlVUzIRkmSvYU1n/Vy7MINCEqiuNIS271HJmsrBwTTjmogNC36lHJmlQc9whXVM6Sq
wbiiMqXrKASG9ot+ru4YEqkx+xiJWwF7f3KfEYT03kFN+7XonbRbLUpU+YJOi6hkLZuTcrvEJDd0
9hDre8Jpiw8YJdAGqVFn9H48rS2PmYQa+cIotWw3JNfjsu9hDEu82o2bgEHfmMyUKCTDQX2fh7Gw
PTYU+2ERTX1rSHn5vspwEIHrHWMWCX+qbgDxSwJBjNCc5wD2iWbfWnWaTzuln/RsO49zK23XC3KF
gUM1HuKucdD+kiKTscs043NBEgV3wpSbjENVqgvuwToSqpnFaC7jUDc0xeokjGbYZk2HzYQJqizt
NJoBTq+ex1dzQ8nKehww1tfKSda7OpRNcaUvSpn4ppNN4Nh90uqTm7eIRDdTjfHJjQa0Pt1Jip7m
rQe5Q1iHit8DOsWAdA2HLsnF4tHKzQgIeCIFljTk1Rgv9yt8M9lr50772sckwvtTE9llEXRZYjLB
eq33/gs8QXiit/oN4Sl5advHvy5eqvLlBH1av+0H6wm8aI2xx4oNtYOqrcT5H6wn7W9t5fGRPk8h
BdZEZ/kdgHL+BrKCfY6/Lg3VGlrxQ7VsEmYB2cmxkQISY+Tof5RncYrK4HkI+AVbB9U0lr78fGtv
+xNnp51FCYRp7/vcUR5nzG5mNxO9eALErP6owXldCpITvY2CyhTr1DNUplMobpqGSGFD77wRLyTg
GWH/EaDxYxEMQ/G8gO9wbntH0lUsmPLvLaseN4aajEFtCeONRX5x0QibN2hxdPobaGOnFw083F6a
YtxzccUX06CL4XUbbye9Cf+oXTPonfhFrwbBFGk5EuHTlUxgv5gsoX0K/4JIxignhKvO8L356an9
BTbHI/hT7/5jGfw3QTxppM8Z8cIcnZqY1n0SCu2+j/FgwhZJ7H6/yClMsi5iYseMWpahE59lhWF/
ftRSZ+mnedR3RjHO254uenC1zhQ52eaKvJ+1unkDdvr3p+IAgY2MVtRUbGzLThdUOwfiECWXaYZE
ytJBefjmviX8/NWn4tWG1b0KuMBQTxexBBwM6oDdkJA9qhoNASijTuiHJCe+3WZv3anfL4dG5XS5
vGiXYZGUnVQwbZRTzjncOgg2XHp9wz7S3P7+np2pel5vGixjiM4alxAZ8hn2sYBz9NVU7vJ5LD9X
5Ck/1f0SpczxlJQkr0SZSQEs7OxmMklVBX9qHVIAp759L0d2tODPZAyoycvceqgLBX2lRqwbjOE5
Dm908p1C7MdE8rEDdOxW9Uy364nsGx6znNn0LYWSytpd1yjB7z/Y+SsM0ZMdD/AMyYnJW3wGoTHQ
DJn29rt47owthJL2ssB8e4cTbfIGxevfdwyvQJBB9qMVRzrXhoWMWuV87nZlJORA0iLL69t5eMFF
DBxELPX0h5vT+slYBtcA/IwNJB5nT0gzK8THt7syoaXHcnHe2vY07nIZF6rfX8N/v1+shN4UJBLZ
jmGePYtT2qUm9ng7HK8XrysrCfJfMnh/vMi6jXMCcmxwKJzdqD4rzTkNq502WVRqFsocprjK5veL
/OJpQAOJ3A4LEESY51uTqkH57a1iN4iq9rDgorSKopEUWKN5IxbllyuxAIYL9HLkmZ7eHSNiZi5N
1S5F0n0BDCBtqqqsg3yMtevff6Zf3B0imwFk18kOhinrc/nTyQ6hRJ0UqdjNqoRHQJGtQYFx/8aZ
/quPo9oKNmTYDdnKuRqf8NZG7qxsN5Z4rI2G2W1joXCOlL3+Buj9y49DfbIKxWBWnX8cfO1msrfw
KXKSeVuNWkLjC7jx+2t2imGvu936SQDLAUd53c+JpqaMEZAm0l1lOY9Gnc+XtYU141io5rtSHeYv
CoDRGyzmXy4JoYMqQkNkfE7NjuXIgJuS7rKliUmAjssNDv7FDn1VuZtnUdcIoIrqjc9JvcXd/weg
XT8pBSniN4pSjq1/SYMsqxeR3ubbzlTwQhjMUX7uqoQEyo6XbfTDDKghFZjpYRVZiweNMPEnoq4N
ckM1kqchkMjyVU18+vU8ZstMF1S1B3Na6Q02yeSezRYku8CqdeqO6Bk3A4MmO4izjhx0INUEziTQ
pXXbxap+BQ2i7W/SoRqSjQLtqHuHkRi+W6JhcOrnSysY94ekSENDzIb40UDzIr9TEx3fBLhrpu6Z
cNyv1VZJvyaG03SHcOZyB20oVffSJNX1BrNIIN0kG3fyItTe1UgvgM/Ry1bQNVwMz1KK8aCpa69J
bmgRBV0RDoFCb5bsh7yzryolDR9MbQaiL0j62pPDGX5tdKPTt1Mm5k95r1vCT/MM8aTZpNELxKES
D4xexlTQSKxsEwFwY1CJv/CFXWHK6KoWLCOvKonR9aNiAlhBs5XBaGxap/Wi2Oq4IVZmEybazGzi
TTrMo0/WJ+ghJpkzuZiEf6qoho3Vc8xa9E9QL+FtwLIpvsbdnF3BAqpzL8TC6q4Bb4JlloT1Zp6j
rEF6PSlfdABvyc07c3iQI6VeAkVXJwhWAuCdWM75izTXGGKGRZeCxMc0weA+eXMEU8VtbB4r6Hlh
UwpzF80kBDG0EGnplpIR51Adyvldr5v9A5RN8RTygnV+pUdEjTZLO9yns1W9i+sQCwIxToWh7ZpJ
mnHXVEclxtKLycsFjKMk3c1dkd0uZMVql4S9QmCKFaXaAhLC2FgwT9m2dXNvSlUe7uyZMw/pVS1v
GmOEYFwPeHXFIHqD1/CuvbMVhTQqTZTaQdhZ9mE27OVzHhXKpT1N0UdK/ynD1ivNuoAyn8Tvti+L
+8gUmM8bOEt+Kma76n3Mj5k79LOgnamtVio2asqAnwdSdE9zGFmDP8VKnhCcaiaPzBKML/D5ZgXn
yWgmLLuu6uKYFhmveGG0SH5xRcu/RnXHttbluWr5qSjixwXAWNmjpA6T97XUcbUXw6T5HwW5V76e
t+mdMRaa8CQaSkH3plmV17OldJA+x1LG4IKge8K+5OUyAooii7YgLLSOymbye9KpJh/zNWlLPcTw
pR9i6YNmFZHC+MMyMUhllKK6USvmZWNLYf05HpyEF0nu523MntYFMdqJ3LXzRFZuF2iqMviJ2X4E
Q6yqnTlVeIbOc25/yJsCT6synheyAyFxxoE5ZM6HuZcn0Dyc9IgKjmS99gxovsKPSa9+jzcQxCbh
KDiHwk7Xp6CJ4+I5A9a8y5PF6IJ55EW/qi2rYByMW+vXfK5K5gKwuPla1O2MTsFoEDVzLyLXLOzV
Z0HL2EoSowyfzQ4xg0fkUwKnT1R5vqnNDheGXM3TAol+PAhfr9TpGSshMW3qxALFbGd1Trw2jNoa
UruRjx+moYb+4Ne4vUIXzcHgwgtyDayVfxurQH6KosTo0jrx7QT+L/byPwa1MlpHmQgLjK4NTitK
2f+MxbwvE/Hy5a878Sheur8uE4CUv657kQMtRn/tu/yx/NL9jNH88q//jtlYxt+vtluYQ9vU7gz1
f2A26Av/NnHS/Ia8oKSgIvoO2ag2LnQ2Di/QW2BUaGt+xA+nORmjOWAWoBakbShZaBj/RKp25oLE
oU1Hu7p+kb+CbvlfaiG17/BsTszoAS/b0h2Q7bzjFbmqu+UI8Poy1kWA+/9dOE/zNrN1L9WLQNhN
6xLaNAZtqX356VL/AkA4rWK+/zyrTwtO2iRF22etwAgpGNejIXpgO2s2UmTmgBV8yZQ48SVIjnDa
5Y+/X/NMZ8wlXEVLlDFINbjqqLhPK1yGclgtSYl2P5vS0VCYOhVj+4EwCaZxbZwHbTPpHjBr4TVl
/MHslDeqqLWT+qeGIlSB6glaC3JGEA1AE/V0/SIuey7pZL9bOCMc9o+40XB9yhLXlPZQYQy3TDQm
l/LyRtX974VXwI6HTOb2Y26y3o2fSnsI3bGyMkPeqaak+JpFxTDiq8hGN9w52HN2unlnKPWugf3x
xjV/tb/450PzBHODYdFxn7GOABU4WzsddKMs2ri4hULgavy6vPy83xee5UVbwPAL48oJjCuxs31z
b+6Trblvj+beumLU6Nu+4zmB5K2/v/65ekebuhPuTbsT/KMTqHv1RrgEtPIHnwfv+cb0y5380B6d
QPct/nP6ND7MN/lx2U630zvjMtrXgXK1XEUXzvvpdryB7D/fqPvBxVbcZfTpWkEbPN/wlz4/C/5x
8nCVdzUv8W8Nv/fsQNqEXugRwxForrQzg9aXt/K2CuTtsGk3xdd0z0DWx3dg5+wMP91Wuw7wnmn/
F/mKIPV30/V0LR2LoxlYF+qltJO384FhedB7nH2Bsm9f/347MPbSRnOd3XKjX2n79W/q3dD7ujtW
Lrm1HjN1fgzHb3bNsdvl3l3hpp7taft4C0l4b17FW+e+241u+cYz/Or28a/7uXJ3oC7R+5xnJyQ4
wYcNw5PbjX99n7jKsfGqbXQ7PCGV0lAM2K5TBxhgTMdlFwWLmwSKS47bZtklQbXljwZQpDcv26vD
7BKJ6N3N7riL/NKbXX4jSIPMJ0LPy7nk5fqLqGBvdG9hr9MYCLd879zgZZfw7/64k/xoU3rr9+7e
AB9fM7nOPietPbQUBdrmuqWfvjO1XuAbxxD8dsqxetCM0T5MQ5PunarcjklMWTqnaKci+0nIorn4
9qWID3FfxDjM8VvdPD4gD0F1X0B4r62qD0jCIAxxqpGkwQ2pXWoeeR+S6tJCqzi8fgEme45VxAUW
xTGmvUw4W6hy0I9L/SiU8TrEiviApbd8cKLu+5eyYoy0UEL6//ze659rGPG88QS8pnWcXRlwSweQ
D0ACjOrsymAyOqUI19JbdKkHSZcu9DJ+l4r4wi5eSEu+U0LDt5LsSpOUS9VY7rrEhkK5HyIHj3e8
2ZZDKn+JYu2COfa9lZaPVeXcNlZyUDLn2BfiIwCiF3Zj7pZPiT4+dKLYVVPsG3O7Sdr+yqnMbYLg
Ye0PFc250W1l29TTgv1pvDVp9JGZXkwi26R6Eox6CLvj2sj6QIg6wJY6QMrnCXPY5dDuUSb7ui6O
qZFca3nswqJ/hwbhbhTVYdTyN6C2sxPodTNcI5ZAjLh0bLhn6GiR2j1AQhHfyhlHjUgR+Kiq7o7y
V1lY3TERW2V1pDc3U+S8lUayHqk/3TbuGDeME5BhCkMghAqnD7QdjgZx0koYGCvtA1ORxEvRurl6
qy2B0QnxrtbjQOvedM47PX1eyybOvpXaBYqv4D96urAxYsY9jcZynXbqS1aQsBgPTbFZIvU6ZJgL
bMAcG6pX4jIHVrZvHUAnH3vl8+JiBRLIa6zb1IZneHsNaSgi2xJtDOyb3axH71Lg56PSd+i2Qinf
aBqXWhjVJWP1fbIk+MLB+R2U4hijGL0kCelR15fSj8RCHsRUP9dp3d3jkZu+MX44vU4/flITBRNj
Fcxdz2oiMh6SKqd+uO+VBCKQbKBXRrWSaNax7JIHwpgxX2pK4I38rQEVM8CfHw5wX4tLQzYMuzoQ
N7E4p/dIGZFQqaKvbvOy93OymGGoLPsN/lV1gRUGs6Qeef6+yBaiFZOYDtQq38+wk4+0hYk7MuK+
sCp2fJhxx0FXPtkMmm9J6mi3LUMN7/VfzSpuAkMfZ1glVrJF0fK+j4r8Cpzr2m709NYSdfheF1cL
E5+LNDo4VjzcVUrcelABptUynl5xQqDUjeVwWMpS9peyE++sKLySzcHwo1l7//r8/FG7hFk2/z81
yH6l7P/jnv3/nEPxyhH+z73RXVU85mcCifU7vrU7BvEBigYrm1CsdRS9GvZ8m1Dr8t8EBzCqo9fA
Todgnv/rdlBVrANWikCFx8x+Hef+6HaUv5mqrCUFnATARWC8P2l21v3kn43OYle1sFM12fo5nmws
lE+fZbMibxa3HxWC5tw+JSOC5rSXi/iNzfwUEf2+zGodxEiDbvNc768mWHeTmqa6Zp5COkGIvW9H
Qc6BHNVgHLN199Md+EXLBNv25IOxg0EKsHQsDbAswizp3CcpzASSPGTgLhEEqSyACmdogK5cFlqC
+GyWkMxbctNHjTsWNeib3dVxc0jwXsDSSBdOBWRcEstw28Katw+6MunORtcHHJzp+mKOJk84ZbYQ
ZCKkUGICkKSjMFa9P9AVnpmxJofwRuaQ9I8sytvRccda6od2KxIl1XNU0TCd4CFqvWUlrlUDY47H
dsjm8VlR6mEIEbTiQy7Y2tgGB2+QNWR/fg4NkgxFhvz48D+0ZTEnhD4kss70a5JlCeKngfU4FCl8
C6xW8VQnsQtnN5WY/qdEHZVa+MkgqWH5YEEhQs03dThN7Ujd4c95rSBqaCvrjakR1TcsloNaOtOq
EEE02okJ/2NLQq3qySETqtCtKiujnjAMRJKujZVHts8XsHFfblHFqUE85dYIoTAhUdnAsCBxVM8m
5wWklxjNHnF21qg2wnA7l9pbJjdyfCj6QXJIOuODwzZLqrY4FgTLfdSLvDH3EUqvJEjrRakQrBuE
tX2G+Vp0e6InZxXZXluo1dc5Fe29UohS3UtghInbTIva+nOjxcjCkYk7a/tqq/ck/zInjEpOvmBF
fNMvVZSarWfKkkW/ok2SQkiRbrebOqyd+HnMcP57KSsAU4TNYlHQXafE1B9FoymSvzA11PC0K/XB
fsrQQUFYS8jK3ei4FGftaueG8xraxmpyLijZLPhfCCNDePzTULyrF0mqDqZVSm3mFjIIhOI2USPl
F9pU9v3dCv2bl3ndl807imoWzCSE2Vf5KI/aseJkR3luoLnDOwsGLc3UgstDUCBUNMlAUsdBh1qF
Mr0iq5KUm6MpILteT1FcI8TrirLGEC+tHDUHwjOE2CsY7LZMU/Oi0oNp7M26DXRCmYrezVO1RhKa
kxFSbaJ26pYHZ9BwlYDNqKOaL7IOkFO0tp5dNgW37YZsKNW5aiNRo/Wu7Ky4A2JI+isDbyLlXm/R
WDLot0tpL4UL4zUgGtcwUSDHisiioBzAUSskOyEilASRUXI5JHNkctFno943E9hqczlE+gjFLG9R
3LaeNSYyCZ32Us97AGfNPKSmWOYrkFL6r96qTcUfu37okWmTYLUC600zpso2abvE2tVKbbYPTD26
8Rb5ephr/uKQ63kH9q9TBMtSU6W9G/d59rmC4CiO0pBl9vs0ohtg91mUUGAbrslNzRtv4mzZezAc
i2Z5Nw6T0S1oQknYq4Y7vdCltr7D6VpLnCv2LMBdD+vrKO9vQ8lhjgFL1YJx/gQnT8D6LlVEuvd9
XQEP3TXVhNJsSDQNc9SqhctHLBaE7QAms0yeM3lZDQzu1MTns7PSgWIWcm5seoNSj8hrKrZS5xqD
o4Th1MzDh/ADHoQFxziTqSeQpNfRZmkbPLStTljytWOlUnpYsJiVqIQFIpgWHxNpN4mIdLAW4+yZ
qyP39d5k41DeSxnOk1guJFYOcc8K9UMm6vZYRjL+hpnO7UB3zxiI4YuuzraPCklgbLYsdQn1udLS
aEDY1a66amzXGbClDxGaGGzvhtkZkN07pd2OIRKcIowlwsxyRrJv9HOn59j3UwUPIW0VPXJwn5Wd
TEtsrMIVGupGcsw9lM9jIzf7rjXaCz1GiLP5/Tl22oewHsAmSkmYAJqxTujP1guhfk+LCRlUW8iK
glHbo3mDXE4KhtIx1Ypk8qln+TEL67ey6M+q3HVpDlFeO4pcZLTnbn+VPA9mmHFThBHmAQ4E+UY0
FT7XmGD4v/+Uv1oK0IBmy6ayRzF3WoRwuhnFYLDUklXm9ahk8UWvpAxGou6NgfC/r+f6YVR6utUh
mUne6Uo9s5LO0kjt0scF1ngDFXRDULPxib6WuWrFLA6ubLwbmI+8cStPK631VmoWBC1ckckiRdN2
1luZaoLqxsa7RSOwc4VTe+iAubkkbyC3v1wHwJbGGdUrGsbTj8jHl0Wu84hWoMVkReX1cJeSzfat
ovujWv8yeW6rrvoq/v8q91eixX8u91FFJ09n5f76Hd/KfdX4W2V6gAJ3TQ+lCAXC/VbuU9ODP/EI
IHZTcE3Uecq/DzckxfwbvBvWioqdOjapKxPsR73P5GOlqtIirMMNE1T+T+r981eNVoL/QcEAUiHB
4zxWo+YJVWYV2w9zaJXbbhKfO3xnAzOz39q6aErOSnAQQYp93rbV7hmWxPqk/oSkI+JR5jbC+kDO
Wxtr97HZjDJLpzl6FTiDIfUg473Oa/TevJKHPA5qcxrvrCIsH2uhlVeVPDJRZS6+twtEboNuZW5K
GeWiF3lxJFPf1fX0Makc7dD1nXST9CoDRZiYN1ke6g/aHNmoNaurWKGcpPx0gs6AHdZivzWWkfYM
M0nx7DD6FDpLDkUe3Yxr6sVqe5OEM74Okp2YHrmLw3VXiBvM28VLqIVUcYphPdmYpWwTR8cDCm2L
q0/pIR9mZDsVKlqUCYVD9llLekTZl19muzBdE0NXrxjaWmNqmzR3bQPNwK+JG4iDfg6tjhGqiF6W
KFsmX0O3u4nVrvIzDT951U0Qb0ituCskR8qUgFqHFOI7JzapaO0dnlEVziDsLnreHGRHwrxhM0z0
CuPBmvCK+jSrzLPdeOQgxfPI0ozr1gESHDKlf845Vfv/Ze88euRG0jT8X/bOAcmgPewlSaZTlVQy
JXchpJJETwa9+fX7UOrdqcxKZEJzXmDQ6IamOzKCYT7zGr5RYRA3qqX41uJeNq0KYMZBdYwUsZmq
m7GvbDvliwsABOWMsPqBmVHyTkMW1vFkuBp1Dlo7oFw1zubXbqkt95DLwnQ3bqyz5tpYudHRjIX9
mT6yqyBJki7DphzV6dgrjRVttcYK95C628e24h3YjI2VWEeDuzrzKf9SRCZnQIGDIAkECyCJ5JNe
tWl3hN2MTHiUw0DaRDUqVscKMTOkg9ArQW8s73sYkEVmUDdjYN7PxqzpZBWC8hXXZHwEi6QsngIc
DsXlpSnRJK9mpE9qq/uQqibJm+GiKrShN2/9ciaIBwAwBrhfUTdmk6c5+L5tQgrheEIttoXvGRI7
pAGzGkcYptriU5sOceW5WoIFeo+c1M8hbJsC19Jc/4GkjrLsiLbcT0AMCF4y3cVhUqSxq3iD6yjD
poob97iMCYJVhW2EgGwGfM69XFl3biX06gmnmPyNoSIU6UMsmuqtjbYU1Kix0tb/d1f/WDIccSHF
IW4WILVUWz7Pet/4emPUwxaZ3bmL3rbdSO3zK5fSLNufGdF77KsQrb8YuQIzbOW4HqUOqTQQVuzW
JM6WXnqxkms1RkB9GR9rqs/V3u664puViuzz3MRN7ucCJuJ21ggrUEAjIMZHBvUkzIoyddwoCKMR
QYZ29FaYqfPEnkiMg2yR1fG0fIAEqNop3odmPs3fm1iJjQAzUj2ncF02SZD1DrcJ26f4ki2q8l5P
QfaguejAOoVjicZ6K3IHiRKSwJ1bsWdgkEcjbFYyflTxrQItAzIGWlyA1D6mVd8/tggg2YeuysC4
c4OZLYGzMiMzNZqrLx9C05tqUtufpaVRj8VzoQ/K0u3nfVcMZN9KZazuruqgpw8qtrw/bNFiAxhX
Q0brpypDNI0VRXmItDr5rE5hH30W+Ij9mDSzf9LyLn/XhHEh/Go0ltSzlSFZNjBXQm0DvzIywN+I
WEEV2I7zRS8I9GerfSAOXKxNK3uqhxpKUMseqlvzjjq7k26kBukdsQaoQnCEInJoDFflkaBermiV
FEW4BhOQOFCLqerfqMa8cF6KqbM3kKctyG/kavG2iZOmCvSxjlUvDgdbP7rVsqZfQmNTDHEitL1L
kbj2tTTVP/c5xA1v1N1hF00Eq7CXyvUgUdOJ7uZ6hikFRni2ggVHy2mz6GqtfNBFE+EAHI6UjKDs
ORtrcodXWVJ0tCgiMX52klrP91rWDKt21hLCk9SViKi/KFrnU5uZc+GBfLVwbaq4B2J+LA16NR8+
lk2EsUmkanN3DzeyiL5WE9ZKP51GK4tf9YCl5Pcq1NMC7HxdYy2Za9rYvHORE3HeQgBSFvhPiE3M
tOAGtAuCGULz+N5Vxih5PZeJhhDCaIeoJ5VFq6fdBo25cpAeKa6dgc1qK0XsgCmn4xvWWVMg4SkV
PTqKstLeCP774T5OlIxycUwJHqlSI88HBPz1KBS/UgXi074DfZj1m7YbFBiElW3O9raqhUKhJZ1L
jJIKpcdUkTq8EnIjqXbdPo6uOiPxsGTQuj7aMxgmLucord/J2sCPjNKJvuxLZPwM5JeEnQdo7w1c
JV2oc/nVWZEco4RseA+z1rAfFCzz4K6NOjUHj4e2/1wgQlHt1JJq3C7s0wxgXbgyzOeamBhhshSl
GVhdY228y1pOx77MoBAcFEiXGmI/M6j3H2LUavfTDHVBDcrGJfXApKip06dl6PTug+ytQb+fC3sq
7k1TarU/Fcbc4Nk1VnZ8J6l7mTtsm4rwUc30ZfBdNAzjnZ6aVcGvb5slgOU3vhnHWVhBDK4qvuf+
Hcef3aIWqT9kEcJ7Y6aKuynmfn0FcXAc/DaLhc4KWVP5LnNdpTvGqHA9Sc2IUOqqkIwIEhTdbL9b
2rh/6Gehf6fCFPW/GoC18Teaf0V/b/R5Hd1VVmrrB7yti5TkTXW72Bu5RlV7M5dYYu/YKlM6BLIx
mtn0YgPhuqO6zD8mc20UTwCv3DQpXqPKSLhAlFLofjNLsvXCXcx9n0uS3rRosbpAMTP1dNHmm3BK
iThCM9qbxvQh1a3yC6JWZAekPjJIEE0KojDOXxMzTL/MSs2DuePaouyltFs4egsn2Zlxb57KN8iu
xFu9r3UkAweTO1eRRjAMY31AiznfUbKkJU3X27e7WR6GoVo+lllKza0H7+M7HWVVgFrZZja7pNxE
hqnclxpGpDR0MXPBWtanIP6aRHGDUqS9FxLnLk0DeDG09g85Z8MeWrXl2So3SRYBt6z7Otqm3fRj
6ZVuZ+kg6vowg7Y7Vv2nOp3KByCHI2DOWNs3lpF+LqH9fJmyggIbc40R93BKiIltrtNuC7FDp1o5
E2QquTluItuut1Zq7g1McAPgMt3st0Wvs6GlKlTgi5SfQsPNcVNflCcqat/ZJu3DZGgKPX4Aryl8
/nuKvKMHM1WHVerkWF2LfnmYqzzzufnksbYojSBLgaCpYdw58dT5tZIVfrEI5U1IAcCTdZ0dU8o/
7wdII/gp2EjccIs1GL228a++NHAYF1StKXEbqR+5CUCRCXU+3cg/Zg2s3XFSADa2o/pOUq72qXLY
h7pZCfNxWbyX4TTfh5Bc7rsubQ4oYxL8FKrlowihbmPVHblOCZ+6KpTHuWXHCJVuKAV9NbnTOv39
1KHwplWUmkQUmx50zjKo26bewL+MPnN4Gx+7+e6LqgObpD6p30+NKdEJnMO34dzaG2SG0RvUxAP2
mo+6hBkapwpOtV34y5jNApWfZNgQGfv8l5MGrYAKk9hEnT/m4bTU29g1vpqEuJuht6ZDWQoq+4aa
dwiF4nWGBY7iWN96N7QfxMSzbruteW/xcO6kNn60J/QE5sHk/cgwrs0nG6BRUVc/alcfPKpb1VFf
8vxQxvl7xHZmLx754X4Xxg04yLEMUkGtDK6vgbYlyiqPLrp51LRlXP3UqtJKA3CqzS9ELZNDZSAf
qvdm5fpONNK0bDN3veRpxruQ7nsfwhpSN0aZdj+XwgFTg61NUA+Ep46lfcaY2SbHyU2gX5l5MDuX
on4nRjXQu7n/ldYx1ja/E9z/z/X/ixjjWq7/GAFs/PYc2Pj7X/iT6osVxwhii/SHpiscQXrUf1J9
3f0Xutqk7GTraxWAKtQ/mb7xL+pcK5tD2KseGQb0/070aRQSCAGApkJDOxD6498k+sAVSa//3drD
OpMMn5oC2E6ceHSqiPz5s/R7zHnh6ce9q2tUQA9N0jmAy+c+HjdxNCn3c9S8r62xlN4K7G42Upr6
PRY0pGVzXsVflNFGFAQNaWLiRqOBsuv0HnmZeMZ1yVNsF9FHxC1J0IFLEnMqJqUiPwYm8RmtRnM+
jA4I9I0TgWgEZJyEH4auG6ZAr50U3RM1Lr7NVkFlOYqMpb6rDbWOw52I1W4kA9OWIXzrLqDPtZwS
ftlqW4EgrIRBZJGtgDiXUkdpOu/q+T2RfJy/isxWePUATBnhdNSx8Y6SScFL0afJ+8aIrGanNjpE
/2Ec1hCt1as4mMi0o12UrM+SOhQqiihIGnwee8UWOEYh6etFuqY4XoxG0S+1143PtZXUr7OpoK0X
6RitUnSPyhnPmR4oMreEY3mocjT1Fquoyd3MDa4aG9eiFr/R1TEtg6KV6t5Flw6dSyvNnlJuHyRn
0KoFHBB2ubYdRlV8FaleP8q+jbzYiapmS5Bb2wS/uo41uSHTXQ6eW3o1jcvV+QVcx67Jqd9/6RGq
ejLDNI+BP9RL+wkTrNH9oquK/JJOOXK+aQTkxZ9RTjkUs2aMwdQV5icwwMs3e0rYJ0pczmgBFAlX
nWqM0wS7E21TfzRTn5i8S327KJeVnSiyuwZ2B2jUqsloVdkYS3mOXlduUC9u+2YE5tn4yPyYMZ2q
qSXQI624Q+lDN/x6LKZsT8vCmPyh1nACL2MEYjZW26IdbUcOfAjLFhNZiFYitMzuwrksKzLoffQd
rNCXNJyQ9jCNhd4AtCyKAjRVVL8ooQzy9FSji/YGdH3i4jb+uco4KwiXLaXcCA0AkzdS3QENOCrE
625kIsrbjqPzutH1hAjCVdzGn4CZxfelSLPvGu24h4lmT7HLJyX54ZAs4z3vljHKrrA8PiSFrb8b
O3t1+BWEGOhqZgknAFRHHwqy2DjP6vDLnEUudISizvHi0kdkgQ5RAqOA8gzCLhSPehiBME9cN7un
vec8EV+PNlpNkwELjO3WoVE6zG9ygapHEC1Iz9wrHdcB6WU/fG4A1N67VaHJnbqgmbQtkUIwqRgp
FGdK22jU7ZjMyVEvnOkHTSl7rbJ1pv4xssEwU4eQcb5HvUMzD8vczjshUwgmXWx/iJeEhvTSFvlb
0AvDmrfnHZpADgWYVx0qREkw98q016VOb6Lp3SSlYTG9dqbEQuQhkymBVNaMuwIC64dxbA3iXqm7
v1QZZa/dEIGde9SX6xZ1VN1630Ey/6IOccPVVZNaBw0yvh+x87JDP9btwvBsAzxoW1doOMQpPl6S
ZtddVcKGfweRDTEIYaWWGaROKb+YZoQrbFsP4kvMm/ypLn7X4/JJJF6WWXZFLUK1HkZLZ9+ZdQM7
apJm5LeumT1GeP2Fr1OZ1uUGAlF+bKrEkbtlZvtucfxsDGoxSTZ7moyLbKd13fwLf9VyaklB7X6w
trbIKnp0YTkW71AMp1LVy2z8FvZ59QZlLQvYlB0v6FktMTQdp+uL+7Q3MPOb4pYrT5T1/Cbqsq7Y
hL1KMdV0S4GqfQi9xQtNh3QClxVIE6URp+1bg8hWCZrEWAWQHOAPCIo4NI2UsS3SPWqC/Hdwa2uG
r8RhOaK2gzNx1RthMn53cYDotlYXT0819/xn2mH2dzIW7Z1Vxs6WlIIUwZ3wJ3ioTEkBxmvJ1/eI
FoUlne3EfTJhx5h+ZS/ZeHQ6InGoGmRIbP8UUQ2w1JL2cW0ue81F2zkwQ8lyTFPaUPpqBkR/0qxf
vnYo3NDPp3qIkm2UQ4DChaAdcTnQEe6ZZoGol94iZeyHeU89bzRdVONLTeleLX1GXtpSQf6Isvnk
rHKVzlGsSwBWAfnsjeVqOCH8f6TUzYcf//1fvCrXIqX3488fP8uTSGn9F/5pihj/ooFIxwF0MJgl
mvn/GylhtQ54D/QRMCbaVb+5IP+ESpb7L3WFTNkAIYli4Kb+X6hkmv9alV3xNML61yX8cv4mUjrt
CQKk4gfAckBhkqhs5Q2fxkk9Ba/SHfGHUOQ0B53s7bd5Br3bqdryVaZY6Y+0Br7RqmYa3oBFnXZj
/gwNGxZ8lYNmA1T506F10Apum+HjaTeOtil0Q94nQ8vZl1p5AzB5eSg0JH+TOVjQ06Fw54PWsJQm
T51R+wWQHSz5ZI3wu/J3lj5/ZuXS6cRvUlvhVyt281ngqSGk0YiWWSFgZBzHHil9ozbmG+odlz4b
AExDwyYNgeHfXIpno0AijbCJIxCQi+VSEJtXGTNVHnuQMYdQBzO+mdpGBGWPL9mN77byMP4dWv8z
Q9p04OU0wAjnKF2KH+DY0tr0agVb8k1vNOWhIOrdoq+leNWY2F44ov307ERdALVd+oQrD5w7inFJ
E07X1c1HST+EUZMun0n9Z5DJfVLuJaDRw/WhTuG1vyeoq/QJ6ViSOCAofDqU02lwKQuov7U+xwVd
KSvepUtWv7WAvfj4Dqw6TmjCu04z3WP5JoLr4582sf+Mr8PBYXGZrqmvH+DZxy1RvtKw0AF2NDXp
Kx3aK74ljejMG+Oc5kj/Ow4SzbTKV5mes3EGFXG2KE1NTyz5cqDnqG4oE7R3sowJWqvY2V+f14VP
CEYd1BLijASg5vm6KtCa+9Q2vAwa3N6KxmEzz9b8aHbLLSvai0MB4kYiGa9dkN2nS5ivuq6I4Zve
NNZPeSPtXYQL5tsYeb8bp+HSZqHYA24dYYyV8H46EhLMLgCYhEWcHRnYAuEyj8wOxq+rAv6e1Mnx
RlPGH1X0Ie/qAar49VW9cBxJnOENosaggjE9+4q2UmqpolN0iqWufHDDPkH4L54PzYLjAr1CkWOg
SNXp+qgXLiC2qGbR48ZqG0jJ6bQrhDGnSGeB0XqjrB/hO1rQDthG06gcMVnoKfKjIyORHvt1feRL
nxYOJHeARv8SNtrpyLOR1jS6YR5affYp13pzh3WN6cuM1PP6SBfnuEptUyd3gB6c7VetrbhDtRD6
heVWfoc89GHoZgLbdrDui35OHoZcwZwzoYd96xm5MEtuH4FAPLUUdJPOttUqThup0oRlGKf5nspZ
6regG4OEIuONY3nmtvn7HhC0Xyy0G0yVRszZPFtymYyqjOFFDZYRbp3TC0evfUtcslA0ye/yMNF3
Y1tb70VRqQFuXj8U9aaK1xnn5Z/fwTpj18ztIM7FryjpDMMS8ztiMbGdw/hxsEs3SGLaQIusVUyZ
zMJDlPlrOhZwQXv15/UPfuFCJETjh+jOSudag67nFy8KtAtuRoaB5ExHc0Uxs1cio+dnGQi2ZgKN
1+vjXfrIiHDBNlkDRHGuPCLxYYL0OLLB4MJvEbAUvoqTFsADxblxS1y4phB85LjaGBMQ8J1NbRmU
RjVDUsY8zGnJ2wOod0Obx/fW2DcHOiHWvrYH+dOWY/6mWQXt/3qqiI3ZsAHAw1D7O9vPFM8pbuQ5
pzaS+EcRJyN4YDVH08Wp5vpQF6a6ovkFSi7wmAmjT7+ilB2VK1rkHhA49Q0d7cRHDENucEBot3lk
oASLDkCQGUjEyYxW8fXh15vvLDx6Pvw5dFA2ixIhIIyzU7Nu2Qjl8LqdqxuTPN2qvyN16OMoC8EH
55/M9c+fxQiqNY8ynoUMylxLNvh8W7jBRPTLXTXEvs3K/kpd6J/xBF+OuJbnRj0bD4aeFo0aL5zT
Z80O2dFon8VJ4eV2eutpOf1+v4cCIIjZpWPbKxXr7EFT6fSqqd13gSrplIMZBnm76N8yaYTbdlC1
V4YrK9/q+8iPibFv3Ianz+k/o/Owaeh3kWSdF47pHKttkhtdEJpax02ExGamW+2xV80mSPJRCxpK
rQ/X98ylQdcEkV2LKOML2rXWo6Oha2mD2nVaHPJyzAO1NVJIh0v2y3bS7C1+pOONT3r6vP2eqbsK
B8B+WSk1KyTv+RaiRJqiUQKgHWTygmp7Ze4TiRGbWi8wMjobbWU30nsEt6W4scgXdq/LyVQ1g6BJ
fUFg68Okm4tpAAjaRRiWI09+10nXpQhta9TIF/VwfX0vTRUZjDUWZMJ0Jk6naqPcmOr6iEc5iGxv
SiL7aJs4M8nJsu7yKq9TrxNK805mnX7jjr841dUBhhyXwHfN/p+vch4rhY11VBMARUtf2SWoAVq4
08eeHxGk83RraX87bv77/vnzWbGe4XKjrMyFf3b9gbixyhKAeCClcLeQeEyAhSgMbyJzkY9QWmvg
ajR28H8DefczLh33IQ15zUUo5kAbRju/8bXPAow/P4kSChUGh0eVesfpGlD5RlFlQduJitYj58vZ
uhE1hig1O2hEeraZGt2CxidE4Kj0XdJxFFuQV/2NS/P0vf3zO+ijrpKoALgIXE9/hy4Ue2kKpF1K
054fknKE/TOk31Citv9KIu3PSEh+rYJf9MDg056OBGEBZ4Ih7YIist17A5zIbsDW/fP1bX1pb622
tWKtEK0ZyOkoGo9cPFtVF7gNOrx6Qh8+V2ftEZRe7yP7Dtvh+oCXFpAKFhoRoNXNF4Q5Or6wr9W6
C6YmL7f9AnSRbt94GMHq7a4PdWluFnGRBcIJJPf5NsbnECx6b7QBEvN1APSr3GPnBwQy6l3Ym129
vT7epalBPAaFzPSwA1+vkGcPatugRV8Jqw3qZhi3vW12e2m50gvpJ924Ei7dRgR8mIugYsRfzy5e
Y1IpnMTYAXSVhQa/uZQfqtbJ3uTIYm8yQnUvRVAI7sEESu76LM/8ev9sTIvAiJSf/+FgdDrNRSLF
OeOJGYDIdQ6tu0BrSvTemxH33uqK0n9I5jZ8Qtu93QOtc2HGRUm2VToQRtji5eGbLlZbrwAx67yy
cr3Ay1eJw4OhdZDGcnt2brxSF6IB8i9zNXhSLU7U2dUd6m0Ia6pvg7HMtHvXgbAP/vzBLcsY3tYE
UC9RxLekncst7Qb31tWlsx6ntynEfmpdtoakJ9Dxs22Rm+lMDTPk6kIhHeR1H1oB4g70RRKlsjSk
21vE+5Wwdb/JRrH8tu+7dgNm2NnhFdQ8rmLeH298wzUfO/tNyIq6aHG6sEYIAk+/IX3PeujsDI0C
J+y28HwceoN2d1TDMNnqCe2iESXLCLVy7LeLpp3fzjKxvlz/FS838fqCQ2W0qd4SQpwljYMBNMmt
Wkoepo0Yep3hLgC5Zae3vXJEn8vZLzmCJoDgyxsn9SxPXPewy4joAKKPQ4nVWq+OZ0d1oZJiG73C
0OjI7CU0sh3PlirQdojkL1tBtr+1xujV5IYSnYLB0t9oiTo+Xl+AlxcGJGRQP6pYVTApwp7+ihgs
6lKVM0YHigSTktOY7miWvrHnar4RvlweipvURWoYlsTZJuQwV1UXMhT+5N13rL3NAPQ0Cn4cSuvG
ebv0XcEVEHzTEoCffXbeRmA1IhWDDFDLbOFMKoXSeZai49gI0+DJSZryK1j9ofD02gVEdn1RL35b
nk1uYjjEoEvW8/js206A9+bMjSU+KrH+KrRix0vUSMUmFzcbXJrlK7eRqRfNLWouS2MejVL7K1nd
P9sL7Q0wKOrvl/XseKVoutmdnssg7Z3ydSSHkVAptvRXi6lWew1i6Y33YN2vZ+eZAJymDuu9en2d
RWzDjEGuYyhFAEoq2ic1dGoMVE2cIe1pwa9Fm6oby/wy33CJgmDArNeqjprv6SqHQkIMDd0iGCgy
wc9M4/s5LWzKdW34KpUUggeYA//BudXZUJSaGZf87uztGSqZOvoA+h5wPGCX3MzuJ9FGW6gpzVuF
PvERi4QcQipSOH5addlrmrDjj+s77MJZ4tlb0UEUmVaF0tOpt46OGUnUVUFjDNp3APnFTgCo3epm
0zxeH+rCd+WxphNEj40S4m+ptWd7eVGxVVSVpg6GrI9+trpbHstQnzaiUxvfbNOlvvFZL52eNeAk
x1lrPb9l7Z6fHkCcFe4NZR1QC0bkQsEwvvChGHwITSWEkJobw9eaGxXYK7WgXWtaYQdiMQTvfH3q
F1YZEDZQr7U+TIP87AzxJwMA0qQOuMHdycvdhl4YqFBfhDU1xuuDXVxnhBV4aVbhlnN/uMURQw3w
ow6yuTPvcUcWD4s1YkA/KN8zUEg3Xr71cJwdV7GKKyDUx4GF5nW6gyZ7geyDvkpQldq8Hwcz9HPH
sN9en9SFe5jKDmOs2TlV7rM7P60GJTHhdQc9jpne3InsGGZJC7OKsMwTI3+2SScQz7vFidP/YOcS
BnM50IBaFdlOp1gKC90/zJgCKbBJKSTa20M8hJNXGpO2s+IKyNv16V74hoQRazOTcjub93y63WBX
jQipL9lw6+MZX5KNAxVpM+SW/Rb53nJ3fcALO5QTCeXDoNxsgkY7nWI+qItaIOiHiwOmDkXmOq+7
cSmRNjKdz9eHujS3NfPlRWF7sq6nQwnZahKlQmJIUWZgmUGKlWGhvNJQnNhEVlXeCBfW9+JsgyKJ
oZkwLQmVIFyejsd3giyEq1Ggp7FcBRrFAwkpXnGJAO/dWdV412hNxfvShVOwzLN9o5x1+Qc4ZDZU
DNlDZxM2Bzvm/eIH9EtYfm2Ap9zpNbkMDlXFnXQBUpsTbCYM36rPaaN/+vvlhr5N/YMeKlHK2ehp
n6fq2LdtQHSxbLrQqZE6Rl3VGwZ9OnLPFze20suSy9rWRNlixTHwN866Hs8uerugyGZiNQbYOrP3
CTgvL5omzVeV6QNKzeIwxP3kzYhbbCalSBGmVZDUmlwJzt0Z/rb0wI+hpWtTpAVd6JzXn9VsrDGf
71w/qcfuvplS05+d0NheX+QXlyCjkCpyBQoNibJzf8zQzco5Gy3HhyuzQEBIF9wlm1utqfVTnexk
LDZ4Plf/TbIvwMSnC1sxRx31L92vEHHeOOr01BShvdMauAlVLKL99Um9uBPQvUQHHnoyjQpW7+za
kxGivJWlwilxI0ginI5HB3C+N9YQYf96KAI9g3YtoTZaA2fXjzsVHZW3WffrEADjRioQ5GE8RhjL
T4gapMH14V4uJJ8JbUICEZRvaVWfLqSJUyM5oSH8Zra+K6v8uDnOctsM6KfKYlRuLOSLC4CRaKCt
WTulFG6h0+G0bI7EYk86jZc49pPSql+nadm9UUdzuFertj2C/SlidIniZT80jWLcOpLrCKc7h7ny
GVfpKdCixrp/nx9JJLCxnux1f+CSbb1Iw6fLs8PJ+ARtDVv6AvrGJyNdMHerihrf2qROZ+LhSUP+
SWTN1Nx44NYH7MUPIqfSVBsUGFXI0x80ynrJtBxGo9MqxldHQjBqEJ95QOHk3ay0KOrKtvsZT5p5
Y6dd+PREoasiFM5IFAvPLqeitVqF3rXq51WCgmiOn2+tRggZWkLZpktr3bh/Lnx7ahMUKOieYAG1
Sis/X3ls9EQ/9dbiU02jblKLjkhlbF04WUZZrsjcxKjv8ATS8h3AePorg6pT2Lu+4S8cZX4F+A9B
vwrBurOjPGu9XpRczL4O1+9Q1TaELXVGxpETdmOol1E3zwyD0LOiX0U55OzTQpnSmkh1Zl/QkwNs
Gw/BWGXDq3kwym3hUskblKEMlmWc/QT9bg/GT/v3X5mAFEk1d8VkvVj1QVFLjN/E7Pe2Vh+qUAP1
ge56IGty6bHPoxsXyoWvTBGRRr1AoHiNvE+/spR21y6VCdachGNjm3F9ryELc2yRL/o5ZVhtBwg4
lu9Bh0yjF4aRY99Y9gv7GqjCGuVQjKYyJ05/QQq7clIX9jXVsOyoq52+mcJ2eSwnffkJ175Kbizx
pSmTYFCWoAajWecHKQL05qbcevToCyd9l0UiPopCyUDjW+aqtUT4V2NoWcCeahdNe0gorN6QcLnw
G8g4eDjQ0cBl+VzYDaV/8AFOrPqKs6RbFYcjSjRNbu2k1UvcEky7eZ9LPdzVOmLy+Rz/B08ksYXB
oiNq8XIRjDxtwCQ2iz+OPT4ePTIFlRZNgSPiW8I4F8IqQ6Xiu6LFiCTR2D39wlM05NC1HcOfemjL
fiYXEWBovFIEm3CDHa/9pS1F4zux4uyx7syhiCoajr6N3UDWgLZw/U55eYXzkgG8B3+IqB5Bz+nv
mSnvaZgrmr5pRPI+SqxpTzDbbPphyY/w1KSHwdmwozR9ayleRlvUoij28qbRQ3vhHpMJwunJnUx/
ao1kD1x+QE7XMW6gZF+eKCKfFXC87i5IXWf3WDLT2MY72fQ5Wvp7J6p1nN5jw09FvQrVcYncOMIv
L2mGI1qF9kXXBc2e0wVV4hacs4BCOizQPZFEQVVBtOjKyUVur3+7i0PRJ4OPZls6Ad7pUGPeO4qT
l5bPG4zqSQ+fBkqM7TmTfetqvLiMBB1cSgg5EE6eDrVEDcoqGIL7VQaRuk+jbSJyEQxOOHgySZMb
N/GlXUlIBwiYXtlaLDgdTtUVRA80Ejt9ruUHoMD5lqMrsQRt01VQD8UMTYS7ysLI+fqaXpwowlw8
f9SlwQKejrwYQ16KYWRNEw0hSClwXxvxvim7Nt/TLrnVjLk4Hu0YFXYhMODzVrqGBSN0XA0Jdzqb
e9saiw+Qlkjp8rA8WIlsflyf38vLllLaetjB86BcdO6IlyISkWsZ440WC6hHq3bmjNbZuBTGNnKR
M1B6aXlYE2eHDirijS17abqr0hoqVhSjzVUh9Xkg1U0SflnO8upydvdhaIodYCYUxqE6HSHu3eqO
r5/rNEJFCxVVCFR9V6jWeeVfYreEY09j+VmYNohDlOp7pbUEISMafrCA7W1kRbfC4ouDksVZFAJp
yJ+XucQCPtV0KssHa2mgUy4qL04JoKQzh/tZGerdKLtb6kyXPqxNRkm6TsKH4vPpymoIArj1StFp
HbyaPVSUm20LIsXAGHmwfiH5VwyeqiUZ0JgEKrbR2PGH63vr0scF+kdxlFeUt3z9ic/yky6ex6XD
TNhXw848VpMYgkVToPQpS+f3fXcrIbo0HiUokjGeEcrfZ7eEC+8+L6go+oou5ifUHrQtOM/qiwam
XkDCrrLv1yd44cKl4kWRYC0PWODGTieY5aqsil4I5CU1wcM4J1uTsDdAaenp+kgXpkaVQFBhp+LD
Q3J236ZdVuRatdi+BGCdtqjEL2YSIEhbeGmNBOdfjwbaGqw1UQmQrdWO9/mHq7JcmZYE7zC1Ry+r
F1Qi7F5ofp1Njd928XAj6Hg5O24gyDEg9NdygXs2HpKTcWEpWIVPs5bDopOJN6IM4BVpiqZCOAw3
goDfSNDTa8ACq0Nnl/iedObcv1Lmg7MIlYShgQX7NBmJ8+RAeXxbjIP6Wl2E8bVAVe8hjtPokMi+
znYhHLWtWiTjHbmASmuhRJnJCZ1PBLCkudfXf/2a5z+PDAdq+WrWx5c4XX9XKHTEyzj00bqw9pxM
6elzPh6uj3Jp1TkpcDwp164x/+kobTVMsDDm0EfWuNpJDOwOdmGj5e62h07pbuzgl5cgTTgeGIx/
8bihcXI6mqDbR+TYhn42tYOnAyrHyavCxTgqp21s2kUAS+sWgvTlAaUSRNzAV+aB4/ScDmoITDZj
a4kCdCJUT1sKTAIzlJUIM241aC7MD/kTnRAFHNxaXzsdqhrcBehoS26cx9Oxi2x7Y1h1FSywqjfZ
qNavFhRab2yUC/MzyQ+5fqBFrFDg00HTCR0RFQU1QHaoeehqAZl9tPv3Rdd1NzrGL98TIAC0gshC
KbgCXT8dynWGyOyxtMftEN+2fOjNba2MxRetCBG3oIErtjPc9jqwl669b0xV3pjrpUNr8mqDTyE7
5G/OTgXZoAXNvUwCu5yqn9IaGlR+lj73EKlRdvwYLH17POHRX9GbJ7Uvq6AtIyilYzWDW+h4ftzR
6B9RBYvvayA3N4LUMzlEmupEFRRJgNVyclWqnqdLhPuZCBFeQHNgQGABTQWRHBNdKm/SxFRXmX5I
uMlU6A/LqMvX8C7QYynT2Jew2j7VoprfuCkSK0IBpTqpTYhSe9n0b3S4+l90UxE6vhCCjmat3HK9
/X2jn904ax8MasRa89bPbXalAdCngP8d9Gr5vpJqftDqLF5JU2ik26CC4qLtdlkv9Q36390OSScF
qkLvvM5LPQrAj8gbq/niduL+g1lIW5B+On9dU4LnwQOwMWR8Fsy3Rjs+RLhaYtNkUEzM3Fa8M9F0
3f7ldciAHCEeBfpYa8HndMCww4K3nxTDoyJv7PW4FUfZ65Nv52V1kEOc7a6P9+LswnxjGBC7FNUs
7uDT8ZBR6A1cCU3PQL1hixi7DUjhfzg7s125jWZLv0rj3BPgPBygb6pYtSfJmi3ZN4Qt25xnJpnk
0/eX6oO/RRa7iG3A9o0gR2UyMzKGFWuBSlgmX4b3Te3sJdE1VhhOgPdhS2pMIKxlI4o5Z0icnO7U
Uz36J1hqmG5KbQqrOjjS2d5ZGwS85BOkvgBDt5EYJEhZXzatfZaa8C+MahWhRc/6bNtCfLy/thu/
hAVuHUVBZIE9gOXrbURvtqMwxdCFXnbAKiCTvhpIcVya0ltOkz/1YVHOyGSaMCL5cXkEML/F/WIf
djMuDlMDNIs2xybRIqq/bsbQB2M9oWOK+CVYhu4Ko2f/sdE0S164O1F/TY3J+Iy+2Pw295r2MYb6
7nx/K5Sp1SVWPwU4D0OVFDjoaq+3ogH/AHML8y+xGaDa1hheWPVV//qLSdDAUfItNaK2ndqCxGU0
I6+2zyD6x6sIINrQwC6e/GYMwry2jlLE3VWRs5kMGnOitqO4MyMinpTCPls0FJ5gda3eiBbd1/t7
d/N8q70jeVAgN7zgNgQ1JnpuMNXCtqBZ0V9+CQBqqgbo7HKaJtoZzLz9fgZsdDDjvHcz1RwP3C1w
f+OA1p8sIwo07NlDUs0Y3G+9WZVQ28A7dl3s1sgug9UdFYn2LXJXKPJR2d7i7DoTAh3DY3SnHRca
jDnDEHMyMdloLQDVs2g42Njbz4fOHqUTUDLUTyjdr1dYml6+oDRonU1hag8Qfw5PtBudA+d9+/mU
mh9JGGgSArDtPI2NKGxCrZp5KKh1UTL24eOC7PSXqYGS7+zMGvR5td47B0DC280k+oI33+Yq4H8U
q/PPjxTpEJca+kkG9triUUQd5Cf65F9SaEZeHL+QB8u8qYPhxQ041CkZoujubNnN6byXQdMHgKcH
u7rYnqyekNDyLoEhCYugWw5rx+9PdWkfzbbt+DlMM1viq08JVG/jXOYY4jPw1NbZMfMI2skJLRII
ZS5d75XhDDb5FBsjmn9CTqFTmvKquZr1UXeA8N6/qbdvCxrjMNN4tKK4rFuHO4wgXt0ML6cZ0JlG
reJ1Mgbv2YWT9iDk3Pu8nCvq84R0cDhsfDvatpNmRhBHxHDnhF5jyXNnzNqj6XjjyYAZ6CAk2LXn
sLdq5lhlqOvj1EOgO4EZ5ThxsC6xVrKBwi3eCL4qQ7L9fJAH722lEoQHYwwmibhnbU+4k0veAI9D
7usCxq6sgDLKHy/CMI+a83tuQI1uUwNnGBS8w9oU/Nm5a1WY6uAIvAREc6FV+a9GWHE/wC5QSSSO
pUysFvxT0BgrnjDYkSEGY8z3BOElvLD2jMhGlP3pjd6RhOme1wGEBMaKThGbqL7nT+YWBKYzbeJ7
9RJSpSKvtLOmd/1z7VXxZTSQ+ENg+2h0cM8oDxXUk2pkhPbU2qjRzHSCvcE+Q/wz8MybkE+azLn9
idOAI2p0K+ckc11+u3/t1AdaBxdK3hISAEa8mNneqqY2CXLRcmBuuEOX7VKKNn2Acz34TKbbkLJU
Qai5zfShgQ3gX9xCSrXENTySHoteL9iSPYKOk4FKZIE6bm8r7em0Th9QYRpOorfG8P5Kf0zXb5dK
1xf+BqXOAXRlbRBmTD139Zhr2AdTcjLjymVUMhb+XwEPiQMdHHArYE2RW4auFTv6aS7T6hddjvU3
g4xOnuyyaaAGl5URX2rZeORP6QCtkRT1CDV7gqbc2QeT97VPXeOfgpozrF2tWfaPAP0RiNPbqhnP
s9Eu6LBqbv7RT2GiPdEDALnhZIuoTs0yNq9FNRCHMBpEFoQ7INzaHOehTpZ6XPjErWQ8KMld92QF
xXBJ44Qp0VagLIro1NmkWncqhuoILvTDvW32HTQfFRtYerhT29sbWH2ATrtvQfiip7/Nlj3Q13E7
/ftUGJDkiawTnwYDLCryn3nVoRtlmQgZzm5/WobU/lb7dkyrPOmgWs0HEb13UtFGCFNVOoDkrmiX
c954zRNkoS1Eo/RfmD9KSuoG9w/QjlulPwze6Qe3AVnB+vxk81I6SUdQ52nQ3hnBXHyaJJTvZODz
5fWmGNrhzeB+APTeOAOrEE1j5LbF6QF2yfejX2P0Cy9GMRwUaXf8jpoP+o+pzWNY2Q1Ccymrchxh
vIxmU3xbVFZ0IgGEi3eoWvkonXo52Mxds46qO5EsI6y12UzbjmFTSVlhQReuOHWNgyZ9NgmkufRG
NN+CINUukd35B3Z3PiItVBOSTeCFVCA2dhO/r2TC7zmjclY+5mChTw0a4G8iU/9+/xuqa7U59rxU
FACI6RSqceNumraupFflMCRMU/F30UjvGthtZ6J/XbQvacCs032DO2/xyuAmzJAVSONYECwn0Lx9
gmDc/R1dDPfAje5uIBxRVFKIGiEpXd8CW6/9qTAR98UJwpEs2+CjqM3qGRGLo2mpPVMGXwpZNmBg
IOLWpjIp0Z5rqW8IIx7exWU3Xey0Z2yqqP66v3U7p1ERrXKxifGIZzbfaoSXfEKUi2wGjZHLBJ3F
VfMnCrzNGD/kWWt8nGXp/Hbf6N73AtumDgfdLZLg9fJSZHK9euR7FXPJeUQWLWQE+V/E1ZSGSKHU
rBffbPO9qJkKFy5zxenQmb/FXfV3gzrCR7fND8773tdiKQQp8E9R1tp8LcsbAaiO0jrXELC/rZ2W
58SM4yZclkh7ur91u7YYdFJJGgDebVGvUaQRRcAMdCCCNoSjbj5R2CieZBFZ4X1Te1+JYBpmF/R3
SLo2y4I1d3LaCf9o9Jm8ol+WPHhD9GqkIwU8NbvLxDW7xJlfnwXLnGo/y2YWlA3fZinaC6WK5Woj
J3juSr+7/ItFqYIocbtKOzeLcrVgthtfUJ+gPvqmgoczOUeFF+kHm7d3rxjk/48d9R1/iqTVq8Pk
OnasiREtw3Cak2m3AhhQsFzzZvafUVIRv95f3J7jZf4PGAuwYYgaNkaZaondolow2jNveoqiPv2K
2uBwbRPPe1sMfn3Uw9g7I+QnVHsQFSaEV7/op2VmRt4jvsrRTzIIywsHXk3U8cyDtG7fCqdEjbdA
ArB5umZ/LCfTVVzJ5Tg8B20GXt9Ewub+7u19MjVcplM4o3B10/Aysgold4Q/gDSlb2CfKc5DkXZh
NScpw8L+yxRE/9w3ebswSi0m1R3QkDBvb2cQMmMw4XLn8BekCmHgNO5HY7T8z/et3GY6qqCDICrT
marGsnGEfTlCQcuoLaMkXvGQNIhQjQhLfKjaqDnHgF5P9DFdQJCIQty3fLulWMYJUVDGWzE1tj4e
tujorXesryq98a2lWelXUM3ipR5a+Ivior8iTeIfNPbUKV+HH1SSVOlRIWqZxFKb/tOZpLzZFwm3
j/mrqYLv0EGQMzeNx7JIxeP99e2bAtTJiNCPotnalDPXBm0uoBJJLKaw8Nr2nAWjeVlkecTicHu3
HSaXaQoEeEkARpubNjgZfdGFu52Poj0rYF7oJjmS9kz6f8lFqR0UcveOpnIjahaSAGSLj4acm4Gc
mNyF7Co+07+cHvXEtw++1d4BAZFBRepHxWZb+8o6iPAYOwRrEvTpL+S+04M2ZdlZX6YBeeIWQSRn
rsL7X21naSowgKhVsQCD0Vx/NYCUwcAoNgdEi6eXwkTFLRjxLvet7JwNUk6011UXkr7fJsixWw9l
NKVVLMoZqK1XJafUdntESBmhvW9qZxc58NRO+LuUUbedt4kKFCTyXHAzQ8CZDg3a0Im/hMHS1GfD
rsRZOqhm3De6sz6XRr3qUnFEbtp9ptUCh2II+ryYSBTRyKq+goEow7Toi4MPpj7I+kar+VhwFvSl
6GZuMbxobdKeXaB3N/15em9nk7wwZOwhu0oWXbQIiTLwXj6jCFx+9BPziKzxdqWMRBAw6HRmYKBx
NiFKAem8Hswe4Pwynn733UhvUbgQ5WWp51i8elsxpkoWfEzEnrZzgOW0SF0sFRPALZxdbTrbb7pl
dh9IT42H+1/wdgYC+hnb/zEyT80Ucob1Rag0zyxqMZdhMhUjEz9oHehchwvqQPNLPMj8jSPhP5KJ
wyCwJt/Yo9+9v/8bbu8idulRqZcJ4pgtxAAMjeZaC0Q4cPDKJx21pkucLsn1X1hR7ytRJjGfrb7w
T08CaXgOlahfhpMphseU0BYMBUzk963cumgVnDBAo2p7rMpcW7GGTmp5RQ3N6qlxW+kyPpnDGKPQ
Ps3lyaiH/uAD7m0e/suix49G5g32O7Z7CJIBDoRLa3UfByN3346N3x88cnvL8kB/gFQxFa/lZvPK
jPyiXpIKtFxuPyaSkf9iqSU8Z7I8DUZ8ZO/Wm7GDP9nbvHRzTSeZ2ZQq9GbtbQEa6isl2PkxdeqM
WU3/9yFI/kca9rv87/jv+v3/dSX/ixv5vk7BMf/v/7pZIrPENLwUfI5iHaC99ZfT0btsUCYuQ2l2
9mnMRHCebK+D+B/cuZHWR6D9G4+CPQYCKD8ha6DS/LU9L6mWfshGToqWoJjZNXR7LIAM/MrhwHf+
6OmsnKeyZaneAYeEoelN9CdxjzUEvmXYd6hOn+1Jxt84S/Kdt4gR2rq0rOi0zcV5LgUKGE1g/aGn
mYnMY65nb2D2N78spgWf6JxBhZsXiNR1cgRcbFeIJSY+v78s669k8v2j4XbzBwrYI3RtVisRFOwO
GpS7O4fPouvC60qLdL1zVQO9s+Q6hWkp3TeTDqm+M5Lh+H1/VFW6OYdq4zADCEOxi27RB0Ii4zGR
b4eFO//uTH71xxSV8wMiRwmY+RZxzLNdpEesd3tWFRaM+Uf+vZn8q4Jkrl1LlmGtGfMlWGTD9AOS
GxE8Oddy0HRA+qZxue+59naVCgmTx8wHA/XbeK4lz0TUuhqKlw4kZF1mohgG8SYFwuoIxr1rii4P
qDJ4BMnp1h8QEevZi4EFIDwXWCcncdpznk5oY1D3fq0/5gPCpgexO8AAVW1am0KDZrIn3y7CYSr9
B49WWjg6w3jR8iS5WkEZ/Xp/F2/fU2UQ0KLNAAI8EFvMhSZVLw/ASmjIOENx166DKzDn4ll0Wv1m
ipf+RZNZDxdvXv9FHdS8eHpWH7yoOwcIKwA+mFyj7bAlbAlKcIJ15edhP6Ze2KVWHS4SEQ8H/RTk
SoIWbnS7OjC681VxncSD1NN5+LaYFqSGGVf07TyEvzC9REjSfl4MD51kCTzi/i7vmqIoBWKT6Q7i
svVXbSsGlecJU3Gnxw99X8TX0TfFL73TFa93NuB0FKOoGna66cynpTXaVqVhamyDUx0t/lVrW3mu
q+6oxHET4hL9KCI7QL2QOpO+rVcVl5kCJ0U5xC9lEOpx7jw0cJSfnTEIvrtOK2m/QpvaKZgCVFJH
KdHepgLLVgRdpBEUI9bmCeVJPknIww7C39MoNFhbG908G00kDoo5O28tgFLQDqo1gBPYePDFy5K2
dEQRLtaoMz/WNZ+KaPHY3q56NEqreLh/XvbuA9VSoj8XPAvllvXSLEFhxM1lEeax2TyXHgq3dWNW
V3h+aJ8ZJTpLSdYeuB61iM2jCxH4/zO6eXTTuVzGDgbNUEYWrFuiLOZPTHK7D3WVe0+5ZSXXIPfQ
EJW2mf92f8G7tilhAbgARQ1Acr1g35BKCnMhXZGD9aIkak9Ehs5Z763k3FXijzyojGch3SO43t4h
olysqHBhawVksjYcIOPqa2lahPqwxI8zee8XRm/jM+7qCAC6a4po7cczqWia1qaoZhVVo1cFAwUG
ut6696kevem8CD06qFDsWbICELLkJoquf7MoNk3azOoh5j2VSNH2i3aZJHDMTHrd9fUfjpFRBt8J
9sAhbm5GRS0wc3XcDfyg1dNcZkhRBkWJHF6nIWjFzDKPpIauWye/3Le893JRf6TJgnmPublNAOym
ZPLe5ODpFs0IzSCzrm2n908IyCZn0Uk047zU/zq2Sd2dTNVIH6mrHYSqezeVVjnzVbgFXu3N+uco
zVXNJA8HOwuehJnA0GdXybktqj8MH55s+jdHNG43KRR+V8FLaBER97Py9UFqUrMcYzRawyFl+BOt
MvEBwh//oJi2dyUZSYGzSNUxmPhcWxmYt0cRK8hxr0K+q2y+pz/L6Mpr+bsXOc1ybgev+WV24bA4
2NS9h4UZPSa66OLwhm0WOFUj/EVdWYT2aHbN2R5StPP6HF1dJ+++ZkPj/+EHsUxOnV/O537xde3g
F+w5fLJH2HsVpwdRyWbxIm8TmEfz0OWRO5M+Aw1JRBZOOtWbrLKPRv73bqx6QYneAVFTzV/bSwuX
pqmGPSdzirM/B2gBt26G3GpXHNzYvaUx/EPST3WIa7sxlXXS69PaIuwJUvMU1L7LIH/UPxZuNV+m
frEPztHt0vCvirqTVhmVxW0P37U7Y4niOA8RZ/8Yd714HnQCzSJy2/f3PcKeJQAYalFwJFEHXm8i
6t11F9h9HpZZIx4mxERD4PHjtexG++B83FIGKJwH/9CCVi/m1u8FPfK/nVYSsWqp/M3s8xEdXJHC
ONX10/JpppP31yQLee4DkV5T1xFwi1UoV9K6uJbTVB94w1s/xI9R7Ki4RGYvtyjCQtc8e1gQnUy0
tPhcV86Unwuntx/diXIVCtRN/yUWTfU/orX/3yrErl0qLNAM++ALtr1dYdLoH8YsD2E//S41Lb0A
N/DeCIcyONn2HJbCsT69/jszt4EYgSL9u4HYB/S7bFSD89CejIJJwSm/etmkv50tdDT+hSleNQjy
8ALkSesjtUwi5n/KZ+6ANF4dP124Ma2LgEl3pDt1ey9N8Bkw5/BiK0j/xuX0EI86wsbUZCOfOOZM
uiOXOodtHOuPoM3Mp9cvTb1aQGvAgoLXXC+tS11hVkXLbamcdwk6z2fe8urqD8lyYGlvZSQKnA6F
0Lx5r+YqtXym1HKKEqkiJGJYYWlLxJjTtP80FFN1AKFTv3wdyCpcCFEzYxhklduPZptzrHm1l4Wu
0bbX0dP6d63fmR9ev39AXRTVv5pk33blDbOmxl82WQiV6Xii8uFenJw2l8DnXO6b2lvQz6aU4/up
FFyl9lAlA6b8Ojfe5UOUPcDePR7E/3tXmTyK5iMgfubVNzG45Ck0YkRvYArL5UtQDf7bqINK1Bll
9KdXMeDcDIfN+J2zoeRFFPcKfovrvF5a3FelznOfhnTQ/ooiSjeIsXvoXzBpNkf6UXN3Zyd/EGyD
KCXph1xmbS6CigrBQTuFBaDtr33iyvfMRb1O74wZRFBkPwphRPs0K7YHsAvM0k5arIiyGbuTlkX1
uYVN+HeZaPIX0KVHHYmdl49hBOoKRKLctG0tDOo9H4uWOouyOzP25ZzdJEHzFc3Zg7O4Z4oHj8IC
9Uxev42bamSXx/nAByuisgsRfOivc8VjA2bkqIe198iqOiZzVMQqRLubjMlKcma9cbphMUX6CdkS
47sRaXZ1ipCPBomsVGJQJggTGegP8VSaZ/hPiodKVNV5Kl3xx/1ruLd0BUXQOaakVtvWk82k+eRo
XQoju5a+M5YieovTg6FIj4+Ajzt30aM9SqeSNqUiQFyf0x7RK7dcmpSxVPCWltd2AHAEUOsk7UYI
iozoUufB8vjaBfL6AAoAYwTvAJxma6uJSRvP13Mmrbo0uJhSdGg74xCcLM0OUtTbe28xRAwmjMl3
usDuJlYDx+81ep6mYSmn4pT27XgBpYZOS81Mf2A0R8f29uID2VOVVYp9LHKbpzETDDRsgE1/Wbrk
K7Xe8sKsoPbw6g1UoldK44bzik9bb6DIpVsw1Z6EckCZumyzFqasHnkdhF9O903tLYipVRIzGKtu
qdqnCro5JHiRTV5sDaQbM8kTZf7wvhV1m9dPKRaoCjN0zinkNK8XBNkobcExkWEFIdUHvQuyq+vA
OtWRGz7k/LWTF2vVh76djxAxOweER5zqItGQajlt0hRmzD0ZoBgb8gIj4zIE4tpb/fx3tWRIRVT5
fHD2d+1RNv0xXsEV2ER6CC5FvTNgL+rKGdhUXZxLXcRPgdnODy7K069v1ZA8EOnRfzUUR8zmBhTN
ALtQSYTcZ2300DCoC7vpYp6jFLJ5mlX2s5WK7CBoufUrCptLv5A8ATzmdoxjzC0icyllyIx8dTFz
4V28Hn0rwxXaG9eM6w8pmmYHgcWt31wbVVv/U/iimx0YCQAQdELd6Fy3i/9CE2o6d0MRf7x/XnfX
R5gOsz8342YQeciLbhobziuiuPOfhjGhmeGnWnVNzVkL+5KjVNXeq0fGyAOZPuTKU4uG13XzKW0o
hWqZFDLMHYZU6LrNoYSDnBGkLKC+5/ivdzPYI0RDPEAl8mrDf9rQRiwBglmVDDNvbs+EOsPFhoPy
PHmZd72/oTsOgNTuBw0gfS/eorWpKNL6sRaNDHt6Ny8LzAqXLrIYNMqyzDAeYcLRHiJDr97W1hQd
2N5xcbT3VDeMMgxFkc25gVE9E22wTLx306d+COZ3srWzz/cXuHM40U9m3hh2JmKNbTmEqMmo0G6d
QpFYimBRpA88702Yp3N7kJfsHE4m/OhZKscG4cAmnAnSPJ/rAO/pV3Tnu3xcqEjq1XPp0O8rmqz/
VSvH4sDozvqgN6CEp/yowYO7/oCzri2UZtIpdAMZnJKq0EMI1vvHzJv60/2tVN9j/Vgwv81wOGPp
lF/gVFibcp0+MoKJEX9OZPq7BgjubDMg9ZEqXhlmFP4PKku79kBqgsQBfET1Y21vBnHRTB3xkD07
/nNZyPRtUsQNQ8YyLv9sA1EeGLw9kCyQ3qxiaSNp3nacej9pJ2ksY2h0KKPEiOO8pMzjHbxEO1bg
nVMAI0UIBBnGellJsuSW2Woi5MAyzwwM4hlxourAKe9sHkUb5heB4nAqtwWjZbR6YfCqhmNiTRYR
9TQ+RFOcf9U6kb4sRhcdVAF2lqXmoxQ7BPUp3tn1smpnqlOauiIMalt/aLxRuyTHk/W3d4ywlUYE
9DjKzhadvPhm3gbuIsLB6dP3cTdEz1o3p3jmyaCcLLz3kJh0B19sby9hnSBMgcpJpZbrpaWpJohX
HAGmqfT/hPm3OMfMwzwmM1zb2SiPSG5u7zQZGHVHRdHJTMAWptkHLcNeTTkiAlXKi5mk7XNnc2Co
3h6RPu58NforIJuotzGJuUX9zCILln6oOPLV2D63mWU85AkpyX3PsbMgbjFwMC4xNcTtg7Y4mdb5
BguSUVG8N7NuuGR2jbJgckStemsJvAgYa6bogcnYW59BsyrxhqwmFvH17p3d687noCwX85RObZAc
LOt2mFIN8fz4SlAl44I3rydkW2OKYp4MRZrUIwTglYLlL6nvnSCzIL1a6LI8iricxweHmAaenzl1
4I+qMp0UttGd4hShSPx9WDSnP+fBUH+Zpnn+rvl9+nlO7PE7cWsAUK+FB+1xpsRsnYrJtJbw/ge6
vVYM/1FggB9DEWVsUSIjwwy5FadDmMbUa06JLOsvOW2j+FRCUXKCWZ3Jq2A6uFe3fAcUKKkOMUgA
PStHfvN4BXjcvkyaIRyZ6voqo0WD93h0FuPSCDEPD6mY3KuttHWv3cTEuTtH1j+a1zXuackTOzhw
Ybf3HOJtckcF4YBYfavTLRPQ/xMdBhjH+/SlJ1O+zHFRnK0xH17y1IsP3ps9e/SkQY3QGufMqsv5
U5xnI/GeG9lA8FU65rmEGfcStEzeJmAnTwLVrIM34fayU+ZGh5ysBAdz86D2I22VgkHIMPXSFqxD
xw2s8qNoec+KcpV0bOm546rXq0L8E4g2YMxwrLLgoUb+9kpLqjs4sbcXXVERKUpDHmzikU1wMC6d
UcdIy4ax6acX6m7dBztq85POHXw1OkSZIkaFsZlG8BZDkM0A2YugJfxHUwy16XL6vfQQYiUkl49u
VMe/3r+Me0uDmwLKJdguFTf6egMbvbQYXyIubmzpnztoybOTWdUwlVlu8f31tlQgwvGjeE/JZm2r
1xrBgYGgau7t5IXXL7pQfMrfjtpcHalK7TgZDgSxqtJqIlDYrKuTssITxCRvutAfNRl4p8hM6lMD
COmpnR15NknTL/cXuAMjgMKE4Bg2ah4GkOXrFUZGK4NBVz5atgK0Ypp8KvNJnJOK++XPjnicYQh7
MlGHO/etvlz7eTS+3f8RysY6clbIO+q3YLagaN1CGWQQB8tS8EVFK+DsmxT1CE/B5P95387eySFQ
hqpLTaTBkLdeq194nkgn7MC8mYUlLcVT0fgNurGNPNjXPd8F0RB2eGZJUzem6CXMkzZHMJtxD08Z
CqTXJoPHIPO7Fzefxt/ur0ydw80OElXCE6MCPwso4Xpli8xTNGNVnlo5BnqhgDVFGjTtaVwW43Ee
YCRMEhGcRms54lnbObYqBiMDwQOw4k30B1DDMMsuJ6SIlxwFcauALyIFNmCZg/aNbmF1kl4jH+4v
eOdTrqxu9tcq4nlZJmoOFuQ/j7lfzC9GHMtzE4gjQpf9BapKtOIO5dis95ZFa60+49+kHqdXabsz
qJaa8obgOUY6fXrxc+NI7EL9T7cfVEFSgRXTXXe2kEkvqiWUHAbUf7kOU3Tcxb9E0/J6aDavK01J
FVyRLGy5SQs56TDJprx4QfxtKDLvY7F40bWzhHk0dvoj/d2uiFIfdW9iKbQQ1Tb/9JpDXhAtQw1Y
xu398p2TFOJpjCMbFHFa/2JIqf01zN0Qmr3XP0MMXX+0pnxYzjiH/GM6LskHM3L/ihM7OhNu9P/Q
cKUEWzhzGPixOGo57n1zRunI0+h+I/G1KYdG8QQ1YcPzaSaLopaCHbzoQFhmZho9itIOLrScrM/3
z/StUUrM+EEdb0znY3vQJndwhtzz4K7Sm3Q+tX7efNArvZ1OFOzT98Yy+8aTYNwnPnjBby8T5Rg1
wURJFB2ILYphHC0gIzPF32F23esytMEL2X1xWsYoerVfxJSa4YPSmS7Slq7aHfTIlRJHlc1axdyu
Nzah1k3uO0er2/6U95b7cH9Xdxen8kTAIYBjtiTkutZ2ELYIntXBmcI0DdxriYjGKTU74yBgv/XC
LI6+KsQ9QMo5N5sjHgkzsytOTTl49nUwl/zvXKv8d8j09pdmZNDPGRgC1fX8CKJ/+9xgGfdEc47i
CbWTtWUrttrWDbjIc7PIc5DL6E1d8rwl0QSzQZU33af7u7prEIUlWtdUvICsrg0SurZzkKpY2ffa
F48RvlNRZ/W57KR5TVLAwfftqQds7T18WEPpYCHLojLYzdbGtiHsqMEJl2igP6edNT0HBvw7M3JP
IfRMxacaMMdDPTbLyV66P15t3fZUPd3iBwCD3iSysVm0gp4g+Z9r01eOU4q2J6v0cVxBN5xz5juu
jJhVb7NUDBfDbI9QazuHePUDto/s1GpGOXlDOLQ08WiPgCEZyvFN78ijQafbl4dIgtYVvxdAK93n
9ZeVRu4FKAqJEK3rPoQDElpTfzhCIuwtCG/HhaSSCCvs9sBOk+M2YyvC1qVlH804mjkSyMCj/XO+
//F2jqrqfNKaIEZRVOvrBaX8YWPYQoR6jkRqZNj5qZogJ2zmUj8n2iGH1N7SGCUkWmBlBHqbWGys
Otk4jS5CJ4+rR1/DkSZDvbxtQGoeLO2Wj5oCC1kHhBz0AZGl2p4LS3VBO1OA+WNc+ZxIt87Pkd0u
1YmeVrCcEP91rsgsz9XDbOrIiCcQ7rzzReKUtNoE3ELAJQxxocRcf8rnyH1j2nmbHzjG3S1Rqo2Q
7lmUx9Wf//T203KjEFQMIjTToXsUI5RUsks+p3ERfLr/sXdqJsSF6ITBJwAckCr12pQc/ThoDXZE
r5v+2vU1onQa1dymy5pL2yWfMkalHtDLkVxb3T/7MOU+M63VHXyanVPH7yB0oNRGArB9dtqZCVxR
cApqUQQxLmNxToXJYSOrtRhVjL1XJzc8cS4bTPRPqLptqCZmOjZlFk+hTFLx5PkjpcpxpN7mRNrB
2nacMTMDQM/xFGSM206HXtbg8eZpDCvXQoKA8bCnJSuzEI2RIWSqMGWcQB8f2yVZQqtMj0CXO6eJ
EjeFOGyrLG5z6IXLFG1a+zRa0lh/9gvrzxLVnV/H7vB+7fhC0jfwj1wwisBbJHYLJUulpxGszVVj
XcSQN5+XqE0PuAB21wPGnPoywkk0g9dH1mkLOyEXHcNOlstztkzTJSlSg3qp1hx8uZ0IhTIN7BeM
uoDv3oZfrRdUJc2XMXTcpPwilr56LqLA+miYuXkaGzSpqtSQp3KwX1+QAt9NFYWSlAHKLti4AE/j
RAE2H8OyaI2QaRvC3LbOLnMyWAexwq4PYPxDscKA5MHprzcUMmPRDw5Nv24I2qtulPFDWWX1RebJ
p6F28vejYw5v8EVlOLpLfhKBXz8IcqGD3d7zAUTUzJYzpgxMcuOLDOH7rV8XU1jPMOKdiqWn1aQb
hfyaVDZY6WSGL+y+/9vJIQBCMzrMACVtXWtzN+zZdIslo58btENKs3+0UKRyvRd/Rl9HIj121iL4
oe4b3bsm6sPSA4delUR5vd8zU4TCdKBT6ciaToUrtY/WXGfv71vZuyYE1eoAEYUxRL624mVW6tgd
8nfWEDuXKBrr0zLn7S/SrI+Gy3d3kXPDM0KhCEzD2lQQz5lA0msMUTWGNNGImK5NxVhfIIH8e5Dl
+KXQ7aOUf299vFeAKDgxPm/X2qhdGo5w63oKNW2SHErR16EuXPMXUThHYgt7C6TGrXM6VYNh27Ir
uiUyp2TG5Rhj4j+5zpCmH1sYo50vllSvVFzDjuuYU3HUFNq7EwBPKQPg0ng9NuHltMy2PcCxEDY6
hPQx8XvYjL24itSYLsAJj8g5juxtQvfIiKTVZNhLmyEL9XZMLkXb1Vd9DvxrPFpHLGJ7X5FBFkCE
/Ed9zvVXnDVE68Vcj6EGfO0rWnuoYovIFheUwNODBsmRrc0xtSST/7kJAgD0iXmZZid4rmbqX/Wc
HMHzd01RJqarDCcV3cP1suLBamGFpPdvNaXzZRDoryRjqV+k5r5+fI/mLmANOm4qnd5WI/Ix0Kba
5GzWWhc8wGbnP5gdAICA63G971L2HBc0OCgjEkOT9WwOBw+QXznmOIbMUNnGpWI/RzWAcOSV9w4h
iQCnHVYmcNcb15XkKUV22ycotd30g60VLg0FJ3tuPDvu4Q9eju733udSqq2MQZK2Muu0/lw+wvBw
1cRgZYnQrror7GtbIcQWSWG+PrYnh1P0KWApbmdEaOrGlblEBLr6XF1y1EI/czAE5QAnOzC197kA
5tIdoShK0rjZxi7yTQSA0zEMorF/qkjrPmnaoTrB7t4BI3d5Rmn4bnFKitKdwDLBQ8XT/Ji5JcpX
7ih4baR51I/f88MAzP5ja/OdBqu2/MwDuwDRQPHAFJP/4mnS/2MomOnU9MQLM6bK/sWpp1UHwQLI
cqqcKkj8KRsrsmZoRYaLoqpR/10aHcNb8eBHB1HB7qH/MYGrZppB2qzNjHbM7U44GF5TAzw0ith+
9mObS9yjAB/yKh2xI+1+OeawFFZDYZA3b0sHxKuO54bEYOzt6GQ1TvI8D51Gvmfg6k/3nceuNQAB
kFLCUYQQ93p99hgLB7FPUBv16L51g/hJtFIJ9oi/Xm+I/TNVFgmv2/bYR0bmGRojdqEb61SA/Nl7
RAbkSzLW2gEsfS89IP8gjSRTh8d+E4K4S9u5VcoGNmhafdUkxAJebeaK9jq9jMOgnyqpFedFFl/v
L9HYOywqTEaqEcobbt56M2M30PJyItOCRHt5cSdUvmtnrh8yMULyLjTnoSht+b5txvQb9EnRS2dm
6XKGqju/1EndP7hZbP2uR6J03xRuUv0trHH+5/6P3PvgShVaRS30K7cHGvLxJjMC3sBAn5xPWTIB
ri20+K9gzI4US/a2g74MIAvwkqoLsd4Op2IutfV4mKoogJQWH3F1+xlqfxPoA/JdRzPVe0tTyBai
XYAJIE7X9obKSHlOJM97PkMmVrnZV1sRoNeD/28SQQYKaZup/BOWy7Upbm5Ce5KluW2GDAPKT91X
qLRH95w2SIicX//N1HPhwwbEdNc2BYtrJj262RjDtrHNZzgIhsfecX5TscyBpb1PBgZOpV5gVkCb
rtflarrmFnk0AEOLe2AX6FeDO2xARATw0HVxbLxa1pnQhcImlQPQWiQNG3c32u3gW2kmIC+ztae4
MP8PZ+fVGzeSruFfRIA53JLsbmVLsizLviE845kii6mYw68/D32xZ7rVUMMGdhcDeNbVxUpfeAMi
0NWYrhzSPrmQfJ17elGeQ+SA4sGWnhzPjoTeqxebserRHp/z3O21mJRw9C58xTPjbF1WmGMwGGlJ
nbxNntktVYlAbexMVnrtlEuzK5Km/Pbxrjg7CjgAUDjkWu+6qxB6yhHX4SHWBpGsu1L4yYsL1Fr9
fsBCI+j/xznZ61RxACYWzAZk1hwu/qxAbqXZhfbde7MIuv6ooP3a4zRxT3MOxw6y0cAFNlamlS43
blHPRlirgmtpbIr8Te+z+se01O1wZdWFQUIypJDtbUAlPzCzMq2dvjjdtaELLUWjxzPzsDX9sQ+h
aPXf/TIQj0IMzUOfVYUZDxUiW9xJRSUexjavtltwscZwTCprjQZYtDmVBmlf+x3ZxK6t8/WlXYo2
ufBxzxy4jeyHRgw5CYWzkyrP5E4Ax2xsfIXvIxpQZstny63HK7uWFer8yyV207lNQ0TIcv4Ck5/2
EfKksgOFGkTcOUnwtFitfQ3uwroUup+dFmQKiCrE7azs8UmDf5xNacFDnyjb33OjyRfiNT3WfH+8
FVmWxh+fhTNX/8amoPFM9ZHk7uTqX+korlbPZyw1NMtaWTVXVjPiVFrN9oUVO/cFN/1KGj4oIRCC
Hk9tKCip4H3ds09zh+pXmX+16AdfCGLOjbLV/zc9zo3Fd/IBlWaOpiYqmnWNrr2BKJ1kOFEav/Dd
ziCnWCSHFg93MEH06UPmBH1ud6bfozadDXrs+rN4xJfKQjR2wKnmoWk7Md1PbdV/xq19+Uu6rmbs
bCPH2OTjJTw3Y0I2yjm4GkE9ODkJxtzWa5LSsktsuYSrMMyrbjD1C9WGcxsT+TcAWhuVAkrc8eo1
kz7ryYoduk8V7JtwyvpqnpuKe60v5tDPhwuX9HbVn7R8EfDhXBORbv9wso75LPKis7QuBspOVawZ
rSU99CSiAHAzq5oj2lxZ/hxIzS9CVP/mvz7+qucOBgVULhj6KTwTJyHp0hVtZ2BuG3vZpOX46Wje
jeXlzgNs9OXCCp4dizfPA71PMn2qaZM6mm9r2gjSt+Dy1TzNQ0oZCX/lmurCvj27jESVG2mfMtyp
0EKBy7WdT04f173dX+d23kK8c1c8ddVw7Wyax3/wGQHvov4GWoAex/G2aSkHE85yv9jdmNymtWZh
mhMYN1ZqXOpunJsaTeXNDp3qERCa46FG9In6EbUAaMOdcxjGRUap8rK91yX9q8b4F4KVc40GWLwU
CbZaAVzeky06jt6EsinMh5LuTlSOgx+E/TzfqrlaRTiV3fylWu3lb1Xag0KyXbgHUA7iybXyqvqD
7/zf33JyPIloO1tQhY9Hvg0y+DA2EQp2kEFJxeH3l5T7DojLL72EU/BHmlpj446QZ1BqG/AAqwww
m7LbN+1s7z4e6tzVhgbwdv42w6/TR97QJ4k4Grlvumh5lJvmdEfhVX/7eJRzfXRw0psIA+WUDQp1
snN8u+1mbeYGbWvPxTKtSPdzodcxcH84xq4/3TmWrO/SCjRe1zgL12wyzP2+zQcPCgOFlgNQ7/ql
ShznuidfvhB/v3dHJhIAHAtAGLFP9vjJM20imlihLjbAJGv7f+pVeve2vizzoeIcH5TqMEMuc68b
D6aZty/A8YO31LbyPaa78kemLKNEFnf2rQsLdO7momdJ5miwPuSPx1+uUigEGZS8QZ62XhY1U+Jf
Acl0vncQa/9gi2+SAOQGvHTAIo/HauWA0sO8kBwIOXwW3vIPllbBdZNl9tPHG+LMrGAyARNGewDO
2+nBrlMt7WieIKzKjWYT7E5Wh+kZIRvkAPTvL0zszFOHKDRMbi4S2rKnNFMbKddp9KEZycS3Q3dA
N72yJy+cGlXdA+M191mufzPnqbuQOpyd56beRp2dl/0UhuN1NdTQAuYRZcgJEIlT7hpUKw/66F9S
VzgXL1Fl3zDRJERol5+sXgUpabGMhqNcWdlVswy4S3lqCAOJc7HW+15kJN30JDQuEW3KcBSwlt92
aWJkWpQQetF1Izs4vbATwE1pT2trGAIDeTH3B222atchbvEnS0oyBh5j85k4ddWtk4Fa+0wprcKH
bwwhdvk3wYQNip62eYjCrHkdYA+972u9vPAsbUfuJHAiZPrf0KfgVR9CBu1/5OGV2bVvs06n2cU3
5DP6BdXNNGfBUyfLSxCfMxc1gScdZw4Lqcvp2eySINXKEkzI2I1TiIKGeZvAXrqQQZx54TemAn0o
qgObD8vxDWDVQ900G/JkmKT2VaSyllFj997DOi00owaYohfW8ey8WL/NhZGZnYYvup51Q9LpfEw7
XdawDFq9Ds00sP/5/RsHovL/xjmJXaAAprgiU1ykraH201wmu7k2/chSfnZB1evslEygOxiTkPSd
BpuFIVahOwNdL1QOY4klQgSH+lJJ8dwuRE8VtRi2IoYhJxUj10KNUsltqWxieGEmW1xrz7thaZs4
JWO5Khf3Ernq3H1GSEsZDl40Mg8ng/pujfrm8KtEW1c3+oJAde/gJ4YpQnrhlJ3dilspABwzYpSn
ebOxgoXoe5pRbo22eYUlshGuPpcaBLoiFlXXff6DHbJJDlkEAqD2zeO9P/noQouZUMhqrBKl2NGO
ZDn3zxZmmNd/MhRhF8kIkOJTipWxrL62bI02o8tzeLxLHTe+9HdebV0iYp9bMVyoUE7nv9Set6fx
P80ou0UZ3tC2y6qpm9ehWcV3LDqcu6kykpePZ3Vu329R+sb5RnDk9JUlP++9YdraQ7r0X6BEF68a
WgQX9sXZCVHYImVF7I2k/HhCva7BF+l55ijLaXvcOppwylt1NVX6pTfm3BaEIgIqGe0G9BhPdoTA
dWQ2fF5vVQxij3a6dlW0Mn9ZraHdI7uVXLg4zh1pev9MatOk4TMeT62FWi5wHyAGlYvaBV6ePaRi
nsOBnlWIuewQau6a/PXxqp37nqwX5U2gRYQpJ4GvKzWlZjxPYlHm/gu0/QmX70HdJhMK6R8PdS4M
+89Qp8kGeTHQV0UdVffTct5naaY9FLWnqdCd0iDyeqe8xyYTzCPXXRB/PPi5xeTdRJqUkIEa+Mm+
WZXMbKVRxNl8gO7JJD8VTqvHurms95mZXjJTP3cYQGrBGthKOeDVj9fSxPIQldcJmLetw/ixHdzS
O/2STNPZxSNr2whi3JSnMV+DXVNT5tSMnGwVO2zNqt2UqobSc9JdOHfnNiebctObo84ASOx4QmmC
MBM2mCSl67CAvlmWHY7UVdi3jrm3cgurjhS96Y8X7exXBJJG/wNAE3DY40FzszSl6KgBAsrLD6rH
WwKex6WW2blRuIfZ+9QbwXOcbI0EVQ/LzQrg03OpAAhgGrP0Sbn7eC7n1opQFSESIOWkwdsG/c9N
PK8Qa52R3S8R3vyaSSp7MHUWEXq5ewmVdXZGm4nY1i6jd36y+yhGe8XgUqzwlO/spVOX0GX8Syyu
c0eKgJTr0YKbTBRyPKPNn12mgw7rR+t75NPtLRpwyoMq8/La82oRf/wFz9WDCAUoQW4IBMY8ecxo
0ulAKuBCYoIM+jJbg0OhZe6dra3pbkqwJbdW5eybVWphn7tVRLqXHFZz+W1X+E0XBjYmVT5032gM
Hc980QPheuVCmwY/szvLLmRUAmLBzgxvCZFV2luRC+dCcH5uA6FUtnmEYFoM3P94UH1RSVK64xTb
Ra3dj/oAFaHxs2dfgvz/+Euf2z80PTdUBNoI7+3Rs2TxgwnGWjq3wV4EXf5lwhP18PEo5yaEvBTx
FpKAhJQnEzKoAlnGDMlJJaYWVoYU8aL5xLFa8AcsNUg3sNTYPpusyclFUrdcizh2w4tz+ySUTlKH
jZGML8UyLRf6I2cuSjoFtMRB5SDQeVpX7/KO+lewiYSljru3ZFeFS6GmPfpnLWwFz4/ouF4SIDzz
tG5GnSQ46PFvhgPHe2NMhqzwjZ4NaWnyuyl966puxyGyujb/l17aCvEzewqSwfp9cD0tO4CENK7J
/E+b5Apkw4QW9hSPWgZJCwmtqJZKRSR1Pz7eLe/2JMWijde4EXFQSz6NjtwRI3Tacwqx5KKLlg4S
f01D9fnjUd7dadsovHGsHKgjmj7HHzLNm4oifcEo4zDduKBmHipcQPbEic/pqP22fPk2HFoLcMrZ
MGRyx8OJwpraUWUqrlPfP2j60MbaaEu8Vg3rd08bPBmiBPSluEF4GU7eBHOhSZnUvYqbYB5u7KBc
426R5S1CWpdi9O2vOqqQbPJ/fBEYU6Sn6Iwez0rvRemVgjjEcqfNJkI5ode6OVKuWnCVgOANEWZp
rhXl7XAK5t+W6duGJz1E3xSeGAXG4+FLlLvqrAPYU6JltKNS1jyrcqONEpXFbdXUkd0ul0KVd5fZ
Nij90A2fz4NwOmeltziGlaKJNyujqINhvq81LDutLBH7j/fo2aFIvwGrUfRm+xzPz115eDvHUrG3
euuhkyaXi0vcrlpvufAQvLvMmBUhBDKSlMU3v53joTZrKjczJxXz4ultiB9P982kFTqHQtnaU231
zhO0i/TLxzM8c9YBFG1ggC2hBPl6PGzDT2knYah4NmrkBxYevUzU/R98x21a5D084sChj0eZnFmQ
BbNPqrGvDpajmbGf+UbYTyLY/cGENhgAVxgl0lOvWrF4WmAnTMjUPfVslRxSCmsuSkIfj3Nua1B6
Ap7Ja4ck+umUekrdaWErtLuycuc38t95CNK4HINLnaNzI23kO/T4mBC1/OOPh4RwoFExqWPXWP0r
H0RK2MhAvxulo373jWET0qFijYA2bHjQ46EEm0SbPIokjsqmsB4n/eCvM49pZxfXH3+/M9c/HRC4
7GwKODCnTEq2QDaiT17FonaHJuyWQpf3pjdN14AN/HHTo8jLC2t2bky6A8C5qBa+b8Rj/mZlzBB/
027KdhkeSqHs5jU08MI+VL5/qRl+7kz/d7yTWGEuElZzxPrTGQxea9VrkZzN5dofEgsZhjQ9qCa/
pGK0bYfTJ4GyBrvf4Ml7Z0FS8V47nd5UsalV1Y76uB4VVFdu59l3N4XtMpwK3SPU9EVkza554fy9
nzNs0c0fhFQSmrt3Mmcvc1pXtdxjFVpi14VYrXjqYXaMoug/6/nUXHsmB+bjzfT+iGwUVWoOpMuw
5U7V7QJzsunHoMDA/1rhulbazUxOEZpIQPz2Vcae5T/UN1BRYrjjIzLUBGjs6Ab63+y8duO8hLOT
lJ/L1lMXjsj7VikMCwMGCd07EBUQjo/Hko5baCszi5EI7zO8JDpfhpVW59+Kuarh/eEEHDVdKfpo
mI3uHjw5T24OwczkxRLZNzfJUU3wbcCvF47S+3eDBHuz0vhFcPFPj28z1pRDbJfPoFnys6RaF+l4
qXz5eF3fH1g6TgAhUFWiXIBo1PEHwBCyL1Kf8Ebqph7mmeaEwhuDlyFXb+bU+xeaiOcmxYDk7FQN
AEZv2+w/hYN1cVu7oeQZ+25v71uI3s0njMfdS2SJc9PaaLIwOlEpeVfupOBdrWycBopxg7JYnxag
clxXhFXQiYdu0C6V+H+FnMeXArUxkqSNBgjQ4xQ9jFiTTg2OXevLVFzPYq4fApLCl16DXoMpo7Jf
vCWBIZiMXnefDMHwLXeDLk7yoP4qK9+97Xrh3+pjRT5nBc10rZrUxiVXiudCGVlslM1FwM22vd/9
aIxxtyIt8g2n9A4vIWG27KyFZNtXXqgFuf7U4Ph9Y2Gq+RB4vX5XOYv1thhacCG1PLdCIBQ2CBqR
H/KtxzthQUxr9keLuLq3/x1mETwEa1PtMt9+bQH2XqounhsOWBHcWjqPGzL5eDiryoJEb7MuXnAg
+llpznw14G6BxoPlh6j0XKrvnLkvfymUeVyWRDCnpf2scu2qH7UWAQ5zfEj71gipotrXyp8utR3P
vAcMtaV4hP8bzPt4arqd9nqOCQ5g03Zc934zqF2lkyDciIYDXFidH3egQS9U+N9XsBDxwkCDlwjp
MmpHJ3dnW2Mp2+aA/lccUxG6kh0Wa0YytaEsRPIl1dTyXOtDHcspSRp8LYNuvnWsxVdha4viknb6
+1eZn4Nc9Nbr3R6Ik8pn1SWF39VmG+vTMLzJwUY23S/nu9aY0r2k6fYt9ea62NfmlD0vVT7sP75J
z5wl3ipuUJ3aK123bQf+52oLujWBZ9114PeX/E3hrBF6aZZeN54mIj+T68uihulK1d6lXsSZvbb5
q5OdshY80ScZBnxBx+jnoYuVr3lx407i0dRFeguCoXj6eJJnh6I6Q3t7K1ueQnh6iNB0VGrEXiq8
istV2OEAaC8qM/DcHw915sRS+9mUZfytTnraNK0HA0o+YhvxoGM8c1i1dup5mh0vD41+KXedmV7K
ez8eEuzU8RL60sJ3CTFPPJI9+qaun2Qkh46rRdmqLXdj58wXgLLnvuf/TxKcwvGIjecuUtOSFmD6
usbCbekX9ct65+SAiP7ge26HlX7wL42r46EmrTOyxM67OCAlvK9qM3tYR6VhQr1ksIWKwH38eMBz
BwILESrc5KTcTSdzU6mr9DVDrjQ1hyxM6qq+Dsbsn8zM2kcYz8uN1znBA6IHl4g8Z4IMKhegrVD8
gH5snQTISBp0nZW1bZwMuXsgyWkjZLR+P2mEgEZBZgMHbU32k2t3acrBcsm6Y6GrH3VVrPeWYSSw
M5d+9/GHPLNJ8OmjiUrBCzWO04Jo16l6FSNJlZvgJYn0XhNPE64QCNxeQoaeuUQJg5gWXT4YyKfd
fHsxzA4YZRm3ljV00WzI5rYdYPqhAKR1Nz6aWa/pOFU3lV3ld3IAYPfxXN9Dv7a+FeNT7yJB5vAf
b9PV90av2lAL/OUz5r3Tz3GkqNdotX1oLeo2Rur6O0FEFFa9GxwI2+0Lv+HMNUAXmgSWsITf8E5A
TOrL3GeYtNvlVOxdaU+fpiYAlDzvsjIorj6e8Znd+quICbecowI28njCCJ93c5IzYbQq0tuidtMv
49BlF0Y5cxgZ5VcNSndIu0/eiGIwUo8ghDlhFvxt1HM3DKyyuQ88pW5zLA6eiWIUceB66d45t6UI
8qCXcxkgcnUa6M3+kk6tTklAGM5V2io/riT9JZHJ6arLOo1Gm2HG82rVe8+fi9ePP++5xYRZTIdr
a7JRzzz+vKbMi40dw34yrJUrx3trCJH3xeD/q2upeeGSPXdUaf9w34FdJLA9WUwwPnZaZVwKK9tm
Duuu6m7MCvDDShPgwjZ9v6T04xmFDoxJIHbKg639oJVjg/BaMCXLU+o6SVRimhGC53MOiLQruncJ
bKeEH/LxN32PgSaMBsZE+QNtIGCoJ2vaJKIbUqG62HMEln556mQ7c9BaLlocv4tQX0z7ylsnZ1f4
re/vFq8r9h2pTb7P69QO9b5pZSiH3DPD2Uq7eLSn/seFH7l96+PkBtwvlQoszykgEh4dr7zvClln
Ezqh7SyWW3PdXqIhr8Ohnyv0rvz+bnWf6fPHgbCnNNRn17nKrPa3wW18KxA+KBptbHM6I8c/AyUJ
V0GJQ+2qttzrXhu/CUjtu2W0i72ByulOJuul0un7TQ8re+OIbHJUcHC2P/9PLCpWs85E0sFrwntG
7rR1Ho2wQDFTP0zGgvZj0LeLPHz8wd/vfWJfm7YdgB+6aKcZHXAzzyoGcu4Br5GIZqSI5tFNPnWy
cC6UEX7BGI7X1iNdJa/YtL1pjJys7bBwJIIS5alE6+1qn1jWGIQ5vS62v0qnmz5Df/yAE2RDMj2B
konGyp3/WltttHaBJdFy0VfHv/eHti0jzRvGb5PZ4kGh+Yv/ititWvbYDIs+7Cq9+1SPhX8pQ3y/
RqyNwwdDN2LrdJ5EKauh1Ukh2ZSDJBeyJ9eLwEtp/4o6LaBGjuXLby8P2QkhBNUuCjCn6Roeyfz1
Xt7GnrSFi/KlCp5WxA1fWmcKLt6D7y8n4Gwkh7R0uHj5h+MdqHIpnaX18DOHGtHc56aVON+mfMKp
3k+L0n8ACuNMoYbzbh9rhYbHpFMOMtl79NHlvpg2HeqlLdRXk3ZiF9a1a6ahr9fpvSgzCubDmCZU
ULT1wRrACoVpoIIvjTIzK6Sght1CMvneo1yr9GUdVmWGuofU/D6RTvrJS/zhbvI1XcR1TTwUNkVK
WzkvLIQRwRZ29c7wlYNPcQLqL5q0wXHwKcfg72qE6rVEs5qWbL+mlVShgCsrbsq8GKwwr9Emj4Ji
1otwQf4tuMXJRUhssTM57nut8YfbkQgvfWtBguJRYPbCRGowQOXWEnryaM25oa4QJcP9ojKK1qM6
5vrfV4Xm0W/nV4AiKL6Aw6ZsRTvieIWAnpqp6VLFFl4WhAIH9sgZRYlGchDsiiX1dr+7/6AcoRn8
CyCxMRiOx8MaxTU6gN8bziR96+xG7Xp0lh6rCQn5j4d6f7TITclRkU0iASAjPh4KxX/RQOtsYnNq
ykPiG+mttxggr7x8uYV2cikB/9XyOr6O6Ouxq7j4tpfmtNpj9YsFIAps75I4+JYuZrt+NeWQDYec
/8NdZVnJXx2auyImgk3EY7HUdhnVlGrWyHOTIPlS+/P0hac6q8OcZnBya7et8bNWTduEPC7N16G3
5WM211RP0kys/gPiziT6zSim61KTqMWRbZlz1OZuo4e9mQUpInaB8+p1lnhzcNR+aYy2SkLHLR0F
j72YRbjCknlt03KoI0Ay6u8Kb9LPuqy0b/0IbA75iMl/TTuEbcI2E901jdxijbNqaJ+E1PR/QKGj
0q2CRK6ht1QE7NtqfDUHe3hF5829Kbrc/GcZMSeJXXvN/iK+a9XOmHFzCVWBSe+nNfVL2iSy8Z7S
seheYXCuFNS1pCsj1UEjvy1zw/+yQqsTD1WX6k5Ysk/V53VIp/TRSyy7R8ugk2sRm0KvnMekRCY8
Cgi7OHhIA9wUfjC/Wn3q9JEGX/lNa8usg5TVZgvVILdBchO1IIpXmFLm8QDCrKSqkeRPRb4ZTNtG
MjxMyDLpIXz2pQ6NkarpvqY28TJokvS1wiGkj9zEXmQ4jK24XYegnh6HedV2QtATu7C/T1/aTRed
SJamOWcX+sbJ/p44ZuCEQYLNbqtujD4o7qCLSC9qF/7gwmCn+ck2mMdTS/ACEwa85PFh6nuB6c7g
GFid6kU0F4O395PhEujnXTVxa/VsDn28TFsBz7GOh6EbbzfQ9yCTyyrVdpUv5lsqTcnOEdy7YWsG
8+dEOMOtOzYdMrmFb09h4euahH5uNJcwr2h7bBP776HmF23feUNmb2rgp4BNBAPNbF487CUqwroX
byi0kaaeE7QokruZ83USuNnane3TozEaFBPE5FTrFaIpEkXTqpl7kAWmhrO76lv1OmPyboGfmlIw
FaKa0tgM2twLOzW08irBlYHKlup1MwJf0idPypG5tas7s0zDZM4SY5eXrrfvOqgYOwO1pMd27AT/
dpFuV05QdKE/+bXYg15cxwjjyKUKB2f0/p30rKkOgTVmxU5qgfHETeFVu6Kfg0+iT6bvrTLsNWyy
xMkOTS36t0KHixqNtsbxTpOODz4Jt5uj1K3tH40aQXlmTTc8JAX8+VAM1eRey0pmyS4xlfYtr4X7
4CEghhcxvNcgBiLDMZOEoZxBQSF8ZzdmfSvTdB7vbH3w3+q2sRc8Z9ryukvXTkT5mjb6Xm/9+Rud
v/56aWcJLiRPjJfB9nsn1CD4PMy5qD/RRaplPIsVA7jG9/MkHAa/tiJhevIezje7im7a8pIr6d3g
C0BYh4I03ZQS7pUfYotE/bqH4jIcSKkQ2syLZb0VRVkBIsfxJPKQ1fnOOeAXmmACbgZ9cATE2RLj
E1Vo9bRvhL3AT/Nn+RnpJceIx9xpCEZTjBnD1mtzFSdjmT6KimjlefCb9nsqdfSeBZ6DX2jxVX44
J+b0rUJRUosrc65+6nq3ulc1CsVrlGul/zZnotWIdDqRR6AgnDeKtMvnsej9h9TH6TVatD74e+XH
f55bhS8DOhvut742ZBnpmh180WfI/7vOTRMVL9VqeKCHEhM13sxSVQxMJemjxUvEp8GoUjOa+4Zk
Dm9iIYHmWHMWlu4SdK916Xc/R63Qlx0YefUAzIz2g5UZzl25NmYeB0NTWmHbwPIFoIjcTRx0tdy3
pYYkVIvqg7Wnuej9rPpi+Yfk3eOvbszB6q8L34GKvRbG8C/JRNXuUn9evzjwWJYvniUwKcVuXeui
rGon7W5aWqeJvNSXMh4zz33qujr7PECKdG6dnK8XkjfDoVvbLkNttHKz8sD5Ec+tNfo4hlXt2kve
wn68Q4K5DG4cYddTNGazO+/WdfHScOplUe2qhmYHRjfLaF1X3Vy9YXjbzWHjedohlT0eAUjRpH9l
c5U81JPfFJgbKf3NqczeC0vLEk/DtK4t0gemDSVVIx3UJqd7tDWnMCM3Xax/xrbw+tAe4O6EM4Is
D2bqt2zRfCw+CzjH5gEtqeI2HxPfufOMBICkWGylX2OAYTuRlHnmyFBUXmVGDiayd1sT8XupzSZn
dc7lc5VsZbU5X+eXBI+0BISvcFVYJvk0RsEM/Gq2TNUQfxg2vjc1LLMHl0RIXCVjpj7BwXd/qGry
2rBfcWmJNj+qdo9czTCGVsumurGllT8KzRaE49agvK9BLv39qG828nm3uJGd5Pr4CepdkT2ZWPg2
USfbukCBlh5uSEpk+LHWj/OzZ5mtHyMy4/cot6r5s0fDoYp6K03A5gi/qGmpugxszDIr9lpbpVCc
/CRdbzt7aoubcrXl31pCunpdSFEvO3x8Un3f+MiURoaQXhAnfLI19OdZ4Ae1aNMzDqei3vV2lj8g
QQ6exEzxS7uBeeqq7CATVadhLdagvB+FK/6lQ+F5O1D9i7XX7AEZAa9Y9B/zRIM3RLtkcuLWyK2f
ZNrEQPUircM6UG6MNr3CR7RHyiRqVNIDzfEmD7y3KQsqjLbT6zeaVgeCo7haUyRXiDv3JttO8ad+
8KxS0/s0eob9XWTBlF2tSk3uI6zgodg3dZCW+6po9Kcld9Zlk6isPnlTyppg+pPigZIVK9vaLNS1
NJ3yh17KUUV4kA5P9lj66QG/2mq+Wca5gqRTl8brWrY9V7M5pzcjSp4OfQqzfqNWZ4/oR1XTa76g
YR5Oq9f32LxhBT21FselhpXS7Es795/G1sB6azZ6z4kBFK/+TuuStA2taspoDXaV/287D04L+KCp
XjmW+hhi56IV15OZ6H9Le23UzTqUxhO+Gdawk13t3uRo6KmDKorO5yPV7XPiukSNemu669PUSnGr
EZoSUSQsi+iQzL72hCpetEzTOx7CrvyRzWNthqpR+l+QbTMzTJKlv28Ttnk8zWh43aBb1dXQAGwn
2ztpEFy587hOuww/2jbswPkk+3TqxyBSLaHxUEEmiYHHtfZtkLY9yvFSzQ1ArybfymLB8r0ZN1x4
YPT9V7te+k9Faix66LYtMo75kOjqpjYUat54iWXfiC5trOWNoK4jbwS0fDNlY5pFNo7fiqjA0G4I
Tx2IVez6tThgslfnUHizwcY9dKkRkneksjF57q3Xtm24C7N1yH4C3xVmqDV2Ia6bIVvMsLbGonpM
Gpblul5Hs7mXPmotX1ZC7uyuppOShnRV1gBry0pu6JfU+JSvRhmErlUmw27hWI+RGI3CIiPofZi9
xbq0oTsuNH2Gyax3INLWjipH1y1Xm/5MGhdeXb7qhZRJmDe1+tRpufdjsEv+NekKB+WfuV0+KQlV
IhKCm2qvskAGIYgC+TXTpHpS9CD73Zgb3rxHNnUyMaXJexnxOCVo23sK5kjtTqaMSMHbfaHEQvFB
mKkejv7M7mg7Z7pXRrOOwHhmY7ozjJkMceOi2JGjmuQZW27K5YZQybOmGUMVCSA1P2YhAyseGz1B
7l3pLNOit+2D0dS6d5iyNmtvlAOT4muWZURwnhycr53UtT7CvdJ781eqHrHpFLIMPXNIkGLLCnGP
pHvihxSPh+neSe3BC1f+VpCCNXWLoDe1IoTra1HwEJlmL/FQ+zTcfaVLknb8OXlHW2YeidKcP3nD
InHzSnT3kYTKv+7MYdKiitF+4k8qUDcWSHF0VmEVe1uaswLqlPTLQa2Bh+OydJwfOmXzIExUm/wN
ogAOcKlyPf3s5aqzdsq11FdpeEUZSns07gJ3XFmb0rBeU6oLyP1ouXaFDJHmx4M52taBC72589bV
DsJmMfR/qBY42FDOA/HA5CdxMxfETrqVpMnV7E+ZHsnGSdtIOZMjYzQrjJ/QFbRtSYTB/jWsPEZH
yR/2yLhUz1btCKxCF3NRYGiyZg1NiOzfIcryeOSdDVLaKHA64Kmo6jSqhfSnW4tbSt76o5xrDnQH
9ASpPO9mLUFlh8vUtMmec9k2Uen2671ddWYS+4MoljADKsfj6tktVQ1gZlNUjINKDwPs5QFSRkOj
HFQEdsFi8MerzNQMb2/UlfnVqagBH9D44SQ0s64/kRtl+c4zKj+4S3OsF0M9Kab7wnLy/LoweLFC
ZWUozSa0TD7rXWv0u3RY9R/4qbX6PhFm2x5kMTVfPX2mj0QCIR6diSwqalIE30InQLKOoGWhX9Dr
+CkJt/JvCK8tOOrUScsDVSvNjRvapTrC7BYHuMLZb/4/zs6rO24kTdN/pU/doxcuYOZM9QWQyExa
kaIoUbrBkaHgfQTcr98Hmt6ZYoqHuTWXVZQUBBARn3vNnmGNlgbOpsqGjw/W2FRyjYOFYgeD3qbg
oFWF9wGwDwEjJcRGY/gQ+4L3M6Aq9DQkiPqwQ9PFC3WVemSVtfhSDKbswhIzIG4k9jbxnN7JdT93
LfeMPgDVMplUabQo3G4JClMON/VcFmPQIYUAUs8Zyjb0ejZv6KylsPZ2QvsgiIUPepxvD5WLlRNg
rlOrvg155tTcP5X/MXeUh76i39txFmCP4+SH2JmA/THWaT1yMWw3gwKI8yPZs022ZjujF3RTYn1v
a+TCAhObqGHvaV2bf/Dq2WecgQCaGwgxziOcvpa+foWQY6RcqxiiBoShCAClwySp4PRwp/k+ViP9
qlXDoUSQ5HK15pzHQNXFOFSiqOzQgniyBqtVF2sIV3E2QqtW451Y0wl0KWCL5y5JnJKyIHOv+6bD
JcWsvdolDuppeRdzl39WQhJGcvblGhSrs15zPZBbW01PfoKRr/lcF2l831d19zSslVZdW8W4aBFK
czPUSwvJmo29Eoc59N1HfVyWLhzjyXQYKXn+VZ4s4p4vYlhhTy2wh39hulFWj/PHJF8AuRQA2IzQ
HmMrD2eRuFfmnAESh3/T3ohpIcL3mVdnsNsYi+7iybFLMq5W2+W9ppbQH3rnpyNW4V+JVqYfU0xG
+PpqnJ8Uihw43Umt/9HYPj0tY7TdC6OxRzP0Bsu6my1jqWn3deX1XOgDkM4ibT/YTUKuOSY5n3mS
eCSFTofVfNBbZiXDem7jK7NDdy6cilxau2xOqzIcky59GJEL7kC99uBdMh/Ntqs2VVOMR40zNQFN
TfnQN7NAGWtI7eYSHXnxnLqZXewy2VKLO8aUoMQLK6zZDZkjp6AvfO1xrc2+CQXdwuZgVq2CV6Uq
LxC1A7uWP0FLrNIpB4axalSwuuPM0Mzy22zH9rS/Ef/ir6mWu0nQz63CJZxLvcLTPZY/RCeVeeNW
azlEli+d57mLKwxC17aknCY7DYYiz/Ld5Oe02wr8f1pid8UfWS3cx34Y2mp+V13CNtbzfNMrgA8w
MB7JluclztLLBCWw9p2okYQJRxpin3rNBmSJ6XvFQdNrjYtxUPajbqXeT9dYBB4WhvTSXT7Og3s9
Vba8r5WTfkaazSl3GVVCEdC1HdbLFTe9Z3T/5YVH2uWHZamX3w290CeCcEZPQfWeejDbKUuOUgdk
efRia+IA6nP9s5rMKY8KsrOCLmhtPc11OX5Vbt5oIXYmeksHpvLpwJRTPx834lsbiHa1u0CM9tiF
ylPuvdYLRiQIQ9vAYWNE7EBtDq7i5vOMG8gsIDrrLrHcAO2h7GeJc0C6hUvkt2sw6D8k/kXfVD6k
BWUUU6kdYClV7BbDghbI1Kf5JmNs+3axUeaHdE7HbkdmVub0FJHOnNzY5mNgd0c/yB1NRgm88Wmv
d6N40tuRAYHj50huWlnjNkxRXauO+lkXPzvHoaYYs23ciRIDtXeegW1mexVTUNXD9BEOSpKFCUnU
gza3miQ5mLVjx3DGC+C/9cTmUeWBViBlEVjxhHPtQJr/sas6C4P2eVQ/tDrpbssuS75XRRN/mpcs
+6LImOlTI/b82BmoModxnayPC07lZpDaGtTW0vaWwEJNJAnNEg9vl/osC4wsMW/6hTpnB13C1aNl
NpLDiLPy+35p5PvFy2i5DO2QFxTUHVGxp/mMFmtKgAjR724/eO4yaYGdNPM91zV9hHzWpq+tZjc/
u3ZqWphLmduH42oXdbCi03ePepf1gOZOcUFFoH6KVVrvUw7Q89w2gPZK2icNZb9O29ZPLQemUKc7
UxAjlesFOnUo7vX24j12VIdjkNJy+GoYQ5PuQLS4edS1GGsFyBoPTFXE2t/Ry1lK8muZjyEDmbq/
F5Sh2aXlrxAEcrOyPvepU98p0xy/+kVbjNfdUnoTY8nJFYHeOUl7nfWpV0eU4Mhez/7U7LKh85uL
grHBj4w2/5WP42N9iY6ke48w2SYpx8ixDe1lNfQIImB77UlNfigmbf2OrmT9AQauW+zruqZjrJjd
3rjD2iS4MznIAoPYKoZgULX4VFVo5ezWzmvbrb81vMcJLDYDw9bq/sj12+6lXaVa4JgxF/hMDGMm
pjeaHlbc0/erQaiG3yxpRoL3E2g66UZDZzRP6veG06vlkraG/bCSJjPmG6mYI1CkXRYk9NxX2ozl
fDFWNEnDMtMH9kyv0bevKtztgrxfaiNMPc0vo0VacxX2qkTjzARV967srW45Jr5feLc2M8OfJQ63
jw2KbCqcli2FTpfCu0jiaspJ0/RuuucI0BXCDkfdDkle9+hMO1MVlj4auGFR9NajsBvGFRIviG3g
otXGdZda8jKlgxEHUw9f97D0ydpFcVa7JbW0MTPlnNb2+7TM2SO43KbbobiX5Ls4FTgFDL2ySQYY
nP+Mp2m+Xrpx/VEW3KM3emNMHEsY4PJA+jteirUxh+PSldrRWfREMQlyVLyv6LDWh4Gc5as/zxSx
Vrua+za2umpX2V1+jy+s9s52W/thYHiaBapz3Hsoy9XnDr3KLKoLV7TBoJn8k/OC5XjoiLGmJpzs
mB7AvBAuegpGEVpc3sUulfEGNx7kZhhZL/ILiWz+KVUewdCNtTbh0HsMrrI+V0eaIquC42pxKooi
p8xyF71FbVGv0cooOpIDX2TfY2sUQyBHEFnois1JyQjGHKoA5nozB3A0zEdSEue9Xc7uEKrSmy+T
pjX8oHWFdlGOi7SvJgfY/KgqlR3LxUwfq5UO0nWKnGO3T1zZZuT3I2WJbbXi80qxkka4DgyEhHwo
iCWuF/vhwqz/EWUgke9hnzVip8qlS/dMbZN7IFIlvikGXam2MfwD8Hn1WXSze9PPWsFUrTD1CwD+
ecNIqecgFJVfXBsMsGRgjkV2p5kG8bxX45BHtazjrwmAvzboxp7bEGdmOGFeudpVoJNCPcT4Z5M6
lnUhI2eMh09rWQN67VuuigBRxf4R4qL2PWcDfJdAGdKQIUX8ZBdm/m6QZA3hOnUWA3H0XQ5q7Wnu
pVlbq2h0kgFDw7EqL8taacne0Aft0uO2cyLEUux6N4xuXB+LoVyr0MEXoQrazCHaDIMwrm1bKjdC
o4B8i/IXCrPpZune782kCdO+My5WOvQMFJpOHXJGYSJQ+A2S4lbj5NFd72RN48yxCc5csWQYCXA+
n+tnYTrs5zdu3/ikRGI1f1SAML41NgKvYWGUBnmARNfCR5ggKBWq8CHztsEN/Cbu303Vmhk7Tkbl
ouWxYOVn+2qxD45R6gmFQ7p+kpaY9LBYnMbaSY1mDxmEofLQbWb7U1MC4r5KsVcygx5kyc2iLb4R
dn5lvBvXrbTk8hHpFeDS5kO8eumGIjGN94LkGc0/WzDHrcrikimHl4ZVLrUHt0NOBM2s3HxXUuHU
97FZrT8qUA7eRWPX6tHLsuTO6bx9lrT6cJw1g7ZY5fQmDQF7KWzwBb5/I/1lemJW4bVH2FHVFUVQ
90MrE24GXFT5G0WlmXfrtA4++eQoAYdSArxriT84UXkrTduYzIFujmuXlJmFlUZbkT3ukrbwdlys
iU/XZlLdsQHdRduoLRkALbi9l9d9aaVclvaU3y52PH/uiNXvLT5OFpSaNH82Xkqmu6nlXUvLb+YD
z9i8s/O8JXXN55gWucXP9AxzrE1yGFXntfRLSlCXbR5gY2HDi61GQIB82Htrimnq09MXX5zZJW0w
+zj7DhgC5SeJtmceuAh1+DdMdOn2ebVNZwr/GqHvFnao4PouNahMAEv6d2mdVHrQOMiH4eTuyCRq
6k5+sH08wa4UE40hWkqIc5TADuzc1llbzEBwuv4KfKRo94tGXR2hLEqwMfs0WQ8+3fZH6NHW1i8W
VCvLyKzpuNCuUoEcClhkaW8kgIoSt7IDGuAezR+N2EF4cJI6stcaUUEyPaPcZ2sB9jHSPeXrXWB1
0yL2oyUr7bai6YxnbVuUsn1u075Pb+fEm+LjNGQFWQ4+ldbCLZqZhRmV5ayBOBkTMJz9rcqYRy+h
M1ideuxU160HspY20YI8tgAz+TNoTTTqzFR7MOVseyjNmwWYqCCpHO7ByO2MOn9vJU43xoGOlGiJ
XOjSWR9sfHXr267WZp3mC0HHPg66A6EK20yTzLrWNe2TnlZTdZHPU4eXAeopWXOVIlihHhxjXMmv
NG/1mme3yUzyGeZ9rCFbH+pCoBpNTJT266QbRzEX5nTT2XTPGRW0Y/3T0sZxbULmxxRf+751kvhn
7K8u1tAoypZXQ43z7aciKRP5wzOInbe618ROOKMqP39kztLrH6rRKcY8jH2nMj43Wit0Z1+WDAeP
sTGOTJEHa/XWH9rcbAgecrj0aw1WtjiwTM8YMdmcthdCIsYDT5at6Rxuw0UWH/QZrTNDC7zeHlB9
akAk0HVhlILKQ8HbgS0xKFccR7Eq7aESZkOmoaZWuJ+GeOwXMM1S7zhSAqCF983pLMf9phyvcOUh
Y0CapIE9O3k70HXK7Oqp9YgyP3zKVdT/vNnKruYsK+U7sXTGhqlNS6S9YbzE7tXcw9E4ZNY4Vtc6
Vbl98HDPmKKSnvl677T8/k2ge8wI0OfHoe9HkiVz+cFJdW3+Ei8zYYMhyeIfe/Y3j+YYhX+gH67G
C0OOhMxUN5mh0FKb+stFU2g3O4NbjMehmvAJkXWZTYRKNeS3IKDSbt9Mrmou+1Vf82gUlVV8Qdoj
7qhtB6+PaHfa+rEHW7IGeU3+urO0pXIZYtBgCRdh195TwYl5jzxgPl8Pi6CEWXXiayRniSwCss7L
Z5XM6XM/r0Z/4XAJFLvZLuLPWtI3epBo4/QoarrA+1n38YxvKksFsOdLTJQIf3aEoFnRfEmGInYp
sCx/PiYtfygkbizxRcJx+aFEl+PbAbh5OYDENB5hHNFXEjTr/UD59N4CWDTaHSPUpNwVXr5+WTq3
eQ8d2viweInuUiUNWTR0aVYzPSBHDNIOom3A7CS9qam37zwQjSCX7aESQezE6ReJYYgRjqKXY4BY
6PJUmesykciOur4zlNl9X0qhP02qmC819KxLcDCNc6EGNO2pzJxIszgXmFgWF1aed4AE5HrN/Gcs
oyYZ7auG0zMFq6mY27RLjAGvnU3FdeligjnZkslDYrVtFYyp2UrmcxUgjJbGz7dqNeYPbdO6tEzd
cqx3XQmefbemjHzf59yIH3StH2hGVy0IOSXcdGGgYYE6KA0HlEfK2/2QddBJdkUz9k8Ajbz3cVEZ
xT6pY9d932Dq/anDsBKEjj2LH34zFgsNGDFQRy+iqkMxzUXUJ/68aTsULlrMSUFbbZpxub0epDEh
11F21cWoT+lxAr3c3Ai4Sxl1tCB8+31N/wJlOQY16E7S75lMPb2Gsy7KsFVxntBvHvDnJfDXTDy7
2LWDTrj9ly4hNkXzUgHgyKnXicaFj7OtWuPlSCsrsXeDN1TpFfAprcK5MKvKKItX9biCDxgiasfl
W+UY6fdcw/4qIMEcLq2ktY390nXZl15O4JO9NM3vZGtnzCxNrwGouKyS8Yo0+yvqJWpWJPf9m43P
kIRG5aQyBNrDAIapKmNeOdaYG7QVvqoBhqIDwWosbS3o4lU+pCnlcKAXDfL4LplOv7PnZb6TuTW2
vJJZ6EHKDbQGSe+W3HiGD8IqGQeuc99HQf1g0Mb8xEQfyMNYIEAdsi1pVudr1l4lMylWNMLVGbnc
NtNBsWbd56Kz7A+6P8dlwLXPvjGHRZrXWtv3WaAzAnpKksEpqfEGMNzN0DNK5jLy0j1mqele6a2m
QpeplbEvDX+4F0OybmA/Yd40Se/cIa2D4mvVcIkH2lp4S5Rmy3KXgcV9sLKuq65632nSKLbHPAk7
0AYyikWceAx5SDL2Xs84fOsb0MofhUpa+peG6PaGWeXVXrW2T+OHApDGq5zHUC2G+lITe+2wNNDB
+QSnol53nQ7YjV5b6iaRnvoZOuiuNVwxPVmaJyNfvSxabc376jaDZ4UdHgljxOFGPCGvkAPGSG7w
7YtOb+TNOONgFSKFRGfdq6r60mw02tapQSW3J0EwP3Zi7J+5Q5lqFZm+dYjoZuuUn7PhhX2O2fNj
nvfrMQdDUdJ31ZjJggcqHvu0Fx+MGWniK4N4d79WhkM+8DYq8zcgGfBwdJU8VI90crpT0aO6lIsi
qaL32ub9vppTcTHmZ1c5ZcOi94vcEZLf6NP5aB6dQN8pUjqnWmsvbFv6zm7J1xeNAdipAMwxL1YS
ZsiPn3m03wB526K/8J9QMOkibj//C95eJQaRKEaW2sZF+ArJ5OahwUngUDG7//tL4YoMOhf1KKLK
KUMLBR6jXIrWDVsDQIHlZfKQOIU6pEZXn9EqOYXRbtLJmwv7L+8H9OhOIHnp1NYcu9EL4xxcfRFj
ilC4VXbgLBQgNutvf3t/bABhLKeRNwMJePLliqVdY6AjPriBxbwo13G+8LhHz7y/1x4KBDMcVhMh
1N/2B3T2yi3m3A+B7OEnO4H4tmKj2JWjYNyb9+IMfPKVrWFg026Sx8OOYEL/cmuYIMKHAZJ/6Dvd
t8zWi10ygSnPVHNOF+SV84VvmY5YFfc6m/EEFQolrms7LfNDGiD9A0AA96Yk6z3z/n7Jb7yARbIr
fHh5bAgHYYVTXm4rekFxyGfSJH37uFbixpxiOtAmznOYCnBndt4YGr1wwy7WqeQ6MC9VkVoH8DT2
NmBUkQle5uHvbx9fgPu2CaOwak7w7FR7LlQNXvTQA58PMx/YCogtC5Odtxf6HaoKw2vbp+gm2jg+
WycrmXkKnRuT0xBEjr6TRkaHUEshNhBy9kj3mnxdU6SBBZA4FFpj7HrQT8E6tefUPn/fXBbakQy+
AOdysfonJ1RLjYH5CjW/lhbzN4YsTEAXdBSeoOJl50ynf79ZWWyjKFqbUj2P/3In5/lgxMxC6JC5
hnfTuvXXtnU0BlfcqbAv7F2RjNMZos+ra25CHpzWDfB8sqYze71G9s/pEaPYtxh3hZ2y3X3lt+1O
S5wl1I3K2L/9gbd/9OUO50GxL2Y3AUWGnvPyQYGczHZXMHiSdD5gugOEBwm47DfzzkDaRReZRgfe
tFbnzH9f/Z6br8jGvnXhB71cubY7xDir2Wf3DupxHub542KV9F2nearevf2Uv18XEHw3pxCCJcHr
VF8ms4a8HTvf32Y13kGflu5grEwa3l7ltScSlL8Qj7gtjFNtAmr4mJ6ry3U7ix4+ccNkS9XV1QJ6
/ky4em2vCBNeGFRTd5sWvXx5a+EPnYtaU+iD6bqd5RLf2iCEPhuoNejRWtvxFJAx5CJ6+xFfe5GI
5SFEi7UiJNvtFfwl+Gu5TrNUUQavk1l9KU3srnalL61p9/Y6p0Rag2sH2qUL3VMwaLROIsmgGXgm
LI4P0QAiIaqxnLhcGjvGFwWo1pyUcVLiRw9U8nayvPTMY/4eOEHWwARAKsZGRfXUB16NJvNbps9h
jLh2aCPyHuR4/u3klCOEqMtzcn2v7RwEHjflVosm/6kaZ4pER75Acg09pY97HGLuYzyEdnXmeGcu
9HMrnbxY9EbXbOl4sYnTwFitDIwi8iLeVRiBXrz9DV9dajNrNRG1QJrs5IDT+4qTPrb90NYy+xsy
FjhRWFn7sc3Sc4blr30v6BT/vdRJlCIdcRRTKT8cUx99a7NI8GukWYThtwC2icnk2492emuaYAY3
ijcc700UWpysRyWE8JsqVDRpk3GAmzSD3Vr8fbF5DljWPO7dhH6PtZTDmZvs9KX+WhkhIRiHWzg+
ZTbmpoLxaJoq8obC+1k1jX9RMB9GUN9ozpzB15ZCXlHnbkaaUNgnd4yDYH+5SF1BqR29nwDv7RDS
xAc59tq5muL0+21PBZlsUxNGVZio+/JaKUvVm1kC1lWz5hvGM8bHvpr6gEmG8770ynOcudPbk+U2
6i46MiAbUcc8eTJDqqTKPX+MZi0DSel4B/GLWgHTgglr0/B7MOo78+VOr7RtUa4TMjZ7qwr9k5Q1
E2Mn3Qb8psdE9NrURHEcESp57GES78k2RERHqLlMVed9TZd5evjbW5Z0hq9ILWXxzCcHf0yYuPVL
JaNq6eVBFvumeW9VibqrUk9EzGUbMCXNuYd+ZQ/B2+eIbCasLpyqlx92VKT+LCKjos8Z6jimtobk
rs7PpM9AG7z9iK991o2rb3ubWi6b6eVinQI6Qm4mI4EyY+hXznTb9OlwFxtLupcdaDStbfQzn9V4
Ze8avFeXDaVjCnIqbl5mbqInRSvBq/fmrUmPlxGN58hvpWz8YzdO0wc3XYvLXA7mPfVg+YkOshV1
8Hk7fHOYq8V+ldHGgtQRxU1sBQYu4+ey51d/SyBsm84gINTTLT9T0WMvnQNd1qHvddJbA3aJOPal
Nhx7R5Tf3/4Wv5KdvyaW23Z3YcTAVwfpoP+W3g1AGvtlVlEKiQzq4uw+Sl+ND1OjrNvMpE1sJnH2
wR/o/5bdXF9ht5rtoD3FV0VWDsfRbSZ/f+aX2jb5b78UhamNpiT6MqfqMj1NUjNFgT0qWqe6om1X
7V280Y9ukhW7dljWsBmkuBn0tY1E2YD/5qNHnUKyHUfW5ky++Np+xbXGI/VGXcI+1e4B+Z/EjcmI
ep3S6grAudy30hvfUV99K9rEZUY1d2e262trohFBOozILAHsJHIh1qmv2pTICEpRDmLGHLdRlnTv
88Ubi4DhH+2IKrbdM8Hk1XWxHNg0LoE1nDqqGUzR15Q2HcbmlsP8Qdab8KzCqZRpTArPVtNRLis6
+8wnf3VdZBG3iw/m9+kXb2Q6Z0rUMtLN0jq6eeE4QJFlfhVDE9+NzWIwVIGFduYq2l7j6UbjtBHV
ENRG+vFEs2ECEqxMC4oIUpvjY5bNw85Ujnh8ez+/ElLwCIJnzplGafJUeAD8aSmkvw6R0zd55CNT
dAGfABDGkPyE5zyGgzmbIdmChVSrss7kd6+8WpMPic+nbQD3O01FSB2WvjBStlKZO1e5A9zew97p
QNI6RLI2gf91wzmFnVfuMRalHUOisNHeT/YvwQ2hWp8wphQzaHcpCNgLTfnCjbPQFdP4988o2kjm
FrcxZtZPw6Y3bILNjicju1y0q8EZ+vsUNHCz1yFVZqFeymS/+O5y9/aXfe3d0t4hy+PFmrg1vwxl
EqqFAIEvI02t8rA0RnWUotUjaLnenQnGHWZhv9z/Lxa16XZsTkZbOv1y0bYaMr0UBGunSJur2aZv
3ntC+5607XzQa/MW/92lOHNSXskQyAzYwibv0UTB/+WiS5y7TmnHMmriaqBJbqkHuXiQcC2/h7v6
9hO+krfjjAHZmV27+QmdpiPSNEc1TuRgC2RkC97ZpZhW60FjDhpI6N6hhcb3XhZr//T2yr+1EomH
DFLxmN2UtjZn3JfPqdcrUX/xwSPRPGC+sXS3HUPMn5A2ln3aWhioWm0vvntt3EJ2B9cMGEQz9csS
b/BHpjnTVWtOdboDFQXH4O3f7rVTRaTmYNHlpK44+QhinHSNm5u46AF282QD8h9MxA2TdT2Ik/Hv
SgH+ehk0v2nhkqZhtvHyZSypZ7hdRxWTArAMhETuwKSTechMaf79ALApCwM2xbRNx4Dm5VLMmqwh
hUgWxeDSD2TBH2tO+YELhnLG78U736yK6O+/TixzEcpDgh8Xn5ODBBeucQB+qwgzcNoHRq3eTVm9
RH4MMMXGNu792+u9dlsgyuf5Fvmdh6HUy2f0an1txqUeo9GO9eOcKgPS/SAfoU0a0PKNmG9oTGcy
vNf2DEqo+MAgkbmpLL5cdMxSxBWhIUR0xa3Q8TuAaWWm7cAVapuEgXXmQ75yUVigim2Lz4mXyOl6
rccFzNR6isSSFDetyPpPvWkvBzpsxee33+crj0ZXHek4no8GsLP9/C9dLrHS/VzXfGKKCXrT9ToX
+rEDcVFTAMZRml/PZGWvLGjDziaGMyrctABfLlg3NqQV+BVR0SXxvnam58rOzCOma6CaAXaf2Z+v
vErkN1EGZkCMBsVpocQcXjE21qdo4M6KAAYWB2ARNoh055zq+C8VuJNMaEuD8FJDFoz+8sm956Qg
z5xsniOZp8tRWKgddJmm7jEtNnbOJAcKUr2+y9SgXw4tlBwx+Os7fVLJlwwJ7W+wwW2UEaz+OG5+
Lq4l4ock7tWtRxl4yX7IjzW8l2OSFPKcnNkvWbnffvmtbKUNKX53yloNCzNO4HOR6IcGhFEMd0uY
s7jC7K7+1AAEIYld5uTJJxxfNF2GTglII+1ZWk0GjwQhgWH39t58JYQxH2DMZpDquAzAXm4VXWsQ
Uu3ZKoYjNbBKlbepNY2ouAAIQ9qiOK6aP0DKbKwzB/61lenW09pmOoGy0ektIxSu8WkyR7nu/sCv
wiZfX+UtTHQRGdIsPznDmAXT4KszieYr25WhCCMoKja2q2m+fOQEwlgtW2OOUFNPQac5RYDboBWJ
Dt+8t9/uKzcpOt3bOnTH0UM5eUZLlolFNJzReog3bL89VQeAPnPQqhls5LL2R7czxzMP+Mrx324a
HCzIC3TztKu+GEL1RQMhvl1QRNEB1AL1RubjuE5zzQ2AJEgbvv2gv71TdjP5pdimFTT4TgsUkAON
MXtq4fRlw+1gpPXBbOzpABLz3AzxtaXYsChbkMR4v5natXk5OrmLfsaG2byErpcFxegBU6LHfSaP
eW0plKksvqDnCBKLlzulNtol9xxtiaAQ07OveluFAsxLCsppKs/slS2Kv7gcEB2kVYnOOi1XcLsn
J9GDWgOQFrmFDLT1LQDu3IE21yDc8van+u3csQ5l1uYzoqPpfmpJCaFhgvRiIuuw4OCLUHNymYkW
MyQIY7Bn8A5OlXIu/Rmc89sr/3YaNllFh0SZC5xC5Jc05l/ioFP4KBlsHXWIr91RqqGNBviZO6m0
ZU9vfPmkG+W0f3vRV76hoH9nbWq01AWn1lopEnvQXQ0gTIDhkN8ws/f1QlPPlUBt/zdLWVgZbA9H
5vRyuzgw5wwwkBtaSmJ/Kwbm+cjXAbD33f8a2P2f7/N/JM/N3X/ti+Ff/8l/f2/aBYWwVJ7857/e
tc/1g+yfn+XN1/Y/t7/633/05V/81032vW+G5qc8/VMv/hL//r/X332VX1/8B4QKWEb36rlf3j8P
8IB+LcBvuv3J/98f/uP517+CVvvzn398b1Qtt38tyZr6j3//6OLHn3+g//WXt779+//+4e3Xir/3
5Wv1Lfv62194/jrIP/+wrH/SmyFz3dzUOLRbO2p63n5imv/E7Iz5Bv8b4AGV/h//qJtepn/+oXn/
ZPJJIPj1B7bMghMzNOrXzwzvnyiKoNylg9yAkiKcP/7fo7/4SP/z0f6BCtFdk9Vy+PMP+hjblfE/
p5zhoyUgMwBAJujqDKpPSiNJSqJQPIE5W8TS36WA0bJLaoYuKLHmq0tkjzwBBc0A8P4Tqvr8qcOD
FKL0lBk4D++yyZ1+zFa+yANE/KS79Ctdh+Msx8x7FozVMyfoq4QbpEw3dx0NXH/zEQcHamBQBv4M
Sy13jC9oghXlXSU02e+N3IByBj1Vv1+RU04ufK2GLR7HqDTeoJVggWnsilVFlZqe7JZZxn4Fm+nt
PXSeEApYgKovISAWwHsoS8+WAzXC1/srs6wce9ca0zBXQUVbrLunKq+LJMg0DTinDj/PixQTEufo
pm5dHJwVkTrD6rCn3jgSSMz5NxwmhCg1Y7xKhT4gz+TJ0G6z+Qkxs/Zy8WuPX2xQD/2wtvssbj7b
bSWDStU/SrcsduZiTFcTLzeQnPsdAgPdV1fnFdNmXi9olpfHrJv6g5ib/EbX1TvGixBkTAW9oiJh
Nvx0iIp0to/1OKmrYShqSB/W50VmYxi3uneFfpF7Z1Z6HOW2/q12sJAFvKNIJF0RLan1CUmIEa0E
Z7xMbb3+mc5CXsZdax2KftRDuCPWrkOpPIASCOmzc+WTqODEtXIRQd7EUwfd35atBQh0YuTzTpZO
YdZhjvaArGAFoB30SK49LntkHvhQQd/qTX+vDevqf0bCtRiu/AI5wRrKGcI1MNKUCy0b2DYhzQ1N
adU5JpF9Mr7L0SsKNPRfNjzWdOyLqitvxdLc1ah1JJHnqDaOaqeAFoqwiR0IXxQwGlHUgvlYd6bz
aLYweocZvqTjgIBFqYuWbK+FM5ob0Dn6dbN9Qpat76LaZ4gV5InN37Bre9QiD8yc/z7LzNLZMzFU
N0OujbtN3et+tWtI+ggidhag297Ee0So8fPY4+56tDAFji/XPLXymyHpmuySD16410bpfkspu+wL
zYpVcUnTK22Dyeq/IFehHhoH/a19wngsOZSJZ7bHuFrbY+nV9+YKC69PW/m8CikuCtoBHwsbie+8
XYw7OIwopS310bccxAn82qiuKk/zQlNHImAncHDvduUE21IlGrYLyBTUw3dwqjqY6QJZyLCc44Mx
ufkaaqO7gpguaX/ulhlnmwsvXlrzzklbuG//l7nz6I2cWa/wL+I1c9h2k+ysVk4bQtKMGIsspmL4
9X762l5cGDbgnXcfPmBmpG6y6g3nPCc3THV7D9azrdJHy5R3jLmrnV0MyFUlN4zuWxuzaa03jb+u
ee/9tW0QyQImDzWc30cNC3T9nbYoyTcjmXBT6C125UKzqp32VHnMIMPcq7SZKbozFT+qQoINbsK7
05pGK7fdpHBcgIWb6q1dq6zF4Wh/LsBg87BZvJ+8MQ+l6vHZGinOZ/gzfKeZfxMFyLTN+8Mtf+PN
nsXR5vesY8Kj9W/GC7e5/aS6nIzexZr/cBZIb9OtXuUzMeoIRC4wPrsxS4tcbFJlToLNsaX6IxSB
m4Qo6dcwY4LVfatKwaNIrFprI6USCDsBqmUHoKbuNCE3RhLstVZlBf4IlmRKjljDmLecB/RJD7y8
M0MA0VyAOY47CVx9V6fV+rFgoMl3w20Q7akev5qV/rELRFyjNY7bvrX1Q6aN0DjVhGFbr65a02Ex
sWS/M0tjjZex+ltLbzlxwRNRn2jeiYxe6zSIzD7adK0//pg7HJxpg7vScVv9YNhAoOPOAHkee23v
xF4w/i3TMgiNMod/NNRvvYaaKxfecqzapomR1XsIjyHoYHANgxJQZ205fyZW0Rc1VD7SubqNeDTs
t0nvSAFZ8vXo5lkXTUIh91cNOQwby1bl2XXxkjvJ2O+rWv+LTD175LxNzoEP4KAFmIQzc3EZFfs6
vC4YYgfmUcNmwPn1WQxpE2u6t36SUJBXIa7J4kyfVR0AUZcPOHvqYzGLK2XT70w417DBMOofqT6b
sxja9TjN4xCDRTMfy9Uf31u3mbDl1v4hL1V6C09IXqy5SiOHY7AlD8ieDsbST9ecK6aLJGhuCzqP
81UqJ/iwljoAEJxP96otiofFbne2n7CcM1prP1c57ky91c5SK8uNzOpgY00uH6LaQg08Tp57ntVw
whLk3XlT/1wnQnNCqw160Iur8+tn86Pj1PahkLqCepic8ZCEY4JofGiafSPNL2mMOAj6e03cJPvc
lwRQ6U9mV0dJXTywhjulSNaR18/xij3xBHp5jQtJFY4jel90eEicZSByq5phHuUOsd1Nuhn52uLO
Xh4Jqx83S+mGnd2OWIi8g22wtuHzt18De+KvmujwlskOdhn75Av6ah0WjcFpkVXJ0Z1hdqS2ln7b
xjge13U1d85SYk5mS3rBKboHLUUwDYA0GFjLTwoo98Gf1kOXZ88kTNlkyZhXR6b7RTbT85jfQAu5
5k7LFqPDjj7st1HNQ4nrPemh/AwWJiVyWors2DcYezNyQ4vZJ7cge0tbMoNH/Zp3xtEzcfIOrh9b
GDsvRWUR/NQVcObbM1C+IyjyItJv8CJrbF7NiUQEFwRIr+GEwVB0dL3yVLTBcphLickXrfpCE7q+
FLk0Nj7Q6Njx9Ht38vld5jhoAJk7C9QefrYP18IvDaPBDZ0B/DocJCeLcjcrOZdwbGZlEjyXQets
V5Uv7zC301e/rQl/scAQrbEhUzPY1Aq7UShnr7NiSCNDdlhhnQE0JOAadiOOjC/TWq8SokDkZgJu
tdtZoa/6bss6k9cQv2D2g/ynOrSD0ejDBbMpMKRxhMGtrAqKoljKOA/AbG3AAZ6yNRFvgEvBpulr
QlO6ClgnLUJzd8cbJGNjEdYBFpnNlT6Kaw/4F1CALcejGTTrR1ebeux0S1CFXd57sU2Y54NWc7ps
emNCf28PhXB3bJXmLxg2vtA2k6lRSK6FAYCwWCB5bNYyty6pZSrvDbZfGzC8UQVpZABW73VzGK5r
b7r7Ic2t69g59M5tumD2QjQJGSyTqjhMgc3/tgGaHXrLWO+DYrHvZNbOkECtMlrnEnpOWmKwH/nS
YWRBh6jBjhJbZUcDpKurTAf9Yma2talE0QHuU+MrNXr1MC3lQydN7Vqm+rpdLJ5dXMf6TplyOaGL
7S6LMz7mGs5cAkcffErwrQ1amRJwPttoZ6qtlZbwjauhBoAmntK+4IEeDABKRfequ+DUybg5m/qa
7WY7I1upsfUQBl56pWqBTOihKOz16ZryQm+bRt9DpeHTT9a/qat9VZ6RHTNPpRHMm/3SaYfeLaYv
pg1t6KDIjiZ9HQ4zBNYwMbk4N6hZ62e+VvUhsrE/a2nwA7K2jVUry33TO29S67s7WiDrgKKx2Whu
/WToPKje4i0ZQoW+i+yG03WryYHRyYqjKuKtxa3lcJ9slSOLPQNA677DMfY0OUhNrAxr2WL6lwqZ
9A7jV3pQFncJjqTlGTNK/WYkMtlNrie2dmHIkCjrIJ6LxYkCpXG5BsOfabQe8maW70LHju4J/dMa
cNa4ky4eErgHkSHm9CcozODc+Cv4z2zYZWlD7ee2zXu+rhhIEds+rnP9pOe1eAc0gddUP1SEBm6J
81g+9F7FBfaffYW37rsp++boaHJ8HIjDimrY4d9y8LzvxnLGa5fZ9ktQdj1Ow8QrqFQS56meeMUQ
Mg5Po75WJw0gRLGxgQX8OrjZY0cTalcaer/TBo87zey1nWu23udi5uO1aifAcq4Ox6HJWy2y7Op5
cfix/aqZn3Q1HSqk7Tsda9pPpaPyZ5+ofYBkqD/7ss2iBghJVM5jcVVSRx9v2uJagd/9yIUwYx2G
WGj69ZuyZgPYqFKU/c2umTJvc4PWREXldmzrg3ErPbNCWbcm2wZa3BHMYrNbCbDatbBZsYeNpseJ
FHTJaca4u5PDKB4CoKqkjYwAZjqBMa7R1/sSv+Zmscf8CPSxfFkhtmzz1HV2vKiPmSz748KIY7PI
5CFDBUR0OYLauWgAwCCTPM0U8iF7j0jlWnvQvTJiRC/f8043HgYYAJYu2tNspWQSQIgp3RGbHr3m
3hr88tpolhPJDlKqZqXBl9NnvG/++AFlMLsXRuqe5GqYT0ZvZWcyGAFss+cJXRi/7H2XlwSpTTlV
075oMuuxoESKU00PNoUxVyHecLmBpc5gMnVwlS11sjwrBlN2VI5GryCVL3Zs2DR8CxfNn6JuyojS
Nr9vRJs90qbTXSZe0N+5ZftTlEgixsKS48bxs/TUNsQ91ommH4E8454LRgGdwabnWDTJCWKv97la
1Olm1z6PRvuomOBuh8mg90H93G404dyVLThDv2gwDdJkcT8aGUZt8jgWK0cDtvR8GlOXhuw3e6bm
0nmEnWlt8wkMn23KH8iavKGtEYK3sbApMg0k08H1DtPEnWpK4NBW178WM3g4N0vpQ4dJ0ntLzPiV
DR6ihlW3dWYbVFr9XuiZ+bJm3Qi4CUNfaSzzN9+Xc7zlh9Ao5+89Tf87j/MhuSGSvLVCeyNsd4fr
HAN0sLriYDO3jQSDAgjgwYLAddaSgpjhQM/RQt3UgtlcsdGcraNdFg5ldAoxyC3OqfL9HebCC+Tz
R9PEb1joWn4HDe+lyVVo6EhWZeBfLGAC27n1FxBkJNVQAT4EEO22Bp7qaG3zL+Ykglu/GnYubIiT
obL9WAPfL9r1oKfVp8KQy/pl6Pur0oNXrcrNLSZT77pQxp4IGpDLlozraqp+MrNO9zDxx4vfe+7e
ZFjwmZDZs80BWoezWHf4Lk6wyeWT5hb5t7rdzoM1R6MmS0Ayy7lyPXlODA2Lru2J59Yrnxkc9a/9
GExXzNmwEUaFUTp3vnyp3eHC+wHgX39Nc9+dMbE1CBqKSd83qbxBcWu0iBr5dJa5+kdPykhzA+0t
I7Vz5+FH+SoM13mf8YbvNLM930AuWw4ZG3bDigOlTViHAWI19jThn1ZjjJvRHt5de/7DI5LwWljN
VfamtpuTST/npPviv4AHAWovdobK/oX2NT27DHU20LX87Rgob9MsQD/WMenBbZbzftCsH6Ap7YwB
s89DE0VKWBtKvMyqHDi3s+6+6OVwoGVzQy5eLZRjAcVBYuGwjZQwTqYokRYs5BM41RC7AnGt3sDH
duzW4R4jQEAGRvvSKkYj2rzaQKun9QE1THWUpUkHrP+uswdrxdDTuNF5Hwje1Ponuax/isQEBbr4
9i20prvUmuCu9FtxI4bizyLzFGO01e8avUXQAOCXUKRA36Xteoc8BJi290Z5RFFui/4OL7c4DFVn
nysQkfAMKnzm3pB4nzUweUrD7HdeuMsrnzi6Xrn1eSgAFHtJ4J0bfrmtLxd2xc5rleHsH7s1w3y8
FptgDCC15ZbYlX09f1WDMd/1bVPtcWmKsMX2O67tGlvL6J3zFSfltjHtv1qaaFtdaPZDNbYIyyGE
hnBExKWBBBZatL9H5rbmU17rTdyb+sBI4dbXWWyLtqNPT9hKrdu1OQK3QOOM9+gzIralD0DCsrDp
dBMKqy/2S7K2B0BjGmgD0C8ggX+ZQPk3jO4T8k3s6pMD8LE1E9I96/lBlZ0RMt38NVURnGpluXsw
iMPeNAqdwr9NI4HU08Ubx6TF1LcTwQHcgb04TtRPd4E/YPhf+sKE+cK44zAxaAxtJppbfQKQyfvj
YDOrxwfNLZsYch1JfLILGI9WfVjNPtVRMgXwuazFC1WPERlR6wsXdLPFxrxGdQKAHGxHj/+wBnab
aZ/ceEAe5aSffC9tgBlMViwK57rU4iDBrpyMdJa7DlM601OP2pHzgd5+8Itwsac6wsKb74uZyRLr
CmNntf0clqY0ogF6cCSc/qVJ8S2lTBYZL5qfuOO/ibW7wrvuQrE60+swBP3t2eoP4JDGHUPw67x2
eli69l+dW3Y7NFkZTcQgxFIDig6BiWATd2qPZjLkZ+wvXKx14d3DzGPymqodqM/psKYzmQXDwgTR
zr5AeybWkZ59AOu4sKPdEByRNbvSBal+hvcyP7VZ7TjAXctxvU+AeNgbUSR6HXoKXdKmJ3R1uQIE
Kc65pfPJ4rvRF4DOQHKZmwUqe209q8AYm2Qptjuw2e/QsVw6aH22WI+6IPuntW9aMgKQOFfGJJ9z
xfO2aWupzYfRTHh3OsgS46YIZnpCPzP0Ge6a1Ssuy0pL6Sv9acE6ISRHXq9XdCnTUjyBCkqNv9rA
uO7Bc6dJO8JRJ45+ww5YrBv++cF8GJROw1201riGRpCM8mJNnWkeAdMGtI3BQC6OXByLVb7BrjXk
0DTWo1a4pgqndKm6oz3xLm3WDE/aWbj6SPK7lpjXofCWX0UAGbEQSidCaO4Hpp85o+V7Jv/B3uvz
ZQ9241mQMBNjWqJME4Reey+VkaywFxnApVPVPdapg57Y+E7MGuhqBdRWibLf6LP3Rw3G+sqDML0w
vy12rj4vJkVdtbwZPTy9smDUIbRgjgFqEO5pljAyZO3LS1D0elpvSV6qb2W5394CplTxOidtNzyY
QO14HrrZ2weCQTIAK1U/Es1TF1Gq6ko8kSwgTzoDIYjBjC37LhVvJQAWEIqgZC+TXFlLZMYemi/8
+qxU28ok6IWrs3mdlXqrGvEsWi/56vzSfhyJVH9kdVfDNl3Os0mJ6LZu/UGcD7XF4DzNqaQt4JAE
IAigdkd8c30vhkweQITCbRoZmb+ufeIdLOk7cVvk3bu5ZsuvBXMRrEoOQsliRb11muS9KoYFkMyM
+ZTN8oEBgHOYjKT4DTr2k4RxzfAlPKfpjYs/d8BknHky/syoEDlCVuksXyQ8CHMvclWZOCCYFuyt
0c7SHQ99ULzC6AvEJh+auT/kmTCgGqWy7azTTC5GHrkOJIqtnbcdDYTJ4ueGIWwY4tZkgBNWqgIk
uTkHAgYk1TeEAXqi2DQje7bn0na6mZlamXOrLtGCTXgmlQPKxdru0wx8JWVR6k3T2W+nL1ZBCXA4
vpt4WAPsvmuyRgR9vc1Zc89o+pguOmLBzPIQxDbd3liZ1Aq98A81KyVadvDp67ToR3YUuQ0Wzafq
dOpp59auE1spY2yH025jThB4x9S/BEov7th3bGBxeB9p110r/EHbVs0Cs5OdxmXVu3u9mbVr5xB6
LRlKblXh6+wRCk4SGLCqPSRS+v1G9sI8IVCTn6vIvPdUJd65New8MuD9f+KXzo4zI9KGESFTWTbt
THnF2sQp4Ja9387pccwsMcaTHDqAYGPer5uRmJhIZmmphRWPDGk9tiUiDzQPKUg1vCYnKR89P/hE
YG88sRg4C8M4TEsGdtaZs+l37bp5Z3SU5ZCnyy0leB3BdU22VT/0HgnPi4lKyZdX5fDqblZfszeS
SVXsqZvX0bOXnBk+I5+3tQ/ACaYaY9yZ8vbDbfu/PdjETdUN7lla0AN4moqQKiVlYGg2l2Feh28l
/esw0XARnDXEVOjBodDn+ejnmSQnRZgPWWPduUGn7Tog5b7K79oSo4Z0oVa4ydhxHxXtNfBVerHZ
DmyR3QDLK4OO7EMUf9tG9ax9hgV6Flf0s+Yld2w7uBRpph+gVXUbnSHgI2j5i9vmMRyUY846r8Nw
Klhp1h8tQiOGz94XUgMzhKICsSco0ke8NO6eKUD2UAFligJlmzt3NpneZvzQ0J6jxQzKb0iOhz5Q
X7C4bvcFE0r03NB2CA0Z0gch9fmH81a8qY5QSp76JHb15Wpr5Kqn3uCDFGNCEHZWyRQJCta0HxHH
PmEeQ9GoJ6I4mJNh7S3QW+GyluYzU9m/k5u+CEdn/cV7d3bEMmPsmNZw8ddhE4jgzk289D6VfIeb
/FYrIHbuDioT/qGd2TV1PZc2vL4VAq5YNs1gaXejASDGMKQ4zVo7RcDfeInr2deeSPRqn5SCqARd
gQ7WVrHPbhNGSWmEmjTXQ0omBFRb0Rzq0XurCWLcQFsjf2KaxAWGHU1g0u0q0+6/026gZx3TO+/2
oXZG50U0cEWoC2vBG9ERyqC9dyhEUMGNlG9F85qVot+i18WaakxfBBmvW1+7+ViWrPA3LkcIKrVa
XNJBuiHpJz9QlljSINJ5rn3uAgDYFxckZLQaYj1Y6A75BRlHw926jcruYKMwO0a16s6T9unZtbaR
HFrHGYcT+CXQx+ANsuxZ4TjoT+SqqO5u6SmT4EL1iXsSTPuTzw4bphN1gZcYcNrbYqOUYXPvgg0D
AZrOO222TvokaT0CSbXb2pN7dBNh5i8sPrJiWwY0wiDzpmYI6Qiz9jvBHXAiUUUMz/8UJvyfNBr/
o/LiX9Qa/6uS4/+hRsO4iZP+7b+EEP9No/FUNeqr/FeVxj//yH+oNNBi4BxEQY0+HOEFMo3/UmkY
7j8wEwJ0szHAQWq5qd7/U6VhB//AowGnAfPtzW3k8If+U6Rhe//A6ImFFd4KEjsW0/8njQa2sn/R
aCAL5K8h7Z1/A6+mw8/4rzqevl/Krqok2/1OmNkHKk1qiTrQlR5pyljLreR+pq0N3Dy/nYDVH79I
GIRjsfbU2OynvFxIcQ0Soycc3vR3Kxz3z0Xl9QEGfPvRTAOEb8bY76lI5ldR9HDg9fXZkbQkAsZu
CB1DIHnonN0EP525tVf+hWZYnJRdZu8TnKnHgte55rw+C3/V9npbzpHXqfoHDXMeTtQIr1L1zsZv
He0hkQPbLoJ7gNR5AF2JWxB7E/7aFu82pepQf3f6K4LYTZl+VpkX54X9MxX1fVDeZ/YruGPxQLBJ
GzmWUPQK/dYdJ/uPTC3xZPf5fJ10AhtDyujhzpOG850uynwcvWZ98IrMfa8XHdEE2Qfc92mw7EUx
uQ9Flbqk2rvDsdA7Qp8cfzhKy6cJC4hPmDWPHXTh7zkJgZtL9ABdqrtRMAIcnCYneQ/AYt0xFYPp
JsNezNNO2ay54PRzLpr+elevxcvoSY07C8yYilw9m88WTetJmOzIgKChBrHT7DxywBBkAGO1dwA8
k3rCPG6+54CbL8oS9TkpTYMBHAEijZ3f+5ZEs0ZbE+syKR5Q072aJNBt5w4tyChI1PGqsYKr2fdH
0KqEPMIkc5GShHpn/9F8fu28g8fvu/Wz5mjOJcgktWozzDvPYRgwmygKHHjnb9OKIGhyoT+0bu+y
yHI+Wj117rUhSbYaHdS5STO5SzCEbdgCBcgt6h6Kct3+/JM7NLH+2RNlpB3NTCSR1VnN1yheXYTR
6Q3Y84AC3bxMFsxTFQy/MjBxrlVyNK5iScqwZhR+mfm5Iq0dSaGsV/20zo5a+RiG6tEnkG1L1Y7f
sUzrnVopI5Yl5fuAJfiKGGGipueDAzanv1k91ZheqZPuifSk6r49QtNVselohHFVDcwpln+ipc/3
p5byyKFQ2eI3m47J1Jixa2X2p7SmdtdnC7opFC4XUu5Q1g75uoNCaUY22upr0fjthXlgQSvZwgEL
tWL+uGHE945RjdemBuK6UQuqQ7rdN50/sl3JhksPAnYo3aNu7xGwe/sKNQM0Hse7dsHMmnEog+a1
tlea2I79YO2LJTJXMwvT2fSOY6C5LFSweXZ5nrwI7h/oaz0seWW2MXTp7odZacOu3GCcwgrzxU6t
7pAkOdUlgjTo42gUDwbC9Dgtyo/JG3SUVDUQNuKooiotHiE9Gyhp5BT84en5Cgqt3PTrPB6zqaH/
7CHEsY/rmX0wv+jlWu8ye+a/6GPjeXU/Vz/DrqsvWhBBfafqgcUTC9W2J+GlwWFySn1D6gOz7XUl
ynO9jSXXUnM2E5GC1xoAzxP8a3VknSAwtZdFZOZKnfAgiFNi2gUKFiN4ZnnVnmgBtM1N/MbHpN06
z4TR8MjmEJ2KNPf1NNpfWb0SImPV64buvYP71ksyoqr2hAjHfNJy04zSyj6bK6RB380/MM099k35
oeX9GMmmxD1ma/KcZWl20Mr0aV3WJZKuC7ZW5Fvf65hM80rThMxkwk1qDMlTJcql9Qk1X1DkaNhW
+Xlgz6cNmEZ2dWSsMIz9tstlufFjcn0jbO8JCyKjKxDep+Rmqi/GadoQueaeO1R5vBMDsRFsGeeo
kUo/YOu4T43iG7eFTfVJersZayNpY2DHXZGFLkoeBEBeDBn02waU0MQim84L6er7DF0ExSDblkcT
y9jV8hdaJmkdSg2XihdIqmOG8PoABLhkGBKBhkxihiLdoWMrsQn66U0rHXbkxC4SaLeFp+SAI14B
2KXFPWyiDepHjSFxqU6pYdaHkYJtM+Kt3OP6fLL9/LoYbr5tHGVGvVWKuxHO3f005umbngwyGk3t
s2+pfucUwuYoCivuyIbBwfKOjurQmtOw76jXjygP9sTZHqE0DOTPFbGRwVnTJu/gDW08sIyBQ81/
JXhlZQSWIccR09KlMY2ZreAXwOa9Y5YwKVuNvfacfulBylTbmIy7IifPjOyINvSEg9St89cfDI5F
6Pe8p4Ur4YVnLas4pzxrpT5kGzPBqy8sOvZ2kb+dWX6wdk4jWxPmMyT+NGY2tC2Hefqb28y6wGVk
e6xP1X4Fq/CRu7l/7iWhzmgpl43d2iclkS02iWK1P3JWzblyjg1X+aFgohuna9mefcYd89ItR08E
1AjGAy9ZbLgZiQFmjvzNY3Dsl8V1BJwZuKz7o8YkIHFBrlPe7FWk5Ci/2s3KHvXYlZmxyasm+w1U
ol4cw0KjZk+QYVdLJzSx+iTqlIQoPfUObj9ZBzfrfpF6VDHS/9u2K2j8p1ImNnG7jo50KU9Pms/6
sh+8npGsl5akwSfOY7s69l0ajPIe5waG8QEJxeJn4tEZSn03icA9YiBNLsJHmdUybjmsSwWkmJi4
g5ZPpNZPPdLLrtBedDinzFWmKV7QiimU1zkZ8ToJFy8QyKG8A+Tu/9qI0BFIL60Zdi36EQCP63eZ
OIwe2C4dg7ohw6TWhtdiHcd7xIk5E5Rl+lPLGxN/JS/xVOgsy0RR+pHL6DfFsssClEwj4e6dUddh
FOvsH4dFxp45higNnmhB7T8l25DY5co+VLolzsoaVDT2qN+ZYhobZIgVDV0F1F23tOR6W2bvW4qs
MNNMf3/LtP/stZVSzz+gd2eGs5xcfB2lrcUIuWLdwvspYXGXenIs8/FA8tu+C4rTSJTvlqQcvPGa
lcVZUV0cyeIoXaxjoyRCDax+IbFi7O7Gil24sNF41btynI8rO6iHRbnew5i4IiZhuonddPnRdDZv
EtJ/T/TVvNwviJcQDxlNvrNkQWh9+jGXZI6hcL2wO7/z05lBoracBgfTfsODvCM/8M0o14vy6g0x
DWjndLRsy9Rt124AWzSQrsEQQysV1DKkMgaTWU+v9qwVDoQU1CFumxAi1k+GjDrMCh5i3hF0atR9
WjeiQ/LTaCyn71b7HGSd5byjxnzxucpCa+3IyA6Wx2VxHv2EXMyZT3LuDSuuCvtcjOULzoEqzgIl
ItDND/gET/5SyV1eX4OFiLNmdRhjswBaGsB1BdHXmwH+elin6k9nmFNoTeihiJwg2qxq2aL6TAVu
MhIa2oNmJj+NCl4d97iY40VQdjMKNgrkVOKxS1x+fsS7t1Zz4DNOKrp93eOQyQgYmSqULNLKyEFE
0bFd7Hxnp8ZzqXl7o3BkuNJLXJNs+JNN82nOcAUAa3cjFuSvg21FpT5+WjXAy6H6A4v/N4GPNunF
PqvLdiNVt+tyqpWlXKzQcnIGssS9r1KIs6a7MkYEIMNRjedlQUkOD/xoQ2XORhe2bjZCR56orSu+
+I1bOv5TwHdNN6C20rVYO6q3zJL04IbRvq5LGhONeJdCOtnMJivcBu5gY1UvdcMObJHta+qZCPhC
NXOeggweHsjwI4QnPQwjqU0w3eartqbTm3k7NsmBCuS3NljPYMvJP8iM/EwqJyv8+kggDQf6uO+6
9hnXpRkZJIJsRO5s8WUV5OHW3VEzamfP3sGmX+c6eZctAseeEccvEGPnE+ksezkNp744Uu3zpTZD
1KYskTG9IKyVdyWPIb3FnIUO+2zC2FJA907rdX8V0TEMA1siNtkaumwHY6tlsbjoBfTYvNbupi6X
4eAyWDfSY6VpF6EGl4CaXl11Vfovg+8y2Razfud1mAdFTiJnq7ndtuSvDTu/czbMX/s3o+inrReo
qzBGI87WqtmpodXY/Hc6O/JAXG7Euhe/1AmIQCqNVs0jQlU+ooblxw446PyQ7QI5r4jZIEFtiuEL
SSfaDT+c+ApX3V3O/kT6CMoi1zbvmiQ/yrxtfORR+bH3892iig/4PM21GBwySUp1LOvbybSoMi6n
FPGUf5djYDv1tmrjW/wEa3YbyeI0GbwEc+xWzWXxxk+yZ93YntdLHyRceLpt4a2vhn2/TsWBbe09
VwChmERADNNAbELTzm92YtBXtNPfeizY+pLtjJ4sOaqJ4DLRadNmSpGxiJbZKTKNS5b3j0N7S3Ji
wcTrLG3ek/wdAh53h+jTW7JDwmp+cN9J4ktpzgPONgJKokyDjpPnhKuh1WKYbHlxAMOqn5tnuxIY
tDHnV4H7q4zgyWzKR25DWGiMrnlPD74L/rkzXf2l4jnfjIIIpqVaFuZJgkuXuAOG3fycMrjFEAzr
g5imm2EQLR+YHo4xIqfLwqWA8Ic80nOyv7AG7Wq6+CG/MbRrB9hBcqzZ2SPI5ghLfZlGqSPFG+iJ
yLNs49g7TuiUI0HXhDxuiaN/NYnrIjzHOQKWxpFJsqHJ8gt7+3yQBlYBb+VQXTPtkQ1RFq2Oc2Gb
zKyUvKFey1ySutgpsHL+SHj6uGvc6tKR5RCp3PwZzPGVwug6Ylm4RyP0YDr5CUHrh1m0dkhOyl4B
2Q99P0moSgoDQK7+Zpceq1y7pi73zSRqO+TgZde8NgFa1DnL9IuF/gbao1ntKDnlXz8Xy5EghYkP
ES+FvKWdgV4d/+DUhZXNa8qKow8q/7DUWvEOvXu4OF4/7jzUL4iqEfPftPbeV03g3q5zbVXTDZXV
0SxE8g5EzHpbF9igDrqDU14UE5sgZwrJNWGBQlzWDhxPcOi6Vb6YI+8YzhPElL5L7DkHOAUmCTEZ
V9WSk6IjnDehVZMdj0H+fkulPo8rp/SGYZFLyKi+LHfECixU23X94v47eWeyHLeSZulX6RfwMkyO
YdmBmDmTokRpA6MmOEbHDIc/fX2RmWXWVYuyrmVb30XaTbuSSDEAH85/znf64MdsxuaS01Nw7TUO
haqLvf0CVZzz+0JpCW3bDK0ifU+YJECvnaJ9NOnoxQP7c4OFOxdWveJLK8PyyA1PPCZ2Y9eNpogy
tSwYHyffu7VpOuJzzarpZZ6YXk/BROMnnVLXym4uw7rEfOnHvD1jX5E7T0pLUTEvKcztsv9WLMY5
T46tCBKb5YkXygtSB816l0NhX3dj0GRvrswEbUyExw5h1/avK+SXH/MYOty8BnmWyit5ykbxqpPe
3sVcBVKP4W46YGI9+E1g2Fuy+Jg7mXOKy1HsJ02ndORGtNJ2nVUviVdzcBzCippsV9+BhzIpM9rw
59D5GNfnMaEOTxdlqiJwwsG48EXtyIu4+D41kL1lGzctHVSHLt6AWYm4M3zGnjmuiT8ce7DYd1Vl
GEXQjzNyqomAvCsTzelEncBTrDoyAVGMM6UFwnxXFzL8zpjOeYAGQmH7Ius9PTP9lWiU2A+Ny1z9
VkjZFFV2jAOvfA+D/LNHu3sx0fYpyRWkOqC5vE/UcAF57sOrxEKzKparqm+D20cYHODTcfLT+zCf
972POs8JhdAQEl1mLxoA/TLZFBh62oT2WDUL36z6QqhtouVc7Tszu7/lHOF5CdZkLyJpz5jo4rPs
uu6k2tm5JOAGvreYv8s2q1OHBNJO5D6nSrQ08YxVaIKTaBp1FfR+nekXTH5pR3dnio/Ez27eiuOk
vfkUDqpThwkE4HuF0/dmqGPqLRKWq2gxpIVy/9U6EKwX5Jl0NUP+TDG4hvFoxN5t4uHcR2Z5pvq3
f2HqhQOY5M63ZJHFF8ay0aPjGHWieMt/zeDrbBQWCJRLUDE4o936K9Xwj16QC74Fg1cHHGe2vlV1
wJEudgORcL7yDNPZomweXdP533yp3AcTE5DdFXnA9UtnpXMJ2t59Mn6wYkvJt+q+0vNAnWcgylPE
BPM5d4x+DZBs0AQAKX0nQ0WupShk/rGyb+W0g6AgqLCUVUrdreOiMfm5d/DDfLqrfXK4//PBwP9r
kj+Rxf9O8qeP7H99+VyL+v9MZv7j9/wrmRmQowRTQ2IbXC6gCHKR/0xmktl0bzFkgJ6xB4zDI47/
L83/n6FNh/MHmyBR9huj41+av+f+G3+OQ6STByEkmRn9zzT//6z4e7foOpTkiJyw5E+M/ktyF8hi
hWK8YR9PlpGTH79mHXG2J8PfjON9T+qLi3QEVa+sbt5vmQeGPcouJflqFp2lYhrbDFK+/n/wpDB/
+W+GQ/+7nT5RO4tf/ynECyuIJ+cfIV73hgv657Mh/vHv/5HTDZ1/g7cTUGudhLfZ0O23/EdON5b/
BhQEbozkUYBCwH/7j/HU/01O14Fh+J8eCQARt4KAEOAOdwCQwcl/CeqCTsCYBdWTCewMd3XwmmtF
P00Ru80V7Tbz4B2gnXRr03BB+Nvh25mcZ1pPXYGsDgSXnZzbaDOsaQa3PfAOusr9UTz4Ku8wW9Vx
Mpf9NdpKG2SPTmECg6M+p9mQqw4Fnv6J0i4bmLeRSVUpDhYN3ixXYnMt4d48djZcNUFL+9EOLEGv
yOmhmDyh1nOvZi7hknRIHLw25P624bczThw9tyZINqToBV5jnsPQPZSLHRD2mnzwTp2hsk5f22Gi
5zedslHQbJJ18J3OVAc1hE7oMEsq3PI3mbdLjfInh1PPrWmG1h57X+dLXz3iKB+5fhR1x8VOINTp
X6Pxm+mbpV73lQ8PX/gKHIs+W3f11EM26mT9Vo04V9w4z/eBWpNbI9eW9KQiRNe9sKF073yF9jNJ
+u7RCBUPu6H0FQV7iHv6LDPycCMWECJTSeipUzZMy2925n66o1smfKacTmpusiMbxn1gRXGqICku
H1NS95cEus3BjmHwWU0De3nBkdq7ea3R9Bv8xSeDYImp1XW/LoylITTA0N4i/BFYvUi2lFNamcnv
EFzrVaUVRFuchUswXic16G9rozDjzBS67zPb0CmVzEamwkZ2PK5jk+27SrfHTI+Zg89cUnxTynGy
J4AQoHTfBvxN1VeivKL8O+KlwrtLeNqnzD4voif6jkxOVQqpZmTGyPMuYYHRnk8a4/zdEHt99dOZ
g+YUT663dwgTYPGWTGC8AB8ZlaNvpK+4bELTwcaj2iLa92ElnkjaFPsRW2c6bhTMxMwNMGys1TOd
ScPKEVY1P2IylZDdvTJI3VxhdqMl+iazSIw7pvLIwfpmwPaJtEgwefMvBjDvNw/LapvakHvpLusd
qibjcX2GYsb8R3a2+GIHg5WbMpvJ/AXBAQoVkO26vCAxV6n19Do+9ZvPx0kpOaIxc612zdShVRTC
A1/0YoZz1JnWLgmTe3doKHemz4A4ZFOTXgxZsp07BJbNvyuGaAiJYon8ln6lDIC8ZCXqGKm7oWWi
xcO66K+hbtrls3ERFUkS23O24g27zjQIUDAOpN37wxvMtQ4w9BUz6EhtJkPL8Ux/7ILiSoQyRlQh
LdREVAs9G/oGmAFl/mFE7TyO1Eh1B3DZy5+V2PC3xBbMZuUkPqDdVlnqZVZn2Bx0/TB5tn6DSEtH
MK4vF9DrrI7aOvRRzjN+LnoEGdVUyqOLZlBtsKZcB7Ho53M3GYagkaS0eg0k2ch5RaugpjK3qeX8
TWy/QCCcZxsDiVm7w2IKsDjZ7FfxQ9C5ufNCMp444CShDf8KfX/4xsGo7u5wrcQ0fIllrGj8o6zv
MKvC515lFeqo12rgcxkS270JivoBL3/x6hJT+NYvuX6fNm/9hryV7DkDU0LIIpETQ/eqMG1zrYCJ
bzqIGyCfcji4NynVLiY4MZ/KnxeKtdxTzl2FREBMO/lOdCR151LE97oz5QOlSSFe5jIZHsYlWcjJ
af5hoDIx943UQu2i3/j0tVIXyjApzyhVz0Jz1PMSPYxqjPt90FDMRlbM73HEbxH90PMtFU5daJxy
7s4fY6dqwCrowDtOnWi9H0Ngl4Q0cX9LNHHiBiE+Cnxfi52CdGxvDvaGaRxz9hW/3q2aYp8USxk9
rP0iv2YxyzcxeruM+3LbPHdnem/Eje4mC2ymzMjvtJ6Xz7ZDo99nVehuSOzGlciatMndi8w0ZNq3
8b4cMkOPTlId6xFLzB4Qo/uqiM0+tfjBvxJp7cVfLC8x5W6txne79U3OKEdFGJ+Vt9UZSeCKOo6G
JCSak6YEeM737aJt9nVsKIFKgy1x+ueeqT553HLAkriu3rS+RNItyUS0K9Ziztg/rI5I7/A1KA+l
9axKsO6X/blVptu7bc7H57dcxGO5iABJIRAUAhbeMhimrDIqXsPJiDvrd22FEwNdS2QNze9JpqNb
iCHTL6HstiYFZjftFweGBUpCGKf1LIOXJBKs5Njp8+8RDsV3kg7UrZJjqe2fcXTlh2JdoqfbM7dI
YF2fnNvLRN46bo4jryehpVhBGpATDwn621jSC1oDzsxMqR7yOZjJYYXLmmD3i6ZuT1yu9c9JX5Pz
GzWImR0K963abBon/ZMh/u1L4DyGlVCV+dmrhs49j4tDLkv7MynahP/WURDZShXvepzwbO+jDEZq
1MucIHzyJaHEA0cdmVxGXwyzNcZBxEf8WcQe+NaGrDmtvqPtNYrk+hQXOm73+KHb7mhCOfIdzazx
YdtNirgCpcrUc9MxqvagV/0jlBR7nCeWCA+rDd7poG+oCnNK7R6Dyl2u8Tgaj5+VCPNLPjsAzCZv
apyfq4Y10O/bhg0a+7XKtiN7vPtsGgfbBHpdtD5xZtpY/sr6tNqJn1ZeF5x5SsB5n0vTBfFJ6ZmR
p3WbROidaUv37LdospgTKn42FRsh7T9YQ+r3BDs/AC+64UfCUxno4dLrEowtfvUo1qaOx7TD28Jf
qmUiQAlq1V4ojEOC5Pg4wqWq9HoRPTUzqQutkyZBbPMAB/McuOEkY51WnhqHax9myXShC5Za255A
1K/WtUN+ziPGagwbt2l5natmrQGH4JWhkZesBspNZ86t41OoSiuc9+KprpOpnBNWbrel7pkOugmm
YsBO+57hjvjidJZvbS6D5N0ZLE9vVNftq8Ja+2NdavG9JPfVPWQLgdUnxVJ1w4Ewh+6aEm/eZIng
HjxYpM/9ahs242pF5I2jKiro9FT5z6bIgjDNppla7q3K8uB+Fh5ebpxD7rRbhgE3LnwPbL5JLvzf
/EnJzkpTtK+xlr05mSjnVHLr7/qgp9KB6IF8yMS1c9a2PkjCrwZmg79dJuFI5sGj3apUAdYKd0WC
6ZsYnC19ev86PBxzhFuQsnUjjmBCTfPK6I0WWRz/Zn2z3rD+ps98+9hcqpuJVJtpPlZuf+O1oHA6
u6FLwhdS1SsjH+V25n0rpwyQlLQgImnvLpNjBmu0JgM/JPd8xHitVlGFiCCtfLE4KT9BpQAxIbXu
otLMUILSIK56vj86GOq9XHEtQEiB0MCDH7GEI+Et4SFW3F8555ZRdx1C07SHqokTfTc4vS/6k0+M
HgQ9+a1Mn+rOW0cGb+H6ZZuD6vcYjRSLRqYW+3EcF8FMkzR7isDUcQRfp/ht8SbhXluaNot95Tit
Pi5tidsXO5zjP24242hSj4pu94Sizwdd5xGbNuPg8WFyA2w9QxVyBuGvj6nL9fKfpGvy6Vm2SmXX
CezJaaun7HXg6ZEnLenI/YQdU9h838xxe8uLOf2rCQkQvdQ2tCySxK4F5h0v7pOQtLkv33u7ort7
clB3o8yjOF3CemtOVHwaB55LU9CRHcXrz6wV0r0aYJCUc/YQJzA3Lcn7hJ1XHBe39e4lRy4CEfTY
U2RuBbRpd13UiFmnD/t0nVbCfyFbEnOqXAYVJEmHdPRSJ+ZKinYFMSA7KiQj+lQoczTY4SYcGzfz
hMV825IE2XGoJ94sQ6dwjj0KETpfucj7rC5dyWOBOf1IILb7W9RMAXBwhPKLvu2ot1bG/LGcZ7/4
HgpLctJD9DaHWHbKe646GwXHHIuSukatF/9sJmYdOyOz7BqRPWf0NkzI++zKGClQoBQDvnYVd2y7
PuiDHDrMcww+6M/AFbHdcXieH3qGasMlos9hvnOsyD+N7tSdXYbwpSmFKI4APRV+sXgtHrh2konh
T592mqE/r8UGwaOg861IsMvQj+bebWXT+ft51OJ35wHMvMZz7lQ/AzKvy28nz8iplR0IzFtSeeXE
uYbNz61ct5Oi+fpuGfziGhLT4KCW5z+jSvb9bhpRyH0TTwG4RqG+isgyBSs73byEFA185e/skBvu
WA92RZeQKwX/vBBzaqoIikOmp3cmN15GrdqURAdWpWJOczE0/oObCIkTvjB1/3X1w7H4Qt5wwSrj
xW71apytGa6NExbkAnTOnS9tbVzVF5OvjvOwQvPAD2RG6N1NRoCdPKuvPvxSj/kJyN72JcC15hw6
V6zTLhzicnn0TJj9mD1+yNBilDcB9puZgJ5s4UmzFzoqzZ/VmToJU4lCzlNjcYsxQFtOVN3kr7ON
nK/ANL13GpHnS8PIp/sa9MLuMVRP3332p/ilHFrGIkvMQIJQUOzsZ+CWHKjduGcKi0g+kN0m1XjJ
I79Hm467gLpZIt8mzKsz7qX4VEgBZThQEZb9KntwDURyJ6vcr8ylG57KMZMdcyjwFbB5FhSqhSPc
XuI3mXfYM+VzaEPKG4fC+sjKMvAtGb6isocqNKSP8P87+QGSYvLAWXf+zjGUKNbMwA8z6bbdTzje
6FNtG5ngFSQ0TsMHENK0j4eQ+l3waT2x+443uk2krr8pnoUWjq7LlYLZiNrICFkOF4AVyy8Nw5ft
SPrZ4yK8hgvYjKA80eFrLo2Iq1+aM/8+y/LmzTArcx5LE46HqEjCJzI2/UPgTtgi0bMjLuRkzXdh
5DTZZ+xiROa4nI9POlwht89x0V6lDszj6mozf9f+ll9lGRN+q6khu4tjRgAzTfW/rV9H0WHa3Oax
zoPlZLAXwWQql3KEOo/us7dRZV9bELTM/lSRUAqemOmN+sMu2Xllx0x2aUHu0Batxt9WquE986Ml
vI6k/4K0q5yeAEURJe+43/K3W+jkZpE3qDI2cGjCxRWRn+agvQ0VNvdNrIH7tdhEnuaDFZYJKgAE
HXsgUM2qVo62vcehzCvtI5lGPlEb448kVjlmnC5DQlwh2AM+kXCdd15vyuUkQHs/QRWIT/jGimQf
FZM48gXH+EKNgU+XANrB/UwFUJYWhP0YjuG5IjxnGjctymHx09mlBtnpxtHZjSoT1YcsBR+cE3dD
jAeNs/+L23OKfeZSHWd/AKDkH/lKzfSOVvXmmoSBRu7P5pUred+1e86BU/uk3fyGdzJ14h28yXGu
tvGdAet+0/26NVtEH5NYwpAwSxwGIC7q7nZV9R4qbq3mlR1N/uh9dH9yuH7BTLloPlpmutuVoAPz
qUImL7EXDG06V0P1FluvDw/VZrQ85yMetNQWcNzkRvQQu5AOg0sWtfoDx6PEdTEU2XNuZ2ZA1IZw
46GWgc1NseOfbbLE7ybh5TqMa7DVd1TTTsuFVIug/NoTy6c00mcOKkB7QeR6pAB6+UULblef9G1M
m09JfoqKJf+WdxkjydlbMdX4hEaJubvyDBdBWwwMm3xrVu+G5cqJNCZz0Y2PHIkZa1MZ7p50mNsd
CysBriJrmF/0MjDDi9MVa7/HhSuKt5qIX7FzJ7HKlbudWtmb+1DOF0VW/0nNqAlzWPnqjek/iDse
Mf8TBOVwV8AR9HayxBZ/ddstfvOZ/B94W8oT4LjqEuRR9iJFHD9jcSJjafSM0Uo40IMmWmWviSxx
2RAq0Uez6epdUGN9bpq5Uzubc+k9zmvk34a2Uf+joRLR/TqF0erddSMyMItFAAsrx65zmVmqsDHW
Nzki7Uo8D0YPSXZir0zeVHlz6ThlrUFHzLV9ySZV/sDBxnp7kxsehqzm8p8ExP2PYkpKfnEolrMg
9cqPa43Fd45UmH+Q79vfHZsZY++5Y+rsDdzWhRgg9XlGAMBAheTkkOjsCsIp8lLkRPdBldlyK1jS
HXGuwK3b4T2aME4/VZbk+V+tV/PMoHLcHku7oYaFLfLc2vjto82EWr6VuFa2tFNrsN8iB2wZxaBF
Ve4tLIwBXydr1GNUgg/e9+ioD91ESfe7r4qg34W+oSkCo3cXAiisx426XthLaL5eOPzpWsgqjCpo
ee4GpzFHFYw3pgVMNy95AQOSlTuRJUH0rGk2IgKzZdMxr7jk7gJL4nwrwuiRMkLp77CoY61huN62
abyN7X3YdLFK3XXOUqjZ2+8SlaXC+MX997jO1iGNWILC4ZDfnUMvh3pVoFI/8Spv7w3epdcpy1EC
hmJVAXfyaGEiqjbKqrDj4VmPAXAAXAL2lgncmWXrBx8GOPM99rnbKhiOs0ndjQfksCaqis9dB9Ub
kgeprYtX8KrtC7XWH30OgX+3iHh69r1telf16jB9tnFQXWJ/6xJCQTQFNWrB4UYOf0n2g4VpsR+G
JlzuC9VOeK8c5weG4QK+EMjE+YzRYFnfNzeef5C1az5WTU6+UeDH4RY5HFYHf2PWaiR6Ur/O72qb
WDNnp4dT7PdxfC7CACuczsZkO7GctvolwxZOiGRTsGSCOkF+A+bD4m1onvssKVjJdzqfCigfUd09
eVW3nhpm9D9g6OX3Imy2fQl+7pAAREurUCXoS0u4+js0EHkucNflRFCoZOfGFFW/5x6KDGKaOtVl
L06xTyIEW4I5L/D2L+HgyqdFJ84P3O3LPX+v7kn5njgvysq7UrdedGqVK5gYb0L+aWNdM0vFQX+e
N5xLm5/lf4oxDt6r3rbqoTXa4JFat+xb2dTtS47B45xNEwDeLBnGK2PmrEpzTwDLcaCjNDs9rreM
jSgQFGjtnMbdYFT8y69t8LOvxHjxkWcvPTDTfldsRXn0q41IbR/Y1kuTdZmwGGPk+eEhxvMaRdp9
GTIIhVckTR1cCz+WpM3JzZlD0hZuvG+mcjxP8eL2+4T2Dge3RmL944T7HP9KsOgRHYDB9Z562oDN
HzAzZ3s3UMldtvnhtzbMRJCCXlqR/rxS3MOA6aM/CI3E6DITJ0VK20a2HJtqRnoeWM12Sq/JaTWc
eX2BSS3va3gIyLH5euy3cEJPEL5ldBCEUDI20fPKzWH+spTz5OWsIct6IGgcwrvOJw+5PfbqZ73N
80e2efmXoldhwbKFrS+VwxqDMnPxAz0HasYbvXDoM5gHgwZ1rVZF8byQ0HiRiv3iEWAq5pNh3JTz
l3Uv+7ByDjVAtTJ+WMree0Zh5yPwG3EGVhj0ew+8tGL4HnhXWXRl9z1Sdfw5y6h+yChPPsiq6j/o
ma3G1CYxJ1QsgfHZ9enbvBX6AmIBio5s6Yzr2p5ZaMT9Vo3M5906o6hknFT1FMJaeakNZZZXvA9N
sCvCLv4EDeu5hxr8JrsMsc990WXVUQao/gya4Gh28OCilKwVCS079SGe3KqK2VvaACeV3taR3AS/
3LxN2J5PjRfL69bX46clQoCN7kZcy71QxPtECf8sE5EseyDgxR22Q40ZpZ7HHwprnia/CRQN5+RI
HGxfwUq7xNh4yDusw3bsYl/8mf0NOWVpWUhtMSDKcM2eycE2U6N3nPe3nzGHnPvCoaOQI1Nnntyl
Dn7lHiky24v5lXXFgDOjQuuYLSK7l56AoxMxvFGnsexxh9oWoeAggaWkFQ628hUHeRkdFp887LEf
HGQCW5syxSJTvw/gWPb4oJK/Tjk5r7mW+ludW3A95ZJ034rJXdCsGkGFiWMa+TLGAvQnIqXzdwjC
7QHpnE5Bf/E4d4ftNhlWwzrQZ5yMVYP3/kaKTDaUtxekETNwjlD5c9QpEp31lozmTkFnUPCF9fTk
J8KLv7S03PTP0u2mjH2fGM0zRWPJCbnDj09bEfVc7bVc76ZAAhTIYyK3pxjYAPYOcqwQ4WQr8e2U
cuZaBePrNIEFyVmEM8Zd+F7l0Vnm2P+uEtNHhxp4XLErrYdzVruCRATgBIojUDynGYAk29/dUDiN
JS1/q5KD3Ac1YxdsnQweVs7IvzIb98VjPSyrhmlE+nXPfTiGMtryILLkVepbEvQjAxixzG/YrxeM
lLUI91wouXUVgYCqxWYSpOFSlW+qUisQFFG5nHnLGB67Pyx4AnuYx4Aje8fu40bj2UeXo0ttB5s7
C+i1C7cy2UkBoRFSSI26m4aqX08rb/+bdWIHezJff9ltSzsMaTSJnCcZCE7iFyR8B9VHH/zeGbCh
310MPO0Ts6X503qT981Jxu0LVDXGVEHWe2AF/HwCDdb5NuCEZAwoz7C39dd6TVZxH0et6l9kcAv9
AELzQgZ1of4iqi58oUhsaa9VGRDEsnaM7relh6HPGVJ3L20S45PushtHLWu6JYNx3UXz92zMPP0j
yEfb/LEQKjYWoojrf+AWZXvsq66qX/xkjdfUqsQt2PWraf09tAmJTZvNQXwAJlqGqWGCxzQTqJZI
N/hNv9CpkMs4sKyf3USTwVnz49y5QbQ+ZLKa1OO2hiJd2WpQpWY1s8PTy+EeYrB39fdw7MNPb9q4
nGFlA7YnsuEnVMkp3gXl3I0d9M+KmDolZkt+4R7uX+fSwzAnQ48hR+sR2ATSED3UYWtU2myzHLlN
L/qJeQOeI7L9ufrCRhMNqDwh9Bi+yYIjCqrG/I7zILNXZ9HNSW6LCR/zqSMR1IBzdhtYPVO3PHhe
ATzYRWEkPVKNN20d3eO9qDyeUpsv819Djty7jkur1ZUPNbhj2ECqrMeOS+i0miyIn1o27hcTwmC4
rrrvb7vypr9nTObRSf8huN++U4sJwAPZatZ1Xt9a3WDkTtzto2sqLkbwDEaF93zyl4vpi9XFsOao
S9iLLWRah07hx81a/URcF4c56TyzT4iGBadw1tWDlT6BxhnOzr7COXn7FLjLD4i2d6JO3NctrOmG
qxRvdRzJBf5WHxyIephLwalTA5/mipB1fTR+kVG2QRivQXU+DMSH6osbCgPabHEPmPedOyay3Tca
ayLeXrNsyQZpFxe0uw7uaxUAnthrrg+cgwknEAVQhDNIcZLicUxbv0/GEY7dMaGV+5rpUMVmg6vM
6Kq/4yjO4MwEQwlyJe7C+t0j7PLpzMry/uBY+Mq+h6s7YULRFPcGbqR1zxxunJVqoAAt+gO8uiqO
Te334ZPldsXNPhr1diz1MBdv3FQjggcRR79zlqPpNDuq7Bb7YxytL7c946KuuM9n08wHzhFlEh7G
THGLu29mL17LQzB0ixiPFnxwmJxKHSbZ9yjCn72XwMSm4KcZAPHtOLCgwUyoncuLo9gn7D6fxyaH
s6oLFaFWTp29BoMbAMBI8kDOd2qh31cfdO4GxMxouF/Wj0oWufes9YKpOywyqGqpHbmCNilvBgwW
gO/4YD2AIJA9w3659dTJfMOKWZI9sq7TI3gzp0m+e1DSNJb3gltUkYKG6laK7ZIRBwsUUwBPGcL0
cQ1mbKQa2tL41jOAgWjPq6nKL65f5VCIwAyg2V+1AgNsUi1lQA83aTqdO+liqZ5Se2/gvNefEkRp
Ug9awo2ABMkJ7xH6QqR/tjw1nPI3YzWwWFFMHIojDy2JxyWQ632dcVpgwMSwjCsCGnb/TJe7Ms9L
pcqmT/u+znIg1thyor0JnGCBTjGS9ix3pkNmOwvurnrnApeeq1Ne1C6HZIM476bkT6f5rJCsgXRB
by7uKk/36omVY+I8zWiXcWAzVeA4U8gOepUpP0YC4blwcSzvvHWtiVwm7bTq6prhxiZQURTTEv3B
3zpE724Mgu+ei2zfHNYWSiAud6LyJJVoSb/rs7lme3Sy2AXYVaMvf9WipEcxHv26PTDsZ3FrJdaR
S9fnbvWIkEacIJmGFdiUiqfspOssSf7AugZBtsfBJGEnU6Oj/X2wyS2RKZj8mx2IiDPX+gPDqzUC
XVzBfcNdI9AEGRPnCQcJBT9j4ypXl6VPq1KhxjsMZBNEt5BLMUdn/CPF76FkNnY7rJPo1ByegULI
U23grK2vI/2orn2js8CXJ6w0zOI5KU2BcwL7swGk2rCYDCT+e5+yvMjidkl11JYYd+Ngmm8wD+ji
KsO+FV2YXkz6TNjebKcp1I5/GCpa91JyvxVyFGGfLT6B5iPOcGJtWB1ALDhUJ4z7PePgutrE+ocR
TE0y0Y9nQX43JjRyURYvycu6Fsb5S0uSQNvmreh+9rlgsPJXFuDBGQy2bcAQi8OypZXd9wpdYmDv
nJydyMFJ295I/GIQfwbTj3ofrz6clhp/yXAUcDxXJGGkYIZy6HpkuLZ6fvSBQDOc9QZlrku8heKR
aHOlU2PdKnlO/KRlG4UIKmSXjt1a6rc+KnUC/S2EZXWLauv7umg4ocpssoaJcaG8zzIEBVvsQ9Qs
9y6vRgAmcyWH6O8I3LzasQ62zcFDXB6rfWU9DxBybar5YdFB+8XxuCyng3aT+mdpnEkfN2oeJfwr
dPcaLYlIQpW7+mINToQvsz81dEJWSsjysUKs9wDmMig4zLCSgSJq3SWQezEpf+iaQ9AlUMKIH7cZ
QXgZ2bCj7yyP3UQ2ve6qr6Dct+Fx7LuIcFMzuvkC5bXL7V3SmBEMrNcSdD7OBWsduwXpl+V2mYi9
Y2zzotOHzKOj9piMuUPcYqCIjq3SKvMZh2PufQctMMh7hCgOz7vEYQt4q4NQ1CcQFLMANOR2owWK
ZMfS1qxYRDiBbI5JwhTVwe9Tw+icgXAh5jcNZB7ROjH04si6ed0fZo69yRUtR08XIPnSfnQwFIIr
QdtZOHiphj7Zd8vWmQs+Ha9/WOZAxn/5X5AARycAnPJIkRjLwgVphMuZ0ZTeHBpv44nk6pPFkPgI
3otjgRaWHTEnVvUroMY8pZKDWwJrogiJf7IPL9wq/HoFUt9m/GgeW8ZXybeQ0NkGZT9ctvEKSNlv
riPWhezkuazVzybk/5wjxwE2hN193MpxBxuVfFGaKBwEz4SI/D61wZDDXiCOPGSXkMhgc6xXF0YZ
+KrWf2X9wFRxYs5um9eyalS9x+Q/sZyPddNs97mIF4ez90KKJXWbqJ2/BvUk9J+lUU7+J+z6uXpl
RdZMorpgzPYDa413P4iJIjOEymr6yhUszs82R2H6jGipiODleWhTT//O0Zltt41rQfSLuBYHkCBe
NUuWPDux88KVdhLOE0ASJL/+bt3XdHfaljjgnKraxUVu+4917lRF94QVen4ds2wAF+lZOn45YqKf
LREW+XITeXKpP5e8RUVd2mJJ18s6dhDhxeCX3j8h524i9TnEL0AseN6hsTzJdPLBWvlFyA/5VCz0
L8MwnD1qsc81hBJiXcPgAqNnHdhPv6fOG7CYcYYZE66n0etKhNMF7s8Da5Bs6nFw0Vn1tKwx3xMp
05j79xuS4TpNT/BO5uobGh9DIWuovB2iLQVdug2u5JvDmdMLW6ttTlhYb/3Spc7KG2Xk7MH6j2hR
PngjZ1+Bix1eRVatnQ9HmpPem0/wqTuRZlwEXpy5qvxs0yjdFF/RtMIC28e5xa25wacxrfOhdNF5
ZjIVCPm3NPRG8cgUBT0BrwzGjecWX5+H7QPrVnnCfgIWi/i6TD8T319sue+GekmR9CcTcVidiIxA
xxMj/1OFoe6lmEZCVTL3idajalhIs339EQpvISu8moCAZ6a/ptyIl5r4ld0EmTNcx76j/yYUkWm2
jXYL9UjmN8CwW9NJOeKKINh2TOIwXvc6rgNGbZj798JcV7sEbMdyyl4TP9DeQSVDWf8dJtZ+T3i5
fPvlA1RQvH96mAXkqCRzHqRdcsFHLJMjF+1ael7OSOuK5erNWjzOdZsfdNIDIy0GB1NnXmKYc71k
Yq6EOsBm2BOa8Ah1GaD/0ND10GentVn144wvrN40HpkZ1oftbrAl/veqsOuroL/lKTPIVkgxffGl
ScMdc2iel5BEGGFBgnN0gDjOVxQJ/vPEYcMTrUn6o4NnusujzP3NcVNQ9xB6Dx7fxtadOnoxZt5E
h7FF9KOlRVy0S1bHWYsVXcfkwXMz1dNTljmOD+JghO7slEmEsLiEj+msm50frMEN1DAxnI4d9LmN
p/oNKJq/jeZGvvp+5hAyAwi8ZVXr9wzdCwY/nhA/GibjPc0s46fERgwNMW+OUCTTXdfH+ZaMirk4
ygPR5qa6e2NoAr/LcJEhyqomudZe79B94ndyy8Kx+gRuiawsm/kfQftoeULagRmx6kqc6BXI/hhj
q2Ebco3fn5aZ/12JVS9bFXugA6OFgib+fcydaSa5K8L8MR7BCdXpiLMF6Fz4gWEWXwb4E04H0xic
ddTE2zrJkitlW6wYnRRjim9zUGOOFt6W52uH2bIdsdCAT9OYJrXZZV1R78ew8k/F/725rNVJ7C5z
5ROT1u5jMDN2bmyZyOeMag25bUur390hxLfLD5zdgnK2/kblXIjgT+pbWbKXOUMPxOgCwTBAFJUr
icnW8e02JpgHTvaeq6O6aov2dmcDudneawasOLxUfC6NHnhHRmXGFqNPTAGT7aNjucQpapvEzg3x
gpm6lqy6iwpdfpsFZc6kPmOHD7NJ4LtlaXLUUSa+WGWVh8AU8zGI1/iASsaycBQeewJb5GdwH8HT
IpuGQqmM03oxRSv7SVysA1E4blOGu/qtchDt2RjExLlkH1YPEPGYdvsm3mQZI+PWIu6yqMxqPF5R
SU1Mu0JmRdFZZ4wEsdOsB2ApXBlh6ps9SmF4rwcogwfrC1SKcunjneN30I8Z5ulZgEl6zgNQfZNb
6gzlwk/OCc+e8ziAL5RrOZyznq1k1dTjQ84ffmKebd7ykeE0XkUA5YatMDNDnJ3yOrBPvS2hwMaZ
usGktti+lCofvcmyg3ajCLB7rbCUBaEjTnR4OJdEzuI/lw1PyeMFaLU4L35b3PnhzfrRJk717pZD
++E3i7r4s/b3lfEQRr1lTU+cWlE1kikLs+swxj9kZTlkAjIWKYDSa8fq5DrawrTIN553tXnW3XLs
LJ9x30t/r+sy2Dc1HZDbe8AhPolBafiTVVheiA9wF3pjXT/pasBQFPOSyQSX+6aeveyqsbOQcQMr
s5unmJITgeNly8EPuHms5+ERnA/QkgAz/wzT88Rg3Bw0HToIqMrvKUoZmi+u5/IhTyAL3KnJYq8d
RVNwlUhng3wQPQ68nPB2onPylkCTOtELyO0GEyZ5ZxW9Xkcm9M/BBUCNqg2aHjNpSlid7WDq4ybO
kmp6Vl287qrizipmTXuA+yQfBUfUq6rWYSdWEu/bnJjm8GygGmsiBH3x1srYPku+h+29Mic9eDxz
/tJBDkzFh89x7LHK/eb8BWurgWC5a4vUeW0IdpwogWW4JUtNBdXaz/nPgvfsV14tecb7xuk4N7mo
bUoqy1BdRXO+m0CDI+VH4Xenk+Qt67RgV8LBhU2L6ZV/ClA9qu3SmWneswoRUIDRtp4ZnCzzQFh/
GLzCD0EXqHfwF5RpGXZZx/FOfX1asbmQT1Zi/kiTxn1MibkgUHTqxWOHdHZnbc8tQkIHjMLE3mFJ
XAF2W6V/MWCG4fMMP/eNDaRxDmnej2o3cna13KMp68t1KUS6S0w1QRepm7+ht07nLAqdC+//Qr/r
og7Ubsrdvj0XBqPuvpNd/C7xYZKWr+6NR3MOr/ZATpRGGeS86PHOVwzwbXnmv0ko7+PuiIgJxqzZ
uU3o/8jTsqmPLvnQ5Zj6ibt+1kMnC3aSM//9iQ8etgf7MzH+SefMR1arcnTAO9gF9MhMltgppJuf
hwWv9J7gZmUsekcrOAxmyhTN05DQcsGCUhXlS+KiPdwnfC+B1xKOC2Nk4qYqeOB1ZwVPY6o2UFSX
EZi37+BXMZi7q3znio7EG21deTr6W5rrE7Be/gwP5j1YwvwKIyTDioBOaBGM+bd/YiSvOa2UYz8+
cAIjF9+NUfAczsnYvjiqAqfiyFjH55YVl2CA5Fl44S0I6j8ccYAkkhjBrk9jyKKzYwl/44Bhs+2k
oa5+ZI6XZBjrsM8fiK0TYi6Hccw39GrT3LcqZb5ELhkU4zYIDw6dPsOfiaGQjHzTDxeeXc5vl6NG
v6PQhd/eaTn8GIyf3Fw9D5FN2U/liIkzXei5KYTMTsls1wvL/vwlre+BkbVwB/HVDX3f/4yzHEfD
ah0F7Eo7PstRwG1wz7CRgy9nSZs/UGcBrymh8wfn4ewnoLTy1Br5ngk+hmPor6r/V4P0dLAO8Plz
Vu157J/UYCgNYVdrif6GmF5rKVXGq6Sryh/wmTHcKotKuxvSJjykeHz7bzI13cDbeom8106zJLwi
vowNW4bZSG9Xz7AjzsuQEWrau+NAJeU2XMgjntlC6neGUj8j9FE2F09FZYY33fXMczY3gNo3HYA1
LFU97/8f9P3IYNctJBW+YU+wriwlmOCE2LNa2KClYug22qeFgjOIAz9kMjyhdrSeAC4GA5/QdOFI
9pEN+QrS0VS8lnNg4bJhc6MrQJffOkgr7OquW/9O14mZdYUsj15RhgkMjbl5lVMD8nAoqmhry8ao
E/iQ9jCObjkDPrk/fLhTqxzkdG/stwrDudomRVI/dLMo5EuC/eYvBmTAFNFQUyI0V7yg7/E4whdt
mn7XRhh+ubVkjTe70UkQwv9LEYC9IK5FVBUpd7ni/v3rGkrK1mMh86D5WmdNho71V1jbQ4RPtaNC
a5X8zBLViwdf72TuIxarNttmfIDpd7+K0Bzpm4Q7sLP0ixB4I3JnTsGS3WmDfRs6+M8Z6ZR7GgWj
LJj0WoMwrEUCtTD1p5k5mAgV1qwyVlX+TEja+sdarUP96QzdggrXa7WWh2mW9MPlkDXlpuTY3m3r
2p9Ia/k9FU2lbKkxlIocq183MI54gGDIYXe+YtiBYMHjBxTyLppDY5j2tG6+O9fL5gd80ZJ8h0pB
BX2Q9aCplMOMndSfDvFxvXXlgN1H2xwPy4IFrLxlwH2anUtfU8HKch1Me3QFW5g90eAk4ixqaNBb
wTfV8ynXtVKk8E3Y/AdWjGXexc54MpOdjfzaUN9T37E6pnBb6WIMWEtRh29VuozLHbfkaLYoHLvG
1d/1CZtvzCm2aubHzJDWarcIhKKXWHgGIQjwsAcHWBh6uIHZdLo0weTr8jMypjNvwZjCw4/C2OMy
5vQS5R26x6Src1kO4nvlkwJAhOOUvnIYco7+ajS2g00IG5vDdYCKuWy0pGrrPGYy6PTB2K4Z9tnk
QD7fOLVYmievFZb/7eiHhXcbxm52Xtw2KyLxwbKqgDQV60wdoWUYcMHMShp39BK2ut/GGYGya4pL
eUh2FQnS+t8A48b/9lSGjrlvKBPlMw/RVfCzv/RVnQYXBl/Y2b5ksfPiQwQceWsFrn2Ycz6eN80y
fN4LnK8jXQWlOIclFqgNkAD2U72d3YOnWZDijqe7ladS154dMlcPPJPSbTyhTV3w6eMi7NLpu0RV
3JV4kYIdKExDpskWF5kl1j1o1fwfseNdW2zt02/dDTyDwMsVkJ7CbLQeVVFCGF6ipNLC++Jjyey5
67LQ2fr8fCW5CCf6sxbtvQss1MUv6QzDkdLFJT/6QS1DVkUsMrhIF7T1SmfRPanqeN42XeJpkxd2
PHTVAGZGwlNw96EYh5uuiD3yUGibFyywycXvwvZtwRqbME3qGVZ20H8OBmlg1/qt2ExjSpIXobaz
T4GjcckuOvKwP+GAHc/4LdaHMggIleDFrTKCYrwmWRGzIZg2U63a4ti7WvNHJX1eusqKp1LRKRkM
4Jae2e5H7YMAxMWV79r8JQwVNaUh3JGb3+NJYYhGNg2QRME3mdW4Tw3gufEufeJYB5vsvHbeFBN2
rXSwXfHk+ZuUZqyGG9uU7jnIWp+WXIIx/aGJ0Oe3Msm6HVVR+U9QV1Bq1Bh7zDAlShr8hcl5jNbK
HKsRF9teUKrr7tSMAx4LjKJdKmbXsjExTJFDI7xsvK0AhHjfOvxw2BVKpCiCRDO/Lmc39TVnTvcu
AWOn25F0Ds/BnvZOkJvh5B15mdjfS0vWgAwOLp2OepoPXy1uu3UHBwgKhpNaP0w4uAiCrgpM9ETx
T1fNgFXWEYhaYqgICJwMua1ABv8RUQkXEy4el79ZSGL3oQfD9ApnMTRnWBrTu0f3C0sWZyyOIW21
7cFVzJOHWg7iZPLCnxmfvVo8GTYpzw1U/UsvbB8+9nLQl6IiKRhmnKqHWs9nmsKgZw4mOodRFX5L
JS37iYz1uBBl98x0zNdFH9dY631EsuNbjmkBN62Xpzs1ds+0YjmAGZZul3xhtjt7xEIIapZ6VbdO
YxI89Q6OGJhyC+e3GgCdODo4W7HLwChqdrXKQqA5VHq6OedUXppT/3dIZ0ZbZviIzd8KW8Pr8+6h
YC/P3QwO+EtlyDZvXo3XaZdMQDUlaLwb+Y0M2Zj3tM/Q0AzHbpC53dnJIPUOacepaSp92J8hFgK2
BWo8tzDNy53iOPAGkYmtTtAn7L9qOXK87Oqek7vvqqfWQpDvUJCwEORB9LJ41G5s53lp9lWTUjjQ
js74nDhFcQA7CthrSvSeIj98R+OwvEBX5GQMApiQx6SHx6UqybVw2/VMnBXQd2+i+C/sOXigF0Nh
XEK/fuq55rYBC85d7Ls5SPaKsgYPX6+Dz9/BuxmxNP9/W3HwMfJgoj5jkAJYnYO9Kc+n6C6/Ay7Z
ekGFq4hFD+Qe+qcLZxc5vcJWMCbdcUX+ujhYczh7jwSAD7hhMDivsuD2zUta9e68RKJLhY8pMHMH
9GR/jMLllGMQJ29tx5hThi+guKEgnAbXegeaD9mTgSdx/hAUz46qirJfocaTu1kTNzj7471hozGy
lRufbSI7liD5JcgV/RDwx5ytxjV1IWHWHrJw7PeuaFTxNVAF9hbCe1pxCKBS/Ogdbz6bXgDbA/ZC
yq7OfTA0XB1gAcI8q/444xg998nqQPsjAuzSLwtYxe9K+00fWrYThB5fmqUrwbcsiI6ZmfE1dA7V
2T0K7blHzH0uIGI/D0NQJa85quhTN6K/YGeImKVKDEcs8psAUudk0nDfMP61m9zDPgu+lgHQNnXw
HdlmSX43TZtcURO4yxpQZrCLxhQo5X3FdRoKXGv1ZsB2+jTW7VAQescK4SwzkiFPg+I9692mOI0J
IGkPTYjDz+jvEJNn1mWYowuK095E6DEAD0SzMIJRPvzPagON18nY9W+qIOWhSnjF2cUjIcMMKJR7
8PENvC3JgrmWhZp71EaDOxT5vbhBE7T4jp2VOJhLNVbv9ebJLbw82sOdHfikCqdhC8KRA9Aa/UQ7
NpjJ48zZ5YftAaNsIthAfECJHbBLs+HyYeHRvliFWxuV0ytDbxbf5DCk57rVwTX29VxcFFkKdehb
tPtNRHlucnFF7fc/kUnoxLurdPo8B3qm1JK8OTZe5FVKirCtYlYgEeDeEq6P/oTzYPyNj6B6MHIJ
73kQSLrZqkK585OpnQ60PUj2BIWAWDVV6SYTtKyc07k1NIoVze82qEuqQNx6OfOPg8egbfDM8i06
/kWygPZu1Gn7j1Z5sIoCU5+cQXafzK7NcF16NS/UOk0hG+6OtyhpEgnlh4LBPmVLDt/hMtyH1brt
yXq1xqVM1Mx2YPPslv8ogGW66OZQ/wPtArYOpwxgRAJeJLU29Nr4l8TjWPF+py1zUBAqbaN93SU5
uYASZQs6Ml4IrJM0Ysa6fHZEK9IjJXakLa1niVF5JOv6D4jUK7TgZagj3GX14oXdH0JT/QOEDwMw
WuLb3hnjRrAQsKxWezzcnEZcHx7gkQQbvdcgB0oOg3ADT+h3ikwNsJAdb237xOFV608yIyTPMagF
7Tnm7BSfVvrAL+vizL8iw7p46dwal5CiyGYh8fNyXyLbz15GC2k0VN52O9Ig+lUs7C82jK/rh4ej
hisajRf3YsI89uhntUeVFHEGTHJRADiqln58EO0wPfArQl9gQtD/YshwH/7qQXJ0ehx/BVV5AqHH
g0mACZPWF1H6gzxKNJGkAi0AKD4HysVxweU5Fk7J3a6W2fWLh2OOhsNUHqRIE6RnEdxRPE/pTGL6
qMKEhrGgmTDfxStE2YOpRGDErqfUD/ydn+v//GjsXgY8CSvMO8HSkUsB5Z/Cp/qljL3otalMAsG0
hMfXLN7e6SAn83yhkcuP8eoOOMnm93DCjhGuxXDES6f615h+lewhk1nWHQNeAAVb13JZwWSD8NgD
maqBimKpvpoalcohG3Nug8wl8CbbhaWvRb1RrH8DgFp0T84jFNAyuKQsxr8dEDKfOgNEwEtrSggq
x7hsarJGB5fqNR6bGSwHBg7RovjkAGVNSD/OXIhpT1qKp451fF3vlmUlTgIChnyMcfMR3y+cu6wl
LrHw93LfgxTctcgLO+BbcV1tkniWVNrxookdsvOcmI74NZbfMjH2pPsJqADHWfg24p6DajE9/OVG
bAB1Q8J6ZKz0g80Yi+pV4Yv8Y7055Hpi0brRTTUd13YabjhaEHep6qBSyC06yn+tcw4Xfzr281ph
zIXffzfYIl7u+Vyct2EIyUzDGPcPRYziz2oHgOQ0RHyuFZPA3iWd8Omm3Jv/Frcz7i9nwTLpDytG
b2/JOZWTS653k5z6J0JH8dl4LkukchoUU1TqwhLOU0W3SbXO7GwaS0XaIt40M83J9NnENJM1xZGq
zBYzf7hgCu20dpwT3bycK/qQvP6BVk417NaenTjx6ohvNjRxyPGpXLnK+GPSLcby8VWqfqSGwdxo
Niuv+IYImFWJF3LdaQLFIEsJp/UpURMZDzXgVC32RELiP2YMSaRqI+jxHCad7K1xUUkBbihSgMZi
4CRp8B7WYdD9KLpMICnF0lLmFfQ0AMqOIG6ZGeirmPyZhpa2iXRBP0ueHjpPABBgrLmTKxEAqndP
D2GMoMq3hxSPynCaAmnivScbr9qOQ5CpU80qGZQneBasLxJVnSzsFKnew85NkZO8+JBUEJvDKj12
Tu96z+RMx+k2kid5qrOSuTe2LPmfXWlw8GOSFLga0NWOHsUyLPv45p1NTHy1h/8xUE1YFOsTbXSG
vyIiyEOg+ueMWPbOORMzoxCUqT1ga87t1R2XEoOeHeET1t0Qx4c2Dh1zzT06IK8aNCol5d69dDAZ
KIwIWd78xKxa/JpVOXV4C2PMsbyLug/YeOPO5d0NN3DFl2eOtnEyyAdeeCQjy/KRYq6J7Gs3Y0z0
i4dyTMqv3FbyTxCL6KVKVejfVq+2+QPzAEZG3u5zvcvYJbB4Zff82MCa+Y6DKn8yfJ0vWNgHQt6y
KuiAx/q4UI83Ci85g37xgxeJFznYB/6g4TOwE4cU2BBi2EYWzwviRYUs5DKRgUjk6O0D2R+SCYdh
ytF01onDYZ1mt4S/8G9FF1mLau6odC/TfGQW0B5RxiIbVHxYck58pF6wmPyQM3b1Y5xgeNlLV6nz
MhbxMRBZ99SOfU6reAFcZMdPMxApwpx3No2l5MTSRP+Tnq/uXxT3c7urlogocxNxQtvIclyeKLAF
UDhT2EUbJQ6oq4xYOz3O6Wr5dIIWx6lsNYpynEkW2UmChf22xmn14kiq/27OGuBkCblo5dGxmbn4
q7NQluxFlyqIk293xuzAUzgy8iFssazdYF7VlDS5bi932Her9pJVg/tU5Y3eIVkmLy0NbO8llmKA
8AmWr4eW80UMMWkVSHR0MaNOa/JSW1U7YwMFrmZvlrLTtr/GkQ+IWsdySrC4h71bn1DhKfcukmQk
CVRTVwUV9hTSLHtrZx8AJ4K2/4lYH+OrLjk5ZAW+ZA51Qz+8Okz0YsvUHwNBLaA8omotpOD6Sbwt
YkzUE+YIJrquJeZ7U+QvKNarnWBXT+QRzKzQwn0PZ93FOq44FI6PqWrrJFS+flXeHBTvujHNjC7a
ACAijqV8zsctvy9qOY09BLn6zHsnzcODAYuD7z949KQ9lsk07wxNC3C52a3w41IZ/obFX40vuPMl
Q7qX8Rig3bRGqYB/1r8oEa79A3nRcqITziUcwLeiy38uRzvxEdQdJRgbRCSrNsNEUYq19CRs26zF
UUEkfzA8ae/AWbwttvnjickcZFy54c2hIhTrZ5uakIzAWK/IWBt2RG4cbiBJ+ditVODmm16Oy40b
hZaa0MAoqma1q3yF/T13x/G4OmwUoQ0LKEJNoMB74tYIL8XCedxXfnStCXYQqliC9IXcboe/wOOQ
EDF33qqEDl0bF/A9OS+QU3n2HUIlJ4BRJAZAHxAEbjcjtv6KMGXdVtOtlApUriQHpYFmNwPIB2+5
Vz4zQWTHOhhYeVN6O1qozEE+HYPWIQ9cDL28QtV17S9iMmHw0ZO/+t2H/KCZpnLx0FEoeKeSGQhr
vfXuLxwZ7XG7j/LAHtddz4J90Wbxhmq4eJFL2tHCpLuOQYq9EtCOQOdo5iX8Nc428k7pAAn3gNcJ
hSMzEe8Nt2jG5c8Sl92bRuBawEdZg5lw21Qli/ulKUv5rxqatviJAOGmJ5wNRf1/4RuvSB/NAqN+
WOhD3AVMu2XYCbEz1VjHyOuyPwtOFCjSPkV+60Fj6OLWFyRbYtfW6oEheJ34XeP1d8Qoe23HXP9M
UKXyZ2lD+chyaC13etKxhseD+kW5WJ87f2urNU0qudQXREyeZGiDzrWS67zH4lkRGJU4nL1iOGlT
RjtgQi3sDwzsBS7SVvgfzljj/aJ8TP4GUHAf3GxRpMWXUZTspg797yyQZw7UEbdGSs+1f4IvwyPE
98kx/8BTi/MLTBeP5gPcJ1yiPetbuVeuXcfTHPpwpCoWyz+DsmGtwmKRnkA8wgkWp3q9lmx+wHr1
uKh2/PItOdxEsZeBlbzl+M/NR+TitVRFfjRTWncA2Cxric6zTnueDL8nePN0AvpaEEl9osLcH14c
j0phyl+jHNeo4V+Jcu9ufBnMC7fy/AKLybsUU109h9ZKWn3oC/lmwx/f8IoPOwov14UUCidL0G3Y
u+8oLxN9+v1434jkdx00W4msXdgL519BpyDiE6kPHrsQvZzVyVyX4X8I/JikErS1TUGX01NQt5LQ
ii/mX1BI1C0t8U9ST1fOLilNdznOglPDca4hzQJp6fpwXy2F+8Pgp2ehKATEvhQf8HDiRpPA4bos
r/EmYZqoL2tozbUvquldx9iHSZSktjrCwLGUUhZ1rTeQm5rXlXl5G9qsetQI3/NGeXG4hfq5govA
myYxDR4HzDp7h1H/L7c/qSjH+Jy+PNKgAKvGODmD6Z3j01hS5Hgi+LV+dOtk52NUC0e8lrpAu0sx
r1IrpWC4bHBzRazjYzAKX8TLV25Yk0bqxRRssbYM5t3PmB98Bnbh8oSrOVJcoihLyMZmDgtQMRtv
2k6xWb8w1Q+/GRJK2pSHBTpcMkOQkiErxBS72mFlAHyjcmVlX4Cw4B4GAmbFvkZGvZONsJMnh8Bz
MccVHqZShJUMzzgvzvAw8IDqXrpU5jjP6F8/NHHT32aP198LEabJv1HFIC6iFrXLNI5WdsbqroMH
x4vgLd0hr78KKBWxR1676YgkOGHdHTJJM+djhU+6+FRBG537EOMnBKvRSAgMuWdfp8GrP+KWM1+l
0nGPrlN2D2XTrlDeIzg2C3Ap4f60WTv/l9Stc5pN62fb1S7La+WEkvYw37T/wrvtdmsrrf1nggVB
deBQ6uAJrCSEJ5HlGS2vCdVBFWeZG+QENAMVCNOzJ8QieY7rMQHTzMKqOjCDcuQaYltT6jwwTGLI
XwXbWke5L5W33tO5S1B1+KjsLE4eUc9Ljct+B7+syxk+5vU8JVEUHBIcidikaq51PLqUmJ3TZlan
oFX5cxjiPQLL5TXvLZbsbxUk8dbH+3TNO6P/zmEZeHhtJxgbqeveeJFOyJe9+ukStZw3WY8diatL
2NuEcf3SsrHcghwxBDhbNs7PaDUkBD2LJndRGfvJ90U0Oe4mH+5J/WtZHfeQzCQiOaIntCBRDFeg
XPkd8gbzEIZODu1td51TF25pbsn39Ow4/H0cqfVnVY71H/oUnYtLc/pIpkGEOMw0R1Ll0GqCEmPV
W444ce3arvzIpxEDMR8+lLOQG2KKEpdua1hM8r0w4Kq3nY0C8oohVsZ7/gLjwDDIc4Ma3b/0uOXx
yUpd/YGNQFwiEzPL0ACgOw/KBXUMWl3336p0+7Lmy/pfNknx4SjHkVdYjY1zY22Sc7OgBgasPZrA
7qkloynO5iLm5cRu5Y5Fo+Ad4V52BHp4KZ7rXE7nlA1gdFiKfqUnlkTGkRdrlvKEL8YnXsXQqNdU
1Ye4qj0KmTsP+vRY0eFc9IV7DWmb6zcO5yCQjlxRDohF1fzHihjiqCJ4gRHC3Hdg2WBOK00vxcad
oEeQt6zO3JgDvrGgP2vcnhTbqyXx90mDIQl0leZVCN+MqExaDW20M5A2MnSZoPh2XQtbm9b7B5pO
NOdoofD2aj/FD6dptWjrnnAcF4NELEsUoe4YUCrNbIrad+6/tSFwS6iGgxtaGjKRR1LqQFpk3jYi
Zntp53x6K5o+I8XWkc55qbKBo3lC58/BHUm5R6M7+k9gGFb/6OnaZOfVI5wBRyvK3ju20aBxPN1n
N84a6W3KCLWAI+UQweN+pTCiU6p5RjJe9RN8RZxXEPFMfJ21RN9rlrqnNgdVnWsX9CIWLiftl70Y
KIR7WJcFbHyeOg3ZNnpol12C1kURchSQpB56wLfkqXAW7vAODwEo9QmHpHJTv/nXr3HzGPH6+hUU
Jn6dHTGdBI1hIxkCjMyeC5cc8bdFphcY+x+LtuppZBls/DSEXvNjDYvS7rupt2/sE2X2qsiyyHxb
N7k7faWrp1rgYrFCe4i8ns3GMBJZnwR7h39xntbil2DU+GerhViqLmb5JVt6WVIMJDGRdC2Rl6ox
eAmaUIf81nZe3zknB/c3FhubapdGZqXFjgGr+4impNV/qilO8/+YMHLiDWZNy0u8Ug2yRRjizSvR
+1aMslUsDpQbNeBCZB3/62yofoRpBkADpZvXPm4LrgtUVjO9swzkztwPpCAeQ2fykicshxgRKYte
EI2XPA5/RnElXmbHK9sTdVnLORANBgh/ad9EPmGscgUFwYGx0KN66o3uDVGUZhVdGP/qegBU3w1J
jP8aal8jxMyo0d82rFX3mOCzCM6wDMMGZ1nMLGAIg7LlaPCYd78Y6/rlDxGqttwRS/b/9p4f1s/y
Tvlw0QIC/JBUBzdHjVuIiHjMQLkJZBJfCp68t9AuJoIDIv3fkz9Fp0AFmEwkHen7IIm4yg1N41tX
Suvh3Aj0HsAAA1g7K0IzQDDWc4Erav7sRxH1X/A2/IJzzpJOv4zfW8tbOY9+4jWw5pUrxdM/gAj2
sCNmNQzxdmYLSIC7LZ95RgCA0TbD+mFY2feRTvdGKvXQcw4fAKB5ALGIu43iVJfw/s9Z4af/sLTL
ZseT2n/m4DpeVLvK+95bDf+Vfd19dvQcY3FN0/5EwmN4NYACjl2su98T0KfHHt+EeYvdNMe94vjq
Fg3+TL9fdm8rLPFDAqvi1FP8xy6ehvTDWGBUIUgbxA1/Tb6Ee9TRkL7oFssf31pQh/ZPsuY0Omxa
bILjThXgtb94cvO/XDkwJex+EvHYZ0xOCycn/6IFogrmp9VFdbGul7u7EN70jxLGB5R+U4CuIGwi
5ZaP0fvisCchsVAgWMASI1LMFT07I73wIIXtoUjxqXwSYigwATr/I+m8llvHtS36RawiwPwqUdFy
lLfTC8v27k0SjGAAw9efoXtfT/XpliUSWGHOMY1rnu2q4+nfSJw17WXEBNjGdb/ApPGGrD9EKjAM
zBo0QzH2wzyH1tVjxHJDU4snLzclBfnARLAhAggSQ16GFh7bvvMAt/bEcp9sZyUhIzHt/HeoKccv
KgsZAJtOpQR8FvZ3HrFrJweG1R0aNVuyQ3XAmc7AJxLAaX1JeAZ9OkqovivYhvXz/Jw4wLPJORHg
RRmgskGpsQJ8N2GXrteclAy4r+g6Do5m9cQOj4MHkltix5PUiyZWCtmtF/NEV8NXXdT+vcKKUrM0
bHLvPyL0KpsLNSlo2xCV8szcoJA6ecaE1ZR/qhyK466jSlP7RRbprpTwifdp0i5qV3cqqkFQFEn1
a2PeE++OvwokDC6Ewj8jvoXiPUSDwFoUzWySnWFWyitLP0JeMIOiErMJONw0HF07103YS4g2aw61
w2Hb0tNXl2CasVjnKF2fSekI+m0wWd4T0+8k3xUChu3vILORBwSSqD8cKG3wm0BcpOk1kqRNm4AW
1k4o9sK5y0hBjEZsCqiNMF56ebCxcXke6rJuT1SVJLutMrSs13oA430IxyzNbzt7kV5WxwKx51Sz
q+/6ifn+/cDTow9FT3T7oXcZz8Zpmg8Xnt/1DdBWX3IHtYiR9YDipPFtwUpE5Ponm7uRaFunVgU2
DtI5IZG4jjnYHvCq3TKKCQaaWjBXOHTqkIvq5dTMtprhlMlyFyH8ZniGqeMkHA9iehCO7FIqiYWS
oI2E3G+nSS8sRdS18loUIcpxq7eoBGJCh9Nk32yz0h+onjYUkskgzUbDyW8Li2SLKpIIHSq0tKrQ
sK1e2X8V7eKbo5rp9guf2ecuALdD9Iux8cCWpMFtIg+839sNc6aonXmbdx21DjFrDrtQnqlGdjtk
oSbG8wWFDJ8F3CUGTLdlPMRIIF8NgaDC+GH9yCAeg39e1oyjQ5Rf6II8m0gkIXFn1cwKPIyfsDVJ
01w1HofeMFFJ/MXud6tkbslz1S0iiUO1TuFny4EEtrVllnGFKGjlL37O8OLKIpGKIBLg2Y9UHUv2
Z+UcTHcyzTBG0TSdCBYeoM+QkedlDbv0wl3OSPEBv0EZPS54fltCdxRLjVKYAOPM7U22bWj1By7D
3LM3KfoDzeC9g8mCcGSefkK+w+XCEHYF2SYEjjbU9nXPlnXgabiuPLbFaUCPgAtuwC2LXtYP/4Rl
Pn3DR3HadwtDBWaGmo+RMtQ5134QXBQTmn90lgkqxa4v2ccPtfOmEpk4R6bb6pLRKtOfFk6XPiFO
kSgllonldDql98yL2JeplMUuGU3JhvG1y4DPuO7zUFugIj0x4zZymYvvOLG8DxQzpAIVEmWo27uQ
dsGO3M8j5JMMnCs78qltvhsQXXd93fV72i7cSq5dyaNB3/CaZaDx70P8zTHoCMuGTubm5BM5S/mY
6U6ueLDxD28LMbH6Z/fl7NjyLs2OP9BcF5rbV4Twvn3wsTzyNU0FaXv2XID+94Li3Hs6sPZNmwSP
vhnIJuTyRYOIvEAOb1lUNb+TYAKNx7hrkOcRi3SXBws4FdYP8o/DIr0+zdU6dTeKDwk6EA+S+7Tn
8sMNd5ufbYYIF9HtbevFRxNANvymCnWjxwHJaHed07EI7kJ4letrGHV5/9mBDN3XpIhFl0g0hRvL
lbrqcWXiG4eiWz6kxNt5W34R8bQgTLI1YNraR2KVjF375VYLdQaZyb23zVtVXKAk++OzMztMTIig
qkBeeTaaStvrjhhrU0n2FaXGGN7ytHXDP7gpraX7aq11/rAsjOcgrTRupMEcgIp4Pk+Drk/GkjXj
PI+PyBZuCfVDEBr0NivRbPcihELzAglDJijBfHnkzlirFMErGpYdAwf/0wZp8YxfswB20kSMktZe
0i8isY4r6gW4OVY+HsAV0NeDey7+yyJrZqVMhMrDNNTV/K1ViMhu9v0lgHQz9gdXjKXZmxIk8HZE
lO9sqXerT+1LGKttg2N8Kr3Q2TCrcx+5IYJrSfeK8MQhSIjcn+IHQK2+B+g9k5CJHPcJirGKK2Kf
SUlUw3p1g6iIly6w6oODm39Xuwmm0kQsBR4TSCwcTPbBptj+k03Y1QmXNe7nsOD/phHmZ5rp62Nh
0e/RO1r5m00ywRVnQ/uEG+YbTer0A80+O87QZhjeE2JWIpU5OsAEGcG7rWJ4PHmnIAgA/eQ3CzPR
X4PdbeGtT3eizyNnN1hFwKinSu1n1w39715zWKP8ybpjWdUB8ItRvkuGCQyJRi05HobEP/qSEFLP
vWF8kCnwKRkVZ//W3C1ecakuP2AmLegWXuKw48O8Im3k1Ggm8+hxnuz62vOxP2HXdk9UqJRiLrgg
XGl2/lyayftWSrYYBAIT3Ue28Ze71Mn84IDRFtvKbM3+gcygAWeBAycrwJXz4Iqa5otKYedmaOm3
tga/C3MV5Sj5afcSyT2VJsRnVulIzEyUVayt7HSNXdsxfoymKH9vMp29lXT9HPJ99JC1ZX9tiT7E
shjUxfsYDB95V3p8XQWChr536nuRJO5nA8jlT+bMOCCDQeVHf2anv7rL3zYLp4NKV++5bDtVHENe
vJ3DrTdsOk8GjwRQIrvxMd1dRptGfDcN/ohzy9enRTt8q0E7fFB/LLsOZ8xeNmk0/3hdZft7C+bK
voEZoDapzlmPIvtGJWshkuv5tQgyiUxytOY6krE12NcwcqcH+9ZkoRvh+c0mMJQIjKM7AsOSF5tJ
woZLqoxdtl7sNkgwOfetk5+Y0u8Wt5hIlA6os7CYd4pVXxuejdEjSBP3mURMAHDu0pytMU/fFuNf
sVpZewmf795G9XysaxE+BZjJDwRWLuYkiIaLOYta+gWk0nUsHEeec34fCEZsD8TGdSaXTcwoKDPc
sn5bOIbP4O74bdk0Zex4ujx8b9hjrkf3ljboclkdVZbY78gfiK5A9MxSNQD74XfrWMST44Yu3ePw
jTSzf41UgxSo9NU7Qkx5qj0YxOUojYMKHzQkEu/sl01RtsvrodvkYDI3fs/nqmdYVmoU6KZpquLG
caBgFcHkA+CdGAcTL1U8YmwYY5OF0UvGsomW3uQpsjDLZ2Ov3DIjpwd6F4KKyj6iyZr+mrmdvx0l
KsrZ4Qu94byT5UTQOkDa6M0KE9RqqfW83v5SRJDNcosYlNSzIdrJvgp8FgsguAH10sGO6AGGzhwL
Ina24OrkHXIKGtEwmMfbzlPZxCQ2+TnAaMNHXaHlVjkyDltS6oA93faGibYLmHojSNB4YkEFLJq5
j5opmDpZOByHaUciQt+eQB/05LyMQ/8UpeuR7zratXpFDhhYrP+w1H5LpAFxJwwh3Pl0xlJ9S7f1
B/UvFBkBc4Pk8uv5VlfoysV1XaIwjEd/IvcE4kGPlUlvaT9LLjSAXB8p/e6tYBu77rYSojxEJfVE
jkb4afXefeZpcwcuIJXnKBUcqgKE9YM9IuMfoD5tccdDMEVVc0+xVN5788187iO1+ElawfftlTiQ
ooIgapJCOgF9gyfaEtZ/SoMHk/kCaBGfwZ65C+nTN6NJqR0yBgGIchGHQXUtmqCAc1mU8hQybf4M
A93cER2IBZ1y+IfKvf6tquaxvDkseXWTgP8zYUcbW1jia2rLx6bX6UcIx3wzsBF9TEJimSGji4xs
U7CuW+VFxsZg03Cp5+5PbYnymQtrPntUWoS7g+XZjB3ZPkftUD9T3EKScwJwIcTu3K7QkhvrzUlt
ALrMcvkGo+HIlMJmAMnHXDWzC73kyxllD2rrTOFeQBSi46wMmB5Q224o6aN3PadYCcYmOCIDAsCh
Siy2qtSvfdnTbBII1CM+8m7I1HXKd43v5Rwy//9GVKb8y3IqqnfukooHbdaUpFfyb7cE0UOb1w5s
rimvfyCukI3M43cTvOoh+1MkiXwgx0W9uKzN47KfQ8jj1P/zVqMOCXaEfWcqLqsxo2VNW9azMBs2
bPi7W2WR/c6JHK70+p9t4iSHXoE9xlFPhcCKlAiCSn+xiJ9yCr9W35lehe42Y4sNG4AB3Rcht1m2
9b22Nnd2T8uvx+4v02ESUkNnAmY1j+1L7tsh1KkovwnPKxRAAUnix3YE+Y47XL56zkTIjte15ZdW
IjusqO+3qnMZbMM2aw4LJLOntDPtC10KZ4lvWvOXRA8CY8cVKYGpK0YtredlW86FgLgdAD+7fvWz
YX+TK2zpKknJtYAFNYtOYosY0nidU6yIsqD3Qctas83w7bNMmO12mLVixMT9rjG5xtBQYVUlurjb
+vNIIoRqQj3s8rWllG1QV5HIRUY0wEqOk+UN2Bz6R2ciJ72fIqyt03ubpR57/BuoA7UT7Jv0w0z4
SqHoRZh8USpn82zgmbNn9znO8FQI61UurG0cxxQXO3DkBzOa7NMEdnuKhsg3B1EWBwiRN/lRwe+D
PVxmT0nNMGwfSPiLnca5syVtDGlM0pHDM2HAVrk+gXWzTjmLx+ZgDYwHXRP41xJX9jVwvCyO8L+R
yxXBQAt6+V7q3v6wwLVZhzK31c9oXCQ33FrVb+H1032OGisC7k5M11Yy77/5xSn2SeAgcTka84d6
8Ms7dwq7rTYho364Dxg6gO8kg0+73GAXytHGuzcdO6TSfGyPuQoxCuSsuqogdVH6zf+lM8Io3JJn
ZWMsb6iOUVSpDwYv/MfG6Lka2JxGRXXGJBBt2nDq3xU0ejwq88JofS3S/o8pltc0udUIijftMKHl
RgjsevECU2jnD2F5wniWPmlWDp8qIRoVeXvAWPu2a5BzxvGJx4mSC+j6gSUDU42Q5FQBefKhCyF/
qqXQrxN8im1RGIfIdAhoN50isaNo/d6wPBCmnTD0oJpKs4ZAIBCvlxWM+o4glP4HA3ZkWGalNQdc
lKME8wJnoXeTlrNrh3n+bQgFPVcjf8WvN+U8WXmVbK1WAPoXeHW+WlNMdxXTGedACRSC52YTjheN
BxzBbV5ZTHTRlcDl/oU+Mb8zPyFTlghkTdBV7zyPYdNlp0Kwzt73q+ti5MEIZzYCm9Y/KVyuohkx
aTxm9vCXx1fUh4qN/R+p8qn+so2pH9dubZ+I3m6eJmQn9HY6Ejj7w6m4YfpB2JxQs7mkSkU2sF4F
i3OKe2jsWHl82fnVC42j2zHtaLnBEbkqeQyc+kbRS6rpzszTHH2N9HkBQqke9waqJeu6Irtd/uqc
V2ANAkizTJuQiYxrBtiQBMn6Ll9Cbl5+QKWq52AaDRCOtS3OuQwymHlN/rPITHCroq329gBpvPIJ
D4CcdhM4sXfS6Ki1DAa4febX9ZHuEI20GuvgUUyg98LBVTS2hDJfs7TwAMoZxH5Xm9FvzrEBz4Zq
YnTMuEP2UO+SQVjRBQWM9LdDWXm7XHn2btL03egF4RcWOZF/expXVkuDU7xIXj5EZmt5svtK39CZ
gt5xCV0ikwI82+autec+exYNRN2jRezAHk5J/5sj0HxkbkN6TxW5xLRniYMaE4YDK8cQK5GJTWeY
+djQCRjkYOzfji5j9L0XBusnKhvPbAJ39f+YvlzqOLVrXz9OA3ZRYuk69LfDphw8AIFel6sbC07S
22Ux5lZNPiEfcLh3QOHVr6yurAU9zs3v+2XTtjYfmYueAFFBy/oEJwWdPv94KzGaerNVUWSR2dRv
Zc8cSqPdTfvlRHfAx8QOpa7wS5hAbdluCD4dG1B8XZlb+JCjgKtucfjUybOTFlmqYuRU2awpZhk5
50cOAysVzESd1HmJUFFgEkYRmf2BnKiSt6QaTfQ5YYsfzmZCwI9jpbEM0mwDf66ZuH9IJpQH9ADD
dMx4O1XFViczFjiOJrHze5kkjg2OGpIT/LaQ1IfiVKR5MJNhta72QKoSiewVIVlDTlruhv9JoTP3
BQZ2Cow0wfhF42Hyf+wfbf+/qYR8MoFWyJXbouAo/Um/ZGWiExQVdMSFBwAP2ku3Z5gM+Jurhgjg
xo1ujhWyL18iZVv9USfAgohN4QLZ0HYJTHatHcWVr8lBSlE2kN/dMQnL5pSRMbLo/rNI59smqpTm
np42AaIO64KaC0+Juxk6TxfHsZrWYW8it/okPsOuTlZBNoHAATTGUtmFOtI/k5boL9OqHiDbqeCw
6MAJTzNktQQRZ02VCUJGno0z0pXA5WHV5NGvXoHxwHrcWG47DHfVkDCzQY3f1FC1wnx+wcmEVrg2
Pk2z5C4fH4phDrxj1dXRtA+tfNVY6hrzKeUIkXdDiTS7F/qV6djjh0SAX3ZBd+1ufI5G3MIZUbkK
WuWb9peoxSTHFo+Ood/i7EiHvYDe9dXkI3IQF6A1t0vlyacg85YbJWtA0NT7ZKWckIOFy6lrHT/b
CzmV1YX/pK8JEdVIcDkAfEJMreGts5bgGcmTmV5JJeof/cC4/FEEz4AmcRx9qPvKAWMXMYMRUtPi
ewjKKGFLe+I0z5o/lAf1+DtC+fklkg7/k2QdHmIgw7J/jyihe2/LrAVmy3j9ubbG4V/k4gg54nJF
xFoiIn1gcuioR1dLSh0nnHc8dtk3foqgP1nMUzd+m6pHxXFQHsxUZsW+Juzux/dJxolzXIcEWzCs
TI8FJLcM42fO54Q4XN2BCPMJp7Jk7sZr0crlHxP48aVLdTMeoqULf2DE2bioyUxksOgMVM0+OA07
zlK/OTWuav724ESYJNkWaXT9Otl3Nnu1Lxyk88syt9Ybry15T+iDyDQLRzUGp95LxMNEn+Lua2GK
u2yA9ks91nK488srd+/qgp1wx4gAkwZGf1YWWkX3Jew1K04xYtAccgKJu6lcmzc8OT5jflojdNRC
5nhY5kDQqUnfoS0ik617IPtABYQ2tUhFSl/q74TYjYvn+cl59DCPc0VPBaQb0WAg9Hs2lXFQW/7r
mmLk4N+B74Nw0LQBqDSK4EKCAu4o34IVePPkZIahXelXMXo2r3irIKFPx2ocqx+rnJGjjUxjeWbz
WWAYAkn04ypcqTjnRRK8Qi0vrvyiNVuAruzPBH0EH8Kjazsy9pOojnqD3Divw3Hf1a1n7UO63uaw
OozVY7wo9JuO7brzvkP0ZnC22lj6elzen/k6Je1d6cEDPiN7zdK/XZdVamcN05DurEnr8pSAY8xh
wxK7hrliFlfQ5tC2fbZ7twRPSrMR299z0I2aEYhIRLEtS4rAzcSXCRy0BSx+LugknhWKrTsbxmZ+
EB79CaGJdMlsbP0X6hAQpobcefyio82EorZqAnA8VeKDn8aIfUVoUys4pZpRE1eCc9usrQwOOFtg
NXNS4ifuOXmf8Q5UH6LxSLnl6cVCkBqoSDHZYLDXuBIJhNAcRCeT5nn62i0Mm3cjwKxxy8DAecpB
hTWx5m94TQ08rpjI9HQLLFbcW0Nu40ZJ1+LSDDXFVs+YtfrsPKvr/jBArS/WsE4pjq2pzc80eu5O
480YDszSePZYgNUz0E/IkC4C/AszOPssUk4NkSXmW1RhiXWmXJl2Clxz7H8WiJe3Zy6tT5oNIXoZ
As0Eokn8vCquJ9n9ARHmL39lUhEBsqkEQ7tv5RiECRSbjn+kBDT+pu9sgUoa+nL2MhQ130axiIm8
I9efI/g7EbOjeW6ifrdMePg3pMg307a0KrMc7MlK1MHkYegcBosBmNQ8O5t20sNPKNho7/2ynS4C
GU773TJBLpAwpN1wYh5upZeWCFH/4Bjl+9RMJdiYiXHCSzk7IXqmjiIbM6mCw+fjEyLKhD0bdBOm
sIKv2jfpZB9ZBAz5FzvdUd+7Pg7zo5Ru470oxsv2xu7Gdj2WTU+qmNNMtXdc7E6FJ26LiRF4fsOY
DikdMPQZyYbUsYGob+22DV5rjJAkTIGBSr8HM9btOeX2/0c0C5sZfuzuanXoNeMeLsj64Ka1/Q8t
8vw4phMY6TaH5YLVQdhPi4ZfEM8TnJhz18jgH8oF9nK+a+fBNkDoGJ7JF1mDLw0vNB5DRE8D3EKq
h6rMH4LONfbOcBNbdELY3wRC3u1SZsF5DSPSjymtmLmpLgPjB+U9rgiU5DAgFFnslc2G8+qAWDuV
QHAoH6b6dw6QQW9MN6AaMR4E551Ia4YBgzuCRKxLPTx2kEKoKCtDEZzr3Hvlb0qus2cDguPOjmzA
cgnxTSoMm/E5Rxx4Uit7/Rs2zX7A8J5dGi0+bM1yNx4gNj6u0wxphfQ7vfHAtux0Y68Y8C3nHIIV
TDmofbTtdZiIdxyog3peRtsDScXkeys5d1l8WPIxgCdk43WufEZfjfUkUJ1fFBPUYlsx2tu3liKC
8Jb00NXItHYlg/ETAokMtshcRQeEYmzynUhVH2tlcLRWDiFRh8nMVnHpFgdpkhEwwgYd8V2YJFnF
Dj6abtlsJWtZoIVdMSA1Sv5XaFxQWTVzIzVNfaumws8bHeaBz6AfgLKxPXXYrbaIm8pCbvKpgV5W
V8uX71QdqN0Vb4qNHeXsSuc1Zbi9S6rwxqky4oxWCk5DU0UfEGP+QjdyAa+a6QmFIe+/GldeAia1
3uNM2/QCKHjmwGOGukfmmL4N1uAeipDHsJiWjGSLKhdQ8zPaAK91ynu4Baiblmj4r/WG4ly3ts+i
tUCcuYvyorpEMimOfan8tyYsuQNZXeM06mADbyaNRxx9YJipDXdCsMs9hMighpJoo4dIgknDMnTI
RjKo0X7jlBvWjuDvYmqC+1zgagaigVzNYI9hdwKXxHHXnZe43KTgCx7yIvMfM6Rul1AQLsQ8Gl5R
wJAUdWWrf0aqjTGmbltezeoAPqISj9zvhoGqQ8nLH7adHckwquGyYDTWHkoeAXuPVj1p+PY0d8fS
a5g7dVvM3W6QYz6fWODaSWzKagA1S2WB84V348prTcAiw+Si3ZsgG+04cHVbfBeLYXPgWTNHrgK1
BUKgIpTwNUcLhcKmNdDIUEP7GbgOIt6ADqAXO4Hl9RhLzzYohr0QvH4xzUe1fPR2m9VbsfZh9zhb
6TBdmK5g5fDx6Lk8+xFahk2aYEI9pNaNbMlJAKeqZXTibEs5oQFgzBMhnLTd6OC2prxRa8n14XpJ
vQd4FLfF2ZD9F6V4yKAFtMst8ocThNxDZPKAPmRC/siehTnRtigkKtBkEclndNkjR7JT24Z8PMZk
5Nf1FaoYs/gBf7yg+7xNjhEobfOs0gu3USVGBlYwztCUI5GOa5kGV/hZ7M74z6t3XTccZ0sYtV9O
wmJvC+ko4gbBtdu+9Dhr+Xlnwjh3M2pdHF4YkDGi4pAFFhIG/bhHYOle4Y9FLOPQaqQo+1SbH7KC
kmfHmc1SUg1ZFMLITdDSB9xHvOYkMMPxzMwEfTEDFhS7tXSXI26gyWy7eh6cA65UGR0coEanJgLp
gpQjM4Zhidbqgh9C68NQsFXZib4lfyLy+xYwSmj1j+54S8QIyZt/q6wW7d6AUeRFuwU0WSCCCIGV
CfOFk6S17QPBMcwOeZJImc3JIHbuOtIUJeatust+gXMAXq7DJfmyAZchMBl0rmMVlSX7JifpXm1i
CH/XpQeZTZIT9z0S3YYGP3DF7bOZMHhb0wG3D1VniYeug3t71kufkxtI5J6zb5aVhCBaEZeOSVK5
8bqSQLcHLTmsMRpYWkQEyZSB5PmaNYbULSHyOWqajy0oi3+SH/arZtAb3teLsuY7Dk0M0eTAuVjs
aLCeeb1xsAZzF7Kligh4oSKIcotoGv9GBECr8ByhboY3l7DJ4Xmyi9OkAWBtTb9En1YiLbkN1M0l
hHa19qCZLp1kudC3nwhKQbNRIdj7kZaC6BuJ/oAw6y4a9i6qJiSeTrg0aC7GPmTCRD+zGxoXQpMs
gUNtxrCEmmG0zIq7nuGIx6i78fIjOzbLPnnSR7NnkrYCY2hMGO7mduARgkDij1uWWo3DpqbqXzyF
KP7mF51s8HgcfpwpDjLiWtW0t4IaP4xZYHHilEIQm5PibPQhTpOAu+N7aApYNEnrnpCrOOnVDRHT
PbJc74nU8Bpv/vSE0+g9eE85HooylNEWuYjvsYlFgEXcVth/Z1wkZNEUU3AbshKtt81QGl/nvCQK
Etfe4B1S35q8HUV45/zJAfLbr4KWy4IJHeQRdgWezxjpSVlcRoR/AJAohM+Fb3W/szPc4OXVXB8o
BNPrGGAR2bWNwEkOi2YOL7Yv8rCCQm1KyAyeqZedPzcQZgMUgKzjh5sulYrU/wdlmPUdlYMXnpdK
Jv9mb1SkUJVO/rtkor1UxFUzSoHrwu++umVCYigCSkRAEeqfjj0qaxXIYp8I75qewa2EcoS5FYFa
lloWbIwg/2ZmYAyz2RZlUqL9c5UixsJC0S5X/rfgOUJq2+5WB+3cPmP0LLfY6PsfVq+zFVOqaC8e
rawfHxnUFhm786EGuyomj26yR4d0L9Ow8j6sBNvOaSkUAx63M0S6w38ci+2cqPFiJjz98YLQpN4x
Ymr1NsXb94IKgu5XdTD5rMxz38rFW+46VPk94Ng2eILNTBgNaRt6OC3Uphy0HesV4FkICeFMjtmR
fIL+nz026sfqc2rhqUc4eZJYisXR47Z+XYBV/gNMlOinWmKN3bSyWh9GipjHrlfeQ522LCASDlPw
NVNjPadL21iXqtfld0YW/H/ukBL5pVvksAwGWoIYSPx0Y4j9PiI80xMhGXUWHDVjOz83uSCvq5Wr
B58V4l9IRuIXVXr9FKYLcjSFve+AvglOrZ06ZIaxooL91pEugtsvv6G0osAfWZw5BfWaKwTFLL5P
552olkFtKZ3d51KDNN8VtY9GrbVclpldC9TrCi1TtnGHvPCntenLiZ6w2zdBzFiwJQ4j7/dd2LO+
UR1ToJvKLHrBeU0+lydUijkchyrckRw1HfZgYwdxsGQZi1T8B0NbRd+JzjtmKJCUVmehpNN8Qs1y
Zp+3vv/gW737ByrmS9Esr6AXn8pczU/WvBDX0M3igpoMuk+XpY84ZJeHjkcqB2Y9F6cS6e3JlwaR
Bfrk7NSb3t9zyxRH5Nf6SqbP8sL+ft3R4RFMOQfWF5JF+45YXs5neDe7tielS4Ga2ouwX95Tf3id
andCqaDU1smc4G7GLHTv1z1K5yK0znU427Hde58rD8ou8YarBlET16D2UCOQZYd2p2Ydy+SRDazG
NhMFmfnAmvDOij78LTE3PVsDbALq+/yYoZ0k6bmMvlofOFIqDKuyluHtJmnKklN17PdL5PpfHhil
dyurb7yqUVZPtQjse2fKki0Crq8kJI4GQGTQIlJtYT4wCtEXDE6vKzf+ZsAPAE/L6mLsGYocwzn/
bWx4cssyWuciSkGEK5gMdtktT8gFycPoLDKEwrC7Q3ld3RXFqH7aNgX3oSp17EgBfLTMuL77vJQx
bWyAJ8hbv2jZlxP3J2aGDNDo+5zjVWSS7/0XtPZwB0Xphrfskl9FJR+n4drdRTrUF4n/CIt8Xx+R
bY1vI6IwVrm9fox0QHfdwYe07GB47QiHA5yBxwSYzsLfVf+oLIi2Q1fJPzYyyW3o+fIEdds5umZw
3hKV+v+NuNoOnSQPCNGBeJKiL/54ntIfjhfS38sGv7Fkbd12VnklGUwfVm1jYcAXvbOAoPitVgdR
tf8Rt1LvAEcwxCsZSdwZAwk8adBCe8ZxmfYi2jokkBIwvLg9gTwEGh2WEjkspQpqMAfhWWyKQtyX
2uRvUIBK5NEUjqhIxv0o/OHo+fV0D8QViu/oMwAgfYhBYsR0ET8fejXGJid4BwtSFzWFLHXmcEO5
HD1xs/gVJOsleJjc8DriJbkvMtyvnMr9dJK2VX6jwH3BMdJ+OiPOmygbEcY284lEpuStKaK9xRDt
06Mdulv6Sh4aJBBYSpnW4pjrjzxAT/iDP/Key1mU1vgP4x8uVXrG0p37J864z6Be8/fCc6cYHC2j
KAn1qSZUES5zz3SdGdfbnMOqz2r8PlT/3kG6mnMBpiD+VKcPnG1CXtJLCTjKgM6odqKJyiOwYP1E
2hjez2oKTituoH0phhP2OhudSBupmJxvmrah9/4sqEA++SkmMhasa4sZ79MqaBmQS9QXouDIpXFR
0YDtG7EP1YQ7H1uZuUcP+BqB3rAJWSvXjG3Saf2tRLYg9h/MfhUa49Q0vgvLRidOfqzP/jWFhZBM
I3NKGgGutylfrj5h4ITeWum73+lkuxDS91qYjAjQ1dPBD9yT6bFw2Dtu6m7FlIALjok8ylD5k/a9
F/sQnMTGawcF3z912q+1rZ6z1gMk0PsXDV4UcU1FJgb/jgKXmLa3RLIO7yqrzZXfxN9wXwcHgc+d
AbNn/tquHX0EE9LHbIZvr7VXubs1Rb6fwg2D9ItMJq7XVLw6i8a24UlsnbIm6JTo6xehGnTXCmrc
inQzUH/oQdpDKKs5LtcSGh7S8vbkpyDKyxZ9gtswgfXRLWhwmI+lZ7MA7Zv1055J/pgTJPisB+Ud
C9lh507kEAqJxCKAr37SSfQxeWD8B7qnlzwN838MPVFMtDn9v100ah/kfhDjKcDdQU2YMHNthx8Z
MLSm4iXRhsk8mT06AO7XOIiLegpV7AACayiJQsge2hVir9bnMENpU/gRvR+T722XRPqYTtX/NaS4
MOiJ3vPRNh8Y+6jdWVg1Z07j7KtMfXnXdeY/26BHgIj2lbvCudOSMOyJKIB9AmZuKwZpYHrU6QMr
LMyfDlvyGH0WTv7SXvb2MNQPuFMAThQdi5Q+wyHaKL/WmKNZzQHU09+DUu69Ck3yKLxZIQq0sq39
P47ObLlVZAuiX0QEBRTDqyTQZFm2PPuFsH1s5hmK4et70S99O+JGn3bLotiVO3PlIF+Bv0avCDAs
nfG4XTUtTz5GpIXHSbRkBwuo8A30yQtFA1d6CsyHXDli385T8mBqQr0ZOfbbPhP9CiJd4a5a7Z4b
N233ngeml0HQJOEFROKeKAlZX3tQWzSe6rmydPyv2dj4lRcaW0hOKkBvsx8Sngmm5ZjiQ0za5OUW
p/vLQrBfGHtG88Z2JiQ6rsShQRjcGXkf3pbcBc4Q0YeHMzG8KIdCYa7T9CFh7TK/SH0RpJmmjjHR
GjityGOe4arAucGXMb0CT6uine1x49xInVVbH5nW3Twn9YW8Itt7ERm7BdH9XotqcQdXsjtPk9uc
SE80b07LBdIWTuOjBM+fbRQ/goXEOxu5DwBxP3VL1jhPEes2hUEox45L4xYCugh6OXdn06h5+/Aa
DGx7MI9izm9rHNinugomfWZo7E76cT97fCCjkw/Nth4jbmau7LyNwvN1TQhQnhSOhidH9uKl71sb
TrwO1NAPyXf2m9LmAny2U2kf3K7Uj4zu4jDNbUMzBtf7I3cmnbGjMj7sxQyPGdn+U7Nw9fFYM+za
0Fb+gIVDYExu28e5KvpDmUzTGxn98uD2JRg3PlgHpiAL0aepqZeL17JE1yctPrdeZT6nhstP63ap
h6zEL3hFaAxXrc20babFz1MC3ZCiAFCgNoQkazvqVEIoBVV2IqKF0dWNWONbSJHAWK34q+nCaifG
MHxXen8PMEw+GslKLiucMDybnR1f82ooXsipYXzNwZd6A42zrGyH6rNMEWnYNuo/mUGdStlXw651
mhwGdEWzhTaEN0o82CjCOf6maNv6guGyH7m4ktuBsHEnRDHvS8gkXBQxRZdoj4O562aK205px55q
hezvkjAx4x37I8oaMWdiWdSqGeN1aFgJW+hi8fW8j/bhhBDKNyfdlqkwZ5yWvFXChrnAXOzqJ45V
v5dT77z2k0p+MATjqADitZNEx//mUmAD4MxoNz0FwfvEMd/6kTjrxpvlOO7Il+c3ZJIMQrjUtSeD
7MnHUCqFJ0JqYWBXMrxPRjvG2c01wafO+DXum56SDNt6wNEEa4wTPGPim0p6ASzSFymlGgRx2NC8
h1QnPHMlxf1m9tEOP6IbtIXU9lEhxJ+XjoA9VsQ67P+Y2TyUzxaF7sR+jOYJw3ILTzCcQVjQwZ0U
U0//L608rA3zgcl1bG/EY5ZH8Gkat/vZQdnLc3VMYA0x0c0O7Q21u6NLMMSzGQ1f0iz0oDLr8lYl
tpfwBtHjXSQEi9/IpeCgCivGgzaJ4TB79pFia+++Sfv2q+dVdDfmjvNC6GrYzVHPUoCLt6TTyeSL
0LRL5m0Qk6ttiHr9ldX0xbOKmu4EYvIhIVFyS2NaEXemqZcfKWvVH3KUcUDlJWu2TO8fuhrwgpHF
yU9tmPietGGtywqtMwa99H7xJmoqZ816LXG77qq+GILIE85q+KvdNwwd7QuryfBomkX4OjfDfVUt
/alPwfaX1Nx8R1ycfbIdHBtzZ2xiMBkrGkUA13HpfRaZ1p8wQ3a/TqeGgH8ufNZcnetwIymaG6Dp
n6Aqy8Dgrk+ey5nv7FBMxzLivT0WrG2QII3+PmEuqqmLXflbqvg3zuVwX8Lsu0hJXgx7Jxx1fSJU
mBfpDxt/Tvck1lZyrmq+honaWAS90wQeawPkOfpFycquXAPqj3lSdNE0SpQvizJeic+hXnS0DW7r
nmHbq53h6sE3ztYseIk4ZMk3peGsI4bvjJQrSPvULmibKuQ9Ww5FdDNq1dynTa9A0k9NsaFxbXwE
mqgCHlGdqgXNPaGse/3eQWnCzPB/gq0xlu42uZE69UBGuhO9iMOBRpni0kL+3Ngj16wNKNwe7lhe
apy7SfSRyYEKZKJn9iaPpjxIxogbJpLwq+zakshsyp4WLustA9a5p2TMhQWl0zhKDGTCbgrpSBGw
ICWyMYDN/d82QXbDVDTfYmYlQcbkwKUc/1ARh+EBX6E33Wg4Gew7LETZjh6J8AmuhmDSh5FUAd5f
m8jabQ5GOmhts6UIwl0rWNyUBmhhdP/AbiZXmrFk8qlml6/bxD2B5/+lMxJ+pNbs31mHZLucDyvf
Wotr+6nktRghM7+5oEypBJ2iajNqNqNuj5EbWWm0ajQFYR4mu6z3kye675iX+v+7E/cTV6BFZTq4
SI6QwV+ItRTHRWvaBLXWY2nFfobCR+abOvNb9o2PIdmin7CFfpo1oQ0Fr7D+Ijm0CDJI4necOp62
kTw5ZFS65uiQqreDdnI+AZXClq9mk3ohIDIHk0I9vlExYxu7BuJw9axrCzBV2JI2+ONfcCm1uKQ1
cYktyJ/2vNCO8zT2gCBImMVnL5ma37htu1volRkh3Kb9SDiVTuRn1S6imvWJwo/06BHjvWOF2u81
m3koKSTWy9nSSt81+uSQ621b+J5Vtzeh2curVkT2ec406WLFwyuIuaHAj4eUYvMr6fQAMny86yeZ
nEyjMH1tmvobPlD96KFEv2dNavjE5zKU7bKT93mq9Vg5mczsh9rUmveERSWHFhJKHVozAZKlTg4T
ZsuPLormb9vIl4fG7bPrXC+SM4EmC7fRxVV0Ns3QqijfLApUd31o/YNo1dFEAcS0KzrtSxupu5lM
lRwc6GGrTb/86CYD/X5tpQiL2Ea6kvF3hvGDTUBpnG0qHDejMhPS92TMIHREDhAzgBUPYYxjagMo
0j5GyjYB+JTp44rc2qiYIil75JudihqgBsGqjlnTyN0HEtP9MwHl9lJyx6PBMwvqEePuYB4AwZj7
Ba8DopE1X+icVF9Ll2rQIhbU/tRThCxwmJZlxyiFyBgRLZ/c8qjzMiPh74WxeRlqLFE64j/Gzdx+
VdyavA0AtTdiEOSnNfIlH2FYq3sSyuPjEkf9seTVVpJ/pSbEssmRm9Az8PQCcmDpMro+jQxLMBR2
vk+8cHwBm9KfqbkubmJtHAG+YWFyZbnLJhF0FJpaJ7ybJnF3QGqG15WSC7jJgnwypTLcvAlYq7QP
KDmVnwxS4xSUQ087IA5kcbZxeIvA0Fi3QzRglG5Z5O2HGi4y72zrHak2JfKcqBEIqDtTM2EZ7t08
Tg7ojCmRqO9dMvyAzBAG1jA75nPHi+e3VYKLx5tsKi/W1Ehg4ZJ6K1e+/SOCs7B9gHDGCb8ZOyBk
6EJS9Cel7vkJI9Izu0aUp75w2P4lKfVs38QUx0cU8EgEcTU29XbEfTKdzbjDxUtJXZQ+4Lwx6Ezi
fvNj2kI3t0XOIuWCy7+rQA3H6QdKJJ4n6kfjZUPABwuzyCZZbIuaDwPBzc4fVNISspjTwiSmlo0Q
EBHGMd3zHONEplQIZ7LH5bBfJu2i8hUogy8Wg1nLm43mJSd7yjxrbcQWScFuJlNpTAtPjI+h8Nro
ccSNdIOahEEizjTCzxBZfFiBDP2OaZaHGmsHE0peuh3+PNGy3vMAIx0LTazETMdbfokqkBRyl348
tWoRywl6Zf0MehkEXMuyGlxCtU5iqSNC9wGsK5tfclO8La0YuhBYskzjty1HEpMetyu0r5L04tkg
2srDkPQFpUVu1OcHBQYM4P0EBozMZw3oDSa7vh/tjkhKWmbvIyZVxkJicvYGFzItcKqqvfOStPxW
Et1YwPJB+t3C3jOQztje45nlCuwUHjtPZcWwPRoNmoU/za7+m3Ua5Seko/RzAgSAu2ZVg6PkP5Js
TZfMAiJeIeVpHAfHuSebU/Pc14LqZF1ztPMsVBH6hi3KYtcCQ6nPhfCcAyVsenMcsxzunTMl4mvl
mTL9qrb6M+XoBIVN+cUmZb/wzOq1WyifgZMQNJSmjedE6NafrgauLnns1hewD9aVVhbnLeIw5wqL
DvrchVySfIHZmCJf8GR7WVTgazzerrA6tQ/wpvoRIq1CaDWKyg0wXQrXdwoWqjtkLxwZNBvtxyYf
nwz01h+tz14oBgbYEnloqaTXyTBYsFLU/AVM+ITpFhd2mBkzttpmeoKt4p650jB4RFzN37DLU9lA
ISqqGmD5MFO+B35zkxvmGzdHBAZVaHsmbe81aae/2UyTgLYULnv2gLZuFd6hwVjPKEGwAfW7jx/x
XVC2igMh/jUHfB08DKCq7e+Z4/oNjNNJEhzdTJRrV+b4QIfDtpRkwsHBPRCLvLlrQNFjiCRp+2Z3
Eu/iNLa0mEPC9Qt8Vjsx2AT1oBxSsBgZAQ4qYq12nR6MrsuxhLjD3qAGERCl3dyTYnEe6h4JfhvS
wwWsYB4DkiXvGBzHC7q1fk6j2jnq0hXvVt+HJ8h4dFq5mld9LHXjXTK1eqVC6zkfsLIPupf8m7nY
73VS1SRpgYtUGGxyj4W0pTZG5t65kzFdBIzBbV7pNqxQMmt4GuLnhoWZ3Fg9/lCohzfkZfGKIOhe
0OuqnygU6sGt1iElvAAaAlmJg8M9O7mor0wAbruOUsuhX735GVPpZAj3MYb3ChgKUkIhHKwrbV0Q
pF8s+BQ5eCuw0G+F2/557NUDUDbh5ww46TekfZubsbIeJBjDIAvraWO62oFtGLJ34fLC1onj3A22
IGRmd7x4krJ6iTT5ODBiHgU0laClGfIejEPGOpUjij3XIcrIkXReqAWlEdebFMG63U1g5C+lksWZ
yywanHtjR5jgrWjsM1zgkPhrrMfMheOTWPLZ2rgtxOJ8pLq05MTxUZTZOeDU22Mw4brI7gq9Y8CR
OMuPlhzEph/MV5fdks9ap9gQWL86tRfea5NxSYnJbQZS1gFoJD6qLu938+KoYJ68eocSXPqLBjl0
kF39DbSvD7Cz9kFnWW/xTACSGvYtczwoSYDFTLAsFjzdce/wltonqbAft4LSrDbEb6dacs6G8p7z
CEocxcEwYOzvhcAjGEdVmmcHI/WxjGP7jZX4WS4YxUWbJHQiSzTVQXzMs/pnNNmlg3rQNcowkVD1
5myGRbo3HfuIW9Xa2a6s0HTC+IA1OfejNkZFrOQcVH1rPCD5u2eZzGcwemjN4fgMQsdiFlp8FVvz
GZ/lZywGh6BNCw4bt3KA5+kL7CMLtogGSWycACKo9VrthRFR0MWIxodBR0vJKXnnlNBP9G/g6plq
Z9dOliBVZ85Ws3HisvkQeI6DsangATcjruEzxZyOvVUO7waeDDCsQmwmFwsvCx65h4JkPDart4Hx
lXF2zi2/U6AmxpWMx/GEi7qt7PsG7yd+dBHvdBpwkdVoJmda3Qlyz7jhjf5APAxr2ijUJlb5b2Hy
9endRbu1TIEnV2+7A/iWcdu6SXUXmv2Lx+7xKWpNpKYUi6OiabQLzX3tmNO30CXXCcu9c1DAuIMB
CQJq0QZQ1sBoEc87wDnK7js4Mfu6174VuOINRVo9JmGyFq5td3RjcBQdnKR1vikUxCWS5WNF+TxB
V12xf8o9oe4xkF2IKNMsLnW2OO5cVr5pzeExdzRuu0zOySkuB+QNkAD70dEFKwxCDAXYf1iRaUNj
Ld0EFslayrJTQcGhZn+Q4+57jGm5hKDhiIHLOHbMDTSvnsioSO4bGEMBKKlm13h18hIL7Rs8+zCe
3EQDlkke+g+7sQ5ABlL1Hs9/hW86odZbKycZLC11tQin43RkruY9WJnDGX6NdkidoX6gfSX94EKP
PwqIP58leltSz9UD5Q/OnWGqwJt/rCqx0IhaErErUgz0xELasCKYaNuGfVQeukWqD9mDm5ty47mG
duN1g3Fl/Gow3qT7CYHwwzJ7+58aXLwzIprnrUqjzjiy/uVan3wMnRVebd5KZ3TFADOBeyHlcCdN
h3bVtLSiYcfO4K1UGPF5wwKk6rkmJLT8FFOODbsaCI3y3WdJ9i/pHBzlXpPt+BvvpMdLPZ/FUkZv
iUZTtRsazhaBzqUJyP6azfm3GZV6bGKKyy3wI0gG+bfuhvg+4uXOpbPg2tR4vfSouGuKpmUramSY
lzPdLyjo2S44P/KNlG4dzOPgvrAWJs2RD1wpBzpL9qnR8lZqHO/OXZfsQ4L6SJ8SGI4o0sW5nlpe
gLUsntmv0DLLYz1ZegWpI85euF5xILFxI7zG8W9VyAGpZMcEaNQunCs7/Gu0jo0A4fJLtgzNySx7
I8CUXz1Rxh1SbU0R087QqWu3IyKVBePaJ34q+smH/qXVMMUVpWvT5ldBSKodZimdLXPjrXwRts+3
SaiTPkxvbhMFXo/FqiRcs0zmBGm9rNlCG8W/yJzrmjYPDcaKw0iIin3pk9R5zRaqWqY5verS5pXV
tPJUjmGQt9l3p+VAbeD6e8AD7ZlfJrkygk3Rv05bhjOJHkhLI+c1JBd1b3meiUyftPs57tefoYuu
thGvLz/blHeaG3X7SCTdM6/S2dfHCvSHVfT5u2Pb9o8+ifQHfxkMlTipfFrpqr/QCR+ShDCMPwz9
e2cuV2WniAsTW6xtTxVAvNjdzTbq/dBDKnHa7wgv8pZVVUpgatIPoyzVHcuxtTJ6RbhkrGvGWPkS
K+OWV8g3E9wJCOl0rBYOGosg9tFoZzIjUx8lm66ldm1QdeEjwZZ7Oeiur3XDuu+oX9gCPdltFpII
ibpzppfZS7ewhxkcRWUnKqlic1hlL5XJuepoEeFWWL+HwfX2ANh/0boX4NWdn0MZOycZ/soEnPeR
x8S6VFq8n2bSX6NZhumuQwTftaUBwzoZRo01MHsNWb+0eHE27M0BqQiG3kkvwHJKmnoya21Pzxd5
T6Zu1Lk2w4EOuw+vVgfAGwXblaICLuM9ZClxLCfEgUGYhyYuZ06OdOWlZ8avaD9hmrhT5TtWHmzY
w7NGOZkNT6QmdYRFARV9gWayj5zKZfAuO0U3G0xRDcbefhixG5ZjdtC7RgSNYxWPioSgXyWrVpgW
dD51OcNwYV8jKz0IRdqHHEn3hX+/2ZuWNgf0+zF8Gw50vmGoL2qJby48GkYSGM4FBOd6lcENIatv
UsnJT5d1TzxAgp7OfHouLQzvbFnlD9d0OhlMgtS3rM7bi0H6kF5RpGPDHT5bKQm7bJRIbvFo4KK2
vWhVNxmiMhCb8LQRauykvvN6dcVD+FgLTM8zPYUbKCXfniqrM+CZyu/nmGlRrT3jGYvjc6vVzbG3
E283RRQSOyVzWxJ9z0XLy9GarACjxnMsymtdt7xKkUYnsBuRcxgZh24D20xyQhMuZPZQ+Zi4+045
2lNMNAfxlj21gUF3ffbFq7kC6VKPMQeLZn7QZPy4sN7BiZNVuwjv9KMW9g95BleXoUL30Wp0v3ab
9J+Oj4Bjhge3l162nxCwfE6QFkYTFiWfYktJ57w2PCbDoCj2IbWxwfSbRjiJ1pq+xE7ea0lmhdKu
tca7OUczq0yC/4Hi56xrywkIlHDTiwDvcgEGt71rE6s8tGkMsymEKmO7f2EX31l4qWGdsp/J3C+u
A/ZxgTeyN0ZTXhyO9r2Wkvmd+F6UIS9HmCXCx7PLlRaxtB+DOnTHZ1dG1S6RbvpM28GpYZtzMZ3G
/CVXw6puSMN3k3DuCteD+lYPrs9O7TVy9YFcLZcil+zNPOHWqRYUdW+cR9ZfuIF3+jp07LSQqZUo
PuXZkRedgA7fe5o1orJDf8lMyhFOC0noSw4x/+QswBL55tbOp1c43a3VzPsafgErLqT5I45//Imx
1yfn2IXBbzBwbPC0p9clY28yDPQIpDwdL2FbJNupFt37wooO+YPKbTg0ySkZosg+FhKXaoUewiyP
JgYwGjQftB6um0Yem3uSVfmOZ63agzZoSbRA8rMolwPI7GBWZu6kIwnsKB/KNGlXqHV8MjLX3plC
wd8THdtik7xfOZFsYo3iVOOJJF0y82o8G85UPFlT1L+oRjb3VRbpQRcv47OA/49+h1x06mx0ClnM
51xRoVMZBbMhjcB/YKs9xslxzVQ5VDntsAWCvCqiZMgDmpXq+6buzGDoxFfmlSfp9uOP4g53JgAo
OHsJv0xsu8zuL+aDzvdZYdn4CpsGEkCSLmG/p89hZLsahg/Yt4dzpCI7veWINVYwStSgoy06jv2a
KzMBT1SITVx3nWA1UzmvDekJ36Ig+sFJEKS1pcfpjeGxtHgHZN2j47g/YkhitKrW3OcQtPzJnvEk
Z4YnITHbk29x9QoWBol95fLcFIMDM2kiRBTR9oN/vVn3dfoE/obULYZ1K1v+qT5pvubC+TeXnb3P
VZv57L/jDB9hwbOM2nZYgMU8prLQPt26CimNWhPr2IeJmLoGDbzwjRsupvmwASf7D1ov+UqDt83K
U9tmdG7uuTj126anPoYfHv5FvN7ructXp66KatL0RMmtiFY2LNS9sV289CjLBLNc0yossXNzx5EJ
fQC3OFZsfZjfusGoQAqRouKwpNgyfx5MVpUnZxxTbBttydcUnhVmxT5mJ4jAQCNMwicSYNixnT2s
gO6Yl1iEtjYGsj3OtZa1ZlK0r/TAEO2FImPJUwHroBrvHexZ7Hy1QcXrPIZxQhF5rRKMePpwt2Bf
BrViO9JfivCDaXu5WeSo9Q2xdOOARKWOA0CFZ0LLDjgRTIGvjaMg82NFLG66Gsd9FntYLnv+cV3v
oj+Ik4PvUX55IgT/SXKjPCwY2FczHR2wxdrErs3wQwOYKU3pm05l3Zje+3M2wRrDfIWA5ykRXUO7
tf3E43uJ1R2DRj2i1RrpO80w3SlWLPC54LaASh3WYcTqh5MOYZRlOjoki3/WC2zKY2yIFPDRj8EK
+5sMGVlZM3aNDXApCrJoa3RJsSCuoZhs0ByyPYsHM/VzgXEDM38sXoxMvaZziQw5z1BtCPqbmPZk
89fFBWBPsKSo7oY/OvM1o1l3M8TYjHh+dlM5uPd4bexLi1MXbDFYxsZi8TtLWpR4H/xLzEEEYTHH
bMDG18gwgbdCloMdwx3u2CzLgAWkzkJUOeWMJ9rol02yqHzl+whxHvTYuXQMwgeiISZtPLBIAdRT
ntOA/MK8Np4mkZDTYhnk51SxL2a1oCIc9IYtQOnF8aF3G9LWCUxvK++8XYsOg82Uk/eT6Qoze9hb
L2FsvPGprgo43txNpKV3S+gsb6UFsbDqRixtrUGB5pKUDyLTle+qGT912txoHmVpHwJyXjsuxF+E
/gH9b13noO8JgvGwJ/iXrAsGRHPeVGA8obA4nL58e+Z257ZYeGq9YlJKaSij482jj68pz/SODNRQ
hi6LpS7z03USDeETUoYxuSgt2Ox3JGM3lZkyRXojPVGwwa916vzNi/vbE+QnUAOLpNdoucKhlOO2
7C1MoAuF7H4vHYO7k8T7CZEQ+maSVoHhlqtzZin5Axf5QgaN4nbbsZMPXiSPhDxpVBCE2MGTM/BT
47Wwx6BvOrzNUEBILMz9dM/7t3mcSGbORyLnJlEq/mfGYzBzaqAB9pTEWA+pIU49ztcDompxSNOe
UhCDWj42eN6O/UDFmlNg1TWi9Dxhz7i53rSLIQnvHd1k/Z3r30uk7VXT0luZw1Vsxhx9Kza8x3mk
ScGZqBnJ5/ro1rRPYQLT3qO0MoE8tnrI02QvsAIb8Vl2Q1wH9IkCChlhg5a27PcMoe2pWLB6UYZZ
X912Ng5tMq4UB+rhPEMRIzA9djxpemY75T2knnYbTaPaWXBv8cdqaLj5aExU/jTY3NuxAxjT06Hp
roDV+bOmaQ3IPpX1576Ar7JGItzPylRy9qd0XoqzDuX8yUGqrU6YBdArVNsdVVGN4EtbN7xXPY/t
lYVulftTlUF6iOdiGANpL8Rid+z9yo7YTWGcp3Y9vBvVPE3ZdEsNXe6MRn0TKprq7axwW6IPMfnV
C82PYM4JxbYRlB08UhFGNgl6YDdxMzwUiccvcNLlv6n36lOIToetEemvdfMXTSN5GM3o6Dp2sBhY
+qYl8B4RyZ3YaE9ThDaZY+7J9Ay7hZ5DIwqJA6PWtCI/uwuNrnLOx7vMyuG8CSdqtnntFrxt01E3
tpgVqN+eR+OVY736ZQpY3moul5PfLs70hNaqnqwF3nhKDPsgUCRPuaa/rkxsn0KJzo90w3vG/twT
9YlHzOFm37Gi1OuTrTfukWEC5EU2OT52cwQ7g1qWB4gKc04muUnJQ0fhneStlF01U4nxzA54PsFS
sbFuuXV/wGYxeqw6MDCl3FMPjhrDixALHOneyd7nIre/auqDbtaSm690ubIVaArlbgxg0DxFirKg
LcuqiIxISPN1gSTgATgAL1lb7UvKH/zW5FUdDMryUSvoR1wI6gb8iAZjmZKEoDnFw+VkO2FyS8Cv
XUYXbBmaGOwsoJDpFCTzRGClGGW2nR3V/XMrtvKd0yA/cVIFrs0lu+K7qxXJHPvgJkC9N+TRDkDr
Gr6DXPE23YSjmSLZNNmBi8IKnbjzTicmckgKz7mvluwDnnjkL8SJicY5zSm22/uiW54r4FSGYmUE
holCGm1pf/sI9dBzKrzY9gjf27Yc9otFrm1su2hAQsRyWP9dz2GZ5D8FVhDfa4YGH1biLYRYtSwY
2tA66BCd8Wzm1dtip3srKR7sOPnLbA4BAviksfuUcAJrCN5f9disRRjSoRQ80dJtFENJSgdAuxEE
UL/sENAI+HXFq+rtjF0ZwG10WA7YFi9ToHHtP+rKzC6LIm3foT6j3LAoqkPv0GEhO2TcEhwSbvPT
QL/7A0XJFV+aGRV4aFSQeL08I99wdXaKYV+RZr6LQAr9JjAFwAeDeUJO9rh+5EZ1debZO7CVNnBg
EUJfpsYJOsf9daj4PlP7w8gBU33PkQOTVaZ8CDzGgTMxI+BoXUiB2dV7zSbBpXh0oXCmV3Ir20Ec
Ktd4Ed6UV2Ra8uZjwp5Dfhd2VBzkiWM84ix/pLbBPHUrLiE03Hu31uQ9HkG2mSyWaaYVGZj6OHyM
2VLuqLI0nB1O+p7uj8H0fOiP80sz9OI7sjEBGy75qCGtxLUeBPNNA8dZP5Rea+9kWxXXwkunnUmy
6QbCUHrBzP9dbjrTVJCxMTmdWXLWr6Z0mjZQKh6fMpUb90sa8nU1k/RAMjI/MQuyIbENAuLgKte9
OsMtqyManUcNT4Ld5L26jY6sv/o2sj6YY/pTFs3avlYiPXtx39voHZq1B6slfhDx4199FhjeEcnz
uSsvzpRfRktdKxZJROk9IuNjnuS3pRyygAaPtV2F0NPWG20T+q5GXTX1VMeCGy9/sUpA03RHs1Wg
iqNqfpMEHJDRcqwjxPLCIy7PlrBEztksZQkWdhS3tpn4Q3hm6WvP30XaNcHIbSXd6jrt9tJywmCc
SorD6OyAzeHRZcjm8xg30D9Rr6plhmXEQvpQTiIKiXT0pnbUOM3JgFXNeOuMRpvQYER41zSlMRzS
nt/F0wK4CBBnZnMztkBMU9FDTaaCtbGjbRSHSuiwcbegyewluMi96EJsu4vkXGhGiGWSGjJUcUUy
lJ5gW/zEbC2vABKo9675KP5iZ8mPQz46GrsdjrtSpxHEH0nCXV1cZGf4VF7ANzB/mAv5T5H680MB
/TiWgAtJFbSbkactHQlPz7aiQx38RP7rScJkZEZYw/doSH9pHSGI9yIf953UDoYscuJ75aPJ3QIn
PJEGBB0qGqI6xvMCHIyVgGAJImzN2Jt1w4dCcuoJuDqZXVqCUEfrCfgUi80Ayx4gjanE4W0re7os
5HXRghoZIuAi+WFKRDE1XQ82VmlXh6hifYBv2vSWZ9l3se23rdN9qlovctoZijnZhRMm2C2JOB46
zBGDegWmhNnGqgb9zqE3++SlmeY90b9m+45oALCW4FN8GqKNP0EY+NG2olBtJqxLO4Wx4D3uoOxt
stgyL00493StYfoOUi9Zwj0O97JFAyrU2jLIlj6bevSTyej65IkL4GT6gDCRs8vGLXadNqXvMjay
wOQWYX9yHx+Ho6bqMQ0svaN8FJ4WDjWbU/tszEnzWLXgqUBwhc4nxHuneIgRMK2nTlrslYA8VPGj
4mVQ+V7o1eUVvLbk2kdz9FCfFOHPKVAy1eQqosV3XUJ5Yz0mqfnEXpNoi6lHbreBhELr4JZ7SBQk
IYFlZBqqoxHGDCqh6yW/IydqUl9dai4z/iRnNSJmUOnLpgoB41hYTobigSsSe2+loGgltDC7taWI
ZOfcwTZOvUztebYNkT9NoFu0fZ84ox5uhGoq9BBcWjRjLV9tQR/d2QJe9EVE1QjyUkbLFd9l2vpt
2EXzC6MaAX509qT8ca1OPjL0Fc4+t9yQaOOAgNQVsrvXcj0TdLtno/1Orrmqr2Yt5LJnHYC7ZbMI
tMHtHMNaqTeITQOswwzYZ6iFhMESw+KNV9H7VW+1yconHr8eqZrrls7shWHXo8+8Mo9EFeWXZaUU
mWNjkzteETS9hqkY7hMWifldBKAWJw3GsOOStoV1LyoAvBfaEcobl79MHrgAjRy72URuOBSARTdx
zM++yVy4VZBjBmiPI6+LGTmBt6XnFTlPq2VQLDA4VS12nDrJO+OhSYmiXhcvc5sNzRtIOyflN4g9
HiyB2rdhyuK9oW42PNEapotjEffRdMeifZY0/HLd2oLTj9+qoq2c3RgORFgUH/xdkUhrPOE5KzvY
caZ7wALWGa/Ee2kxtSgL3dvMxj8pnRyvLEMa+ZNMVnI3yp4JVbJD9YG3ZCcYNv01H0V50NcwSaXT
P7XR6v84O68dyZFsy/5Ko5+HGJoZSSMv5s6Da/fQHjLzhUhJrTW/fhb7vmR4JiJRAxSqGl2CTtJo
4py916bETkHDWaT9QHJeqKglRE/mOvA/F+xYhwcH9TFzGHnSKjMswluKJl+Ou1mHh8lp/Gj4OWJ4
Lja5HepqhwBnbL+mRu8FX2NyzYeTKQeZXKet7o69Q8WU7KA6XbzoQ40m2Qj8U4niyDwjzR7PGBLB
/9VNTyK2k81g7Im+CTn93CJeksjfIqaLUUXIv2bb6qLrHA9cfGtmksTGYJLxSSEZL6HThBZdMs7K
fUoBkdSGQ27GCH1FFSSoZFRwDnqPLAI7rfHbd1lKLmQbT9cGIu6WhrMdvRpzTqXdyslDvquUbyCA
VUC0HPK99U08zu5r16EdXhkjMfE+JfiXqiztTT765tktyvxoR077JZCeo+GbSFsgrsQXduXNcGWj
CKIt1LupzzsyXKl4UC+Oi2hPUYxAvqEPzHAvFQYHJnbsBsw4ZLm0tY9mGz1z8Vk5QafYKcQ9pr+R
Xv2xDMzhG5FQ3ducUNEMsbyl3biFFU49tA7g3iyyC+GXR7+pJJKutJlRhJuVWZxisBwgVZOgo9hG
tEs20naBIg0yCKu8muX8VXR2O7yQNxE0u3gs4kXmEUakdlRj5Mb7ejCtm5qj+HxWAhlcAuFI5yt8
Nza+f5J4CDPqy+o+nEhfQEdGTN9KdAZZP3lOEWjb06ulBkttv71qjLazKGgG2r014fD7gCUi+ang
MANbEZ6d2IdkaZ0qatojGlNpPANVg0VAPEfnQnhdCMrhuha0qznGNRJs7MlNEOlXlJBiIrTTOEBW
YPrFEmctcjh4CkowMgWW7rGtq6ekgq9gLwLfl7Krlfezxxzc3eE3LSDI2z1mF4PmJlKYWzE1JuXM
wtSpfXJJb90VPqrJdd1Br7qOhk72pCioPDyWLjuEQ0eff4tisX1WdQQYrQwKDq+L0OaoLYgNKHYB
/BBdpb+x/W+2pL0hKgrAad57ktblVSmQ7p1bZ1EYtlMhIZHWtDbR9pH9c9uJ1MVzHeEAJx+LcClS
A8ZMqgL3Xe+hXk7z6tiLRRhoLkqaXVx64U8yMYR7S7nSyW6RW1qoQD3hVpiBBZV3SpGxrTFzxQNL
jw7NVuwUPU99p7wgpLNCu2KjZuiqGzapyXQ9tiyw92ZRU/VCaFRd6WwoXvB3jGyVcqN5TU1ZbZMo
K8Ub+7bsGLE7ofNsBw7QF8TazXOJtTyk8aKcjVnTkdzLwIfC5YTuMc5q/7sGzk8NvSuvAGP7J2Ka
h2sdiQxSDr/AIsO4UTXyzhbbR0x/DzaojZyg4SBGs4u/AMVTYQovQPfI4zk6hjvE9M24sUIbMCAa
Kgv5mLJowOJWDLeBwCh8lWdeuGRctN3sXjmWhME1dHhXWsYC5rfC7tJ9A32AJlGuzWc3X1DNQLAo
Lco5yrYJXcps7VUTgHwcl5zjUmaVddxXOiWfrlbrkL3zS9Rp747bpK+HcrdbZKZTeKdpbsmV7FQb
7tl4N4iIidmw72p0ukfDpTGL0XxEcwjkFK1bUNkmLQs1vShhOS8y7MVD0iW0zYclg+DGrVXd3pik
m+Q3LSUY/1tGh4+ZQ2rmU3h0RFkdOGJScaTWRC5ToKPUiDYeNsogZZlg/B6MIVIsOYhSnoIx09da
t4MRr4irMdKbyeTMA50qBAU/Mu+XqyYz9Bs7U2E8mCZt0jcTougeqVP60mGoG74hyoV8xnquwjfd
sj3Zo2Mvh3MeTyGBL6NGy+NM5bSpS+I/yLnVFh4dXTwo0LQTzmrOrhuHzBxeW4G94mrO4h7910Jp
fe2MOt5yKC7PjAm/v8apJ59IGyFz3OTQcIzormp62nbwhm2qnTYo5Dw+LV65f+XDkcTJWVZbMCAd
UUiDodeqGXOLLpO0Q+fW7jkgncAwZva8AqcyoYeqgmgBSCi8/88UNgLk2op6/OR7GGDNMPvuCJf/
rEQEuaWfNSg0X2yhD/4kvSOw+5YWP5/J1py6KrhSI+fpdYLOPruLKwf2A6Us9r7pUDngDltJG0+a
CZyPQjuNgcLLtjWeOlfiwdUNmlzol56zJbnBGT974ElvDcHbkxsqx8NLl7eGyjdkXTVv0LFJCa9K
NiIKT0VzFbSVPlEgCOM1SoilWOBYDDgrtmociQLmpLsSriWjo205wjvmcaSTtTRYMVbUYJEjhtoZ
tti75mtKwPNb0Aiz3ndT5VB6qSfif7qZ8Cq8acMa8Z51nQPMg/Nnh3m8SUgKnTHw+o3xgtrTP7q6
1kyGYKvUuZB5NT5E+D2LeJ1CJ8InllSBa+9EK8r6IQungdYFJFRMBDYSVAZB1YMhUf2Remx/jSBL
EpI8wRYxbPtaw3/xNkiVbQgVcdGIzxUweWfT1eya1zFskgm5ioi8FASVzoeT8JYeVRFKu6w2BXQR
j2O0Huyp28QDY5LuF0nTKbnbfA6cv3aYAoNNMHb21xjX/Y3LKD0Qxa1bovzmYjxbhkk9uBp80Oct
DhQQwmlsYa+vKcg7yhvrjT3BlUvrCk0tqurhK02iMPzmliQM3+CSTjGeSvIAd5JCpo8KM26S9iG0
OprpqnXzdA/7R9hnauTw6get8n1Y+QY1gcrPsMYRWlf2mOUPjom7dBsXcXGFgCDd9pWpD8GI7HST
FdSfutGGOaXzUC/MyYDHPNc3RA+zlw7soWm2COvUjlL6gOaKTmAFFyfusqd2dJPkOjHdoUDgPpvf
vbAS3ynUQPQtDOUJ/nXgg58rPhh7M9eAbIKxBRC+ipyM1nKbWs84Oa0NlokOnFhuXJkYntnUURss
jE2ZuiKHCZemkEB8kAvoeGTuf5nHZtj2UDo6CxxZMEPubHNDnqrAMhefIv3tDjvas5MapfPFbML6
BkH4DHSpLPbIE8g7oY0UK3Q/U7eDMjbS7C866jbQAq2Q5xHLbgtisOZUUzbtzq6QqFO1dIczO7i4
eIbdhuqAVbbXeAdbdjWlPbEKVL3ruOvcQrs5FSO6chj/wbogLxMNc2lMyQNR0bO77zu2asemtXz7
4BaBKJ/SxVlE6R2EzJexn0aYgDmkqXhRTpflaQZRhh1cm7LjTDAH0QOq8Np6AKA14AezepfDuBca
sGqIsC6H4QRXMazJ48vZ9jzBjuMctZHOAsIsPMPe2k7U0WudWR0bjjVlHN67LbGDq65HS5ggsU4K
fHMmLSjCQQihbLalHtofVrr0wWPKM6dau3BuOJISdCXb6rmIAm8f2UJVu0CK0EXIZVtP2dh4j22X
tE+i9sIfI1AF87MNnGGBu7viO7LDAZV5Yvf3bNpDkCThiCAhsauBhTwE71PzX2m8gsKp0Qbhk9FN
xieKRNPZC2LLJ1rChW8Ltg/y17UPT+7B57D+ozI9ikXMBc4TOGzyj9Jk6Ka7FBT6Tem13DzQBEXG
qtVnwdYqK0uSflpB7e6csKi3mcAYurZEOl0ZMe1FckdF/zSGdfjFQ4Eldmjcw+zeLU0MJb6HK2tL
7ZhZzRzZRwSoj5/AUxr2abLcbmTfkwLmhmtlFzmo74RIFDof9OrMzvNu8LqUJVGuFTFBmUOp7CpD
gpsSpkqwJq6T0BLbjqSOK1nSgAbgRqo2vTzWvS1yQH+8xxTkveEESZ9pSQ/9tqZ7fdSZA9UfINB5
lrReThxJnewU0Pn8Gpp1/+KavXuDo8GYKGG4E+nXEkioF4ih/UyOZTWUV3NFTahARMVadRv1dP7I
BzbK/hOxNghUEPHMtMzADPpYLj0T8RiY25kCGdM6hHMXQYxVGNXVSF5usaYxTyso7JqBviDRVAT4
2q5TQxtGnzfe9sLr7/qq1bcyKrJHB5ahf2eMCYm00u9HcpJL3Xpik4uyYd/nl16xlVAvQ+D6VXSI
utJ+CS3S6Y406XXz1LB7wXSeylBsPFJjNEfpEnruCh/kAGLGAM4vCBM8+LUVfbVDUT3bVg3gJu7N
b2mceidkMNXPNjLb6zhyrasyDYJ0L72eSCQPcwTluiGLvmdTs2Bb1Rz0ROwYzq32aW7dNqEfepwN
2RJfTbZZy2s0z011UD13jGILspEX5pi0itGNKmjI0lGfrb41jpjsm+EFT5pnUnbnQArEvcZ1/KNw
WfzvMiuj1ktXYi6877bVWPFNOnQxFSYJ3ovoAJYUhHa+GllfBGv/JicwWKw8wGOHvp+j/oZjB2pq
/PEcEcY4BmFIdGk5ExU8s9M8Ok6MJnaYSo9k86kPzjVGs27bTSIBJT6HSt0hdjE6JKls+U8jIRlc
Y4oxy/jKHW57locHqefpjsBgp7wnYSj9lOcBJdXBCxyID1EZYUBb3h2AWpRKOU7mTYP9xThbEuBF
fhABUSGg3afaKx8MywODbMQ24LxVz5wjiyUIOAY/b4ceSA/t2wWqVD1wSljROB0M6B2lPcL24vee
fEinBDbYZZf1rwYdwVCt7bbEHkY5KhqDA7VmcNFSzUvn1yLW9NqsmH2QMFKQo4w0hS8BULkSd3kx
1xv66njAKaWM+tkiBA0iONKR+NryGt1G8AKBzpQrliyvvrZpOb06Pvj/zy2MiJRKSRFwyM8mglFj
mA5gI0arwOMMAJ6TpW0n5IO02DHFa5bVLdiWqQ8D84ZjZIt0L8WtSRNdFVaCRwLjCFI515oNqvE4
Y+lbURs6st8deXhN4RwykePUCOrRIALPtY/K0UkDPoRdCTRYwCfO42I7Ln+Ays32wWCXe1Vx5P6h
7WWQdERyHLUn6Uz2ZZR9G2MlYw73Yt70hJvrDcndjMahqyi0hh2Ba1/nAQfrIS04ftxGhi6LOymN
rtrVSMOCtehzKz0azWg62K+t3L5JggTBJPl7GE9I6TmMjH+wmGpwzB8Wkvx0j5ONaTPmaH/lDAEU
3ShJqzuw1SzlflKONwUdA9Nb1W1QOU8phkvrEfdClgYrxE/GFmkbMsISkhWCP294pRMIiyHyTGTy
VIwCtBylIW9Stt7Pgj1I9jDHefToULHl7Ebd+BvRHGztXCuoH0RTx8WGbAX3Kue7/oTdcYaZjH93
y4GMYhG9TDEmK5ujxwhJvcicq6gI+BtQ7mELkrrgAupsjLq8pb0WwT4NZ1U5L47Q0wE0gYVbNieW
kGKeWnU6hvCbJ9WxUWVi3DWcgZBwCGWPdwXzKR1RWgrZvBkbHTioXjz1FIECRBEVeXl6iuidrz2E
yV25GbJY1jeoaaPsUx6inv1sOU7fEVuI6H3t+E07rJPINPz70MAgRGfdYoeAH7aQzlsB0kMbqwD+
mHzFBESTDFGXlxwRH5U3crSA2tBrsL94ZML5WJLIOibWh9nI2RszxYuMUw7F+xtD+In/wyuoW8Eq
Y1IGq/u55I06Bz6ruiW5IDNFdaMaso9fepsC+C7uZCkwYZpab2lH4ZwL2mHe4kIgbVjThwL30lqz
vnYnyAfgKWZ9k5OqomkDTZQ+vG1KPYf+DWDLJ+pdIfo1+qBsQlws+TihFIeoAhOETrpT7CIZOjKh
zc6ZAO8qAI5i+A175pI+YkpQn7pLZ5WvS18gaWTDGObuc0OVipN6menxO+VzZKycPCdUC5Qby4Qy
JCFYY/9DedzhWlgRNQpv7JqnJA1za51RDXqbmItphxpOmLEDm8anhs31fTr3Bl9WWL3C0bEOVSm6
+bqye46lEbjXnQN2IXi2hDlSzJhF4nznjGFhXqO9JR/TsHJfZyIigmAn5QzEY2T2B/uhRQIXy/Lj
p7woAv+uw6O/IzIDYHqTzI+dgL63pDL3QfdsjakIt14/wU4lpKzK2weWnRjBc5blxausAj5PXDDh
J6YY962ZBk3BJZ0JnyV53LoXhu2ZmBGqvqeils4IJjLLepg4H5jHlmiMz4XbudErAiMIZqNdJ2RG
u74694Uv8QlVCUeicLDeJNH0J3zIeGrZr9rBUwuvy30gjpTTFl+O92Xqx37vKYFJeSyzq1osknuK
pOkrG9jpQPkXF6WrnHZLPDOoRMD+LSQwZAPTTWZP9StGiWh8TNx0mOpV0Uv+yaVCStGRre23ll72
otx3yLmCUQM5qSsx1uVZrbczJ2YMLwFnwfXceir64QOcvB4nshlPIvYKenVJ65R72c1sQKHylfsw
6mKaMnUF30WyacVGS9eL5N7Rsdb50Li3BEKz5cYBQmc3KTL3Ey3n8qGzZA9hw876pt/y+A3zOvf0
UH8S8H2M5wGTuLGecXytSyZp6yi0qOF/FdroyWNQffhdsz9Nj3UPL0KSh6GvKWb39UFhUO43QOYy
tFFek5R3rucOuOE4aRn2T+pPNsZuA9JCeU7RTBdboTV+RLCYELKxFw+0V20jDe6VAd3NjEayHrbG
3FTuOYhrLKXsYfw1LU7AH6C7wFZFeOaMLb9PlzflYBboj11mZvIUoBMWPsf6jT/b7reZlhLhzHwF
zwHYDXQWCdxl/BQGUZnsCmW6buZs8DaciaT66uUYeNewk+kSw/0xJzbDaPPpNUEwAC6EE5ByAS2y
R9UaxFRUdEHhPjq0KQeZbW0wXR09Jc05ABgXmhMZLoxabbZYUajsBrtBYdLuAZiqtaIb94RG3kx2
MbuTpUNuTu6XHOAsWKtQVvmOprSPgZXw19M4FPlz1tY1DY+4mwKUlQu2k9Mtir5dyAYVh28HVAWk
XpB+7pjBxjs38WRyJeIuapudOZXaeC3BbulPZefBZWwD1p0T1C3UeZXgf1PEo3z6BOEgZWPM5vlO
jp2ZzCtLIeP6YZpOzHNjYvEAEsNlm0m+rFoXEAuv+K0EgD2/4hZwAkg6cRZ2jwU5gY/0bseACAU3
+Algu0seqsq1wHujVNinBs+QXbFG70R8p+19JuFJkEGgounL1JJoHKYBXVZsoWrlTgEabG0GHCFo
UCzcpCCIb8ouKH6kvutRABA2f8Zu4Owct6fWtLS/pxPybrt+raPR/0ELzy2+DCwUxESi62Z7ZPh1
/ZSDZoAcTw3w7NsVpYEEQBDrh3TnL4kRlpji2Nhh7COFnMyakknH7pCl3jijORzS2Syv6nDw2yfE
PqM6L5CAet/KFmTBpuyqiTSRzmcesUIc84/EFWXhIy0myTXNBM+pMkir2RNW4fwgmYiDaOy2Ia2l
uNtVnqvvKqtPjlIn1bYSsflVY+vDS48yHzkauTbVtTNLkqkoiyHQmvkkd/gUTBMRVTTvRZFzCOr4
NtxRGZR3LJ+SCgUngBqmPT/UBjKrjZXZw1seZKO3T4iqnGA3+R6ZCSqmGrEGyZ4TPsjkAZ4Bir8v
x/ktpwmGUFTkczxhg2BtX9OTchb4JTuMVS9tt3yiQefOxwADaMKhZ3JBrjEvVofQ7mtaR1N5Qzsy
r7Hk2Ln61oVO+ewanbAA90yDPSO8MfgX23zq75287q4R8egDiTkG3p1EIrjIB1AEk6e9peSfg3j1
8n5+VW0ZAbEyx+HVxA9tU2HCHmr2GUM44rlaBzZLATGEufdIg4lnnBlubDCReTb2zpzwczy5WSyK
x8ArMyL2mOKQSnYF+2sfNsoJBSrVxQBCdrpluzWjw/CsUq0TVLj5vujoggZokC346OgLD5kz2gnf
fV/bn1BXFnFLtSGuqAvMM8JJdbCwG3CFeDJD9wEFbHQzN1laADZwe+O+n92BCLPKc8y7sRKteWIu
w0TIKaz+XJN9c5+YRum/6LIz7AU5Ietj6Eu5qzBinAjVnW4ta6Ina0TOzcTRqnnrHXqwaypx8jtV
liJ6Jo1hfq4Mza6Ns6BeFy6P9YE8xOi5oYuzRgdb2t/pPczlibRM7yrryNVZwzz16EPFBBFhJSbZ
4ArkfnLPuoA1iSOBMraRrjy613GGr3HXZHrGwjJEfKLjqQKZBwTYovJL1h0pqGRHC4dwB1Co3hCv
RcruQSJ06XFQHpLWdHS8Cfg+2epmdqcf44GT5abp5oHTvZqM+9KdDHzG2VLQvp6Rkwf7IcapQ4yS
Z/efBdjF5GlqxiQAQWc2lCXswcMmg9GKanIAa2rcGT3pmuZaEWeQGavOKunDVC5ZIMDsS+lP/Rkz
QDBXP7VZdz22xb6csFFii2pH6pYFurV82vRVmLfmI7zcmMRv36C13zxFClTeS+sW/XiDUMcog+8e
m+3Y39E/4wND8z0il9+7HXpjEtYyLL23nPVmYjgsbXpBCsgCEMSBPBGsD/bE6fOWmr47b7pCFp+j
WhT9PraMigaSqJTV7WMWsg673ohBKF/rDAmnOtAuCsNPYW8xYx0m0kKncidy9HF2+/Pf//rf//f/
fBv/K/hR3BfpRJTRv8Bf3SMCaZv//rcQ//4X0/ryfx+///e/OYZAqbQ1RBd2bZ5NhYu//+3LOSLj
jX/6f6kkyFrcV+UX32mrasPJZ9inZipeHcl5ArcfPm2M88RwN6Y3cXqpXTr3Y0JfK0Ke9PGv0e9/
jNQUucmK8PB0Ot7SQX3/Y+jeTc7Auv8pEcg9NsIqvTeBp6Xdyj6bsj1BKtiBqyRkS/EPr4wp37al
qZWjoPYr6/2VpUUPyAiN4ZW9YrKvs4lYFgdxnNZOcI058pvwAVx9fE3hvb9dBXBOucKiZg4DThPn
/v6iyKYoJWn03gSADM2NqzoHcGRr2dmKfiytp9XAZ8PUXDa2uLclvlNA+LaXsjorTVmopJu6Iee1
MA8OZdqYIlbdsSkgUnPRJxoEXCdjXPaPg+h89xRkHGyuP76Ji1emTE+BFHZtz5IWSivPfX8Pkgc0
20FvnicteuRJ5fgZel6/baQJqkuxqXmbpAyOH191+a/+MmqVkKYgYIUqJgPFFtYyqn8ZtcXcJKHt
O8UjqEdCLMrcza77BGchNuK5XVMO1vSXyZg9hi7pHH8ZpvYfrq4sbTFaJX8x5furd2hl66Yxi0e/
GNpzkin7MWgWmS58xL9cahnxlzeqXFsqhHmOZ1nLEPrlRhupDBoCVvHYtJwsc4Qfa8xE9a5LvHFX
a9N9/vjBXr5OIS0GJHpD12ZcSvPiddoAe6oR+8OZ1El8C6G3tFmoYwCWi/IDBX/6Rg7b44+v+vsD
5ao2BXxLSDbhtvn+LqlxcKM0385FwhZ9NRvO17Chgk3XzJi//eNrMUypjLm2gHt6OccwNiuTEpt/
pnWuntkowi3BjhYt1SjcdB9f7A+P01KW0K4UFo1WfTFSLEzgDqXrJRhosfNDr/syLW4cUEAS/xqH
dWIl00hM24+vK34fNxYXdh3eIvOop5Yf9su4sQ3Eo9JL/TPqq1NpqDrd1QoWb0CthVDtBkR9NMz1
l8wRr9aS0bNOmpacAR9iRc1s62B8GDjPefBf7kGWPHleb/3lI/7Db3Q4cFKFdig6mubFb6zCMhga
4BXnySKZZBVmDmU5/NLWVd6Q+xilRfX68WO5nHAZ3VoyTzHOeCRMIe+fSshpeXZDwzpLvm2EgfgH
WooC6KMdCM4KitTBcgy699hP2l1EJO764x/wh4HOfCn4HVS3hKMuBnrSC2wiXaDPTjfKY2o1VJLK
1EeM23d/udTlys4caS2SIOZZBG3gMtT7mw3i0e/crHTOAO28TYmvdof8njMh7fx9HpdXJTu/Ff5X
tRHCh7JRFIgD6jk7fHzPv8/Vtic8mx9jcuemfbHKtYS5oOMf7bMxeBLe7eiKY5mmb7jp2ekXoFj7
1Jw2eGSjv1z599fNsuRyUddlSecxvH8C3jzUnl1a1hnJBx1Qwx71ZqT+tHPnxL6mKXWXojXa+Z2z
iEPc8urjG//9ZdssTyyNQrClQG3x/vKsUC6egUacZcxOVsRDMQJ9CueNipr+68fX+v1bcrQ2Caqz
JJ89rbb31yJimtyNxvXPJnLGndl4y4EutPdIpNt1bo7x/uPrieXjfLcwabSVSjPJ4Eg2QUm9v2CG
4qJ3zYwuX2CI8opww1gdejqelIYj3653TjuYx4yYGyBSU0DMnZ4ddZwItZvvG5CTXwvE9mqFsFV/
apU0Sj792IeoXobxrRfa3t3Hv/jiCTkOena+Be2Y/FkJ72IY9s3UAYwV+ZWc8/kAL6w+FEYmNjTj
0nMQmn/7/n6/njKlwysB2+tRsb24nonkiAD0pKI76ZFQmw8Y14GI+nD+aVhAF3d3H9/gf2avX14J
d4heyXQ1NC+Xr9+7mE979BIFAqbqij5y++xZRra3LJmvndAcj5Ga1ZsxWAk5cCNykDJrk/1M53pj
cn7Z2lKOf1nULyeg//k9mh0DAxKuoXfx+YkUnkonwSmhl8mzkEzPWn0f4tIPf/olLbhjHY4L48dM
432OYAbIMGTUR4uAIvekSDt9/ssDujjr/OcHIUFylWI6pKty8UHSqhPIJVteSZCl/RogNCIFi5wm
Bqcdm3fERyIipjALzIikxknt7M4wf6aljMJNn1l0Gj/+RX8YI0J7nme7pnSX4fL+I/JMY2DTP7aI
AZx058VieoQtNe2pO6gfpqBg9PH1Lqbi5QGwHgjPcVA6S1NejMmkI/6mo8xxVUGMBhsMxWm4kYlD
c7tSaPIPblU7421NZfuJdM2+/ssQlcuscDFE2cey6vP8BXuwi31706UkxjRhcxWO6XRsiagDDGqO
L15U37LZt8BohXdLbu33bOnVcPxVrEsV5XKH4NQDUUnAxenrjCuNBgoosHB/Bj2ApcAZ4pUfOtHj
pLQ+RCpFCZJRYUQy++Xjh3j50lyOzLwwYJAWywul1fcvrbFgGXJqT48lP520G8cGXqOjO5Y/vRbE
FZw/vt7FMuK4rmN5NtZoU9IM9/4zE/+ylQtlHWpY4MbRdb3exORJ8Xmkz1gFeN1WaTaxeP9lXF5M
7lyS0yhLtuI+hSmciy/XwZtArd9tT1ZrlgdNxZvIjwleUWs1a8euxi2sxeIvg+NiteairrY5BwhH
2gvJ8WJwkpY3Zcg9ySNwtUvnMMOdZt85Ke2SQ2WW9bQD+GUYx7ERZUvDHl3DOu7o/Pzl5tXvP8Qz
QY5I1lLbZddw8YJzE2lPjefrRLKPOVzTZwvbc4acPGPldrrmzeqEg623o+C3UQGQngzOWjtOT7qP
7Oa6peFqvlDZtSmQQBE2o0+DWtJyEPNC3LyNEfkl5woih78x6at53xoL8OZWINln4gm72jyXQFtD
TrAVUjmAFkDskUW3ITu0cooIio6GUpjHBjQQwT6ZNdIzneLCWM6gkRmdhi7revIbI9T1a3xSRvCk
BsDMzzHa+vSerTU4wnEYx06uyI8Ay/3xmP3tG+Fs7tlKgarhOCed5RH/MmYlcj3iEJAoOU1OczTx
B2dFdxEajpzL79RU3L+8tGVw/DqxMPZpqJlS8IfLm1smnl8umDRYt4kiy07mMLYPsHLLRzJRg79c
5bcl7X8uw7Fa8lGw0l7cVwm9JUZvnp3QahDjTNHwWFuKoBarV6Q9l/JoZDAWyf8OsT0RV5KWWbPW
4ZT8ZW95OZPzQzhS2shjBNUXz7pY68dEwbskHeAUeNbwbFVptMuJpT7lBPH1AOYXBGRUlCdOu9Vf
HsIfPg9JVcqhUqA5V1w+agGYrygjQWQIzsK1k+fRXQbGaDsso3DE03FE7qPJiSR/OKUac//x0PrD
m+Y8oxhX7Ogt9Z8l5pc3HWaNnKcMIWWQCxSvyEGz70aURf98BEs0bSbLJBJe07nYK/RD0WmCyHnT
M85EyKajc6Ncf7J3QTwEryj5gf9/fGd/+Gh4oxpMInsmuDEXgytuwrEMszA8NRaJOFbfXGEeRFHf
ISyzJXEYH1/uT4MZ/LIwEYDzB8P5/TdTm8nU0g0LT4OTsoyOSc385jN5jGOyg/JASkpagtiY4vI6
8OkOTG4r7sy6+vbxD/ltV8BgpjpOyUk7SwX4clvSWyPigTrIThBUJdHqox7dEz6dMXmzyCqdVxWR
Verz2CDaW3N4ktHGKSgWr2bXNoLviR7N8s7vJLRVSC317BgrOhu22tTCC6RaFewl41MczUN5O6NI
6u8qoXH6eyaMo2ad+Z2nDkVu1QhwUNTC5vz4Bn9bwVlMFVV2tp5shZV1ceoHEkl+tKQQ4yJW/7HA
Yvdt30N3RTdE9t/HF7ss/bCO8jT5w0ZCTFHl8uCBqCF3IxYJoHmpynchWKFvWDyhZCfu5ByY1DSn
UfI3551ENlAtwVz9U0kaT3rNv5o/SrQw/lq7TXRDYLYod2T4ym8xe1jxlyH4hxHPmYySu+YLc6gA
XozAqTDx9DbRCRTmrNBpE1VrBbp5tmfpFjctTY2fHz+dP8ybDk+Fx8IRUMnLMT86saTUbiSnYfL6
DbFCNopYHZ1iprFdqWRz3aiAmMMyiJ8/vvJvg4A8cAVGlWmbBYqmy/t7bVJBKFMVMQ4dUmZx8cgg
Q/jZRVcZKu+bjy/2h0mSDb7N4QuHn6Ky+v5iysYMIMqKFD3ljscWf+VaTMn/xyLEPEXnSFvS4WB1
sZsfCHjoIwzPp2ZOqGYicEY7agqDDE+YSoAUOgKHJnRwfpptP77BP71HtmamYzJfLsXq9zc4o8vx
WquIT4QJpZTvZLFvQQ5vQpfLZw2mVexR1jqQ87D/+Mq/741pOSzzNAOW9UFcfMxo2NXQeUlyal2r
0HehQflnSyhK+CgDSVN3JKmRaIti9P/50F32Ust6zykf3877W65LS0214cenkniXbTKUxmpCzX49
jrHzYySCjiSMoMDTQq21/Mua/9vgXQrlFOdNGoUU1NTyOn5ZdJGOB5HbzfLkYKJbF/xTD7P0QQHG
ZvaX49Vvz5cTDt1IQRuQm+QTfX8pG01HTn1InohzljjwyHTSSM5XgdOM2wn0Hi1fM/unExEPdbkq
qxD6fvat7y9ap8j1J1PpUwq744pjFhQrMoFW+dxG+5bex1+e5+9rL0sCBx3HpX5mOiwN7y8odUZ2
TpLZLHlYB3BGEh4exz8rhxgC0kumVR5l3H2ZA28PcXrgdJS7YoRZ8w9H87I0CU3tgSYBw+piUFlO
nFh+4Funpq28fdOi7ARLkW+sWqsVSl3zKcef9pe7/+3jXS7KOrV8P1zSu3jakQ8SczR9dUqb2AkR
73YzYpmB/frKY+t+AnAIjVrbmT7USFf/6c6Oq9OqZKch2f4wF79/9JYpamb32Ia4RCP+tdaEB0D/
KIpbNFkJjIygwWvwzx8z/R+HOZImHvW599ecDSIc/x9n59HkttGt4V+EKuSwZSY4M5ZkBUsblCzJ
yKmR8evv03M3Q5BF1Hz2wospVxNA9+kT3pCHPckcrmEQUupkHyil95eL2ckxlFJvAGLzZGVX3zm1
nswkmXSZusbXXayqMeAYwtb0JzU3VNSomgZhpzCgGatF4GgfP6PcKlclmHyvyEFyhLjMuX6uV8sz
p0sUpTB9syIytJFTbBnaa4c4mn4aiBn6j5e793DUAaSLJB5c6Iud28FkixF/MhCMmPJtq8f45Kng
WQrUCVZKjnv7VfZWDZ10mUx5kZjXWj3MJgMWP+twiVCNzjspqHUfCqcwzi2Q9y9trGk72pelurJx
tLuP6RKdqLkoOJczDIH0AfqxkecbCK/nLujmuSq3KOOMYlNDKwn2XgwMbY/Vhoq3Lt69Ji4RoTd5
9L9aw0ajP4Cxv+H/TdDIRGZvUg9zgebEF9AVgb4CB7i3CRx0FIhu9FgJ49ebIGiDIBQxZODZBYTY
A/5EKcPJT0VCSTNFqbLyfm4SHTadRE6w4SibPGdRw8yA8Kt6ChEXz9v2N36O4gghNX95/15zbVVz
bWCK7ITF1jZbd6xVVZh+W9bt3xgs5Ze2Rd0pbmZzJTbefm+6F5pBk5IUngRn8UA4E1gKqhQOCWqv
boOo1fddbaL1HPfGSiCU2/b6wMpGiQrr2NXsW8xLGlqNgA3oAN13gVuFyCA7etx+BSDeHwIy8D1I
+mA3GRX8GBVRlscv9faiZ3mH2TiwI1DJrzv/TU5hILaE5kTh+VPkzk9ZZT6nFUK3tNgCnOiBHeoR
CgKP17w9yawJsshhj5IZu4u0ETFG/AAnqVdBq+6TOo/ImDmDgT+jU7xYJTbLzdBDwC6VX48Xvt2n
Mndi58hhpMQZXZ+Lxh2qugYN5NtJbpvPldkgkI5ccp1+fbzQvf0jq3lZVNFGWEIpesXq68kgXkTo
Q/hYd1dPsR19ESqv9vFK97YPr9GUXVs+4LLOTKNWjSc9dP0qEgoINrvFjTIWyUUbBiTj0qLuP6aZ
k38fOjX5Y3E3fnz8A+69U5lE0KCxdYqAxQ1A7VopSj7ZPspR818B8oAYGVHvvz/GUK+RHrqcFKY1
S7BRnzim4qCZ4FtRkvQom7a1e0xpL747yrAO9ydwPJrODEmu9wjt29mdKwdjS2CmPxxzLi5QiQQ1
nPr78Zu7cwxIdl1bB/gn/5Gb6M3Rc8zIBD/tWf5YTco+ULX8QI973PZ9jbk22DNybFyXLUalK9/s
3sqkfoQc2zH4ePLvb1ZmziPh4cQcKOP5dySTkp1XtLA8uE+RrE2c/IisX7cDU7Y2fLpzMuhNMv5i
IAn4YnkyyriHTxp1jh95BTQshenW1Gbprhvc+Pj4/d7egqRbHiRPgo1KQ2VxX0SJ0r/yLn24w4yx
gikeTrlJU4U+MVorCk6Bjxe8E0t5LJcBEfcu/y5fq1INTlUlhBctREu5t86d5aFtEhs4KA6l2DnI
fjxe8t4zOgQZja3KLrKM6y9J3TDU6LIZvtejsR0CoL2YOtwF1SlNNGZSbyXc3Pt8QBxoU9rUoMBn
rtdDEXtWJ6M2fMPUQRfwixAhmzEkGdz3x2qmshS7Bh2p27ZG3E5jXam94c+l5X3T+qjfudZYrpz2
eycBqQ+LphAhxVnO2PRGQwQQ9RW/qlFPrr1c+YoXQLEL+xJwu9XozRYlxh+xE7wTsklgoQ9hOK4L
zs8E6bfI0ZCvTzHoI1HXwP0WG2iw9tem9L7pGhhrc4QXIWRZ9u7topMOIpcpiwTDlsH87cEvWyeq
+pQeKA2rYxum4c70yuBzhyjJroabGa9khnf2p44aIp17jw8J7uh6QdQJIHAPFJl925j4W8f9WS/0
4IwxEaN2q/ny+Plu0BfyrSL0SkGJEDBov8V5UBMxWbHXGT6iPu3WChMkboAa7uJhgJYwkhts+thA
cKM3HUqFXjyXkuQzMPtF2iFqhpUXfud61mkwMCTi8uJ4Lr7yiNHiVNqD4WNp2zA1d/F234BJgaJq
4wt5EoNXHRp4DKcaJNYn106yw+NXcufEUnNKJAq6OQDq5Bd688nNYHaDuBM6VjhDcIyZpvtjLZp9
VJfhysPeiX+GBnCVkaML8EVfXJ3IBxoIlHa6n+SueoFkgiJq19lfy2SO/0xOMj23Rq+uRPk7bxjQ
OAAAKgIZdRdBt/Usp3dGy/QLFSFfFMW9bsYXAg2XTVbjKLvpkRR8CVtkb7ZoszsXxxyibuXJ5blZ
JPHcp+B4LOZhnOXFZ0Z6MkG0jwJowm3xe9wMwce5j/T5/acJ3IxFu1WO6RGZuf6WZTagwFdqhq8F
DnOXDj3Tsmp0mPkw8oyCSe/7945H9AWpwtckVF2vh0PxgHks0y+haPnvUTFtH/945aWEerByd97Z
pnLQr8vqnlRyCQpFvS9UhJmZvkrndovY64hxZYt+cqhHaJc/fq47UYnkAwiOLEEAz8vP+eZMeGky
90bFrZkDVP/s9VR1G/h/uCwZeDhg8+q5wcqSd56PzUmNxSHkTltuUxgxCdeZq/twt9QnUVoVzb4G
9T4bedPHT3fnRNDKtOhO///oYbFLmhhTtyAJsHnSJEbHQnlj2IS4gu9gzkHxNvrxu2IM9mFA04AS
c7I+Pf4Bd+IAHDmXYRunAfTlIghPceYUcVBBrYyGWYEeb0joG6I3yG7oo4Y+EciddAsxy61XTsid
li7RFooToGuKIira608Lh7lu6jLKSIMsZ4ImGCA0p9q4L814Z2Pepbjo88VR+jLoWrLtXay83Tly
/5itY+8fv4c7UYFRKiUuKGc29ivz5M02S0dFpapW08uspNofdka+rbLEen8y/3aVZSe1R4moQx0/
vVhqEux0bzSx/UAVunXz8qtjeZ/muBJ+FxdrOO57n5mLxeEkMeGCBnL9qs0CIKcHaf0yQAkzL5NA
xuGzF1ra3wwtsx/tqCID6GiZM64kbXfOkhz+0C6hkEdra3HPJK2i2whTJhckIMTJLRr9mCQanhVh
vHZ/vw6SFpHddV8zXdeBHrRMYNqBvxk4XVwckZmYqYBqxbUnznP8Lbqqa6sz7n1dcAixicTXdyyA
eZ/qGsLxjHU0jKKV6/w2dIGbZPoje/Y6YXJxnZP0pHMw5fklIe+vsQgVU7xVyfk+TpU1/NW1xRrL
5/ZtS9Q2wRKihoSyL8IJrKjQUpUES9pozI9Fpsb72sqbnaOba7nK7Y4yLI/2jORhAaH2Fh8Wi9YW
lyFobYldNz8jLS5Q8uSIouhTtHDOIz3fqZOHauLjg3rnESWQkBscPA/MmUXQ6O2qS/CRDfwRQTrB
TSry5y6OinJbpSkj+8er3dYcdGoYB7N3NYi1y9UMOKvYjoCuRdjWfcmQQtsHVYdXDCbfqOdOXddu
9Uri1Gl3B78eL367fxjnSTICz+vQXVjE5hJmhzPgP+lbcU6HL+umjbCqHo697W2yMK5XUojbGCir
Gyb9tBi5DW6YjUaOfB2mPH4b1DRRrUw/DqBY9o+f6vYDcrXaNIZlHgh5aXEqBkdHwhcPc38iqf5Q
Nu78osAh97O28NZKmntrca2ptG1odZPZX4c9J3ayCrzT5KMxJIEdOTLUqH/DU07XmrN3lqJwkpB5
DhNYr0X+leBk3w7oiftT58Q/8drKPhSJku2UeU5WNuX9pVDTYxII7nQZ53DkqFTErnooGOX4AUWR
4qSXZrFHVnwN/3xnC0KRkJATklg59Lx+gW7T49Xn5YPfo/Z1dAXq2Xk8gPkoEQich7ZbebRXFsR1
DLcYm0tAjsPQHtXH6wVhEqvRYAe9j59gjtmma8XnKRqDv0uztr5jP6EeRemi1SdyWid2yD22q3J9
OOkZZjOE8gorWkx3H+/Z22BnEXCoXAAj0YNbdsJygTecnuB4hdYBqhr6FO6dLkj9CC0ZhDjGI9qg
7yR70XSAOwh6mUaxDOfLhL7LzaHIEOb0DQR8/1FANH8d6wjlTNQgDlqDWd3jZ7yzq2RqAIAAmpdN
2Fm8eW9EWiePO79BJ9ov0EM+0+OfT47TaMf/YSm4MAAXqLWZ0l0vFWvd2EeZ1vrodGWU22FwNpTQ
PEQUZivjtXtPRZgxZRtF9hYX+wkH7g7hq6T1xz5uPriK5h1JeLXPNDrclRd4Z5M4NKJpnFATOdZy
6BkjslGptdP6aj2iOK8I7zQ4OKo6UTI8i3pCq2ou319S03Dja5FDg3Kh4rx+laHXCNfJVeGXwwzc
ZIfcSQAULcO2MceeOkJsGQO0MToyukcLq/SMLPiNMEvVrIx870QKci/uZQ1QIp2JRT7QdRk2x6IE
A47A7/Sxxe4gOheiRoyOIkdBA7Uzg2z77o3kGgQmCWpi3eX17DQTjYbZbHzHyMfjhO3WIUYE5mQq
CCc9Xure88lXTBnqkV16i2sLV64xxTeK7FwK7gSq97uY42AP7m5CwkDpD4+Xu008LKZe3I4MpZig
L9G0etdTNkaW8D1OPmr8MNwn/DJOVVF+xF8oPjXSqgt5n2blbN59TtIACmCaCDfAC8QKi0nBnNcf
Gyv+jLJH9s9gW+EO9QUpq1iJ/eMHvVMF0qGWp4bMF0jA8opJSDOquq1634KFBQAtSTEqz3AT205D
i8xMI3AoCafYRVoyn0cKpjz8NxVK+mPU0ub8+NfchgvOEtQi2W8FqbYMF9GEoDlyNDN9t3oId5iw
zS9en9bTUW20cm1P3X5keXIRcJDMWrm3rg9vH4lkMrNa9bW6xMosSdGB3+FUZ3yZ0BD/7NlIbuM6
laQ70aXVCuLxNlwxFnidZhMXuW8XBxaokTYhraT6zEjqrdMk1Q9tEPGfslBQlfGkVbDVJu7Pd79g
oOgk1LRW4FMtcZYJWq2mNeDKG2qIyplJ6/5V5Hqzc8MmX9nJd74lDU6AS7SqyACXECK3serItGhO
DWVq/CiccTojmoL4oIr43uOnku/qOmuBqi45Wib9c5WPef0hQ+5Iqak/+SGI6QNjVQvp5sI6ZaD/
TnjeAgxoFDAwSTWiMlEVK2fozpM6wN/5nNwFVAuLS8BFjjeXpFKflKk8NpQimwFfkg2qcmsJ2p2l
QA8xDQEgBQ1vOVRqVMUg90xrvwIMv9e8Kfs7xx4JB1QRr4TAOxuUphBzQZpTlAzLeZmg/YMz9MhT
oYwKvH9UGh/Me457PSrR3/KKg3wRHJfy3VcZ81ZUFTTqS3jtrnwHb3pB4GPjKYowfzSwBwG+FDqT
Q3LtzPOuRSvvV+WJIXsn2RasM3gZ2zBJ6SWRarFmiyehiiN24efeUOXHuVa9/FBHKaqOud1hglLS
9V0JdvdeMPgsOXSV0g5LDCd9waqHz537c4pdalBbP2PkojduBx9Qt6vfhYLD3eODcnu78JgISQB/
kDfpcpKmjdJ9yAtyX9RG82zPTXVoRz2HhFXnx0Fp1uQDlusBN5ZdPcmqoqnnLrMSrUNO1x5d8zxp
WRmiTm/gYom/bRR2L0mrZl2xkSMqdWUHLeOBXJbRghybS62gZY2rlmURwZc2zvhcNf2pmhCq3eaG
sBHD7pCNLUINIlxuubuIAf5+cMdh//hF31yrbH50HmlAgTUhJCxRwaLGhXfOQ/2Md1BLM7cei+Gz
sMAvHbw5rtUPI46d9iFQvCA4VMiGYJ2VVWn4PFT02PcR4vTxSi5+06DjN9GwMSR8Fi4UdMnrgxWF
dgiItZrOWVVbmzIMxWVksrq1oM0ApYgwuoHhunWxlKKHl4bHCou195a08kdw1coUDqYSGJXrH6Fx
wysxbJLzAExn77gsiJn46DtO+0vFzHglRV3e8XI5GuuUHpJPT5p6vVxkTvgb5Xp/juxhFB/S3Mtg
J0UTTuCHhm2SOBvEa1OMm3F9iydGnrgirGxH+Uhvryd+A7AxWhMcchXk3+J6QrE+xkTD7M9Y5On/
2fOUfc1ElL2IJupXHld+wsVSNCDZeaAcaHAuOakzTn9qM1gdInmFg9lE3extCrCVq+H2WNNqYX4o
8wgC2DJn9HKrYBI/9Oe+r6ZnkUHrRaoCV5psVDcu6nabx6fpzkeUsitcsrIUp+95/RG9BH5moc3d
2eDrDZ/7tCQf73JjGnPcDnM786G46QEOiRgXb8KsNdWVycEyVjOSJ1silYHYDBhOXWwju0odVMfD
5swmS/AoSMxiyg7Q6yCTpLWD8lWhxB0WlLmBh/eaqNIN4Uwuz6NzRdGeIdGRL+jNldgVXu9gyj6f
MeIKde/UCwr7dOPi/5QdkNMW7sVl9qd+KUyk8minu23lDVsxq737vcNpRXsZZtc1jpmtx8p3BYG9
6mD0yJ/vFRX5gmMDwSwU23CkXfArCkSSfdC6xMGbo5REqB+uhxPzpwbrcnQ04wgVzvd+YVAlXBMa
8xmOyTKFMmMvBu8bMvuK689F1GEF3WJq0ygZbIq+Ly6do7cHQ4uVlSz19sAY4HElHI8IIav46zeb
GphWj/YUnFUVJGlC7bWN7Cn/+u7HYxUmwyZFHbtn8f0ErsGlbnbBGc86PdmETSe1osx+oGvYWZV7
dG3A4XtnTHUTLGke/v3e9QGUwN8gzQA3i/3J9VNGTlmMUKy88+wEcEOJVGLT9cyc5igNfmIPGO7S
MOs8tLrsdo2ffhstULShnKF1B5WQdPJ6cRT5KpRtZu889hr+QKqVPyW1m3/oNQQfa5dVHz/snfVo
xKDHJ3k/sBfk398cFg+R2z5KRufcpDWexqVh9JidCshlTaVQADRhvZI93rlZ0csh4aAMkZiG5aVm
2wEJeF0453BuJRUEt/O5pPxQJ2bkTh0YqFfWUckgAzBNHJM8TzFs1UGL8ue08bJi5TjdewVgy2lQ
czqlrNL1KxAZegAM6XkFWFD4Sjh+Ri283ge9mj7nlRKvZDt3lmNCYkMcA9gqKQfXyw1F4rS4P1nn
cEzyTdRCDCnDyd5roTZuJpXpwuMvfJvfAXSjaUH5rsvu4uI+GE3eJa40od+VWBls5krHjhQFEe2n
XQbFU91bNh5fk9l/QQEeVyIPu5Li9Pg33N4I3AasD2ERlYubwJHbDJIDowGfNWrlqWtwa0/jKMOk
gSZJEaJwmBHu3jnOpYfKOBfhR/4ry00Zzd5s7ZwhF02CIfRR0/N2OTPTo1c6xQFi/5q6xW3SwlKy
PJH1CTOwxTc1VPrOeMaEPmbiin5AhDIs95YKT3PfZ433XrArT0bfUhbwKI7IOc71k2lVWuFlpOPN
7CjNGa9LZVPkdvodW+O1xsS90wooiPYS/S52rLU4HVVg4B+qdVi2WdZ8MFIMPAsbq7JKQz5cDIO5
TUaUUZGTw88cJhIOvF50eLx97rxebhzKagoECYNdPG+QKaFa9Z53bruuPAyD9dGd5uQpAIHy/lhA
xkDyQuDn7S5bPnHmWbOFjM25530c3bxQq40w8EbYFn0mtlmYx+/UmyTqoNvDpUr3lyKeavP6Y8az
iTb/oCCbNmr6M4gHC2a+Vp9glLUruhJ3PqZs4NFmYgYuD+Nin+rhkGshPgrnuWroE9R1o/4Jqlr7
x+5TrFFqeNO+ObUjHs9Tpz7PppJ8wwnQXAlJtyHwlULGJgaaRXkjQ9abk1mVc2tAW67PY6W4NGpb
dLNEmj67pRBnjQr/+Hj/vAq8Xmf6UNZIWSikGBVTZV8vWLaYHGJhUp09nGuQLLGzXCl9NMkd+/OM
HQUPbAQ5AuVSm+bYematfBoxRKmfrEFN6/+CWpks344nxf40YI6Kd41ocuOnk3R2iDPPYETx1gy6
OD+P+lR1B08bCgSaY4GP0SbRdXw8MR7E2HczMs5V480Uhp7xLfIczHuOmqib6GCZaQ9eHy6F/l3F
Me4XGltYLLrIhDv7bEjC9INblHm3iQNRKPvHr+g2QqNgzK7gqoBwQXp5/YYKo9R5Efz+uKmCozfO
n5iYjicGI/mhmcDzqmMwruQet8eaVF3K99HzlFOoxZqKYmJ0bafIuGLkuIsF9s1qYdnYW9GEfO/j
AZcirYJ4QaXH8HvxeMmUF5GSZ+exnvSvJu4V4a5N3WbcBo7ejceqH8Eoz4J4urLybTnGTB/CDpNK
zjb41euVcy/MBVPg7myjADTCWQ9V0CdKiIELzZD04JoxvpF1j3frTIxbiZy3n5UKEKoCjR0aZ3RB
r1eH9VULrq3xbPW5gTI3XEI6CeO+p7PzXGTu/LGQROzHL/vOd/UYSTBZo/kKY3RxZXRApZm540Pt
6GNUn/oC2uBJ1csIcezm/XchEmuOgfCmnHoz77p+wjjE/WHSmv6s1qq1txv8wklwvM2cGGt9qpuX
+QoK09EGcCgLGHZdL+Ug2jyNZdSeK7CWOGlm9R6fv+FlDFXNL5IsxU01XcOU3rxMiT2h98N0C5QY
Y/3FotSV5lDGzbkNQmTvaYdZL049eRX6aVX45fGXk9vhKk6isERGDloJQCmfb/GE8ZRguYkxy7lr
Bm8/Mt96yYfK24RIlO0nmIu7KSV7dLtCmnTX5srte3s/ycJLIilkyx7jgMX9lMbAorA7qs+lAWEd
RXzvaBZDhuD0LKK/EDTOthNzJ5NfgKH4Di/iWsdW5N3gdpJz8H9085kfsJOXmjWpV+Kg7GrinM8G
KhRtZ+F8gBH4JkPN9vPjd35zGcq1pHqIwWSYntsiCnaWjrwmIrxnazJAshaYZiabokXE9EBEsQ5m
VAfaygm9tyaYcjIdhmroTi/DgonChrCD+lw3VhWdqlyLxi+2UDC0LmkLfXKgzb938CPfqcmokkgk
R8VLwdTAyUYl7ayaxl5X/rHhUG3tObS/TB0aH49f6W1DmbVILtjI5FZk3ot3WiVxYFt5J84KXzjp
mM5WRRZuM9E2tGyVYNJOJARevneryvtCol5Z+yiN9eaTgoFpkGwaoy7blVh856WTWAK5AvUuu6yL
H4WqSNviap2fE3zdvgFJ7H9Q30fKBthef6QvFTbv/8w0sSk0pS6RPNfXsaMqZstRSiM/d1leN0yn
Ry3eRZizzT8CMzW/Gi2ukSs5pi7P6HUMge1C+xHShMGWXhYnajoYsUWb7DwD7MidzczBiauthWHh
hIiJbJPpUVZNkW8YWBV9tO0iGQ41Bm3Wy1TriNm01jSUvzRMdoxtZWlt+Gq0mGDu09l0Qbw4VL1u
P0Seh+YcFmCDtYkqHMs+q844ilM921V7fLyj7nw7qYVLDuHagI6WE4qoNBqnGOsMVG4ZnwrF0k+p
Isa9XllfKjdKVqYPsjRdvEPaxZSsUuabgnIRB6s8L7UqTpqzynzPT8e2uRTOtNZHfJVEXSwDvQ/w
BFcaN/Wy1y4iD4WtuR7OuK70zpkKt0CKRcVd5FC7DkPuQAHLb+9GBZOEzzV6qZofkquhJG1kRfo9
nXEa+YBJ9BB8pT3jRX8lJvZv087yCkPf4yUYYvWXkilLy9axwpMN30z7bA0jMR0+qIso/FRnxt6K
06A9grKPlROUUTpuhShqmIBADvRTXJm9hg905VibdM4m5yOytioKOUHmzT/aEpNaTDBx9fq3UDQ1
2ueBblYvkafF8T5DsGPYxg2mQLvMrefxa2aaSL7Eut7/h/1EPr3MhdZ2l2yKFAOZWiOaNfLzqCgU
X3g1ckMbTUdWI92A67C8FyQPA5d+5IQL0eNNdnvVM/ggV5SyyxCml4AOsCz8BoqAc4uY7nhqKn3E
pDuM4mwLZab583i1m8QUkDCQA3Jh1OHYBovEAgZ5OHkMrc+jnTl1tENO3Kw/YFXvOMdiGuP0T1uH
SaftXDzLnH084q3y6fFPuPPAwLIhfMJUprOwjE/KIDLgyFNNb2EsvhlQKr4JPGdwPcVZ5X9YSp4k
Jj4wOZY3nlfkzmTHhTi3yEJr32YIE8N3JSVD/W9Ep8v8+Hi521SRVws3kZbiq77gooc9dHVSAQSw
z7jBNc+5wAwOhus500T3jOdqtgE9aK1E3jtrysYxZT1xFzLXImiYCRhVTKlwhRVT0e30rtXF1lbM
/EsfNsoWcZru78jD9ebxo958REkdA/sgKTm4xiyLedIam8GxYwNkK8xnB79rP2ZajZ9lu3av30Th
16XQEYRYK7l5iy0rkihoENCwT02k1D/NxpvFHpvN9IOOGMo5N+Z+5UTeXZCgLzXeacYvYZJGGTX0
6RX7ZJvzvwFq188Dbl07zZ1/57oaf3n8Jm/TXyQECfgwQviGQAHktfCmL4IxzYy9pGOeSlVJP2qd
pX43O5KJfZIWdoR8clHik5wMbXDWFafVNmqAaNQO61l9//in3BQCBuMdWm3AQyHhcJVf/xLVDZrQ
bRz9NPQY7f5RpmhqnH3uukPSPlWjlYRSjyxTX+YEkMvWrgH9HZLUyIdvj3/I7e7yKJpR1ZCzLgfe
z/UP8bqGAWaM3eowN+EmNCL1qFtNcezB0pzfvRTlozTtYTuroGOvl8L6Fhv7CidQDG/dkrZNlBn2
37oI7fEbaZrrfX683k0ARkVJSv+A0GT+wh67Xi9hZjyNqtId7cQe9k1uR/9OLWZStH7EMTIr6Npu
G15Ms4p3j1e+HZFyhLASAGqBkoh2M/LIitkVSNy0x8hp8G1DVORTjNvvRTGCas8rqnZwXFH40ZwW
oLPmIJlYzk9No8ZnuysxkjPRDwWYkO/Qp0PMK6/Kc4ayM4WZV+N22nfWR6sawrM6YHKYBUJ/MbXE
WQl4N6dTPgXOVhDAYbszCr1+gTFwldDE7/DIe7IvUV3X56xUk22CA8QBR7M11dgbwD8JEJgQRFWp
xYEmLEMdyYBdDFUCqMs0o+qAmnvECN0Iugy5yXmu9fDvEaXRzhdOkIZ/dSDtMzIF4DxPLg4d6mdv
jFzliK8mrbaNgpiSuVbZvWaiVzkdv5HwgZQCZRZQ40WMVNAIttqxE8cGewZfayZ9I0QkNk0dl9to
UOJ/7Vw39uo8GM9jGVBkovOwa+sEa9sqSY5ap7o7zQwxo4qi5CMO3Oahsax618xlekbNP33CfhAX
ULSSv3htpR88EVvbjOB4rqLG3lj4qh6AjCgn/IKnlZ17E5fk03F9u2CWEFxbypAh9IeAUKmIYx46
xQ56Vfb0ahheVkLfBWnXPo9oRu3UtmufGIZF7w0RcnnaTYjvyAH88gJKhYYs8Rg1x7ycgJzWsXuM
RD1ve9tYq6NuowPgUqYCBikLpcCScKrB8Rsr20jOda56ot9paeIEh8ESY3Iw5jIoX1zdTowfQRgV
889Z0P5TV172TUIBC4nTZTD7IZEBo7U4X1Y6qJko+AlpNl6isGy2GIc2z9aQ135jc9CVdp5Pj2PT
3UV5YEhdMuAvxcUHBFyFa4fp2RN628db0aI0jrK4XTonFXuR+Veq63mSbovUFM2a0vjNdYMQELtL
jkdA/ZIrXj/yNIhKLzU1OCkDWmCd5YDv7p10T58pXXm7t0vRSWSGRxPHJqAsJUIiihk7zifvVDZ2
dqKFqH9EQcPZzjjxrtzmN4GSS4bGN4We7O/Ti75+qnDCAFl1Au80pnF4UHNE4txety/wAb6KVE/f
O95hOXrNzNBIjuQ89Hq5dCzxWcKC95RBlN+rqKlvM8TUTkqES5ZSIVD8eMsYi1fJDB1EARnv6/iC
+mSRbdPHVAPTGJQnE5hIDjq0rIenPBZxeoi63q1pH+YOgry000KxEY5aFf9g9zuoxxSDSPviDqaK
uiz+JAjNwlhUD+TR3fy9oij9j5ISl9ZktsAsz5Svyd60U3s6WkAD5maH51T6NA6pah+0sUqjjYfy
f70N2nGcMLyag1F58WAvf0CVxOxOyQRfcYsQNxMPMwDZcHKSyhp3c1UH4TFuAyenBM+12VhDeiwC
Cgxb8B3S8kAid2S5f/1VegvXeTo/4ZOaGcFRCPG1by37sxGMztYxO3uX9A54nqlf63stTjQLU2CS
v0FLJdMwzcXCGlXsa18ZqbIQIQ1V+wnHRtnXaauftcgcTlLM4/B4S9xZE0FOYrQhNz7iLdcPi1dy
XFmzWz+NoWufwhi9gqKr3ItIzAmR8TDdAb9boxm/ZsVv7l4kwBFaZUkJ2ES8clnAhz3XuyWs+UID
x1T3fe/OOrY8bVYyQ9Om6HcpguGfOlUM/JTLJjO3Lnrkn0LcjRFwSODZb+vabprNhF7oi1nXhTgE
eeQ4z2EVul+tWejhtzLJlawlEgPmQ947iwwcyvNoqnFy41VUGy/EWfkFnaw22fVT67if1Vpzi12t
lm310XCrWfsqhrLPnxwcw1JaKsGUltsiA0OdI4rrdexEKRgfIg8ocK3A2GEAdfqJzh56HVu1tisg
Ok7ljfVOC5tC7Dr8hi5NA3ftwD2SfusrZOo2zM2HMzL0s7qPuTb/GqHS/U7xtfvjQVB0Nw1u2O+L
dHwBZjOvMm6M3Ah1iyur9KLBm5G0vuSeJtAZ035OUxC/mLBzTlOcGCsZ6M02YzmSQpIBlIgoSRfL
CXBwwQikEcFIK7k0QW8ynMUSPKBtdZg763fhhe/kWspHBI7BUQLzDmhgqcznMQ9qRri2l6oT0yer
mst/Wr0TF9tgXutJsb7HR+kmuKIBKI0SwInj30I1dn2ULIRH45DU8KWOrOmIsFryNM9ReQT0PB/f
uRT3PYECX0NMcSQb5nqpOQ3qAnJw8FRTb/+tinHaYF/Ufs/GcY2w8apP9PasAmfhq6Em8irwA9ju
eq00d2uN0rK5ECtLajDDbHPf0gflh6EkJn5lqSv+NEJ0P4FXDd1WQYvHO4rcGb64mR6mkPewQTm1
Lo1sCFBoftRTp31rp1Zbg2Uvrm8ZVqTIErFbwiHJTa5/6hyW9LXr3rjUpTl9L2Dm/CKvMD5NevFT
SUS10iqTT/72zdA+gklCnmvBcaM1vIidRdrY+VCY8wU0Tn8ZcCh+Hlq7fm+EBmHDlBEgCK0ViEDy
aL3pdZRdhUNlWg0XLSnrr0k6YP1bZflJq6z2Q9jF8cEcRmdl0ds3yaLkJsyJ6R9xJV0vmkw9AJFZ
7y/mME+IiFSat+VDW0c0c8NDIUp7TeL3NkLwNuHNUYsRJUC7XK84TsVcKgXpsxPVqrqtDMTO48CI
8+2Yt9NfaojvUD956cqD3hxaTI5lDk1ckpPqZWBSNNTqYalpl8aa+52S2vaGquq/dvbWhKHvrMRE
RJ5WpvDw5BbnqIV5mRZZ116sAPWjzdTDw7FMysSNZkdiJUC8oiUWe1MGQCaWfESm4ovXqcKxstss
bC9BogS7TueK3yoCgNo/neG0YqPjcNlu3GGKvvet2Zeb1utMD11WPTA2MlnQPofMwvpT3bV9vTM7
K8W3Q1e+cRV65T5vrc6fvRbnMluLQzTVhNDMJwfjdKZWzASSvZP33b9mYavpFhWe8iMaqHp6UM1p
qhBD7gRDE6cZ187k7VuGyE9ZgisjmH5IPtfbCBrfaGkIClws7NuOOVqim94J+hfGF8NKNn17Rgho
NMmR8EG2AU2Y66VE02vWxADgUjr9f0VNvR8MXGKSX59srEotf70z6FPPAxJBxkhKzxDertcLQPYN
djQgK5np5n8j9kP7vtXr8TA54bSm9rroH8i9wx0mTUPBYBLoFlHHmYwgFqVnXizEnndVYSIcwLG/
WGXoIMPfT8kBZ08B3FjP5qNRRWu6Jbdvl64FQ+dX4Q3uOfmh34S9nMF0OWHZezFDd/RF15nV1kv1
+bdrC+svsxBxsPI9b7cOdwezFfCiiBdCibhe0UvzJMPc3b4EdTfvI/xwzmE3uPtwjOeVqHMb7LCs
QuFWJ/V2VMR7r5cKrd41Q42CyghSba8iG3rqzJGbsUL5QsUP54erYEj7eP8szUrJ99B/kWwB8j2V
DEK+8jevNBFlELpeUF1ImrMEEKMz5Nseqed5Lwxlrp4QfXP+gSQWqACAg3o+Vmqom1vUvvNyF09m
lW7EXLrGSxINzqFSIeRv6Og5+iGpi1g9ZoEu+v3jX73cB/JHwy7DsRQ4hESAXv9oPf8/ys5sN24k
W9ev0qh79uY8bOxu4JA5KaWUJVkebwhX2eY8BoPT05+Pcp3dTkpQHhVQ7jZcVjDmFWv9AyIE9gSp
LCFETO9LmbnaRsAg+7OO47q+G6LBemP5ZDF0JScIxY93+QJBXx0isztafW9PzXWS9fmfhD1usVHa
rj55aSrFzgv76etbe8kdtGAwSKdD6FjjiRxosPk0huK67ZvqpItZPZAHbz+lkSrRcDQuKWis37j0
EOQHZxZquYD516LRzGevVwWWmxFQ94hHuJZ0m8g1ivCqajHD8m1EQj/Yc60Egy7nT2/uLRhDhAgQ
aiTrsdaDca2SBNWgNdf5MNrmtjdryw08WXvxaRwqdZvmFh/y5jYXkhPIN6o1pFNWB9pieV2EjoWb
2JRXH5NRb5Dl7lzVtzRR3CeuIh5eb3B9nHBHLmWYJQtLTPzsZS1Mm2tRV6brhRV7yCnA71oPNKXM
xaXnwPM9wlsARBQnCWmDZ9C+OvR0gVzIeD3UmrFtTLMKqslT91EZ/TWTmLzwmHupZ4QwtAbObmH+
nm/JBeIxGNDTr0t0L+OghRUvN0Nsdl+tOnmr5iae6Eu4sWCxlyIbZpznrfXelJgu2Ot9Ps7D1tGL
TwPksk2Pqt5N1kvzQiXzaav9HjnRHrQmAhxKpwvzZhU5uYQLA6jTZl9pQwyTODW84raTrtf5ALBy
mFR6Uu/HGlNJPypLg/qXgqLPoYAL9B5HTS9G8bEuM7+pCxeiitCHe1fL3E+N0grdD1E/fa8KTymD
slBGCs/QG90Ay+h8G6XofAKYVuQ2KiGOk2lqyziYIsT1gtipiw+vL9H1Jf/U1SVlvqAooAGuzjkC
O8xb+6bdD1JpbyORxuCY1WZHJaykOIT/zmiT4tVKM987XjhduHDPm0dWZhGIRDqbHBuVGI7385kt
tbzTXQpRu2m0s0OoF/pxUoZ0a5B06TaDghm2MiUlIAur/hJl6iW58BX67dcHgB6BtcGBDw9ytZAd
q/GiDODfzhD4qpY6rOVUm9WHGOjvBj/k+TTqrvWu04v+qtVEtG2Ae25SW6kvXM3nx/GvD8GFh4TY
wqXja85HomhiqXizq2IXHgIGIHOFhmSEgq5shDyGMKbvGulEO+gd5v71NbD86P8sdw6MJctJELIQ
bhcxtdUYzNhwg7iI9X3m2NFjFs7hjSCKvzDV50fGUytUBLniSOCTBVqnGfOkmlVpzsbeNXme41ip
PWiT3m68NLyUsDg/DP9uiko8oTkFYx5c52MZgqiqnNg09okj9XeJ0nGFtdr4JYxGdzfP4aWw6lnX
SN3z3ED2iiobYlurAXSVvvNaMlH7pOxhwqjwXjAiVXYDyYPg9bl6Epc8myzkPrkyCRKYLaj2qx1j
RdzlOAXq+9bqurtZynCjKa7rQzXV9mqXfs+KuL7ilTx+wABx9iMrdk+qm2SPdonjEjGe2LMOQUgY
lbuZCLqOk43vue6kyW0SF8rDbGdAmAbknFtohvs+cgto0IvJJHoG29KWzf3rfVrVipmvpU+LRAYH
0fI0XvVJs8REslnq+wbB1Pfc0SlaAc58MDKjJQ0Nilo1y/6g960SxPnsHPLSbinGKu3WNSZEDVzU
VV//pmdLiE9aUIyUtpaXwHqY1TrWjJ460941MusdCsz33SSmQ1si7VpV88/XW1tv/mUAiBK42kiN
MgirzV/Z80gJ1TD20HK8x8xDyIw1QMZaFeq+nk3Nb2CPfUlrjsY3t0wBijAQRTqSwevHchYTpUEs
MfY1W/MYa4BmUiMOfcepp/eqkSjXsZj1q1ARlypRz/sM6YF0CFxHzjvKHueb1LDClmTpFB1y8sUb
rZP9zkix8qvMnOel21bbPC/w7ZXGJXHm53NLhE13Fzlti6fFarT72ipbEG7ZYfbgN9WVU20ry4hP
mUuUhjjXJb7Qqj1Kaot/whK98Jjg9Fu1l48mqjNRDUPIqOHP74ZMITIreN65HsLH44zcKSnW/vD6
1D5vlrQWDDbudRYVbMDzAW6dBHVlu9UORWgouEDi2IV5+nezGcZdMkeX8F+rq5xeLilvl0m1IK6S
MzxvDrKDjEykpQ/YkbUb4Tlym1W98ckok/irpXjdIRtde8NIq37BbF8I7lfL6al5NOPcX4bl/J/z
5m1MouSEWMMh5z4/StCKfpcow76p03dJ0anbPMm+QGM0dq+P8vk7npwPqQJALsSn3ACcZKt2o1JN
PBGZ2iFvwuSTiz1kYGZDdIf2mb6fDaI7yr/FhQj1xUZJkAK+Wux+1qeTnqCI53qFfhhby9gphe0i
ycCBaYoYFj7PuU3TaZecRl+YYKRn2C68UmFDPBPDAvNrz4WpH2LgZXvsCUM/1bRmb6ToUtg8rgIv
lOIQVpW1gaGj/3x9oJ8vZ1LsmsEDGW4YUlWrS2JA81VPZsc6IAI9bnNpFYHuDOneja3Un9X4bZ6B
y8TykfAHCf/JIT6DsU+JbmRDk9mH1B3dwK5c9zYGzAHds0F48sK1/lLnUDHiVsc0cHmOn69e9C9K
Ze6lfchYwwd8ndtbfVjQk4M5fCzYOBdCvhXz4FfvoPhBsuDkJe292q1NNY9ooiTOYYZd4DepMd/U
w1C816twyQxrxr6N7XKv5yYOb4Am9xN3oJ/yct33RTffpKHeP4gUd3XeCNWdUZfFXefAFak1LQ7A
BBXAUVRCoiGMhuJtoeQyNbzPeJjxv4A01kBHUqy9UYUpFs7aUNxZsrACQ0OYt2nlJd2b58cKx/bi
YqIiekCUrp9PzNyHWimc3j40lZsePB1mjAYc5W4QNhAEqLFBlSfuLmlQbXx9va+CyqdOQmbjiuLB
uFjVnrdsC27I2AXJg4OK9Xn2+AC/MRrEd0pNe3y9rReWn/l7W6u9VaPaiu145xycSMMy3IGuPjnS
PtpwCYLW7J3D6+2tPGJYfgtFHUwYEDH2FwmL884lcy3tkBL8gatJPih1f1dqMtvoIu4eh9aLvzde
eq3L2rrqUQ/xkWgbdwQqCxFVaTavf8yzgQZ4DhicuJ3bEmmC1d5zepyhVcjVh9FR7ACFZ+sIX/MU
e8J4/9aWCHIXCVnw2BjTraV4gaCZjkJ0S3iOzoGSzsp2qB39Ksl0+40HCuUzmoBjweBSAFp3Srrd
XDWlp13pdlNcl138TXHr70k+Fg9aoU7bt3VsKdYRwi5sRHKmz0QWMPppnCg3TMhHthm0wktvvBLX
xrwvLjmKra8+muKRwJW3oMGoFa7u276d2t4ZWRiJKia/njp7WRNzUHShto0n48+2MJ0LD5T19nhq
k5fQ4iIIM0xdrRBrSqlLmsK6ihHi3+mi0jaYi5ZBYrfJtpvJtb0+nOtDZ2lvoTSREwEJxGF5vjtE
jtZ/yavkClx5s5FabQTqCIhwM5Es/atXkKVXx8KbIen1bNXXG19++G8PTEQPlsZpG9AzV8C62KyG
pSP70bIAUzbqF6Ou1Y0MW+yxXm/mpXkk68CjA5Yf/6yOnKqoLem5g3WFY5uys6fpg6FA4Ukd9KkR
V4lOTeQ0F269l+aR6gfJHuSgnnNobCRw6y5L7KvUcKNrVOT7+9T2Mo7wqQr0YlD/fL2P65NlGcrf
2lvnIcyy1u2MTNJVNVYf1Hbob5ArnH70ieNewj281BTPDDq3nGAsm/MlQ04Jxl07QGhpyFTlXVXc
OlxUm4WVceEUe2kU4awDGAO2uEi5nDeVqkMZugABrtywz1I/tCM3aJI8I25A5crv7bK8EO6+1Dnu
elh3JKoWlbTzFotImEauxvYVrhDtnoNGOUk9tK4yAKpvbgphp6X64nJIa7yKz5uaJkNaaRs7V1pS
fM9zY7pVUzy06rAeLwzj805RGVjiCspxPJeeCC6/leJkP7iicqRzRQ0hfgdf3sCzZFgUGpu3ASt4
48KgpcIDuHDJdPLiPu9UJtNqCiPDuTJ0ebTzxTbZHTqQai6oNQd+vhHb84fX1/7zVUJ1B64kfJgF
zbE23pnkjDuhO4dXXdTqvg2v9ai22qICIMw9KM636a099XFRoyEBB8sB57PVvVCE/TgKIoQjd6m9
mco2unPMzLiQFnqSzzk/Hb2lgkToTA2VlM2qGUOLcmsyxwjLQK/YO3kuAjHn/UOiTJM/pEV/WzcU
Dpw0jB8aM0kDQtQhDpAxT7Ypv/hC9PoBRo6kgqn3zoVT9Qm09+z7iB2pWi6goTWe2OxHJLpyTblK
7T7yBTCB7/hA9TetHD7mFQpISm4bO9jVxsboaiewitLbW1YpNlMY68d+GLtDOWbmQU+FsejL3DXj
DDS0ySNU9l0joELZfrawLQxw0+PgzlHTUxQ72tpWan/P0sE+oZqVbWvTHE6KOThX5ViMh74W3sZq
QVMPqRNduC9f2EqU7EEkLxkltu1q01Z2IQjUpXIFZHQ85jGqiVNaWseOV+KFAX65qQXuTlGAAtjq
aq6yVphWNSlXFhf0LUR0dKdB9ByjvmwvNPXshrQX7AOlSioCIMS91VLLUXzLEENJjk4v4k2SKvqV
FwvVd2KhXBkufD7TREjq9W37rH80CjSJkhsNLp5D50cFBEGOEWNMj0iQiX0iLbE33KTfl2Z66TZ+
qSlSnotoMKU9UtrnTTkKxJfYDtOj0lU40oz2eBr0sQtGUZQXOOLPDiN69XtTq9tR5r01WaObIm/m
Sr+NtXI7xUa8Yfz/jCLKmK8P4gowyWG0tOcuuCuuEeLF1YL0JnizToMwYC8rKyiVqtpEWVxv9XHG
68cpo5vBAuthlY6zmxRDgv5XZgDE6CjoqVa+8xDdeZyivkYQhodJVefRW0NavtDBAw/wCauLSTgf
/NApay01kGHh+C/epdL6NOpa9CWnzZ1n5tXbhAx/jQjVCoCSlFZZYMZ5ezi9RAOa+BlOK325S8u5
vU1LiVhJ6Sg+QgaN4g963AQzoVvpj6ZIr20s4S4EgCvW6NNnwNIBqgVnBdTfGuunu41alkLNjp4x
o+CoqAjljvU4m7ezniW4L+Wt980WfdKR8Snmv4QeUmDxIOE3bz2zFrDhkyI42W+4JqslCa4ewdfa
zY5SBXU4R+hcweIvdha7+0JT68QdqxHfA8IIuB28PtdYi7ar+rTCj+9YZ7l+GxW541vgz7ex5gyn
MWzswMUW4S62Y/U6jDD8en03vLD5nlhZFmC8J6/r86kfURasOrTEjqXWjztXqPGxSlWxradqem9R
1LzQ3ouTTIKIKwHI+SJnv2pwmMO5Lvr82NujwQLPBhAsc9f4g2fHOb/GVjBDBoiCOZd6UI3o57Ap
L/kgvjTsAKKXGgchkLUOycO69XpECfOjMzrj+xEo2C7CPu1o5vIjfzJ8MhQvD+xJJIHd4dBz4fp4
4XhdokoQDDyYee8s0/JbfNnNTTSF9ZwfTZmHJI2EeyvsOjkCobjk0Pd8hlnCvPzJlIKlJY9y3lTd
w+DvR684Kk08+dXgDKSHPeUbop2PukyyS7LNz9JHCxAduDXoRIIxyJur0wvWGdhZzRPHsXLcQE1R
WxSoCcNdiitfKUuUVArogKr08m1vGHIvjMa9p/xofXJ681JN9tmCI/QgH8mSY5Nxk62Huik7O5+U
cTxkTt55fgNQ5JBTVA9YajUiIXNxmzAOV1Pdm18o8zf7JFH+etsuIxW65CkRh2A4IC7p53OAdZZV
DRXMMWl4462GA4BvOVV8jSbHeD06zaX0+Do6ITXO5UGGgMuDZ9k6UMDRmGCrtLSjZ5bWxgQHvzH0
VvoYFOmIcuh5kEWlfeH8XkKe36JbICqL9iNQUKIvLpK1LpLZhF01WZly406VcSxHJ75TOrVH619S
lu166zBWuHUUZXkpQf9iy4sgxkIYRvJvdVyPY0R6aII2p2WWeqwiz91jFSiu+goN6Ra9RL9TtZiH
DRZ+r0/sKh9Dn1FmIoFHFm85QdfJ7hRhkbinmnMSoKM2Wa+Fu3Ro31ijXFphU4EG5DnKM3Gt724J
R3ReORencdTkIVY7w4+6MT61Qp2DTJuVq9d7tTqdntojX2HwPFxgsOvgtgDvM0TWVJxy10k3ttVG
h3bs8AOf9Uvl3heaQpaMnAikPuB4a4wRRPSkL3K3OPHKZZ7qKnQcvxgQLvWa1L30QFyi1vMl6p21
ttqHwKRnRRSYV1IIMZwgaSHDysHOKeNX7wnkjTtu6OaxNlvvhLKY4WPprF2IP1fn8TK4S16By4WD
CVzT6ngccG7J8tgpTlVrFtGmQLkqgLBpvG8N89pUCnQxX5/N9YH8q8UFyEFudklnrN4qU0eXnYkx
tqJ5us6s6YThlPezlEpzlBjpAX8jyq1T71PnOaEaRBaZDhRxSz6uvkSiXKGcOZmW/vNE5z2I8AlX
xPlZKGMhBN7H5SmbLYXKb5vbQd8IEyJ2BqCtS5mNQo/2+uAUgRLmXeRrcE1PAIvF1opNVKYNsoRR
7dofZYXapINKgLEJi0nbXhi4l5aLRp6JXcdmYNLOP7UbNMrmilqe+h4nywxGLRYAkR04oaneJAqR
Sgc+7mvjCvODqFJjG7m921+YvtVZ/jReyxMTefYl5aWuAqZ8iZbd1C5PqmrNICIGq6d4btd7q+kz
P0w7xXf07I315F+tQud2Fk0tnkqrVRoqhdO7BbMUZYZzC3z1cznqFSCXad724EmDyox/VI3qfpjb
fr6wT186FLgq/7fxVXQ0hM2IzIQoTzWFvNsOJb8NHD37mOj1l9en+KXNSPilszmgiqFdcj7Dbq2E
cVVP5WlqwvIrsORs62RyIAfERe0XvIR2rzf4/KpCDQCkHTUttD6eVStaO60liZ/y1CZN/a6N8TsL
E1vuh6m7Q7A8QdXUHR97ZvrCmf7SMgLrQk1P5XFFhea8p6oxTEJNvfKk4DGzT9Qm2VgDbFmtcOJr
1UEyf45Ahbze2xcbBYbsoNBILXvNYkUKmRrIFFWnOJHz+9R26hsjwpDQaQtrF5pRe5/U9iWR5DVs
9Gnt8r5Y9BIBh3Fvnne1ytUwysaa5RPn5rcJQf4DN9e0FU0qHoRm/cRe1b51hfKpgct+wsGjJYls
G5do1C/1HoEPaAoERksN7vw7wlFL0XNpylORe9rOnGz5XY09KtNDnnwdPSu8maQcLszz00Su7rgl
JQWUkyQRksSriQaU4GbTRJpfb9Fxx1hded9IC4K/m44fjElVuyBq1PlbYebWDuBRvHcSb2JKquoq
DKt6R7E3vmHiLuV5XhgORKtJ/3LR8xJZB+K1TWFV2kV8opaD0pJ0p41jtcbWaZFHnDQ33E9TPuzf
uAKXS4ZwlO0GUuRZ8TNU6qjIsOI5iT6OcLwCUu2rssKtgWCguO0HiY6M1doXZuFZX2mWsJtfQB4R
868moY5MxYIZHp/yTtN+5lhJXwFXyY55OXxOlkPNGKdLseiqTWAIsIDJnrDYKK2gWXG+3OpRZMaQ
N+W7Go+XZN+G7uDmPqjayqoCynlOd6eGncx3nt5N9ttSVjS+5HaRGgH3BGd3bbueznFBwsqR76pm
rq55x30kwwWHaRSaj8jJeOFSXJ3bQCF5XFIEAvexMMKMVXpS1r1tVabVPfDvvpWwJAcrQ/cdp5sD
2EXj7vVV5DF0v+0pmgOKDxBzYeMQ6Hur27CtHLP0jMF8UPFNC0adF0yRogZgI9VGoDiN20FtsV6P
8/Imqwbl/evNry6Nv5tnSfGSX66p1WoCQwCp20jMB2HM6dbrx/5KKVoVOOTkbdJRf7QG1w5Gss6b
1xtefvDzfv+n4VW/DREZXRzV5oObZtVGoIF1n+q6+/h6K+uF+2t0YcawUVBxXKcfI9wezKYW5kPq
ZcrntofQqPDS3E2uEx2qJveui9boL3Tt+QpiShFAIkOBChIo2/Pd0noii9RoNh/mrhp2+MbZG7sD
0YwXmuUXXngJ87G+lZ4m8UngG0ENduq6+JMnTlLas20+NH0tg1KzmwAbNPTojWraQBqKdnbaprsc
dY/HCmnbQI/V9r5BwOVCCm4VXS0f8mTRYBBRLv4Jy6T/lnvKhDtpWZJaD7EdlVtLNslRF7C556q6
JNXywiDjoAV/Be4T0PG1ypUd5Q1osMF6GHt51zi9djQiy/qa9xlIKWdsLlF+X1hJFH5Io/JqBfG6
xi2UuvDCuZXWwwS3+lAW0vvJBaBsBhQ6tqE5efgBmpe4Ey/sTgMtGkiQi9kbZ9/5eOJeZ6SZLu0H
fPQAlHppd+WNEgHsqjNPcwifIquqB1Mdp0vGjuu7fplKsvWEkUtSaUHbnTcdDniAyVKzHuoJImxu
N5RwTcTVQxCTuylUcbDMomRrOfgOUSqXuwoMkB+jUfsu7FJ7G5e1ehBRewm4fj4P4Ea46Am9Fsg6
LzweJuffpaVZHJOrsb8vRAnvmmRnrl+Hido23iY0DAC/fdml/cdCVpH1NtX+p8ZpFm40uCdoJmv4
WjwYZFexMfs+1k6yy7BjODKI8SaznUsk6PN74VdT1CmgoGKu6ICZO++nmRKxuMbofp+Aqe1zR2t3
g55PB8+WCDAoDvx+L1PVDy5WYH6Kgembbl1SojQOXG1JtoEtgSF13r6Va6MkvZ3+qEYIIwcPmUX1
TjRxb3/KmlgbQl9BO2C+cHSuEgpLsyQXkagja8utj5r0ebN60pRTZzb6j1kUCgw5L7azLYpUdnPl
5G3diw0AIlW+NyAdunfAQNX0dhJFLHxTD4G8IyMRbruQF/SFsOv8vOGLFoNj5LpJd1PhQyjq/MOI
uIDs2Yn6A5Qk9Bozy7RdGpZdv7FE0Xx2y7q/RMQ/P03JY8OAh0JKNn/BXT8DS7oKMn69Y8U/SXcI
LLPH4QO2hKOvFUX8/S335N9NLYHI4n1DMLs6uONOsuGwtP8JWS8xblJPgnWD3uTmj5qeOndTH+NF
yF5zrAszvh5XVjogekgSJOiQ4lirDZDbxnTKG9PIz3pHXiduaewn5P0NP3Fs5YDwQHlJ8v3ZuALr
RRSIvAcekJysq6nsQ2yhCi/GP1ZxKLMrUWcFdcSpLtUq2r8+sOcnOAOLLM1ydJProOrHpjpfNgpn
mKN0TRv5qWWHh6osqOvn1eBPtZa8G2bHfId2WubHzlwcXm/62cgCsV3ScizaRQ9j3XQ79+QJEYjE
ctx0p9uKR2OAy1dNogkpJL2hEvh6g8/GdcHoe7C5oFABx1lXv0WiSJAtZUhfZZh+Rfywtn0gY/Km
mIUnLsTpz1uzF54+7Chyfvy6OiAzLSVzPmdDTNUYrCFQo6zwRZp7nj9wU11o7dk88gSiwIMHFecT
epOr1tTZjOZIz+3YVyNTHWgN7VC/teLQpAiSW9mC6IWa4FlTdTIm0/38+tiuak0sJEb2l4gDKUMK
u6sdOpC+zY3eCGOfUoiuIi1spNOmHgo3P1ajh8tXW0UpFt5q636PXST//azz1M9dJ7q3OYDxLYvr
76L0T51x8UVefUtMyDw73uDEvnSMZC/1vLvuqrpnyp0Sf6L5kirDs9GnxEhKCxs32FscEqtdpPcy
GslOwlgoh048UE6VO7SmFN/M8/Aqzip5H9nGsLGIRC7sonW8gdrxYtPDFqbbJEmXe/q3kBaTE6d1
i56mRyMtvkxF/YAVs/GhKlVKyI4+XWWIz184NZ4Ugf7zOqLcROBFyIeoKDlSwHura7APE26iylBj
3ySQF+/VZhDjph2LqQz4vflo2PFYHcZ81L/YXZHcG4Uuy292rvU3AnXGwbeqbPpgqWWi+aNTTPVN
kpbmZ5B71klDfOeulTH89SSyBmUvYF2OXzkSh5tOhXccdERw7Z2DhJf89UL4r7/G/45+VHe/+iD+
/T/8/i+ym20Sxd3qt/8+JX+1lah+dv+z/LX//c/O/9K/3/U/2k62P/5x+laLf+xk+f1bl1Tl+u+c
/Qha+vtLNt+6b2e/2ZZd0k338geCbz+EzLun5vjm5b/8//3Df/x4+imPU/3jX3/8VcmyW35axGf9
8fcfXX3/1x9M1n/9/tP//qPbbwV/6//8jOJvJV4K39Z/58c30f3rD8f8JwqERLiUBRDZJp/6xz+G
H8uf2Oo/qTHDk124WMCalhCkrNoupkX3n9yf5H6fkP8L0ENUcvkD3fsnG5V7HWcT0KCkvf/4f192
Nlf/mbt/lLK4q5KyE//6gxDwPCxdzOzBkbAVEegBVgLx+Xw7yDpSkZdXwq1WDukN1jE/pjgyNkgl
35hJbAe5NRybLo2PhC6kCPv4S2ami5SqFaj6pG81jL5OlT0i7y/wn9lhwyylLyOIe0EVLue2dFvv
TloILG7B4ziJP3TRkN9lqSX6bRObVqPyUxry6a2fjtjg/mUJqmrfLQsVjHmU5F5rT6+iT3XaFZ/7
zulPnen86UhN3udloao+AIK89N24QAMHjaptJG3vqrG9TW92YbZRlci9x+dbsTW/GtWyPg3UfUPh
D1ULUqgDQnvjuYk7HxKzCCQgrQ2CkfJYu5RPBCDMI+B8GVjNMAadktw586hurFD0vpo0twXnuK80
xnUcyq9Ta1cIQ5p67Wtj0h5RZr0RVpnk/hxpziYfq3RT6q29t8sZsTDga7GAQx/LdJ9naiN2fdOV
lu+poawCxSvh/vWhVX0Us0BoS98IoZGGjxbzy95EfEudjeJGs0E5NUjAbNvCA40a5fa7Ak6Orxba
T6lMp7QQw/uoKW7Jfonoti4GVFoJ1tuPbWv6FpqZJ8GPlD45h0y74oan3UmNcZ/K9IQjK4+LH2Lq
TSsAC1cPu1bHZ8Qf4y7WN0tVVgaxsD4qbeuKYIiiGZysOszBiLYnhuaDu6sk9jYfp0mL30vP6K4p
ZnxskgERIluaxU6r1XQnVbO+thi2OzWtr2Qzb8Cw3VWl7LaT1uibnNrbhofDTuvFNxipCHNpQt1b
XE5kijKxi3MUwMHjdKmfa56P3IP2Dg6EtLaZXg22X7Nk+uPQWfFd5EYxjy6SoAMC3vn0AS9TDbRx
Ut8Kyznw4AUaMMzxzokikwLWnNfhNm5x98Hqk0ezRFbTT1N3OIVhftV2WSf82KyG+j4v4jk+wjpH
4448/9DurHxw2o0FVaENTEX1kZfmcYMujt+AjLMCXTjJXijRlRyHkLpSHwVJLPqgb2VvI+c5btnW
KZLq6vweUHDR+so4wOXI5aMWzg6Yvz7K4HnrFa9YOwFA40KZRejjHQ9NX4YlN0xtXw9zJDddjTBF
aY6N3ybTV8rpP0vu+1qrjlHdIXGZUsb1/rQzY9xltdP5YevdOFqC000MysobdJ6mVmhtkgwgg2+V
OLSwmRLE+lOMdbt91Y9K8UNnR+1Y2NMIfzetx2Ces6NtleUuzsryvTnPU+JjiS5P84jzsx9z/mTH
qm/GO6COKXrJae9OvpGW/RwkUSX9kRhtM86pOCq6WjxA+3beR716Y+u1XvphrUxH2faA3ob0ujJK
0fhV4+WVH1NEQHvQ7mHXDhVC0xMAonxH+krsXbT8of44ZGL3IxZw39RGwQiT4pQoglmMmPmYyWgd
pS6zexXCJDBs0danqKoS3RfqVN7pspGVX491rOw7Mk1/9pGGSqbTDmPh507lWDx4p8CMTHeXKkX0
c04X0+N26jZ4XpBGGzL7Xpmi2PAbJf/pDWb6OfeQgtj3Sdz7MpZa6SttOji+G2bjVinj5GFw8ttU
77Qbfc7iU5PFWaBEhvEIUmA4Okov9qrQjX2RRO0m1dwBZmOTlNlWmfBbm/PKUw+NV39d4A1HD/Op
axQCosmnrNcNvjnm6b6rQ2v0zbYxFo+q3OPo69rR1xGkYKzRbsiH4VsHPigwBDwqxpRlluTbqupb
f5rHqr9W6lbCjMu0svQHO2pnhHS0+VhJp7hNHbP+nDpigJLoiX0m43YzREl7gJv7aLhCxpvReuSx
vJQkREQMHo7tBzjp7/IairDSuwfs8tzSj6HTEmh+5nxtjwIW0A0Az8BU+0wcoqk+OQUpicbPyYos
blnqiApO20WhuykaVHvbEV0wX1j6prMteRPPTnutKMM7y4ub1nfTHJOPydSTJCiouduHOkns+0xB
y8AQSfkFzkz8YZZwXfxG178YXnOP9E7ul/hy+UVbf2CBo1jYO/cgBngNa+Y9JP5J9ee4OYWe9SOd
su8wny00OXlWbjB6UW/x9UO20ovKkYOiqOYaOhNJymBojBICs/nAFeUekzJ3Nm1kjqdGrYvHstAB
rZtusTUUtbmpNXDLQCKxmJvDlqA+RTPyG24Bmx4B7kpocoOCbup3bcmVmxTiOFRe6ZOqmbbwqAvc
q/p+U7etgc4kpgi9X+M/g6PFbG4LL239UAw3lW7g21s/IDc2d7tBYFlos9HC8FNT8lIH5o5EpF/a
3i5Uyn2OPnHQ6AoiEUmSoQWUaPLrrPXlY4dc11XS6eU7rCQqJUhBUU8+fLwWuypgf3Ngt+Vj6CQp
ExnPnJoeYq3VvaLNo5+qKIsEYdSI9IhmVfpt6lChhkJooMKJx+j0Xk8TDqokhVng67r8q3fYszuT
Ym4ZuBB0Ps7STY5GaQMkpwr3qe41ozl2XXJLSYmLZRbh4Dsih6LuqTdjEiFpNMQ3o+sonm/FkPbS
1CoV3wZ29SUjt6MF5PM1d0d2ubizJ2mY2zBX81OXFXZ3rWpiHH2kMm88SCNfnChr9ZtR6Ldam6V3
Iq/26WIzmeblX2WqbpK+N/IgjLGpD/Sy6R7nJFNHnxTTDamkAjkVQsRsS4Fw9u0ijfb4JaRk6NEe
MeQ4WoEbFYig6jlIba5KUlpjctPExkMS6uDnWSZxs0Uy1buLVSZnl6Cq5vlhPuR/RlqXSR+ITqr7
sHzbLsB6JKwDtwYFsUm8gn5kutlmG6hDRr3vRltKMC6q2QXYkZXRY9RNzo+87O/DVP2/7J3HkuRG
tqbfZfagQYstEIEQGZFab2CZVVnQwiHcATz9/aJ555KsaZLWNJvFmM2mN8XOyooA3M/55YjH38JW
frA7JqsN3+Bohivxoe2z3XldSp/20PZxUPveh5kr/UzmqVeHNkNpcp2xSvZ4NIt8Cjt0mTNNmJfW
MmVCveyLPtdWeFoyIuK5dwexk7amfhSGR26X1mvPOQ2wm4VHaa8NuhkjVwNy08ZGWvHgtO6NNHlp
SYehJLBIT0vb+sehQMuUt/Klz7I+7gyT8CoO02yKjEAgI88bOo150jYlaVd0cVJbo9luMfFVtd3L
TF1oGi2uPhsbiKzbwUhOTWsucdc6yVVSmzLWEl/LNo0/lfNu7SZN36RZraOXr7MxojFgIRRtdtIq
FP26HmjmyY+qyEyN5j+xHydTxWyCfWjk1VeV225IC5F5DWbunZNFKtT3S0rHjYZvEdtbIz9Bk/qt
tVbDWa8FIQjusCm8rrjL5toZeBFg/1EDXzklQTl8ywztVm2fF8vJdsGkPfSznqcb6eXDMce0ui2K
/slMXQrCuYK+rdmy18u6oS55GJ491cxZKAvf+sTbp/aT3xo/+GK7fVoV7i5Q2h0rxxyEeZM3PjN4
8oJ/ad4iawvehTB0GWfzkGPEUb564uT2p+OYJeSJOb3atrXynzKu6CqUOpKfTVGm6lNq9FJZSVW/
q1VJFP/WuEtk5VCe1FnaIWit6iOzyjIa9aXPQnMwum9r2xjUGiDxcCwGmG1TiGOpTXZLTXVPKtw6
O0t1ImGXkxLtprtuAlVUr+ss8RNanlyOci0IU2vUtAYHX+uoh0k0g4DVdcpHGLKpfDTcVQY48NFP
7HziL5tIKSIKQ2pB3fTsm6vjnDPHnnAwlE1u7fsClk0G1qyipRF2c233qZijYuG4CjO3bcMEs+G4
4b+T1gP6IA4Nz6ibLxAax2D0DpRlhhAoYg2tYDSXHVbMLhprEfzLvCIRyaliY/qz+1nIWt5WKG7s
OFMMfGqb8oo1S5hCg6wPgaQl9b2vPMZrW/QHDgJVN2EguuljpazQ2E+E/pSnYc3bcKoLLdInjVak
3inFXUWdx/fSy8w8pFPpkpyX2M7jaDs5c+XkOd22ExX37jIv51rY9vDINYKYsdLTPtlqbfVg5GbV
Hsc0W2XsEkYz8peQXDFvk34cvouMMsxYqe4mUN3Os7IaV+4yvLqO0VaRNmT+i2NKDvaiJ5ySa2Lo
bzqvLa+SJHc+axrFvFDSR/Qm7aoZtxm1gE5ckgkyxvXAPFX3/S1EPi+xlQUfecV2FDEP3+GgQ9a3
uOO4HVJOlI2cHNoeraacydRwEpOJM9CksyWTlVaMru1yLda5u7LQ0Pnqd7oqSejkUqUvaiwLKGtC
zNwIU4PrxUIVhaKyIXCjVFOlHY8sje77LAdhb0uKRen46Ub7GcGdK9FnL0O5JQ69XsJLc9xdDWom
4oyI2+mUZ/j6XDmmMHg97nbyCev6R0/PehW3QWE8McD0fTTY8jIlpeW+kbK5Tuq0/ZwXzxehoeX6
i0sTJmuWzJrgpNtle1sGnVPtcmgShjirRf6jWzJOUKwXZ4dFLTgUCB+594fO1V+DoMoQSxmddq7y
1N0jsU6ue13LU6xvefvUpNmSx0s6yrsqMcbPHnQy6lYr+TE0QsalsbihF2R6w9MyM8xCF1k3la5w
Ns2GaFP+1+uy0M3S4lqfLaHuHWVXUWo4qxV2q6PLTYJ6x9+OedIU54n0ScFI6jFDimzAe59MPsuR
JY3FJnos8dOtk4x2Ek+k2r/Q3NnfB2syuRSaqHxvSc6A1zZI9OSIZVANTPQoOjcZPtg+Khzz7GlI
BKiyPFapXu6MjqEmdMVs3sqgw8O5JMs07DKHoSCECyzncxMArdN6MuobY2jyl2Id5/oYyFwrDwMF
ysy82bJuympN0xOpM6w/qp8tcGpF/PGyWfs8e/DxvC+bWUD63lh2vrShMJSrDprUPboRzLYbz9nK
enY7pEVQbLSgMHvMSlbxLW1IZyT7WU9ixlxuskF141tgJ6UWjpPmXs2Fb26RsTLV9FWh3S1ZNXBJ
QWRxES737iW0aCImb5PYFpthkdvXxM+5B4CY4bavykuoTNOGleY2rx7deScmEP8QsK48kEyTvVcp
KWxwUr4RWuzoXKWXPkweOCnSkDo6qpB8c1abkjzJk+wMnSmnbreu2QxH4p3Xm9zme8jm/HrMILAD
jc6ohONgMzfJkl17VmGPe9OAkHmousr+kWGIhGIXksz9oNBKSlKEl4FTSWmwbTVBv2nc1G1u/TFf
yROoWheHbDh6cxN8ahbkZMm5Ksp3qeru1Aveuxuv05x6r3INxVqoN9PeTvwtEspkA4j1QIfcA6F9
L0XgfNemRH9Rlcc7aYjHue3Ab7T+tnH4UXp1p/R0X/uwO35SLDcT495Dx6QNp+Wck67eO76v0bGT
Po8l1x6uWCHrT2ZW6hDEXTB0971pfNVGcTIn3YvKot62w/xhZlqOZGQ8pMl6D6sQhONQfYhLS5nu
OS8a/rVQOu1t77dou+s3p7cfcl27UXTInto0yUDUkNy5WXtTz8NFhXqlAh6y3lg/nLZ9w46mb3wv
d+K664YQ18EYZrXzTbil+b2iQJyDLoDj6NOP2Sy3bVOetKADoQmAUSpvjpwpzcMxGASYkXl5YEYK
MFimQ2PA7oT7Z193+aNOJCswDEMnT/uXArkPDWneZ0X73A8sRM6whovbTezlNFmneTnQg92x5uz1
Qm+dnKepUs5T0HSr2DbdMvEreG5vp0/laqGEWPsT9/N1svTccdYyhsE63zgiICPLvQfTObdGc1CN
S4EviEflcG4ZrBSQQ5tkLfed0IeD0iTacrOIPX2+0obm2mKET8rCDVcXLhlVMgGx2Um5Wn1uukJn
MGhvdFkxlriXvg9rjcs+n+JS5MHBLGZ+k7m7Yd4aaIGWYeY0altPvrvVx/EpWLzb3ghaFHzpCe/K
o875BDNAP82TGJ0fUFvWiYPNPyrJlpsqJa60UqzXhjtfM2qZYet5e783gNFGPSrc5CttbIeehvUD
DvvNIPBiq6ry0OZafhra9FbOLeZe81qOi31vVVASurP0YYc5CwdP2x0GwlX2tATI0O0AqLzJt0LW
nu7KpIfvgADiNci0uOv4Bbn9Q+bWI81LKkpWTUWG8HZzVV33hjMf3Ky4b7GybNghEx4+kZ9azRms
rXX5zkmXxRYmP+kBtUPTZg+k5UYP22rtNuS+J6FZzeMBGd4N4aQPa10BIMluuQlKuXwOtn8gzfkZ
V9d73k7HGuvhziqXG8AEERKFfG8wvOsrNSeLRP1cU39gdYazLyCUTplhU1RUO+S4DOvEcybXG2c2
u73yul3e1jLkGuJx4vSOKrMeHvhrOqIBeT0u+/Te640PUTH8IjRXYdl1Xthotb53B4O2wt48N6aa
bnywtHDqysfere+dInmbfBJAAm5wpg1wAT35qkBhykA/uzWDaZLnI59rzjU0BXeD3zfHNrMbppGK
RrKKPXrYqkuVNq4V5zVd9DkGALkZM//dSsRVazjv9B4QyIy/9TIXTVEVpCqEuX8bEA9Gab5e+x6O
9cUYTqlbju9BJktc6/lBVPZRH4UfUiQ2Bjc0FCrWyMI1k20u7EzbDzSmOntgfnDSxkFF9s1qTFF9
7wND7dasDE55Z6wPQ9vqoegy867PfOvRXYv1JJvUJJFafwnYsraZUyFNJcBnQ0NCkUVqWNRekdvw
QjOrHjZy8bZe3nvxhGT1fkiy9Wh1Sc3rOWvxtID962bvfU41eAaUyVZ2jEVZ0XHTyFk8FIlRxz2B
ECjtsitPqfKQNsKIvaJowrHL75MiP7Zl++jX6x32yceUMT8Uk/CuJB22dJxh/mYgNW3SAkf3TOZz
j6HRTTZZnsvQoYwA0V6muOK8R6McRQTM1IRNbhpXgiFl79e0kOrZFS+uG5YAcyHapJdeX4tDOeT1
vh7Tlc2lWDey8+qtkROrWo9nzwKcqMv8Zir0p0W4e33ouo0NenaFUV18aTCB+3SaV2jmWm383j7l
zeDQ9T0fmmA6KG8+DnWdPKTdtJxS4qn7jVdah9RlgUyscnglZRPEcC2uyX/eF1ldnq1KjdvelOUp
p9n8jcy0b7a/OiHZ5aQa+OPTStz2I0yQvslEV8bK749zMZP4kg2PvVc3UdabR3olwy6nkMS36ubF
zL05nKf2M9XSz25oNooe9rh25nETVOpHyUvSljBsoVa1dZzbnLQrSyPbpAW8wUbKTy1Nyas0DWlc
pXYfKkU3K0vx94KCIw/TRNUbO4dz5JDb1XcWHC54jWpdUdNolL3OfhI5xvKU1oIFOp2eXLtz31AJ
WDHPHr+8P6RNFMjyfEkbWIk8+q6cdZfN3nuSNy8THyh5RfzOQpi7eekOduke5jI5y2T9MnWZRbWA
3d+o3KLG05yn9AAfVkfDFMAkAZfbpM+VbSxmukmdtmnTDeRacpw4pp4tfXotRmfc+sJ/9pLije3k
h7VON+Wl0UKY4zVz4RJJywHQmawI1X+yaTIAG37mg++OLDzUuZ/7fv2wbQ6gqRAeMssypl/pLC2f
HhmSas2PqqCDFFGgNSdx6o+Ue7UCew04Zt6E9eQNG7tnvc1nKmkiHMHBBW7zblQ28m36bAtEvzkn
BJ7+dh61HQCMt02zoH2t/NY9B3zL3x09GT4MzXnV1wG1JTkKi89bXRXDDR3Lmgbf6CT5BmovuGbi
aqw9oSAJ2bU2fPm2U3wEUVIm/fOMpfIuK4qYYlJ1lGnTOeHqe+sTMc9LESp6yEeWYs3Np2iuOrLf
NauS7Y0EVEj5jJ21TvzQbtuxuJermJ3tZPRTEbNJqey+1kynipwRtmZxpH/sOTp+lID3Z31SxZfp
jukU4vvK5yenrKTOieA1e19Yw7HsV1WFk6Fmpzzzr/Oym4wQGedI4pEe10BbaZiVo7UDNKOSqSqp
dU0plE1y/32p63NJMGZNdBMXaUW5YmcuEU77CnlKG5tN6ceK0DQrxArXXWu+c66TRvuW86zdGmSp
Uf810OWyyDhQCUgzbb1Edh9hiJPYSLXvHDfXzWptK290NoOfYrLOxLyRbRY1SVLYAAhBuS0opPnu
mCrb8OrYmxk56CvhMVwCk7oRSYFBu02JMlxx0HZW3TF/84SRiotqO3UgS3pHA176kbn6qhUnbOyG
6bJsWq1iprDSuCySyivDTq7IbcJmsErJy23qkeOVazyBiqZxZ8vktVvL8rMguE2G0M6zEWZN624n
t4p8O/lVvfZ/Q87QfTUPY//1NaJn+H9AxIAO5i9EDH391eQfvxc98N//KmCw3V/Q3yJcwRpPzpVz
sUz/KmCwrV9s2yMYhfgRNJT80f8IGGzjl4tw3ITivDjpSXP6HwkD2gZsXmjpwYIRRaBi+I8kDCS4
IlH4TVvj6QReGlh16dn0gadJSfijhAHMd1wQ/hVbBp88Tocu25DeKLfdmnkRpW8p/JXFGpd74xM7
nL8za/cduHNT5OU5oycsmr3nmnsWzujFWtzjkBEqx1Jdkrk8MrW1ndgrRRj8Ys12PNtJ2KdN/VwC
NF3Bb3I/Qw3iA4isHmuAEeTVu1UH47WeDrFXrXeJ2yUbs7HM41wasCbpB6J6c+v0QLSoci+TfcHo
Pn+meKpCW0vh/unVDsG1HoQv93lBvvQ6Dc9UKNBL2UFaC6cwb7PeGMJqXe/H0dmlMi3Oud34925R
T3eqWItIF2O1BT8yyBcWY6i5/XZItPZmah+GhCQ71BkWlPSdCfcXUns1AYnMMpyTQIXMHAcgqhZR
rMWc0rvB06B3NxShOOD05XU3WSMjctrFZJ5Xn4Ok8QCQ8IDoE0a3nobIaBKgNC0/qGJ5gyJzIsMi
Zmut55M0DUh0AwzFKIO4ytW44/otwol796ovA3La/KfBJlbTo9qsHIonFPH9vgaruTOHyd0GFrib
BBslqo5h762Viwz7OQc8gD9GSO7Rh70cxtV76bThi7w0CQIamOj56IMQHfMFAzjo0M5REIg1+IyR
re/JhYuoKw7dC/wTNs70YOYNDFAzpG04t/2TpwPFOhp7tO+N+qvmIroyBv0p8G90P7te0A+7DE1N
F9z3rnsMDCDw3k1P7jh0kQ1UFKZUlYYFtqBxgdawVS5CFqDxWVZ+cE3dfBOzfbzXxqg+7dYc9o1W
Pcneu9fYo9fIKdbbugAIbdFKhrWbAS0yW4XcVidzmJcNSk4+R/bncU28E8G28HWmbGkh0W6NpPhq
gmpXLnMZdbV7tFqWWL8YV4iG8jrR4bmA7wHVp89Cf2774rn3S6hBNAafGVK9MIH5D+cers8WKrkx
Lw7NWq+1uNTUsPfmTD5LsveOqJuWreCRjDF23nNna5HwiR6zmjq7lO6iJNFLJ5pclXzlFU8MnaJP
yNatbV701rVFZWCEepNBDPBo4zeruU9Vn207O1nufQegINXrOU65Oo2I5EIWQT8vrgIxi28lUqIz
WtmtveYw07KIZHJADB2cq8HNeUmrpxUpZMT5FVUw/hna+zuERh2+ZX+OKluvnjwJfpu1Bg+nURQR
0n0eFOSgjZXWG4eoW9n7ApM8lfGLJ+o7x1w+A/LCz77d1kc5M8DqRpFvtW4UXeRUYwXf7K7AIVyf
1UZvPHHOHbGEdWIOT1Nus9CkZnZEIdu8lMTu3hKvI4xoyRC8KIR5YTE40zdN0+o9o3vXRH3hVJTZ
y/WOE7PY5MbIlGPDVjwZWmLclA0emk29JPR61etkXh4YlzrbrJhvxsZV9DV5zb0HvduFTCjCZucQ
cCM5THw0JdQYhnMxrTu5ms5WCU+BnVzy2AYM7e/UwefHqRN9F5ay4UWa0jXYkMZfm7yZvfWRI7B5
6b2usmIwiHY7EGO7NZaijhaA8b2plTz1tj/Xh8GdGX+bVg+2xjxk2Dz4xzDEGaHUde1EHgsosJXw
0edF7pwLX6jb2ZQkOlmAR3k1T4fVycfPQrR5WDZjouJlaoIDRAAnjCbKT3vyjGj0eqCPWZvAiy8E
B/iwm5x7q87i1QEZDjXTlc84rVL0WoAwUbqiHPPs1QuterVRKLUGv6Za141l9cZVPw10WPLvPegi
m++sdXbvZ6H3V3bmqC8RuL0VBp7KtkuPZloPGiRGeacd1GLOdeSN8D28d0QmCa35vgyZ2OveNJ56
Cyy2NpSJUsgPYi0rxFVjaAAhHMXXpqP5r0By1VZrRoU3uEnTEBltikikqEk+rerkQ+CgMUMYJ/le
KNe/oRNz3IvSGO7SCt4wc2S1SzjiIlOkaZQSShsTGFU9IV/VttNqTAfXIXxvpQc8LrlXd71zicid
F0PmQB+j84UGwDhNSHneR86aNayNPN/UlSOeNEpho1KaPlvAJRyCxOcsg1Kie9w9jf48nJNBI7mp
DhYgOXrJ/MMCgBEFLdUJmQk87mQjKxXF96AbDMSzndfgAgQIbCYtNVGYrMOpLbOVsTFzr3RyN1/8
LF/vUkcv7/Ik/RiTzIjTRSLAqxBcAUw18TwV9mboNIOVpPXoos6Gz0XLi8fUImTGmkzzCjEmP93G
eBtiy+jiyXW6Q2ZMKe8+W85e6E4Xs1lXt1o6oWdbpbpGEPjkoL0DZHcwHHgJW7Vr17RNe95mLJTa
zZ49btqa067qpDiV01KFtAR6mwyjwB5dNZ2Lta/t/eySKVW21vsCbxihoIOosEY/tjT0FH66/EA1
XJ8mE4zA6oM7ba7lk6PhGyIgI54ttTXa8S3RuLa7Jcj4MuJENvNBJvoBbfdDmlvbxRIZVA0hO67/
2cN6rfBXZeJt0Oh8trN3nPHeAspVG3sczNBOjA3wVBsFdcHOR5pYWAsTpWOPXcxNnR3GoVdYyDls
XZkQ/dBGvjO9DhdA1J6nDfbtee93ZvUlh7W8p4KueB5ngONpyIfXxPX4wLTmpl5cpFOFYZ0JzKeC
3rPpXphlcL+w7YJ0Bc62dVUQoUW9SKAL/cgMcW+DzZeKeSt3qFqZm63haXIzF95NbWdx3fvRysu4
KRVCrTZz48rV7t26T8JZ2PeZZr8tuja+ksf+Rm2XcXIqke9zBq1u2luJufGdIbbZ7g4VuaodCY1R
s6gqHmHa/JVSHtiJH5qoN1nGhSwalhiyPyyEPwm6rqGJXLvY26OskeIpcEk6zSNXOPnWr8UjPvBu
71EsGjplsi2Rf0MloCBaxJfPezsqcT/XD5On9kQSv6E02GaWdQ1KjN6ScE5vXQAYnN0UfJ/b5b7v
SfMQxKGFBEIYGwk/IXp1TY/O9cTQNeVogpQubwdu0rKQVZw2Q8jduhsFULZlzVt3Mr1Nji3zihD8
uNQhp3BGPmnraqB5WX7oQztupVshRZD2vCE3H2UYsRAbx/beEBfvfOluG6booyMBLPL6h0gvZbjq
geQqWHrP7MQ1pp24c+YfCK6eJqJJNkhkVmajLuQM+hckc3KpCUTv0nVRI4dpb7puD3lmkmmamxki
rUl71Wk23Nkg2TxDKe3F7o4Mqc0a0Lpup+W61/TVufdzSsKHScFtJnetCeoQjniHdiNug3CyUaPk
RnuTOn5zdMgPDJsO/po+zCvRj2NUZxzofhZpntpQIWa0W0NUj6vWwmAkpNwt5ih54CeGtyw9VR5y
V9Lfd4Ge/xjn0tmkpnQPY4ORgWZCP0ILgThjNhRXh7u+pAEFFGi6pzN6V1TSK3sIGYdXgVb4+zFI
vStHEnkVlr7WvhANNeLIr9XB6bGE8KuvoMyTRakj2cl932gRz27ypCdIgmUVeDcTciSq3sr2yPKf
bQJz1kIiP7WwE/TGOF1rE7kMkS7a7MbTW6AySttuDQjrM84j1PvTJO6Txsleba632Bz19aqqAcCQ
Afk1CLzOndbMyyPCPEEGpkSa1wVIC1Bur1HnekQwWonNIA0hZysgk2Ep7cjuGUYHA8YTlVQhvxSy
l4vMCf5VrLdiFaVO4lhjXLcBXK3XdcWRPGMDHWeSRJ0gP2ZUuvmChq08AY4Wtw0z1sZoxvG6g+HZ
jhrwb0e2+53XFl5oWpX2yhHgv09l6VwBxCFc9ezpyh/5eJRpTdGylB+JxQjs1hfGwhPaPhWqhAj5
XqdAOG4yRVNnPPtdsysyclbM3bLmL23uHv31R4K+xqIVxdRzBTKMImAygW6n+tSPyd4s0nNichCX
iDiKNtn5CChKzX+kne+LaXs4tEZmhJ6t3nqbwrS+GG+y8nYx1r3hMk/JdtnRIXd5TZey2PRJIXe9
Qqia+Kt/SILqwhNwr0pVyht3qhn/VxmZo7itRjkSKxSs1dbtU7V3ujl9pdRiPKqajEyiI7H9zs5t
nyPpJlKZaxmJN6qmVnuUSVUkXAxu+l1Hn7edhhHe2ZVtyxRedmwwtbe18rW6y6fMpYlNPjpNW1lh
r1EwGPamJd4mEwE0jUBzFyWVEJ/0PQ3boNHrqM0H8TrQlTSDRCXNrhvmfFcNU79F9aG+zFpjf266
hOdgUcPJ1vjdys5JzlpXzDEKn/a5I5HvZIr2qdSL8cEswauEocFTN+k8nLgTuSxAo44TTsMcdsW6
sG4JhT7hYnvLHKZCT0NQYf0jHybd4KxGIiSMDimor7exK5T/Y/ZtLfYnGxC7BzMkBLAeyJNUwdZB
aENIRtWfmrxU4ex00w63QXPwxqx9pudwCWl09x7mLhlDIozlvpSj3I0BcFiRJ8leINj8RICbXtEz
1N+bmD2Qr5EXJiuR9Ufp1NXO5dw4GENh0R3TiYNQ7it016WFjo9Nt2DDHFV1IY3C/pZWDfUqW7e9
H9123eI4QCdo9cNAQqYxwTUOcv1YQax70pA86zorcAZgTl44mUv5MnBSxFo/dIwpMomTZIE+Jc9V
xrk7UlJLpywTS+6fWuYvNnbV9ZGXVS/4KuTlDTXeNHj5GgDQRayNXG2IekSuLGXIi56wZHRHMmKn
Y+bX+ncvmWrIlxGa0OSKvqpXZyCMqk+1a6knLYoe3PbbHqrkWM/V2V287guG6MumQDlcLxKDkj+M
rMprzrlw5XHo4eSQZ7sL2yGMf+60l8bHXnsM6GD/kReBF+leuu6It3feoAu4DLSxuqOx3bwy9SHf
Tqk+PRWmLd1wclyI6KyQvOb14LDhlvqwC4RUORzw5L7VBhZx2tWb4o56PZTzQYAmImfKDdGigTeV
qjqWiaOuSGJwkIlY6p2uZY63Vl+QnPFBje+Z2X3Rq2XeCmWlO2I7xDkIlnI7Q7i8FatVrVxEds6D
kKkzdvllEyzLh5mub9JJbtMc3hvc5mqsiPcGhP/VC/n/Qc//dWmE/XPU87x8NPVH/3vU8/J/+BX2
pJfoFwyiJv3zpFVCfeLO+hX2DEz+gDRYXCWGo/PnGHX/27dl+r9c+s0v3VpgmwSw/AZ7Br9ccEpi
mi9pPywEGPD/A+fWBdP8DfPUcC96l5rFnzMQ17WZe0tMlxO5ak+JPwYne/TF3+UA/tGf+duP/8kV
2xRdynXMge9RjnJIivm0WHa5X9Cu0UM8eACqSJ9RJojmP4t8+t9/JZ7QP6K3mQn13A1etwfUESqq
gApeZxTPbli5rbD2k3BW53bMNRRtv/uy/9sN93v327//DPWfMw45hJzWJXpon2lBYjMSGN0V3qHm
b7MPLt65//NLAmv84z8Ju1yf2ciy9vYwyelgdmZKf1YPJFKlJtBL3+f2p9OaN0PFVlgvhX/baVL7
NhIZrV//9T/yj67q3z7Wi5n8dzZXrbI1ntBJ7F17Rp+GgzqljFtV05NFBXD8z/6Sn2y8xJnSUTB6
7d5K2TIb5Rs/ikr4duSml26bv/5L/uzr+gnen7uicUEouj0uFscOlTW1NGsiCvmHjwMkxu8/qXGc
6IjPWj4pXq7rdnbVnbM25t9Eef7Z98CB8PufjjeKsazXWqQ2uf1ULvVa74oG0gT1z4ra+p99Rj+5
OPU0ADPxk3ZvED+51ZDLxi7aq795lv7sG/jpVCjg3miYK7p9y9FzJ2XfKfxLwum3f/3b/yvB4N+8
MP5PZ4DRdDP2zLbbE+s5qxuo0EVHSur6OFVcSaE8quMOPElv5X1pijI/IHGsuqMHqC5OTj3Y+VYR
KdyTdhm4WjiX7nxxNFGw9ne/4p+80z/XQy45oczgOt0+WZGo4RLVh2xb4uyq40wvCv0NPe/6RVxz
aWwlNtmjyc3Rbhqvq8fdAEgg/9mX4f90uDg2amW/TMV+0FQN0m8LqAFEw59//V38yXfNLfWH53VC
REX3RyH2aZs295Zepn649Pbfxj392c//6chIc9hcow26fUWzOmiY0dRPXp35z//s1//psBiVO2Hr
B06t9ap40rK++KYW0vj/2U//6aiYjLSvyL8Uey1YBhKI0ZWzcWee989eY/+nw6Jaew+UHauEr4+U
JQdGKl7MAnX43xx1f3IY+T8dE1ywa4JNWeyXfiTgCgqMxDCs3v7AFJ9qP/76U7o8Kv/ubf7puCAL
wb7kymD4UGK+nvR8+FLaZPhXlJrK6noeMAv+zd1weej/zV/l/XRwANyPXjLqlyVezWhJDbscHzxj
nv+LsytbkhvVtl+kCEkggV5zKGV5nspDvxC2uy00g4Qmvv4uOU6cW6YrK+/l0X6gSMTewN5rYICa
gFMAxzMp8Lo0sZbLjVRwZQe7BkWzDDUIT0JdMhQjsjtmYDuAinYhqxs/6sr6MSfCybAuBjXd/lLU
Cs/bwxaTHp3QgLXANzZRCWhYlJrtr+e/1rWfs8/i0UVhBnMlFrCNuEyj4t1ZQFxPoNksuwe/8Z2A
h7BWSNDHxI21jjl67mrs/6Ygetyy2bw2fyfig2pVQadLdSmzDE82kPpOOBuaGx/bkWv57z3K1a8C
+BYEzLDqL5liNicL0Oo/ZQHQzzkMahl/C4C/AUCMSbRE0duECnKTiGVD0c2E7EbK35fqqV3upIUu
LmYaRfhE8NfMvoqWxH8voQVUESz/4L3fZ3JSQxoELNXDhmv40C/g49mFvlggsH4jJ/wpN/G/y+jk
hA4yfiEjrYap9FaPRzqNNDsXTTBChKov0aoDpRZyq0LsAPip3upvTKTk5/O/7UpAuTpGKEfWm6a4
XqBWGrfA5RcprDtjaYK36MlBghM+qZDde/6PXdmPrrGYCtATZ12DJ9QIa72yTgGID4fVihs5/Nr4
TnZATTwo9WpAA4RVxQkNzAZbTc//L5Wc/34n1260zZSctv14lintgpPJJlibTTDFejFplS5HSIuy
X6AmVo3nz3HSw5a0OqUDDJKAaCuBW9APwxS1Nwa/9uGd3EAaUY1a7/fKZe6nOymK9SPJ5lbmNrDA
6KNefHr+q1/Z3yn5M4uCcJf0wGkCCJ40bfcQWR5+jJNWJocGxuJf507xBxO0gt2FWSraI9BRYC4/
/7ev7QgnPbS8jHsS4XoOPhG9B9iRA/kzExTunh//SvpJndSQKQOyfognDHQChvqAGy5bzmjtoXsC
mQSavHv+z1z7GU6KgBukiuH9qlBCQ+skG1NQs7DpbvyIK6MDdPbHMdfDyUFle1iiRSE+WqGij8Fk
9b3X3F0FOpEaELMB0r+oYlheJGb5GIzA5PsN7kQ8OAdcB7HB4CtQrQOj4d2gi8hz9D12Hp//uo+B
fhqw7CMhL8H9y46kRyvQb+5OeMsg1lkbYG+WtdTfKzD+wMWI0tFz3fev/WjyXPdQ/ilXdanarX/b
JwFAR1l88yZ2bdM4UZ3aIFKxbTH7bfkF5dboWEON4+y3NE7Ybl2Npl3f4SU0tH0ObjRsrEJT536j
O0FbhatA3SSDpBh4C9BRAb5NpQ9+YzuRauhoxNogIUj01dBx6i0YTCDBeY1OnUgFALERcTT1lwAM
+DtDxvR+VkPzw2/0vfL5aMeYPpibMsS6dIGEAhR0AA7g7dyyIr+yYVw9WXRRy4EoXN0z0BDf2zB6
WeBWdcPa9trgTqSCmTjPK8ok0DaxWoI3MKAkCpLFVB/81sYJVhCXG/RpE1SR+HAGEQlIBlzf/RLw
LoP2eOE1UYDBj3EPRK1+Rwd1ruLx5DdvJ0xlZ+icpQteZODbN7svTLi+6tp0WDy3pBOqPIEv2qKH
/lKblNiTEgGgMsk0rl/8foATrMm6JdHQ9f1lNGpDIu7HDxP0t26YZ17bN064RlBamsF+7C/QARqb
10vaQuMSjDN164Jw5Q/81ph7FFObnDJLZNhf4jrS29E0eoOS0BQlqV+qdO0KkgHdvGhPCS0BG6Qv
DTA7EN/yS5XEPV+7sZQQt0EVm6f0xHRfgQdeaM+5O1Fr0DsGVBMlCmzO6iN0EF5FXdLcsOW8tvJO
xCq1snAJRqy83ECnq0zzM4UXpbyREPak+MTD0/UD7Ck8SJoFupQkFjECdxigwtB/7ajEHSd7b/Vm
LjXYOjfCYJ/1U3/OiWM43BE5C4VzpVQVtLpgirIdgMldHgJtxOj5uZ1gtsFczxXkUS5rADhOCP+N
ew4wk1+q2MkSj9OcGakM2xqbCQHNQMrsp/sMIoR+1ylXIzccIBGfgdh5UTwdctDlhhcMKFq/0V3P
9Djok4nA5POy0TJ6lQKG8k5g9W+5Pl7ZrK7idsx2nN8GHZ5xBGywiEJ7XgGsvzX5a8M7YaxgNAIO
0dhdom2n2eGf+itUecx0nnWo9YGpdZ5gNClY/6Zq4SfUReMHWK/UL5RoIE0QFRDjA+DB1qcNgDXg
RyD22B3BTN2rOWNW/VPbWb43MTA5r1ElR6EJ+hEgyFswsiDPMtUJDmWAGcq/gBYFfgTdh7V+qBfb
PFRrAwknPUJX8sSpRRcjSTOQKVUS3LG5L0MgsKCGla8FAA1ANBrI0wYVrZOfkIgg5H5kJv01q3Xk
0CDZQASl6QD481YS/lnKuJ5uOc1HexQ8EYP/skWArYZdxrC56I30FbhkDJIhchx7UOssa3QOlvgG
7U9DCwWlATqIvIKFZHHqQWJYL/HyGyeM/nU33Lg47Pe+p2bkJFCAhaAN0bYd3lbWfDJdXL5Boeq7
WCAqBxobKIcV3GzA41M6eyMAt74lVnxtQznJddskJIogPwi1uTbMhVnOYJreUgbeZ//Ur9r/6KMz
E1x+0BPrsr/Y0Wh2ZEW8QdQBdG4oIjX3EwiEn7zuFrGTVMchBKqL1N2lgQLRQxQp+dJmAb9Vgb+2
SE42XUfAICyFPIVJqD0FHaOnsMmI3/vONU1oYNIZzDFtLpJCWfJozYhGFIQFbnm7XZm9azhvelvO
FCr4F4p6TA7SmgGw09w6Pq+N7rw1NjGDgrzF9aVqhvSbKMLsrY4GdsMB79roTr4TNCjNMtbNRUH6
4a6atyFPuiy9lU6f3p+/ndEf7c9psUGqo2m81AXrJij46/hv+LOR4Mb4V876363gR+MH8O1rSGzH
C4VcWgW0mZ4RwmXNM/RW2+az1+Z3hc2jpISOUi/xK/o2edmEaoNeTmlvjJ5eWSMntOAYt8JNTJqL
SqBWjrrGYMWhgRQbRGJh9XLsVTX8R2/7D7nt/wNo5Xe+frRekE5IpqlqgjyEaNyragz+LjMAYv2W
ybm0gPRRjbJfRd5twIYDdzPczwMkR54f/dqndt4fdTKiFwd83iUMV4ifQQuuSM7Qs8/oEcIDor9x
TjjuSf+tXbvulwZ0hSYr1XAZgUic7+ti2uI8bOL6G/TNJLSF6QhduWwGqDRvoBjcnSgpp+TFmiRR
9wb8faCYn//FT4YmhJmck0OlsBNCb6a/JOvOrGZZ2H/BCR5Qnyssxt//7qPNkEDaEhRHYJf52nyZ
Z/wekCRuAbKenDwMeZysFeCWFpbpKIGJ1vQThLYgR5l5BmToJi0wv/FS0Ri84+tl46Q8R9Dr8Fl3
TH0P1MfrMuJzsoEUl9oiOI8EufwbVKjYLdvIa0vjfFduJhgagEiY8yEMz3UZ6iO0/fqTx67B7J2v
Gi3t1mpDsxwun/TrskYZSLGB/fL86FeSVegkqxVEQwZkNa5rfRq8KlZAqA89dITr09L3kFsj0GlT
nr/EuRRkQOmCwxDyXHdlelrnDd87g1Lc879k3ytPXJ1cDGRE0AQ3aikuayiS8h9QNbV6EfWqW3IY
8CpzRn1v6V6wMIg+P/8Xr62dk8FGKORVOptFXgbgZEI+BUJJREHgBoi6iO+aYOlcnJ//W0/uMcS2
U/6cVy4bCVmvfBGVha5Otgyg2BJICt1Ix9f+gBPfclhFuNZBkA9dCIUmykxdn9pVt7fMzq79ASfG
gVeJB1UFELFORfl1gdTY+3AAv9NvffZv9CjGdRL31bq1MLnQPV5n8xadoFJ3q99/be5OlFgI5AKX
v3UgE23TW4jWZ3dg9v8HcP3/O8TxbZ24gMJkndYCT9QkSsT9gLv4a2NuYtSuzd05xbOiaSGt0sZ5
BKDkigcLNB7PQOVTHygjZu9EAdEAQyNtQ+zOLuBbgPC4/MCNx/bHFTAur9wB4wxn/0POEJowQ9Fc
xFaVFwaH+/tQlMLvN7gwvq4IsgCwhvrS0gz6wqABvmrALvoEyuX4y2uDugA9ZZkkM5LSBdR+9cKw
tAMj0RTf/UZ3tr+Il5DD3626gKc/wzSnWWl7wBW9iP3SA3fOuF1tXKsVfyAc2fQ5hlgqtHEiiB74
zX/fvI/CtyrhrtwGYs072m9v4nVbx3MHTF115ze+E8B9DJXNVI7VBQpiCxRits6+5EnbpTfmvy/D
vw4fbE8nhOfVqjRtRLlvz+4OnhVhcwqWLYFCT5+mNz7ytT/iRDIbCgZKiMA3iHqJXjidWgF2Nzik
R1KgJHPyWysnoIEcHcM4XKsLmRQ994uOYUYReXUg4YrmBHKd0qbo16G6dByCbYdEtOpjU+n0q9fk
XRhePGdrvXQYfh3i71qioFFo6tNp251f/9ykTbGYNGYtgmyU6h3Zv8SmwSV+fuZXvi5zQnhZLbXj
gAJhITWzkEnZpvXY1dn0CcR67VW9wm9w4rgqqNVKBeUlDaUBBZFz0P07GPx4dd3wB5xIhgkJk1XC
5aUyIPrpCSjPeb1l0HnlLHNhd4rB8WwD6v8SFZvJiYZkyso2r0I3pu4EsarnBSAgUl7gsAIQcgrj
ppcdtBb0jS98bfZu/IZJDIHGRIJ8EXza2ix4FQ3c+tTEMHknalcAgsEoLspL3EfBJYIiyQXtQ/Lp
+c35NOCRw/3vz71fBCwq0qaQF2ZhoXIuFJcggdZ4wc5aZRzeNBP9AUPktvy0BlCf3doo1NVh46hR
X56fw5XlcyF0BloyaoZO/8XWk/6eLKZ+0xUVe/Ab3QnuiAxzUqP7D7lGGt+zUUPeYAOlyW90J7hT
GDutCSocu5Z79hJ+xkkOot9NwPO1pXGium8CErIGnzygVfYyKdCNNrPofdqJ+Pb7X310OK9CJ4VW
fXGJMvErgeMTzKFAc/BbGedkVuhqUCPx9NcTSumhwNN/XSAQ/vzo+wI8cS6nTki30wYnESij5vA7
gk5+mrUwjtABBcWgn6CV9/xfubb8TmAPlMbAoozYmUuzFnmVgdB9hKrHeOPgvza+E9tgHaYVKWyQ
syIJ0F6KwJ6HYL/X5F0IHMgyqBt1UwDZVfCEm5ZWp2oTflHlIuD0jFRawZcjB3FQwrpS1S/7jSZ+
eydxYnZo1DJHVZDlsoQWMFlteA/hHC/8As8SJ2ZbdN1sr3iWT6ZN71gCqVZhhtZz2fcd+yioSpgQ
NcR0xYWY/hdkqCGUkkaelcZk30iPBo+rGVSUYMSyd5l8tbtjQKWsK/Pnd8yVoNr1/R6PTjQ0Widh
Ue+CQ8d2oPFQQM9mbkyuxNYvngvkhC6abCCY8w4v+pTEl3leYIcxLpPfXS5xQhaKwZpkVZ/lUPKt
zgIyG/kCv6QbTZhrK+QEbMRXY40QSDuDzrpjMlcGwmVcgx0uu2jxqv5DadE9lG0cw4MQ2S2F3Nax
WSWUQ32TGnUKQgxSm+CTlfuRBetx6M41ZwaJj+Pze2jfiU8kZhcSV3bVrAOF3sKQRsvXgYFcbCG+
8M5vdCd0mQUfA158Il/UQg9gEn8ZNxN5Tt2J3B6SNd0AP4p8DSQUkVrxmVbBD7+JO4ELf0eAUDJ4
VCsIjd0TUshXQQ+EhN9BRZ3IhUI/pA8hupTTsPsZbvq+Uejm+03diVfDhzolZZnBy6eCAQyUaDo4
YULdzXN8J2I1KWbA9rcg1/WafBYlzb43dX3rAX9tPzoR21EKd3KZZjmUttSrBpWyi9w157zWxoXC
tXxbtnXFMbhoOty3NYUS0BqPN7LNvqufiCUXBxd3MYXesBI5WVty2oAMQVKORojL19D2biQEp/1+
hnPexrXsALkY9mMFZFuIPr5ebFne+Q3uxGy5YrljKBbncBCEElXNPsDV4Nar9NoSOTEbK14FFYDb
2Dyh+cbNFtVQKtqIgW4qOBqvEr1KLyoOz1x4XNUoMi9TKfJGR9Blpdl8YsC/eH4DJ4QhtbJRkCDw
S9gQrwfcILqfOuLC765PnChOYFILDwnAd7qKhND8q8qfKEoUfk84Fwa3dchv1LTIP0n6oRrC/ijm
1bNE7KLgoAsa1pCgFTk0P/W5nKLy1CTT5rc9XRQcKbu0qWBdkMPogpyqEVKypDHEp9XOMxcE1y9C
kxnIMtQ/iX4roJ13GPq+8Ctv72omjy9sLbOD4hrNIxsVAnLZS7fbzFrY6EEBU7DKb2vGTgQXINxL
Bt2ePJpjqPDJYrlfw5Td2Jn7ZJ/IcrETwjDQ6DML2m5ewoWnxSOxjWFHX9QFTOtaSeEZP0K3/9i1
dV3dWLcrh8Jv+/ZH12iTBYnpSjiny3g277JsXi7Aei0fnk94136QE8nElMRCBS3Lg5JXv3q7JZ9g
XRe9D3GZC49z1KjPYdOsNwqjvyE6T62fE9maCyRYi7O/D3UqPwgJ0a0TQEKdeKdC3b6L0hbFKFiv
JjA0CUDMgeqgjbM73hP7pVnbrDwWrW2y81Z34fyhgDqtOTWpLKGoSCR8X55flWtr7hzzw7ihxFfQ
IIezBf1rMLvJZQhl1M9+wzvnfBb1RRT1K24pIbQZN9NkF5ZFXnRZnrnAMaoaXMipFpj8/Cuj1T9Q
DlV+CxM593HCq7mFagQeu+HaXsJlKO7jAgbnXusSOSlCtyF8LADDzYMZAnJNAEFEGMX6je3khRG6
R8vG5iyH88JP2JA/JEL/8hvaSQpLaXhLeI0bye7IBh2B7X7VyrPp7uLEQA8tIQ2LifNo/FnG1acq
HW7c2a5s88gJ/q0e0AsExT7XBi6epIZPAqTgQ7/XrQsL62cGtcKwwzlb9vQLYUH2DgWYNPdbdCdE
hdnMAhPrLO8KM0Dnd4VK7wC7X7/RnQhd4UcNDdQxy+HE849R419Qk/dbFhcKhoQHozoFAEqER9aX
LurSS1xMnsefi5DiUgrc7lWQR4aXD6UU4xcN61y/G4ILkaoE7CtL2LfkDWxbXqNe1+c2bcjZa9Fd
iFTGig7QY8HzcOiSj9YMsCBD+cVvw4ROlMKDsFu6AJt9MP0EGdVMwvlYhZ1nW8iFSEHkfqrbGVmg
SNMtH1a1vkkb6Is/vza/YcVPnJwuRqqc0RFdiga4q9W0PxmwCM1rO0GWWQbbqPKq2N7FoToDB9F+
F3MGa9LGQqE3lmILjmsGSYEcLJ+fJXSBhnNKpxqCRjhh74DT7+CTg/8xJwtJw0/lOHJ6Y9ZXEsxv
e4xHd5cKmp6TWmFrAbte1HX7IIOHXTqund9V3oVbrRBNh78Uw1FX0ukOvWioufZL7RmpThJoCDx8
FjvzvFhgtF5kxRsxSb/aEyArf16Ha76/+bZI5GxDm69XgDi1iVVe+QtYAGf0ObKCV6gkwBAPXnCR
EOcQmv7H5zfj058Vfb4/R58Nq6KoTUSOeoJ6kyrJP0pitw9+ozsnNRrNHRNqwtwjqE7DnZVBSjzw
A2Ggov7n3BkvSNmuSL8Muorf4R1t7mIlxUe/ue8r9mjDw6J5CVKO6zS0qT6LGAa/1mzNyW9w57hW
M63DNsJNoArDFv5u6cdFUD9kHF5/f858TIM+4BtudgFoAXcMijuvVzslD35Td05rMss4Divc7FCp
qPMW7KKDUuIW7m7/dv/OjdxFf612DhKqJmAgxWy+EGjafY/tFEA3O9BehAnOXexXUPY2HRcYSq3N
0NzDeA5i/0niJQGB0d14bcXW9V3C83KC/0/UfGOtF8kTIzvBusBGXC1G4eJrU/YSKtvNvVB16PXc
5q4mGwexAHaquOSpdglgtxPD8CGEJLAXhwezd8J1qRJiWNDimgfG2ykIw1egS9yCm14BFHDXnmlq
gDFKYfMDJeOhOWcLXxGwySpgKhTZdMnhiUan4xDIerpnfQMzvyRO4CmioYjru7GcqIbkCt7Ew8Lz
BSrUZzRtusOAQ9nr2cNdTFgwpQOs3y3PUX0Zvi9mg+ushUG8V1i7om3tGq0l49i2NGju00yRk04X
v9Yn587xu81B3NIatfxekhHE9vjT1EDd3mvmLgIskOmcxQPqo7TN9HliIBKvsMK6oYp15YB0AWC2
T200iBF3fF2saK7Ce0am5We/qTsBDf4DaPKxYTmcnuETubVlUwFJ0I6D355xQWAFXHnbmU48700P
DdpRth9grWk++U3fiWgVgEZqYw3TIj7ICyAuMp82Mni9UKBV+ucxhkrcWtQM/fJF9iUEzufmvIyw
tfGbuxOrVgxwxEzxXRO4W+TpqEDiAR3yRnHx2q5xj+AO2r9Q4sW6M/5uzQj8JtLQS9IFp4BzArcA
y8SAabJci7H6Ang3eb9MSnldxLkL/BoIpAlUlabAd9vyPeO9+JaR3ng93biL+4rDKVxUKHE68gzW
r6tZ529pW+Le7PVZXVAX/CrxuKIkzfkC69NziTdocYSwaPHBb3wnYgl8f+BmhYoc7CWg+k6j4ZNa
bfHeb3TnvmwKo6mJSzxTcCp9jFnD38lZWb9wTZ1w7RnNSniW8lzEvT5Uyzgeiln51VmgYfFnuEK1
Hg6Nq2R5Dx3qc9ZuwatWieGd38o44apFRupKUpbviPqTLgJyskEd+e15F9Y1d0i/434+qYSc4HYH
f9kk3Dy3pBOulGxrU6142S6tmWBYCuWo+3YY+8BzfOdwnYuptqHaD9dKfYanw7esJT+eX/Urt3EX
y1WLtW0gOCxyM5T9F6gM2yrP6rCJ8myQnrdaF9M12q6BvQ1qRUuN+5hRcK2l8BTzWx0X04XK3ACg
JNzXi5DUeGrBKmQ8yLkSs99B4sK6WCC2su3xmtBrpA+zbPMx833KJU7I0pV0y7QxnhvKq/oE7e2U
QKaaUy+VetzJnaidarj+GNjY5JTN0NtXITvKbGo9F9+J2poAHsILZBwFFdPjxOuv8RLckoW/csYm
8Z8JZyQTbNVX3La3JRogfw/EHiRUvQpG3MVz6dpAFcCgYGRs0B7aDvaQhR1ukoj3x+ATz9zEiVlI
t6Zw0VuyvKwzWVzGqmnNizFO17cBhyXeCx7BdwHq/vozTObsdKy2EQbxImjDr5lCtymaiDEPUOSM
vhYLVMsvgnJ1XwE/93MVfZYA0N6sP72SgCtc1C5VYMtmwLGxNPCDm4OoPjSlzmDlDdP7r8//kSsf
04We6XYic2tXnnc9KIIntDI2eSwGIYhfmLrws0RhsvGCu+oK56+HeEu67zBP80N7cxd+xgeURosi
Rhhp+UYn6wgGjf3utzTOpWDctiCFVT0MhafE3iWsZF9GCPT4vfuok2F4hNM6BJYll6DwQZSx22p2
MJkCysRv+k6GQRUkbhREU3ILHYxvCU2Tr7wj84Pf6E6GaSqIi0NLDs/+1ZY/5qqt70fB/QBKfPdZ
eVwDFNBLAQBeotYldu/iogIk+ABjgIT7JUjq3A22mA1r1uN0ClrQ9ksyxJB3Lm+lmWtB5WSZQrOs
FhPwnH1tjjX60wpKGF7r7iLQMggeTCzsklxo1d6xQb+Ad0Pqt2VcABqR3VrMIkhyUJQXNBwi/WlM
rL6xZfay/BO5lzjx1IyWESkXlseqS2CVSug/sRnG8Ejge9+Bp9Hb5aOcIgGNnNazVk2cMAMvHpre
FpaKPFjgSdjClfawrAssWP2+hxNlcMBL7UCqBLXwGrcPHm7Jt6mJ2vDsN74TZ1BuBzKDY9FC1FeO
hGhzJIHy615zFyWmqaZrvEOtSNinB7n0P4dovSU2dSUKXJBYs8U4PXsMTilU3A/rVK8ULqOM+hVx
XJyYnWBeXaxgDVSMq7cQDLSHRMXLX14L7+LEONqodEaxNh978hp6+fYUyVHe+Q2+X08e9Thai9fg
UrHd4nKL4PZpm9xAW8xzdOetnG5lowb4i+bQwlaHgpK/RZ3d0uu68lVdcFhpiO6JiWg+tY0+t00B
rBuZ/V6bLjZMrT3dDMRw8mSb3ggSwg9PwRn2+UX/jYF5IgG5MLBO48YtB5Hms6JNf0HT07wwKQw5
DrFV8MacF2MOiaRKHcq4DgSMMcsBHr7ogFAIfasa7nBV3cNRm632NYwauuBgVSDetrwLYQk580r6
1bFcWa8GFYM20BYFyhSwtaqCICzeg34ESR47x2sC/D+wXzLN9TLc4dj7XNPRc+LOwQpeajbbBJXV
xYo4z6Se8rZLbpVVf//+pz6hc7KmYac3anEnm+GsOp35VrfFN4i4jcWRQzhUH6YyiN6VYa0LMKqT
Qr6Yy93BfNzNxg4mKabwnEbTmp4C4KnX08z08jGGF6o514tOlgOHJcdyHuy2/gjh9HyCcfi7dcK1
7xB1QfuddS1cwJ/fj09HEnPb1/D9RnmehWm+ZFLqYxtBrPDQkYH+8/z4+7n677VibgM7mHUn1YKC
ooV4YgADbsnZkVqb/Z2ynn7a0NPwysTMbWZTmBEvrRySfK676i6V0/BXZqLBr4HFsv0HPsqWEFNk
uO3EqC0G6XQPJ2EUFTpPIjtzu9kdV+PWwh49h51vMhxrE/Vv+BTi9fn8Z3j6M3MXSziUwPoBGYpL
Vc+KA7we5aGPE8+6q4smLHtsoKyiSd4P088IQQ03dvjb+03dOUjqvaZb2DTJ00IUB9jMfswi/tNv
bOejNgy+zdmACssMP+6XHYT1EZIh95y5c+1DrTiO2DCk0FOT5m1sguTXCheZb35z3z/1ow2ZlGPF
bMLwSWca/1hqzPtUACh2iyJzLc25qELQUKcW9YcUDWcY45J6mb/VTTzUsOIWMjtEgNN+AgScv4Gl
KsytUcTozJc26SC8uoL7/rGxcfemSrkaTqhdLO/aoZDhyW71ag+y2HhwRM9xRKM2nJY3sJxM7HEW
c1+dyK5ZfzIDZINubP8rDWLmqpkBXVzCgxX7f8kqBjByWthfso8pPQCrs7F7OFA34rWEWNhndIbs
K8BgevDUyqj1w8TiZf3n5wK7qyipAFU7DoPk9zY2yIWeO8058NZCWIDEYpbXZAjsIWraKTpGsvTz
/+D897o+2mw9meFzTNBZGQ2leQ+JmHPFB3bntZVdKGVWzwU8PsIktxwSfi3kh1/AxLLy7My7WMoN
MoC4dO1VjrAqfsJoGCVO9D/CW3ygK8nVRVOyYhrMvKwJrkiUHXCCo1rTSu25OE6OUsCWl1tq0lxI
XHrhTVl036QStV+L24VTbjAVH+vRYO3bQt8TmZgjg0201/WCu2BKBdudcDUjknezoamIltmLXnuS
J7mLpYRDWYOrEKd4ORrAO6AneoDDS3F6flfuafrfVxfugh75OOseftlpTsdwoMdVdlBMjsF8Ll7U
yZT+ev6vXNs8buhuxupxQT93ivX8cZ2lJFCIjuStfvGVgkfoXFahEpnYpsYxMQzs+9CvDZRDQ9hG
Hy2Yg8dNyOQfFvb9jzpBBRO0cVzPfH4Yy8ifCa/hFcFdcktyVY0/KpF9H1o/EUbA8JxkOgVRw7la
khwoWPEWos0dyNFj6BVxYGz8OfOM0hZ3Vlxn7BTJV5wW0WWSSe1VTIEu55+jy7Fd566LSM6nbH6z
yGr4mHFRfX5+1Z/etABI/Dk6oWm1dUVJACpRzXaUsuxhY18r801DyHv1KgAyF+YGMapJZn2B34CL
5UHo8iO1KvHbOC7QraFFYqtiJrmoenEuqnK7RIr6nTWgLvy5QKIRazRFHc1FWkV37Rz2IFSGfska
kKk/R1dQqO6DpqG5mcdWH1YbDJc5qj3bycwFuqWoFpugwPgqC4bXWxICDQ6nuRvXpKdzEeNOyEJN
aIxkUdE8GOYUgCT6z7h7kD6/M68N7sQsZg5lmQEHzVLa6mVUl+WBDH16o2W3vwb+nayZi2Cb+3WN
uhkl6XDsW3sc+npMj9Ax2qANFnNF78Z4Gr7KOTY/nv85Vwo5zIW1CQEXNBtxAsh+hCpAuY3JeNjA
APm1l6ZeTz1v6/29YprpLlpFqiroYKJAeCIiJOPBosYUnceki+eD7fq6/zBx3b6sRRU2B9wW2fIC
bDq0w5+f7pW84OLkZCXt7nZI8qWLzHpIAbt5CAFJ+KF04aUWDqNip6A4NsxmbbggK8Cd/KSjkR6D
rltvHMdX9o8rmBZXNOhtYklul3i+DGRq3yegZ/rlfBcr1yyAoBkZxjm0TvQJOvPmRaeH0usaxFyh
tEWRYtA9xehzYw+kicvXJPAE2jMXK0cmIIdS1pEcWirkntRZ/J7b7BbfZk+MT0SWK5M2V+iXDNDW
zjuVtajddLX60tmhqQ+gxkz9iYbp6OVthR3k5IgRyinj1JIo17bH1ocVePuDz2Tz3ELOwZ4WRlSr
YHHOJXTFzlQmcKJTphlvyZBf26PO2V63PfL+vouWLKsuMBUQJwlohd/0XfhcO4WaFSMJ0S/k/Chp
yk74GH5IWuaC54Jy6FDPhF38Ipk5byJMTk2r/TrwLHWqOM24FmOKJnye4Hg/ogUGSc6WerWxmeso
2gQNGy0sa3PS1923CnZ9ByZI//B86rzyUV3k3MZlTds+jPJ0qOYHVO2r1/Xa3nKGevp+zlzk3Nxx
1EP6McoLpYFXX/XYPbCCir+gjqGDgxkDMR2CsQg/hVLPc15A2dQLY8tcQ9GSxMlWzUsEuOSCbgcU
QI9oGpt7v2VzYnlJaEuXykQ5NX2V6ya5A+3N857l+oVupuC8WVWU18O0fKJlldzNcWLOflN3wnjo
WZyxFlNvClb+HfbR1oLdDZEGr+FdYJ1NaLfCAQSnAUr+n001TqCnxvF3v9GdU1hOfFa4gYQ53JCb
uxY1AzQNay8Bec5cRB3B8R4hd4T5WAKMeYCN7whfSZt4ZlAXUNdsHIpW0RTmSxOJE1vlApWVzA/S
wVxEHUuGYgR6KcoBAyh/KJkm6Nv4FpqYi6eDjVXSz72IIK236hcLPJPyMapCr0oNc5XSWFLhFdot
+LCBYg/DQJqfti5neWNXXjnnXUQdC5pClS3SXNlCtPIQBlmzHuYAyKbDUI3VN1Ro09UvwFyAnaRj
UEAxCifZRrZ76GFsbwo938JM7Tv9iRuLi6+zZRXBPyoIc9zP1+UViSv2NrV0g6w+SebiKCbW6XMI
Ekp80r/vql6R58LY6rmtZ9V1YV7CKu9NSGzxykxy8Luhuhg2y9jMwwLS69BSK972I5wHmm1b/DaX
i2GbyraAWlgJYXc2DWedyB8w3rM3ttaVE5TuW+5R9TjRGprPFnEh6Dz/HDfbfkpMc8ur4dro+5Pn
0ei642SM2yLOh5aGBxgG9scs7W7BqGAftqf9J/aTaysaoLHeQr01ziX8OAegAeZ+Sw7Qfaqa6QCU
1aLPawE/lvtwo1CvTdZ6XneMSdCcNhun9uMEPWZAayE49jdvLDGHkm4oPiQLKlvHbeja+Sx0l4oD
nGhLoPwSm5avbNb/D0VXslwpDgS/SBFIQixXlrfZfl7b24Xobk8DEggQCCG+fvJdJmImYrptEKqq
zKxM22bQ1MeiSJepCvI5xqZTDrTOpnk0JbFFcNzUyjxZFPN5vcnAHWcphyWXwzz4o+Art6e0Zqko
rRM2yQQC8ixsiK0eDp73EKt4vwfmgpXU1dyZbh5triTYnCdTI4j7JFogAmVjd2SfKRaJKGuJZOzO
7g3cbJt63RswlpOyTy2CRT4CdHnL92gRTI0/WKxNzqwjW97LPVB/+RruWz73a7tmPfwF25e0nYM2
CzyNwqPC+OsyB7HLF9Ss8HGKlqnjWRWoxV9iv+OAIq4O6ymvlaZwIlPL3k4nEZOguuMj2Vneg8TZ
HwTy1GThg91Xv7Ueb6oJXPEbyzaFIACkJimjfsMTXv2HF5dUZcqZoX8oq5bqypMuQk0TclPZRBZC
sx4RKpjPq3nqLnYBEphvMHIOTrDf59OZwjJ0wI8YmCSn8dJrtDkR/Y0wxtDnBCmHcS5rQl+YIGH6
1CN66oxASCNOHqboNeID+Va97ywM1gfDmAQpCzSwFRdOZlvl7VAHYYG4If3Tjk7qsiajTOEx1tLl
OivIf/PAp6sqF/QSj7VTyP6iy879ad/3ZM2Uq6qlhFuZ2Q9LPbFPqppoutQuhNUam6f+uo1V846f
sIWeq4Zt6NcYbv69bZbfAk3pb0Xgf1RMo8cXNXpm3vRg/Uu/dOG78/MiS+ZDiFUsl/2QjZ0ksHKm
cInLuj5ihY0j8gzP8OjULZgmAHKkk8mnhfkXBi0JO1XtAsRkFpETp67RmhXUCKBCcCRr56xtfAse
2Q/ReIqoaR4QBt3ptxB2zWmZTs3yAa1k3xbeR3L5lHys2gN3sfaHKaEJe5FVv7LDNspKHhR4TBza
OXD6JWG1oGeOZKsN6YmdmYsNK4vQ1QuytUWI3WmS9fM2yzJNuPGnwSxbd+aRwJHE2a1b+FAvtErz
BPc7qHSi/Jh1TQyUcpIzkqa2JZVT3oYjDSEE6RwrCCb/a7PbOXlxepKXCVvJ6seblcWHIe4DeRc2
CBxBO9jMIL5M9E8CSPzDpkg80pH3WxnveLunxPb2oQ59hPe5b3IqjQ/H9XndQ2a/hMCjyZWBhDdj
1Fh/rz0jXzZWOwwh4CwfPSLRue2zAZZWQ9a7cQjw08PZ4tosSMwshMN3fkgTq91DZ5Y0KPAyq6Sk
cxP/VIPu7JdnQKoLKN2S+EBTM97HqQUWCWUE+Y0FCBrlTb11QLXadkwLNtJUlQFp1nukPYH6JT38
/+/6waj08Zbn25vMjPwWnllP2J7woZlfBR5hU4RJ0JF8rqEyvfN2912+RtsGmylK+B9r8IljR2e6
3SYDjZry5uY4HVyDJ/9c7a0LTxyRuPNdFI7vjSJl367+d1BPeC8axqCuSGokB8gsEsPNdXNwMUvK
0JIQ8Yt6i/oLDJhrhVeWYCPIwl5ju08spWB/KrbuDxPysP8kW2KXuxay8vVDWqbtg+xbuZ07QoWb
b9UhbmkWDtoABk4aCEqDver6fIuXtc+jpYo+EgHQsiRBb36CSrnCEiAfeP83acxS6q5Ki61dlmPM
RuS2L/Cnj/bh+yYhyKTlU94Y9a8JoBDMELMA1X8iPit47B34hp1PjX2sol1XjJDJmOZBb9vcq9Vk
mMbEM2AKUmgHWfOWRvaPX4SG34n7MIgvY1mMj/nqaDLlcKDSRQ1WNu8ah3YwIaLEkWlqPIqwwZjd
x/WdbMjqcmsi8oiUUsij52THY3UDtr6zOQgbOAdBQpBBwm5Phrq8RiAuSoCpy9hYXiC37RcqWHPZ
zMDyAK6KdVbX6cO+6aXOEHlBCwG2doXLHHl1tvnNQlr9RpoQe466CAnrKxmzIUC5aRzDjR40bR72
s3+Z5mX+QmiTvRslCz67sZm/eDxWuWnbPQ/CeHgxpscv2JH0xOn2qbf4xSJ1NOtj0+dh1EQFnGBY
hkPJLh20UZDhbzFMhKX8BfOG+JGuwzfpW0C2vkeCg3TuZeuxABClZC6aCl4s01iBnFrSk1oBhYoO
kgPOq+dBds+8U1ue1OFyJMPyPrX7tzABKzdsAR41/CUzopb5EkmCEz727X9kqUSmdP0so/C3WaJH
BFHdpWm0HMymH/d9S5dsX4P2L8xw2F4Kq9JfMg1roETwkdnXtRT9lJy6GUHLcgRfw6epy3e39//h
y45ovivzdxh2eKQFSX9Bc2LKrjH3gU9QrBBT8RUiMPa7suOZs+2x682W0y4Ir5HrjlO4Pyse8zMK
RXAfR81+WAUzWWAT92I3v34ZpXwmyZLk+MbsQ8XxnBp0H5luVXUYIkwyQWPjHM1G81H13r9o0NyX
mOD4tvCILqZq6LKghuP3uhp/XEb2vdcRHpprMpF2czbw/uAHOAFxmCse+cj9lZKUY7WpmusMcrwl
rxll37BUsn8ay//AM4vnEKvMx2CMP6B1lKeZEhitIJj+1CA9NeNxuJ8iP44qi0O4RuNDw+NZ2FfT
pggcQeQCDt3cPsaV9HEGA5f6S9UoaEs0L1kzapOWOCNlUg+maPqGXZegkb/DaZ4e9oiwYu2DQxjX
0zVkaCaXpbsINGo5jdRYBpEMEMvVo0Via/gxg+Q+Gd1sWTf1Z0zG4r5y7to25E01LDzh4ylpLeLS
u6XN+oru2SYClqupuZileqtqteYcMe25otucdcgoBEsh24tDyl2Ox/EZavubw8ImHyE77DJHt6kE
Z7D8xi5nXwwJaevMunY+xQo3LfFJcIXZWPzIaROiUOzuY4fSvVibYUY2Dk+zpa3NmO/eOpl7xub/
Wugu2iKw89DmroubAkETOltgBYi7RYvvOtyS+riBMeugzKl5eBSWLFNuKOlOzCRr7ptqyzgVItvQ
FuRsX78xSy4hNEY0ibIBy+gdpC8sMUht2e6EnENd9MrqPU/XWObM4EqkG60vFnlM2xXrwm0GUWJU
BAgJLexNvwlLMoZlQX5pK9oc3VCZvNHtNzyXVAbPkxo2hjEtttjytwneZXnrETGEv4TF+2nkFbOw
1Q/DQ2rUdCd6e119+qvdu+vU9xeLtKNTlLaLfMeuaXqPfjAcnjX8MVDkErd8IoLZ+TzYeG/xtYwQ
hq7ueayVlwWtJhQHwccUlryJpGUPSK29X/c5PejF0IdOatFkyCaKkpy7LRyykOgUk0bK0V/0uGuy
doHNscGjuK+QqPVZm43mEzr/F5EmMuMuIPd6T8qmje/QAE0PhPdzk4Xr7MomSD5tPV+GbkGoRYcm
TaH3e4TnfFhOxB/Hue8fYfXwtXDoltOxT7N53eMpQ+h9kq+BwvCi2zAHqjTjaIgZXVIQXNI6nuhp
D3sSZ9MWDBdMJ6yHlFb4fy3MZo5b1eupUMbXJWJypoww7flhVbxF83qzRE+SWh3aMBxzq8LrBAot
I3XTZTGb1MHEU/zOQAoizgqZoxNMtbKuCvF/YdLNOq/x7PpxCc5N285FhQpq80Co/WQYzilMKbnA
Bl6v/+t4a1je0np4qXYJhERgBsvGNe3TotpgJHA2IlZPu9psmdqtKjoNH7vJt8PXEPb2fnSJRViU
qpHmsI+Fput8MJ1EE4QtggMFaPdLs3E+4dbQZTqPulSo1yVptvZF0ZQ+U/QUaBU90TmJ4/TcbkP/
C1njEKohOxepp93Ynm24mCfMaOtDSCnqYrInekEIquZ5qFY84rVNwtfVLNN/boFn66QGdmKKd0FW
6TE+t2jE72Egy/N2m4KXuXfqyBXFgozFwafQYsKmfJymbN4EzSi8GE3W6nH4CShG2nRf38SWikIa
OQLT0d0F2k2JrVVdv3cVrD2x3Tc0QWljSqIskkr+nWs3vIKG7O+NW9Edx/N8YbEecMTqZsnShJJz
uvOmcHIjF14t8qzpEJdAaBP1ZNxkZak0KAfc2PEGHRDs0yof1k0Bb9rq3Qk5JBk+y+Ur9Q0CYcOE
Dg+QprS/XLUEn4LXeHaN6fQ75zPFIE0MQfMfUbCkrPuItDbFmt6667nvoj2L9RKdg3qO7qa1Hr9F
DaIfcw76JkyVSVml8Oeae3jQE7jr3Y9ei+VUzVZnTMt+edg4HFIz2EuRfEmWVeXNQnZUJ9lXmHci
GoMDqDA/8S3F/OLm9bJ5nVyBBtDft0icDMGXEw5zrRxihUx9WTc6iMzoyLyj6CRjHkUzJJbwyazj
TMMe+Ni7ZThu2Aw944pLXmUTqw/aMYcwB/JQzRDhZybckUa/UdyA1ejiQs0pbsxw2vQBpdiNuWzt
lUA3WaAJT//D1u00lDiVs7wqw7E3ddtnyt0EwAAi9Rgll6VXnJM/WOl0iJJPn0ZvcW693EoR2XTI
pB9xwzXxLt8QJni39wjwrJfhw3KACNm2BoGGX5gceUlDxZ5pzMf1a+2E3g7IPw6xzqYo4oGGPXeu
DZ62rsdNHLGptYVygcCeklvY95ga/+lIvarMD0NKcLFVyFp0bY3JpCL1WyNaDxiEE+jw17Emh4RH
6Z7Nu5ivDZsbW7gkxDQIPEQEWVzDmDhbAQAdQk+QCw8J2vheTftcxLJCKIyA5ODOsw5tDOPiZ0Aj
ko9dpcsGN8tVrUzh/cwcKWsVreNTElb+UmHB8H0Fu1Q2PFzvhGneoUBK7sYGgJHCnZBhfUztMJcD
kAOvm6kYYNR9DmOn8IhaVp/6QdVH1BH5sO79UkTM62IO6/Aggz7CrlYQ1lnliC2X3ujrBJIpR5Os
3k3ExoPBv+eAX2ThEMd7K4YGKEPA+m/ApOs3BIfmGE19XfDZ9aXHhZnzcanPwNgw3nngqIBeIAge
/c1DTphnCSeIIm4i9dpW46QySOebMW+C8X1FkkLG13UfMli3RgfE9O2HSeFGXuk8FpZGvOzh1Xte
rWXZghvlUSS2yaAcxgmfOyczuCFyVVBcssXMKnquQiP+QTsqTmiU0rMaMTjiD3wOFX4k+NibAh2g
KKlt3zG3soNRNn6O4uQx1mP9QXb9aUMJ/qVTheijGeZRXfWGtDF5hk9Ut2TdhpDUTMK+GG1f2OZY
w8CwEwY0uWsWLnMZI/lsYA63oIN3KZA7/QD3lz5jsVzzxULsuKnWY4vcqj+roEM+IxvgjrCFHRQJ
q0MksfExLdX4Vc8SDfWG9JaW1KLYaWNLmDvOz7qfxdOIGvwLMYOw/Zq4O00MQMXuqlNsmvYqTdNj
Rx3GTVu3vu0hDbIQSjPc4WF3aRFs/zFObanRfN66MZXt7RyVVGNiX8Al4PZXBcYmgWGrfe7G2OSI
Tm7KraE/UVRHx0XjiLRsOsmNpRnjaMHo3q0l7FX/7TCf/Z1gqLhEIdLTQqW6bBSBLsEmmEdq4qNU
YstN3H/5iaw37fV0EJTxvBtEmxHrXdlJvhbVgl8rkNwfgczTs0r9k0fLdTRzg0uXD3dxGP71vbPH
oU0eg9jhN6jHJ9uKaxxiUHRiBWwUka86FcExTCVQVVgEXtcp6gGMAOLOlKmPFWFYwkks9nGww/rm
NL9SfmughKQ53Jv7Eiqlz4i0aCkT9c3XZMnpEv9p5bAWDGHi1zBQDl/JPGdy3u1nByuxMvbYwGoV
y50fRO6wgXT0Wqu8HuBq22wJnET53j2gP8E7RXFAEP0e9CVgAHRdg8AsAUtAvJyFwOA/qA+V35K8
N9g7G+FafcNFaTb0hn1IEkyXwCVtgfxAnaF/8NCsyC8z1UCaNiXKWYeP46rQlkr9RrfxIx3iAR3D
JPO1Zh00gbU+rKYzpVbVdxcoiIqjsFzhNHmtGaIayUqfDWJnnqswsmWzrujgGiUz3SGmjZvkQOot
LRBIn5zaqaNZQ+WXrEZxiCO38VykFfmI8BIAVa/NG8yDzxavO0sJJMA48tGBhhXug3Ho85m10wHu
5C8JaO9Z1n22N6vXqOFdcrHITHsKUpXmnQ5wJYkVG1BbM0znGfnxd1M6ibIRNcajwcBozc2gDSvK
5lyoyd5LouyYRXD/+US3842eVV1mLv115JbkEfH+DttOzROdphn1b9nxywEpHkxGnOBXgKzqwdb8
w7ike1x4HW83rFhvnxP0ALljusIPrvgVnm8uW6GEyaD0WL832WL/JZYTHtWCVR7nAFbPvXT80lcp
6vIKsTIB5NXET6JGxsBxg98EtqgXKyVQ8Gp95s0+D4dNqpn91O1ucjJga/aihbMslxWwvaxi6HWy
qKXpcO1d65r7kMwsw/TXF3izBp8gaq76vqWQNOeFxwgZhlG5pq9rkMo/vtJr/BGmt/Yic51IroOm
/uxlXK9oU1AAv5e+W9kFOPoa51hJun3AEH0eCNJUdywv2zhELzsEYxHSFePoDY57jwYbmwL1K4QC
TxBx39DAyNcqjjv9wmEUuR22uh6rJ0QIj0dLJGZkPiuMmrZfJ/7Q7sJcqgSia3wI4ikIbGCzFFRR
87xhFVEDqXP9wxSGxh49o4sp5skM9SVo92V81YFFne2Ut+Y48zCQmdrYVn3NVUhNCQgU/Eq3TL8g
dGGYaG5dVrZJiqS1CZ3A8BzMTGDDEXt5jzB5gkVnBk7HHeIYYOvPvCD3/W5rybwXtUfucdaQ3a7/
qNpRhPGNRO6QtK35NadpfbJVN7woPuzDXRLP8rFGVcKHEYlmOi/EtG92qDH8h6kP35K+j14Nc8N+
rNdbd1G3Max98TUCE52iySEXF9byISa6LQ2f+mihj/JmPX8wUTUAfl+2wcOvDzr7c9yEUj2gdk/q
xEa4GJ971tITzheql16hRJJtvz52wAv+DnSR91hLHMFodRSLC0hoTxJEtHqF4APMS01mI80kEh46
KYt+EJU+cdwWAEmhFT/hrxWvDpMMP1v4uvIjiaLhiYkZVjKDrTwW3W/OxbihqukHTrDLm8R62IvZ
erYV9Yg3BI7fmJ9F2IAUGLsZeULsenzqFY2BEQ2heDVhreU/pwf4n6B1RI5OxdN0zio8+i6vYscR
XLuBg5hkXzt0amP12dpBNw8KGcBhkZp2wmfSEKPvNFHykk6Tuu/gAxmUSFEZbYYUsCp6iqN5zbtg
Gfl1JKFZCt/odMxH0vxwkB4q57SSY4lU9uYF2W4c29KT8icMsoxmVjAAPtak8NDvUNwycDXqX00Z
WJEmHV0BXHt3ReXU9s96E79iCZL5gwQZdxG06ci/ngI/Lpt0NliSbmV7jLGIfVGYcqebkCl5DzS4
xnvfLt7lI9/o8nfwbcTqLJHSmSux+0DO0R4F/FmJXTSl03DLO/T9yC64q+P1MtbwoMtS6ozOPbwq
Rb5FPH7CyxAKXEswoRHpEmziwkQjMUUvxQtyZ4zCRddQIAx0DwGvsWU42Whada7Qi0GYNLmqlXdL
WEXBTwBMOToM3tbJzXcTJqt/BUgPdQfyZOLPhAABKpqFdd2T7nZQhBtqzzHS0eJvv0dzELuOYfMX
Brg7pVFc5xHSzN8hKfUf8InvH5LVJQfb7+svCBIAYM8o3nc+FvOQY42vdRnRlUbUT7iyPxot48sI
ruxtXG2fnrt2XDHe0yAOXoww8wPxYuwLfLPNf3gH+6eTiYhPIiIETo960zkjKny0m/TP3Qaevekx
XWaklxglWM95eyaqAtYEbL/p0aECsCl6KuP3lM72Ec0/fwItVKmsaaWV8AJd0+mDj1ub5CbddZVH
gHBvzUa9zv9Ruq3kwGmLmNN0YelzI+1+jDEZIHi7wb5S3zl1jVIBAoHu0yFwwnPcmlsCaL+hdMwD
KTpyXmhMW9C208wUIJZRkQ8drQzvboAdKrJ5bVLdg03u7ZM3NAZqv9so+NuKof1GvDK7X6o1JnkK
84vwbtRsg7ofuLXMN0BIoBRlwt4xx82m9J0UbwuJ5rPHBOyPcSTTdz44jLXwThrPvt77/j8JW07Y
PmtzI3vBCpyCLdgxY/ldoRFORP3WTtxkFSVBU+7RzQZ5XMHMZ6ur5lfYa+2/U/yzyvZaWJ5x7HX/
eNUE+rgsOLXlijb1ZQQKgVlNtSbzRGHP24ttopcadxiuAJ8AEhtxT8sSVtddkHfSTzyDaHBoT3oV
/tW5Ov3TS4X2XTO3vKIPbV5p1eFBVHbTWEgEEfu3h2qkzRTKwQw+PkjSEi6AmO5ECMqlq6vhXDns
9Gdh54cnTPT7nRF7fOc6Dq86xJ8owYpu4tWeD2NH/8MulKgPzI2NQmKD7xDsByH5T9Pr5S8bRjbd
6HVtzzvQ1P8mXcmqpD0g6cNMMcECae5Re4dZBSi14UZfOj0BuKbxaMYCfPqgcp1GuC56TlCadjD2
FZDqNl2zmlTpB4C5ur6rFe4PwFEDqU/Q003QfbaOYrCf6u6fjeT0Rw07SgDYwO1nnUBZ5iIY3TNr
vUvuUTzBZtClBxvIW8rRxy7uTEgvHowbGnsxhsowb0iPiJ158eCOqIzkrxEMHcOJhvLxiA0WupdD
0M0/AsjnX9LHvL9L4f9cFX5ugBuTVuMOB8BaN8eAw5g4TzuQ2jm+WRoWtQYdhjZyb3/1Xdj/XvQ6
Bpe9r1RyqLpk+AFTv8bZbtMu5yphP7fxI80hwe/XfBwq9xgsS6XyWWAzNAeRjrs+qJb3qIf+4jB1
ie2PlSUoy6GoRngi7xFAYAKyG91WjF3Sog5cr0oDIzhebhoAWInuvP/aQDNnuF1CsNpzPx4SoRxu
WrnpKy5hchc4AkY3Wbc/wI3TIaeh3QFMBtX4ithRnJhpDggeqVuj4GjojH1qJ0hcA4zr5uSthfWA
OOOS5SKjEVmgxqat/BU7G7wbQmz3N56g5MBCwr7PgC1UpYt9m7H8bfsxedjnenUFnarlKpp0/bMD
O9hz32pPD4NxmBD11i0giJ2A//mOMJ8cO2SU3G822DD+Akc6LNr6O2fwvz4CuwJsj7U1mZy07AZ9
r/Dje9yKEl9EE48j2IxuhNhj0jgZmMu3DZETjiC9ckWfqTFnw6boP5kQDGHTHG59RraUioNOUv1j
KwE4IIDHTViEe7++gTx2/BA0al0PN2+duiB7bKGQ4Xp8h5VxvR8rrKz+rddA20xFqWHluqB5y2FU
qbvnjrYzeAnVAvkjEqAEjrXSwGS6CeJevIqHWdH2fgx7yNwDFVU+mynWzM7zPs4L6JEJffu+Oj6V
SaO7d3wfQfC2Jp4NeE6JSYoN4zfLBWMDBCUYMz4SvdP0tLgAJlJtgo4mq7CWZ142v4cLulHlxn90
7H16wF9hPnG5IRm7kR04q6mfQsgy4trFJVzphz6DS0AbQ8EjZHigYKBtDvxi+Dtzx7ZyxklYM2C5
SMcIHJisMqyXaCgaEuGxLvHeoWmPd/+3pjUXD92EoQ3j57jsN2gq2uw1Bux+l2qwYPnGmVrKrgbh
cQx8NT467Gb/Sqrm5gWyLOGXwng6H2aoQtZi6kYxFBZTSPABp7plfqaDd/FdM7kQa8kAaUNxIEvt
MXvrKex/gR7X+C9jlPQ/JG6G4AoWIHEHT7CHOqAjxf5UBlwAhYlHXCcfrUIbAcUJjFEvnUd1KRDS
FmLQT6D3yKMahebagwgn4ENasuQCMsD6wUuCi5N3ZHoNOx1+DWyz3xCCulOqhibGr7cP0BIw1q9n
R/uwy73v4xsx5xP2t5H9ylHhF3R0O7o9PKEjbxU1e7YEe9KXelcsKVAnb3xENz0hF3N6a3UDyptw
Nl0NafFDR0PbNMCEV/s+kRp+hdNm3n3EeFsgzsTs56Tux8+tjsMhr4Ot2XO8cFylCGKPNrToPXM5
rEwgKgtWW6Pdc2EYPsc0DsbHVuhkPXnc4GlJlnagOSrA+JBomSRZhNXOH2AxrspjtOQAAKSZ5ltW
UDgXzG7jcm+1bB/lHguSOcMw/DpctwWuKL3foe7jPAsMi0smIwDGkPOlLw7qdJXbMQ7avO2w6ZAN
2w74auDoVS+plgGAab/204XNFuMgRk9cu8k+bl0GDAl2hcOIo91TEmI/sZu7h3D1nT/W8EvVn4sE
l3cGe4iiEkOP5DMgsVSXSVKtwS1pY+2KPewova54FrDnrphMsyCZlvWXtfAc0FmbwqsKZUNGzROi
RGpo8epleYPTFH0eE66eVNK433hUaIsF1gbsObG+UegUxug3RIQcMoVILB570fMYleBCU8SIeV79
15nIB7nbmkbkAA3ib5rWHvSo0hs+O0X2+zlcp3svJOiTyK5tOTDFvg3r/GsQ91K/UwPa7jSnFf5I
YIyxObkAEeL/Eis7LBpXeG3lHFgd3dWBpttj0gbmnxXG/03UsFZQON3mdIK7oD7YgbENcrtAdcUS
c1ZUQV/rksBs5l9CQ/De0RyOJEOhDb4gHdzxM/YyQny5rWydI0QxPHlZIZ8ritUx4eKf3hySZNaI
BCPimAmKHp/hR5Jx2DzwQkHrMT5Vy5zIB4bPOyq7lNUfyKQZprfEVkDQNUIZRaGCkN+hA5uCF0hl
0OVmlRfNP1eNw7WOWRoWu6lR5/TefQRryIe88VtPSm0a/xpDO7Dil6gxndT1IPsyRBRmXTC+izgf
o3bHjTDxZkBcn9AmczoC5ElRp5qMgh8VgKSjoTovC1FfAUjLLbPzpCjgK2dhEbPIaStNE4DUcfga
79ogSLdSLgl/iJqp+zAjQ1MfzKDpWRBXOwR/HqyQ2zkLcoGR5bWSs+dnSeamArszVdUJQpcdXVtM
GWjoGpzkX+xXDMCR0//JO5PluLEs2/5KWMyhwgUuurLKHMAB79iTEklxAqMoCn3f4+vfghSVKXko
pArZG7yyZxmDlJF0dziAi3P3WXsfLueNbBZDP6blehRs87PbfFLMm9pJ0RwNnfOjBolXJlpMh70d
7EOVAI2R+tTVfA2oqz4D1duRZ7huNahck57uU6VPLyi5unE7kNRt8yEd8aIHRvy2asoA/WJSGoQ9
tVW2PHfiYps5MgNYqDAQ+fSp7YdoCBva9JZVU4qR81nTEDWyJ6VS+/usWiUlsO+82BfRUkQMQ6mQ
JpPWjputI4am2Ua9YsWeTi8hhFvRMx58ndm8xX8AWxolbbN+72zz32Z2VN/NPcPsbwJD57a2TYZn
uYnEdedG4CSFZzp1/Erd1jF7Ta/5+jsjoly3zYitNoqhNvusEaj6kZ0mKMKtIp+oXCVtrCA2iL2z
M3EfUHbFyIei01FYKy3bLp01XRYMXE827aC1zyM85EPQ6yJH39A7TzJoUm7qoWZCRKkFaeelcUGN
Mk9lT/OLLSQr0Sj0d5bSIRqHadVfrCOykx17pbBl3Df95i2duaU8RkXTTx49HknzMaukuhfUjoln
zMqaAr9k9aeoj6zbwWQzCopgk4KeFwsvq+gNX/6iZZGzMYJEHhSmA9RnTjqbGyfEM+V3dYkKN2K4
zr3WDrVXJc2mu6WNWnimRpSL10OfvmZyyMtNbRpMPdSNCAGtX6aAAbWO0rdAsEuLlCKy+CoCJF6/
ejN7SZW0fQoqixtJHQzgKyJRzoDcisxvbXP6FLdNO1B5VQSytHNQXqRBpmsbpa8V4TkMUxq2umaV
tR8OSkmhRtFibhG4pnYbD05WsMlfrGo3qlM90V7VGwe7fllYl4HdBvF5FHesSlqRGxNtQ1mF9KjT
PGVo6bjclsQgxZe9XVQajSSpTVs1TZyOJ/RaaudGH8pNR8BHeZ9Dj04/scv+FVN+4oQOekNwRM5q
hqgmKmyY9Q/SLtrXX3MKnHijZmWZpkmlS9GJJV/jmIbzfCr1nzivPif0fA9YP/E54phnoOYcqzsz
oGA9KCF36a5zQAFcRptFtZfrkrqULfD8gc109SLqTDZenDOUdBuxxcp9nu+FdZgMxfw1s9lnuP4r
Sp8uYlxaULcsImDRcZTNnkh+NqfjL7wrp4GkFP9aahsoJnUh88ckH+sPE5L54sqursjDETVy0y+d
utN40jCqrbRw9GUnxik8m5WM+0422t2vvfqJTVKo+kjEX7PstBkTpqEP6kFVy/jXfBin4adOEauh
xuTq3ZxUqq92otgyAEz8mqnnNOU0a5xStTM+eymcnMhHU1oaU3iS6CcW/7+4J09HYSvriMXGGucd
DfsPaja4fV3c/NrXfnK7s8/QS+ahLjtuxfeJ4/hMki5/8YI5uderuu9BY9cGYGpmzOXUhM9hlL+W
xHGabzpBVRiVmiw7pv8lZ2VYN9t6kb82osY6TTdNlyqLKTDmXd028UezarKrRi+jP4Yj/MfL9J/h
a3n9ZUlq//lf/PulrOYmhts5+ec/35Y5//3X+jf/+p1v/+Kfu9fy8jl/bU9/6Zu/4XX/eF/vuXv+
5h/0t1HIb/rXZr59bfus+/z6fML1N/+nP/zt9fOrvJ2r13/8/kIJ0K2vxuJV/P7Hjw4f//H7enH+
x9cv/8fP1s//j9/dqO+e//T7r89t94/fHe2N0KQpHVUSHyKMdRzF+Lr+xLbfWIataibNUlUSxIPR
qcB+EP3jd81+o2sa4zs0VRUO9RN/1Jb95x+Zb0yMLfzPtNH9VF7vvz/XNyfm3yfqt6LPr8u46FqO
47sTn21dP80/DIMioNNiaKtCPh5LAykm1h0a3rFS53vGiTZHrVatjwCqiHOA83aKZMYITTfWc9G9
i5H77hXVeIgkQifbs6rjCdRNbbq1mEYKSGFY0U2HFyrDHm4NK9ykiBsbza7yIjVz3k8Mu3kasUfc
2orD4uJKKRx1I3SGswPaV/bdMiLjgY0gk53nTWIc22EKb8PKEhVFCbYNFwHcxOGkdrYbgiJaHpR8
dTQGLbyvbS2YUf6hkygMo0DCpnI3CVnNt2ZjzPE13GFM1aPXGT3ixnIqnwyHpNi0Jvy812dt2kA0
2sXblD7ADQ6E5VoW5XjUYZNpXGUNyHmdufpiFhcRnMfTYIbz0ZDSOddGLd4jLIybrBoVaNOWcQMi
NssPQd8WWwZ7DJuaCUW7VETlBZOcpjP2EJGPJkEUDDpAaBnRRW3liOmiww0HZL70O6OetD14lNsT
FOAxgfy+kWbo1ja9gBQecT8bBt7mzIzN91mslPs0DOX5ZE3YNGpK9c4y7up6ZMJAEPYb2asLw0fn
ZtPYDpC0NC4KU59egrXBkGnzfClTcDUr62basIp8W9kWXLpRsxcAWBh2uqk4Xm4P9UOXqcaxBl6A
XRw767Aq0I1bUYIe0HMmVopBXBGDqr1T6cpsraWnjVemy82iO2wJTTRQXyrUezi9kva2otIHIRrI
Lq1bp2wBISKWRCVlyBAWF64ftT6rk26fK2G4UZh0wf7K7rxySOVZhLr/YKEveYNUH4CJh7NZpPJi
xO3zEAx94akLmfhE65KG0FQ1hCDQzGaIGHsl+QIoqiPiGHLzISlj03XGSO4tExmCi9KxJEyrNUQu
2+YRPQrIFfnYoBwiNskORlAuDoYavZQfu6hg+zeGMyXbWMZo8fY6a0Wy2algay5AzJUzHYQkQ8/u
G/DbuclbL65HVdsz8gGSOkzo7NCDCW7ppRfVdjFEwOcNaPCiVdT6VT9PNJeBY+lXdJlm4Qk0EiQo
wqJGjIG5uAgJ1b9HCbKAArJ8qPZ9GIrzrDHUt7FjKjwjC3v0zY7ukIvQJ8VtA/FoDS4eAq3bKnUi
uo3CVkvhL+vwaKapCTYdGeVxRPbdFqG9smRCKjdaCC6gaeQWqvrn226s1QvaBN1D6CTVRay1tsJB
ln29MQSzPkhz6nY6UTr5Hvqv8MUokwulHyNIk7E4ywZVOl5Ju4EuDKeIHF0mMmyJDLURCOaoowkR
Ke9UoRcXyHBNB1en3kqj1FiUaqbzRIVkK6YXzngwjcE46EElPlmzE9wweTVvvLnqtLd4NDuMivAk
wovEbFt+gHUMqSkImiuy/wSWFdg+g7ZzpaWM4eynF+pv5urZSFZu2ynZdZRgauzxzQ9uEo/YXaa2
tXrAKqO8WjQmyJcm3jDUt5Wei0LsCWNfHiozNw23T0ZiYasks1S6QMk0sg6H4qmzV+Nn7YzFEVfw
clR1Gwqkiyfu1ASE8ZqLaz7XaqsGgyiXKvFSE3nBBdBwvJqnC516zOT7doijM51W73VHo+wiMGuQ
oawodeEG/aCdz0OqCsjVNPGLyrbHndPm1iFQGGHqtqSQXhqBsM5VmkX5JsuFeWiBHLw8NEof7o3N
pUaoyw0bZ7r2DiTMQSgDEkRS2PGZTajpeW4rzUPNaLCZ+xFkwY2D+bZstXfMvojvTCef3le2WZML
M4aYLw1F2w/BNH7Zmf1/XJKskUZ/XZJsm9fiJfpt18fPBUETX4qctZJZ/+xLZaIY4o0JCKISn2pa
lqWvRugvpQljWd+YVCY2mWGG6ej6mmnxR21ivLHgICgYTBrIDhGQ7Gn+uzah1FEJE1V1gfrIPDjx
d2oT7XM4xL/3uwZstCUMTXXE59rJ0E9KbYIltZQGk+HWYQD70uMKRiiQNhk5TpsOkiWqUdFdMmPK
UFLq8b0Oq9Tvxo58DKTltTdLqx+0bqlLlfagmk9uqIfhzrBnIbe6buEzSLoOcM9Yxn3ZabX022bG
WByn1EWbqg/N52gmcMMl5j28alqF8YU6GYI1qkqn9JuAKcUqBpZlER4+AOVQjk37ybHb/H7A5AUX
HVSdsSetS06boclRVfK8DwAa51apdg1cAN3KABfMXT8J84hY2E4bvvzmPdVvBKuY2OiK5aTfmBh+
8n2OBvkxVeb6FoNw+t4RdP4Y/RbVj6HWsei005Aol1YxTqjQet24Cdjxa66VquYVGF1eUJijx65f
7Fs8KvkMCWShvkp69ngElmIJNmVryHd1hheZziD9NJ6BSv4RT7WZ36toQfZ9my2ixqKDpc63xaC/
HYp8MjahhahGY8+Ajsevm7GwmFNM/cXUm8a1Dc2Mr5Gzw9RNndVYPOd6z1mMhgkBMemV+iKlFkIp
bNKl2fV0fxyXkUr1UWp2/VFDYYnxSOuYQ6HXbLyPSYYbLA0atMTKWWDn+rEpXZG0bX/U6S6DU1XZ
kh9jEYwo50sPvN7lJtNIwPpTDHdDy+nUzLzy6rxIADajovsYOZPWnPcpnfUDaEjzOKuK/QxLID+a
lHIIsZY538tECR8ydaRIwSbJXGANRq9nCmJNTpyeO70Vbir8UXBHqqpdSKuWr7S3i/yKDpsU24hU
eQcyIp+Sd12rt9LrpsLINkquLxPmSr5btzDj9EJEJrwUDRCpb9us6s1ba8UCiPQw1QNOhVB4GB2n
xMPfCAKTWXUYvW3KxE4GNxYzPs+64j7bDAx9f2wIP5BuCN/yQSsjO3DnYVp9MvHcPOaYfr2pxiHt
Nrlp35SkTUKxDEuWY1apqOgA/UflIDM5fsKC5sTHrE2i6Jk9FRU4UJVuneWt2pCTNws6/josT+Iu
GVkImHIYPgD0PVTphuFQhekCAiYgDhk+X3ewioDHHb78ino+DJPdEpbxo1qYEbQEc1CYuWlVwtVM
rABuo+tjzrnSy/1khMVNt8BM0BCs6U6Dk9SzF+Pz67yqlBjZqolICS9ORhyJCs6PTwrCd8VVAu7i
OSAw7bmJL/bZEi1jqUepN3fpqEvS7RnhU20kvo+Fxooja2Z2lN3ka/jnhEdliag9lFp/HJuJCQ6A
fzhqNNri+wmr/W5KDLKy0byHG5opwWMVhY2yabKOiG21hWRn5eveZk0O6+1oevoWk2yauoM2WQ9h
rjq3FRXdtTorzUWiL/DVobnmszFkoPcs6ZS11+T5aG7qqC/RutvafGKFjB+crp2eA2O27QN1fQjS
hBSf0++Jm3kTQA5cjbYyRL7JJoWyv0jG6zmr0PBz0Qdyk88pCKTaaFLbLAr0L5foaAviDdJ+WiFk
a48HCO8nzqV2OmYwNQPWHFpFWAHsLsPSMFi/IilcxC8NQRefulPB4BuN4Wp4bbq+ef3t4rlqf9v2
xcdnOqTF6d/8vygy8CT96ye62/TFa/z1o3wd3vblUU5GxRue0XgbKaxXjQEp4cuTXAj5RkVmMHli
OJr4WmQw3qiSHTuGYocHLRoFsvIfD3L+RiUp3yF5H5hvFS7+zoP8RLdGVmep1TRd1yXuJB6OqwL4
lVbMOBM1kmLMD0s8ma4evlOadPaRIAiudOb7UdqY3ZLzdDhUKjO/LHqsZF5Ul7OT/GTwzreC8h+f
BPFEw+WH3i9PlPS+jVKI/zg/VOl4YCcV4GKX8XvDYWn56uT8obR8rax896D5DjVdaizM6ukstrpN
dNaHPj90asB+pPC1STsnN1TfU6SIbRVgusBanF0qImw2S1zO6IhZsl00pAPRt85PZNxv05M+Hzrj
OhzOK6rRWtt9exIsRylnsBbsJuXo+KHhPII1xX5TyUNk4hDDcxR5nWq++/H3wJX3VcjOn9+WQvLr
c6+YqS7mes4OI/0uyHNwPpG2+kbY9k/E3u+c268P0DpJeevFHGVpI7JDFI0fIDLIGx4QlRfrYxb/
9KjU9Ur5d23KVcw21lbNz18mp/c04z5oHEpPQIODkgVYLa3U8kYZZB7uRbdqjHvkk13uiE9NcDBK
xQ/TYxVJzWf056MGCLfLadAaMG12JfwerBEAnLbkLuvimQKxIK0CAMOVpKhUYY1TeC49vLzlLQ9y
cd0z2cylX/oBNf6qBil0y0Q8Bpx8zmDJnkzso2h4l9Kt37Zm+y5R7HgDWjH5TFQZPGHYo+vEwXsW
iOEGt79rOCDaCSSqN2n2JcKE5o96UN43HfE0bj8U77VWuZz7pDzOevRWhcnfGsnwoAz4L+fY8htN
uxMw2tg7w+gCa8KFM8kdBuLeDdCX2S+OuLTTI/3TLZFw9p5GBRazCTtbE3IjYsx7Z2bRupfNR7/E
7X7HoO0zePH0CtTSb/TO3iL5tW4f1a5sQDOwDm7buHtFVvpYi2lGKmLiFekZ3F/Lplei9/ZiEZPQ
b8tRZfcOUN7ok2/H1TsQv0dREIVsSuGG6q5sX0xtxH+lxMEeEas89GVVgQK21X5qnX27empl/DjM
3RWmoNeU2TQ4IsxyZ6O/MOR9BjuQPXZPlDPZ9/uqiG226fq7UEw7LpQPShApblvjbuyzJ7vEwRrW
qBhdvVvaBRGtx8KQo+u4jYlxli7oo9qxSRha7hcGc8AbtwScSFveNYBLRCzUl22I0cKmJvaHtMP+
2AbQ+gu0rOQXSvPeElwXztznvhrn9n3X44bT5uRp3QkQJ2CigBVwvk7FmkOIlceXjqlygHJyYFCO
k22YhOLY94q29kpN5yFNxnfGIiZUV2TgOTcyL9HbTTEwM8lhY19Z037RoSZN9MuEIrJWJ7+oD4lV
v0yJPzu226fQ10LFBI06YzGauYsi3VOi7kgwnXAxtZ3BBYVQ8kwWscdbzF03U4Tvp2+tq7y1b2y0
PpBcBWiq07hrcn/p4tsFIGOe4tFTp2wPTnpvkq/JxuvI6kxEAuBL3ftTArTXnLXiTnOKQzh9DCPt
PNOmDQzTDvNb1ZOQqjBMpPigysUzhuZgB82FxvyTOXvCsY9jrnMHVdmH4i5kQS9H6ZPr4eKMYfei
upP1OIl1BSh9rQ6O5Ltu5qz3seTYk4bvpXqYWF5tFcyK2y8sryE4cCWrhnlkZsNOhzRQLmwDEypA
mkwv+6w4r3Agm9Fl2O9C+zYkcEpvFl9dPLVDfZ6ekJL6jqNL+/O+vkqrAdpzIjPtiQ3us4yeq/6j
MrebHrejkuBi+tgpqp+J61C8W0jSyidvwjShatcMUub/ThtHIZ4Ja3b4MSnQhaNP02LhYNlW3Ucg
Mo/Kc8mVs04btnZ1nPLbQmfv4Ah/HFwKexfAbQOsKM3usmgMX1csb2oSgk80bGrNVtNNX3Eeo/4p
mzwsgOsG/ggisokf+Hqddrqd5JqZSg99vKyY2BJk0gfHciOI3JJAqSg7LPOdgmNWU88kTDzlrOvU
8hirjqdk1THRmZkWcgkP+bbEBNKX0UavX4x88Wfd4jLaUSJ7BCds7Ty60oZhg1JFJex4XdP763eZ
M6smHs0tu6CNBsyS50wJlcD53KZOzW4z2eq5dmvUOFjDu8oqgdZtz6xWHkLzJj3a1vWwreZh02ah
WwSPOUB0v/iLQ0IxUU+4C44znhcRa2QgmBs4mDNbe46bsz4mPyNW2GSp510k9rWKAzygfC/khRZl
7xukfVwfvqGez3mzM9TFXbfVuRVvFLTBAhc+ukfbKHtyoTa1cg0ib0jzdmUDRpVdV6L52tJv5Vhj
vntmMKaJRZQ15aLAuGnKq0R7EtA2eS54lQutTG+TOLp0muexuAoLJvuEL0Zpbx2z8QgKI5UOPzrO
QXblHnz/xgouCUffablqkKRi6Kt2H9Dm4GPXRubsKHA5YYnheHqT7QnSPIxETW9LET8VzRplgScH
1l9vt1XWYm0K7Uc1DM1N3okZx+K8BQ9GxcdA17NoLLMQ2ylfOZHwU40Rfwyj5UhA190kQ+csWImh
MktzwvBoOAyMJrM/6dpw3Qh8WuZOkaHtxUpzVqoKe3amWjNtzBuU7DVYWICShrgDYzwDU/tYDo3Y
Y/q4wYZ1TkznOfvEzO/UcPfjUgnf1p+KCtxG0tFNizAHR5wmQseiNcjRcJR9VyveyDBAYs/2EPXF
3ZpF6afRcpb2XeLBQwGaUaEYkhgXVT1zzLHeCRnnZ/NUj6WLknBF8llPbOFhyNqtaGF6Y7haJ3me
UbrBO0kV+RgstTQ9m9UH3+59Plj621oxHyCgIt/hvhXVxyqz8QAl1AUw3cnbqYOmZUbhdBmQF4S+
hrCRHJxZiT8BLlvXZr/kz3w7Vv1+qa4aZfDjrtyUgIpuTgQBYXD45EhqOQdOFnH4EOpOswlR6SPn
UkGAGoR6PkoL1UrUfrU4D0uRktMV8jilo+MO4z3E06Yc+oNpdcGHkqCZGeL8ToipO2NWQ31t57xN
NwvzOqqb5GIGN9uog80awjxGEoma+UM0J+VDPJfbsagvura71BACb9C1FOLn8sfRCAjyGTHygm/Q
6ZgIWVucdUAS6iF5DOo4wA0v5QfNxrJMaOR1YFXvRj2SvjE3hJsltC/IGIkZk07rkxVem680B0oa
4zfZN2PU+AYe4lVTCM6spqhdw2acm1s56bJBIeS5O2Tqlmz5pwQAjoACoqTp+ynGRhlHHiVaeyx6
db4pO/FQahiU+0Y9NmChF0qzcL3a4aUFl0lfyPloEf1IhyrH71sjnGKhNMlqoCzJi7jcOeNsHym8
5JrGRIZKo4SI+6zILCGsTU6tHcpyIJBAb67abEAmK4iewNOSONUl6+D5tBjv5kUcC1WSIhWn/pzn
T7qFayHqHkk4lJt2mTGEzTiL9I7bOtW0eheqde8JitYLQpEy0uto3sAZNE+BZtBwcSbBGZigEzmT
i3KTOWP/gqg73BW68yBzJg9iJ6TQlo+hg4OdiIFrZuydTwYRk0U2PJNRQlhbWyVnUzk1G2sIrhbw
ZJlThhA94mopkyV6IgrICRnWDBgqEQ2QSukYVNZaD1OGOjPow6OdZHXxBIxpzrCaZb0qW6lzhB8T
FiZ2jbhGWyHcaJBw0X6kGTg3Zqd22hvCvgg6Yof3krbELbialY+vmQaQ2hfR3VIJhUuh1sjf44pR
jedEPSbpTtTRC3NVY8e3kvBt3/XVc6GS3zhVVxgT3I7wLHpZabhPCLR0a8I3OapeHoz2qRhZHzZz
r89Y57vyshH99GBN4tgRTHidipl0jlosXrUQWNfDCivZWVr7ZVGix1bzoQJ4PxbBeT/b+yljq6DI
C6EYjxKqFyA5NjB+Sbqd2jDWni2ftC5pLtggUTX1s6/QUfYz2W2y+kI2RbFZH2iLQ7otVUG72J7G
bcSNfUA+pVl5bJ3qYm36lzwvM2yCDnAx975jfBLJluRGAOVBftD7nUIqxgar3SA+lGRNiYmownxw
sYxpU+kXk3CNmhjJEfuHeCAwIUYRHsrqrgQsTrPo4MTX9TJD8Opn7VJfa01+QUNrrB7q4cyc501K
FSG1Z3u8VjHiZfawdRjiQQ7Hc0pfMMcdZvQv/ViQtJN2u6VW3tbcsEXfnoc2RjZ0Oy/UPiCcH7FI
xS7RWeH6ZCQexqzMfVsLt470TTJ1OZ4+Z9mXsVr7bSq3qpO7NtyWE6d4ctkjZY/9+Jq3Z3rHtKi4
yTZh3bkKK9eg9mchYUNpYfq1OdJpJMq1YU76WlNRRnuAJG6lHGrSJZC3EyaM5vlZF2d7Ke9zYaHu
yq3Esr829ZR6dfBkiW+u0SLLssvmtxZLRJ9cYe45o5HvEjmRRfEH3X7tp/OkSGYSymS2q4a4Ii4m
uWymCyWgDJtqyycZL9sQ/nNNuIq3VIt9MbU8UOHSaJvmr2RP6KtrZXSNUb9sCnEmm2jz+bn5f7u3
9z+TD/8XQUmS8uGv9cK7Jv7t/LlIn7+WDNc/+SIZ2uINAzl0gZ8EhY84QISZL5Kh5bwxNN3m5pOm
6iDR/6v157yhHWgbrKg2f6UiDP5LMTTeOBoQk2OZOCUlHUL5dxTDE9FIghPxqVbVEr2QPfP6868E
w6ogMAlSY/JFMxg3jgm/0pkkFLktLOj2q2/lO0LdiWz05b1sk8FdqrQ14xSEiqcMp5hVEMrKasHq
oRQXSwWREJAedJ0mmvhytX7Dxn0tDH7v2CwTboB4E5S401RxayLHobAqfF0MGKbMkJiB8zT3ZI19
98eHdiL5fT40yzKFZlBROlJbD/2rr1HGFsQ/woYvsaZcC6VtPmDk799aoyZYlrIguGgSu6Q8SJrW
8v/+mwO8WYK31nTNODmHkxI7LQExk58aBUEDFiGieEPUgl1GXF6ohmivVS2xD0kWJC8/futviVLr
83Gj7apIYTSkOfBvj1vDZqQYFta5QEnyC7p76V6v+tj78buIbyXAz28jmKXssEHn2pGng8WtbM4w
hNAPylZlqxy6/pyRAYQP5bV216yXVLgmqbnMSkyvzbZfn9fdzK5s6P/eeIU/Poq9YobSMZiWdaJ9
Bp3skilHbqmVOiWgGNf2GJXlT0jdzy/zb9Hzy9voKje/AEk09dNZd6FWTjGeTjpg9rgs21yk4nyp
M2IkmeY0P7GvyvHmjm0RkWhsNgTC6Xb4VthZJ37y5bPSfCW/fvkkoAuCVcdmOTqdQy1DIg/jjk/i
9K25t4c8vJfdKM+Ufgpf4rXTV+BJuv3xGf/OdQUvwYKEqsZVfSqh23Y9KtWSzT7eHk6uE76K2fnp
LvA7R8YJJE+Absmf38QBdCJBxRj8sSLhJF23L6xHv3DBoF9DWJAFqrEQnVwwTS+riAxqLhjdic76
PMQsHZjZ3xrg8/ksaTxB6LU43InESJ/ciCZhHIPAmjWlaYDLhdiwRsudn6zg37kWaC+xyNlgKRa8
7Lfv0ljZYEga/H7X2qTLfQYiij4u382mrnrG1Ck7NtzdT67A76zjWEYwSUudZUY1To5NT4NuiJuW
b3BcY7JAqjYhrVufDtbPhiyd9pLWBY0rQQqbm45zdToeZ+1rs3XEH8MkempmwH/92bZLmXj20qiM
kUfoL3aTGNJ4hyO1yDalNSevZLC1V6Q5kTBXEAEwHeySzPjdj2+K73wPiBaoFSvDbIrTm2JJZj0O
Nb3zG6MTx3x0iq1gosGRTIDoJyf6O+sPJ1LyRHOkarAMnZzpblCHtiRO1bdNFXC32vF8eRsrw1Go
4TlxSuQGJ5afV9FZqgS1++MD/dPdv8JSDk8TVlgamqdDMoc+ELOwldYfQS6IAwxyv7RJY/7xu/yp
HDGxB/JA4T10adinvpphchqLoI/OXxTS6ErwVBe1RyUnLxx3uq34P347WsCn643J08vh29RMmqLc
qd/ePYCIy6KoCZr1bOls36YMPFOlphjcNurIU47sSPtYKWWzshVTxhYss+J4r1LaI1WPaqS7YcvV
uIXNmMOjhs8Mm2Ft9ufwglq1d7qhfAlCWFRidOeZcI0MQ6ybpy1JZUnUSQl9FfQ0Y8lMyVxSW9mN
WzCX8TbAdF3vZEI0otcZFW4zPcz1G7iMJdlYdq7eM4ERHiTDwP6Y95nQNuQjTanX5zbppl1mU761
K1HuJ4YNc9g0xBCwRzNIRySSNNY90lSS6BqcupzPmNto2tf1ZAY63QoGXgCDJNGL1rCA+paZBh+q
ZFDu2yWKj7WaJ+SLO/0d/vzkLrWDKdxoqFBQqIrl5HcF41da1OVe01dvekbCJdRowoSagaWisusy
3DCAgrTBrsXovumNMbuymzgl9LtMKxR5XYk3NvE8z1kA2bvBN1QAsVm8WxnVQbQJDCt5xrmLdaaB
33ltwzwhaYfsjVdycUgM71l81b0Syig6BLgxz5M1aAG1pS8NHyv74s31YKRM0bBTXOppjxx4qfWQ
N2c1Mmx5bljVQjoZbheHQLawVvTssgwbqXr9YDTE7jmDNmwWOyFjOut5gHiWsYIkZI706WFQyCI9
aIFSPJl6t0AzYytNN2uI9oeQEWkRAze01PLLJY+3DWM0uyNZrhpqHABM17HddBuDIG6fLIfEvh2c
mjhZq9OUG1tJCZEv8VgTOAbdA3/SUoyQB0jtQRx2p5KfYbf9sO0aAkRJkQ6d58pkusGuwdBaEfhh
N6S8mV2sHIlflRYff+67TdGJ4EIWwxyc0QkjpK5eMuVIrAYUF/H3Mtk6sgvKM30gh8DTWH56b5oD
eQ1orzdHRauNysUqId/OGXLR0S564HmdIPburLRkT5yygdYW5mifBE4rFU21adY2NtG4ql+Ek3YV
D1gop6xuod4Z7PKJWmB+YNGLil3MQNf34VyAHRNDb9VoVr1ubqM0qIkLze0EyCcq45fOthLaIMXc
PUsiHAiCX4tsUrby5hPhcJbjgZFld7E58RpTVdMXWAeKJnsr6shybNXavJv0VY5ltEUye1rJqfUb
ifP2epmWBYBMaqUAFwDfQy6pKmVTVUaL4t7hsSZv2W4VAwFN5vlGqyGk3E6SAHgobUgD+la1OSJE
ZrVy2UEe9S9WiD/4XTs5juIyv6B6V5mlOT0SbNjeTAMCN8KXvq4ZkU4qFPTVEmwV/PgZ0fMRDtsA
1wDXr2moB73vjYVxElHQnUsmtzzorW4W9FYThOye4TlXnxfQvyU+/M+UhavqtbjrmtfXDjLpfwGO
JH5serrj5op+Oyub128Uhs9/9QeVpKurKsDjWqi27vwf6s6rOW5ja9e/CLsQGkDj8kwO5AQmkbpB
SZSEnDN+/Xkw8vdZHMnk8b47tat22ZY9gwEa3Wu96w0X3s9frCR94hebjJZIHpicCjgF/6IXGxJS
MnNAVE/UjbCZ+KO/WEmG8R/0UHBqbGpjjYLI+TcYw/XBh14U5jNXR0XvwJi6TlI3I83yRkXxToj+
h5M/cYhbkwwTk4yjgwu+v+m9tp6VkmUdeB15vwqEPCQnQ31jVWAFLjxIyQSy7G5zXy8WIqpjZ4Yd
sb9WdBW/k/eP6uvqZ7pg5GKCtsdULXqfq7a2JN+OOMfSOwU6mDgmVjUvUdSs4hITJatJngsk+w8i
dRx/rmCXsC48S/kg8faq1uYaNMfWpzrbcHh8+lXfgGidA9vG8k0JGRi6CHW/IO0ptmQh4QFdqVEF
kFH7nz746VdFJl/LA6KJ4JdPf3HNIPODvsIPtcpOfpUG1rEmGOgFe1/9gENPsMb9xmaglOM+FiVT
ylCbaUxJACMlUCcWfKuEQ+Ks1x0Eiy7CTkO3S+2DpLWrOmq6REelQgcZowend3tbRyWuUQ1Nnsan
2hlSZlgt3hFOVRHyordDsVELW9t2dW8ejNbHNOWDGzR9+i+d+eXbp4BdmgTeKEaIb7+9QvZBC1Gl
Jz8oD6Ga+0DiUXhoVE27VcIi2FlWnJowA1CKwcUDhqfxWzhxEO6iwf+oO9euamUEhaotgPBs4KdJ
3XhVqI8htBJmEMFJ5IwJoQYY3esoGu2ALUeVrHz8kL+M1NKPGROmeZQ5DNp0Mx9uPAUv7FtMshnG
NtBtHtWPn9TvLxJqJNALUHGLntS6Tl03lRClWVPLI2SSbGv12XiQnV69aFobrFPssmeycfSNgZPT
Hq9MZZdpWfRBnX9Zsm+eGB0EIoqpK+apoQJ9+8SQDHVirHT/1BNOtLbgZj9qhZJtO0Wxz1WqsY5N
p5ZnL+JQnqO3ImigatEasAdkp8H3tcnriqTcie/wNAhx71pZj1WzXxWzpBHmXqlqc5/iiPnqdpp9
7kUBmRktyIoy/qFAnIgTDEXJnPeu2RDEsO9ULUf+riUYe3Vemjyl7sCLNEwPSkU098ggZdy7yljP
vLpo7nw81V5cH8tFuE4JtXvOYHGBDZdOeEkwHB1IAx9Ae1M3cnXX2LMda6K0sq7UaeH9AmkmrRWV
6FbDk4CjcWOmarTxRd8+w63T5rh7tfDmYFeOmNHPRFWlm/ffsz99vQl0yKqmFTcvipVfvt7Db8kQ
CDBPleIrO7XQsC73B3PPKi03eZeRRYIWr1hJYb/mEaKr97/+Ag6//fnA1BZ4qmUAQv3Wgw6t67QZ
ISGwwktWResTI1c4uG9DLxq7V02K/OWyqPtB1Q6l7ac/tFL6IK/IOSRDU8s+5zjmrZlomvRURCgh
02wqjJcYB8Edw4U8ngnX7z1uH87MStBrh7pQgzUWFPwRhT3uZBiGZ/CeTKe8d3EQ/jQySm14aeKJ
Jm46Pvx7kxEu7pqpdggzn6/ugt5jAD4i7cAHu9UOTemqPSPwtH40Hf4eMQSjUuTv2It5ybOP5Oyx
dkZsyJVu2MPbZZVZpWqfM73KX5Ig5/Pfv7t/erg0hMCoADpUJVd7aGtiN9eVZnTCk6ye1HuqfaKb
wQbWxHRXc8fha6rKYJYYg79UBk98sLiuWn82TXYkBh6aibibv746WxM9oRAx3YrsPy9/IcNteqOm
HSpoGrKacKv94DDXrhDs6RunLZAKCPRM8JPfvk21rdE0o149Ut9we7HYL3cxhhVMxHG7y5TUWpDg
N84D1YZJKyT0UG1YKaHfz9+/9X84MLgUzvVpYqAD616haW5BTpCSy/7oqz4xqxID97wp1HkLcGDQ
BqoBYTi4JnUYydyQc4IzTIB8ddESHIJ5I5mOwOrPMvB+lvf/OK357VQHhdEsqPVT5cnjmf78lxc+
6QZkXojHjnihB2tcXUu0SIa/1KPMetFIcJhh+gyHNBuDD1aD9lvNw1cT/iOpd3CD169PKQ0SKBBf
LY6yyu3HvG0h7dRplhLfy5vS6oV2EFVrn4wU2AbqqIC+iikl4eL0WJMNzGJIu27T+0O2kZ4NH/P9
Z/b768KSYSPSDBCk6Y15e2sKtXL8Dn+fIyyZ+rGpDYzFMcf4XGtkjBHDUR/tMfKxJ2PBL4Yxtr6+
//2XevftZmhM98awgWDBRa/fFxWPRGvQAspQgkA+VUNCpgEu/gtN93p4kHWwJogouEV0Q7JdEQ7e
U+u5IQQRdppHJyvVj450fvB713N1ohN4ikM3avEjQqBnD4xIc8IfH/zmPywKk2aKO69Ooo3rRYHW
LiwlAX5Hu8QQCAO+ulmhJMi2KRDQDWIf7yaMbDzb1Cx/6aPcRKvTFlus7CN48QrZHprQ6m9ZGlQQ
Kxvng0X7++uC7nMqguVlqnABsn95XUj+oScScXbyehdNYSQgVMIkImpx4BWO8UN15EDijpC7pI+M
D/az3zdQOHMYCKAjnA5JcyqSf/l2q44nuCYsTmVn+T4pnlb9KGOpHuwKp327Nmja3n8e+nQmvHnm
SGgMvFkZeDMWt67Rbx82U5zg83c2cVuDl+gJgyF1ZqzgeKfLyzZKP5RjPKzVt7ENazcuzPpUpo2y
tPMkfyFGNVnqJe6URPRMxqExd8wes1vy6e0ztV+/x2Jv4RIc8HTpWqKsUR/e/xXIed7+CsEon2kN
2w0KISqbq5Vr6xDYTACwo1cF+Y1T6uScCcwyRCXu8arnGCI7lHShtiaDLhmj1yYqHktt5JTCEgAp
HZXm1gqYR1SBYgQwP0iMaTvr1A1Ocovb+3MYlRQBBCyMn1WyFdZ9SbXhGbJ4kAR4fo8cbThdKoAM
L8OtgyHgXU8d+s2J3WKVqFbRL6Le7D8nyGM+RY3dbqPMpboNgn6jTsp4AFVjozNw3mjMmlYFPruL
pOvSFaxG5+gS3js3cbNe1IMpl5ghIvgh8i9ZZ12RrqQzBF9s2YspQCyuiULwmaQECPj2OF92J/A0
MlbG/Elhl7tBN1guEVM29wm+x85oHnUxhivkxg582FT5kmAUfa48kRANMpp7Wddas45KcpmI0QkO
uV4T9Oko6SPCoWyL+4Qe3Xp9mz3qeOjtcT6dgsbD8RXgXXsJEtfeSmEWK8elWEsLU/9okn393kxz
hmluxjZqwzu9njmYmAyQX12qx4KU0QOYJs2COVVuwkyWThv2HxTx18uNsoOSVKp0YfSH6vVLgzJq
dForNI4cpfVj2ZXFehBxCxGi7G1j+f7i1v5wTpnAT5PPjsXWdN2LYj/R60DE4gigT0UV5FX71DiG
v4f32r8mNFnY5EpIWIbiRRuaznYp7Kq9oY5+lIEvm5npcfc9Ik0WvlXBlUWwFW8HIsMwE03ijYqA
Of3gcL3y5UF3z66CeE/D4pHd5bcedTQdszOJWT8WqAWYrzcKdHwq95usx35zhhl4PwmNjHpvE+X1
ANnkGyI2fdY0mvGj7mCJ6WwUk51uimOoEj+0vKSPH9za33Y/LlJn8QCeoSPkat9uuKOEBelGXGRV
qG0474xQO6T4qa2EBhHciyErDo7jPsRIwQ+j1nQPaRSgNIvJdGmD76ZKBtJ/c+PYzyifIUJwC6fF
/sshwHeOQik0/Ujkl7mvKryKemzU4cBl9n1InbbH8ZBcXx2DbBvT+M8tc9zJz0WuJWlF97hCGjd4
b9CWdLJ7ZXbyX922C/z5lzbwqqg0e+SSROlp4FiddsDRLj6ZofvJwU9l31TI/5Mwjzd2lWR72Cd3
eZlT742WZF4y1keiED/gdfwG6vEYqeQA18RUhV9DV55FcHrkdNrRyTtzL9Igf2ndnA06xlF1Nth6
eW943MwPVs/Uz7w5O6evlUIzQYosTI2uenmn0SAyKilZ56njfdUbgizNKQeEYrNaojrqzuGYmvvS
ye0zw6ps+7MJ/C+u4qfLBSQAGCrTZvXLeiE1vvcUrO+PkzMVfi6GRC+j4GsQWjCR4yb7qhaj+4UI
CTEPp3/OSKda/+uLANDWwM4nUNxBwfv2IuymbGyj18cjyIO/J7M3u9VGKV6jQGhQubvsBpHSYeyY
vnamCXZWCfnBNVxambePg2sQnP6Ckp6J5lUzaHdaXlOZqceexmNScam02dOL66XTvukmAVV+jPvP
Kh1G/yAgE9/3aZF9zxCujAtLmPkLmbTAEhV0bkLImmqLPlA/20Vu7s2pffWCNtuWGorEBN/4LSZF
AmLogHvyaiI1Ed1dB5QJTP7BwSac1h67D9t8buvvBxCA26SzIHrCYgu76rTjtMWjoen+2iPibKCV
svNg7Y+mfR5wJdmXKQMs7Pe+hI0d33Gqy7NgLrFvFCrJzDPFOoDVf0P00L0XkLbVK5gbZJjZLGPT
JFKoEt33Ejf/Q1abz6XRgmr0Y0eyTmKf8K2vnjgY27kV4Z35EyLte8NAytlJbHIcEmcIgyraNSIt
wavQD3cDW8aCPAO8pcIR0Zk2oanEg4FoK5lh7qlgogPTWAjCo7KfDJF3TSVJsoxqcxlhp/RM5B94
Bv72y0HLMmyMy+hsit5j4WusrchKvtXQPO449zI8RoMWiUWg7Zx8KB4GJ29+jHWho8nI1FmCwdqt
z7mzRmw3ripiG5/sVlG+5gmRdASIgR4wImXVZPCtQZgykxi0IDXWZFUWtwQ59Gt6NpYKXZk8tyQC
bSVzBfyTK3+f5MOqHCN3Jzz7kxoo5wFXFyQDHoIwBR7fa2aF8uZSOLdjTZmi5XJnFFm4K+0qWJsg
yj2xvqvIru3doPs4Q49oDmCU9vux0+NtOsFgYdOSM+3gjZLafnQIQrDfJHWpM8lm2RdGUW37QCho
BrvvOMI7h27Q0Scpg+tvS1ciaDOSLwQROzt6MmXV1BE6v1Dzj3guKDeJO9ak5mDbuhGZedLisEUj
Nt5geI/2q2u0bGtOJ0tSGO1dEhJ+MmMahWYzLvaxrDTyuXyc0nGL4l9idooS0C/N+1KLdi5+f8vS
DplqCnIv92XvxD/PKivv8bObUF/izyjkUt5gPyzM7WQQzogaB1nDjHjlCtPuzyDKBNE4U/MY+Hq2
vWDGRVNwGy4PzSi4kS6V3NcwisQtaIy9Tit0tk3rwPDgyRUbckPn8P32mINknw23xYdLs/c808mq
n0wcDjiLLsJM0H3FhO+qLt47Yqgfchxz535hmjeBWcldiffxvMblehbpBY7G1M7R/nIaeYUVYI9V
jGCYSmo80F7mt9oQkaQipLLL4wyxUSfEIYBWijlQ337tsiI7pejdt55J/F7Qp+jTUm1cEYaSL+zW
q9e6ndn2RF9QluQhO7dF6ty1rRxvUqfoN2UnIrRhvbpyWcnId7wWxobwtRenhaExUwcCUpskJ/W3
xhduLoTqP9qGDbYwBIpPXkvjzvW8FJ+qIuh/2FimIIRxt2rkkDJp5e5KFBZBKl3ypFW2zlbqfkm8
OLqre9v+Ao3pmXxzbYnuL1l7aWyfYpyg53mZdpvLrujzmj1yDBHcRy5qTpg6ca1xMgWpfBnZnA8F
BgCzqmo/I4XWSUVLs/YVc+poy96fbcNa5Z1U/LZELt4aXzqzqx4pe1loE776E8rvSQLs59Bexy2O
Q/6XqGT3U8JomPM7Gda0Njb9ROfNR5cGahhKjwDqQqwt2iC8gxIijwdvQKDXuvOqUatT2KHgGwh2
PCqXRFDyOg+tmSZ7RWPUibebMmQzKUYOXbxbhqVmJOHKK2XxCW2te3Bzywe0sdleAoLDlnY93Lm6
U+w61cpfiFZlI6xJmi3mOet6OXYWAzjD5JSpyrB48QuD33xBSi53Lx4s6zQ25c4Px+TVLQJyAhPT
D9dJPOKsQ/93q2ht/DrRfp8Ns+q+JV6f3cJqlkcryZR7vSmGXdXp5qrsK2Or2lW31QQkF5LRquWI
z/Qqa2xr5hFhhNo6zOctXJQ5aqf60ZaTFiweKZkJHPgLAxhQ2D3mOdy+mQhifeNPcmcdtxU6gN7c
ceQgayZ/gdYle9AD9XbsOWUJnipRXiu1OdMDshubLLoxFG3cJUORraNiiG4qGbGavYFvGwYtfxL4
fC/6dKw6fieiWojJ5Y3VO89JLfLvOZSvbmbnOlrTtFVfSBC9Szt9QIeTrNAFtnuJg9YGk0NB2jVy
j9qQxlbAF9vIiCRVvbXw5pTdPIPEdj/oXUhqmzSXOmb+tzjdnCyrC/dtU5tnOVWb2CTx5C4IN3mR
BF9REdprwoaJBmzvdciNGX31kqJ0/I4F0nhLrET2E3IMp+IIwaxYK36IBzWPCh23AcBneHh3kYoc
ILOOYSErvnoDBBYvmsip1q2aKdBSQo+zTfGfpcxvcIQKV53ndXu185Aqdpn6gLN2v5Z1Mbym1H0L
kBnPXoSEHDizUdbVo4I95FqQHIfboqt9E2pffcK2VPEAaNVhb7iw0RylAJqrwmFHQEIz90s7WbdD
yUzNLaLbMlCWpJ/htkQc9UHrScRyIWpu4TB36wKl+aJDMwYTpr/VHEPuIkZSS6OgR49tEdzrkWrt
yGdjY9NJkcCxwr2LFXSQul1nxzgdgPiEi05ZTm99wvb/CEYTH/tyxL4MV7P2s2bF1cMFKr2UewWh
JufCiJLvo4s6uyIqe55W2FmRBGctMlO4M4wCNRKPuJyZHpKwJYbCPtrMn2fQkvD7QlD4FA+Kshvz
tFqmpl4eMrbmNW0NCeBqih5fLSQG/dzIbYNLI8owqGZbhxccG38sCJiaOrft5YQsQiJ6mFtuc8PA
zL6Bm5nPqibkLR9RSa9JZMSw1si7I5x63mWdos0rMuOumcCz1FFB6zEqBFNqvUUUc6caKYHIQ1pA
8gQC6dwTDGLtGxhMa8og7RFPrW0adcQPAC9JxguBDfujDeU59UjthMhMVdp5lvVZjXuFn49X6LnX
Nd4ZJ1b1l5yygiaiLDm7C8KeoFXTx00+/CP/pOsKOsqpjkzHNn9xyqnJ6kmf5w2wZHMX4o71Mroq
lbI9VM9e5bECHYm3FHkcYgeC4++CULNeHb2vD6UTEewkEVZs41qp9kGVwbRSxqr4KgTJ3ejsAL5j
deweaig2D14ulaPE03RV4DDWzqU2ptvsMuLVsbXMF62hcz1aaw3iRLi8pSyHoleaQ0gm0zwIov6O
nKJj5BrFiJsIXzdDFNjeM2CqvqmN0j7XTMpuMmA1BPEFE2ipYh+wvaA8MBj1b2nlKs8qVW82Uwuj
OhtNXnzPSp1JdOWj7Q9FTj+u2x1SxZaIThKA9GCbEq0cpOZ4U3I5L+w8iEVbRJBb35DZbTFiBCfL
XP0cdKlnzFNS1fb9qD9WMhd3hCOdCJp8tGPLeRyMXm7ZR9uZ0yCSDjSk31Avecvw48hcZus6hcaS
aAmFgBwXKiH1ike4bKKVuAfqyiJxGwx/7fzOdNVoy9xmWGKljWJOscwXcrG6Gy2SYuUbGO8btmvt
x8zfiZDIT1UPgmdp+1/gb1C5+S6zrsHOjLmuF3Lh9ZB5onqA7Oq3yO0C2IfLECey117m2CQJzxqH
RZ0q5de8Cot67se1SwpGZ6BX7Q3xjbXnOtue6wtvM5/Ix7mVDf3GTgzvObVy8+D5fv6DEEzC45Qh
8D8ViSPCT/GgTicAyCc5K71RPsvWr5SbqBtbAkBCQoFubEJcPvtBay9yrcKKoe8JdK5iOSdjlWgJ
2zsm0tgNXdLsUIX0h85CwKkjm70NXfV7EVS0Q2EYENKVSg5vzoHoCzsiKtUIM1NCngI2s6VF6ubN
IBNMYbrcsb9ULbX8PLaIwyA4MxVPZFBgaxs4TX9sq8pBc03kbgGXt4mLaC2wkXzSSN3j82QP6o93
D3a2xhisp4CrJfpF+9wOEXYErYtFDNMo+zyqRmrOL8Pnn/VDbBUVxiyV5R7zwICsOc2pLxgtibLJ
ksl3hsaSPlYfeqroxCUxfk7IFK+OnpDmPLv8a6GqBcMiI49pq3ohPZDhaxCRLrVHPk2lwoQu5fKv
Vi71VjzNvD3QcrlwRNKuSB+YgEajPkUjS6MkSPrAocn00QKUSpKgeAnCsntlP8dBcWrlOIb5Rnfq
msmcoiiQmfNJhbSpLkiCZuaTGnH+gvdKXCKtDqwfTdARonipJeN0aghSrwn3hpWZe8tqInINe+hu
KfaVT3hc6nOPrEwD7yATKkkg2evEoNGnO4HNmKXpJT+9mbC/OhJsO31u1TkvVe7US2oUnJGA1s+Y
I1VH1Av1o2G6YmU5Hq+h7+o/LyPLKz5Q8fLLLonH3aybuA1jPkDvxhZPkgE4amSF5MGhwM0ToyAs
Lr2ZpvgTgsYv970OYasscDxyxn4zJP6PppX4dhT9gEuifeqKRMFfoMSS2newVciF/eh1JYVC0HBI
8RNnlLvehhjQeIdPYHgT+9RWCtzc+ypL9FveWSR6jtP281DU2l1WN/Ujj537R7WJQ0nve8s6Gj1C
PvXknAh3HOcY96lYP5HY05jFLXLi+IB9An/hxV8uSIjWmTTjlUpiiopIxhnpIqQWed8cRY63gyxQ
QjtYDX5NA5WbQ8CKyyBlujm2nJZYWrUnsGBj38POxiIpCBiSc0jFnVk9ar0GdGhH1ibhRKc7IdUN
DMq8i1A4Xh7tGKoqHUykuvEyFfT2XVUnX0kslvdtamTLoEs+4ThIu9p6XjLvQix3BLGPD4kaaVv6
P31WjirgR9R7ywxa5CH0ke2PVAj3SlBz2LIPsj48N9BXPWF666RjBnJZwWEEqOdFwNn2QJIipGLG
AT9PVMMlKpKwJF64CbHw8bfcgpQPu77LHn0l+GqjnjiGxYhDi6zEgDshLXnX6s1NV7n2DGM740w6
b/nqCFfeVX6BKseabpgoHOV7ZYOwzmPyn/DCBB4+dyLC8IMgaBL5Rn+YjWFgvJqBTqZjT6q14kzT
S4R9/VfNhtqutCpl4kAu9KqQYTB3vXbcCKwetxKS/7KTfXQcyxAjTFUJPl8AGg9vIZ/MrNwqlmNh
D08/iVO2RZq928bGIzDWJ8JGE0JJCzP6rBCkvYBSDZnmQjGKPZl+i3vXPV2We+FhY51RW3iUu7zd
UUyuOmiIca77+CGa8GuVxCxI6lph6TNIW+wiHmgJGjZ2IyMAhCsswjiJKnKU25/bkYaXgmljvo7w
pKrtWVcHI+oKmF/WhBuv1VAvyTPL1FWtRUS+U5SdAzFQwJtKV2rkcceMKch2VZKFUdfEsJce7hS9
W1DskGgWrDDsnla6qyefexd/Hupa/3jZ3QRsig0y0vugDOShrSj5VheU8NIigXQUwSyw8S5yjdx8
RHiVbS/tHecRYCFkOppSeDNnmUVGPuOUdG8yNZLnDibC43jZiEuVH526/j6sM5xk/R6WUwMbYCeU
vt2rDKsPvY5QrEfOScBhsSvI0P5qksu9NIJCPalq6a+ymAgyE7vUbdCLZYmM+QA4ptzhCEDzMiF9
uQEVizCW0J6x1pLbDhvQFwJ5rLkG1W8ekyl1d0G2Hdes91bS0dT0yaorTLGtrbQ6phd+1ARtXQBJ
6HfZp1j4/c6qvIxGbMBFNHe9pUICDztCm1V3URWmhxhezbl1Wm/NjLU9NLBF1tKeNtbcNr+gZov3
6nTw+Z7fHHwnJKBKDbsfjG5UYJFWm6llL1ZosykbW5yVFnFHBd0nanJSizjboF6dNBuG80rcJJgN
3FKCs5qvQ6I2W6SwB83ABdluJqsDR3WpijS5Uir4jDbyG6zpC6pyUjVz0lfRQRzMgAmy6CuWSO1l
+rwSERt/XcfB0mSTGhaAXxjrR07cfNNE6IldM4T8mqYPu1do/uY+utAOL+c8EXqcUfY4AQF2obLW
LDvmOUwDoAyzu3mGrmtJGIh3ztnC16BHNuCFOtxd1hLsYaJS8XiFE9mmO6NxyjXuuzRj2KJvJLqO
beEmWN0U3RJ9unqjqa3/0Eb5lyFo/BsKGooyM4xu1HrcRKLVv1a5qB/jiYchc1tsVdfRV06Z+Lca
3QG2t/3wQFJs/+AKNTo4DoWBlRpybYa12CVtq68yIQ82TfWNkyn6N9ZT8NJCq91fVvwHA4g/IOLQ
2aREl46R6G+IeFFPOnDsZI6FXccPgOffJJaUOxK5MaTVzHRXEga07pIyuQv89lPbkpqt6YrEMtpJ
3e8/GbwFPK11jOjzA9rj76wShkNSRQ8gLM2wr0c0TV821PHReCRsNZxHsGuiC81ACF8n2TCLwn2D
qQrBDnnhOh8EXP2BZgTTUiV7hMQV2FjXLuQuPoOoVgpxbL0g9Gej0+cvlx0ZlEpdakFU3Kq++tSl
MQqVrM6Nk5Fn/vdIjTMYH0ib3n9U18N6TMnh2IA72Whdf2cpBqXTIUVU5DG3qccQwzC3UKeWkSxK
pi6Czfv9L/zDDcBXU7OgtxuOo6J5fTucotxuEXh5yhEX72IZgymirsJw7ZumD+pxwGT5Tsn6ds0J
5dz66O9odri4WVfU5Y4oEufp/Qu6jGfeTqq4IKaG03gXrYh+NTjUA0FNUI/KcRRgZLbrO68lifYr
tXS7VV1VP+K2ddaeIYetjV6JUsg7Y1Cd/3BEl01Ec7WZDxZuUCnCx2Vfle5eJeYmhFIoHwUv/Kbp
muCD+dofeAiSVaTaGjplHt41y0JtHR3rZ904ErQcLccqrzdK4YMbRam6KDr3M7zn+oQdM+nEwkow
60pT5cYOcYBrMma+ZFEbhO5mqFy9QNNOJR6Am86zo/3lvJAEcJ/fv9HadCPf3mguGU7mpA8VmP1f
jQQzEaW+T9l/xN40vrHVyli1vojWAZKGFYCyua87qmvpDeZL35cVsYndiyY1uuKp0QFTkqtoGPyP
Xslpxf12XZwYmo0Shqu7InohUsktemFx7PwqfMoy212HImgeKzw8FkHs6WdM1Rdh2fe09Zazsxnz
EIUJcedWa0ZrJ6dCyIAxunANq3pt0G4sWjdOlx/cv4n/cH2ddJ4W1whZHCuMt2/ORK7tPCXQj9Fl
wnPBwIIhyl8IzkOPZzF/mOs0cPjhfUmDMFp0+gjSOs3z3r+S3zcNvGrh3CAhEuyg11RJai4OHZWB
52Wgq/rt+I2QFzor9LQHd5oYvf99v3Nu+D6IeJOzNFIheUUM6fQCiVIb60cjI00TIPGVcUy6zkhB
hZwnzX0XO+W2K/E1uPDc3v/2P1BnJTY00+rA/gNFw9V8NygGPOtTXrUeG8BDV1sg2oMlD6TGA2LX
ZBqJMbqRiQjmfQ87LzKL4kxwOkZvaaK89ln+ILvEO8NG+ujO/OFJaFBTeAgTu9e6FjCUmZ+ZaldZ
R5wKSdGaJqUXnhkD4/ylMtzq8f178YcnwZ6D18XlvIDe8XYJDhS+AqqleXQ4OzemQYfXakF2n8QZ
Y5zEQLlZNmIZI1YhugqPr/e//sL4vHoF2KThrE67iGHIq0ehlJrqWLk0j5FiYtqX9d4mlXH6WrgD
HpihudCGiULMiPepHWV6qw/yoXKKZh5GnbXxyrb9QKf1p8XBBQGyYlaAJbp1dXpgiaTmRm5ZRzA7
67EMMw8SnxF6qxxCEUCGZf8QgnmCX/KCuAOxRwXGX5rvpwlR11a+1GrMsUj56V77caI7vH/H/vDA
uEvcakjVbBrXh1suDEKtDFsehRZNmHcpGGE1SfcaTkPaSIv610uxfNmv+n5kNPH+BfxBHsXhihoA
J3leITD1t0um7jPhBH5jHmUbDneVNwig/mieDUO0z8y63ieE4640o3c35CvG68gCtv1g3fzhjJfw
LNhBhC4ckvCuOFIoHjJrZFM/OWazg1KeMo/r63U7uoxDlXF8ln0nZwWhLNMwkvQHPTgTTNWQdeR7
4SIusbariAduPC1d9E0afAvhGx3JoMtmhTt2BLzYQITv37o/nEtUZBO3hNcFDs3V0orNjk4yR51U
TXsciJV9blA27kWOj+vsMvZrzP85pv+VBPnh47jF/zeV8v9H/mc4jvzyeKbQxzepjBuUguiT+b/7
/3P3qwna5b/7S6JMPAJUJ/43CS0m9tP/uKDBGvoP8mQNOpbOe8/88n8lyrr+H9alClcM8tBUfvIf
/SVR5o94aZDhErZgEZPEwfcv0hnfNmWKrgkbTxX27rcvoOr5YGRlq+49s5pH487B0IXhwy834/Rz
C/5nH7K/P/zqxWqHKkkLvVP33SU0vnrKA29LbfpB7TMt9b/3/b8//rpZYC5vR1GFJS0dQKHMXLSE
71/4227w70++Kqakmod64zfqvvAo6fV+1vbVLByz9dDf6qaC7/T397/on37C9Fh+YQSiV8GWc+SL
SkmvfmODCbz/wf/0XKcv/OWDs0YnnkUX6r7BwBSkiYfqzDM5/ivXpb9v0MTW/eXjA0O2SldMN6hf
WPmjnX95/7Knl+GPz3T65798sBIS2abmubaH4LASBnNzktraBEyb3Fszao9N1M9MCD0GpzseGCcb
poMk1ccx85veMY/E7S2x3NjLor4NfawxVfTIsLl6oijfv8a3O/Dfv/2q4MxyU7Z2hhNyb4bPA4kM
eeijRKXjS3aa2a7f/5Z/WhlXxYwGuwn3D+6wlkKtCWe42r//wf+wMi694y932KOZqeKKN95Wn4jf
mVn9CrrE+5/9D+/NxQfh18/GAbe2VC46aYxlPkFkmMRor7Z/VEt942Yf/AT7H1bJtR7MqzNYVfGo
7k3ju9VXe3zhIKMRexl37sx0k3WsQNPLbKxd412mmitPax6hpy8x1J3Drl92g7qAuLEoXZfsr3yl
2OOxwIweT5wFSYMrIIhlIFLmit2CMT65C1256TFpafV42ebKSicQAfL3GooG9MMYc98nxKk5RCm/
N/dufpsO3kzRI8jn/mHAirBRoBwV4yojE5Fwo0PXR1yJCW9ol2X6isniUvNqnCHLNRvPItCJP1Sz
eRV1B6X5DNK6sMpvWNETcD8sAXjJAfnWj1gLuTB7bOxdBUAvpihGeX7/Wf7TOrnaA9MuNH3JyGY/
pPdF+VmEN1qmfLA7XWma/vcduhTOvyyUMCSerol5hyxiKhOC7AVILFwYYNIq3NDnE7+x9MQpEP6c
vIpVnsJGGSRG5f4+x+bXZKYrY+XBKL2NrJtd5JBdyVlGUhbUo6b9YKG9LZT/vsyrXTStPCQRJeu5
bfNlpz9HZDaUw2eGrvOsfB5HOYvER22MOe0ffzjOrgVtvJb9qCm1ujek+wmRzKqSJ6sq5y7EpNFR
tkP8XQsJPaNarq2a5DpVW3iWvTeCGs0W1r01gH+jfvJiwgCQps88FnypMSSwipk0ylkU5xsGZIjw
xf/l7EubI9WxtH8REYidr0CSC5l2enf5C+Fy2WJHSIjt18+TNe/062JMZkx2xL3Rt/q2LAvp6Oic
Z/E7UG1rDUYs2c7VG8DgfqG4APNpBYrzmm+yL4JBOEBWoIx4WY6eW47ebllDCXnyW8vxqfrQE9RD
DjE0rq340ck/ayIgYnxJWXQhAP4tFX7bIig7ojIGY4tIk7aXgb+Nuvr5nf33ffPTSs8jOIFgUgks
YNRRE2YRKHoBZAqBQjzDvJycANY+4bj3Acogb864AbnUH4kRaFAO44kLc7+XAU4IIwESTiX7LL2r
LOpLYq2qk43D+Vku/f6zC8CqM72x4VkVwZh8Qw3cZsrH+ZEXLrC5n5ALf4EYFry4WpK96eorxQCw
6U/ZbEhJLuQHC8Fj/qQCjShLUTxWo1bBjf3c9e+68nl+9gvros6yPnSTuxzyJ8j6XK/pYEN94cJd
WpVZvGMFqzJGMK6FMBJLuAUK2MrAmKWFVzN/OD/5pXU5/fm3TQ1hFAFyFH4IGhe1dZM1H1Z2gUa+
tC6nP/82dG311lTTUY0SHlT6Brbi56f8l2H1w2lRZ7le4zYgSXSDGjGSgC6EXhVa19ZYBJWKFi5k
de30FxfM0/hTmm0FiaFJbjz2bRvYjMLjHSxpGDnA7sjreb4BmCt0hblLjTIAYi+kMQq9U7NWyt5v
cjAluQURgqNIh7vOvtGAHRHlu4AFjjJuW9NnLdumdOWqIaMvBs0u5HRLizdPOztAj0agWmCRABdK
eH7CGOPC8v0c1dVZrLHYKHialqdHyn027vX6kh7P0n6dxQeWwBUDegITXDChA9jnIZqEq8S6G4DZ
sIv/G+H8f25AMO/+3VVNO02KFucIlSelqS03LhyEn2dvzUV1ZZkCFcGQAEDBBWYv+yl7mcavEUiH
vLzkj/fzR4Vg+L9zNwwQYtIsnqKCfkgSATzuX/NNrbmON4NjS6+BfhLxZNVRr2EXQv7P0QG6ZP9O
uB8S1LhjbYoswUKL9FBVSMDBuxCTl5bj9OffAgQKgFzoKZajbGFT3IV67V5Yj6V5zyIEBaIH+Ad3
iur4QUCS34BZAeDwF1ZlaavMzib0sKnBR45k30VhK38c1GOCanqGO1vr/5z/oku/weyUpqNeSns4
/Qy+aY0nOxdeCkzJ+cGXFn52UtMaMIxR4qTC7qnBGb30xl8Yd94yS2Cu0TolxpXvBXBVl9KjpWFP
j7tv+4S1jpJC6GeKenWTjKt4Cq5ahrlCM9Rm6cALTLc10LAlD2hMnB944eM5s5tb0SAIKU8DU3rb
qXcEbzD9QiV/aS1mJxJKnRD4BkQ7qhiAWEFS35+f8tK4pz//tsaaKzLoxWPKLt4108Y0L5zEpXHn
J7GcXNqy03yTtX1fy9V1050dQahRCN40GDZPDymck6b1dePOjl3eIEnkQO2izH836G9N/3nduLMT
1wK6iY4nAlJhvw856IP8uvW1Z9ehOvRwJwFLJHKGAHrMSX7dQtizMwdJ1ikuOmOKDOtBmx7aSw/Y
hdg5x1MkaT9WNqStoozdWXl7B1IoKmE0ULmzHSr7ylWZHUDaJnGa1fgpUFTyRmjYAex21Ye0Z+cP
nulNB/iCGk3Jqh23w3DdXWjPzl+ZwDArzXVs6GIDSFh2yQF34fzZs/MnFZAyGgPjjng0SEDNrsoi
rb+FsG/xAlg3CCLniBd9uasMkKMuhM6l+c4OYN/Ch3tq3CEq+8CsNkD7nf9uPxdOoCD6b3wDZqaG
6jTWYXLfe/5lQA15lAJibgIUrUeDNmHaHs//qIVfYc4lzwknMRD8E97JKCXJR1L9Pj/waY/973fP
/9LbKZue2S3DmVQZRH5VdQ33xIqZ4fnRl6Z9OrHfvii8oUHiocj10Of1SQGK5tt1A88OI6ygdVbZ
WPqOryx7E8srJzw7im1lNaAsO0hObcebIB597YRPK/RtJcA2twgSGcQ+dtTLrZQXACJLKzw7i1yX
sKdK8P2qJCqAZIIV34XdvbQzZtchN6jQ3VP0cKHiY+NhK+FqSi9F05lq8H/eXHOJJNUGuNg5JWAk
exNjckzcwk9kOEL5hRB75ZpPNWm8Jhc+VSpoZqQeJfcFgbBNqCvwOhzVTZrSC7/rrFX//2czO8op
3C0UnWM2EIDz4xIOZtBfhNWbbA3o3qZeC0y6tO+hnX1dzDdndyx4cPgJZTFGcZEAgF7f8gtBf+Gz
mbNLFoJ6ZsIK/Ca2XGeQcK/jW0ijXpj10uCz89wKtK7kabe1OvGbIg8d9SFVLgEktVNA/iEYmbNT
XdiWzgXXhkiDWZsCHqdsaFhZ4HnWbzG86hQ4UVJN2WmjjKBOBIJxFjCwmHoDvobM9kwNIF+S3tSV
EhSZ5QGRsGthHHtVzJkbME0WEcCW4wgnKgwmsy1w8heWdeEQm7PgAE5fUyBZQdQZfQgZVPaFaLb0
uWbBwZjqWMgc40J2Al6LQEGOnpqMF9ZDW8i75vJwTcbHyjrFtF6Ab5kVgCZCi970cyA/bW1ag0Tz
5WYvAGqusu53ZT8a2toEKwj436Bq/hSwF+qMcGQvxlSuoAMVwFhqzTQLpGAT3Ht9y8Szqdyf/3qn
PfTT3polAVzNhCv6coxOJph5eid6WBMTmD0S/cqvOIshaPfIRuhgKtdG7WXF19heF+PnDmcQQGFJ
qlYjQLUwXfbBwz+/JAvbzpiFigkizBS6vqjTok+iwNB0tPj6uqFngSIt2ECGDKs91pGZw9L8wldc
mvIsQkD5cuJcEgQg20JnsYfRw5WFtLmsGSQWHGI0cC2x0PQETuzlupWYnW23MxRhwXIimkSgHSlf
XTfs7GgDdVXAPMcYo74KQEa9dljt3zTFzfIW9h3xEHWPU9r9hm/0x/n5LoSiubIZMxlteYtGa8c3
mfJrcNJVrBfXPRzmSHCZMTh5ADgdwToTPUN+XZKpz+/oEalxXWHYAUwpzWuum60+O3ZD3FJ8Pgyr
7817sPTOL/DCydBnJ64HLw4CKdgQVXI0bfutUKpLTTrzFMF+iJ367NRxS/9/py4WtU86qLYAntL6
YI2G1rRV4AYLZv2dmkEEBdxts4axUeuuEudTxJXf1myVxw+KAgGPOnId8HOJP6LBoT3m/MVq8Jhu
YY0EU9QRWrzp1GwHmMFV2UfPla1Jxo0Tb0x53/Y7y9lAAC/OHHgbSwsugaDxc8MfG91TrRWooJCU
hJYSpBPchPhK8sTV1+sW97Srv2XvrWmX3Okgmw1jG2H5MQ/OjztD9f4n7zw5hHwf2HZTYKupOkQQ
6NlZ9gNNKOx21LDsX2PlTk3/FMWnUj40/YvZvVGkP+d/7tJmmUWPBOz4uIKwVQT/K5hJGuMFQsHS
uLPwkac9BClcBRWH967ejFfeJvrs7rZdqETE5mnYL7PewYXo/CospAT67MLGjQeG++mrxtmLhWSu
mO4tC9r+1zX3wff59+Pq5UTBgMK06/hZtzwIK5+f9+lI/3Ac5xraQAdXlsanAa1tWDODF9gBPGFk
92b1qysvJeMLn/Jv0vdty7tFqyMDRxGQdGswyyGZe37yCxeBNoslDUgvHQcZNMrLNYzUvKxyYdt1
qbm0NOvZQc1HR5bwFcOSA8ABGivbnp+1fjoZP6356Qd+W464YMCUtRLJXbwnVL/Txh348UE8PkKq
KgEYazL6QO3MEDSAI9hEngJVF1cJU3CUM9FszAQW08YIP3BwhWm+apgM1Nq+I1BYgbhLOzJQJT4l
2/D0UYUTVEWE36MBNFEeFPlFefi/zn4//R6zk290pANlCq/6UlgBLPBWkhmBg55z3/zJYuLXqC/B
egvt4dJPVGdVmiC1Qnw4H7ZdAcaptLcDsn3BbzoGVbeiChxDhopVbHJc7NxaaeoEMA8FSs0IwAgK
mFbtrQpO8oZfn3RXcliTk6fB+KPD0TrLX22mPBikC02tvK3z32r7bEttBTayl1ATSkNWCFL0qoJ3
2Wh8sHQP0W0gWqwQnh1J8lJksIZoDqSbQDIGPszcVirOxHTXQWRZwDKodjOo3RPPcZ50VgZ8eC+g
3wAdJtBZfKG2aMWreFNyXwEqf4BEhuPAcqJ8msyjDQZtnNtrM4d0gxMHfbGa1Kd4dPySGpAANG8s
59nR9+BqeuMI85fRhXLaWokdP8nUo5NZ/gDJF64Rry6/QCeCKdib3uZHocPxoRHXxdyT9dP3nTkZ
Ma0b89Rl0X10yKCsdn7Lk4XX+NwcEk1lp4CI5RQx9lg7e+dPvQf/3kn9dAoZ2dB8G9cXjtdCUJiT
eFITaiqDiZcklCJAxoR4zdpqLnYmF+LlHNvREUXWIGSixqkQWF68w0s+Hb8Kfc+KxwJKSXIbg+Vf
UN+1PwR9qFm/K8SDkocl+KBNYvudxX0wmjzXOODRtHGK5kGVcpMQlB7sxHcY86CJAGr+M/zji6KA
/rEVlhrxNSCqFXdVsnwNDFoPeJ1caVUDcFofGBq00p5TG0JI69ZeK+wS7nAhBqqzSxiyjwNYNio2
BMRmYwVd8LvzO2Jp4Nk1HBc85T200KLS9dPxyLvH8+MufP2/MOlvsXVKLJI2p8KKI/YZ+PHZRhku
YHVPV+1P4W42ZcDDG3MscVV2OYQp8j8N/etJ6FUJ9MURsUcLgnfO/03/+z/Z3FwGNdbzeuzjcYjy
+GiKR54fDEt4bXfhl1nIV+agZoekbOpq3EEx3Dq4kq7Y+CZciDr12YW8cOGkzKHNQnZqLk8Zi1pB
thhils42FjtsXSu/8Dss7KE5qFmrIJICqaXp9FTTYbXWr87voaVxZ1GQwBBUz+FjGOVmOCRh2V6I
gkvjzhKKXtekqVuoeFr5dlB9al54BC59y9PP+7bnK8Y4qTgdIxRUA5tXgE+X0Gs4StTRLnzMhb0/
h9pyRXYGZNpRnmuei+bNUG74ST1GFejzQEdlPAGOLyUWS8s0izk1iGJKlaFENbSVr0mI0ozxdVHn
7/X0baUkdBcrIxFj5Iw+TaPsUrdxaa/Psn+SF7AdOnUF01YcSD9u6zr1G0mwOsVOVYzg/Mb8Swz9
IQTNgahQAGxB3EV0s/V9pYCnou9dG3p76nGqWx/ii2vm/oaNPQyQcLludAN0f3FrdhBBaiYvcyqv
HcOYE0+dmqBX0jVPXX9g0yNrniqjXU9pBrHPz7w8KA70fFMeNtyH9EJ4fv5LVd45ynWwBqhocJys
qn0twDFtoHSXSbyxwaivkt9ZmSPNgdI0mgwNu2PxbWHd2c5vzrjf4KrLSqCOpzzQ8iaaUFdTXDfo
srClOW75O5I/l2NQ2pci8MJVMsfNDoMCt7kWDUcIzvZt0K317Loi7Jzx7cD2W5GnS4ry3xIutRmX
F87pz2fHnKMP4xa8uKQ5bRDno6qPSv/r/JcjCxBwuGD9G2QmaEfLCQKSEUezRIMYMOX3ef9Wklte
oU420jeKjkDB3u5Mj0szsI1dwZ4JfdObEYwECEah2GFP6trQUp+OX/2IvZm9Fn0DFUvIyua/YAMS
FMVKNOuMQj5Zybze7nwNEtmdbUALkHgDBbFkGD9jZV/wKMn2anlP2MEsI1Yd1OlQQPNg/ITyAjNC
okCN8CGdjhD0hq11+yhUoM9VZTw4hN7b3MFO5+QlN8CbnXbc+jX2tzTPAtN5g+QqtwLavVRFA/mo
xIXUmYAY6Jfd3hst99rkMIG1nhh4oBhAvJt+o9uBbrheootD0qqAwj3a42PKjlr/2PT3k5SBpEe1
epiqfQOtYeUmrza03LPmdmweMiOy9N2UOkEyUbiQRFmTeW5/m2vQ6uKQDYFq0R8BY2GL7NIxXkMO
O3DEn6LtV6ph3zqNeBlBekqsl6TvfKHcYeqG/HP+yy/tqFPI+xYyO6r3sNhCogZiSdbepJdMS5fG
nV2yRmm5ZT1g3F4DGeUwXQrFM8n8/0mcYMXx74QbkEGgoTRgYDUO0Rb1FOkGSXxHS8VLzKeCBHr+
mr38ikOoVir2L8X8iPMJsrFb13mxYHwxlHB1KO5MZWN2cDC0H0jGQxOv05qCYHcdMApU6n+nGatt
z1ICFAbMHKDrFan0wlE9Hcj/fUeAjvDvwM2U6lkGZkw0FSZ67UHSrLvhSR92nRoMiO/XbYvZJZ1C
iFZy0SJ/b9A/h5DZVTkSNCr+nT3kNyuo/Z+QAvk+swNI4p2f70LdGRThfwfOC6v6b4BNB3Yqh0If
hCyTLtRwpVQKTOnJ/UA/dPsDytEMcnKTgG53vSsraKnwjT2ALwvvbFtHc7KLPTL95uMNShoQy/fg
wAhWU2BUN4q40eHFTVatBqNbiPal2pfmZpuq/FQcBrWq6oZxSG+RXT4ofuxMIZT8vYk9CX5bxKtW
HqDYaeo3pgnjbvO6LzUHvbqWMpIyxpu+ae5zsrdRwDi/pAsn2JndCFk3kBwuAKjqaSvrQ17SUloa
dhZwdNPSlfJUg1AV7iXWa4zK1XUTnoWc0SmYIpUYzZIPhcKgweYXQK8/ZwrmXwuvbzGygiY0ZENG
ID6c2oPtKab92A3dhXX++5754UQ7s1CRVAlU3+AGEeWQcoT1QGT0IFNBVRZVqTak+qeDBmZcDTDu
4bpXQmanh4q8lzbZTcsgZ02VN7tKP11FvSp/gYHTv2dpAnS9BMlhjEqr/aO/JNC4ve4LzaIK7ePc
MEk/AbkOrfbgopnW0p6aRRV48qVM5xhXIp1NguTzuunOYkqqoF2V5cDHaNYLV3dXgpLNOWi21ksL
bsOYbgl/ACeUF3sfp4n9sJPmqNlOzSSDeAha3jFgFfYE6eonp9Q9Vu1zuIjS7qsa8bBog6xRfCO5
QyETcqpgjg73lfORZCZovVD+M7XbOgMLpXhlY/fQg0bZFnGAWyYuwegj68EhHjzWNwKgt+510m4m
mA4266LYSLKe4CKkt7e9eIVL+vaqDzFH7WZaoeoNw4IZbzrbNf2F98rCtrFnAUOMQzalE5ZLyW9p
t1bFhfPz83PRnIN0kw56vFADRR8fKlnmmEM4DPWRBBpnEE9DenndaZpjdmmvjxJkPIQliBZ3dhsK
+/G69Z4FgBr2XSqzT+dp2EgRQHn3unFn51+BJupUOxiXqHv52l/iOyyt9+z4w71H0snugG7njxa4
vVWNHumTPGniPlw38Vkk0GuNWVCdRW2wLQ9SoAQrL6RzC3fLHK1rNlBzNjXM3dJ/NdUE5+M9d9wL
V8vCBp+b/ekmzD7FafDJXMkxFOqFcZcmPbvDNWbA7CNFDmpmvyz3q0A7BX7Xq6vW2pqdyjSuzaHX
sEkasLFj37g06aXFOP0y325xW0XebNdAPbShMWwqtr5uuqcf923YwR0L1ZKYrh2/U7I36FW9GmRF
/447KZy7jSYR86Birq5kc+V8Z2fQmQZUgtQcQY8EmvDM4gKYdGl5Z4dwtEHshD0NKs7r+Ng9Xbe4
s3OXSpOrk4VBuz1fXRL8WJjpHE/bu4Y7FcZ/zxRln/Mz/Zut/XD3zsG0cCzAG4AMQ9SbDAJqDhAm
pfW7J9KvDbErSuFXcdRaJMwK3c8hQpOW6H5WFF3EI4MYkiesel3jhZHdKQCrVRWMkZ5L9lpAFh3m
CnB1n+AkA90zMqwaiETYBaQXYumbrZj8Qtd2ApIHZgrbzGMGxgmHaPiNrqGEcltr3Voy07f5SwE/
4lJHeTr7BYSIX6mTvs0TE/BXCwYiKqgx/qDaJy34bZyXW6gb7xIojprDyA4Can5atXPadRvfDwMK
KlFCN6LQ1pqQ0JMbNEBdTQphTwWmLOlx6usIJiuj1W803CiegPGOUU5bt+63rlutDUrWDnjLVe8+
uqlleiyh1qbWi+sumzl2qqZTenLvQ6soD+LaY8Z1wW+OnmpU7PLBxmsgbfdCe7XsHMoT14ES0C74
99S7VKas0nE6mflHag9j+Xh+ey5E7L+ufN+ilGC5mrXFBHbFGHYOWRnylWNTnR984UDNkUnwWOlH
U6O4ZsBjzILUuND4WJr0LATycoRIJcFKJ3DjGzOvLMNTFnV+0n+FQH84sHN1Rg7T6BYCSrhnBsWb
dAKLDxeR9pkntTdVnc/l4AlCg7LUAul8KdYrA+41F/Ha6Lo7iPhdmMjS6s0CZ+ZQ0mYWAr3qvMLL
r7wyZ5lDluBYQFwKtEOksWfh3Oryuq9tzi5/IgUc/nqETz2kT+Pv819jYRHmcP4amuV64qZoCoX0
MF7YP6dD88MXNmc3viEYxCy7ZIzsyQ0M1LSnFggZxQL270LUP/3OP/2E06/z7ViZMOxq+gbUDD2G
NSdkkFRzCApk+6l4LMbX69ZmdgxSwEqNIcOCF1sYu1x4oywtuPbvzHMSW7CIRzYEoYenBn/Rh+tm
O9vOilBNy0AdPoJPx6rU7xnIFedHXggHf0t/3xa7kT0fVDCQo5bDpstACwmw/OwSRWFhQebIeeD7
tIFIzLsSAOU8qGChXTXtOXReg15/QgdEx8x+a5TpzikkrDmL8sKqLM17dhzLuIFQfIrd0Uy3Yrxh
lzA97s9b25jdRHAEHHIlRi81dmKfAaWGphDEejP4MOW+oqoB19IVv8T/XkC3QoL13/1IZT1ZnUBX
WE/WE3ODtn4bUGkz1WHdF2INcx4fUpIrxqGCDgszVR7hkXD+Ay2t4OnPv+0rWO/0vUgRe/J7tGwu
RIa/N/YPocGYnVqeAWTmMgSfyqFRImFOU3sSWrwVKuoxvISbkW8qw1wx5E5jWa9UGGJVyhbGBcj9
qvUIz4YSppcs8fsK/mjPpXo71bucgq/cPWeO3FKwUmIgCGPS/e6791w85GKjTjB268LBdnzu/lHs
S9KSM1ny/7RdTrqb3xcpK/Wx0k0+RTpBrWdnADFes3LVQwJNlVUEFI6Rb8f8FuyFUhBfkLtUuz//
fRaC7JwPkCUmKM8ZXpvwb5A09eJpK7SXwo16uNec/xFLW2D2zhhNx2qxDwAJeZ7u8/CqQeecAM4z
URS6M0RFjm9pr7rx0pnX8J+fj+ccMGz0wNwUdYXs1oSOt4SU+W+r31P11REfPdCFpb6h3W3OXL+y
37uEoum+A4YEmqDcl7ntdd0moXuHDdAqe+ntF8fa9eQVO9ZTS2XtkDoQCriMkFtz1SMRe1vf6vi/
yGMVA1Fv+lLn66mWawUAv9raQN91IyCG1iY7F38V1v1gxDvmsojwD9vtvJTlvqUTLx6gtWJ81qbY
avajwh24NANFadygxL6CRcZ6UNlaS6ECUcM5th7vp0ELcrZr42NPKpQerSCu4kBVYrhVbmIbTyuL
gf8NZxK9OtRuE9Ae3oeC+qDKBzy7L1GYKCfmD1Av62h/nzA1NJXnCnabNkFDG//krnvX9gunWGnx
Q0V3caFFcZ+Gg36cpj2AzX7VBBbOqa0c6nrXGQT+sbrfdl+jsteS1K/JBhYpITdKrGbv1XW9auJP
tX/vB8czbGA+SfYFI5KN1Umfyn6lqDduuVH7bAWh601OKAhVfPDgpeV1o7odJrEeVUgaKp99ORxH
RN2m+mrUXd6Kje689SfkLSx3jQSOMbhYtJeSRW7/mapbkT5rdearJUOhMQlG5WZwurXIzGcR3+fA
8HPYiMATOBlxgF20silsG9wp6HMrMOVXX7Ogahk4i9paNY9uJr1Uv2mKyVMQlrx+DAl1w4KqgWlz
Hwr2nhJzOE/CFXD8yLODwchagzMJDL58MrDASafAsB9QNUPFyBODs47H1pdp4cNG0dO0iHOYnOSf
dpPeGBPks8DmhHP3BAVEWBzANwYQaPe9GNbAHwc9t+DKTTwbJsy4SIEGEXBvgEEp7PoeTO0o3Ec6
PHbZviuOMEkY8I/t6b+byklO0m8aKEs+sfwGf6/w9+7RXcOttgnROeXuys+TIEPdvOxb1M7XQuOe
hnc2RNA74FAS9O+sm5JHjfYKr0CgahCIqy9H+yXyD128Oc66i3+N8S8ivwr8bzZZ55C+S+3ShzHT
ochWWXGIp7dY22QmcMKlT7vjUNyy4gau2EinfQULSlz4lxGgMYO4P5QlXEpXvXrvpqoH/yxI+sIv
gHpZwlbqeIs6TkiVZtM4NBDlawffcumAKYXsgr/BLaeSHG7fsPrLh1DVqrBtAK4A6SVR3I1TDZvS
gIcHbKKVG7M79Fbrt+2qL0GpLt8d87Ea68AWRTBy+ThAugz+gj5U8g7Ik1awqikpJix2fFL8Mn+B
lZjZDmFHIwlLQ4s2MKfc8aqDzWftK7nrDYg6Cok999SYbUINgcgG1w8uTfAdAiQbS95nuSeFi9II
ACbT4DuaCBpnrcOVNMWZSgp5cNOjadza6rF0gMsOAEhHT4zIBNoJ7za/I9qwp4Z2PxRAocBcTMmf
M9RVJyCdKvR28U53qoe8TTcuVwLIR6wgkFop6A8DhVvI+5L94UN+hLXCLiugPq9na12/j53SK3Lu
1QpEQtAggeEwkObQPS9NvEdl4PaPrjvC88pY2c0vi+dgtgJ/zmjQ0gEWRDZsgXmQkQfo8nomjLK4
+yRhbH06ew41AjcZfNu5ybECbvmenhz3GtuH58sGPX5fgdKHBJlZN/cWkP41fzIIcHki3QzF1gTv
3IaNRsEAtMoDrj+71kOsPcuU32iQnqTgO7qAdWg6CwGtXzHxRjvUXSrxylWYqQHRZ8N+bBC4BKqp
OGln+rUFu3AuN5la+FRvtxwvpi4HBwF25jUg8MXQeCpAErIwA/jZQ7sph8f449hU8PWMw2GUAZ/S
wK7MMBu3omgjVoQJDVsFJWJrXQ0PUwdaaraqZFSI1964lc2zpYHAf6dULyihKmxnIuHBvwGDSk9X
3qrkrscOgrkQnm8nydjSywCpz/Vbgh2jyQdaoyev0dDq1glfOfVt1qNQ9ZylDwYOC8xq0Krfwa46
QnPMr9wssPI3uEzsEKxdcM4UPUGFTgX+mqyYet8RbZ3h5uv0J92+nwTAlgW8uMA8a17qGFxPN8dP
2vb0UFf1ymgMlNWSla0Nj6n+VvEd+Ws6yQIYCSB5hTNvfYQCrdK/CfbH1La6QNLHtrV5x+gHmQRO
xB4iOpus2bTFb9LuMkyppjuApbZW1yIjjDoTFnLZYw9zkk4GY/wMBBGpCQwrNY+xULWBvUo/BpDs
3P7OFAEVD27zyp2wHG6Vbifh4tq29yj24Aotxv5jMojX8WylKcq6mLCLflnVu8BbKiEcRTp71yHE
ZgyCCtlWy8CqPlQVgapCjeSLb2g9emUNr8ObWmZeUyF6JYEgR5LX6wpqsI2YwtjOPELpKjWPIANu
C3oDI8ZVITa98mlBwxCgHbXG6ScofHIfZUK8jEwo9FEQ/Kpq9Fnpeqd4M9XCh0HKo8QlL+7KPBzp
raEHQ75PQLO04b2kr3EZAzvm5ynz0iJQybuqbgYtMo2nSd4S45kUR72QaI/dNQoAXCAwS8OLtdvO
cUKCHhR0MDJch33y0tKAVxu0kiDqcJ928JiWHodrrNcy6B9PHMVb/AxQP9yK3lIKLHWmRLx9p52C
g2l4fce3moyDDMCyWl11LhKybmPX8uAUwuMwZjMc5AVTc6txOBI08U1Rog+BrKWESTjkhX3abhGe
b2wWSUSnmjE/pdRPYJut9Kav2T1SLciqVt1KAzVesgdXoWHeHbJerN1KgUKehC9oCB7ZMUHxKhEo
z6LtmyZf6njItaisPyEVqZBjkexa+RCXErZwv9opXlFxTBvE4OHA0mcYqPvaxANYLrcoWxvpL1G+
ZFqY95Cbk6EEv8bJEcEorneZhTa0Wuoe5pXZF882ICr5aZViE9nwtoUwCiLA8OK6j4W9mdqbxqyD
JoVXuIxqt7whrL/JKXBaEAaCv/u+gaZYC7y9As903xpsvIw+wVxeD7DZYw385eM4SKdinXTsox2a
zSBXNn7p2OV+HTf7soe/tHqH5BChwAmBtrGKd9jDwlwqDcZWCUQtQqI9Av0D29Xcn5x9Z/7WyLaM
T+uqHwU8UTucIdHmUYslgDG0lyprK+ugJ72uVBZW+cfJwbtE9jIhp9cd1CCwiXVk2I2ehH1uBtr4
W8EFZ0ENGOamI32vkUyrUKiwk82EVa4aAbu66VaaKmw/jdMBcBO5ocI9tCA66eYf+2TnZDsrqoAV
FlfbdlQ9nbv+yV8vY/WmIG9DxQKraJEI+ORAWriXm9oKxk8hSa1VJzacw2i+AJlQOWlh7HJ5yC35
kFlflnGMrfu8PCIBhV/Xmtf9asojlwJeQhq/zjYQifEtCduDSSK+g41SHgpiBgYM2ErLPBh1HogG
uWGtbUo2emIq13WBi60p1qIBHcwkOBq1D98SrzWwahI2paax7sw/vQutvxGNh85mL7p9ow9PbHxF
zrDp1P4NZhD48XpESe6Dl4Lg1gO/9TGytUrNVYZS7GTdDB0MRjWk8zCDtpGWs6Y7pmXhC+2u6kXg
mAwHo/UVJFTSGgDS7vEgGNbEfklKPZxkte8q0xuTAfJOzR2HWmXCydEwceX00hNNHml6hbeAvaJZ
lDZBjFqEW7i+6By/KSESZhmoCMMWdkJ2wx1fpLZvq9uGI1vMMUCJReEiMPNwsgeoSrPjKG8bVoUs
F4fUrvzSSTaAkfsK1C8cDAqbaHxTCEVbE5p8zkZn+b6D4LeOZZ6Uae9WwI8Z5q8CAZVDXocgKZq0
rxZEPwtmq25dbkW/NYfCb8AgGlxk+BCi0cxipZfDfT716wqH06k7iLBIr0MmP+TJ0SHDYWohvqGb
qt9Wfyy7vtXS6L84O4/ltrWoS79LjxtVyGHQEwIgmCWKCrYmKFm2kHM4AJ6+P97R32zLqtLoli1f
CgRwztl77RXa6o0cJN+0CXCWhWfO3cYiiluNT12Fxsne15m0woTax0mP3hadWxVgbbwKP8Yw8cL+
eTCdjdyUa+zL95qz43vkyktsxEE8r53J17TJD7EdGrVgLuw/6YhVjlP6mTV5ceTVV8X0YRD9uprX
PdH2GheOqq8UENWHgaxhyzfFg6rOQQ8GRCriCie+9ZSoZ9LcD00PIbKFwnrNjicW2owZjj2RAb+L
zOcortwGcjyVYxqFvh0Rr7tYyFXFdrSbDwtv8JXo2dqsoTvW9QX3lpWpnocq+VXo8f3MToMKsmyC
ZElc6AtFgS/ydCiVkeIOO3CFXTvpJgKOMZbpterk2HsDnRgGOyQUl2i2yF2X7E1YP3TtkRR7dscf
ifMLYz4SUzHyzIgTtRI6oKSHws8ujiewNignYYPzLGSXKs20VuTKy1rtKPAYIOzOY20F9fJUopaM
OHgNccFG0a9trMrD6lEY0yNJwf6QZy5DH4SNQacEuc4vXCRCg+eDIwl/FNaarAiIAu4gQr+Jh5WZ
PipR7pGO4s4z/QSNpEgXV7AEp7D0h+XZ6igJCt0tTHPjpAoHuiMFJSTIgq0y6/Heb6d7R+N0VZTe
a4zweWkztyB4dNEdT5W3cpbdO82H3egrHQFnp03egjx5gWs+Tbrb0yzMdnfS58dFuytFuF961Vdr
1qOxJ313oSknoTQIHbrgqPHUXnfJmQnK2CJ+YjwQjPih40qPS39T3ffa2ipPkbLDE3rlKD/V5HmM
SWuNV05/YN+Czd4mxyYF1mgGmNBrE2t9U54fpTh1w1B1syq/Z8xF/VATSl0H5uyctTTehLOz7bPo
qBdibUTq74wK1Rzjg7Ce57FhWkXFQM56CRUrabW1UyRuiTS2zNg8TCnQnHgnQ8XqxpmGHIAB3zbM
odWVpuHAQ7xwTS/BkHdthtI+NE8anUZnMUwWj4O1kE9D228tGnGLx9FEgHv1sq+mVW62vupUK8Mm
Xo3dTtWVu0SKj4KRsZA9HSmYRKVTRGiUVE9SCRqYzdfJ/nDyeN90pIsmv/oyeWIqcwcqgnmDsiOM
MFrlg3Wy9fax68MAuh3dwr1dVXd1fE6nh2tj6hYUw0mvuak45iUDZks9mmJ2bb2nPFvoi/aR2Z7q
kGNgecMW0bVKbaWWkr/YrymYomAVgRvBx81jRuTjssqZEJevVY5s/YrkxA99+5YC15i6TmWWe030
QfoFuFbkdqy1DqP6WXubIEaqTH1N5z204os98gbPgTHYG3OgVWm0Q5xpXm0SaHOV0rR+XBhB4fgt
V2aJj8oyV1JnbYz6BOLoKjx6rMSDyN7EpbUy89F1JEJugd70UafBZ00QC9DbaLSn68az1aJug1uR
0b+EZssm+7GwcfZIPtMwOhXSuIkoWonzXA1KBgOZKPsk/5jqjkQ4zjX9fIVFFM4xofeXVCUD98TQ
DRUM1mbln6R5c7pwn8hEozWcO8p838SFb+Uf0hIYhbFWw21ua8EUO268tIHMW5tq1J+TsTGoHuiN
SQv243lhz5O1bWPZ9LWVlxbRpsjH+9J5LZXhVIFGGQYp7iO1eiSfFi6tR97aEcWQWD+KZSdbLyMU
nUj6U833wBqzfTG8zBfJ71a1D+TqYqt1mjtnnVFTlSJD5f2qGm9FuBMg7SRo9mXQ6esOLbKUHTMq
ubH7kZbbChBDH3xDPoZJv+qhxQoy2DFSTmOTPOVl1Sb6elk+JgqWhe5ywoxb6w6ZIvwGgDjFVMlA
7gS+Bm1b3BVCemkxthyy8pSyTzc54QlFvo0bFC3OQhQedLT6XI6TlyXaqqIvXSavoNOG+32IRvtg
xdqmoIQrzGjlTK9FP+zl8K5OEpT4d1Vke1IzeL3zpnc6rlnJMWV0IXO9kWxy98dtr2d3ktFQGX8U
9uj24eiPDdVf1XnZOHqk25LrEwJXPoVLuHHswGbGZZLqk5AbXbTPpB67RJBiUW3sBxtJjQyS21/7
SOPYxPPO6Vx0AW5rwU0n01zKoZZ0hTvDU3cy/VBPbOJOuzLjzq+qCahJQfwg3IKqYGp0EDuIqASu
NCMvYKOge0GpTOXUVn+6oXy2oqs1fXoXzZYvG+wapuMZTegVteCfDl6cNm6sioOweVGK7BDNZHnn
D2kz3bdTidKeTSyV1rqSBGMVggOg7S/FJmOraq1Xy8xWDfwXnddFlSlDJOLBVfYN86VHl6VIyrnR
nWcDVxfQiSdUui5e78dmcZ6yUmz1Tjn2+nicwynooNLKINuqtC1ybPcBIK//PNUlqvHSt6Z0lY/S
luNQJfSQHpNyLBqP/fxrerB7bd/3/U9VQEVR6UIHAm0jNQTSrQz0wNIlHoDYWl1eKYAjRqzey61N
9dsuHPB4MlhjshFz+y47dVCoi9fISPYK8qQVye8rQyLB+XUJ9b0B3WA2iC7JfDXJIhRQiP/lyJur
n1MHKbqZT2qoeOV4qDDpmH5q1rTKwkcj+hG1zm6osz3edj/jhZ3bEUG7zK6RskDMF3sk7kb5aMaX
hnwOPbb8RSJEpw/9OKv9QhV3XZtPK8uMH2hKYAd4Y0mj7vyIe3sn4vJtElB3zeo4N8ZWyVocJWQp
W6VWz0iKORSNkGAjylJ48IL3a/aJ3HOt5iAp4qC13OP5Es0HW7qbUh7ZpiO+1pWjp9TyK5My3+mJ
KbDxqlAr09ONljCXRXab9kyauDtIaUQRZRALfnpokuWj1oO6rYlSkUDfOvoMp+3Xgr4/dp7k9sFK
q7PUNL6Tqbuym8Gvm3WHrU+kwYaaLg7latc4u5ZIZi3mDbNHB8OgemUmr6K7FAAXZILv5N4C2SRr
sm8Naqal8iT9lGbbyNYxJ9J5Adpqo6pnfTnFcPFtIbyKkAZfy5scOvWDESFjGcs3+6pszIZ17KgM
wYb19c+Exaw1ZlUN/yW18r8/X7WiYbX4C8WgUMiGR6bWJ+W178EtiQ8uBoUSMcdTUr/ysbcydi1a
c+gpGLolPlvqsJKMGCzV+JjCCnchrGi6wnbNHk2LeY+c0csY62R7UQDCtJTSk9ZeusoKJtGuBFPn
cJLX0QD+5NxFiebJkF4GuXH7ebgQ5fJWO+gP2tIditeQkev0YbSPVvi+DByTkrXujTpodOBgvD7G
+rdVPzbWrnBGztzOb8Vxist1NyS+RtyjLa0t/nm9/KE79kej3g3dEHSO7mH2iobCWVEA7PuBHKlj
06ZBNL+W8zY29oVarIry4JjPjdz5tVBW0SJ7EqhBKvu2jFZTIbnVtJDmv3W8+zUQr8KMTXWowysA
4xkthQLrS4mDRGp/JKP6XAsjZzmKAOjrobB3Ur3JrMgX/XY2ljeZsrOdeoymEEBG21BswqbZDBLG
nqW8jhNQqmFYh4qxllkIMzd7iH9PWfmWdAUrLPckU3DU/rbnya0m+znRsJl0rOxip4qrZJDpJfhn
S6oeMYRZR5lCbb0bxZ5jY8sLHvStvG0V9oFs/DDZpaqu3izKY0R0icn1N9x9ou6BGEPLm239re9H
mHLJ2YnMlTZyRhslbloVANKylJtytAvPknVvWs4EBSmuA9xHcr1faskB15YzmTEH0ZHCay6bOFG3
oSRv5NKmq9MPcVKeFYhcfd8FIT3BWOjrJhs3+kjyCGMLJT9G2lM2v1Tpu5O+p+It4ghQ8DbJDr32
Vgmg9v4uMk7CPI/0bCVewRFIJICJJOV+tryn3Yszv2TDx4TcqpxP+rgBw4cmSGI1CKoWG76ZIVM4
XsfXrRIhwbxnoKi0JZ9wT8C0DSrjyFup303inLXHqD7p+VGJj4lylOf3Sb36eV94Db2xztaDJJ0x
BS3ZmojhdfNr+G0m5h8xws7OOo3GXX49AR+bOHuYTRrSpvDzZnS5Gb+r6r011rUGvbHjxJ38KXT8
KXHZiWwcXOKLSb1rAMKXMR6fkddotbtATcEgkJxjGjC0stpOy0/X9nJ27jPprh1Aj0hUDbWHRWsP
BkdapDMK3GBLzugt6Axkw1T/y70htmHxgUkpdIvDIL8rUrTRNBaUOKap30nPU/LUTq6q7IAKSlyj
MnH1qen2qhHUmuMV1byj/SfzlOe9HyztJCWnrr8zdKxLmPYyTItAL/ci25WDrf1MFzVAXbTPq1d1
cg7a8KB3E17MpYwbjfM2VMOdQdKg54xvhvzcx8qaTmsdOQmJh8Rd9X7Z/2LPPy+Rs9El7Xi1x8mH
sx2/FAPE9uFJSp4L5kX9xa69tLZ3eryzKc03uvVbEhfjZ5lupbbzu1kPOvmkFHdI+RlruF1gj9BN
Iz8KMezptMe5UNyc/ViEDe/tScvHc5KdrC72MUgPcjX8acbnmB1BNjD4oUZkYEDjZyer0graLe1M
YeruYF8GKd9KGv2PzC+qSWZ6hCnpywOopHSpo9+k7b47TeUvo3OQtWhvqstBrRk9d53mNhbcXgxY
c+pwJ7F9g+07adYmw0eSUBJQgEtGS6qX6Vr0ROj09uC3MbylWPPU8YlcQHyCO2bOe7l/V1uxhje1
UoE+coAMo5C9XpEuU/0b+VXTgWXU/KRMnwZRXezhosiS/y2ewq1HmB5HXTsIiIJ550kl8/svvMc+
IVX85xLw/vaQlFH3f/6X8r/Tqag4//hcu1s3zrG2vseMv7UFk5NErgxSxvcpg8xhI3+TMHlNnf2f
FJeSCDO1tmGAzS1m0jyiLwhgnwn8bmOlo6LRpr6QOJQ0c5smr6M0+oqpcMYykVX1YMoaN8rVdeH8
scPpksfdqgZ/jZzWi5C8l7/MLPviWj57JjesJFT+Rp5ev2NjMJrysm8+6ht20EheuJ1VPBK5OM2M
shiAf+/dvGET2ovpjElRoBhSvCH1k68IP59QQ2/tdxKttbNQRd/MYVMaRaDZJ9r2VZgvX5B/PjGo
Nm4deBI56qUxkQQupsB1jTssfRDV1NgMx0dla6XyapLIINS0LR3jPjEMX1dfwjmnDL0rHWYrI/sw
yIgSVie5He/64gulxqeXdqPszcdskeMIxnEB6k1cLFr1Dd4DUV0fsuE3M+htM2zK/gm2j24eayzU
TVwspMbCxiFb5fQQdEKkAh7C4lE1vinfvbX74XFUgAkONrWFB+ZMUuq3XiHlhsjY2MXQdTJM157R
7Kz+Gb7ny05i+/+7X4iqrax24YP1QOpXZPh873pv6IiWyBRdckwsG1VX1mhDve997s3St1o9a0TS
crmz6kWwDw1gkO999M3yJxFPLZcBJWLZ7+V8nUzf2+lv/Xxi4gTKaJznvfK+vFS//32x2id8wv+M
/f/HuaQkqmQZs8V2rMPOguYxGlc3WuCTaUkYXOd3SaFRAoZnR7rOrDEGaZkvivxQ6z8ZQUjSQU93
CdVEnRKLpepbJhHrjKTcZvldjtjKiul0nc4nshOMyg85fBubB0eVA1N6jKMRQtROWUzsh1lMhfLw
7691Xbx/4ZveegdZahorKoj/PheXGa8S0Y5kMXTip1Y3b0nNV4zD6Xuv6K3Pz5wZhZk3vEpWere0
a8t+/vd3+OR0urXk0Up9KBU9YbePDlV67RX+/bmf7Pa3voemPtR4bXJvRqliIyaFUQoBlmwSwL8y
iP1Pi/y3+3+zG4yprMmNwRpI1dhdynNZHWT9sRpf+9wBZQwZIG9H7dBVByt/Lbs7jvWqfGkkCaJb
tgLFBLrO3ap5L8ZXR7qE1kui/iRe3ZwBbEnUIAm9u04tJWx2IqCdKl9XzR+NOSlJ2KZac5w/Jdmz
kXhwmVc2I5vUCRTMl6wmdnvrqA6BJe5lcET5V5KeDeXdWX6CPrtjfKdM94t5zWK7L1rnJLX7KT0l
FbSDqmHI+FqD75hNex+VGrxIGDzRA3aGdruQsVtdJl326uJ5DHcN/GxnFw1fqL4/44TfWj2aiML6
dMCT6OrNQTMI8YlRDd6a8wTQb0J+dFwjUkjcqLyaTlgHfHei+Fv2c4Z8s192k1NJAqHXfmqOUbgR
X1GpP3vJbzZLtYr0WII/sB8+7Mf6izP9s01NvimU5kSq7LGBrl+OLwbxolBBgcdcXLf0COVvBxw3
tOspUjxlNleyvJAwzUQisry628bZlm5f9IGRz4CG3GymGpahHqNq+SEn3Z2jl7ANzLNdxh7OgoEC
uDwl5jZaNkWkuXGRHGbw5Ew7FGSzJNpXyu7P7tUNL7vXc1EumUJNsMOBQHzPhUa/tdEaO6bZbczH
JiemcclXjinXpf7/bwH6rYfWNWwgKwremNBgLPcb4cTGbL93Fuq34Z1JJ4a2wXtunyx4MPhF+kWh
+tlF35RHilSguK753DgqXGcE6YBMIr6XnajfujXJxHUU8oBpufLOdPRb3YZ+663USWrZ5RNaEetH
+Gj++vcZ8fdXTXdulntmRp00QtO5epN0qdd9r+PSnZvlboquCsX1Diw/ltNXTh9/P9D0WxulYrAd
Rw8LajmnCVoHPjocJEuGJmH33vfux83S01M2FJFr0756Hbzyz7c+9NasKMWNWU5sXrb2R2P5oDjf
+9ibhqZoE8uRK+pEWIyMuZwvvBk+ucv2jbRKNaJWEqpKC6cNGwsCcBHVrtVpgZZ/ZcD72a+4WX2Z
iremDRMXX3mGEn9G85wSVO9kXzgX/b3U1e2bomSQ01iTlJ79cxaHKRpXTi72NnDmrN4j5vlWma7f
GhiluS7MKcM5Vy2gmW+cPlp/77nerEm10cdh7hQ09c/Ro/S9F9u+XZB6xcBWZkRgKOEWUB9N+7+v
9pOd1L45gs0wwnrz2q0k2SaD5ER9VcWl/+8P/2R7sm+Wo+oQKVygdryitWLcztr37satF1E9pwbI
OLe469bzlS+++vf1fvLm3VoRYWHQqPiHzUTCQQruMa7P4Mydmzn1Q3354pd8snpufYFUM7OjPuWX
AIteeR3MF3RYX1r3vYPm1iBIM8gLiTo8HcymS1amrngVdMN/36BPHqh1szQjw1ayweaBGiFucDg/
fFE1f/a517//H92tjZ94Mc9cs2p44l1Kg39f7n/f+S/FzW2Sp94Lw8kcMe1lNGEznoApnLQpOqS4
s0rT7yUaYTyiK+rQasyNJ00yEq6tCedSVlcm46y8gs11Z6o2BGBkHk0cpLXG0LMIxPKkl/N10r+P
bdWFLHl1B9Xq+MkpdN+ezaBaQGW1QDFHD8DM1bHQCMtfV3WElMlQFV4XmizSHA4mhn3Tku91uYeq
eemgdicm83PcZAvrjRG9r9BlRUB9JiOXOC+DJZ+2at/6Pf5+dulJi3nIo3nrpPx4+GMwTO2fFiVa
xyiTxuK+w88/1B9sFWZCoaJHfcLADnbBr3/fZsO67hZ/u8832xNSYUWhNhU4d/dobZ/D6cmAbyRB
oKzsSzVzf8JXkUqB6mjb2enXfdbu5s5khrGz+pm5vNgU1rEMlVUJP1XHuXxyGJXXq9H+fUUlsmrX
WoiJ1Cq4WpBMmp9BA4jkHVTBINIR7PDTeblrst+p+ob0AYXDY8ngsNQ3C7PnaVhPOjyWJcLe0BNN
4SXwvBPxXqH7wsLI1btulUMWtqYJHdBGV9J1xnRjgZSUM6g3fpMabYq9NvwccycobBEYMSAJDO35
V6X+SkkqmcQ2hZeh3PX5WnLg3TCzbRS3rbeT+gFM7wpzeMq68q6W+v2cMVQamVQiUu60ym2hlIVw
TDIND1jxPHcwpcf7Gcp8VHAn0pPFTA6BGhwpXNASbPel4aGLGzhg+iaPdXeapYeqh/P5pijzaqDZ
rONqnS3Z80T+d548V8vkV+1eM9eVzKweP8dBaT2LH4rieSEKWRjiLKEgb3T+ZzUZYchKsqdBGB9m
dcUyqM0TPlirqd6Ydb9quzMBGm6ZDL6mv+fNwZgNLzVLVxPKS9k1yBThpHNVY6L9MrFxJ2pqkzi4
rotxWMsLydZoUoq4e5ia+sr+0ozuYR57z0ZJMaiSB28jmJJ7eNNWUfo5BuWWpLgiGbcjLPzIyl1i
JZea2Il42UoIrPQTAXteDh3dMTKCMmxX4RIMfnUDk2WMoGJdB4y+qoeeHrZbJezWozBxOnV2ClJP
J5zQVBV+bPWbgVlbn8R+Dlkha6egMT/6MVwnibMp8dZUY+29jKBOI9CKGNDaheybieqV+WVutatF
jGtKWPu2+SlXfyfW/YyUAZDUBQ6BmuqQn1e4tjVs+9hw56vucAkhE/3InfpsL3gyMUExVhJ6BEk6
Oml/rBn8NpNf6D9m4neX5GBhfzdsaITuwcvu7EUcFOdBif9MEWpNBUpCDbPdqNxJf5SF2DlZAKLE
XDQMDPgW/OrVFK2Z0lmO6Tpw0KEFOR0RDkehyNDFSkiYjS/y5XGwEQQ10EZlfVXyxPTypZ1eZN5E
qFETQ4JwDN0irKBKFasuktx2xoOE2JfFsVaaeMH3uEtiN5uQmBQwU5diLbSdDM3B7GPobEwta9i+
OSKAtyrTkBVum1RbxZZGTiI2fwXKxvaQzNMaFyisB/00u2SFDXHgz6jZKxJqlG4nlYjTwYmmkQc+
mq6GX5AmPxiorhHuYB+uYp/VGa9dVaxjphl2+ljMD50MwTxyXB4GHKu9imLYKeHbO7zHgJF99iIV
Lc5EGloMdZML+xwZzmW09tC3CmjPdbITOJrX09pszePABm11P6QcTWCGVjTpPLnGrDmltMJxi7EJ
7Nk8zvy8/zEZrM8Bmg6JI6P2B8dGV5URYM26VxtvDezWfnrupzKQE4vZ6zmzsc20N5CDlD5zh5js
yKv4ccx21XKncIQpyUs3wIpP3xxT39S1Cd2w3TiWDDo3riqknLkxriSZRYfg584szlXGazwZKxte
v+xsZucYWsS1dRaO0ZU79k+2AnsTjr1XZfEfOc13UXwpmK+zlq4HojAgQFkvuijZIkt/6aOXkGlX
Dy24cIqjGb3aEVR4Xrge/pwgH2Y1QxqqWaKy/ZzC9CiJ0Kmy5d5s5KcCTvxcIC+eSvbl1HktJHbE
eMraIJ9Mz+wntzXAno22+tmO5naUD5BSY9xi8HhAOowDqVmutWTfj7+U9pjkR1X+aYtpnVacyhND
ye5qmSv2qs6x/3vum21Xa0GWPsA19OewPNIBuDrPjTSYNrsYNZ7MyAB7B35tz/AoLDaK5Rxb9Ti2
vxom8pFwe8zrzR4fw6j2Z3trtNOqsZ56+xVsyUuT0WvMZ6P40MzLmP4kN8zTkZJEFB1D+ctCx7CQ
vKN21rlN7+uOuJTokrbPRbJmRQUi5NOMPDlG2XwvyARLpF0mLLh07MBwcPFWdZm4IMSD1ZSlHZpg
e9eVsisKyANFl/pD+hBW/X4s0WnAxTGheTdwN00qE5op03F+hvODnJXwcCGwRPFjtFy4DE+GdCTb
4y9tDA+tfJb0J5EEPZgwUqopEdtc2lkhmLBzzBgh1ZDYr3YpxWy9DxUnzvinQpuXzPm6GKZDbyF1
c1i/zY/QUbZTzJS1g9kp8bLmsoxeJlwZDOmukbZSMlEKCwq1B2P4ykHvE08L/TaIOSY8MUQQI/bO
fOo7xUvYm7sWZXjzoYs0KCmteoguSVsSAoWcHf0A6b9+ZEquiNG+JR+LWjxkIYdbeGmLwiuMiDpP
9SqWZ1qBO9rbfhghXSF4T3q3jaVNO1Swwh20mhcnhxlaVmuzh1QFMfjfJZf+X3bu30qum8at6uMh
q+MRpHeEr5ijese8pjnH6rDppMZL2IxRGm+EFjT1crCVn639Gw7sSs1Nz6rGVbygvUSIVcPymFID
RfYdCSOrBVmEWBCQSn6jD3tohcl0Tuvcr7GcN7P7oUS0mqr77solrClQGfX1Oqp4q3bz8jFTzj3G
B0svPLvSfDmcPXrV3wUiVCdb1kmEKxVDg/lMYPq6QsiZbAU6saS/N2AxaTMZRPLTiDWjhZgkDY95
/A6V1qjHnTAfUs6pVJR+RC9pD9YxzWCkgeaHVFYI2JgzVBkxiQLpdLfDKUhZFU2CpHzdIrkXTKdb
SEFsB0v7ujR7PH+ohJArW9WLLGF9DZR4taEdpIPRRA89G9eMEmDq1k5zdIxT23p9clarZSOn25nn
3qHmCiNYxVK10dTIhZxGXbAL6yDMt6roXNOMvYXtzLDgcyK2sHXI2Urt6/ZdyaYsN8NK7St2cSif
CIm0N314EMVDjP4MFLa6QtXJuYYoh2OG0zrrJKMAtQPJRKemyYckPy3SK0cGjEzhaVRO9fgwp8xJ
o7UcHhcOz7a52IvtRWogTSvxYHXHZlpW4XXWIu+j5ayWj5Zyb2StT9jxSmdIngzHwfrRocvMtxPb
mkm5DE9g9R8vHj+BjOe+JK82ZhMZsv/uEopnWT7H0a+x3SfpS4i2OuFdKHj/NONUR7+cFi0VH5w+
Vm1yTbym1mDDtZHuM9IiXyGM7PsYFc5kwVsmCM0fECK2hfw45eeKubpF8gBEW98u1K2jKmvbDB8I
5fYzZ08Qhp2167qGfq+qh76KtyXdTwhFvMpNmFM8HmdmXNA8V91rEV665EkpnB0iIQwBtcdwGn5I
cr3PWdKV9b6Y03kk+5PkBWLevJLgsw78aage9Z4dQkbIEFe7EPanlnADUEsnUnSB4OV2yERHmUNg
PldFSFTZtBrD00x6Zw3TrXkLlYdRrVYtQgzHwr9AfzIwqC0S1LJydtDrpzEPhulHms1eNeywK7sG
hVK2wsLS2RgV7ViyFLX6TOrwikWGBh4dM9ENLPY3JX0YKC9knr7zhL6L3JFevLXhXmMqrN4Dl1Du
+ypE4n45GvohGafAth0PB5Be3s+cH4X+mqJ0mJxn3f6jEOlnJpUfjdWDpUdPJWLtBJsRPFB6bOC9
IYQaH3MCZfSfEd7eAX+p5Jg6zHFQKO9hP/v2RBkAK9xt9Y0eB7NoULLvFYaYuUnv271kaYUgOoM3
NyBqx4Zh7J5sqdvLFaExTdzTM5vhZqG8robuR4xBtukMaLDiQHcwMmBKZKJBHHt4nkXvR6gOOr15
NAdni6f+SaDqt2ZYrblXmNinKQjvFMcVROyk11ZcUAqh/h/MewPxfxyerioazFNCe91PDrM5tvEI
tTLGAsUSrxE0NfQA4lrMEavnSNM6hu5bRpNnI5qwul0iH9TqeQJA0/IZocjiZiEVOVoOxbQf6oWc
kOvzdOagHDfduL0eQmrefCR6vklDzUVy7totggj9MgMhFKBNEpKsJY88BB9YVmyTARq0uZmmXZfa
d5ZeIKxNjpqGSW4OqbDp/TgKUkxX7K54CBU96FHCRO1wCnVth29aMMdQpwRhb+20WXR7aw3yvst5
H9mRbIyYhfFTQvYTlmxQ3UMEwb9tX8c2XFsF/OZHMnvqOTzMpXXJM7FRbJiHGOF8cZx9gh/cAIUo
l7gZaKb3M8JCdNFx++ffH/wfc+kvx+StVbFQRlPoajPt7aF/YjM7hdj0TCZ1qIYxBBlRM/W/XUD6
tP9g10ANYrqIy/aLpNxlk72Vu+U5tj9SJzo54ce/L+oTzPXW4bhdnAb+vIltWK6vMoqgK0VZ1NUX
6Oh/XJ6/feebEYCe2ePY5Iz0alnz+kV+EtGuVIkqEh+JdIkGhcH8VhEwjfud4Ewc5vSUW6fmy/jd
//LU/nYFNxMCDMork3eQbwiOsqCwV+cCPUjjwyTbhcJBdUHKZHU3kaOQoHTuOKsKlVOmPPT1Hqrr
hKuCrcrfw/rNG9gyRgiWZAzG97EUKOJpSb7AFzld//7imjfApWWW6Dc4r/aI71cNGbugcegSN1Aj
LjTPiEPKPQUQUR65WzL1L5P3JseoXvHkpbtUnChLrHsNIjXOAl9HKj2hW8hL2t/zWP/UIn1tmMNa
X/RdXI9+LP3UYYhXmn3nVD9EPbpzlPhF8dwslisy1HD1tusO4fxc9o2Hu5GDIlbp79o0dQtMRVqA
5ia81+ydzW7KnubW5gHlX9O8ZPIAvIa3DWFCE4IydveuQhCULe7/Je3MluNGsmz7K231jmoH3DFd
666HmCM4BamJ1AuMpCgAjsExT19/V2RXd6WYmdJtu2WWZpUpMcDA4PBzzt5r+9UTqJA8ws126gaI
3GKDCqQvfDaP2OSt7kvCQjnhOJpMcekkrCOrXV0oA3Vfsat4zhI2ixlCXQAaeYczNAluOm86WgpF
/4XUsQ3y61BsMbGqBbtifZuYYztHa5cWoUMfYpLFQQPiyigLTIeZ3j6qKlsBdMOjauZPujObpk+O
fhhA2nryJdv29JjVp4oWG1FLafy8TN9LE19VGH3qBP00LkYILY7cu+N1CK7akGvAiOx6WdLbJk15
G7Nv56062ppnpdjEEw7wETtjvI92sWtDm/K51FhfpyetnJvSfJemPuTBvMn7i7v/VCUf02Z5ykY2
Px6+Qc/eUnKuq5Q3Dja9tvw4ZDdOdoNQFLhTpHfh/CILezsL/eB3b2HyqpxkU43A4wqfxoem1spW
jSPWU3mwqofOrzaLrL6PbXnorIWa7clXVwjJsbt214WUW3gmFPJqDVVpNXjFecFMPuI3aoZpN5qI
BlJ+jeHtt4TxOMmfAoQFSW7IzH3MaBD3F3slIEV/0bSR/KvCvk2Wm47dYzPHn1zry6ybq7B88xNc
tW6xmWS9nfEV9GN4qxJ56mL5kko6EAg3QvFmDRLvMbFarQu2tiJo/YvGtwVdrK92IXyNslBn7Ytf
zEH+YpjjvXun1JkeuGWikV3HQNfwwxQnGytAQpLgjlt+pXD4i7X8PZcbWmvpABEar7rsU0HMsNte
h9haf/6i+IuxyHs8d7iUFCnspK6MOOiYwLxp/lX9+OfrlvvuFeHHdqro7I5XU3vTDx94A/zig/9i
uvWeieuF0oylT6e8Bw8xRAtkMCByhB2X4levt78YNrjvVnPXL/M2W1wuLE6OKuvIEPRol500yJJU
f0rEfi4D1pl0HargF8P6v7rM79b5crGFP1++VpM8S/+yM8TTBwLg59f5r07au5FxkCVJsfRc59gV
JJFfTU6HARUI3fjt5wf4zWbwJy9k1+E++N2ATUcdSlpX8gb05stKfUyb9Dar1Isd06QnmjdlZe3s
V3+YKG/z2yJ6DBpKkksSHoY7KEubvgIcFs+HrKKiFeYl9Ipjh9+S4d2uGeyt1vlVyW76F7/xX1xl
7905Ed4ci6iaGDXiMPQSxgqeuR7zD1nyNFaP8dRBWYufFpBcCuhHmMH08S2QZt3KGlF1VVg7W8xI
gRGMlJ5L61UDgf/573a56H9yMr13J7ONtA1dLqCXiO6Ql8hMf/Dnn+xevt2ffLT7rqtTUwfbveJO
6Ep9Ltx5XxfxNuzGo+PNe4MtzbKrVWvyDeB6KD/QOErzOcQgZNPUjstDoMe19r7aGiWlkSemTaso
QZOq18Z/iTUrd/ahvoBKaGvaNtsMMkEFDuERFlTcgtMSIN2i7NAG3VYmT1n0nLnVFn/coZqzz2ae
Dhly4zw9S4b5JTGrffg1itS6DfdlCvphmV7UpB5IjaZLIH9xVv7q8Xi3ks9ZmMQ1SP4rOzc0QfL1
BDCYsDcmuf/Ur//76/R/4jdz/q9T3P7jP/j3V1PNTRon3bt//cdN+tqY1nzv/uPyY//z1378oX/c
Pg8Y3837v/PDj/DJ/zzy5rl7/uFf8JWl3XzfvzXzA370vPvt4/kdL3/z//UP/+3tt0/5OFdv//m3
V9OX3eXTgGiWf/vnHx2/4Vq68Ff//fef/88/vH0u+LnTc/X8x7//9tx2/Kgr/x4GSl4G/ePbb//F
cf4eSuUIZRMi6V38RqVpuuQ//6bcv7tsjG0/CKQUwr9ISVrTX/7IEX9XjuPLUDhBKIXHNvm/f50f
Lsm/LtG/lX1xNmnZ4bqS71Yxn88PAz9kVmyLMBDee9dFObdIbAY616GwnauAiJ6VziLyOFMx7S4B
jqCYaNj03fgpCMdbbvto3jdPgB03uesd09FgTXxGDb4Sfv8GaGAk6eiizj1ldN93S77cTrL82nb8
IH5VByHt7I90H7j3lskqkJ8W0yYWbrTOU271qBhL2JD6WWnPWvkL0dVj3BQrpUAEVEWBZ3OhDRyE
CRH2NBrT/BG+Ng0m7XyL57kgdq/xICvetXFHE828gvESu2LG+7FIDL9x9cERALj6RMFhaEIJwdH5
EpiZHSLj3zDzk1srT8gpNUP+pdVlcSNbGyBi0+2zsz57QXjowvh6KWBNwkjLxDFciAyPH4AuBEis
GbSXjQ2KjgzA7RLHj7ANFkglkGDxEiLu8kcMoXsfo7gK16Hc6QSDYrgKZvUKoKLaFYkLRKIdMZvC
XF67YFcjCG3xcbwka1i+dldjahiRe6hRrLXnvGrGbni1bSHL1TIx9U4nYNN1S1OKljwsDb+T3ysC
Ze7ipWdXb0n1aDXWcyHhfxY+QxvVCntdxIveh7L4pts2YnMeOduukWY1qyXeOxcfsYqGZl0OcO6j
xbwO/RRsltiEVAi6PbUzIJ3Jq8mwU+4IHZIZnihFelOM7QgoGglxaDcOM862/tjljb7rA5KUsMuC
3bh0aNKhCaiwsse4huTlW/nLkAtqXWicOwbGgCwH3SMjGPJHD0kkT75d3JqW27av6q/5MEe4iZkc
2HU3X0uk2wBxzIutbJx2s/9U5nHLaQzM2q1DZ6vlhX/Z4Tx2cvcDFw80DxEqJ1gSGqiBNx380L+f
XaxIeUV6Y62MWA/ubD5EGMf3UxZ+cqWAflnQd460g0m9L9UGRECL6zaNzqKjBdYms7oq1Rg/ydH1
afIBFqlLmEiM4KDuiqJPn3sPPf88XG7ynjBYvy4RaOfUD7IUjJ7i2Zx0W/qMXyOgbAM5u1YdSFhl
AHxQx6vrSDPDjSaGXAmTT1DLPZdvzCqgpQyrrNgftqmuGYIDhRu+R2E63BSepBjqFhzW2RiZrd2K
cRX4u9TeMcenp2dnCywKZ0ruLC7kNkUvvQks2rRZGjCBXozeOCFAgNbyeV5theSDCn7dRgWFp6E8
yaOFvrQi/cxusvoxT2wGEvYSrnuB1tzxSfi124n9iA4Y4KZz72xYG8e1MTBUOQ/sNbwl3w7J1K21
C2QySPP+CBiEESvTrdXUR/G2i408TiG8Amuo7PUsi4gyHr5NNmiiduPhUzldMIqD/Ozn7ttc5nJf
CKYDweX9PXlfss4hz87YQAv99Dst2nbTAYJbjy7fyOrnu7KpEIlYtAbCBlVE4vMwqxIYcRxDywBC
onn5hzZTbS/Yz+bCHmtMfZMDLDo2oZ6BKtNmTu2p2DpDRHUegnBIAMCfSlPyqPgj5IE4XrawCRh2
1zzCZcZEY44p77wifR4tBMlZ5huMFRGn32rmXSAgVTpRjuajX54CBcdEqxDX+7BQmE1NxkVlDBJI
12ybCo7RwKhqV+NM+cU24kez0X+9PULb8xyPF5gdvC/ZrLLCUyab8uyH8qqgD+LyMIgq2IRW8Sny
4o5ecfQLYduPdQPHdD1X+SQE+EHoCu+9EL53yGhevLY/DzMHs9oYhDjiyLX0bf8XPdQf610O5QnI
74HveZK3NP/vx63+bKFhaCpfnptMf63Jiu2W4RSnMCiHcDN18heb4B83ZX88XPjj4WwgG4meAnm2
Uv1IQNWjlUSQBKdTxaF/ty/550bg9y/+PzlUEHo2LDHf51u+D1mTUCAyWL4hJ/G2lTe6vdXq3vwq
/PkPl8oTPxzlXWkcIZExtc9RdP9lKk9ReS+S/1VL4rdzhnOOW1CgXbOD92ZwY1SfRIkKzhO9slmd
lGamr+6F+j51v5CB/8m3ocr1AuX5vvCk/27v7HmWFDHYHAa3e8esU5s8719Ih38sgy7fxhbw4Nkm
Onwf//23caK6QW5QW2eL/uayYSPw88v+J58fEhnNhpKDXB6eH+8wzZ3OTTbo+wYLGNuLL6XfPvz8
EH88SwQW/usQ78+SO/Wp1Xm9vre1/aXX4ZFUnye4m7/4Ju8fTVYAx7Vtj5Nku4H/3qwfQxYwYzPn
56S6yfM7ZHBgkmhzttYv7F/vvw8HYq0JfdvxPT/wLgXA78v92bVaew5itGHIzJz82Uo/ZOoXS9pv
ltN/1ah+wEFCzxGXGyvgNn5vJR5UE0fcFfG51Ayz+341i7MO79P8uhTDqQA0EbiaNMTPP79W728H
5XuX+oJVjvtZOe9DV5JyrKbMU/qMPT16u+Cbf/759uXk/Pi9PMUBlC8VLiv5XrWu5ZAmtmzyM/Nf
ePzMfxioh/a9BsPdB1B0nCPJiUN4ThpQRGP7i1VO/lj7X84rO8FAILxzPP757ff7Xa8mRV89L4nW
5ylGSdcNg7lpJGKGZmKu7oio3xZzqVbtALAZkUm3Hjwhvzq96qHOmUdHjODgBqR/DnDI+6IsUN4L
D2Ggm55TAMYA1Dt/X0rhb20AR+sA7uymTZhRal6Mv5EF2SJDhV9VGTjlNnSju2CwSUtQ4Dq9InIP
xnHHX7y2/njLXr61cqTjKMl78l2/J4tmGJW1n57pdYb1KTS3dnb++ZX9kzuHQ7BcBI7NhP99cyWH
JidHL6YeukcMgu/yf/vxvKwDJRylPM8V4vINf3fd2kLDLhzr/kx+3yr46JMy8/93gMv78XcHUIFj
5fR5+vMk6MAzDfjFF7iEtP7h3mf9Fi6RLY4t+cDLKfzdIbQntSCfAYxt5vQIekobhHeWHmA8TwcD
63GTszt+dDRsl463wX4ErHiRw4aMCULUyqUdZzcUqPFQD9tJk0sPhibdVWny6rbSO4dR2J+SXEcR
8CTnSQgNvGiyA4l2KlXHxiA686n6KNJH51akmsF+X6AjwJuBhs8NruIauNuqZzjhHF2Rj9uSk3I7
mK74SBhbhdZguiBsZfx9qqdiv5SVHk8+wvxt4w4UyzqYdg3mtvU0ymwTW82nZWoGOFFFG0PqYUuM
INYs4ylbVL6TbVGxCU66jRdUT9WE62GonGJdEf62nkAO3aYiKeCX0Qk1k5fM4HsYfhGNEH2RCdpT
Hc71XvoquWnzmhaFHMxdMFn1g58Jsy0J7vrqZX07M2WLEqwAS/1J1bh3E1V4J9+Lm23fluEGaiCM
AidRLylrxilwy34Dqh3tBdjnb23UjWukm+Doq1FsJ5oP6zmw4630AnEMAvb1VizHXRPMr0WK6rAt
hyc/MWqjsr7bhjmyb4bh2PJSSBNOnDwIhyZrUmbYlydvp6tSr8dAT1cxCt9NVw8ZyHA5Ddi5c85U
pKob0JElIMeBmJEAJCNVDl35IglvTA6Jrk4HbFYuUp6+aPg1G4grNfCOfZ/6HZUefF9aJv3BDFmy
tSsJmazsEFhfMscB3gr/pkaceaxzhqkhc6p72xccQE+OPixl99nuSOuoLQ1BT6b1yrEE/VCMhUdE
rCGNQyBhdjOK68aDb5Xl7nJKVRDu3SgBiTrkFwKWwORRhhYg97YK1Jvu3RuKtHm1FAIEo8gwACih
uGV69eZT+qltEjT9W1ssj2WQR8cpaMbT7Ep1vURtus6HcHkwMqyv+qIcv8d98DIUdrMWWePt2pB1
WCYohznR1l3Xzct9NpIuEmDzONhlmBEKMcm7wJtsrqkv72hUwOHByLdLjNcCOCQZhdASurAuPxYW
8ecQr9wOUwXap25KdhJZ8PcwkAQuuHD6i94ft9AUvKuJx+242E1+ygTGgbiYq2NpgAaDS8b10il3
12o1HEtu34epn+D/JqqVcMcRVos+WNa25RZ47NF9U85X23xxu13oX8hZGfLhdnYRmsfOc6PgV5aS
QUynqvbQi5mwmNhyKLR0sadnFr/5Qw5p1sgE7m9xWdJQ3TShCZFxiXvjLSWaPgBxgF/MrTURBJup
ZACEPbuHLAzCI4XcfN0sNoViZcuj7ZUxf9kTG9t0y2ZpGNN4c8/YVi1zDm+MZBteQmhBa78h4Igk
ADtumCkzgCdFiC5AZQoa6Jg8saWkp7pVHnqn+RRZNOueC+8TfYdbq0vJW4hSc+2xybrOJJrWTKHx
jLl6SMtbVEIfg9HdhETPMze+lMhjuh1k9o0t04dOeh0IytCor0DmsGC0wydgnIYYiYi5dgIkIWkD
IBVpEh3SoukvHLf25Ga+tfVGnRwbup+HwiA0zOe6u+nnCnzkKA1k8yAQK8uJaQN08MWaqn8FO4bh
JeqCM30UWj2qQWIuQUimrSdvZmvSR9kxJFGy14c+t0JE/zGkRwjE66Bshk3uuTCnp3RCJjT6TJQb
lEXwAy3xbHlue7UEE7xDVtV9k3QwocD9rXUy81jCqj4a70KmywscHkVsdoLW1CqoMnO2R/pZRSrz
Q+mV3s0wuMsuqetvi67C61Bb1kmCzFqLNEQCZhsgoiZ67N3wK9HVTxjszdpLmUTZeZru3MGOV+VU
vjoDfLLFUWC/u4C1Mcuzl2ku2sNUFubersfhDYpQhtuuV4BqvH74OFS1vmIVrI8yUi6G8t67wr8p
1rGhkhkzne7nMH2we7/aVviu1mxUPrjoig5lHPs70yNhpdWCpvjS+OyBzu2TpZ+2VmnSXS+R1ixN
aq1Gi/PZE+fxlM5lszU6LjBCzdVBeVP8xDwJSrzJRlI+en0ePSvYpgCnUcRO9mpx4/52HgfwBRV8
cGQaibWOKyCSpVX5H8fqgmU2UXtoncurL2KNW7sBdvjcKrpHG/IJWJfAGlnieSdcxlWv0uO05aLx
DqKX2YfQaDa2gBSQStiROC31JG67/IwAknysYvTH17bwxcdsoV3SaOi7tEwfamGWnXTmYWcnCNbs
ZHwrjWRMXZYoWnWB+YTS8Ub1RMDEVY3OyvPpX+vkrQo1t7a3MEmMSnGwktIhfIa4RF6e6Xny5YtJ
2/ibM4zWRrZRexeATn3R7eJqGJyXdAhnqm59LR2WbDffF3Joj3Pi2EBGR301BYJT17N36AE+9pMC
jdO0tnRRA7bZfRJ4CI0JL4n32TCnuMuAF25E16cwcHV8nsNBDStm78vOsK+4NWwPtjC/CWzoAiJm
wsbf563RO1Ekr7TBZmjwtXPSlvoyNsYmbi1+EXyJDRAnesEzveBypaOG6JKwRNGC8tR8UIrmcJ3m
vLfLytRrN/K6+9IHPk/CLyDBlDCCQMTJVgTufEH24ooSMGFIEis6dcIaRILW5FtnEyG+4cZv76cc
nUcc1dVtW/IuD4Ks3SRKxMBNRYslJgK3bYb0cWTHfywujVDTJHy063wVcxdfCc+QF0HDfgtdwd7Z
1CGrYUjGTT30Dfkc+rvGNvWcuPbbePlndJsNN053Stou7NcNbJobNx6fCQYeuRuwGOWBkx8mYPVv
jIZs9hKY7mwpXonleDajtJ4HKuZdr4AM4ol0Ps4euuDeZYyMGW/ubkluYEoSDeMmD2V8GBSOFJ/J
6zoNE5wOKezxNJhh0WMM3OLmyVEf4QvsYdOf+1w8x8ZorJ1x8wI7/E25l6xKXG+Ar6xpRjbvp1dT
XqZbr2BGMHp4HpDNrcj1YAXpEovauet5TVrDeOvlMYjlpiSnj3pJb8hGCPbh4N2NkKMlU5hOKLIu
PjfxYxCH29QO0JiyXq7GQU13ak7IAOyr71axvDUWFNC4J+hJ2NJbOwyTrobBKmHpeeAfe89ZzYxc
wTngT6o8v10FXjOsYU3X2zYfq31QoZQe6DeTLucXB9OW2Y1h+bllIoVF6tJiVGQT7ZqaQWnZcCHo
ygu2VK7d7HucK/shxLpIIQAeQEfzrg+d+IiW1F67mYCjDnd81j1Go9SrTzKTRCaSb3SqO0/w1iTm
hkEfZJt0Dnb55C57tQCwnfIEl0ruvUpNtqMUTKsDzWoKSsLd226dfIIBPawqycY967L+CK2Zvjij
JPQ4YXidWP5tE0IBJyHS+hzns9r2DEI+p3bOpK5kIojRRdF61qVOTn3gSRr++GytappOcQFWva5V
8DAHdMEdSbgn0LeYmKzutRza6HrsF4UvSD17NtuutLAnvGULG4S0ic0hvSTcskUym6VS1abr/Ww7
lb17iAuve5mnMgIPHtTXyVyNa6eo7IdGsZm1Wf954SZHPZl77jq1EW0Y3OlgyM55y/7Vm8ynKWlc
7v3GIW7Iao5lI79UQYclNykm4P3lN1JKuy0WSW7VkEUocJg54a9M+o0p8F3mtcd0R7UEVlTpsKWv
rzusDR0ZBdFU1ju/FqT2MSEBc88s9CpxMlyGtuwJ5JFDsxlR8Z7h/483Q+zGNyx08wGBKEmUrm52
qh5yxh3Mq2ykady/OcDCDMXITUtKNLgww65rrlFniqZAL5y4cfsAStR9LcpMb4tKkdiY+cNHhTX6
LsZutldVnH/KKj/dOnWjLjdjhVWy4TJRDGELpkw6daFw923LY1jbqjvZIvhWOrG3rUvGpSZ2kn1b
w4MSGpviBCNsW06utYoUfl2l0nAzL84hgu6/TlOjtrTwqxuec/TeVAcMy2qSMOv5JaOTstK6mskA
i9+YbYw3rY7Gj8WirFWSEu0xTy5hfQO2VL9h3yjVYO2SoqQhm+HpcCoMUQyFIF0xLls+TGla30XR
wFyowDG0T9s2PDDLNTxisgMzvaBUcatIH/LZHl7SUi43njDx1kFfeajzcj4HMpk/6zJ1TvUyzBtl
LfhV47mGrmu5x2ZW9VU1D1hBvVp/six7IN6lm8ZNAo1gD3d92DOk9rdpKB/cZDakm3jTuFoiN3uQ
dnVo2IZXdItc6vwVpZbZs19LTm4gC0x3NVu5toweB6ZGO9bLcu/KdtyULRp0WWJHcEYLavnS16su
maNdJZYPlFwe4+HZXeGvmFNmoWFymCPmektqj89lW3rbHuTA3VKabiXtWR9Tm5pY2PFrXIcfmIVa
yBeLdhUR2AkYTLs3A6aOB4975+hFdbxXOJk5l56+xQA13daLq3a2nJ4Kh+l6FabJLukJ0Am9ptou
CzX/gElhTdwNu8AMYXzn5kTBpn27wTjfbsXsy5sGrLxHJiEGo2qEYocPZsQVtWtYHjcU5PepHY9H
nAXoWfKxufLElO2GlhBZ1jHn2md4vqbaTW5N6TX3pZPLk12W7nYG2kBiiWdv8jYvD03F9av1RH5R
con+KD24wQuNLLxUJnyqkvTNMqJdmcp1D4UVREzDwq9dwXOALeGLx5Af4wRhdSIL2ytHpgkFZviZ
kopp+MDOaehwXjntQIbbUtubaCgNvHmpMHSwO/fU4B61A+5SOX1LBhTOEzvlvJSKXr/x8c4HsS02
SeIxyF8+Win+tsDllRA3C0zmcKAB2LrhaShc75NKx2HvxtLdp+HirFVtgIr3XrXWGQqfKcRaHS3Y
dYPecj+Bh8XwnC44n0b7GwP6bF1B+LkudP4yR25zHLJ5WMslmu66Op72Ihvfer8Pb+cKg5p2w8t6
aKZjXFycng0Le2Lp8spIPzwUoIW38cwWiXA/XngR3ruOiclp6H31OM7S30yp4z6hvQyA1xN+x4kD
6rBM2Ws9AczzsuKrGkhuKip5y3PiXZvcyXbCEt3W6Vx3lUOlxtnjSQIjqEETwndIU3OKTW/abtcH
FGzK4hUky75bo95o1rGPqX3oMrJDBqxfVp8MPC6UzFOHfUxdsm2mCCOgN3RvkWloClU9iUmCO2Mp
2eAmGaV9NPbxIbTLbtPHnj6ZeMx2QUrkB3YUy9jtkSAq58Ajgi5eHZmtu3cyy4qPKFc95NbV5yxs
oq0qK8RW0QIfOkn1DpIl38XOacO7JKP5VquOlbYfoSQTd1VEJIz4rVgtVUaDoIzmbR+K/jFrGmsr
dNEympXjnha/s6N5TEPdN860p+cVrpQpE84qZfFxFBnZEJFV7qUN2b/vkFoMDsudnV+2pokidSG/
2LWihVtwFO5t2nas2MbhyMPFBufE1pFowe+ydYH5ND3xnzks6dZexCoLCo9YEZU9GM2mya/bcp+M
c320xrndt4hKD0Vv4oNXD8FuUGGzBeDf3fAVym09QVJXyWgTezx1z1rbTwzWu3UwdXrrXigd8ViI
nVY9W4TEV3td59ToEWJGWlWU6WnCtHuJi+uwTaqPJtbmTtg2FHOqJbvO+jXxSMTIjMg/QqXLA79n
SISsw66EPilhVIbw0opxESQBQgmbligD1b/4/I/1jTZJTmjGHYXLjBAliG/TecnY/XB7HessM7vS
GkN0la25ijva7mOH8CiJON15W2vMaoX/GMbCee4WOW95jfarpcWT1NbSP4DzDPek6/qs2H4N3jYm
FrCaXFpnrMwrVQ0YubWD3VUPm7bpHDL75gKUr7bvmBTwIASaABJd2/dVFyAsWVrBZjJK9yOBeAQv
Cm8XR324G7qgXTE04dvUqtrrpe8PXpwPuzoNnmrldPuS5te5nnHxhimZepPDLTshVrnTbjrsTTSB
6rAv7yqKuZ2fNvYW6QEJqa4HfL72HofmElyBXGWFeB2RTzkn97GyzVEi57hBkNJuIjnWR9K1PZQV
Q74LugmVT4JEIKrS7BjlGb0HHZD1p2EFdHJ4mZJLanGceodYMU0xRV9tuTlZH7sCFjw5CjsSwJpv
UNmTD6QZgwzkjl0xBOaVml5axhSK4xrS6m5J6HCM+8SqCP0EKtG2vEh6XGhj2yuSDXLnOhtyBLO+
TflfAVZCJFGWV4UrHNIr7McsqWkr6Cggl7VDvTmSqGEyi1iJhADPxMF/4yGSuHaEM51I7yn2kbU0
W+TT1bWDTR8QliqB7hDw7CoiT5Yc5WtHFM269jL7nCATOowxb/jFKt+WOCsILBv7nSlpzy1FP5+0
yujgdvj3/LjL91zR6DBcjBmJ24abanGtR7D0wabwCQtOpDedEAaZUwq8jqQBVunFihEPBYnYjUX7
QqucXJmcWLbYHykMigq45uJoF6crL6negs3Sq0yvu9FHueLkFW3g5rMACA82pZYgMXUEkwCqSSxD
+4EgGniimGRnqxpXGXupla2qeV0E4YxX+UKvMRTuOfXwl2IhOLmS1kfPpyHY+pFYV/EoeFOgyYmF
jx8laOlLLfWryukaDCRjbUdR26tSL8350tEHexHwwnb8+W1sByZog9N/mEIyE9I+iw9Z0RPUpWrr
S0SZcO00NCMRn7J3oKoHKSDUrqE596CzsyivMq2sl6CY4AqpFjNhmnFqbYgpdC4TGlhcWyWt+Sax
s2xnDYEmU6T3j1Ph9x/dJELRl4r+akoFMQIyJk1vKod11tSXKPv8MmnoZhw1abUJJU6uofW5Obw+
vRqNb22GQhJkpi6pGxnSrSa3mw99XQZYwNsAj09OkiYRMNbGIYJ4bVmGvOXJJmQVoDdrmMGT642l
S3+0SLdRgWonhHrS5fl5stov5E3S8h/xL2YJxvHFGRs4GXRMymBsvmVVONxFtiYh1iTjlU9kzz5Y
UlKsI9gDET5Rk5eAbWg9G1ryKa4Zn67ttnTY86g+Np+UKp3vKhIBQIsxhC4fAfMcA/ptnWvEbTmF
zzPo4X2tR5uOVM7+UFzSKqc5uLLHZdk4LHx77eAGGKno1/RZsdRZM0bkJibKKKCemwyMVTodcl7N
Q1KgLcNaOUEmiCvCLcr4qccfdtu77Le6aZFrEZGQxIODV4pCkez4wvngRnYfIn6iU0b7IN7EyWAI
iZug3afeeIvWCCG8aZcvLbfuXSeqIqE0DAJkfdWXeiDMOLCb6qNidKfs/jWqbI/pBG8d6ab5c6CF
A5EmGe88tl4rIsSHQ5Qs1sZtU/trEBbiO8Xhk4uv9JZpm/gaTov+rD3TW1jg0/bLkAfxsaYBR/Cu
+Ehu1SXclUKh8oOdHbbylpvus2wBJG7ssS8+ih7woPoNE9NfoutNtRT7vPY9d2PmvAq2S0WAkdVz
nxTa0MNufPeO0vIba2F/F8nUXpdT98CwMDnkvA1o67J1GBxG0wPoKyZdMDlnV3ubsEOMT8XfsNQq
fd+n7osY0/xKlBQWuo6Gu0ak1KA1SIykpW2INoYk1Xp8QVPlbRO3SPa9tAciIHPbup4ZMGwCxKmb
lhvkrPHZ8UC4A3Uz9T4oZnZSuoHqKubhGX1SSdcgdl98LxIzzbNhuksbz9pWMnFOtsQmLHK4QoVF
o7qlEdqsCwb7O3sOxfelAN9KPlL+4GS5/pD+X9LOdDduJOu2T0SAEcHxb86DptRkW38IW5I5zzOf
/lt090VbaUMJ43YDhapul6hkBoMnztl77TIonyzDbK5VnE5kY+ndStRu861hTi457iYvmhimnRY1
3T7QSwXraCDgNIy8gJdT2P5oRGLs6Sn3d4nusBidXrkEoXFkjYnk/uKGwBPU1DbHntfjsowId4oC
R7vOR6a+tWh20iKp3GGmteYwhv5g1KJoYeZEf+WFVMeiK+otAU0N/lYywHM7trdpBiCl9WdAAiTF
8akVTiQZjtGQreygwFNPnFzjNGKLIBuuTqua1ZRXzrsGjWlj5d78iubMJee/ZGGuERwC24HIWQY2
cfHiqUbshIzetCAUJ1vTaUe3gaNaZoCajiozkNWj07oPpLiROsLKTLaahna3H5p6WOpw7p9LTRhv
USlHTOY+MXxeHCgqBvpTYBBS3vMERNVJrk5jMqXMrQhwwvQz9u116EiydskGveb3mBblECFUlmkZ
LzXbIWEvRlBcT17POYg1gsYh8nH+TvEwbhu+li0ExO5bEKnoaiwLYESYKzaZQOUYgguHfqVHN7nw
p4Iwls7P1g7TxVU8B9hGePC/5JZmL2kqG0uTJtVS+nm1gaCubzqRMR8MoAgYXhOsHS0Ijh7KvAMh
Bv4u8OiStITicYqx42XeC21BN4VVyOCD4K6g2xXlOOOe0vieQxiy0NLoEKMQOGQKCmeDbPh1ZBj2
Jm08f5On3cTInUe+TaZiZegOM7cRVEXaKQ95r6TQ9wEsdz5pdzY0OsyPnrXqejVtBkW8mf3mpadI
+9aVxcg7O6C3pso5GtOt8Ay7oAMi35B0sWF/EgpGiaYyn2SCZPpulJX+RiN7jrjiDf7QVYQyta0/
zAGkzSaIm57DQkpyhB5U142XMFwae4LgnD7b2LUNdnggddiwGknJRyd8qMM3ztdy1U/EzcVzOVa7
abUKfdoVijnMUgdpsNOb8bsjAo7W6UQKyryXhw78NHS1NLh+9EJidKx0i+aO/8Arznj2Zqk9Pdb4
C3cdlDjkADokJUqEGHCQ1wNhYvipLdjEXxPLju8U46R1OiTWMnZFcj+2rvk1btLhWavN2V87JAmt
m0Su6g7vTFp0NdRI2sR2bH0161wR9jzDyCychyXVxXHKAEomoRYxnrEZNHIG6mjuYJmsodToODh7
77s25mUAtgh2+KoBz7Ma4uGl9+bUtSnKm71bWx3sgT5Wi4F646ZV5EHH1AiFFHQIhVVtpNM3O82b
IGdlbQftGgM44nNjaZFt+nUkGFsnlRLGZe7a/W1bFuZKWWNwtHylv2iJQW1k1hC9zGyAdmD1xNcr
2e5tjiyPNiemZeATqzy2JkoCR+Rf3IqVHJnjuBotA5W4p0Oq15lSt0EfHVK9kAwVEadPjGKXjaaI
ZDNA7AD/aLb8NsN21FpnY+me/qXKSlrgumccotEoHhJHGI9+CpHCi9qGgTfzx7BvfnhDTUfRytJl
XMzcLLftjkFRZ5tINCn68zA4aJPB9xFJ6iObiTR56m1lNiu7GJNHbUyiN0aAzo/AM6BHeUP3syhC
6EVF22/TQcQP0ei5O6GX4Y8hjunUVxxhaLJhr/IATkxeET/a6djeM01kXNppSO3JtRYyRsat37Zz
BmOvd+jV1RSOJ95+jGH1upWQpDDQFvQBWJgV9pDWTikIRweKRkH6bqv0tUO/o10LTQFEMMppRS49
g7nWGDemSm5UlHW3g1aYWEHUW2rjrHQV/elekWShpjTaT3RvGTXls6hGM1/1NqWdWdg6rUDzB+RB
nRSwHrpkkervARX+oh81f6lkbgN7yBeTjjEMD10XmtaiS2XAAXWgEddAgF/lPtTfgIVzHyd99EY3
jpA5s5jCOwaHCNl5XLZIH+FXOIi7E5Z4sHSFHBe5qoKbhMEdbfZJhxlGG1zkibvjbtcngDgQNZxW
3oW6YghZWLcdBQ7oH/gkM8ij23otj+okEYBQ7+prqatyn8dJtRYV4ZkkkIW4cAhJ40EJyHhfWYog
vikhxGhR2AKggM5M4irMJDs20bMEVXv5G/m8yPJHTR2tXFrfgg6b9+gnhBklc51GYbKh0c9Qzvb1
NUNg99CIxli1o/PdUOZABdWOJW5DtpPCxfAe+QF2a+899HnUjVzJW2YP8lvKActcVRN1ek3c4JI5
BrKAxAxBYFtOPz4XRVPvpDDoM0Cb9rZpoGjLV0K7iWdrJn3Qaq01tcmUCidKnhNluvHUCP2+apKf
nTC8rwTfEZ0XhdazG3v0pyKAh7D1mCwk9n2vIqNeUmTWF0Rpf5GBopMXuskTazCYOBfulbrh643p
l3chtCSbyS/O+bXZpkezHG8NlT01vveiozDIARj8qyBuFh0L7Aeui1TynOvQuaU+hWxud4RXVFu3
3/3rj3dxQWBnQ9vKJM44M2NSzTCvNzvvVrD9tDR+/1E4jWgamZ3uwNqRaD3P7d3Q4PW+xa9/qw/J
dex2K8KXLohJ/5A8OgKfnmvokP6ATjpnZoCKMrVs8366o53VxDWvjQtf/1kekz0LshGR2QJ1Nn9h
AXxUDMbtOJq+VZU3UviCXpVG2nCBHO2YVA3WFysl8XsyprVf0xFvM6279nQ9XhUZR28tqpP3tnMm
jr9doB86vwXO4kqIgs0oF1L327scncsLFQejBTunRLrw+8/i8d/Fvr9+fddG64U1XWHd/vjrJ1Kv
isFOyxvmkIsuu637bYhdvXGedXaCXPK8BvUFneX5lzJfkyxWqSzTclhWZ7fMS3T0AmNZ3ng0+4bi
wcguyL//c9c/fqxZnE3TxAKybatf1LjfdJy65vsmXenmxrfqCg+TTZeXSAqEqSGo0B8sGcLKDaNY
ZhGKEWJ45q8AWdyCsole4cS5Yyrc4ZEumbkLGSjMFUD/7OFXgdaAnQlAKz3vJOVdQLNnU3pxtrMV
PauF4ST5HvmDuSG0aLoaw6lbmg0VKBPcdjWlgqmYW+8TjvSrTGrukvn4M62XbIXTs8CgJTQ0IpW9
y7WRVisIXdxgDCiyKnvy+LFUmbqA/hlIY2kI1FGUsmzh+P+2Vott2enIHk/aoDnaYYNf2E7jm4ZH
/GFs2+rG7nnO7HJ8zFFU3oSC5MkMFgj0RlF44B6xtWFKlOW2KAZtNfTFK/XQzKMt62e711DFYT1f
VQhMVuRlO3vpVAfKfE4eQZj3B81I3nkYnFPQOagMrG66tp203NvC7b+GTFFonHeWvRlHUbDcOcOO
BieORRdhIMM79HNMoC9iHAF/K1WyqTO6XqVZw4oJ8bYOTQeqBz3KqSj82NwMaTztx4qTcYZ3a60G
Kz247ugXC1WJ8BETJAFtrTYsqWFfpVVa+2nWY424dQ+pJ6wGaqGNk9Mb1CLmz1wHycgbgnMYZUwI
HBSQKWGT2hjd1zn+/94WHYTsAg1lWnvvjpUE6766FaWxdkKAb35wHMkjBHmaYqvU+/wOXpR4l1ZG
E31gIAjg2KJz7U1IYevasvcIisYrX8qSmEiwN4UG/cnVXJgl2twvcjhmHF2LgDdawic3suHb2BOH
EwESWZAntJ+UhMPSuOmWNgP11BjX2Aw9HXqjrJNTVOfjWq9LhvZOOaLg6UzP2IwO/eKFMNP22NBj
XZE3jXevtAYLeT95uNvOml47jf8tY/3Fi6CPmeLYEpZtO+XU9EERFgw0gvYrinLe//ZEHm485kcz
a17q1g2f/LyjKRUjxcIN4t+UjT6soqgKr0vbZGShdfpq6htFhnVekPweKVipiZ6fCu3bWH9plqGU
0xahK06/KgieHFXcaVV+FXKA61IvvQ6nFuFikMBhXeXPWVCrlwqs+YNf1uV2otu1L0TaH1rRBjdu
XzhEgep0Ih2B4j8yg1lCDnbrGI4N3CGm9l8Ar01PmaKCm+pdJfqKmWUEmifEhcBgyx5Ous0Q0s+8
b9U4vHq1Kn5oFXiYSMwjUNqqDjByaFo6oAlmlaT2lEy4lxgNkj197f6gA5tm3NbSrKizdiJk3nS2
VdlC/ZaQHSWw5ZUVdZJQcFSveuMgnx4mwVS6ckMm8q5mMlp1PbVhFiWvg270D76lvRUueZS4Td99
ZFCrOkF+w6/g/UTuU2wGze9Q31XtUo54sEe7/Dl2HJ6twKYZ789q2US3d0lREC1uyv4geYXxVYcW
Ej4hHx1JK4GoiO8W9eebqHx58GM7xBacGdda4FZHzRrB3yqjhDvYd+ui7t2rvE5oT7hlvehNLJKj
1GImFjg2U6Ogt91MkX+BbXXmakTKLy3D0XXpSlNhkjozB0wVwFgfyOidDAJ7WKMAm251LwsffKOw
fzRQOp4qBy0lfHUOJZ8XSh+9G7z5ee9bprQNZoSE0Jy/RHXNi51pQAtfoojo16TpNfGFUm/+9f/3
QpsvoXRHzuYYaWFr+mWa+e2FBi7AEyOkzBtc58NbNa28eg0U9/PPcekiZ+6HKU1yw1NcxBgZcsFQ
XamQoPoLr/9LVznzidDNSaI4hZHEQWTqbzy5lEgQ2+Pnn+VjkcENcx1HcruokLld8jxbK1Iono0u
CHlxhO3GB7x2E42d/0/uT0e4jpBYC5WBaZJS4/ybr2NRF7peTndMeWG7TmO8jdHFwB9VaBQlKOzP
P9XHezdXm/j0LDap+a8mfsaP5VrcTIEYx0wy+A1gli4afaXD4Jfa8vPrfLx7f17nrG7usVRyMM/l
tTF1zm04OeMaeJn38vlVLn2aM2cjZrIc5TCfpoCXENDmetWQb7eXIE9nl+F0ZCuB2Zn/zgvhHP6D
OcRTgZ54DwyF6WnS1httmp8XntAzcyNnQCV49h3LQsHJ/Tlb1rLE18WQp7z3eFWGqlh5wQHUZMTf
9aZ9YR2cfT/zxQwoIJiBsYwZfKyP60CVbWI4ANTv5QvT2erp8+/lLz+d1YyvkbJMt41zo5jWq8ad
PD29TwmkWyNQ/tcfj21Sh6qCBQML43n0EHnkBjAAk2QESIjhCdn/hbsz3+r/bZbzcdyWPCOWgVfJ
Qkd39pSUYZ90hifM+w3QHh1YfK9nFyzMf1yC1828Jbs8irx63DNfMdwgHs6hqU52NyKPWHfYoagN
P79R5wtXzW5A/LLz2VjxuJ89hUOZeqEu++Kkm/26CddlpyP1fk4RPH9+ITGvlw93TM7yFpd5ko4/
0DxPZ8uKTMIUi9XJSghJD4mnr0xcZmaDODBv09tZ80V/l8AhzFbTwFuof8aK8m8NAUa3IAIswQPL
S850ZoLO7+47eFxmWpdDd+/vPG2baf+67uYf70icwTQFDDz0H3+80ODq9iga7oEbfzcL8ysQl8/v
4x8PjgTHQyyMFLQbuJVnqyJqdWTPiOHux3TlUmH+W6YWC/vs55/doK6NnFKBG7gvOfYwB0K9+/kH
mFfUh3Xw65HkNUPfxJjrmo+3aOgHxKnsLA9JQRxQEx8Zm6xwjCyBkuzrGCiyxpDl82ue3zSDRiHb
peOYKNt4rOZH7bfSRtS52UJ3pvRH8Wevqaj//37+/JT99vMNWeQ1g8X8lCQnl+FqcaEGOL9nc+VJ
8wfeBFsB1cbZlxK6HkQ0mmh35uQdGyjEptEeks6eBTLZoiIDM7sY4vuxbTPXHbxp8PCqX1eld/Px
M4meKCr0BqRYBF/wfU39V8JLHOtO1l+9EAQrNorPb+JZm/OPK54vbUS8UdDLLAUHVeHYN6KryrVA
vgZvcV+jASwYJiEhO2h5fUyL9nTh8vNN/N/C/H+XxxbusBVK+9xcPKqwQZPoM6QrqwNv2a/thMYe
wUsXhoB8O8+isYCHbCysAyCDR425z4Vf4W/3nNchpT5vLlJEzu55GFdKNMyYTlJTN4PWXHdJhFpD
Tj8dElepl5aWG3wfhuo6H8yVCa1hwXQUXUr0PdKsXRXNulGxHFJyeWR1RKN74XXx118QECOvDepe
/RwL1nY+dk2E/KckZSOfBgQQLjBvA2kT6RLwA8dVZTWvkR1fqLX/ujiYn8Hyph1Nc+/sEa6Lmtg4
UmROMQ6qeqRxn3FMoQ+emk/ss6p7ceorbbjwujh7a/1nUfx+2bMne2T0ElQFi8IzBhomuxK9W/8y
+iczcFfh8NXzMK7Wt2hmsH8GF7aVX8mw50vy96ufVRl6Hua4zNL0pMWMOnGlHhO7NJm9YGay0h8d
CQwM80kf6QOsC8gFXpm9vied9WAm9pLiYgO1+KrAR8W7aG/ozHAHUWBZKF/7gICONtDvTFpPG9Fm
66LnGtWU3vECSGkwM2RygyVbk7OBIPszJz5uQSjgchZ39/QZRYY7R7PWUYbxGxXdTTBADJumr3hO
yAxA++P0pBsgKUzzYDMS4qIUC8Znq+/lsGu9gjaoSp4Sz3+0Mv3Oi8k0qPnXOoSFtUnwW5EdnFKs
jbF86C134+YIPQivmRY9mW7rogtAODE6M3DvLj0zpTMlCAjJ5bay5HtXGt+xW+E67Zt1lRLjTu8o
RCmKFgUdtO8/liH50VEtv4jaP9rOe8wMnk7ks2XQQxRtty0mHvceKeTS7wXKp+5qzI3HQeuvsqhc
k7lmLDus1UXt31/YCD6WZf9ddoxbOFRQ8POu/7j5sg/QeKNVdtIt544JL0wudyhQFWmHgagJkvTW
JgE4YFu2KiIXffCegrBfClQDzMK+Z612wmRyaYecX80flyPiU4ZBv6pe4Bln25PKmReHRl6c4vLN
5E3A92QgL9HEUwlaGbWDNn5vukfV0o65FGl7BjqfbwlKJGZfJsdta/67j7cExE7UWWNMpYqP6zih
ytooDXBp2BgTitFB/1mhTvoxuQ1+DLsqyIibfqB9CA6T0PW1lijrADYZUnc54hsL/eZg0Fjf6H3c
vn3+9Z2xyv/7uxocO+DCcLixzt7XDhYJpJJmfqrcfdi9hfkXZ4LZ4EbIAe4MhCRRe+3rL4hIF3l5
o2z9RwW+z5yyq2q49QCE4H9ZKed7FqO1y34ODEETDWi4wMGcMPqD6OCrq0EP6fjGd270T6CQ//z6
DIwdc/6u6Qad7bVh5BcMpMbiNBnN0RvjuzgsQ+AB2qXw47/s6lTLgiqQKSBMjPNyHGChqCTivVOW
IJtmEhG8IaxJdo1mvw3ZkN6GrjFcw8wYj4jE0fuHg7H5/Mv6WFv9+rAOexgHXRtyH3X1x3Vl2WHa
e21dnMLyeezN+4xkiRRxEsJvN3k19OTCS/7PVygfmfcnnRyTqdF51rGm+7luxtxcP3OtV6OfCEcy
INr5dhPszHyQT2lcZahfBdaD5iLT+a8fV3H6YVzJoOkckKTpLUK+MitOKG8wUzMZXPh5dh82KX7H
Ud8bPih917pQwH4swP97k4n5pobliVDybOeo9cBjCDDf5AA6Z53Aqxz+vULgxv7vGr8eyt+K8ND2
Cm3qmuJkyK2L0qEZiYYxnxEU42kbVp1LPnq4H9vswgKan4azXZG2qaI3ZyhaZ+d1Y6EExmfP4Y4K
97FzBGKw7mlCIvf5OhV/XoczE9wkzjCCBvR5I7AM0TnLzK5OtTBvay970sjgGXD/+gGzKyRS8I4e
wVzsG6PaMJCmgq7WSM9Id06Le5IRV5//QvOG+/Fzf/x95pX22/3GJZuOk+NUVGS3Zs3uxMpB+LzQ
6mrTx4+fX+zPF+J8MZv5HA0XrGNnW9IADGgKaxOXGKkDeo7QvG32k5PuEL5fOIf85VICrg6tz7kR
qp/3wcOR/W9EaIaKNnqwzNw9xaJwN34kf/oeaQSff7C/fKtczXb5j1IzrfbjXQR62wJZb+arUWwV
9Ua3s3UqL2w6fz71NCRoTtKy1hFC/KGzcHHuNcFQnwqzWtdp+93Gw28qh10gXkdNfYVp5MJj8ecj
P1/SoSnKQ0/z+uyR18bKTgbBJeOpl3usgtpRL7X+y+e3769XAfHHoUmf+yFn60K5sIJx7NYnVWSn
rDMelAou3Ltfp+uzhU4LXip0JGCzcO59/IqQeBsYs6b65KQ/Kwh/ZT+i7X0bHI6A5EMwYTay04SJ
K3KDC6vjbx/v90ufPWMKz4zvOPP3Vhe7UjSIATv8PJ/fw78swbkfxtsPco6kL/Px82UFziYE5+ad
TagN3CNlXWMWT49TCKX580v9+WxRuYGVEzZr0frj69KiDvOHFYWn1rQnFh5K60ABKxqZ0RIhFk8X
Ns2zPQqBmoEkR6Fd0qX8c9uIfZr2bd6Np04AQ9WytNhOrQ7cNhmLtYv4hUNFrS7MCf+4KOJf5miu
SS9NzqS5j/fTS0haatrWPjleTZC8cDnwBGN87Mze3gzcX1ImtfjSKj2rKwCR6vRq5p40VB4mzedP
QknrJBl07SSRYu/1SsSbpoHG0OYCd3nti1vNDvsvHCjBFVEqHxx/DkWqujj+SggY/kgZALF32z45
hVCCjmlSy7vJD6lUhjw45MzJP18MZ4tbImijDUiZDAMdrpN7dp+GKHQr30z5+dB9rGDbyYfPL3C2
2s4uQJX/8Ysw8AM7nUWt41vFQhJtCp586Rnk0qSXCJpnz9B/LoU4i9Yv/U2+g4+X4lWLHKUU+Smf
8BS8RqQNDZc6p3/9OP+7hn32nHZ1DCEFMfAJ94xhfIGEgCjEUxczABBK8dv+tuOdf5rzGtXWB2v0
UpWfdJHmyKFd5yaJ0nY1lIxTatw9+57ldhPjVT9GHZpQ8FL4NGzkLGZZRasC1hVdKf4NsHXOvioF
EuC0nhW7iZaEO0M1Pr5JAAEYSA14OX7m/AxFZu3y3v4WsOutwmJ6jzXNPkVo31YRWi5i8QKb2UCo
zAbkhyQmOiUHCKJxTM849Ta5SkmHjadZNB+IhRgE0d5mTyYTTi3Mf08JEoURnN4KE2yxRUj86jRV
gJVT5Eu/DF+Qnbz1aP/X0UDYWxrW4KdqAxPX1FvvCLz4nDKGBsCMY5vGAOVMzjTQc6LgNA3jIZvS
XV83hO8BDSCJVsfPb9XSWeZBRinaS+ehR2jXYtGbrvzShhq3GWVFkWpr6hpuwJw5XqGIwUcyx3Ma
zSKU+KNlTKioK8psZZugE9jFXTgt4GNiOXg7y4yKO5knryolgx7dvv3Nxji6VSCgtqRKt7dYRJDv
SlRITKywsulEh9ZEPa7rkL1Ij2OwJaEVrTWrMe9r1RERWOCvxJVN0o6GHiiG7U5ceWnshPDyb3bj
11uzb8u1LTE1ujladydQ9iHDvbWakkRbVxhGVzZiwJVXdS+14VvLzGzFT4Dd45JY1Wk76r0Bcc2S
uJbHoYVxBeBpNCpeqNOsBq8KD8uLo+J12JHHNZVEew0GKYcLxFbm1i/BDrlu1jzljWWs4jQj1q4H
oXVFMr28kn76sxSEZ9BHcfZd2+Uk0QGFqya4Hm2G8xzXCcFaIxtDHzrDC+RmwD64lte641nrkUiW
XWFg2EMyXl2HseMc0r5qdqY7Mkdm1MuXbAlYVuUPVoy9SeSovvmThYlFwh/qWt/el4hFF34zJuuo
Gt9kf+wBdXfZ+FjaHoyngH5aEQTdDdm5RIZHHhnn7mTuhnZ8Q/xNfK7t8KU4WbmyoCokqyCBfVYg
49vaQkRrp86afW0hLuoLBLThFVHVYUmoIUMO9Oj2Aseq3CKA9ndZ3Rs7L2+hbYGgQBufKNxSvREv
Vdz+rHrtpRxNToOV7W09u5I3tUEePDVHwJY52l+hvIzWok5SvLshg/R4qKZtnVQ2gm/yfuGVAFEI
A+0u63PnyDSk2TRmNCwyifOgbcPh2IOe2VgF2LomKP3r2jbeNVdHqO6Q6CRK3FRdglPaiO2XQUS0
rymDlxm67U2ieST2NGLYizAdeJOq8LqKg25fe8K79/wp3NdFDtR+KPNbd8TuSqhTIrAWgkjMIKVr
Ei+8YcBHifEUrtMkFHhglXMTNgFUfPwwWycwXy1YlpjpEH/FpfMDmiHAO+w/SyeWuE+I1z1leVEd
8YbzPtT96x4gxT7zHFqx2DXpjgR3jt4NqyB3smc/teyF4h83ymjN1QBKbtNFk43NK5/oXEJGBZKC
A0rr5abICbU0i6xYla0O897FNh3K2Vc4YOxJCYGHMEDPCnWpf2Xxj8uwhlgUtHkICK0qXn0NuyxY
LoCHhq3Rt2iJBW1M+z2wrIzQmRms7zgByQh+slRzpHYTxQPCfQvwo0NasNb5+SpodAvXTFMfLS80
FmjfCPXyy/bBp3e2aWZ7LMnY+SFwUIJ3GWgGK59KLPITTf+49Bb8Ce9OTDB29KD4FrWhWsajD+6h
Dg1+5YqjoQJ1BVmiAfGG4jsIgL5ELjEWsPHddR6iXZvgf21SLS7pwGbGj9Qb9GWJ82kZlvZLhVFz
aYTxW5/V7wXWHMYO0VtHTpoqWoiIg3rNPN4EsFJwYjFfXvD9vJom7RxbeuShtS0QVRVFq6llppM2
RfDAgTNeeDYMmKzRyCUnckorrQTNXYC8LiVYLWZYzXOc8tykFYZLJ1NbC9LDoi+pKQI/8AAwBcN1
1o2ov2AO1E/8QZ7EJBww4IYVRwZ2jKfQrnH9mGXybKfpk4VK8Uvbaumxx2x3GCei83zUACXWVaBP
7azvtGcoAoYy7dXwHXeVZhgOMQYieHR9dI2uhhGJTsBKBK51yHz73XDQbU04ba9q24UL1tfagvpY
pz1eD/jAOf35Vcf43SqirewNY91FKUwLnpMNWAPrPmpFv0WMVF+DJoMOVhjRoUrZe+da94oiOibC
O+jxn5o/2YSKVYecl+2OxJbOakoyDZ1oU3SksAJiIcOVGRJLu2/pK+HxwvKF+dJQI0nO0XSQXduv
prqWD0UUWB0S3baFcQ1MckvqL0pp3Y2eDa/mfS9zM3vNo6Gb2QYZHnC990/RMDNyZYfNzmX05ebO
dzcigxFQJYgOdzJusMLFsIfIoFhIDJBwOg2ygKX91a7Nb2bbPo8m+JZKJeE9sMkYAwKVodmBGbSs
kQzNiic+aTX/zgxBAriYcJdNrTioDzGGld4bEiJqqxT/UCgMtfOSiPs/+mZ1yAoSD2mxkmlu+v6t
5AtjAuEGGzvOiHCh8N00CX6hbMbsZAnPPacvb5Ewa1radgugJMiSRUIyyGGwjWEjKxXtawx1N11s
MID0DfCwnvGelszAapyEB71pmnUvEuerJzoyKMI03yUmMxK092rjAERYMWGWX2soZxi1kZxhlJnM
x2l08Ca3RoTpxRfdfQpIiOWuZ9diDvjuteRnMbE3BhGqxlq3KuCnWng75aiMU7OLd8xLptsCDQf/
t6r9K8PqEcDi2zyOczMVIT4Ru+NINHSTGFvfrOfkXLhcCQZyLERt8ZyVtLHatHSwDSmx0dDDbZsM
2+My15oKUnLn3mIVZwmPpfvqVNgHnEoTK+Bp7h1QW2dNQhka4aHhQU0oniAoB7hTi2eZac13C8sg
hqqYhFTTm1JCNPWJfV6SdWlsjF4/ibL0Hr3WhwnSlsM2zoS38t1sJJubUZtLNt0m9BwySkwtbbdT
M/qPOryReyPg7Ye8F44Accyrwu+8NefL4tGYLZWgvZ11o7HvAE9iTDioiGD3ztmGjh6torLDn+vS
8I5a54GUU8hQHjVl0Dt9TsJR+a5w/UDGTHo0BTjiE2G96wYzsTKjxK3h5LHPsrYWSRfnPyCmmhtG
W/oCraixCaOJDKVxqm71pkNtG7l81jl5Mj1GoWgeyUn+btV6TeHTvo0DzLJxUNV1V0l9FevibTDn
L22g4WYVErtb75DaAnwC1MYYEJHM6IcJFb4Bhx29KANyK5nQEAvPPuo04bQpKpORAb7WjTGK4cEb
xmKpBTyMQZI89Si+V7S5fzoysvG4D+EBZOxtm4qVRN+abl4LPXjUEdeCH+bgjhNj3PYlETc9uIiF
PvTtFg1yuBuiMWa+Y4lNWfnD2lBTgjzeS9a2wTq1ah+AjEMNTAS34EwRJc0hDJPy3izTaFcOlloC
juqv4Uk337nx41Z2MVa0Hjz8OrJ/HaHLmlswJEfCgSIcyrH3iBUcZzr2wm3G+RbGoQMwlupDoKUP
qqOMRPulyR3Yq2hCVm6ROdeouP2NOVE1qcJq7iBacUDQQcG/1BGHkU1cjf2pgDFRUad25TdicK6G
wXxBm1XgMXWCDGuUSaaxWnkF45+5hAN0jDt2Xo9xB0CgVmTYZGa3Lq2mIz6wc9NF2HhCrCVP6cgT
D7no2up5K3eWYS9SfPh7s8HtKWGOAJhighwSz76MM8Nau06Rz0F01sIU2rdkzt5NqjLfO4VVfolL
wdHGSQOwxZUxMaxAoppyzKG49hIHkFPSqHhPF2Fcd2kU3ImC3B3IRpX9EIQutN3KeOh67Bt+wEyM
rd65s0J8J54NwLOsShxNoLzt5htKS7SaTEEcsl5VuFedFm5K4A/7KGEgr1FRrxKuTvJK/wYwxFyO
QY2MvY6hbxmQQWl3AadJKXl0K3axphZqHxX2Fxd12EZ3Kh/EWYUxlh1tkQXet8RrsqURGxKSq4xI
8573Qoygi8Ii8A+4prngqBdcl/XID4aelT2mYKSilQsdjqLe0fhNSWoHNMmWHkRmNF5DaSHKSETm
dO2I4i4uk28tDF/iajFRLlqFPVJL3ArYAYAce9CrVQA0YI0+M90QYcPrAQwuTkaWJv7X4JkqgJYS
1NA3K/CHV1v3uruRKf6OHzAAtGmCG6CJiAb9yRTQmO3OY2cQ+dcmxWIqM0ft7Wiwd3IK1ELzQHNR
cXR7Gbb2bexVPO3ZTELsyCeAvlWmq6oeYeQ4nntLRwvQmVl/8237XUtoRUoOIIeBDLIvrnS0bTVq
+Xd39CAyMN9aIcwqlkEDpkJLgwbvoqcxEFU4PtkZlqZWajuMZ3TFGAMudOjwq9LzqyurxxGgK0cR
f8Zryhg1qoNemZykilHbGn1P4pQFf+1OrwdnAVZHroUH+sf0yXlJY9CEZIjRAFP2tKTZI3ESqXfX
h/VR5LC8ReYbi8ww/FVomDBKAk9QXBGNVLu4tPTRgCGoq2GTcq4oqnajleVRm9LhoZG0OMqw6XaV
yXTl/zg6j+VIkSiKfhERuExgiyuvkncbQmpJeO/5+jk124nuHqkoMp+591xTNPG56wWm+VLYwPrS
8ZqXYtwhsxs/AZjbJ7lkyh2uJFiqs+jDEvz+e8JRQ2a1k/vZkgNy5Vul31PaQsyoE1h1Tj0+QWf7
nWYo/ckwOS4rs+2sJ09jERJkl3k0QDwRPdc+KGEnzhjKn0YRgzePPUvkobGCBGW6r8e6cLWhofHD
6Jr7aZLk/H62827WEmu5gI3wvUXWF56i+SXWq/owCAVIv1qudXpg5wFRSLQaFHk7GeRfkovlkHcL
x9CSFUGhsoJumghBhYZDldSMvr7rB/1HGoZyBI23uMV2y4fu8bPxeqWwBiZe/41gBfgQ8rOS1rA3
ipoBimVqFIAdBvHaYAVZZYxMcBa/Our6ZmHFocRaAfT1DYWeUig7aySlLi8XEHcVNStCLeBFeV17
HQkCocTf7Vrd0IM42B6YYkzoDNGSsIuWV2PCb5ZabAKzFpZ/WqrJPjWjeG+3VfeY6Lb1xC9luNLi
25nayIr6+ROKGG41E5u1Si3lMuQF7jFMYzDnpfk2pk0arENhfA6Jrt85Wa6nbksI1d82FISHcZSe
JhNRTjH0UH7U6A3rFPKJRCFHTgcYM5hg0qqi0/e9M8U+dtnvrcunAEgNbmzb4PhEERtmjhXhB2u+
F1BeL4yeIM8QCQagtAOwZvKI13U1HysredmymQRFRQWnZNg1rnIUowwleZ3k+DuTtOY1Wt7sk5Fg
UqXg6akJuSv1KvpHMVXKqRO1dYJ1nNxZZrGFZW7nwQahmIFuw6+h3fp+5cOpjfqaWwsF61B1DP1M
hhdxxNsp/nG5/BJtAqcKlYRnrpjeB2XBbjULx5c3LVGcphYX6I34Lu3xmuJAPFsVN14F/4OfTybk
WuhtEKvOF5vlNlTGitdSEf3XNjGeRFRMmdXPoW7W5R3F4USgFIwro4sSl7axhj8oul1UjvkNL0Jv
sDUy/9gwkYdVNVFurKIMaGgIE1BXLOnNUGT7oQaGHlv6H6gO5HfNtnlNK2DPmfZf06gtbOQiP3Lk
igvioso3hxnFVBwb3WNbjmSRO8WAf428Q9fAihLauG5JJIv6sMHT5xpZ+Y2yN+G17X6SBUIMiALN
OMqKb/+4af9utnxyYhvGdMCeqarJZfjNI/Jm6l5oV5Lq2gDMNTM5czL8cbgBQDP7TIh4cjSQ0h4d
m0OBudZIOlFuw5cATMF6fHINJVFeC9jrD5OhJQ9db1QXJ7etd0yCzKfoS10+3IZASEAFIF/E3rT6
1ccxagQDIX6BKWEwqno2+Eo86iCs6r78GAYZnQAIdvuEOL99pPXJPVjF3q8I9tstPBZvzGb9ZEw8
mljGugsUSwT1DAOrjLJtV2eOftLBFwTdouGsNMC0O45W7/7P+OjiPtyq7UtJRouBbLPIwzATZI84
FU4UVVuo9RAWyFie96zpQGDZCY+jmEkUSU15mBdzbzfpc4tZGBFdPwaFOdCXqUl2YG/e3jkgy486
o9vTBqyUm6XTzL+psJoPaQ/vUVMkJw1w1y7voRgtafYT98vMj89A2Nxu0XzRMOIUTfsIBoxcfLai
DKpa2gLTytUrcHjebwGtYI0dNShrY9jzchohISQmFji9OSrdUj3pUWa9L5v9TYPL90XlvMFDOYS1
BbppUSr7YIq25ixpq+desXuf5CZwJBX5RFqupB+Tbg1nIjeB86bKFCTj0nrKRrJk1hS48UqlednS
gTgE5hIA3uUQRU88DI3mr2gcYi6hK1haAzBZog3Ueik+1k1MR8GBAWZw0eE1d+r8wlVn3oa7+gE1
hnpNGkYTuhVN+3WybuTFHCBMiaUzMyG4lA19gGAW/4NVKXHAk7XlvySGnlKNRfnH3BXBmN1xIK/j
Ii824UePCfkzD2ppAjg00dJnUEh8UfUlNQj2faxwcBtMvtjXblEKP7aWmuHF0Hl2tC6UpMMkLqNk
FLfpsAdJAn3HFIpqYGl/cRrOe+J3gKQs84B8QkVxHbK3gN4zN1VoaEZy0bt6hq9pbSi2oKF32G7e
5Gq+s1xTKdeaT5EnPUSBlu4fBM1wMFuEoArJrHoUjT9G6Wgxo9yVNiQbmuFoO7CkKrwkeKmG7l0v
dcA2Xdn7E0ZkvXq/sffm/kmvTW6GoRJ/Nmf+2SrnDxSdzZGIHbfqc5cBoPKRkmJOKDOpOwwPBm/p
JhpLElwCMMYcv1S/H5kF3EovsfaOg5U9TVrdsSSAMw160QqjrEr2c6PplOtoRchNKY+9ZAHLGycS
xJGjrF1dH51T42jNh9iaLgKO3uvhaqYvo5PQoRjzR9LcIN0mn5/HBWA+2cwLwB6PRepj2timXVmW
5hAapRG5ahY9Nsk8XxLCObOAYXTbv6QorccwG7rhxdDN0VP71AGI1BNQ0CaGeoQ6ah8WmK1vUaf2
Pm8tG0rZR4d4ZWKsO8lrxC7bq+yYnBKi4HYRdvk97U10wEmi+SKLiSauCe3ZRvImlbgvdtk4M75z
pvpGqhV+azffpVp953WpeUBDcaMLi/HaaaKX7IIiGu8LG2zkaIOpJl4lo2dK9KCF2sRsN/8eNU7F
qSmLWwwx6xR1tKK3Vl1rSunFafckUARO9snwrI7OVTVaxgXs9C1EdRrSdNexIr7bsLYiiDLTHZI7
8ouh5hD02UFSKTUI/VKRP1sOt7fCMIX1vf4XFfFtJPnavZXZSbah9nT7BVBE+3UdSnkyIZ6B5weS
ZS7lYeMScbNNPLUtgIg6IqFFM1ptJzUgtgPrJAhSzkzt20QcipwSazMORwup+xZPirtm+QsuDnZ1
+L7DrLDFI2lS36uundY8f95433cqYkfSSBjIF9DfCT+7mPOqkRhEydur6S9sZYw91sma7kvMigIS
JZNOvZQU7mURvW8UYxe9ZMnjWauS/DXmPD5n0u4/NRhyvrNCFsD6rG1c73ZmBlk5TA+WamxHW08/
baN/jRsVjHsBb2HQJuZglgKgfak7HnCVeo7ZcMLUoBdcE8TcdWzU+WTWgNaYC89unSqEaSpMo6uU
6cRY1TGj36Ejf5nWFJISOxID6KYxgauHiDC7RUXMT6Ex1mdiVLDe4BBe+bQ8cwYRNTX6RHLBmIbw
tdAw9yW5KWuVAFxlYEM4CJeaaY3P/cIypU0T60QMwwfHub6z2Hd4BvEAV1HamR8hnvEqNMqSFx9n
tKsiz0AXyAzINQ3eZwXeJ3Mg7h63KKf+t7TolYzcroO6p1YDPkBG1Bz/LtaSEDVfblXAkuO95QDy
WK9ApIqWL9xEmWswKWIVo1KSAHMOdcWkM0ybRf3RlL4/NQM4iIx0HDdmluN2E8G2DKJm6tKmfjDW
enjM0gQ5+ATj5dHSy4rSeGtab63mT4Nzyi+ghHuwjb5IEmcfq8t2ZVw7msCyM/NLj23twtamvgjO
En4Q8V3TEZ+yWK4wYQV0Z8E0g2FbgtFFY2NbRjkNevGhxnG7xw7lHBk8fw/JOPPPZkwHs6q92eb7
aPWLYRqeWkdlYhvlHZwyuJNpQUiysOKEcJp4vFZl91Xamx6YrYM2MeOqpo4r3Bz+7ARq1+pWVjDj
m1lih4KbWV6UsSubU6nn5UVlj2QhPR8WyLxTFuYTD0jBqx9UsVreGUuhXxsm+cD4KmpFdRxeZhxJ
vpEpC4z55pbyoL/WQD0wseNuH4XIjpvl5Eep3srtjmfBTpUWWo/bsI3zxO+cYQi7yer2rGtIuWqr
JKTmgCNROzpHX6W6DsN1P8rEu1YVr4Tm2bzVfRJsaaTvSd8Se2fRqd+iYbFDFpXr42QgARus2TiA
j1iCue/Lc710gDp7e8Nqhj8XQjufiRE7hJhJvoqmXC7K5tgnK+ZvEAP8WfewEpdcYxug6qSq9x0R
LmSTe/S9HJoMmR4SrUs6X41kB+lTzeNLBxadzYylu6zZp7Doo3tOE5P0qkg7Sq3I99NgpvsbrZfm
hgxFLXNoEEgLCfIF6DRi+cabVwZZwKDQeQoECEj5O7aPJHcA0lNYdyDkXxjmhkPMaFzFLPapUwqx
1Yhzb9Ha/rRgejmpItW/crKpXMDqDGQ6OGRQU+u9bU7Fg0ZFtouz8SEnKnWXyZY8CrPQLkN203Gb
xuQnsthOKKrNo5SiOZgK5ofajogW69LuM0nTJogJ0/FMak/C3UudG4Wjn3CKnMgadXoyJhYxAFT6
E1kEHajdoQ9EtXF8JBpKb00QyMZAsHOdlVgnJ9+2vePEMpgmM9nNxcxqeXvb2qnbkxxSB9Zkjo+c
zytrIqyjGZ7evaFF6bnRu+YEIAUCpDG1D4wUbbZZ60hZt7GFbePs2nfzk0mpuVcWg2nYoJgE/d22
0qb6JZyuv6wmbovKGuShX/X1qZlGxkzUFJ5FHVPBMcNGWF67RNqB4sw/KaCO93iuiH9fbzgHmXMS
NHP8U06rDHM7jeiX55xltspfmG74wmo2H2gh4q9BGNWOqDmykG6IJTNuMy/PrOkOOTEIfrVVucKi
FllX7BxJm3KO3ML6Ic6zBnVFCZemyYks4Cbe+nzdMVTtfKr6lgDnZr5UWpnvLdseb5Wh4pHfQ3E8
KuteU5oKPYOkIl5rsNczU1SZiZeiGZ0d+53u2Mj+lvHWqvS7E74MOUD3jBwIKnXkKem83DVLXEPn
vuHBDacmQMj5I2LyX0cXwl76n0BucZC2UrzNhpk/TOs6e2oXjwEmQPNK7KsZ5BMrXV3E1TFzcnEE
EZfusjJ/yUyroPXU1FMv9IUPYIC9UuVAVFjXsGtC5iZnVHasrtaDLqL4LY/Xn2poP3DZJJ7Gpe+V
dZ+GrE7V0FIpn0yFGJVbsAAaF0u9xhEqZsfK+7AWm+4SUKP7KWfPpSr6xM3XlcW4XF6muuh3ipMU
QJhZBMwyKiFla8orzNwD4sy7tdbSkF3AHTmXdrhN4nPSh8QXK5errfEVB1KXnB2e6o7OTLtzYA8+
IGfNPXNhHmc5sNGjsbB/qNE0SKRWzbIoBxmk2N1h7aHLGKv47Kjn9khOkZE4EQTocTHcim44TMgp
5VUwPu2M7R4K2Bbg7K0ba9X3zZzTs1NF45E2BpMDS/CUi1aZEaUxD0iR4XuaWfF1aTLjgfC2/KI1
oD+3BM/QliRtADyF9Ma60676bWHgVPSDJoI5V0gyD3GJlw8ylja8hvltZkYa8iVLfCZdwIu0Xuy3
yGHtLhXzL8I4fXsR+Pt0GV7kZODALeVHSNWChNl8OAtIl2Qex0vOYb3PFH6d2GDm0/TmKwKC5OZT
2vYbebae3MoHe96GN8mP5jOP4omrenRSyGP08yH5QL8DqdkUz/qUWr4WJ/OzXVsWvwWMYZEzToK+
NByawdrCHlaPPUyvdcQmMZtJbdK6MXUnhJc+247Is7upDJxEGw76WAz3oxoNuz5Pq2egY4ZP6I3u
abEgABHSX+VF7Sw/ha72+8lejfcY7MiL0tgxdM6adEOWJTYWsYIpHvIgr6edCuyE8eDaUgVBFgYc
38jxoTOq7XGaJjxHjJ+IRxjdBNnjxZBt/0VoWXVmEmWy27eiZyBJvLvtDOkyrhjFphBxyCoZaDg7
9V/e23Q5uKm+tyFq3wvN3vZLklmhkRgMFNk71orp1fitdfgr1Oi/Qz2/JUr8TDIYURo3Yc5SMAEE
1mMjS5Pzqx3zf4CpWAdtz/qQlmj0b8Cyq8jm7lsd2ulVU+l2MjpcyN3rGNCc5MxquVh7W1HvaBBj
YP6j5Y35DM8WnonvWKMWxA6qgyWqYghdUn/WRuNXFU6G5J/M4UU3Mk/T2ujBwQnl9qLWHjLqMXeQ
rC5IeyBrR6fQQY8KhZlFxV4zGrb4ypRdjWiePMIBoWSUXTa6Ezz2d/RPephO1ovdS/3RMBt9T7eF
LEfmLSd8w9Vii+gcZe0WrnOZEe0SPaWARk9sC8uXQaCnqFa7OGvyiByqA6SqZG+Ed1heU1skjdZ0
PKaNlIzVhPpo5J+oZ5ngPETDlQrA63hbVebNKTiinJX//JqVoYaOiBXipa3+TVp2F20r/OJ7YrGh
Jaj6ickM8cyUKvEPqHjuSqa9Bey520bfvozrC+LGUMhub8pnkneV9Dnr2O2Jp0Y7CcEA8honR3u5
kmrH+3Vt0whb7W9rIg1oKe/OxF1E5I44ZUXjYxJT9G6S0mQofMj7rdjL8sexHmi43FSlZ+jPTCC1
jSZIPQ3MPKsxSDvuFtBGPLOvynqo1ReDbqq6JumutxjricNak+VT/JbzvmD61Cue3rOgqs8r46T0
oC33t6XzyHqxmAYvQ/GVc8N1wx/sLEqF317xYXt343kpf0bckXp0t8X/tLIjs4r0Gye/r5IujOvn
2HxX2rPWZAfBxlqaD1brhFx+5zq6iWvqoOHzB+3skxR6Usdw6X9WJhciR99IR6XOrysjqT4O5gmJ
AS0RpLeKkXYx77XsaK4nO2HRahZk1u/V4qFqniteoI4W+2IPTPghe05D4TcGiea2Zw+2X08/t2cn
kz/aSyJB8TxvpGUEwr7W3ZvKsRk3+THXd7N2IsLnUBYwTmmfOR9G9V+WEASJPFUDuLwCvpufohhT
0wjZd/nhHHJLCIojQzizOXYz1w+I/BzegFq91vIgmUGQbemm0ey2xjFBaMT3huvE56fOk7DV7hUC
bs2PuL4vtMOQ/NwY8NiOvFnwAV4UnRSoi1Petl8fTFdm68EBodMLstr/mdrzurxijnLZb/TmJbJ3
DWsshO8KWpxhlyGfKUUwaD8Fe9SSyxUqebopxI5d6uguNQm8QqqVX2yuc0nglNmrbVjT6ILIR/pV
1krH3nYyX5JJVAfGul96rud3wDEDa6Otyi8zAc42yXnUYEO3oIQy722heKVBnHJBpi5HD+hzeY70
9pRAj9SKfWFV7kxiGjg20haI3oE7hGqXrVKZ+9ZyMciGMjn4nJep5fx12KsVTFAj15xeQIz7bIa9
lqIwy3cp2+QZvxlK1v0apxgcnxYWbeVFEoOz0NqL/j0D+A3Uhv2ubVxyYEpODspsuIrlRXUe22iX
ob/cmj8Gkzule1W3R915ibvdVvzNpESwuapb7WZI36tThhhtd4sf0QWI+fUjbV9SIhgndR/Fy0HO
qpfDh2prvLQOMH2m9dQMrA4OK8obE/WbQ7xAVz312mtvUGUqe0rcQ63fMi/I90h/TcIKCrYqNT8T
Ewa3mSq3lN+L5PFl542nNaaHJmaYs0aeqAomSco9wiIfzuMi4Hc4P6TocQnfW/IH7Z8Xo469mbQ1
Ju2bvhuBZGUcuiub+MNNBGmSVpdcnFWjMOFY5DtAt+QrRRWkvfI6oT6Dv+va0UMu7oll2efGp47c
fa3gByNriJvPeoqRZz1DFLxdiMut9zcNv1BQAjSuQ2hMVlCYlhoalWfSY1VaRJImqvViEvpoYJpY
ojfhIMtIomMEFdmK3CH9sRQyT4xAyU4tWV+2wHw33WuA+aaOTTibIipXTv/WJ7f91BF7tZJZmAg/
Nl6rmoRyPpGFvgdBQC3BJoVsO3lgzzLumXfcQRc2MfXG9ueg31Soy12+Dn6pRN/91PgMlUmVusj1
oJRv4/xPqPu13GnUTjlES+erFvdYhL0UGHBugB2Vx44GsRK7ijCnmWitXMMX/MDtmgIYFF4xK95i
/ds4c+f2X5c/W+JMl+GK5iMeP5CTBQLVAAoGFJd3W4a4fT8rF3vZ4zkfbN6H+5EgrfJdqT+YV/mN
SXNrfSn9U3xLUUvDstzp2Ws//bOqZreisEVsgLwNRCkNEPLCShmPUL85siF7lF9mfG/1QETrA4sZ
fP5PffO22qeSHIb/fcwk8dAF8g8jYpy+G3F/izd0lL2Qj8Xyx9aj7n+Q1+6BjdM4l66q/5QrWY7O
bm3PWcsVyik+wLK2UCka2W4rn0cbWex2leKe2y2krPagHkR/LbOSP0jEpAL/DrBz4tdselDX9xJt
iDacFEqt2HIG8rfMHHlGyokkQShnKJgC0qmGY0HK0o6nPwAVrQlmN2Ryao3ifsY3xYNPQqoYT84P
04xwcGQ6WN5pDrPHDJfaazqT1in+Wctvj+wkAwguFhjOG4EcPBK+DN6a/SosHGxCmAak1XNi+ghI
V6HsGCsSJfKGrCyQ0XZHPNBuW+Q1IjabhXag5bjXkTsVcvxYNSPs40Npv7MpoKMuwlK8JdGvvBsA
u6jlvv+yD+1wlQ3/4UTL7E7lbmAVt03xYU4OkvyDBhJzsp1vYp5pfTE4VfOSM+N2QJg/JfcUEeGg
u+6tEtcY2XD1o03GRpPzkD84xBziAeHiVXnhSwKWOVtsDV/O9hGLp348Z84v+QjFdIyXMzmDrhwu
tzeNVTQv0cGh7tbv0uYx0tnECysgJY1/7bcugpVajyHJ3H87jMJYn3D1dF53Q1inX1l+aRAdAETY
ZDDab4q40/Xrqh26no5W3ZuLFU5cG4Z91BQ2EX1oZneS7ci8PaBNRZZ+t3aP6/xlaXxjPor0U0lI
gbfR0xPq0yiXsfVZ+wcAND11+pit01bfA5as2Qg2yXlOScX8YuijVMse5GjZPqsGyssv1TpJ8zGa
X0gZquPDJsIuOZVgw7YdwADPLO8cRrL1fC2yexOhbTp8FunAl+Ak7JdJ7BZusTTGwvIi9Oc4ux+n
sxoTIY9ManjP5BFYxLjZ1CtBinWVbyj01EdHJ4kUVlAoJ8H7+L5pV2cM6Od8MfzjPmLJDbZQcsv9
LjIPjepsE18sChIS1CLo4KTS7pvDQ5LD9tTB/mamq6mhbDHPoIuKuJzVW3jYpSQvK64Po/WYqfN5
0j/jMdoVusOQmoSx7o6+xpNWR/dTuRO7i0XdYTckVrEJKNYpm5la0wcoUiUomeYkuSOIxLW4gO3q
ES80AtQX8rE57bLjAuW+6P+liKbLCgJ7dSi132Sy3FZ/yzgAdDXDGZp5TKNLyviFNWI8/45r4ivp
irl3vWZ9CR+E8a3GNcevr/WvIO76Zj6Mzj1+CkqCONzIVFupOBYrsADANvJJl0WYzv3jGEP730xO
mdjvoo9FoNmfX6LmUkTCU1qCuphYbeJv6kt/S7DKfEUJ7BJknRnnQc3sslP8VL32jrjfnPw8NHE4
m9xYcelGCjppPvSZlGBHR6AoOfFG/aUt+DbXBSD6+J9psKvKftupYguBYh8dDTci4fDjccLuxk6b
MxdGP5Pmin+yQtQSEdBrMUPKuqdpeieSTQ5XiPaoLjixo7Crfgw266BT2XX+1XYgR3OnRREQ5Yx+
vD0Q0BxO2k/bdm7kECB4I/iMZXdomH2qeHNcpJW9o7wr2XKoq/GAxuQ24Y//uohs6b2Guk2xU3dd
uMiS51UHo1t3AfO/84AxeWdtAjX9X2OTu9m9DtJ41fP2a1OlW5BGbRo/bfmXCOskiLiIgXKUxfvc
pfTp6N3Y/7Fk3ibi/u4bhYs3eU2dl0TXgrFD17t9LwhCoudq/XNaksIw22gfI4TYkZ842Zvb4Raz
vdIrFvIzJoG187NN3U/WdB7l89yGMqVWAUyTKa7GLpiOR+1+yJ4c2y9hPLT1zTPGlubU1mGhXUcL
HvBBWBqZFD4mjADZhDdQI8oq3Y0EaM6o+nT1YehOo3nq2IfL5Kc0hLcwOx6Ug86OtGGem2kvlnWZ
FG2H6tNV6aVgT8BK5sljVkES4KW3joz5zfi6GKRdjMSpFg+L/UMs2PdGMIZZmhBk72rjGcWqm9YL
459fzngzuuuUk2Ydymw35gR88rOxLxfboyP+RtKYGf8XXVgmb7MVAR3lNMKFdFT4FrEqIK/kzObZ
EL9V3CATfWZPkqJzQ18GwiUr/tTlorbPAqFqddYyvpw4CGP1TjbovfbdLfXEPjU9vY84T+WfIaUf
k07SMbZKn+XInolgiKa9j+RLPgtvWu+GNmLPT1n2piH5WiGGWEzYafr4AvTRxQKuXFdP5fSqtE92
9zivu6l7IEPSYwjM8PwoCv5Ac9/1HzodjOmc+lQ91Mw08pUKCAdiWbySpntd0rtGOeEVJD/9sbBO
pXzPwLpv6+BZkqxW0rYSuMRE3m0aG3l8eQYz1hLxZEJdp2Z/E+LTZtzHzSUj5DKtaXO5vavqxyEf
g3TzXartiEA0dLLcAVLHq99mBDHGzX5MX6ea/Cy1Y239L52/nIHfELmBYrxX+nfbTbvEWH1DPRD1
gJiL7/Fmjw+jQkwwwFZZo9SArj10VZCgK9jIAJIt9guTdKt8/jZR9K1qDntpPGPqOjJ0iFw8fq9k
hXgbJzWi6vwYOYz4FfsOJ6G35dW5qFc25dgfmfqQ4pKugT71xx6oF5+H1dH05Le0rO7eAAMzaspf
ZLZBGeH5b00vj9U/u0OLpC8BaOwPJ8Y7xEi2Ivt9KqsdioqjNaz7gWAZ9SZoIggMffwAmD3XVRTS
2z8t0q8dlCNw4LRgzs7oB5LSbxEgk99W5r5dedmtdT7Ydfw+LvW7aSp7Z5sCW6rnuiYqtdk8hmKu
XIt7xpqBMS1HRv0fggJROtNxNrIHQg79eV7DtCFZXLdqkE8Sqp56GGzlXObxKTGUsGLv77LU+O0U
GY7l8hivKit8NlWz7m2iP/S8Naljc4kbH0heqCWIqOE27tw0Vzw4Pk+JYfhap14qo/1cclsGeg1L
wCmco8aFi9jbU0fDbRUj2CCae3Cgcff9reXD0D9Jc6JERpysO7durnhnL3Q/p3moLdgFrPW4bfEe
Gdx94bAgMpxd1WmsKMm80fpLVbLXq1jPj91+iaJ7PZ2gscBiG7f+btzKEykLfs46L1IJUWLGTMbx
yeaAduMtukdKeFlA/FSxeNObwZ24NIdcx+iHIEePT7iTiDfJXjSAWYu+vfRbHzj8GRVZ5LjGnrNk
JOOWbkvk4rZuKHMI2IkdlBXbThHaua/LvdHznqKlnBPpdbYVsLP8aBV7n9fzpdMWrxbzS0+EHetM
8pbXG0xT1fayWx4ZSr7N03g088gnCI0ESFJ9IafQ9tz62rmmtuuZzpPnY681El7zqo4/YySgqij7
lPskUUUg2DUTWsesSA2Rsz8ogitY8vYO63ZKCqr3HAvcILV7Q50C+X8AEzA/s/eRlXlJ0u3bfiBw
atiN6kLgEEJbVnvk0R4svfYl7j8jv70//OxczOiZfx0S62bNOvba5sNwupM1Fdukz08TQ6TBasJY
YSanMvlZxOIXzOIZTf2qq/OYwjLyxETWOTXcb1fzvG3ERIIrCm1tq6M2MyghiV0mgNskvBd8LLIa
VB/zkB3yufCdrjioaoW5M9u1S/XBOrkgtDyJ+W2UsOvYyNzEhnoFaZ+wHd+aFxiBUci+2AxG/PhJ
FkO6r4k7i7gNJH2pLtNTbs8kCcW7aFqIKXcU5ERtUCzNqY45y+3txUTyOg0UxC3UfkLp2IJNt0hi
h2mgqnYnlEWHfAWgi5MvchIaErLo6+2AZmikrSMzVxpPxN4hn1quZDwVboYHoezit5YvLxEJMHHG
h8qwAPiZZRMqWvZkDK/5RJfXY5bXJMZAPk6OjLZ5EkP+ka0SESCR8qLaL2VMVASV1dhQ1uEHRflY
oTYr/YXdUqQV546lWDNwJFP98PXIuD/asbmuyCX7hJdCqzwb/QPKVdzcSMA3TvkoJaWMN6FpKTBo
cESXHKtocLOo8auapTb2BiLl0EJCra+5iICeobdmRN8ESWfvdQasgByDbFqCfLBcPTd2JET4uqju
KDOPmHzptCiKB8WLIWrZOqb2TuIXwmhp4YFMK+ZhJkGgrAlQGWS1JwpMWUN7dLLJrW89W0Jscan1
e5OqtxvLP+IjiJcztndtZus2rZeJznBjLNtYyJ1t+L1IjO0BfnfFiSnxD1VjzmRPx+QHTf6iOzYC
25bpSn3qaQj7uvA0ZQ45GQ4Gerq173wdUZ4zF6/NmB3HJVM9hLLXLYkIYzPLx1qgT0Q+QWeIey0z
q/ceRxr9GusWAzFspqmXdmJkbvODksnCHxnY0lKS3XKwkx3WrGDOWABvPEUGo3iU/ChaPKBkoRFZ
7ihtZASEKBYSGxn5vDOacIvBfN4YzEywo/I8V8RN6ZzNLhIvHs4td32LggZwV7HNpScVwVwjK33i
P3ZNp3Lt4h5KbB+tlhcvt3699YyqOqs2JmONk6XuK2RKOhnc8sfAWuKtueklJpt/1UYyzVWqEulX
SFz8ff9bU4g3/LzKNvNAm9MiuyDa1MBgvNdoxkVjAdDi2XDjCZ5o3Omn/0g6s+VIkSyIfhFmrAG8
5kJmKrXvVS+YSqViDXYiAr5+Dj0vY21tY93VEgQ3/Lofb/z11Su9M7buE50rL5A+n1gO33X8cJQR
p9k6mrhFEy31OadLOpvEicTUgSzZkf3ckz0xqrKOjEgHgud4CqX1q9OYQyMWgI69cuEghiFyFsjx
gbbcvc8Ml8/Wc+xxfdPNZWJip7yS4sjAgHSlbn4cSDq74Sk2f7Zojer4TyP9MGLOpelbycMkCDvw
dx24C8XEKOxnK6Z3/3sB34XT/otnjwOW6LCP7XgKp88aj6NXlw8agW4yObvhhpBXdi2G/kSWn0XP
tBemevD99uLMROJadXJF+Uz0Gz2UJS37+4st3Ivjx/96UdDNWxG+yZuXFurotmn37BhNhpfCxNNl
ZmsuU/+xdaYD6Xn+lKOkXRSfoceBFISfi4UQP43hPbPHL42JcJ9a/VM9G8NyiH9g47Jeij+qLr1d
ZyJqesJPmWevcWPupnomPYjrP+hA387Llj5S7QmJmbVGQVSQjtmiZMXAx8EnnIjjeluoWGAESDka
3VL5uvxyS2qsI4WbB/YC07ZNSKGoZ0boyb6h6YNVQNpBYwgwcg/sWY/5ZCgDw7KWckl14/W8mTaX
cLyjU/oE1ugazst8ZtH2NzJeEhTlrUFlJHly7DLxYWcqmdPBv9e6RT6MoFu0MXea6BCyWk4FlT8K
VmbYR4dsuzrKhbs8uVSb64QYxvu+TrmBO7deV/xrvegnjta7AfZnR52d74/Mhc2NHqojlaAQwfKb
IKvPmw2GmfewRFjRNhEITUkgxDjugGZi1p0XZDSMIsC3Fl/sCCEXgTLbPoaW65KLx2U2LLiOaMXu
q5xRjj69UoDQkH12xNuQGJeK7o7GSLb3iapZv45kyRsztBc/9/cuMIXeBAzdPvIKtITVQxOf1Cms
G9yVM17zsvHlcYYN82wtRPNLonT3bSfgjAJr5ppkP8W8oF0tBwpro21NpNwnJ2q7KKGkdDrJIifS
SS3vdzlGf+zBju/toGcH4QAne1891lhucDuOZTi8tdg/PqDo1CdNdOuggxlPtMAm5ME7PachNTS7
vq3otvfqh1bg/8JABIf2lOZZc+vPQAKJMFjcdoLPWfn9ldKY77Ua5xP5woK8eCPoSBoqSgnz9AH4
NRnPbM15pr3cxYmHkOcCqrCj964b3E9nyaJH119ktZ/N4J58NO29FVGX6jQoDpVKyxvlBjddDAzD
H8hSr652/qu2PBNwkXc9LJDTuLKidMlfntnHTse+CrEujbj1jCBWPJGHxEPUEIMPqvFOuj/Q+PHX
ltTDeFHoftEXil1LYYbPuoldX5mlN2PBpV5WsyGPGrusnghSP2NJyy80/mJbctOiR43ty9dWItMJ
MuH5oYiRjukuAOviEtF5KgFwRNBLMv2ouyL8FjIAUrLMKJ4RFbOVoujYCfyUEqLRwoCtlxd2/0mW
0ZMZLiFwh5GWoomSEgQppeV35KxrAptcHuwacAeJpK/ZWDrDHTWi6ygwA8QnD2UdYHpnmho5OZf8
KVyn9l+1Tlxvi7bhAuq7IsZ9HYIYIS7sLq8Vbomjnu0XafTfzh7KmyZw7mRQpyc/UuzIYY58gLjh
UztFZIwD2CqPcdGFp8CZ4mQdtPPJ/jl+xZZs3iG/gLSnxoL3YVHXYRxUktFpdLVjMb9No8sWOJbr
hSskWR6MWU88Jv5jA3/g2Npu/9fGJHnqV6PODVtTWImi4DUpUzY7Q+YxnWvP+huKpr44FUHcueBK
QZTgvye+gUTBiVaVPZnl3ubf1+nvyoaCEhvQxd7ivRRR754CjYWEsaWrrBvsKja69IhWHWSS88lB
D0YKrN/Jzm6Gz7UJkriQxS3GGPdAc8980xFGZRRrJnNRrsT3Ieb5TRlFGiOOkP/suH2jjZDJVFkc
zxVxFntXl/5w8ksy77gXRx9PSDCd2m3D0+k4/BMXQ33cQl9QAFRPGLECiCpGJrK6CwwaRsYwXeTR
3qEsFa2Wk6cBZfXCv4KTyWX53dpyvndnO+PsNNsaWmQk69AUTqMqfiBSF3iaNYpQU8UEFHpWX3kv
+au1owCybvnTON4YAYWl7bSWC1/bEcbDkuO0jVBCy3JeHizqzQq085u50A+FQ7mcXwDhLkOGijDu
zl1bfXvp+iorQ3blThXiMcohw5HGBMQRmwWvH96acza0nOJu91IyQlFWlHOK0qKuH4I0aJ4q40V8
i6hM4DLqpxeqTjeahBO8WWZG0KSANAlSftJVGpMHGcXyOIWS3q5WRRh1URcOxqVpOOb2OjP6flaL
05KxdNVFvwEPyFXCH324FOPa8+YjvTIMzu1BUv5FrWyd/fXi7DejyXrnmKb9rNGE/OUtqzu07nSX
g9NIwRmQLs/2pE0522Sa/hvsvn625yj9mRbhZOzD0+ISptFDyufvRWt/uPoWxkJp0SEG9S3mKNnO
i3p1jiYo9mN6WjymWT8ifFoPo7oEvsNSP6Na/MDAUwZ7O9exA4R5FvNxHGowBuRcu7NHiGgPIBd1
dckWliNlbw+Eb1FZS+PidkSzonEvyxN+rdnFomScqii+yV7p8ACulhNcNTQHfE9cEm7r4VMOnwmh
kYNOG7K+Pv5hl9FsjVJ2swoasyVo96omi3lZ9OuntbLp9rXl8UwEvxfD0zK5xVFBUMINy30FgjMe
ktzCyT6gbnXe+FtvQBIp2nHfD356Gq3BR/cp+2ReRrAhfZQybWhHMnVjvJoKh8iKrJnqCE4wn5Pp
Azluw7HKU0EMF8sPb75dJfhieYdmSYKINfducAu+QzTi4oam8BnyPAbNjbWUWeHXStzhUNszHeAV
NRwMcDECVUoOZJ7qZt8VC3SizRiYxuBVcNv1+zEfMnwL4ikjLpLt8w67xDxM6Q5dq2wppkrT4aDW
7q7T048Nr1c9CwYyHAhp+Thor76Mg8+OiISSj4hOc1oxGjDyVpy+ZZar/0k+5WDAPPcPbYZ/kbHi
Y6cl1yum/Wofp2z+4kzdqPAPLl78BbJ3O5gHroXJFkAxX3T50fSB+0S6Yf4EAkTydrPM68j9PU1t
6R2LWjsMfhM0sgzS2YWlwXSJVhw3PujWx37zP5YuIlXI3eYYTpVM6oyvMKksQsr+GD/2tYuXcXSu
dWXGBzICHS7Loke0ERYJm67+jNb6O7Oi7oub64w7Kas63n8mEzVQIrtnOUCGPyrz6g5QwcBWtovI
0o/VQ7eKf+lcbLNtYL6x+f7tFmxQpg8fYmGZuzRPSfPSR9rvQ7tX0xHKnZ/BZhAjDwgZK2QqhH1j
xLYxjy377LWl85WalDZEkYGVXmL5SIAyuJUz8IadjnXODpRg87vEDnsk7492QIOxdefmWCAjTW32
FISsiMlK7EsbXsFtK0QZPxVZzL7ap/xwyQQiv8WeRMBlyUz8q59wbgKqEEkQFA8ZynY/O/vM/Uwn
rhIILWmbsx6givSHUsznIdDPvT8jEHbq0dPWbTNU/XuaBiW2hx5RYFbeq4f5mi3IqP5Kd7TZG/tv
eqK4ugnlO90D+Z2fZ/NbwB2Ee7xBrPUIqFMy/bR07TPBqtc6Ij3lE5jkO85xulv7/mMqjbiXJdOf
LyxIRgVQncpv9a/ew6D6TRjndSUfKB/srn7vsy0ktoSstBptOVSJMBhtlCS57+eV5UDEJyNCndhJ
Nf2rG/lj+2WDIIVFSASsoXsYVLwwZTarfedZcBhsHtP05BTU31IC6+Pmp+Nppyey04qZdN/3VnMS
xfzbVRKy+VhFd8uUbUULMQYGvwTcNuSIhws3pD2gLqhpo+eeZ6/Fu1+ouHUOppSew57VdwDql+M/
6sHlsa6YbuoV73W9ht8FalzStMWvrmuIkyxcfrraWncljJb9vIQ9AsLKviMCeXFsllx+d9KWXyDS
Nj93hTJ59Ae2ZmEW4sEXfsfB7S5sIL057J4dt3S42dt5v8JXK1+RNLh18hnDkjDSZlu0uerPlo6D
JZmHyqf5MzLOhXJEzdufOvgNhyUFqJPhFX/n/iEuQ9cBl5gc3INCV1ESQBhHnLBtCI+U4T46mZ6/
a17t6mhF1odexB9Zse2FG9cksLahRYUq+FFePbf7xtUPWo3qnX8KBmgx4pEq8o0kAH+VK+L4ygr3
1SYgeahTKySO5E5JX7PKZ+zOSTjY715OUckZ84hP92f0oyK+Elx2wqOS3J6THh7TxQtW4r91tMiH
cUF/68N45P8UcHvy2I1T7lLe5dX4tA6E+xjmXCazqvefJPxAVq6Lza6U4WlXNTPpf9IYrKD4ndDS
KA/FOIVoKP3bInT0ZFFOkqhcyWsqZvfIZNOjdQKWjwIQ+rvQz2MKZePhp9q4bFhPmBhVaD3OIKX+
wsYyt5Pvq6vnjsMlM1F6QPpBpoyn8Cz81T9Y0p64i9jzLa9Yu699njWwWPosMCbdqVj0lyIqoks9
ULoa+SXRVT21yGaOz6LDNA+D5miRCoENqdLbRGMCRwNIEuQ8C5vndnCkKlOfEG3Evgrn4L5t3P5X
ZY/jTT/E1dNoyvTO9VT5YYd017ramve6KpZELRV7J5BWNyH7DKbD2c/JnwzLjR/Y35Q1Y9zxop3d
wlaXZWxdFGHzs5+58zFAHduXodedkUgwLLg2x3nEHy3NPfdGN4X4mu3e2S9BoQ8uoIODbZVv1f+t
XVgECTEQ3aMPYz6awkJji500cZTzs87Tp1iI3NulvfyOkG6uniG7zSa+vYF/X72sNp46uzbmFkO3
mPYkU9g7j/J1DQoAMAKN0rewkVmi/NP5A2MSk9dujCf/XzgFvJPM0nsazZdnIlzu3rCo2pEzc3Ys
89FY5U0RLxtDyOr2pio2x7qqOfxXnR9H/P+wfpjPppTk0Jh1ThKZmH5Qm9XqPC4ddAQ0rABfiwym
I28/tI+0C69D6Lj/tEu8eTQzl6OpsNakYAj/WwFkelxiG8da3nMHgN1zOxvnkWLmH2Bl427IJzZU
DLoxk0MlQK2pJk1MmPmsIXrrpQur4FAJQ1om9RrqyLAzvFbxkH6KucvfmTjiz7H1V2RbtfLOkWlO
gsUJc34wKnwfpF+eWgI2BP9IFiMM9e1H3k8jm7uq2o+gS5NZOeKfsB8DbI4r2dLnvgYgmciMbWEX
ZzA3oVHdtB1SrhUOmgwmEziEtfrT1z3YiJYsBXrjUnxQ6LNwKSEbSdvzTEf9iqwTgHK9CqtBXMmx
OzGDc/dGQLlprOYXwL3qQH3uaz1aH05M/Qoea3ULvGp4wxI93rOZ9kgjZkhZTpVeY8J9ZAj77Bst
h4p6m8hK1KUDPS5ddielHb329YjNrdZoLesQ3PKkdfAtvJ+6HwLCBLM859Jf3WvgZu3014SWKI5t
GY23c5g5KO5ucR0wcd2ABNEnqYTG11SCt5mIlIY1DbVDuaA52YurGH5JNKX7mDu3d26g7JL2lhWO
DpQWVSeD5Lw9Br6J7rOx1IjTjnftfQKQi0yX84o3/sVna4oFf6wTZlIqXQgg3DrVymKzFO3BjS2H
NoQY+mld5Md67azDGoY6RGOysb8PS+ftwkiAaarsAMvtEn1MBWp85XpZdWi89d1bPZZIQKQ8JNM0
w/u5YEnq0q46T47zVeV8qJZuYfsw9svK8rPshs+1KmaM9W6LfUCanOLQbobhFDreY+QMCuHd9e9z
qoSfUhsYk1HYZMzMPg6613qU+TicSp1t/4b4LZzq6Y/roLmNIwEBF9/ZgaWB3E+zHx/lWtV/qdod
bquuTOHIpbUW+9FjFziEwnlY/S4i2j0ESTeV0bHmHncju3xi+8dSahQNk0LuBPf06cRPvR3MzPYT
THwLzU5j2FsKOKhmrdc3kLzteW218+h4ltjHUTk9ktRuks5dYRiNDhWS3Er3nfDTP7Vi+kCrZHZY
PftEEhYDx8hpX5QF+K0Gz1wKzPBUR60DCR11nQQ5ni2q9qj0CRjgRv2ly7F7KBsZfEMRAOIWIOdL
OI8rf2S2favprVM+8q4KxocDKX51EMaRd2u3YF7wKh4nkIY0WSv4MhVQ+6RZnIIoe5YeplBkb17J
Ro7vh+W924MlibFP1i1trYz5fCVOyHbtyYy2TArTOI+8BdsGCmVT5qiiUNBoK1Ayhh40/577NNpZ
hNBOSLr10bGL/MOEi30j7Xl4lTNPCK4LicVS0LBtWexJa9+2cHDmHQxUWMgRjBNAsyzFqmb47eRF
/1cvwILQ42ea3am46zPZ3TfKfNtCZPdMFZLnCldzPFBRr8XanGPR6ce1a8SVXDDgPNaQBzEFcGa8
rCFISFZORZzw3cDOo1U99c8Z+7m4QPwqJoqg63Ykp9MDAsbWt2o8yYCUgRRThNyQ84HrkGQjL5uD
bL/t1Bkxq2x7gDnDlgVRYyJus35W2ey/jTmDm86JaDRqEgAfozipA1+ebRSsXVksHzDd0MS5IQPm
EDYCBg0qh9B3uzdjKj5SjC0shMDAEKc3Jx944r8cK9mubnV6tiUx0kDiw1NAPlgEcL9xCqD6vqg0
AnhcJGzHvNPM2baxkdqH7dzahcQvdw1f3mNDmQIp5BZc1Tz8XmzcuUWQ3qeCUHu6NOVhADaFeyX/
VzC67oRjPheFwXgYUu+c6/qNqWnaR7b1UnsMcDup/f5jFjW2H0c7t3M1/Pj0cEBMIGx/F7qkZaPF
kveuRx50olf0IYRj/9l3NUq172GU6xzWXXnxI9eIJTFFcu8dmciDS0nGBZyUdclSfyS2nLMJsn0o
emEob4D3YSTJ18zdPnF8qwIT2X+4yiIreRZuFTN57tHi+djnggGu9x1xilouxNpz1HtWNul9NM7D
bVs06sgFCWeflsULyw1y5AMO4QJucb5byUft1qH4E8uivap2qK9YM/ijw1HSYGuwSrfz5NzWVYfe
Ek1gpLwMliHTgV+/QCHzzvPaOE9sg/B4jw2ONEVYAdfO9nvInJJBZJ2CEd21934H2m7ueeYAL+T5
DyQNzGuF1z6EqYc9omgpsyuKyTuMHhoqyge0vUnytewsdxf5DZM6TOk0kt7RkMY+qZ6Gqawf2LWG
LQK72/R7fruUic2jB5/Rda+rjcvGy/Ef4+HEDja1xC6wKO0MJK2Tu07PNZoKEol8MbP/WM9Zd7Tb
TJ+Afdpf4WYqb7eIIW8PI6QfDJh0A/tOKOuPU+shKUbf9Dvld8OxLB11E1ehhpNffpG2Tvd8e3Hz
uhGB3qy3kzjul2u++sgMCnARvDmV9LNrc/uCjhvO+ReIG5lkWCwAnlXmtm1aLhpTjKnJ4ipwyP2O
ud7GTRELV56KdQyP2VIPU4I1jQX1Gpu9JywukS4ermgwrDPNdI0Jyy630dJA9Ur9ON+O/uoxR/f/
kwXrG8oVQbBRu+Lata1LjV49wThnhYrBn83beHanafhxxil/KkQUPaY5buKBuqUHOtM2PlU6cE7W
VYlcXi5ti3Ud3y4JJJI1+WYun/B7/GVzHNynjckfnIhsYIOwDNIEHpfb1T92zpYVFZtwH7tt1uQZ
eUu5+u891W/nHH7JiYwsEX+R2dBHqLvVHUhUkW3zHUP6yXJJBI0OGi7+WXHwvexLc2c/+6rTTzms
pEM5kI2w5r7Ya07lfWVicVUNnVGhaT4yimeTLCbxWy2tJi2UR8fJWbzXoaXyfNLMVY411Ym76M2O
ya9V+u2vMoswBkcWz7PilfKc8S+3Wxarq0uuplxJmsIreXHVFPNu21swAS8+7wfQIj0qchyMPYGP
ilynQE/l5E2APYIxvgSI6zhHZQjYKWNB8uoRkFfHcS2WT7Id4z4eSTwXTax2qdjA5c7CdWaI8FV4
HUOOrivGxkmXN7Fnlr3fzC9NjwA117a1C7XFNhho1NkNVXSrfXIBO7/t2cf17chDU2auYck92GK5
ysIFHatM+Zp28i8HMEDzRmyrobZ8npfUvARybjmVSoKcUYhLXOTu5wJ97dY3S8WMj98nZnBX6OXF
W9OXwPpX/BxpaPIkt1H1fZHa+DxWrz3hR2DIj+KfLJRfE7dNfihOcVqpT7h2pqfSUIfMed2w8HyA
wOPTV2AQQHi03zKoFNjXsPnasLNJ26zZwTMsoXYly4ZD1q8F4rLlTaiqvXT2tsePbFpD94WIp/Ps
yRLzh8c/pyx+ox3E3KqlOtQ6ZSIwJIBQitLzSqwA3y8uOtOh4Fkpi49Ssda1Uw7surDOch7y37Ul
WB+glp1dyww3cR22BzwXeKkbwI43tXQmPqvWZPjVMNJSWVDdUuqJS0WNQcIPKU+WIP6hDhczeJ/F
19obuHPzzgAR71au4IWFkhvXVAQMKXjwLCWyiqStlmutepD6RZudHO5gybIo5EuTbUAQeBOslMse
PHc2Hn1vbE9lVAYv2hP1y1JkkBXCrtyAFd4uGIlcZpqVz8yEErrhmOSD+0vRm/ewwJaFpO2QPU59
vluen2j/kro/kELVwVazAL0nMuclM/n47kQVrkxCPYjo44SENPJfNVrYIOxpHm4G3ypf/YgZ2Z08
gWIyz8ehwWLWFvX0y4CVfG6nDHwn3++vqCC6WiluiQDDAZJqHAKVP7qwdRfw1hFWv0YJ78RSgMF4
gCQJ4sewBCzNE/Ro58YSwfSV9kGw8cXM8KgcwCBWVI17p+7+ojJ4P2p2OM5Zwx2FW3J9jmA4rFaF
hYP8AGkYX+zSnnuyM+fyS9SVd5y1mT6bmUsFNBJmbB19Ox5fjDlPvYQRApdLFAxo9aOZn/I+LK7t
jGrqYFczntpiLZ7OOXWc6lfEUp+7O36Faemtxz6P5EMdif7JRdBCUUUR9hyflI9YcWKaRWCQrwpK
GIDnEwXRYZNEXqFA2E0zrRY6POS2u97HAaMEiUH0HvYq2JqOBujMsS+74jBTNFGX5geHeXOOrClM
iBUvJyiEw1n11AnYOLS+alfrFfO1P55bToyDv46cp76pbhfSydhhHYp5S9D0aU8HV12jZXo4PO7c
hXG80KRw4FNx+rXOD6MPQ1pQb5/hYbgZLQaKlaq5I8xI2jRHyhqf0wj/LZy1/NEhcA6WH2bbZfbK
6DSHWhJkF/0p7dcJEke4fA0UQyTE5TkvgAJy/BNnZVswvVMqAUjLl4JtwJYvYTw4O+ybXs2EfdzW
9npn+omyUNpRT4BfYQLbfH6141r3buSrhKuXe9bDlP9pOse6eGlZ7dfW/FEBJXxTK4t/DdA9PI9m
TJxSd4mmjDYJELugWWVe4qwYdtkUc2ekCyDx6eTAmYovLW+d0T/VC3JjWbgnA5l7t3jktFUWsP0p
0+m4emOIx5TSjHZS4nPoNFLddtgu5PouyrNSosho4LvCDL8ry49++8vASrEVXXsBADwchBvw+wAi
kGW/5Iz7EOdcc2QNkZ7DktxNSnfKsaFdGVBEaJ2rPCuPRTZbHK5Zc/QWrMm9G/2bEE721QYCQ+iB
3ZNXAE0cYDrT2qMZAt7gL5EWWHmO1nNmt/516wJ+NtCrQC4AJSF8gldhDpxLWrHI08KNnrxJ0bcT
iV9MFu4tVQDWVcAVZEiBMLX3ICsfCAv/sKbbLFQiDPeFHUJeGluKO6pqBgBZxeWlDnBw1xDURAyJ
GQUA1Hr9GTYWHMY27aj+In2Tx6tztaqu+whmmDOC0Nlx5nF68BiBbkpoAPtB4EqpyzK7C1lL3Woe
fT5Sk8b7QCKgqdaDVC3cwDz4w37IeyR+/o3hD2mOsuOT0mI69JknTjHXvxsKKJxr5C5jwve3O9Ur
h185NDGZT6mBRflFUlRj/IuVnNlxj7R3vcT6Gws6K5qlHPfFgGTCA7iHXYZeIvFTdqBDdqxgyj+I
rwCRCALcMSLyPHo2yTO6r/embfFdWgphP2r8bZILX0EEkI4AGgR4DvwhwZZ8C6Yv+SkXmmbHsmn3
pbC++cgXPnAxDiZdrn5SpmF2i9MVL+CKTGrRJnsYnNZPXFt+oHVlxx5Ncb8o12LgtIorIl5+XKyQ
gUl29r81j98GYi9vorZ4pdImiJ/C2dh35IuHJK4LZiribgTqPTp6ARdDtMDTRxVZdBhWjDW5NME5
c7GXZCAVBiAfIYvYe7aQ0YeTwY7mVqKurs3TsbZrd8jLFaZXTmKwsbNnkCTnlQ49Uls9+zoaQ5nB
lhrxiwyjazX1qZKkqxkN0PBGyz6ONUTgPLT1vrUb+4LWC56iLrqrHXIO7eOtb8fTS/hg2biCJhQh
MGCEeKo2PMmuWx/GVaTPTj3at7C3133hIA/EomjPMZuMM1ZbCAcO40wiXWABpmjex4Z9OQdufvFg
KIaY/BeG5g6q5c5EU3jQtNMcvaYvPvxmoQMEnRDPJlL+TWQF3gcWpyAZt6lCKdWdJhf9GSXMv65E
yc8lMK5EGny0RaEAb2jMw2AL2veqCJtnKyBzy5V5wbOF/l3V3Wu8GDfhlAAExwLmPFV2+FTnVptg
5wjfMXVC9KgjFlI4FNh4tg7RVfY0pp4hy7fznNgVSI+dYV16iLblkFhjbwXkWmFfbpweq8cYIztH
E98GzKRbqaFtvfmVhFpR58ObJQ14LFaF97Ci+RFPnXwC4w6dwwchOa7deEgD3cECt1Hgq6G+Tetu
fW0ZwG4ppX7UUCsOZTP/cKhwRY6zmXkQPHxKpwlkEabcALvPTjAo0pWB0AyADU2CzoypVpcOTOBt
KlFthh5Nkh8mpmPjOTiJJ/sEXfszj/gs7Jo5B3aMByytVWcfwqD6B/Sz5XEFUUBQtMehhIEXPofz
ZDL9RbDk9wjn4qLXfHmfkMsPrGVVsmTQ64pmipkIcnHHYq09janiakJSGqgCTTkZ/Uf/mbJISANl
i9Es9tBl4l1VsVuUnWj33ih6OMN8gga63b/p1pa3fVSwQlTMs7a95nfc6XpuJ/jenruokqdIxf4h
XZCHNk8OYV9FzVYt6wfsfnqvOduYmLH+qDYy8DnRMsemwBLepuGtcTsCs9Xt2j+NNvATUP72r6Cb
gz+Fu4G0QrJBAvrKvoR5euekOtyLuVqSZk1FEtnx8FHqET0h5HpMZbONOpObWxznzjcnAKHTsg6p
n6mo4eBucAfCkY+pm41EdVhF100sb/GPSiarlumj76zvYXMOtz0YnQaT34n27vDKsq86usYbv9N8
zv9aLSzKskqLxOkLRUHjhrysFI5ozG9grT3kLNXN7wUerw+boQ0fLmHTUKFY7eKULqKym/M39sIp
Y3ldPWuaRZ5ikPQ47ZcJdJWmYizoWRn4WG/4n/Jdh55/DnBIXPoZvXJfIdbghK9r7LAFvPzbvmp6
JJNeXjit1jfX66wblxX+qe5njhiGFWdmcsIcw+2wDMndpfYXwJqP0c6eZlDuIP3Rl+r4rdNvbYiu
5yDiPPQmjK4ZfnN8GhjqWMDmPC5t+106pj5WWdXSmRxuAXIaAJ/jtbUvrpzpUUCrPXluVby6WyLM
Dp38Fr2s+pEe+2gbI9m93eI1HZzZHOPJ1FfuGu3jaqSfWLSgJVBa6CYQ1XtheX27H89lS60LvLgY
mTZCXacY5RBkEJTPMjp6+B39Sy7viK/CJZlTFiLd5BLxKNEhIrA/GyFlei/URtmIYJwOWuIuwerJ
FgA7n/GKde+GQ3vkNCmOE00R/CsoutDcWw8L9Zs8D96A1b5N1++0rX2egM3b0RT9TTZmJU5XC0K7
zd+DkOw/BevqsZ817SH2p/gUefy6xACQwE4BfAH7eUdetr/oNArOomyf7X7sE+Te/3voyGrTO75z
TEzFUWV+RTrq7og55d983cwdrhCMO1BBCY8GJKpmigIAPc3yEU14+VAt5wGL2Pas6/Ct782wG0L+
IcpJv73VcXv6brjewZ3GR+AvHwvX8J0n1+IEsy/a4G1k6Dx32/FMPDK8bNdy5mcBG57mFcIoM5cS
H6LhVrWCFNVdMzz1u0IwZ8VTfpzBEzfkZ7W7tcNMEH/jONf7KXxUVd6/tT5gnq3NKLvGpvJvcPV1
B7EsbEBtb7nrSxnxAZ+ie6dBK6Pcrz5lc8xTo8IYaxB7eNaCFG8s8XDbozw/stQogMM2f/D2ZEfA
0dmjyHvnbBQouZJFIv4iV95EWUYGV7rtSXmA5tJ5yB5ML77B0zc3TqsI+Ho6grKfrruFq9s9DVOc
z3jKOTO4sTumTZ+FwCuZhR3KSgPZsWKjiRYysD3i3vNoQjIGhYP+4GlwRFPZRfeDGvmOxv42p5H9
KI1doRzyq1tsQkxVRZ0CT7x1pD+yOBcRFiuub+7Ge27OM+8ksFsOLD3FNJgWpFHgZ4zPwRJRPsVX
887KqF/C1GgRxwGZycW14JMadX+ybYJu+l79RK6av6WYs6Sm8QvOHESW3ErVCQGzebHVklEN408s
uCDPliVWndCzFyRrKIQpZpPrFJK7pl6Ubgn3f6SdWW/cynaF/0qQ5xDgVEXyIS89qzV1S7Jk+YWw
LZvzPPPX56OD3EhUoxvn+gI5QHDu7RLJqmJx77W+BWDAHLhIvayvKwu/gHDM4bmyCp0Co2vukeXg
D5faqw1TIgwpOcE+rAUkN1LHQWo6W4F04g6YV4AxC00H8XbdihyvBhVGTjktRk+s4KjWXExmdpwT
rpC6PQQoSD61E6tkJmrmPkeVv5FG61wVyZhvFQ0xTTMq5Y7Vx6m6otheh1aw8vTEvo5Rxq443rEl
1c3XHHnhrkJA81DYY8XcIkgRkkK4oR7dXQH8ZM1aFef2QbW/uJr6YMWiW4XZYN6MlviqtwKcfMzr
tU5pUqC8tB8aTHU3Uc1LL6uZH4VAoR0rjb+juxICbiAtY3AIyy4L5Fg0V1kkVE05fCkGAFv6Trd/
xM1dZODAAbjNtw2u7GqoBjb9KrvWHNwCRoNnlBXa0KFO0x10LRX1dxPSFhXFdw6uHHdQpcKEieKG
fdBU6ytoW0xcGEEK0iW+YZMfplmqkAP9YidCJbhlXhlXZLSNwKRGCzOhXxHPl6VvnIVwyVp1/koo
Eu7hVmmshcYXKtJFHbtJiRSEuh5f6ZahsWEiOeqjEk9ShHlGQYP+YLC42Ac1cyVHnCutWWK1Ctzq
pSzL6qhWZDt6hR1tvaEnytw3xQql7ndEALQFgW7eZLx81rL2oK7nNJxNXNpL9D3WLg6BCRiNw44/
6N+a3ipuKrr4GI1oAVUaEuYYafeiJblo1Wnd976N1C2Oe3tjJ2bzi9QiudeckO6Ro/4E15dsSrir
D07nfPctG3FbSQWBBtobQl9tTfeGD9UgJjBbgfZm5x2yELMhSquV1P7UbCtMjmoaXnBgNcLdWAOu
QJMEr5XpKXjnHVK5sl7PWPG5kewaxfAOuqiTB5PvRtTjdU/hnhL1nkn1s6jpU+RJxgeE7fM2clt1
3ekq0tJKUxeWpaSrHiMvSSUpqELOcct+xJiJMjBbNx6vv9ql40RAn49FLui3veLrGIEoyFDNGWoi
s+AhOsKq9yGZFyseBZ/ivjqs7Tj9rZOguILzFP+oBwrdwmqU7wVBXxQbjBoXovlQcMK8o8EGh0p1
+28c+15Rm0mKrthiiEHtV2VD4ahrkSmEYfbGxbGksx6rxxQ4koV0o+zcr/Z9bJqLqizKo8+2s/Nz
eJno/uhQ0FfVU2zsqHFIVqGRoWOJi0R4J4iJXmkJJloz4AvK6p0Gq747uFc66SYcsqwBeTEvNnUE
P9MQ+4FoCmVTZZXj3nFaaMe+Hb3ULpVrW6fpUEW8GoTacQ+phC3rTFGovZUlpPyyQqLTvRI3SWk5
ii0AIyocf5wkfZ/taNMoyyjCAtlqxrBGU81bU8VMoXZkDo0p7kmHyKdV3dbGVo8qHOrlQDoCvcZr
/Cf3YRTZX1AEhcsiLawtMhfwTpA9lpT7ffwDDe9/BPeYZlSEx5ZS3YhaFjQd0NrQJjD50GiG3Fvb
rfXbc5rWo0Pa99PnvgLKCscULhqxyrrBpPjrIlmGidvST5VDs5cI1j1OgaEXIeEvopKcWRIxONbV
lfaC8uiluCE5sqHpT5BPBRwc2YIjWlqtAhqjMlX8AqeKXrsGjZYuFWjnoAzRrnliX+UeFRUEG2+y
65vfnoRfaAL6VeL8l01hdosMh2DswR6mvy75XWmJuWoNmvm+zuoGFAFTcEKYqmzAy8AG4Z34cH/U
pwKG5iIr6VDasdmtCqlG2xJZ7pXJyYqARI5ui4rXLb43K9qVxD1BNwVyFtj4VhpHhw4cyfKGJtb4
LAlGeOS/S3JB7SvrpAmUtdn4A1Y+tEgoEtU3pUGJSUGueIukEfClEOl8oxbcGmPiH5gtTn5p2Lzn
U0NcWxIJX4WH5Yqv0hafQVhdoeGAY4VxZa/TsoMZYlgAQkKx17UoIBG03xgFVuSc7ijA+rZV9Gda
2FgjTZ2ipLTk3nQ5UfKGwNekGd46T4byFny4WJdjUgCIIB/AKgNsbWxzSW9ABhL8iFtykMyzif9B
gRoFWhAszbIBXSMFUk5PKFtba4Mt6hmaCFjdafYY7Wtlms2TDqYLtiqVpWNhoC8j51gsx9wFuWww
/coAlgspk882jfCN5d47GBo41k2RJOqIyrVQUNAIvj9vKA5CIMYdhvBz6pSmjfnN43jwtUhpiI1t
rN50fioOfkIxVkF3/6DmOSa13nFw2KNqRQ9ZUo8X9HTpe2O9QvhtCU27lh2OSSjlr2MzKSZ1qLRq
gJuc78dmXdfBq8mbcBG3FCooq5tb5jvFOLMzAdEgVwvggG/h2SGQUEGyTXRWReHYEaoOrVYN2xHH
N+dWEEGCHKYvn/kC1rYt1nDM0Lbr7gtNY6mELQdhLex3Ou8sxLBKf2dR2VZ3fYEMmaSxyMqPWY+L
10VBxRZEfUzXS3thxzHrLbd5bAnBPYEjIOCLNHlBUv5s1ZJdpk1INA4IEpYO+gCQvYid+OitYMnK
aDUmA0QxYogXToExdvDZwJUeTFnNH7oMC0U8jGiikOQF5QvRMPrWzuPuMfKF5EXCtKt0eqg0z0ba
yJBk7EA3r3UdQTuvaw2hitHQTaWKZZpWAe0tzbZjbdhEYtYEbNq0BjwXsdT5/PSTAe2GbZv4TU2L
//znf+Q/vz8EnGz/+z+1/0LpRmhyALUYOBqYQvnyT39eGLrh6MKg8SN0dZZn3pieyYf2kB1xQT95
Y77MtOHb+SE+Rabzp6u2Y5q2TukY2dTHK8jVWKc1lCmAtr5Hw4pob7pB0XD9d6PoH0cxCzFGk8Xq
2Dn2Iysme5Q+9VYkbcoNp2pjc364U4+FBwJOWLcdwzSNj8NFKt/eRmAVR94BvE0Hd/F3vz+N/+6x
Y+RPtEJ1imPxjaYJQTt/9/NT+Py7n88pHWKT5s83h7UVbzN3df73ten65+n17+/PNCneDYDZ18IF
5hYgcA/2s6MdvRbAGHI+HKVLGGNQKyrUtC+j8nB+5EsPZrZeagSP7PBmcVQEiNZV3ly4sku/b3+8
sDxPOl+qggeD7BHft/+XD975+PsDrBFFHXky6Yg1+4Gix1/dH6F+/H3L4WyS1fy+R+NXM7HSbs8P
ME2dz0/eIjwLroVGpfHjABVd4LyReMlt+7FAAQiNq/p5fojpGZ4ZQptdA9VvgqEyD1aS2a+RQyya
htON/aKgPUz5mDg/2oUL0mb7l41KCGk8SxHfCiL1rroqzQuT6tIQ+sd7lhmxYwzTakfbkOLaRv82
Xhji9Lz912P5s2DfLUh4Vp6GZq84ImDM2gWNgvN36dLvT//+3e+7oMVTVEbFseOMiaH88fzPX7pD
079/9/OawtdLNPLI4Q0FDQ1CFGt/eQWzLYsIwVgGsV0cS0577E4XHsD0P/80aW1TWA4HL1uYs5/P
eQnTeazKY59A6ueQHIbLls8Idziev1Unn8S7gWY7oF0pCXK6sjw6dNDIngexdH6Ak8/CJjUc9bzJ
uX/27kss+qZaFYL5nvDDnOVlcZ9Yt383yGw+ER3ZS0mu91EG0HJHgcvYoi+X7s8Pc3IrcUzbRj2u
G1LMFneTjC2ZiAa71Rb1IOLvgzFAuDycH+Xks3dsRtBAdKja7JGItlJsgoV43QLXc68NAilX8uv5
MU49dkPXDct0+PgVzmwMAs3q2jXa8qgA37M3OS7Evxtg9uaTtD/LUTKAUy2b4ltQlBcGOHWXTFUz
Vd3QNS5hfgUwfbmDY35MvldE+/VbirZ5dnP+Kk5NXlOzha1rOF/s+W1y49oFE1vnR9ncKPHXvryr
tQtH0elGzFe6qQsTa7Rha9KY7VW2E9tem0QIInqSHZziRlHtOwFrOvK8PU6KkRCsPr1w8049/veD
zrYXisRtQU0tpzT1c6E7P87ftZOP5t0lzR7NQJ+rS9o4P1Lflt6VG1AoW9XN/b8xismxgWYOXTtr
trGknh1yMvWKI4Wj4N72f5rR11G/8CY5eaMkPRqHYHBD2rMVr6sUunO04kcZ7fHSywsP/+T8evfz
+scX1WhX7YAXkYdPUzzUj7ysYCidv08nJ5iUcprFfLObsyPWmORZqJt9fvRo9/UjGUUaIMSphxxR
U9sJ49+6Zf8ab35mRAUq4yFivJhjSTI+Dsgfzl/RnyPbpzXj8NQtaU575GzNWHUCk7pxs2NpofjY
+ihz7Q2ANbrI+CyTH2CMzo948jm9G3C2XgI/S2RSMiC8SnI3fHWZZLvzQ5xcNA69SkfwfjHmH75C
lARnpwxBZKXWQ2kt3gphLayr88OcnA3vhpnNOJa9GK2EYeAkkM+2hcQPYGQwwlVL08pj4PPjTWt9
/qiEqqmmEDwnS5/NvgJeAmZLPz9W6SFy3xJ3HVk3BQD79sL9O7VS3w1kzI75dNCwx9gMZP8OshvD
vDt/HadmgFApS2iCQqjqTPf13ZFSReqlEQXIzxsEtyEnJmfkn12BocrpPebwUmORWup8VkchlTRf
9uaTof92vkPa/0dXMP08y583JpXcE8WbvHZtJyHa7MnHO2QGIcSB/RBdOE5qs/n1v6NMj5tqLDum
Olua9L7qPnI884nOERGPW7f6iiUErqT5TQdMjUw2W0W/nAlJt0qGN6kdpfWttakethfe3X8+td5N
vf/9U9B72gZuPz4w53u3U7nxMGTmk95ktyUqQnrtBw2WJVLOa9Uf7wxonSJolkamwSnNLuwZswX9
afjZSnMiCBxhwPDkhUExXfTpQaHDT8jM+ef66TodqfJADThIkhah/LTBVw12NsHXeUACDsj8hczR
gGJRBiFXhDACo3ukR197Za1VJG5gSTn/B+jT0np/ox1JOdDRWRVCsiHP13jUEUtpxqp3rzdjfYvd
SUMeqaLtz/KnpFDjW8OWGUDNCBs6TJsr5g61XtCkWkTwC/EPjR3TCm4dTrr4EMIEu49T9dC+yrbb
6TE+vfN/8bzgZEx/Mcd4OU0OwzYNY7aaS5o7aIH9+6pW6G30WvEQlBA9W1yKUPNlczfkGpkv5O/S
i5Q2KTndJvfLtZq3bwFetwu3cD5XHAslgJjuHXnFHDVnq8YI1bhE6hUcO09Pr3KouLeWhhIzbijh
j4F0LnzInBzPVk1GxE/Lpvbx+h1q/CBFs/AIYRXwQymPWNHoL52/zbMtmWXHVb0bZbYCQp2QUoTR
4VHT3iZaLrFp5weYbcqfBpg9RlovPRo4BihdjIvWF619KNv1+TE+Ly+uwjCY1arOx5hhzp5NRoZp
CcfQO2J4vI6C7M5UwJMquGyJ4bvvDZ1wK3flBnjFNFqxqf3l/B9w6iINzrdoPZxpJ5tdZF3bAbwt
1GWx36y8wCBw6j4fvp4f5NSEeD/I9Cjfvd6sECOFlmjeUQd7VQVIgwYQ8MpRaZ/OD3TyaiwuBEcv
K2/+RdWIzolH2PjHsrB+AAt+k5KOidNeeA/NX0PT1GNX0aWYKg/6fIFrKdxIqLD+MQzAsTU+OtXG
vMJq9EgT5xZc1+8CUtn5S8MrOd8ILca16Z5JVWMnVGePqs31gTTgcTwoI7kxlRsNvwczsbxF7Gj4
RyIS3PBJrpKgj+9AjxcrJYzjVSbIgweogK5VIurrcwSc+N/Hdd6CQbU9AnbHFCFKo9HRWsR5RYCu
NDkhGvjHvMboOWnjCQkSNGdeV5l3APC0o9E3NM7j1r7NervdxZr3jFGpeyGkvX9DIIz2VLFAD+ht
GT5IP0rWFeH2VGjQrWgC8Ehipz/yRktALasjhOAmazC/EeCK3QqMwEahTXNVBL3ceWbZwqKUI7b9
Lrl2gmFY42/PvlgkCi7NgqCoxi+Ve+BEAbpjvM9Glstd5uf5LfFnznbk3bap4sbau23V77QM6xS9
crQqTshpOFG7ibSJoLytFX2juwrpUBFyIaRRzbFTy+Ae7RT0DNP7ndl0LS1RxvdxT0cxY/dGBKcE
CySWYFVIHLlNjMikCxw5qBURJBUUiNcAsb6HBpJVU6DsKu2BPHId1HDmJ+6N5Un1LtFT9aFKzBuP
fTKnsT+k/d50yH0KnEiCWCu9K+mBejfK6JbXtbbxpMUeEdpvfM2PqyAkpcGyLVJrwgDxFSfKVUPY
wtppquhr6sXgUJsINoGAcuLB76NdIHtLuyF5/EEYSGWJNXWPYej8MDKSCYaozVvuf+WgsWFF7RRa
7wv8qK/OADwUpFn+FeEdMpw6m7CyZTm+DmWI6TfVMC+B2Okghzn6D8ii0P2AbTnfAjBjr9hKKzzM
pRIulcGyvuiDnv5AVKs9OXaV3aDlSSFwO79KNa1fRgP+A/fnkdkBYDepfyVKrzyOmd4fmCTBF5u8
XPuqNhtSjr2xxAMqAnvBRNSzHTv3b0LL5ENXdfUSNhW55vbg7dJUtsvWRY8HfVA7ote0MZAW+D0c
pap+BCSULlXFZ6cq9e67WzkJVi1LWbldAVEptHwFY3Ns3RpF9xjEsb7LMkUz73Oz8bZBDiNp6PlY
9C0CgPokKQnfqc21VgP+9aeZMgDOX/XdcMjB6nKfg58RkSzfKDg09z4Vp4lepX1BrmvIKxSsyaYz
CE0ZXO79Quq+d7SQgdwpWuo9xUX+Tbfy5KXK9dfIldgVO8jmrTmSO9gp1SbiKY1KLzY8pP6ee+u8
GANRH6kdaavAxNhiJEO2iYqEnL0ITfeoCCJEJld/FiBvqUTOPxDhEpVRO8+mBlBZawgqVz2jWlu9
Wn3zWJ74JKzEuzWLuuFCEetCxlz1ww8r/NEC8PYQHrfGLy8WI5TeKFppZGfzkCGA16IBA15ZwEJx
bi3tzoGqJ91sJTBAb+rBxJ3p6C1gu0DbUFAsrshVQ0Xs+daXitTkfTtpLWMPSD7cT8QDEz+mG8Fn
5B4mwRG5Lq4XC79hQ4xXGEtSv0YJo6MMugDGqlG8VK2p/JA1EsnRDIMVXkjsN0GMLckPOnLkSKZI
ytREgwMEPRAhqIaqwXSOaqF6tGKjmgio9jaJSRsqG6v/3Rqlel2alvjRYGa8IqhCLAgvABinRwlh
OKU37Nh9VDAY0K5jtdWeQ2x52XLI6go2YR/9QCEirUVQes7SmADtTinbvREWYpt3irXuYq190Zuo
qbHN5tpKadsafV5nwzon2iyGU/LClwceWHRDT3pSoyMBY7ZoZetfg40Qx95tcvZwpd/BoCMQRWvU
uwbE5iZWlOohkXI4hjGJAk1tkzGSjnLV2FF2aBXi0hSs3Lu6Uca1l8voa+XhzAtBxy/7SiBsi4lo
GoIs28vKJaMOKCK2N82Or+vENG8ywlJXilofBSTJZQiLzVM0Fztt9YYdmhpLhzsa0OkLpyJCOz2l
x7GJyarF646yDxeX4tCNjDqstIqNHSBCOosmagxuq8Im5NHBW6zHvbXIsLIs4AmkeHwyyOt+RehR
WeC8d/mjbiAWNJsA5tDtqFfOVs1soi1yOGhFTDohYN9s5YvB3Hmeqm0IV528k4QqFjg8vvHqJT7L
D4M1SnioEAq4e/hO4TqPmNNtZoIjm9JCeokGqlOofvu95oBbb2LU5amzlIhsFkbtl4fS9sqHPETz
iqUHEmMD34XgDGQjXtQ/E+FMo6GrR4BPtnrn+gQjGk2oXkUOgbo5ue1rIoX6vVNDwYhh9GxK1FWb
iu3/qowgqyhlJK9I5wgfAUB2S6XCv8hhr1ghja6hHln62vJbiVyl0bYKbT+QLrlC2pOB6ZjuKS4C
UgZv4sFWdnrEPwRgZKyAAQlpGfFPkCfV10GJyr10eg1Neho9VKHjbY2qyB/KLM6vknJsvhQlZHht
QHFfVoRV8TqL1zjW6u/RRAHp7aFYOIA0FyHa3m3a6EjAQ+4WxWMciSKG3hvlTnoV68B7LCMrrvMp
LQl0YbCDFoOeWgb1o4kn4GcoG4pNpdWi+UGWj70HXu7YvGUCiH9tEUcP9yHAAZRp16xZl1hQ/NLo
Uv0tZi0275qs37h1WWWuPWn5ahDaSQEee4zNKwS0LeVzPpP3fDYNHVBRN9xgx3mMQi/f921TYNvE
O4JT14cNB+cpb1S5z70J+5BQcbNbHa6NQedTooZdKXD6r1E82TxI6gVGn8Or89LXKFVHuA2jObHf
3U1hWvams0FqqypZGkMKQDoWTY5WVUDE65GjY/X/aY/tTzwE1mvbutrSFROfEdYEKrIMvZ8k8mgI
cIHWJQRiLFbebaUQMWtEDf6wEbOuLpp6G8UpIQrwlnE2wgqFOW7hdM+AMbg46TgWMAexly/6xifq
I2sd+OfVEVUrqDzN0olIAFKERwHWGoYm2H3D9LYJ65ZnOgAaoIJjPvQmiU84DMjq0ZwRrWgLMrvQ
2w6retSv3aoKdimW8cMYxu4uq5rqLoEVQImnlncspGHdh5Ngt4rUuzLNEMviSNyEcCS2IEbIjCpC
uHxJDHRb12HdhFHtEqbSWM3joHu/YhALsSHuC06Za9Sc3YvEPjUsM7Tp3wxrqA5a0USAHeroqzNK
sNKhM6461f8ZaREOUaUj+cAl9SgtHGNZTSQ9Xbc4Cgjsd3Xpqmvdhs9VYJxfidHu1zUMvaULdW7d
5qa3CRX032PRmTtHa+p1rBDTHSMphCabvQ6ZA7Ogd5J72xzDlQE9YJGbaL08FGlkvunG2oOWtfa1
IVhL4VEv7rRcF1v8gmO7KXGhPAAXInLV916AZSBrpF32yjkCVaLJl/nBN8P2RhRFGJMhH+YAAIWp
bKkLNCuwzMZeQBW8czzrDYh8R9+LSW+6ub/pm56jaefZAGA73jsJ70FQyXI9hG19RdGxecTe4G8s
fN2vhh5bN7pp1U9WrcT7qsrGg1S8QJIWOKKWL71RYA6cWINhVY0cuqkn3VeYZBa+PvZL1JVw6ypq
TBT863UWi+hQaZr1wNEMSImbxxvCzORN2rf2FwyM4HOxYjf7vvfwU9au2hUYEN3gV9ymzcFUrOQx
9qzoGngQmu/MgG1T+zJfFpzutm5WKxtnIkyAHkYwPhqYa3SNuGXIX7vM6Sryja1vNdPg1s3z+jbE
MveMFi+8aaG5LaKE0LpxaIMvfgjftQc/CvHCJnCjKNQnQFTBQfeUYBmJwOd7qGggqpHT4k/I9DYm
oEGMpEc7OUd0wp0gN7YwDH1YTevMy1+UCqVzGsrkZsLJXesBIY+w/bxdLoziXuAUebRQHl9hZWOW
TJmChQh/878CbtUZDeB6lqXwh3brpGyjfG8VBzwOnOpL6Pm4hDp37Udee0B9pyyUDpEkbhAE5Sbf
GInvdaRWCn0jS6HeO6zpp1qV2dr33YRA5g7cu4oIIuuL9lqNyNsYJNjBwEzqBzNC82mMgDHTrqk2
JSwoG/hjWvXPkWsqqwYiIhBY+MWEkrd3es/HUsVOuFSBw210PTY3mCoEhke12/oCi7Nbp7/cqCT2
RbbFPisD7S7TbXDParXqJZaecuxa6q52fWNofv09TqFHq0Fh4IiE8kh8sbaKOqJk2qyP9r6Kk9qr
fWJjR3Xra8rCdgg6UEZ93HemhAdDkPlecTDlGAImiDd6NVkdpEMI09RXfV0m11iTwWHByscNhjGJ
7Gwc96HjUOnDaIviuXoCtPoWBrV9rxrscNKBi1J3hUIJBP4x0cckM5daQvnHbVZ6XRInmqTmNRoZ
4r0a9Ze0MvbmpqRh3xs9RI8Q4i8G5c0o3HbjY8paOhz8SMbJhjXw9QnJRjiW0vfa1hNESyIlCX+b
eJ+WneEp9wVeqj369WQTeZ26dIQA+oj9e8HurawrwFXbQFTptlNrDqBOrO9txy7J7xDjToFmuvAj
VMDqlMoVOX581WLBu+7pjiCjJcBWBF7+WhfhsFY7170aAdUuRzVG3a8P0XdK45hCS62/gZX/ewij
+ItpKNxLET13TqVsssb92VRV8lgaYX6oY7df6L2uHzLANeStsRm3uky3HMJBO2iavqIwgvHHz4yF
xvO5QidOCJkslH3jTYwMSibqHWEsLubIriYIKr3zwXpduSoCWc8ZlHuzpiohQzO7Tt08u23NsDsm
gdJ/EbX2ONaJhT1bTZxHFLX3Rot7Gdw8sa5RjDOsIKz2YOqYH8HRxNeZAf40NN3f4OWaa0ugjNbb
Aj02r6tl4OOw8JUI8RZ4jvTZ9eKH3B+sfRRihSimnAcMeVAQK8TQbiDya6PQ1G2bqkTu5nZLmqAb
LeEQP1Mvt3cYLdLfUTvALR7gQ7eGj9dTgHTuh7K4lzUE5ppoEgH5TBsfJFX8K9kQHcsJV90CHPtd
xpGzg0oVrXoyaRaYd6Ey6qO1SRTtxoeyvbS9XD3g+J9umzVc1aSqrQIj+o55O9jGfGxBRY8bigjA
QGKNalOaKpyw+eISe6p+/ZeslwSljIirCTIBPK8o5YvbB3IvWQ/bAK48n4SxclA4PhHzRsClXRTU
stpEA/pNOG+rkDnjZyLD1EKFny9Vl5gsW4f50Ss7s7ZifJI6qAG2Z8i7HgYDcHIYSfFFAePgTOk1
xS87aFCbs6x3CnWDNRBDTFN9qazHPM/h6zP3FWr2iwJ1LlxuoEg6WK5bu+ljLN5l8Hy+lve5dE0l
zwFVB89Oc+jHfqyHln0nxUhoy6HRrqR+M2abf/77NrVCflnjOGDM2qIwSCpJUXk81M1dH175/1C3
QJ3YoZb0r983Z93QzrUUWwv4fec+BorULc//+Z+ruAyg6ZwNaB5Q7JwpPDAz817r3fHQQS80sNSp
myHMLzS2Tj2D94NMNd53NelKJKKTLYNEPj7tRfiXPz97BA5tlQrf3XiwqDNmx8J7PX+PTv75hk4R
2nYA9c/buRC4BxlRbTok1bdDZXz/x7+OWlZ1NAu2m0byyseb45ZdrZQtLFyl1L/pk3+yjy8IbE5c
wJ+eh5Tow2xG+ThExqE5yisCyl01uRdwTRaS7Nrzl3FiIjGGEPyfxafHvHdp0SEw6KeJg+bca9Wh
TKlMPJ0f4nNrA/AcUjDLhAVuOPb0799No8bMQK6rhMo3vBcr3XoUUNhjJ/5mweO+MKc+tx0YS+jT
gFKn2DbbNgYKiwVMUMFLsd9FSbsf3eZoOtqTXnk/1aGh/NhfaHOffEq0DhFCMaaQsyHVXOntEEPD
IfNIQNz73tv523eip4Foc5Ihok1BRjSbBTGZIsIl7uagp29wnSDULKidLjA3LlSNqs8lSftc3DNt
XYheJ6UFw6JPnA0o4AjGqa/KQ9pa2rrQXSIeYTALV247MqWhalGiTZ96Q1l3ae5e2NlO3c5pX7N5
jijknOnfv5stVHFrBRWrPAy4mYduH5Lddv6GXhphWhLvRmh5p/sdOIWDp0CfYkpaT+cHODXhpcl9
hKas49SZbWwZB2Sb4hEzAt8ejZXOpG0DPw6A1D+9WbaqsrSQlXG3kEfNltagcdbvrMY4VJTM8P0p
1G3PX8vnTv00BMlWiIf5pzOffuGol2pdlPoB3gJXAF3jkEL2tvL9SJSaSKoXpU6+qq65rZx061O/
M/tf5/+GTw/M5hrRCmgqTWCDmNSPDyxSQTDmjTMcQFLiCE1uAIBd0C+fHMIhM1JXEd0jHfk4RM73
F6UDYzh0Vf5bLd29ldjb81fxaVZMV/FuiNkrG/N16MWlPhyi+ruWQplP7/sU9LDYnB/n0qXM3tp8
c9h25jLOhHVwJkegeWGTPTUCx2c2OxwjOtP8480CoY1PGT7H4U/lDxcvfJvmkrz48zaEcGGyajmo
S3Eqztvu6lCYRQEcjkBty0thwP0JxyttvvKdqgIYifM/BqZyDZ4p+JLJwN4YXfrj/M2cLuWDsmb6
I6QmSIVA6GyJ2dRLFC8NrSbu0ZnTPJThFH260Im6NQjNbUlN+DeGYxSUyAZyvfmRJawoZTbS6A4i
1ddG9rVvKvzU1bJqXszsggTl03tlujR01bawkLp/WthWaRCiiKH90Pfqsy68TSkhJwoaUxwzQHSJ
Ll0FMv6pjfaFPeXkyMiVHGM6vapytgF3JgBEV9O6AyzcRddYYMc0uOZXrnGjtccKG7urFBc2/U8H
A64WmZHFnHVUtrLZS81vhaSNZHd8iGbjKh2SO5kQSptBDrRxxA5sZutEh015/oGeGlZYpmSX1lAu
ytmrwKyqhhhipz8I3gGJ3OIOJyBGX8K0XPH/ZvmFh3piaZpMVx4oqiK+m2b7WOz0GTVsg/nq0Xqg
CGhfuI/Ts5kvCHQwNNc4kqq00T+ufSNGTQp9jbXPR7U9MeUIKUGlf+G+nbwO+mqTGlM3zfmxlCWA
tkKv+sNoWqt+JPqQ8LXzj+b0EOxfAhWzbs8/ofxBoaVRtv0hyrMGpTyFY75HvMfzo5yaABZfB9ZE
1oFiOdsrQfiXQihZf2BK0vLcCdxWRbzPCQdrBGCf1/PDnXjJmO+Hm23+dTO0AwGHPfykScX8y9af
BkduxvDn+XFOLWEL+wqDOexW83N2o+aOj4WsP1DOehBuziY8vIa5+WxBP9Vx6pONc5d4rXdhXpx8
K7CeDE74Kvqf+YLK4jaOfTscDgQgLSDrUAkq1kJUVOfeCudLxtnUM36Yl5R0p6Y9bmiOWhafMcyW
j9NeURxRV4HWH+T4ReOrRZS/c+Xt/D09ddQSyGQxoTBZ8AXNNgsJn7nKu7E/eBA+2IF11DpKfN+4
BGxb1UIbjzLdGSoBur+V7uqfqwXZitmV+afJmweK68drNDsw90ag6oeC+IOEQq8X+Lvzl3hizX0Y
YrrN747edl1MtepRP9gJKMcEPPnx/AAn3tcfBpjtfyWIhUZA9j1oIZ0iY+M3V12OJCV8bfQLR4OT
14Lcl7cnbRtVmz0tdTR1I6QReLAgb7nfo39+jJMsrf/7+T+a33e3Cg33CJo+5ucXuQ4xHlrY+Vt1
YkoTzc63w7T/ccafTekAOn+mBBoVKkIedsXQaF8KVEH7qNPEhbeSNv3W7K1hqfZ0hp98XPqff//u
YgZCyUctU8dDTXteA21BrrESbPzs2fTf7HFqkRU7GzWbeaGEcmL7/TCw/nHChSIyvF404wHO7qMi
rbVvvLjdodar1RjsmvjCZ8Sp7YnxHLSP6A+lM9eq5kpqcE6txkOuez9kpP7I9XxN94p2gw9uJky3
amD9HN3ixmjRt5x/oidmpEV3D5Us3CMgFLMZ2Ti5sJNGHQ46WYFEwbz+1c87s5JmmxIV5uv8PFWD
RVasa/v3vzEAR36+N9GNfrKqeFVQhXbXDIfEU54h4nLinixT5weZbsJ8KiIi/r9B5jaVuiXlyemK
4eATR7TI1OwhjcQXqvZvvU+LQ1VfFWcMF6ndb88PfGq9aWD1J9U7WuL5V2xZ0jzQ3HA8aNVXMKyy
3tJAPT/Eibe/9X6IaYK8W2ZmJWXfVsl4CKyV+b3U1km5q8SFOX5ylknsDqagNM8p8+MglQZDq4L3
fzDGlRiW6aX7dPoi/v/3Z0vWHbDjCS+ntJ1vWmfraZuu3umXqnann8b/j2LMrqK2hyZtGcUo1ipB
el8hrp1/GCdH+HOA5TNW+1RZzeRQRwC8p+99lbwEm/QDvbrTSrH+q3Hmdj/CkisQi8NwEP9D2pn2
to00W/gXEeC+fJVkybvpxInjfCGyDfd956+/D+e9943UIkTYF4NBgAmGpe6u7q6uOnUO77hBbR59
atcbI6jdj9jhzQau2uK5KESyXlaD54OazDXyhwyUdO2CR7lsYtG1IGj5PxNC9Or4leWXUN65PsCm
Gp0VI1pZlEXnImyk5UR1gPQLziuBc8hr6MPcmPAxg50SdegdOq89XP/vHwsHMalU1aBbTZ1/ydFe
jOkagAkUWc2Y9ClQu5XPL3nX8eeF1Uh4tDopMFYXtrid+qcDgLtGc7E0V8S7HFYwAnGdzT/haARj
LWnhGOWyG5S7sNj6NyBOIFX+wDRRGiDLiBaTJcbzFjzjUV5TJ7MnIElyA0WUbXy5bGNxIES2cwck
qT3xDWYjsAzm3ZddG+0KJ4JaE+Ko0IERMdpftrTkwNz8RPHkrRyeR6dTBlqWBIQ0UtKq7O6gJGq6
88k3vrfiYPN92bDhMzJwZTFyky3JMKWQaKqv9xL8mytLsjRdrIViyLRbn/dCmSmACG8yJnfUAIr6
5TaxZsa3a7NZCQtnBxKv4n+bIW2ekXBmCfGKWmeGHvTe4FLS33TxjwxUT5auPDlWjIjHI3hjiMBg
fnOzHC248rXTSYqspSsWjfBsMnRERkjFC7uRWD3rCFUGVgQ5VukfbG3K5vP7nYuJUki8knqlhefU
ueDDsCJYKwbXBhR8W0+FevD89p/LRuZferYmR0YED/ZKCzph5N/cWQgvKd8yQAeF9sbKOPlHTFE/
1VWF1ruzB0ivoyc4WcD8owGKdFWu7lCwfO7y6aGIzC8VmOfLQ1vanLpjKOStwDhr4lFTJJVeoQ08
urKBhITCw1BbOZQXd85fC5YQIcdkAWtHwYJjHSLUN5OHGQe4FoApi95Gbg/uDQIYIv1TR/C6rChg
oyQHR0MPkcVDb46bJKlf/Spp7ry21LYTBRMyx6n9DQJItAyAQMDmNUDICK8nHJo7+Evblbt16a1l
ULQDj0Bu5owPossTJZZaygJFWv1MlfDBgB2eHif0LxvKYWjDyt2hzNKf71/WY7OCx45+0YOyCUa3
MpCoKIOrcvx02YKy5DkGraFsOkaHu55OuIXAgANV98DIPERtG8BpCBeke4Jt804elfpO6kLnEaQ7
rRWQX9JqLKVXyLuWNyXkhgdfzUuooPVo5UW25AiGMh8FRBlwFQnHDurXOTrXzHjU3wXf0K2Rg6vL
Q1+0oKpc/rZF76VYhAkD+tdC+i5dBcxpbFfger/k9RqaZWnfmLAskfeicw9l29P5hb060TuHMzqB
QDmbmluSvXVDf4W18vhbMyT4im8j/9RFGPJGgBtyvgMb9TSk0LvUjv56eeqWtgO94ITKZDwAzwlO
04f+xHlNSTGTpAe1H69yR0LXE6AL1FibpI9ekXX6ftnm0vjmdYIaiUaEs7S5XyJFa1f0PybeU64/
24mMZs1WWs3Czm8w8ZY4siNeqrIzRmo1ErXFQ7bLaTyqQaQ5gwTH/1crudNyMixs+OgWftSbAtHv
y8Ncmtpj80IUn45wAQOim1yQqvW4rabXvL5VjB2CoLJ1fdnW0t7nPmQyudsVQyx4hPGAplmr8lCs
oGAudJTFR+Cjl40sDohKHPRDAH3AK51uABt9MKSWWDfeXt1Bk6TpHp5aD5FTtO86aJuvIr2PP9dp
MH5kKglcCPUgD7DFIF9L6KpDupMEWX1dwQpQUTeY1JdQ0RGZdhVrJXRdCC+I9K2ZaYnYkmfF6UCr
uZW6RdXYNaRnHvfpuC+qO+bVlFd2+sLBRWBMJKZTfCEdJuw+vTEHemwj2aXJYTtVv+l6aIKvl1dt
wTVsqlNU9uSZaUPkiKtl1CVH0MduPr14097obz7wfVjb5lCfl6Q9j/HoAVbkfqp0Q6m4NUKR46a0
V+Zo8fcffX8+TY6+L89qUq2WKK4KgXcMfRc8zh8YgWmwAvRi0rkvXFAy+Y80GTXZlZFfU3cTWNb3
G4BBARKJmRb37MAr7LpPU81SXPthRJRXotHpsoF55wknHa46f5q7H7SlsAakbpLa0zvV1ZPY2rVO
euOhfSj17Z2GCldlNPG26p2J3sf422XLC2e5rckzKydlAErWwpnQZrGcSTM8Eh2Yvt+aXyXnqss+
fcQIuDILejVQX8ICIfWpRAiOym4iIwMFW8tN68ELjizcF1NLDx8wBlvcTIwMbZToDXqPtIwMssxt
a/MT3Cyf587BDcJtT/Corwxs4USdCfz+a2v++yPflmo6WdUh5s3ffU+S70oFM+EOnEjrfE2desVJ
lg4bSqHADgFhOeAAT41pVmZblQXSFHanLaEaZDs8aJH/uDx/S/uV0hxoVigVNKg9Ts2o9INY3kRx
IUOs1YHXL3t/apekAuRUwEHm80xw9srX6X0vTPLH9AcYd9HQrkzU8gj+GhBOHA39DMdqtMnVy73Z
3zZ/Lk/Q0jrwsOOkYYosuOFOJ2ioeqsZPUpa0Rtq9LbmevVHlgDeDAUfpgQtJr8dqw+mCLkGCpi/
i2xjJGsH2vkFqRFj4Edk2PlTPPMVFZXGoIqsJ4Q6dpl/6zvfQlq3EXXdDZF7ebrOVwNbBqwjAIHI
KIn7MUc7Dxmz0XzKldvwLvTe7U2nnxe2IMLWpoKqufmU3dv51lmLmRbK5WCkOPVnoCXFNvHnO8Vo
0uXdGE+09AQVpBHTU+sjKFHeKMZNoco7s/mtzL3S0p1CH6kyvFyevnNvO7UvjM+B2opuud54kpwv
Jb3MVXjbpsrKjlk0AqRnruuBXxKTPp3TZ+UUM0gl/IQAWgmsJ7aeLw/kXwzn6SU3oyrpxwKPRaQh
YjzR8pbliBD4idx8ua+61EQ7xteMz0EbRq/MMt2uefrJGevma1uoGoFoEQYbCeE3xJ0LGu8bp75D
qbF6BFhL9XHyovC1lVr70OhDe6eHge8inZDeTJGfHgy/ig+FBsQN4UktpDFcba4JRepxZ2TjcDsQ
O16jcAc0FzzEzdg1yY+uDP1nKk8DtXxbeY2nQXr1R0PeI0hQuF0AqUxbTQmy3wnNCv4Ub7JIibdW
CgtaH7dKduDi6Whpm4rHCGVEoMy69mWInM9N3vyDDq+6kQI5oUtuCpEQJw8W3FTj6L/loz3dIXrS
3qA2HIJ1Qkb6nwEs2Z9EHaXd5ZVYWu35JubFTS7x7M63Mjqs5NRgtcunhCZRerfX6JSWNv2RCfHp
ptVelQUFJhzkjGmX2l8ewdL5RT4Crks6dyCGFQKKPGcmh9Y3n2S53yP7PZV/irTZ6N6tT+fhZVvL
Q/lrS9iACBTriV9ha+zsgy//Ae3w7uMeSD/dQZySXLu0QZ9eKEruZwgH6NaT0u2LK1T6Lg/gPMSb
mQDn5M2/1E+yevp5yy9IF/qK/aQMn1ueQKUxo3yukQ6/bGdhokwN8kKH/miOSzFhiPy0X0pKZz+F
8vfuLrO/Xf780jAYB83GRMpgLIU1h2VKKgLfMZ8UrbafB3uCrsMopZcp0fpHo6Pn77I9dZ6X0/NK
hzeNXDdbhT4B8bnsta3fIf6WgZIqoTAvxhvFpiH6qgrjCcoiW4aqKXuz5SK+6qe4frQQtd5EGYSb
XoMKoozI6W1t187nnCMK5RAzKfdjpWdMvm1ttUKNfxgA+p5npoNtLuXty+UBnG/z+UQ3QHnJvBxN
8ff7idJ0UjqlT3AEyEa3oUSxqd5dXNFNcsOAe2cCrrNybUCsrdPEGT1ZcrmdAMrVSLlB7nd5JOee
NVshF0M8tBCuZFWQqxHK0U9Sh7YblNzT+49ELBAxznSOyKqIFyC6peOgy1n8pKUy2kz0+cvtph/+
ef844OTkIaTw0OY9eboTh3w0KN7lydOIeNPzuMpMdu6wbJC/n5+n8eg1EilNH/QGn/eMtym8kpp7
uDOeywbFqYNSvvtY1M25h4HWWTJWZytPNQXBvwHvUrPkwaKhO+9XuFjPVx0mVot8M2VbqBxFNKRG
EI84YV4/Fequlg75GhXvfHCf7m++zxPEAYpo0gQqPH1DXQ5CR4vqJ0Wto4dOtoMXWUI9PDbM6h7N
4/5Gk2RrMwT9Wv/Y4sjwADLeqOBQZTtdqEAv1Dppyvqp+d0lm+jLe71sHtffrwsXljzGkHFEVf1U
IiVrNjfdB/IhlELoMyF8cHTGMJ88R47mxAmUFRx5TwMcBajIIaX8/iFwZLEqZAsZi7BRNF/RM0Vn
6cfqUfLuZSStVgzMr1hh8VW4sskPOLaCGwtDUFoVngXbV58abF35WW9sPdR15a2cpJZz7U9t+MI7
L9/Sv6tvC4lXBmKtXcmr2xtDlbPBkH7knoMOnuxVW3b2FzxGQUnL72TaRsx2L1FHfY471UajKbD3
pZMgj6qOiGQn0CfBKPnZ7xvj0fYM6ToKMpB7sBlOXwbHRI9KyVX/uqYvpIA+zkJMMY+mu14t+y8p
qleb3gx7oCW1ZEnbupLHXVYVa2oL5146H7ompzq3IJpGQliishfMLA3Up0DdlRrsimtrcLYEp99X
T70orIq+rs15CcbPqf6qGz8ur/F5kHj6fcGJmk6JslSXlKc+CWW3r5r6QQExAcOi3Gk0qwdq+Jgp
cvnuYwuHMtgYpLoV2GeFaZPLQG3HZizddkJP+cUuV67c82U5/b4wbaVdtV7R8v2Odl3EJlFVuzxv
C/BSLLCtiWHmbJOYHagDf+iHriiBN39KQGcYyDIPUDfA3ptID2WQ7PrybczS3WW7IsEwCQIFhlMo
5Qm5bIcj5tQhithPfQVikGd0b+EfSMPgUIyQAOahOUqbwRv7RyVGg61s5beoi9Ot7pnPchDxe7QO
IDacBzclPK67NEPuS9fjndb6sJylU3PX+e0XK4Gn7PJvVubZPjpHzn7zHLUeHYUKAr+GkhrZc6EX
EGZJryg633ml8uqAPK60bpuhgu3ow7WdGvcggrbtpL4vgX/2E4TbZHS8GCpXpk2e3iTpVoOI7/Ig
BY87MyBcKEYXDHIwj7H9CnFWGa98fl7WsykkiORBOjuAWJflEkibAmaW57zMIGl6KNJPLXY+MIYj
I/MYj9apiuykCWWMwBs4mnSxrjjv2iAE3w1htquTeRAzi9+0G2EnjFbmSTjP/rMMR0MQXA3mTduO
ejlD9e971N7oSnnVlvd6kO9VaQ1XKKa9zowJTgWHvKw6lcZ4xu+1dOcZBeQMXzNytWnzJXee4H3d
1/o/nWztw/xb5O8vL9c8lks+Ibgc8r8wjXuY742NpdGBeZug5divHKWLVuakJM0CMAiLR3Wf5F6Z
9HY2C0ihoqoUh7gl+r+6PJZF1wBtyg1KzvisBcxEl5RkBdunTq9UZe+U+7xeeasu7tAjE8J0TVMO
JZ1tZs/Qccbdm2OtfH9polBDAq2nzPVpEdQEzVBdBkqdPxvhkz4cQP4MhypauTiX/BsqFo3qBo95
OMtPtygERj4VJAZR2E/ddOepdNTkXxP/ZYC36PKSzPMhuhc1FMpD9px0EfNH0NRqmR4joImC6sbP
fa63F7+/rcdfeXOdGit4iX9/+Zm5WfKDagd8c5qwmcqJjIGv482J13Qbsy9gUo0yo0KVBXW6ZIBi
MDDaeDuRPICyzK53ABn7Q9rDhONJEoL10LxAcciVYvdpgChxm+xjw0624N2SrRQUcMu1clm81IXR
f1bMyUdO2rEea6PMPsl1+WJEZXyl181PY0zaFyjorZfMNKNdptrDzaCEFoyqdVZuytyGLw2K3l9V
GDXbTC69w2h6tFE1ZBGqYspeaJau1+oR5/5rz8gHXAw6TorQ2unSa1B9+mNFjTsbvnrpG9jQleP/
fA+eGhCOf8AjdjGFGLDHA2wzOwgZ5WaN3n/ZCBcZuFxSCOYcKxzdMbCfpZPZOLI76tmunJotQpZ6
vXLRnG9F8AzgsGYRAfpvxSogJOhmo0pt+cyqbDXzYcy+1M4XT89Xtsj5kqgKGUk4x4AFAAKcB3s0
GFltgk7CCZ5ze5ua27Fb+f75ZJ1+fx7n0fenwmqCIeP7cyLf3jvDlZOtwEAWh8ADhoPLnlOgwqIP
RpTFkuOFz0Fj7Wp6woJ85VxcGgR6HHPZhL19Bo1LzUIO9DILn0v7DqHkLNvF6Up9a82EcLR3vhRD
LZWGz127VXN4C3msrmyOpXk6HoWQCBmtTG60gFGY9b5JIfTaXT5tV75vCxXlHAUOLTeRvdCTf/w0
hVJ3JQJemSPxHh+s0awgqA1Jqb2axT9dVcHr9gF/PZokW9jcdlkYqpVgoy238gjn2q2+FkMqC3ub
u5Ut9x+yFXHPjVDBFlIpBc8WapyyUmyH+Lo0H6IMvMSXVFO3jXYDf3sb/GnN35LzJwuvg3YfV/X+
8oItz+ff3yHsTUfrag/GzuB5UnetureDndl9wAQNrbzz4A84h3xKJEvGoonCZxjKNfPQeZ+rtS6c
pVEcmxC2v1V1nRXHQci7YitDR9hcIw1+eaKWFuzYxPwTjg4xL9DrSoKm8Tm0vinplZRdW+XWNA6X
rSztn2MrwnJwGyi+lPrMlUcD+nW5Jh23OFEgPahyIHp1dvuGxjRGfoyKRi7fwPJawOmoXH1gCEcm
hLXQSOR2daLi2Q38ils7u/7A9xG014kbwRCL0tu1pMRlE5rBs29uJBlC7ZXdv7jQR98Xfr+jFW1O
Oix4bp1HiuNR9mhDTxV+ZFMcWRHcCfUPI6w8I3g2kr0a3cWc+Pbz5YlaG4jgS/0IyVaVWizEN9vY
2vYW+GzWrxiZL4zTeJeQ+mgcQrzb2wnw6ozZ6oNsXzYyvFQQuho/WhRCrGfY7JL80+VhLW6RI4vC
LWkMgRKAdwmeh3EPZXi0djSvfV+4IjuNxkRzmL+vbUH8mPHKLb/yfbFeLoWZY4cW34c2s/6TrDH+
rH1eeFppTWRVVcSCTOqm/Gb+/H9NviFcjWrcaDZnbfDcNLdGuV+l41j0WTizaHmjXAOs7/SUbfra
tkZtDJ6puxol3HSPIVTK2usHRnFkRXChoQ+sXq04BWN7a6QQa+8uf3/xlD36vuBCNVxuuW/JwXM9
3XRulN4M/cohuzJPYpzV5qqn1z0j6IGlUVJGSKf/U3jf3j0OygL0g5CqVeacw+lqlE0MtHzw/ecm
35TDtigOQ7PCp7DgripgW/KB5AJ4FgpLARQn1Iugleie9zaO9buUh/3lQSxMFcKFZLn4PIhh8cEp
654c8z7x3KHXdmN850SfrR65x7Uq6fxLhZPwxM480qMAQdEku6MI4bmJ9J0yJ6IZz6qTwzwNv3n5
Xc1XJm7eCZfMCReIaqPsiSqj58ratzRyveAwpm+xfh9pa9p65948YzgpodGHBcexCLH3IE2bxtiT
XcO8RkPByh7hrL+8RudeMJsgbUZOYCHpZPq8GiBoUtxM3Vq+ftUEaxHiigURvj/ZSVSn/1oI32bF
jbW03NIkgVQBtIKyFRlGYTmUBrWXLBsUd/RNcFDGpyIdr6W8O1yeqPNVp9FcnzG7ZBjBIws7sojo
rAC9p7g5zD2IMx2kqviteOVVDyyyrNuVvbM4KggmULC1IG8TyzRTMYzpWDOqVOpujdDb2JmMHMav
y4M63zlkbGTgRDRXGPYZxwl8+gCIA2KFKhjuorL/VFtVQoZs+tV7xl02TZ/t4P1pTmxSlJ/XioeJ
2IUTBJ1TRX1CI0EKffoUpz9GTh/0pa4rLQ5X3g5LzgcW8r/ZIu30aIg1rTKiPFBcp75ppicipMsT
uPJ9S/CKKDOldvLYobVJIyFCM+8ExnF0MltA+sG/w9961vximB24XjJrbqx/DsNfCZWPyyNYcjQo
WhHLVGgzO+MygbulBOplQA0QIlZhe4F5UA0bLr1OM1d8enGy5uQzZCPgSsQQo+z7QukkFkM36x0V
/q2hfWQ5jiwId9os2u1PpY0/y8XnIMo/U7tdS6OKLaT/WRI0q2BMoW5/1uKoyX0fS43FjJmRv9Ej
rphAvofI/YsUaBtLmfStX9V/8okenCAIERjMrz2UQetI2phlcXV5/c4vWZq6FBAiKt1mtAoKHqiG
bSe3A10thrYtv0p0GCluOX1g5YyZHnSWIIUfS9hG8jhaXYsurhtpQXptD+jtlYW11nux5B8GmP+Z
DIEUjdgUETs9sA5asdwQ4TL/hTv9A+5xbECYK7vwuo7zUHGt6D4c7j6yV48/r54eNpVu+HE1Too7
eQAfdvm7Y2dW+mh6hEUop87oIN5SXMm67oqbXF75/qInAWOE7B4WcU2MNtpiyOK01RW0+rZNeaid
J0e5R2jnsr8uLvKRFWGSvDKlxzbTOJHLaKe04e6fy99fAAvAQUEXJJElFKvnZTTJiAhqAKOE6auh
fM7MGC0VN1AfVbTMK6RzjcbboXaL/NFT17/7iYlxWpXAS5vg6cRrO2+mogpognZtG8pVP9tdXx7d
UhRicejQx2nRRSAmYRHezItEobs0HnIv3BiyXW0NKW6/DkRA+06VsxsDvaqViHfJMziuaeh2VNrY
RBBfFilt3YLbcvsMmFubJ9ODUVNeyxujvaWa2K4UKZfsUSmmUw5gGk2mwj4NxzjQKr/mVlXMQ9rY
1zVqaOY+8lZmc8kXj+0IvjiOAPTzsZzH5X2b4uoaSZmv718wCIC5RkFZ6mcRVolQ5eQo0Mh4Y34w
gugBQhbUVbvhIVFRTpeT9yfRmLIjg/PcHj2GkkCJAlvGYFZ/M7rb3Cx3xfjS6f0HzlL64QFPQ8ZD
36Z4GqmSV/aWLMNQV2xbZytPa6LvS6sDWpjwDegA6NT5749Gok1jQUVxJJEVomtTIFj0/vIYgY1B
fY+rE8S7yNKJ+GnoG9Ps131Bg7ZbmAoqkj8ve8BCgHVsRLzVxqSprCjASN7Tl0sQjl6uBQJCVfcf
MTS3FM5o3rP+7whJ2zid67tOc11Lv73mrupfLptYWBJuZooJANbgw5KF+CqO0zC0kLd2U/2b7/wB
q3b5+wsbn1ccLJy85uhhEjd+rjRTJUl06Ef5Q1V/68pDHBjbdK2jdGFJCJfgrpzpnLnuBN/tylLJ
Rzrz3RDxHfSnviHMcXkgixZoNVZpMFTnwOnUd5E0MkaSUVANDMVVmPYPzeBdldVaY/GSmRlND1Eq
IFIuhVMzhVLp9mhz103SgzwhCDpF26pYqb8uLDqdyyDHqIEAQxcf2PmQTVozcad5+aM8PiZ/3j9V
GhxbFEUQ1jpTMTclB4Fbm/b+BM09dFjctHC+TJ68ctYvThXXF8QIsL9g7HSqRkSN7aHtca1OPYxS
t4+L5lsYxCvl8KXwA2YHw1ZU2vGR3BHuLrCvcWVmPuev43izIue41ZLwBljIPkb1dNNEwXXmo4RU
TPdZlf+CiqLetFCaXp7VhUCBn4EHMqO8HMUrezAD5NOdCPqQbtj3CRrKRvq1jcxXzQuoD6xp3ou0
sPOjCDARe5fXKgwzItq+o7HDS7oGNgjaBvdToUS/28rpUFJ35F1QDt3V6AAAG0wp+Va1lrnLPb2v
NjlSyh84Q0jTzJxt9MucdUD6lV3RYcAv8YNhQ9/fZvScrZ/SQLjWdCtieP8zaE3TIIPC0Bn7/Wik
QVkj9OyqZt4+BH78GkuDj1xj3AaHxMzzx0TSzFu50utt45n2rpWsDzx52fg8qcGN0SsgnmWml6Dj
29IoPdTBlWYXz41mvRvBx9oemRAu4qyn36rWaPUmJbAxhwfdkXaVj4qhv4aIXDpq5ucHJGK0IYFT
Pt2kweSg1awkk4vOqD9sknfS6v67YARHrBYbAxooYXPG/UQmbIJgs992/qMlr8TJ8/V3mhlGmXgm
jYM6jl5G8ZnsRLyROxUSJyUpgJ19DxP5qlQ+p75PD+4nBBEu7/Gl25LTbJ4nGg+B7Z3OFtp1gZN5
1ejeqdbrHm6g1/d/n3ZhgwOEoi9dbqffb0udAmPcjC4tvc3ODB4n9TFc6zJdWHK8S+WG4QSZs4Kn
RnjEDVbZjYYLI4/3ElVfLo9h+fMzKwZXPXGYOEe635oSTddIqHzPjJuQmsBlAwtrzu//a0AIiTKt
lqokwwBHwaFSK0bR7Rz7RTW6qwHGxU71d5ctLg6Jdnm69Oy5Xie8WoLY7kc5TAyStlehf0hXrvuF
i5IMmoE61bzreWeeLkjTd1VWV42FCBYC5dvuOYs+MIBjC8KUxV3RmbVRW242/Y6pBoWatbIoa2MQ
Lvs29GGkrCvLbb0rRbmSq129sjeWLQBvhTOef6x5kY4fJ55m5KTtLTeob0nN5vG9usZEubC9WYi/
JuafcGRCykp5rMm8gdd0Nqk0n4Z6/D378n5vOrYy/4ojK0Ziq1M1MZBQvraSg7oGt5jdRTgTUWZE
gkCBSR34i/B9x8wzYK2J5RrBDzO/hYu7CH/ob9X0fgAc5RLKFSQq5nqG2OGgZDD62FluuVPyVkt/
nOL9SYmT7wsrXpStYnLeWq5nd9tevqpBa3r672JcuW2XJ+zvOIRlb2o0kLqOcfTKodOvvQAt5r33
02mvLi/8ontxdygaXZ/6GS4fMRVpJOFjupLxM6HBzX6K9e072yTnC5dJ+2tEOKtKr1Uz3fZMV27s
1yBVr+Ek/XF5HPN8nDvYXxPCYy4aVTnUesmE+sp6K7t472fdSCPTWsfW0rHLbQjZ9CzpgXrZ6UYZ
ch/5JugJXCnfjOXOX+M0XRgHhKLkvGBOJqIUHyjlhMzuMHYwtTkHI71pf1trHAULI6DeNnO9U3mj
h1m4alW97poevkG3RaD8VxiuONTSACBlVmz+VYEsCBeHWcoOErQGN2EB8j4qt0GFNMLL5dU+H4OD
BW4+zpKZK1MYgwnxlIy8sOrWw3bUNk53c/n754OYKR5n7ceZxfIMeDGhMI/+GOnpmvZRsAtXuRof
/MB89ybHDIIgMwkwka5YBLVpBMgrRVLdcQDgIe1N6zlV7pv4oMpfLg/ofJufWpon9Oh8DxpTjvMK
S9Lw2SlvU5DgCmhNhIQv2zmPg07tzBN7ZKcwIynNEwe5FhhndO2pLZNN0biDlu2q6r55PwyHBhYK
8oTZGt4s7hbbqXQfGjfVtSwfL0CH239A43KjTp8uj2vJ4Y4MiSmWfCwSW54NecgwD+33CqTdZQvn
Bz74G2ibaFqaIT+iS/c0AMPCWxpQ0pa7SY9RC4r6n0UT78Mu/qlO/bfL9hZGBLCI1O38SjlXi5Ng
o+xaZRhcq7d+JyZHjRW9uwwynzFIY1AiJYEvso8pWq7D2qYPbmR8CvZ6sLImC5tUITAy54cPQaom
+FqDkq4a+Hzeeo3b+yp4SOKVNVmcoyMLQtRiWG06pB4E3V4cb9rm87gW3C0ZQOx5Puf5g/PsdLvI
gW2FmprB9xuO26IxN53/TqEr7l6SAkcmhCA49W1zoNsTkRcix2ba9eQHk34l27KQ+MEKytsm+UGI
2sSl9vNRU7sWb+rqG1TnM22TlQfTP/jSlu1ojFeoMphrRY6F2aO+hpYpuDIejapw1fhdlcZV05Dq
VvutXbf0Jr//HsACiXTK3qDXRACep4+10mooJmT+TzvIAJLtuvhweSMu5I9QBiN5i3LdnP8U2x2S
RPOStqNWUxQPozHuY3rA5MzcyMmN3z74+W3SpTdF/u5AFqvUO0jfz9Q1Yj6XRK8dDCpJ9jpGaXbq
fvWlfiVn+neYbt6dBscUTWdE5FSIyIaferkaGqkitzlJV+c66/70yqP0TubW2ctPTAg7NYoLmnfa
knxrI+3ifnyo63jFF5a8DZoBfj83Ng9uIeYopVQpYykktxl1PrxjzaMqrxHELlyfBJZQ71C3Ib4R
S1FB1mvTLHjtSr2zT53kKS3trZnCeFl6O09BZjusy5VjdHFcFA9Ii9APc7Z1YynimZ+xOlrjbwwy
lL8v+/fCMY0zkTiamS14SghnXG7aXWgW3ujm4YNcxuhcR5sufP9VA7EIHyesBSMpHqRoTthx7ZPS
S+Ariqppm649lBam6cSCcI6O9SRFnYIFVsR+a9faZOf//fT9MpOrOTSGkNJBV01w4IL+HbUypMYN
jPI2T0N9Eyk5zPTjYxmpj7ZfmptY0RE5WUv0LI2L9kZyobRCwXQqHKLlEFR50GYtIVS/rQNv278f
m8TQeFCAziUO4BA43f6aZ456OwatKzX9xqjvR+kw9BvNubrsZ0t3EHbQAkLpnFS8mAPPZQlQhIQd
DY7BNt/LtfkgS9dVc2va07XSBLs4yw6+PdEBudJ2vBBea3PKgYuWeTzLKFOvmiRfi1uET75IU7xN
2tuxBdmWvB8cxVweGVJP53LUmjlhnrTuZGpQPOebKIGh9vJELnmEBpkZHakyLxOxA53yUGhFRdK7
afIqxUDZVvbq0mQRckIqRcgDilY4SBO1HfwipsRXpva+4SxVWvNG823kNVaOttmzxE01X92IPFCK
O6Odgo3YgE0669y+/jT5/VVc/PAliheevw+Lt8uztnTM8QgBQMvrd8YRnK6MrqemnjV4nxpY1+YA
nVEa5b8lWV4JFxauCEoXf+0IHjDVndIjPNG64T+mXz9Uv7TvTZ8/lL8+4AUk6iyubQXchSkc200e
pYlWDI0bdzvoHtdkopamayY8olKCCqsmNlD0cZh2WV23bjsm7kDDnVdWnyx7DTu/5MugOnAzmbOH
vM3pqpgAFdQ+NdkvcbD74ytrfehLxzZJTci5cGYKrOKq52Gi9KHXunLm5tE/evdKAK+09wUNX9F3
K9tfdrKlrYMrUycnvTnr9J4Ox5a0KksSzhmvRtEweKuKX+lE4XgtXbDASfIv5ed/Dc3zevSOd3pq
22o9G0oftTra6dlwP03etWYWX0qt3ch+86TH+T6FDGerJ78j39yxyCs+uFBG52eY5NV5qM59+MLV
UcuFPTUyl1Omlg9G0zz0YUYVV95WhgmrQLNr0hTVjfi+7jJnA2z0OrS1lw/MOWcVxRBCmLOHedEr
TpW3bDi11Tdpcm13z5b1LffWtB7/PSHE08p2ZlwC0C3ysYIvdWZiDJLHCWL0SGT72V0+Di9F39Fi
WfUbeTR3aaTvwuzVbvyfQ4sGnZEitT5l20q2f6kysnH58NjalDSVmY43ebJS5aqW1+gKlrYuuB/6
EXT0z3lBnPpGm/mU3EMmJDGv8/I+ps3cjt8PLJu5TefEAayapOCElSeL6xiANkdXlx8y5aD8uLyo
C+cCaSPKNoDK4OYW48Uc2fYWasAB1el6U7wa4/tBxjwYOd64RIFomtY8iUcbaILyzDMyfn8eh9uS
fNgqM+DC0aMjVEzA82+KRexgT+XYL+SyH1wp0baWnZKOfm7GX5rxEsg/vfHOLj9/YM6ODM6H09GQ
/CJ3YtvjjV9K91Ktbuz020cMkNTlhGPdxdONGif8jb48uIZ+VTm74QOOyysUVDORLggmSxhAqVfG
COVf5/qWs3m01S+BslI1XQg4sIDnWiogeR47whSpjZ1bpdyhLRN9kyZn30xNuHEARsZ5HWw6Y01/
e+FCODb4b27haE10PYybsFI610IZKBn2sGpvi/Cz3Lz/CX9iRzibhjy26gpydje2nQd5tG+roH0J
nGp/2QPWhiMEN5XSq1nWT6xQT8JNfTSrl6x7G9ZoopZ2v4FaDffKrOcpZg5VE4altiYCRVx+Mu69
euXKWDgh6aGBcJQ6C7UcRzi88qmPijJoB1cfu02tAmEB+lG/XZ6rpUHM+j5wKxFHySLXtKmP/7sd
sylEW/VTnq9UJ5YMkNIjH018Q3OQMAonKCo56avebQPCyzo4vP/3H39eCDArW2ujfKp7txx2k7WN
1yLMpb14/H1hL8ohOLup5/u2juDwxssOinJbFFf9Wsl5xZAjwJX6KjeViG5gV6t3VYJI37MzbhOD
DOjKK3PZEL03Do/b8xJBZjeGZAd575pQTDt6uPWRCYytTzI0+UO74l5LPoyoCy8nmLTOKXv7XOK/
hwOrP70V8Wdbvi/0lUNlXgEh4OF98V8T4sTRtVAPjt317lSHB7jUhobOw22V3yXFvWmGm37NJZaO
l2ODwilWZbpSxxMGze5Hmtz14X1eviVrl8DyzM3iO9QQzymHpdHSwcrKvSs5XMq0L+kBZN20nHxg
/3DZ/J8ZYf9Q4/YSsMC4Xb6bav3gSGvZyMX1oc+DfBTN5/9D2pX2xo0r218kQPvyVerNdttuW7GT
zBdhMkm0Uhu1UPz17zDz3k03W68J514MBhgYV9VFFovFWs7BlPjlbQZKCIP1KRxA1+vzQzlN3WMw
zFWUmH394DHPQJZNnw4eXYJDVi7O4baCa+uI4B+pSXRnX2OUOkuJ/D7DVGWTxIZ+b7HNpBrcVIkQ
BnN2fdIGI75o0NVPRvN1KdONEcQBRiVu67HmR391M6Kh0bzuM3dZV7uEmigieF/pZtQVoexa/QCd
vZilFat0Da3oJ/OStHzE8DY69JwuBKdHPR6X6p/FKcLG/dsGDq+Xq5qrhHnJhxe13sBDZgXeSK4f
dDZ4QHyLGafR+Dr5/bY15l1rPgT1BuDOkYCwu72Ka1uF9LvgPMC/r/KUjZWBHcbk+mkAZF6E2696
Yq49PfNWUyHUy3QEopqAKVvIcYCLAIwb8VvOzUJDi7POUPbxp2VHKVgWXlBe2CGVHTn9ZjB4VMHR
WzMNeySzNXCW6PcuqDHmbU2S0Da+tfNxqP/RR0wrlXddp6L8MNZOJoZuRDkC0f9VqtNvg6XuLYxG
cXufDF7UJMazNboRnulAwT3a+R6ztYiEAWn4t2Pfld0LnEVkM4Qh1ss03SEA2rSVKkVuCodwZRMu
XB6SlMD5lB9t1KuTEhSVusga2OQY5H446Addm19I802rixd33HZOExLvyLrHvPnGM4JW4ilseb9P
rOB+HNtQ61PweD/PY/HiUyNK6awI0te3F8sn2i4wKiun6mhZg3HXwPZ2xXvgZ+HCn/ThlXfdDvRG
UQtuI5JsA/aTODu7PhLrvq1PGcvw+K83ptFv+8qNHA/ENU0Soirw4hYvH7Z1MWIh6gCCDfbX7PGZ
/SW9P7OEYNZionR5XYBPfhS8JVu3XlQdFCvHGPkVjBmJUBi9+yLmOBNVpJPm9BRb1mq0PZYUBI6s
mJZ7Z5lo5POWfvLLsX3ttUC7u63kquRfmKBIliKaETZ+JtkxS8coUNM5zT6gz1x9YyxPdHmq+3Q3
A72D9x91w8jLI9uI5irMBcBrSYe6NsrCbgsynHL/wVweft7W5iq0wNfBmiHsHhUoHK1LbRau2bNe
GqjfNE4Q1WOZhegHHiNQ+uYHAKCmigmTK3coyZNvrrnT6BzMw2kGviarMjOsdXRAIBuoWLaroFMI
EpUpZL8EhYMUBIjG0HKY2XgyusmNACLvP2Dawgp9LX8zp2zZY71VfVGriymA+TBCg4qRXJNqgmok
lmsPJ4MdqQ1GweKBN2/0ww8codqZGGGhZxaICGaYTAYxVu1sdLsMM/b1tlWs7BKKhjhdIg0E45Bs
nLpW1RoG708ez95H3lWvdcuNyAoS48ttSStLhhEw0BJjElP02kjn2CcueivzGpIS928AaD1rJLhL
5mo7VaMKxHJFKxuDBujuQ3iEpndJqzrnhpd2Tof5v5dmfKmqO937dFsdhQg5r4H5Va8gDUQY2j0F
B1xnPM2q+eJVGSYgiVwcXJFvutx+gnpqlndJe6K5NyM3QyYEMVX1RBLuKQ7Ryu7AJXi+YB3GILNs
B2baLcHQtD2Kx1vu3zn8QKcDq77dXrSVo4rmBExLi1Z0BM6SDZCkRULQLfpTMBGHhM1gsMOogUfD
QOrmoRmy6uCOPFc0klwn6X/dUQIjF5Vr5GUlD5EsZMytFMpV0z3GRNrkofWePQPn9dlGfWf4UubP
SXdHfMXhsrE/F9GGkAs0cZRf0F1ylWXhYzUvmtn0J3coyzvQAvPI93zVE+E6vAauBo4w6tdi8vEK
wLrzCGOzy5tTOg6fKsP8PJlGNFnpJgFOOtpryk02thujc5YoABXq7S29tlETzWEAOUaSysFzUjpq
RgJcTabP5JQW06bUU2CK6OHH4Z8w/XwmRT5ttkWaLtU5OQW1/jYj75Zwf3tbEfFDLzfrUoR02DLH
BTjhbJCTS34uzeuIyjjwZfb2+Dimf7XZyftwR5Ckk5RKzFrL1PBgIKfMigLDC7WP0jLhboJKOG4w
C4z4guX+0n/woO2oP0BC87N/qBSn6tq4Lz8u/fxi8Gu/XPDx0nxYjM2UvN7ej2uPdPl96dAC8Z+B
ygL7ofn33afFPZDiYLeH20JWrddFwgpc5Pi3IV2wqRtoqUMtciq8+7Q/LtmD6yiaCVbWSeRxMesh
KMscX+h5dofTOqhLt8jISQcUZTgVCrNd/zzqx2gtQm+R3KHdF43tWlpJTgx0pKYX8kyVxrl22vAr
AsHzfyWIX3CmADGnCR2GhJwq092xCq6FZIe28PaGmxyXhSj2fU0hNBmj+IV2cwTE0h2R5aPbUJS7
TkPjh7NVgiY8ur3p17VjOEmkjcW7FFhsVxGjnjT+XDAGjcrkgQX5l5STY+KMAOzWH7RBiwa32tvG
eJ8Z2tbgLGJd85i7g+IRJYxL8jgXP0NaWHA406ApdXLizlRGec6e0aW6pc2w9wANiBb/H3nPFVfS
Naz0L90xWoqYAtAlV9AFQCn2NTqRkzN5JxZUh4zmRzAf7HqAzC6cbMHw8siyJTSCdmNRHpWsQM26
eM4Apav35bbDfHR4e0NWTqEBxkuQUjpolL+6Q8YxoC439epkLD0aOU5gFthUrargueLgISVA7c4x
BBC8ZFiD14CfzPMqtEAdFx+UEs9Z8ZrVbtT2ZTjMr335flutVYF4kQApSsw9y60XGPfROJkKcgJt
pDfRMFt2Hep6efbY215IWx2ZhPLjDg1I/WBvB33OynSOpjV8Kga4A6s7jNV2MVLMlSvSE6vb9VuG
PGqQNnj8DC70ypC+8zNIyP/KuYoRbEWKwJREpylmDkTC5tLt+BxZX5d49SmtP7Puc0neSvPt9gat
uJoLEdIBzLntlcbs1KdRP/wwg/3tr6sUEH8/85sDDlOi91AgM48uGovBaaYVo8KXrdySFypIt0sz
mYVhdRAyGJ8HnewtUgLTa4lSFSixSpB0erq+7xnuuPrkjGFmbVK0LZZ3xFKZr9hVySde6CNdyHbu
WrysIcblY1SW370K9JsOWFSzHdLtW6/65nXIHYKGz5+7fe1WoUv29QxS6OY5GLWoQvSrH3XCQ1c7
dhz8es1XPG6iefLCICgPSzlvfbMLGYCV6zuT7Mx8+MSNZceDLfhRwsD8AaCSsC4/V+CGrs0aKa1N
5xmbdNE3BUjIfOe7Pr2XdRqWxeuif2NIbAyNiQ6KtyB71A3V7btiozhqyGyIkv01/1o+MfCzk7oV
PQ2u2WypUyjWfF2CgAs1xXC+nGxsnKVuXadsT6bBotnHTKKq8XXlJECH3xKkUDHFfPnSeHl7aoxP
U7LP2WdH294+bColJG8xDpMX+H3Vngz/m2ke+3pz+/sr5n+hgpB/dpinoddbvcT3Z/2xmtGje7fw
XTooTrOwbsn6L6RILkN3nZHZJrbCs9wHJLbCNNkjFgrddqdp8zYYv93WalUe0BhBTIhMCThLLrUy
Sr3SdNNsMDFAojatQq856e6unZONqT2kH0YEcNDCjdsJo0SA0EG32qU4BxkTe5iT5sS49WDTrxX5
cMleSECvAUBCQZ+NFsRLCYtp4Rmati0e9cfCCwdVC9yqmZ19X9JgWPQBU7cNTqPzxa6+NaUi+F01
MwGRKTBh8J6W3LlVjZx1vQkDAGNQM77m5nvVodigauZXyZE2PpjsIi8Toz0lYKrIvXHfjQ+JD4oo
xeNn1cBcgGZguxHayR3vWkFLAO647al0Q1R/KD/URtgWn7Um4qqx4VUvcyZLOqIGya0gbbB2yeLv
WsI341TeTdT/eLAq0C3/o5J0RmveEj83oZKW7P3WCVm9GQoVRr+0P3irowMMbLQYsUZeBwBJl3YM
UEFvLLqpeTE4YtX3cti6JUZrnFThNsU+nzmcX3JQUkHrKrJj1zXLPOs5nloBaNYKgA7/Y7fpxnFI
NOZfu7ZXLJwUDl/JErZy5kJ7lgDtUk/ql4V9rdOfgVWGAZrBjKSOKoJxqAfDUaQo1lYRjQHoo0In
MhSULMIey6nscla/gNV3yLdD82S5IVchG0k2LvTC6x504XggA2lQDlRHo+0XB9jeL7Z1j6Qmy7f0
C/oNKvPQzd9v+2v55XolS9IoHZwK3eqQ1aD1pCJdOPIX26Zh4f3g3RiNWrvJ7Id6/h4EMSt3hH1w
vOPfHwCkBGCGIiuA7tfLTUyThgRjQ5oXcu/p21lF3bKyY2hH+/152S9ZLe2tpWxe9PaYd6Fe7LX0
vnU/lrO8UkKyRNxNglIPUjpyn2aYZb4b7b9v79SKInhow/jQE26huV86wBXrxqxz5vrlW9X8NaV9
WAd9qLpP5cS2UAQXHkpENuZUrqfLC6D32RR0JC/l3174AyFu7p18gCYU4ajd2+MTW6IseL+t2YrL
OJcpv/6AE2phMAI8mV46bhf/c9kG29S0o6qJk+BjL01ZPzmBWSSByS2Ambz4mNKfSy+0ly4yVKBw
qxqJEV20WgpULMkcau7ZQF7CoTKDd0rALLrRpiAaHRPlZUXA9avKKjlcFJIRAYHGAG5XHkOmRe3N
+gCNBu/gPVQv5c7auT+dYVNFnzr7kwMkh2l8y5w7Vi9hzkADbm/z6jloHqt0kycPVfpcLc8Fu+tU
ADjCdVz8MsCZoZEEYTo698Q/lyebVd2gaVlgvjoT/dKbb1bt/rxtOSoJkvMa/iPBal7q4PRffl26
l6deD0D/jN/fG8N2LjdaoHrGXJ1paYXE388vsMQ1RoYxxVfPOFZNmOZh5Tyo5nXkBB02Af8AkhEg
eXCvrtz4Pxld6ha0sl7ZkPghmJYPZjJt3ck61OP8j2YGO5rSF5NVfxnFuGNOFwfZjOpLtXd9TBBO
RMdrOfkgOwZ+Errc8G9B8wA4E7lhuGwSBpCANovH4LPrvhUf6+S9+rx0BG1U8MvZxOd7d+uS3agI
Pa4tD4spritkkhBWyU/crsxbK2NO8uryw8j2BVOEUevfR4EPAxvAS5HfUahqp1OiGckrmtjq0FWF
nGufF91zuFAwLHg1f2/WndF6OvVee4zTPTSZwsuufR5dJyjLwvQQBkonp7StIjUWlryO6f2y69nH
9xaVZfg8BzMT8HzSVWi0jdMWWpXGrtWEJg7Ohw++C6YHdIAKMEPUeKXvW8hos0rztNdcQ/Wx+dRp
ikfM2vqcCbClRyUbXQPNbL72mi5hke5rFdCBWN9LzwswYcMzBN2Ei7erFPSw1ERnxtCkcTDugRWE
SZ/F+QMDxYiPi7lPkYjxhYpnrqvV24IXLdVeafo9eDQxR3/btV+7RswuguQWc2Hoxb+qKmAsfNCW
1sljeKAl3ZVdaPFDYH7cUC+kmJdaGNrSD71l5XFeb4clQrruthYrG33xfekKrJa0auiE7w/93ZDf
aR8cGRNe7uL70i7glyO0ze08Xt69bIfi8u2fv7IJuC6ATgwwgwBhtOREc8dPBs6sKm7QBeiG1QNe
WFquSFFdBUswURRR8Cy1wfUCQZd7QLu+WtBnUcU65vsS/y2pj7n2gJa4tlDsxsqxwIlA9RppHAPT
q5JbIvnYel4x0pj4T3gnllpoBwogVPFjpZN3IUK60bsmK3ATdzQu3SbdsZqSnZ8u3aOeo403KMeY
Uif/hCbeMjQTYtsKDdfE432gC4wzwKrIweDguVlf1mYfV1aKsQLeN5GLevRTa3rDc9E6417neXEI
0IR4hyL1pOjQWzF3tKX8Fi9pX2c6123N6ONdx76U2pfb1iisTV5bTGSJFlZAYMEvXxqK0zFnMQer
j5nx3vO4G6LFGEM63QX+uNU+yPorjlaACSBgugFcA+iskjQ/69PBRJd3PIJIx8z8Tef8sJQlxBXj
F5P6uONFGHQFzl0NdeP7jdPHSX9MpnzDyI957jA+t/VUhby1zQEdA2apcdQCEB1eLl+dd12HJts+
nrP2tXfT+9mxFPfa2gH71b2IWwHHTF6zvs4Z94u+j5sgnV6TIDNP6A/FJEih6YpMzJoxeGhqxayO
aGm2pbxpqhetXljNEE8WYAk964uWmIfZpXU4kHRTecYzS2rFnScTIP2yCdQIwYj7r0OUXJWV1uNg
axBKALoZtrO7Az6eUf3kZrZLIX8ap88zpoRnDgSzYGu0+YEE9q4bvNfbR2Ftoc9+iNy9NHRzn1Uc
P2QAV6U7vSxgdG66z7eFrDmTcyHSEndjS8u26Id4HDZcey7RIe3tNcMKEz0usnuqOt9rBopHM84b
BhQBgy2557wsUTNaoJReZWE/vBTJB7HH/t2/MwmSf0Kv/mTYpB7ivkMZmzsOoHlU1Cpy89y/QhD6
Al0UeSdcNpfnDN2C+myDBCGmGviQHhpuRrkB0p+vhlUf7ORAQephUNWsyOpmnUmVrurEo6SuF07j
itWoTd7V9nsy3+v8rpxJZI1V2KWqNmkZfeZfTR0MZMNLAjdSfuAnSVUENM+GuK7oRjfuyPw1S9AM
ue/SLcnuppyFhfaDNipdVw3lTK74+1nsmebLYrRpDrmZ/WyW9HNSq1LLqwcMuNk+5rBgMDKLQNYM
dNbahMYW3i/uI8pKg4q15Dr1ihsGkYjAif3VLibdMIlfa2UOjxIPBIxCLIiK4MWlwFw4GoEXGfRn
430z0mdtesvaJ/JB+PFfmwdML9A1YNbRAhKWtIhEC3hn4SwsbKOP0aCCxVzbpPPvS2fNL5Y5TwEP
E1tWVAEwY1Q8AtcugPPvS8esnJqyKo0C3mlB5jopymbT2WkXorQ+ROhfRWt7tWSxxvX/VjPpqNnZ
3BWVD80azuFEppA0d7c9r1gbOdLBxuDdg6z49Uy9sfg4zqSFZbiHwH33KUKcl9z4flvK9Q6hYQsv
OED9Ifr25LxQMcAuFkzxxsZOs6ZNZc6b2wKuD5EQICbY/r2kJRPjoFVNWTdBAPs8JHtT70PEvX8g
QyS1wOOKcM0WSp75AnuuWAlITBrP9b4rt5W5n1Xdfde7ATXwSEHQiQH3KyarIGXJZGsQ0fgbd9jo
KW7Dbalqh1ndjTMp0nkhJrP60db6GAxDhfUckO3thbq+IKAFUD8Qav5aKWkzRmYhfG4dXBAd2F+A
1j/vmdmErDoSeli6J99QhUtr2y8iMzEDsDZOXTaEg1WWxgvmzzVr580E0bri9agQIg9UG5PF6FJ5
NM7aZ+7sg2lDDUWwde1p8FwU6UoxSHU93JwA0ZlNBc57jjz+sHX6aHLBfrkB02HeKrzaujq/ZUm+
RWd+VvU9QYSCnk0ThaRdoeo4EI7x0rlcqiMM5ezEFIXOuNtVuD2XISqGNhw9FJIcMzSHIOx71ZN0
JUq4kOfKya4cRBDcxPJl6StYQsJcu9fbNKTGBvx2HixRqx46ds8+iLmGC+5SrhS+FknH8D+Ek5Zx
nMpnsFHYwV45R7DmHM6MQ+akmJyxB7UKpCDaY8XXtDhm/SvuotuHV2EWrhQqtAPYTtGKgDXU7oNg
YwGP8YNtYVfLJTlS5nYYTgBnWwzsCHMGhIdChTX/dr5QQsUzs+tHNvCEdlCBfWZJhPHL20u0+n3R
eCDGtK5xa5vGbgDdgZMzdzzKmidOv/+BADEzCnY2wFLLBQutyABw0FnIHhWfs13Rvv/B54Em7OLC
XEEeQC9kMU6zQWObhVYXmQontro8Z58Xfz9bfhtlT58zfF43tS0ykSPZ3f79qwcBY3+odOO2vHqQ
54kJ+k0j6WOvaO5r/t4j94Rsw3bsVbH5qgMTGXr06+IpLr8TR1/vtJ7jPjbmYqu76c5wmyrsTUYw
JlTj9cgPt1VbedLBlYACQcwsCPRgyWWWQ4F0t2v38VQ5d4s9R8UybdJgD8Kp0nucCVYUOA2eppC7
uqQobyD3Kp4i8oCtN+ZJOgJ5Ip7LPkSdNbSnp5p89R1FuLnmXURpEElYDG1eleLSGVDcbk2QtCzx
0reTbV6adyWzFWLWTBAtp+htEY0FVzUzzXdGrfasIXY9HmBKeN5XOQ8U8eCacZwLMS/tvLXBgKZV
9hB3SAqO5m5xy5B2X5tp16o4u1YecAimzhSSvHLvgeWjLzzIQkt28mmmVejku0WvgY8Q694R6Z8B
/w2Yqoknm5wosm3r6xmg0Upk9K5qhOaE2uqE2nTs6FnE6fhoJ9PX25a/JsIyUMRDs90KKoRFG6O0
KBljpPXCU4K26dvfX7Pw8++Lv595pQw4kja18X3PyqLK5aHWPXnjtrb2t+WsWThGNfFIQAAMckJp
p6rO80eTNGOMYdIDL9KIcLxKx3l3W8yqOkBys0XR8xplAaxFvlNoNdRx0Wnr7gCKZJohRY7utpyV
iBR+CHUZD3cdRjUldaaZWWma6Sxu7DZyQTHBjbu5u/PyJ7MHP7kiJl0xAsxx432IRDUaSQPJ+2kF
A7YXGZbYTb8PUV9/tLEJYFtolTEdTM3hOSqn9fvCXQAS5zE47s007zi5G/ge7vT2kv1Ku0lhL8Qg
5YLJMzGRLDkGoo9epU0ca6b1oZW+FS3b1M6rVr7Y3pOZ7pwmi9B1h15SYIsszabuwTqVblz65Nob
q1dV4FdMRbTgi2w5IhZM811afmPrICge8iUeyb7hW4BJJsl98ddtpVd37kyIFALrpQ3kXL1Y4KBI
+NbwP3h8XyghrWk+Ie3ipPUSF/RuTiNUR6xKcXJV6ySZ+tKiQ3GyCFQo/gmKyD9qTpRPqmqzaqHE
38/8UMG0hXcudiOjB4Z8LX25vREqLaTg1x6YkWIEEAuFEcBmk0yPPDgGKow/lRTx9zMt3KW0PHRh
L3HuPLiZFjkTCUlwb6tqL+urhdOKkAHg83LqsDGnZNGzZompvzG8SMmcpvq+pAd6Gozcn2FWBt8x
61BUiqfCym0As/39+0UMcbZOSeUTNB30S5zybWLsOoDxtLvbG74qAtyR6OtGkheDp5ciLD8lVTYm
LAZcnQUAvjx0je1tEaurdCZCWqXO6hmhJF1i0j+BeYh3r//d96VVynqrdDKwDKCJJPKmDc7d7e+v
LRH6WC0XvaaYZpQRT3SGWuE0mDx23NdC/2dpp7AoFP0d4jfKTl8w4qGJAbckGqkut2FZHFazvNVj
NLWGmhmndQYhB8+7xxiUYsvX9kMALKFlS5SL5a5tg7YZaeZBx7PkgerglQMZ2+0VW3uH4IEIuBO0
9+BCljE1ep2DjA1vlDi1m/2CU16Xhh46gxUVXv7sFXyvmfTbmDv3vFA11K3FHNALIwTAIwNMvmTR
g+MMaYfuhjigokvbL+7N9L6yd0GyNROFomtLCWIBRIZAoBbzCpfbRvJ54ci4mvFo6xi62Lq9iolT
bLxsGOcSJMMANOGUtB4kzPMmfSp27GeqmohZs2/U9DFzDsuDnUs31wwYRO42thHrZOOBH6g8FKoB
lbV1AoUO8tKYtEAoKK2TlyQ2407G48bUQlKi9u0pDumqBNgy2nIADncFfK0VWptx0vAYSDthNhTh
99smvbZIqD45SBwgDIIWlzu9GBXoHXTEls5QbA3ymBTaVpsU7+g1Jc6FiL+f+fs8EVnqoV1iDl5y
KzTN7W0lVN+XtmGoFl50AZSw0v2gR8zZ3P7+mrGe/37JWKsFuNpFjfsqwPPIaFnomC+DQ7atpXCX
64qg4QvgFXjGyKP8lpkk3VxOS1wWfFuYFCf746ogOYe+QUPw4lxlUhBjMW+25hlpqHIHPLpHCwQp
FXO2aE1RPI/XnueY0AHBHOZo0PUinw5CMqtyrG6OWULrjR4wI2ya2Q7t2te3tUnyyJpMUINp/bDr
7DZ4GSnrPplurR0Y8uHRMunA6fvwVl78JmkrF0dHL8yA39TVeTSQ75P22oHr5qMAmSKbeyFHurxz
ppFON/o5tggovMoXvXhL8zxkmDP0XyZtOw9vtqvCQ7ieHhFSAfeJjikUla9qyo6B3GtfplNcWnbo
BSgp9iEfNl63bdnewzQoL4JIrz/Z/NRbrWJpV+56EN/DjfgAfLjGHNWCag403xtjI/i7MEpgwz/W
/rZuHhJH8SBeOY+CdAd5LCDFCpCzS39CGQYdHaueYm7+BDUqcHassF28sGg/3E/nCUA40eMpeHbk
+76oKB8dY5ziud9pJMy4wnGteF802OJ6AnkQ0qmyIp7VaX4DqKd47Edwftp7bvRRb6nK2WtiMHoq
6FeRfrkKHXRrIU1ndyzOyYbkB2q/GlZ8+1ypREjnqu/zEtNDEAHG6BxQisa9p8ogqERIR8oqzIUy
DhGWtlvyBwzCGSoTXvG/SIPAK4qEL8A2pExLRnizBJAS2/tC3/jaxy/z88//Ci/P7sHM9OpWt/D5
+d23n4by48+qi89L2QbbHQhL4ENxl28L7aH2onpW3ORrJ+9sgX45oDMN9CadMPCJPUjf+yHkTTiO
QFZQ3FGKXZBPBedDHdCsZ/HobeaigNP6cdtYVQLE38+0yI2MTp44Dzb7S/tW1T//4POiaR4pO/T3
yL8/G1rbpw1OtVaH1YhRzuQP0iUYwPgtQVLAtAGdRmtIyNvIvLPK7Z8oIN4ZeOKIpOPl+pDFBJp4
Rue45V2k5yRS1arWrgp0wv6fAE86Z51fTb6d4Hb0vaeqAkAwqjmcbDQWNr6iIfzXaksvDYE5gywf
unyBOiudioYVPODDMsZVHxvONp3urOItaPeTeRw8azuY+zTvMCO9nTF8W3jvt5dy5dUmAiA4XzAz
oElP0rRNrbrpzbyLzWoBW3AXztUYCTeZZWGbImug2ruVpUVGEx4MwNzIGsvdj+5SDPhD0MYGaUKa
HOzsUetZ2HdZWLqqQWnx66W1vRAmtD87SJ1vJSmx/Da28a5v6vtp3Gn0Ja2+l9mbV1qhyyyFC11b
z3P1pPWsEOKMWZ60cVJXX+gAB5SZu4Eu96BrBZ31Am6iWXG1rXgL5I9EN78HyL0rEs6cBl3AdKON
azNcvjeKr6941IuvS2fNmjSzHj18fXqu2Pvi3YFHKajfblvhWg/IhRTrcqPoHNR2b0HKshxm8Dzb
+Wea5psx+NmjhzoIQo3tE3pPbRUQmGrxJE/l9AwwsQyCW8yyI9X3B1fqhWIiaDizQI3SjnAM08Vo
OhhImKoqPeL/L1u4j7kYNAEicgKj5OX3k4xMA6rqTez4X/PuaIKFpvx2e3PWlghTgIicdTEZY0mV
iApAN7mVVW1cHTW+cZjixKg+L/k/3SswpLSQNtaXcJq+TKOqCLEqAGCliMfBCwNW5MslGmegJGqa
1cSL/RTQU9K7H39YAGoVM6pwn+Apk1HX6oVak4OnTJw3zQPLi91Q0LB02jCl/tZsVVjtaydS9BoE
mO1Cw4bsQZGbrochw5zG5L9qTRKBXB4MCrGneFusWBbQVZHXERjeAnX9ctmqXGvTltZdnP8EmAD9
B6Ndt+1qxVVi6hsXgcAZNq+orZBh49rAqy6uClCJ95p938zlthjH3RwAWbIdMID1YTAJdGicy5SO
ewk8yyDxSRd35EcCkoQs/YPU5IUEadmI4SW1OUOrdklAB7YrwTRxe91WbtALCZI9k9kH9V4HHcoe
CH/5bpxCvd9jYMBzP9+WtGYCyK6KiSBc1+bV5J2veWxO0i52WOwPj10Sjs7+toi1lLUg2f0/GTK4
A9Ombi5sXJg9vRtoFjnaWxWMYeCe7OSZTKeiOzmm6pZecQkOMj860gEASbzKMunN5JbcMxEX+JvE
31vD5rZWiu/LTaf5YMKhAVQprvxH29pQ9uP291dcwPnvDySfmU3gN3NTu42zQRSoTH9Tlkcs1n8n
xbz0AGk2NXOaW5BCwIJ8Z5ubZIgSFbC9aq2kq780ta4afegyTcOXzmqOSftBvDmR7LpYLvETzi5h
VG+7f5erzYBmF+UqEDXVdkhnPtdcajcWFopT1I22WnefaiFXnUbVQknnPkmSQe90SPHSPakiU8XZ
pfq+8DtnqzQ2o6nXqQiF8PTEhGE6HhlusvfbRrXqvX4fPZn6vKctdycCLcouAm6iiSF6fVcUp0LV
0mOseq8zSVIo3qCfxLIIDmGA6lCeFvuZV1XoG8PGtHJ7C97GdstLc5/o5Z2vjaEZ0M9Vrh86rTnO
U2pGU+Z9va38bUNBl+jlEheNAZyMGkvckG1WRwM9ll8x/nhbyFqW9czcDTlLzzuS61WJE5WMhrFB
8FOFSZsCa5jmc5i1FQ8R7r2W2OxtnvE+9HOfhWMAmqQUs8gKB79uVSh7gjYIJCAyUIWRuUE3d3jv
Jf0O5LjauFFoK/yDFAFD298CpDde0LYGRwzfxoXVv3rALcttbe8DFqOjxtY2i4NmB7uJOfcztDSz
YIcc5r7v9Jfbv2N9a3//DMnauF5yVJNxjzXj0ZtAjNNaITqa8YD2FPu7foL+I0nul68za3adHpK4
/c6zB3D21NmhSR+UE1rrB+i3IOmWCbykH8cJKzuZG+Ar0DzEobi9auvX/+/dk9vjy6Sc66TGC71r
ADppvLnNU0eecv3Rbo+9vp/Tb0u2bG8LVeklTPbM0aWmP7RI8OD2D44WfSI+Hud/dHX+XjrxE85E
eEPnmr0QoVnG1ujHF8dN75aG7vrZ293W5v857r9lCcs8k8WBE8tY5+Cazp4G8zux3zzvfU76UB+A
d9f+MwEndvmrcvaAklGYosLoZeR0j6ZTNYH/OqbGng47PXirk205KjRc3S9wegJiGuwWCNkuFQSX
L+C5B4798miUv+CFECmciDicVz7kTIJ09fmJYxYkxVXh9HfBeLCbyGk/ldquy7ap8bBQReVx1See
iZNcljX1weh6M+5AN1zaEFm32yah+r7ki9oKNMi5iwXryv3nQeXRFYsl5wPQfFHqi4HFyowNklr9
KU9/JDmAXI9p9CedHuiP+M/eW5IPqrx8Ai04VHHMDLNoaZgp/LbCuCzz0ri6yrCpOy44qdVuTNEq
/cymu/9qO+QehrKaWFaMWLCmX8LXqWCK7V5XwUYGEdAhLnBoL1VoTVKwJcB9b/WHZJrC0d+nXNVb
tG5Tv4WIv595GYc1gVUNIsbtD0txmlXMlqrvSx5zMggd6wbfX5ydk9+RPxjShCH9/v2SE6EAX8Qd
jUUy6Eup3XsZQLr3HlC7b++1ai8kT+IFqBX4pVimdFs4gAtHTKUQsXr/g0xAoFsLpibJYhPU0QAB
gpS9z7ba/LOs906BeSDvrwZh+21tVv37mSjJsiZUZvPZQQIgLQ6L/XmYvowY1qeeol6+vmi/NZJs
q/aMbPZA1RTT9IvbRJr7UJaKO0S1aJJ5mWNdlLWLMHQejiCcQms/KGjvE+pHbvBHHuW3NpKlLaA2
dfVfWZMgBJQy4BWUsE6r+/I/pH3ZjuO4su0XCdA8vEq20zlXys7KqnohuiYNpOZZX38W89x7tk0J
JtR7o7HRQKIVJhkMxrBiBcbsYM4T/rdoyMmGUhkR3sDAV3QXGU9u/lxUz3Yn4VBZu5NoeMAYGSAM
tEVDzuhkRdmlI4xvvAeJnSo791Xv71KAoMqON3ssJXgIu/qJZj+74o45nZ/0Yeu8Wc0vp2e7opcs
am3vLmUKOl1hrtSYuH15sq1DnvuEHnRnn9Uft2/Omr5dShFUGlWemGodVqYrH9V0l2bAdB8SbTfL
WCJkyxEUm4/FqBvWIGr3yClrh4eqqg9Mi02f5pPEq13L2F4uStBsx+msrGixKMwrjWlA6MM87vVx
N6hfXNmkDNm6+AZfvDfaGAFM0WNdmr6bEgCYj/P4TMd/keS+XJHgieWd2hgTg4ajNcvB9JkJSVRJ
iLO+EJA086Zt0DgJzphWqSOG0uNF6Gz7ySrLUHOHuwSeJbil/gV6zDLR+PP/ZIl5x6Ij0ahxb6m+
j44qEM2pP22HAF6JEBwyBRwyetYhheFmd1r74prH2xdn3eb8ZwmCSeiihM1TylMkIPlRq3+aOpIc
iEyCYADmsR27NIYE52TMvvb9v/v9wsXvgJIC8gH+ZFbc2c0+/zdP8uURC/e9yyIa2RFXJ/WodF9t
+qUufyaxBJWw9iJfShFuuhXbXYp5z+UpKr5k9KuahIpsYLPsGIQLnmAwEiCruHrjdIiMQFYVX03/
XS5BuNqWSmiPmaLYKEp3VZrsIvo1BsQxLx+V7Is5ZgfAjn3X+WmOD73+HHt/DOOQWbIQWbZM4foX
DegvnAhXsgOioo0Oan26rXC37QtAYdeGEqMnOiPiAYyuvY3mMckOY/yqpV9vS7m9DODVr6UQuGdz
kUGKgUjPOBqTxAWUfV+49pqdDKwuESPpFRoj7pkMKbmq0AaQxcAxOq4tDgJBp5LtsrJGmJf1ALti
Vu9Y/ySlLnGYV5dxIUZYRpFo+mQbeLWa+kudfBCw8/+Lc7gQIBivZNLTCgwg8GNLvFXtH7v49t8J
4Cu8eHdntx3afsQKsnGnzWB1l1jfVXUF9ZnqAeON9mjBfvVaCjAUCF+A/wnS2mf2HSbesUHig8uk
8L9frEJXXOS6G/4Qoi1h1PaD9b2Ay88cWSVRJkiwYl6fJ31MsF1RNPpNdDbzcw/Wzmn4+i+OBe6D
iTEd+EfssZ2GljpzCrM/K8ARm9BfwKdui1i9Iv8nAmCJ6z3DXECWkBk2X/WQ2vFn8lHLkvWr1+NC
hGBFMqcnYF7ELbd+zSBj+HN7AbKvC5ePOIo7jhNC/DYKAZWjEkMr+7xw9WqlNis9xxEozl1ugCNd
sv+rqnSxOcLNI62h14kDnc3tO/dQfH8zZJUh2QkLdy8q+6yyeVnaYsGUvqCaW8heo/VNAuOmA2Jm
zLwUlEidWkCILCwClWk6BFRaMFhdAy6A62FIH5jxhGe9ggOaMVohT5SlPkat+PbwmNgvQ6wdtMTz
jaTfaUXotD9n64GSpxJ9fan3BOyj5LRkv0N4142hrVjTl/gd5MvUHmxMYJEpxNpeYkQsoFegA9AX
3TZ5Strc6ocMQB/t6LF8ZzZ/bt+YtUVcShBuTEHmbPS6PjvNxt+oeDGrewPkFBtlfA5W5TNDLM71
JWYnLUb0oZ+a4p2WSnKMi8h+RLbHuS8n25O8LZ/Dc6/y+J+yLA95MaB3F1DIkYLijBVz8Z41epCm
aOoZA/CW7Lrs2DVPHTP8QqFBM5VB0dIQYy0SVh61JH8yaekTRw+ahAKdrkq2YJEMwM+y4XUAXWRw
ggnRcmDG1qSUffUeNY5v2O1eSc8FgL1a+qd1JRHtwooIsgQrwvra5eO5q3fX/Yg96jOjCOJU95M5
kaxqoTyCJP73izd2Um1aVajtvtsR2U8xJg0P2X6QNg2tbp6LDkDEw0Agij0PMOmZ1RVV9Z6av5Wy
CjLtNYkwAXRWdnkhm2+zuHJYE9qxoaY2/m0Bxq4ckibgKSrfQc/91WqTx57GEiWViRDuHCiLbVNB
8eedtMVPqrjHjhBJnmZFBEhfMDOMD78Dzb9wMubUV5aCCY7vLVWD8sPNG8kaVpTsSgD/+8XRo+Cg
a0palO96Snw6PMBqHMYB8yxlb+6yuAmylMulCP5VhKIDOncoDmR+tbQYzKetD74Rn9XNbi7uMUbi
kLbtzmDxXeelPq23lupAaoK5eJoFXhP8I3ZYVVbh9EU8FO/GnN/HWGynSiKfFf3mgHcX5IHAj5qi
cXCyUrOmOi7fx5Hc9ak++mSY/R6TcfyssYhfNFQicUU9eLO7ZiJPBKSHSPTtKm4UpwQSc0XHC/1z
lHnfawIw+MEAay1vPhZbwZ0ehZjUsor3rv0xxdW+92SMVCsKiJGO6KZHZxqwqeKmtbRvCzQ3F+8W
wl31zd9pydfbzxZ/v4WnBBI8cElg0NqSroxZoOAfC7V4TzCdzqwG305+5Vbz2LIx0AY70Nz9KBsL
tb6q/8gUTAMdW4Oh8QtP5YjmTzNs1XOi5YE13t1e26oczjwBjXPgSvG/X1zfrC87MCt0UGpAn4Zx
rvdRCmjcUDp9kIHMcvtD4aG7lqOV0feJPpdrcXHTMQbmQPo+DxXKLWw/AJFUqZsJCkEaBp8TdxVc
nCoKoddilI7mike8lM+ymnaFrElxTakvPy8cjh7FcweS/vS9ZJiuXVtm+eDY0vTe8lH9BF1jtAwH
84Pi93oR9ZTpCtD+8Xs7xAclxjBg3dzXmowVlXvJ19qNdlEbfbgmeP7BXCccSW2MBYb/jO07+r92
qYEhxT+c+MGyHlXvkLOft9VtuXMwBhbAtpz6ArQUgg1v7Kyb7Qge4DRFQQfM9eYJIS5GRYHkH3kR
F2hyEareO0XXDbNSAudiHqzha8GeUhNcQ/MPZ9ia3hVECVdnHJKyrUunfM9s38v8StbPsbJXGnCJ
GK0HzDWouwRXMTIY+NSAhn1PMzL4roJx002db36+oTWgVIFpduEgiPRgUKt0atW2e8fsHLU82DX6
2QNXRn+3shS0KXCvF5298GqECKkBtFBLhjl+J2TQX+oxz/aWm5SSTPVSioNUEsDccHZAGCCi4SwE
YXNNKnKO6tbaYaZC3Zi7rfp7LUK4k64aK4MGsp6zFYfZeGqO/93nBcNCFDpVLXgcz+Wn1jK6uccJ
8SPaRTxeweUVY+Gym7mV9WNbuWfSV/vpJWrM/eYVXAkQLoVtgJm0jmr3PLtQVxcjBLfWbIUVCBak
xrxLE9GGex6LZge0jv/Ly+AnzZtpdOHr6TzWwAQZzUZL+rX1TeigYjS5m73n0+OUx9Q3JuS79e06
ey1GUKhpHIoJfEfZu35XxePOVGWEIMtLAZQc2naQYEXAiUzJ9TqMSVfnevDoO5p/fffYq8PmJ50L
4JlI3HA4euKJW4RQo1Pou8Ve0bSVaj+S7nRbqfgnrp8ovBeg1AZzJW/SEJ/zvNGKjLo9xVm0aH8N
CjNo433pUYkxXNmrKznC9Us1wiZMo6HvxPL88p8klTGOygQIh+FSpymbCQLKEXHyaAZasrUmCypJ
EzkPPrkKQ8jFDjcaVcak9fZwBpMYQuWdO8u4xBZuCSRgaDvUhT8YizFEmesVo8uG8Wx2uzbaRc5+
qCVO6WKbrkWIdw+RVprbKURoKMy9ejLygYU6CZ8X7lzaEidyB3yeaA/dX5KiE6B8KDb3UHApsLDw
RMFxvBisxyya2RhsMZ6TB0XFAFl012+8FRDAw1BUNmGpFl15ozo3TWLM/Xl66+37nryT6aOTjWdc
tuPipYCJQl8pb/lc9EflEE9sd9BBQIAXY7Aes74KMLL2y9xhLjj4jRWFHMzJ/FugVUtVZA/usnb7
Kd9Cvgy8I5xX6tp+5dUcpW6V6WDrYH5paTvDOLJpClDCCwbzoYyf++kpaSNM5r0j4OQck6Pdhp3M
Ti91hm8Ddtv6nIwgBi6sihEApr1+coooaEHp3MRs56DfLh+3+gB8wRoCTkzqxXaLENEKPQlqXE36
yfpQ+6Nqbc1iCJ/nd+8i4JsHDXMwSnzeGMY9YPVxK5sEuK4y0Bcw6anouRfZz61KaVy3srCCAQHe
UPgF2rhJsjc99CbsARUu7UM+OH4p7YdY2ibs3YVkoSJA5oEabDb1U6M+1PPzED26ydvtW7e0TRCB
OBnL08GCIy4OzZZVV8S6fkoav3cCOu9uf39F0XQVVxqvHUgIEcdenw9IS0hUwmVHUWPfVkf22FSY
fCB56Fb2CTzNyG1iCZw0T7hUJlGMODFy86TUw32i9E+JMT5X1Xy4vZZF4oQz7KPP2kVsgdlIottP
61htNbU2ARL73pn3lvG3RTsM8V4b/cAqAJJUWSPxyukA86ShTxnXFF1GwsKqds5zLzesU5HEQa2/
jZUkn7pyPMhl6TAFiDNRwRA0bK6deqxIbJ+a+G3oZ7/4UQPSWVrn2zu3sg7YW850bIJFUTOFdVjG
7DgFU6xT7x10JTAkq5B9XlgF1b0KSVt8vlHfLGRf6CwpPawJwIhxFKjBJgL2VOGJrSsvqVVCrJNd
F/5vh8qwDysKzDN+Kiam82KKeM7UI32dd8w+0fG9Tgj4GrSd52z2pTA4QIMKY+4xOvrF4QFeNqNO
VYz2SQWS3isCFv3efMoOvAMolIrZx+DqvL7rk54n2jhUzsnUDl28M2WEyCungBwIdl/1+GgAsV6S
6+pgxEjlnTL04qCsuE/3WxcApm/0CsGIQAhO43oBdudVbAQD6MkguyYPKrb5sbr6/sIRJHioGNIJ
J1V7bP+wQmKflpcZM7MAPuH3GPNkDWH/c29onNbWyGnIEr/y5hdvbF6c/ocjG2yzVNdrQfzvF4+u
WbtxD3Z2ckqjffGgjHvZuNq1lXBydx1kr8aScXXUnbiPKgbQiZcHWvrdNt+j3tcaVfJwLDUKqSjI
QIgBcosFZU+L5mktNcvoPJtBTh5j87RZofB9VNx0A90r8PquN4qVo141XRudkRik/TGVkYKt/X54
VUjiIA+Ciy0orDtgkwojic7KkIdWOz5QEEtK/HKJDFFpc3DkRA0G2p0n9NMO6sFzZHq7lABkOuJ5
17Fwq+EWX++Sl6Weknuae2p3wF63Mm3l1v8q3EaW4PLzXNkutNXQkzxGUsQ9TXQ/6GNgZGpgdC+t
4QTE0IJoe7gHefBGMEMd/u6CfLONkrLq9cQD5bJ7sFvvILHjy9t3/X1hPbY3syYvCdYzY1zOjnTP
6vb37lqE+F5PLDM0ChG6fVBav9Tvb98L/t+LR8JpqTkRmWEv3lMyj000O1Q56fOIkQPwO4ujGx0H
8uKRaLOHizzRhSwhCzImlNXjBFluEyIr7OUytMCK+gLBoqOMj+ARZUfBOSBO73ilYpGT+zUFPb8a
b+ZG5JOlebQGKOcKvacamZh34rTk1DwUprefjWF/+zhWbsiVAL7CixtSA1TR1KQhJy2ld1HnPGBm
jJXtan1n6+2RGO7htrwVDb6SJ1x4WxkZsykWxCz1d0y7YxJnx4mxP7fFrB2MCcyBxgdzg39OuCjd
WOV1kmFZKXsD+4YtSd2ufh5zSBDXQJMXBNFpZibACpQEkxO+52i+zzeX/XDuABeBeQnDSuFVCYo1
JFpT2W5OTnUPoNSh0jd7tZgojkGbqGOAdmeR+krMbursxrNORr3rtYCx3e39XztmREo84Qyu+0We
sy+AO4hK2zyxKH+hJnvSje4uqrytRX8ekl2IES94XBdDh/AQPDs79Zcqa0rkWiLYqqvPC0lOCyTj
YDj0zFMOSsYqocHspEFk4aGSEQiu7hcYA2CtXBRIxWJfC7aotEhTCz2J80+Ves8NGoPaNL27fSxr
eotaH4JuRLJAZQjGvS/bzgHXtX3S+jZoisPAnH9z8B4yXLwww+Fh1/YEvBVJCXolKNY8YyhPBS7R
/SQzIqvLuBAiLMNUM2YOPYSAjxmlmbcs2Vp/43p1IUCIKss0d2kUQUA3ZeimSP1/4ShcCRC8N7Up
0LzBtwlMYjvv2fG2xzOcfwy81Lw6jaytYGfVgqVmTBzjZBTz/ZAo+7mURN4rKnslQThp3ew7wgco
nYjyMTX7mh23qxKMqwErBZo+DTAiQZUKVupqm9iniIz3CoYJFGPl6/1h85XAtAUTTRTAMYJRSdAl
vUk4pzexT2X8ZL5i1tz2zyMDipEOYORCtUEovmV2Q8Zez+3TkH51XxXj4198HhBC5HE4eFh8J+JC
K/Khgx4hXWz8SKaftz+/YgAdDdBOTOxGaLnAeEaGl7G5VJST/cO2+kBjdlBaU1B4srL6smkWIDFd
w3PNKfiB3xL2qdAcNs9Wp5zUZN6rwz7PH9XqJRnvEo0GjrFTkRB3C8nzsaLCn6zpSFJ7GCDiCEJn
vVaVis7eaYg+Ktvam2V5ZNHmQBCAMfhu/1+I8JRHhorRa1xIbr0WB7YZGguuYGwcEJGck32hv5Oh
KvEMtt2TQzELr6ufaazumz57BqGrJGTmV0F4DoF9AJQHEBsHbdrCVaFDTeekI95pRr+84/207ZCw
e+NrqskA8SsHw9UZzEqaheqcWCpR7aSt8bjAce+nuxpxlFajja3R726r9/IdATuxzUlAwXCJjjXB
SIIUPK5NMrXn2G78cMCk7u3fNzVMzwbyBchEMWs1KpY1F33WnnPjd3Znlb+2f57PHoV5x5husF5f
G8gOU3HGMXebszd+ceNAK/7L7wsGmJRzYdQNvh+5gfO+efSrZ2NQDN93/H7ETsL7MXjzOI/Ei94n
9b62Ds3mJxyc+9h6hP8ciCruvZcRIJqcpD73R8fO9l4tI1xaKs+new4v3dSQVRVL+Yo+EaS7s+oM
hL0X71WyOWN4/X3Bt23VyCamxSpQ9tDnzE/ySiJgecmw8yBUQLoO2W1dLM+5VItmN2/Lc+GV/7Td
FHg97xUwf9zW0uUbAoPODRRqvCihiKjWGF0Eat6z5twM36lpBBMwwASAgaySFZyWJ/L5dNgO2OE8
IMD43y9iWa+u48EqW1zn/q7y/ErGiCj7vmAukqZXEqPF941oNzp+8vv2Rsk+L1yI0XIxrHFo2rOC
GrD1A1O8NpsjoNZAqMPfWMAKRRiePTRlRVy1PWcgDq/vNUym37wCGFLE3dAo3AixVlLkvZnMU8PO
afat3eeb57LCA8FtQykWPQx8bO/1+c62O9lZWabnzt01mLYgeQ1W7sPV54X9TyIF8gt8fsesH9V9
3n3fvDtX3xeeT5Y1BlEGfF8HEcw/pRsfbn9/7fdbHhwNmw/FQvL5enumSdPnWaHpmcV7c7rTyH7U
JfnHZbYImDUNWsTRtYgjhReh8zI3mtU0BWTt7CZF0NZx0KbgOXYdgIByf5A11q7cCeBGAbOGlcJE
GDEuNvuC1bMbp2d1UP08vq/78+1NWwrwQDaDyjFCFRQnRdTo0BB0pyoWGlzpG/HNdnOQdP15Lv7C
JE0JTZHowefndDxY4+QXWotRLbbk6GWrEG4GbnxTILGQnyu/SHcYPnR7k7jmXzt+16sQbsYMPkME
Mvg8MyffMr8q+6n7BqzvZvOBLCoq7IiV4I2jFnq9WcD+gcIiYeO5LkrfYYlfS56ilW3iNT60cCIj
uMQZFQxTBjt97M52YHZvTN/s6fMJNiiBYrItIgox5m4UTJvvM3U4a8lTkXlBHOXbz5kHE0BsqHwg
ougXo5pRT1PjTeckeYjuYm9zVpAHE//5vOBQxukYxVGPz+v2R5ed7f1tNVoaKPhhINhAjwaG6sEj
vj7fupwqxbIL9QzyeuWhULXMR6rLBQqpraU8n+JZo4iLmceIKG0LxnAxVchkiLuyypjPlXb/hWnH
20sRb8Tn1+HeYUA4snbwbq6XYmvTMKdlNZ/dbHJfQVxfhprCmju7UjHEmVFSBbcFLpeDpbjgWeH1
dcB2hL3rXGdGn0YyhPG3wt1HlSQSXq7n+vPC2xEDOZ+mNT5vTBgl1X7TTTQcH2JZ8Ue2CmHbqBrX
WmRBTG8GpevPnkTDZN/nf78wtwg4Iq9J8P3cQxl8emyYJKoQVRieJaC7uHtAIaN7Tqy6agTRdT8O
fahVZ83buSou+dvmk74UIWZCIiNWaI30Zqjpfl0FscTLWdkiPjUC7TYev4aiE5h6RldRI+vDTr1z
8ydPVnJd+z5wDChacKAAUJ3XR9AptVa0SdyHyHCCKS71t28PEBqfPX4GboMmuCA6qJRcA0MCQt5U
mKAXOPt1e/+5G3b52OGIUdZBsI6H3wQAS9DRNumbxAJ8IrTKe4WgC9Qn7j3eOqqcbwta2Sl0EXIe
OnizfF7R9U4BGMxwo0kbJrZPop0mcT1kn+d/v7gL1HExVa3E5wf2oQw/zK2kCJ/7dPHz+VW5/P6U
9Pkw4Puq+l2rwzS8vTsrFgnwBuRkkQHn3cuCt6zYVuNONO9CELf8qMrm4AyKr3TOATMIJH7HyqW+
EiU8e5mRGSgmZF2YVAet/83YvugiiQzZcgS1Lay+sO0Ry9HiHUl3Ctt7la8kksst+uefZ/KfTRNt
B6Z0JDUa5btwrAc/KRQfrD3+bDVBmvzVqvs2kS1r7bLA0eMHha6GRWffZJcY1hjVaVhGDvmhuSMG
QsYlNe9jRqbHMa2mB6YNTEa/sMBSY6GcLgOgvP9lhRO2UylT4C9KJw3rmpqvmGpuE7wmuQPijAFz
XRzv79DG3YEwu3oqsfWxnyvt1Pijaw8Hpe4wR4+kc45BJk12qC0nkrwTy+OGzgL87PCWR7Ss8L9f
Xo7eSJK2wr541bEZ923/bFvpri5kU3qWBw45yPqiZYVbETF8qdvZtWiTpqHdPqVjfJ8r5W4AdWYC
HoYsBPZXosafcETBOsIPV5Gkh6sLrL7gh3isylgaZzSs2rK6c9ADiyHvrWY/lPlg7Ccd3LOta4Ks
sRq7Y+WizZhpWnTAAJnvwIiqf3o2Y9SWUirPOVIRfso8CvRpVv25bT1WrvTVz9Sv919DuxOp0GoT
NlP80pn5HwWDPvTeub8tZsXGYnYUXiNwb2HumyuISdN29CYd1k9/c7T95jlb0HIHM2R46y9AOZ7o
MM9Ja9ljrddhe1DI2SvD7b8e1WBgpNAPsSw6x7qWVWZT1SHrA4vtrCHY/n1UguEpwRlAPCeY8Gzo
HbXqaROayWN67LJ/sfmXnxfMNkkbqzAafH6yzlb2UUlyHStny1lkeL0DAIxFp+eUJUqbKGoT1sbO
TfeRI0m/Sr4vFp+qRsmTmOD7A92ZxB8kftLKDbj8+Y5wUfM2KYsBFDWh2TT3rMMMRq8Nptk53j7j
paHT4AWrDuJp5Nrtz7rehaFLq3pqC9Wqw9w6zonlz3WYWHXgpT9vy/nMXgmGB00YtgkSExudkWKd
NjeIXUVam4f4NUbgtq4RaLlNA69g+iFWEi8oQTO1Z7Bcj7GX1zubjT1sE7h4fwO9X5+cePxukCn7
O09J+ooZGsO5qOLkTusj97VKnfHQpHgp1WjMdH+sDUf2aK2cCKo0vJOfx++ojF/bpEHJTDVycxb2
3XBvYr75sWLJvKuJ8e32Xq0JQq8nKs4ADhmLR8HMiszxkoaFTZn3X9BHoD46YLd/m7VS1hexcvw4
deA3TSBdl4QShjuyJCuVPKTjsaP3UfnUJ29TKYlOV64KB5MgDcibPDBW9HrnUKXA1M7MycMyedLc
A5U1K69t2OX3BUtSYRyk7Rb4flq96d5zlb64VHIdZUsQHBaj6kZ03UKEqt1Nr3a9u33kSz8MXTAI
h0ARAVfMEmE3XtbpcWsbY5iYvm5+R8VU1fdR/HP+fVvOchm820blI2oNg2dNr0+inZPMsUBVExbp
MdnTWmJNVj4PrBifmQ1wKIpTwkE0epW4jdnM4dj9jY/11i4FzNrgLgseUmC/oUuCHo291VM18vqw
wcwF4yPfjAf9XwHgJwK0FXmnhT/QgybRttgQDs1v3fnNNj+oQPYju4jAF74SUnXXu19PM+qNyoQk
UEQCegcefYmA5UWAAO7KA4iGWoUhaOng0AiQ1moMLWr5UR266olkW1uHsUkm6PKATgJ0He+qgLpg
6AtLnSqxwhZzPWH/WkmWd2mTMNQPJDdI+4GeBYWu612aOxaj3yizQ+upUb+6JdtTr9hb2sftq7CA
rPB1IDDFbcCWcQ9HkENM0sZV4oR1HGq/wBytmIf6bz/9BvvQMSokEcXK1YA0Tm2ETMESSzDkMZKz
E6R1MThSwyL/F8eCxaAejwIhHlkxsTJHnluoY96GTLP9Z6/ayhmM7cL3Uc3hkQoHE11vV49ZJ3Uc
t20ILHWg7zGISaK83Dhcewi8OAilcnV01gOVey0AvEZOgnboNrTjAWjN1zZ5bYpH9135WtJ5f/vw
V07jSpagY3mmxF5HIEspkKRLAqXaij3l2wVeC8A6PB7qipw55qiY9tTMbWipL11jHF3a+6OjgThF
NolobS1IyoOZB8hs3kYp7FvNMoQwNTJ2/7T2XeTcbd8qhEcwXB56t1AAuP58hEBciVLKMx9+5+zt
ZrOfDjDSxfeFoyi0GLgxknZhPj8qacAcCYJvTa3g3qJTCJHAMmFalgbGXfW0D1PzTzF9b+LfZf2T
qT+y8a+lyYYcLcge+bED0Y8yOhwSsP9wC33hT1u9MszgW+xCb/T83Nyr6bF5m8Bf2aofNgs8dp+z
h/JnVQXlFAxkl2YntAcjfkOX6O1zWzQ/iz9F0Iui8LxOV4wunJwSU75feuXHlPxIlRfK+IwJqw3n
+FVPzrfFrjxBuMBgxwByFW6lSIUKEnijzmgMM/St+QGUBbAQtwWsnSdoEFG3gdLwQtr1Do+laigm
6PVCx2n3VXKsvfq+n+tAN4+ZlxwK9/tteasLsjgUHlwTvO3lWp7qVglrNK8JiWW91grZjeX03m9m
/OCnhfAC2QgwNXAreC1mGNO80kuEXyAvUMo7RQYo5v+9aF3ROgrPDB4mkh2Ca2DOYERQIlKHav3U
xPZumL507pNdvrZVe9i+YwD/eTavEXJU4/VS8tIkXaTrCOzjytjPZqH78TRUmGvpyMhV+WELqwIR
Iu+DRqoFDqcgyiJWYSfj0IUDOKq+5XRs9lr8UZDB2OlVJKMhX9lDDnbTUcADngFOw/XCbIA/nAzE
YaFSAaaZgIf8wdWP8QySus0RE/YO6vDZnILnUHCk49SJzX7mieBoz9o26F3Lv31IK6+G+1lGR3kV
kYdII9FoJMniyWlDUhA8TLu4ljVXcY0SzwYoIugBFHo5gdxLWToWSj6EbZQdwLTnO+n4ovbpsZ+8
V+oUz7ZRVb4aqRL1W1sZcIlIqn5yJIorY2i9iXrd7ULqjMfvii2jxVgxCAiVMYQcQQ4Q+qpwU3U1
mjCuY+7DkRi+033DOOIgmrTt58NjHKQmgT3nfUrXulaPLemNErnD5Kv2c/5n6+Ej44z2XJhp9L4t
YOe8m9MtUWMN+54+wul6RKJM8uwud+lahOA2dEXjkgYGGXyRQzAX7hFzu58xWkkCedC5+b3WMshB
NIJbiXh2AePsqtGcDNYkISNNgXlgYw+SeGIGzty9OF5xb2rfoqrZNXq0d2s7eqoInf6JkjT/6WLy
wsGj9uCPoCK5q20z4rQuvV8Uubnrcjc6eMyUobyWzxd4RnGcHImN2pjoIEQ6G8xpjpIwSbO7yKwD
V7vL5+m+d8d7G2410JW3z3ql1gKJsMKckY4n+gRN6vqKeSDxTEPKVC0wNeoX+pO/a0tvl6rlsHdY
NPi64hm71LWBcIqMX3VljvARaL8f2qSTPOArjgl+ECfPcgAERHu18BTNTYWaKlqxwjR9nxgKTuq+
oo8FeXCH57g1fKap+7b+6dmyQuHSfqNDGcbok13SXvRcx7M+zJVDaWiBwnYuxw+Qc7Z+PLi1T1vj
LTeanWTvV04bqTUk1zCvbMUd1PWyzDBbOQ0xfs+fmse5pEHsHfvY2pnjR+ceTOUZM6V2hv7AQFKd
a988D3Sk1g4luGQK9Ozb7R+0tI0cjY+xx4jf0OElZmFpBiqLmfQUM4kPTXSMZEHoyq2/+r7wblXg
cPRU2tGwrd5ok/tNV/lUyt0qW4WgQCW1PIrGdhpGibUvq380KTm6ZB2m4PSN2WRH1tTQcHKDurgf
9TtHBspbXQTY5LhLCadCbP2JDESDWT3RsP+dugdPk4RVqyu4+Lxgfxs4sx4DC1GImLMHshM0cjKK
mwUPNrg6eeEYVVKoFKyacA6DZbPIVkwaJtPD4JV+ax2y/gn/75jHPKM7mgdO92bO30YiI8hbucog
FOHdljD6iB8Fo5Zb+mjVbklD3Xuy6CGZs8CBK6a+oiNB4k+siuJPMA83kCsXRJl6j2KDWeGgyl1E
dh31CTlS4pf95oqSAe60/wjizu5F7NjpVpWbJQSZ2ptbPjf32+++jYcdyV8k7xyxYDUOdV/pLfu8
+x09DBKFW90m28BxoB0HAQb/+8Wvr4cWPaVWTUPFCDDXWXkx/sGkt1w2uW5NrxFbIomqIYWKfPm1
GDsxq5KZeDymced4qAn76Hi/vVGrK/mPiEVNrNAyvbftNIzyPU670N/cJOjJnkldZH6igvMCnvD/
W8znS3mxZymZyIBZ9IAZaH6bHlh/mDDUcuvETH5NL6UIpqAum8rNezcN28QfBr+QFcZWV4EwDAEL
gGmeIxwJVd1BUe2YhmQODGS4Rj/P7q0ivH0qqwcPKBHSOIAWow3i+uDBTVygfmnhVDCr2I6+OuM9
KMNuy1izyeA746TggEhA1LUM+EadMVllHmIkk5Ycehm+cW2nLr8vrCGv0cg2a00ezt67BQbRBEnB
CKhy6smm6nwG2YJqgYwRiSjkvQBkEberzDKSOG5UhCmLG98ZzO8sdjF/Qw/UEjjzrjjawBdRI77L
y9ZvK9NvjHTfOFvboKB8aJ/DVGCYHORsxHRNwkzq2ikKZzrZ187BTSXe5IpaePBo4NDAs0VYJmwp
pWNXVVaWhTorX0pCflGvvc/GRBLOrGgG77pxECnziqwY+utZA+xr2kBM/OsfS1Ydl32d//3CDiRz
XaOXrs7CWP9CnVAG3JZ9XlBrYwQUokZaLvTmD29vs/fbt2btCC7BUsKvHzAfKpraJg2tDq7GWbHO
W3sNuRJdShAWMKPZRm8qLsHcZ+Z++Li9gBUvHYUgCxQtgKSh31B4upoevPmjkaRhlcU+GEQfHPqh
j18Ue0/Ke32QRWRrx4EbgelDmBSBbJ+QRkonmlnjHAP8lh6Ij0Lv7dWsHQeqf3xSDAruC0MZaWqf
jT3DC5mVu9x9bPK3WT/dlrFiyFBhRNUMJCR4hEUYWdOUZh2DoyAsnTYoMQ2V9GdAPgNKld1tScvV
cHI9VOh4lylHUl1fjd6sPbj7MPs6re/0/L3TNZD1/70tZHki10IEBZjsusV4VLz4wHgGzDibhSyd
I1uGEBiRkSiNOUIC6wcM4nv1vMAuys228HoZwkNsN01u5xF8I6M+xuX9XDyqMi7h1XWgNI62609C
RaFoqk3RDO4LHIejHOZZ8wf09Xv65igV6/gf0q5syVFciX4RESxiewW81Oqyq/cXoldAEovY0dff
Q829M7ZMmKi5PRE9D45WIimVSmWePHkmRHFYxsSvEO2FkIF+ztJfdbwSNFqeBN4P8xG0rthzJCW2
0Eesk2aysM4FmAmQBmzX/KKFQMc8j7/lqHBe+PMdOM/h3rVfaBcQFhViN7Zbbzu4YfMZbV/NNTzv
QlL7UqSyP7bZywxV1fSUFU1ApxQQ/rs+f9SoHyIzWBpbDhZc1r7bHFxKVTbMGgfZDiOk9jOpWVRN
e5cH5P2JTgBkULYIpjl0bbtqETTVrZu0pYblHMDmHz8b6c/3mwG0CPTxCJuBg2riQiN12aWZxvGE
SQMjfonTFWO2ZGcQzsUlgzwt8FDK7sh4QMslKvKTVt3HvhZ5Rbe7PYXZUl26fQQ2Eq6KAd4PWGdF
wuhOpkSjZH7q2ogTHnr0sWrvJc1CP3v/ZObYsTeHFuFoqjiQPAcu3KmG5JQY5cZKH1zprExmYbku
JCiT8RM58VaDhPK5tjaVu729VgvDI4szNzYhuGGuUiAaFXSqej09Fc1dGVbs3Y8JJCFAgoliGugU
cDmXN1dBZGboKa9OYvjOwcX34/bXLxixi+GVixGdOau0qTA8y8IYx5s6Q+S8t6ca8Asg8QSVEh5d
M0GecjEigN3HXtOXrzqJyqKK0H8isum+Nd/tXl/KUa5HMrIq1zrIcevXocIF+ev2Yl1vNQJFSA/6
SBYAU6RmV30n54DYsey1/ek4D0Bl3B5+XuvLU4eo54y7wWGYuTAURe2oO+g9qo4Aq/O+Ovq0pS9a
Wu+Q4Pp6W9D1pkMQ3qVgJYXGoiH9pU4lgnlTlnfxqdFeim6byK2z9qBaWCr0eMKbCvA32Ft1LmZp
+WMFyMdrMm6qH+VapeLa8MpVQQoiStPH8Jr47P2o2hWY1bX9Q/IKACvkuOcGPyrkvqibwqzNhr+i
5ZZlvab5F5+/OlkUv994gBMGL84Z7oizQZR52ECvu4Pd5q+Vlge2owWuu7m91wsrBcYp1KDgwkC+
xFYOeE+szOmIV7wewL8djGhT9f+Nr5ztyu+Jxqu4eCVyQ4Z9Maxsxdr3K2ca6P4BqRF8vznu2bj1
VpZn4SgAyYBrx0KxNrqrKs6uMISOm7Tkr9T7LrQ6sCnA5Nla14eFSZxLUYOmTTEWdW5U/FXzg/Kn
8/ndW3AxumI3GGm8MncK/gpGDDluGvLuKwi0YqB6mrn8EBxTgde9GLC/fsZf0WdV0GhaY2xZ3IOz
8ZUttoy4ZdxO+auLfnA9HgRhvhboXxOhbPMoNaQggSV4NcnWT6PM2xlrndoWrPf5KqkIH9rzsXQB
On1lntv/mtDI/EQEGnvYTRVv4GLJ/e1dn1dFuS1AnwkCF9TbobeG6maOIKzQJAqnXu1xRG9oGiXj
rrR/NzYLCutLLd9LQgvID5oQAB8IYXCb1UuDmXFO0Q2ev9ba96wZ1lkyrg/JpYD597PwVdel3DIr
ATWrj464E8P29oKtjT/ryNn4tj0m5TTiqMdyj46nqxDHax27/H7F0pYJFbLzsUBJHlVW1PvP/L1N
5rEHsOGzj2Bb8M1NxdgWsT1YE6pLTgiQA3xX5u825hgf8XegClA6An/zconcNCnzJE+ck1k/V3tn
rW7++lq9GF719WVV1aRgmn0q6+rZI9pv36X3oKSKENLYeT2Nbm/49YnEGww8H2CRxzsf9v1yNlzw
bjS6eDrxKP1Rpdu+CCd/RcaCUqESaa7nQQ4Wzz3lAs9BLu03dq+fWPUyjhtrDZq2Nr7iqok6c02u
YfzUOlXti2mt7Pi8BpdWxMdDeKavQO0f/LRZ/vmhoPOTjDv9qSiPlp7Ud2NWP4MS+DeqBf+Isb7v
SJve++nrO7cGVUngkgQGDqoGlhdla1Kj1yaZmt1Jb2lQksCu00B3PyX9r38hBzhIRGfmfo3q9Gqr
GzVPR8F1hkLrpo9yEVWkCo63pVydfMwCNNDm7OyCbFV9o8Vj54qclsCKFTukd1M3sqr3Gi+ImOvf
Z3aiGfai3JGo0uxSAyzdJ7TVlmHWRVPqTyu6cKVrswykWcBfg4YIiGNf6gLtPY7OWASg23iXt/tP
txdpYXRUl6KP6QwWu2bL9hpwdmlTPp1QDN5vE7H5v4a3lI/X+r5vuMTwg/do7Dr6XjcUVbhnX6+W
edAitpy6x/Cttk02Nnn/9mJ4pFfBJD7XPilfz3mFOgLHnE79o1Hu++Tu9uIsKOjF8IqHyE0n7mMX
w6MDguc9EfqUvZejCyh1PO1BGwSoJmrC1E4XjpahoLIU+ilr4iC/n/w1JPrCHCAAGDScZhwENd/R
lqNZDVOqo8Y0DhLNCsZchP2wFqtYUFO0ycRlAWgmmSlVLw+B7SOAgPOsn3InqsbIWyuAWZrG+fiz
/DODO/a6X6Ujxm/0Q569FOVWZiue4Ru7yoVRx14gVz/vA9KMV3WAoBD3UFRsyRNLOnmn6VW1NRuT
R3HTJylsbXNMG29HvO4L7pbhlzAlhTMx6IIFjJnGKdOyIiSEGWQDdtEUVf4eC/ymoXc0TXgIPGnx
nDZp9guvVn8MGNEHbWuCyzPq3MG596Tbb/vULHaI7aHdxlTybyhg54esGKoRKG7ZPruj3wSG5iYh
8wb7xCyzae9zu4p8V0StNQk7dPTByyO3mJpt3OjThk6JdsRb2dp23Eh3aMLOo0of0jSwABPaovdy
8sMc0+EYj/Y3renHwAYoMaB638lN1bgAWJtJqBsj30u/ljSwTGo8oqZUC9patlVYa8T9nJYp35A0
Sx9qRtuwTnlzrMpJ/kqI1T+UKeq0WS670MuMNPS0Rt/W4BgNgU8Vr7lHk7DmZRN4udFv0SCgCVqU
1fzUBxeUJaVDTqNVySEA/VEcTlPpHNDMw/jJPG+kYcUncYTt1xNAUuzeDrQ49l8GOtKtcJMfLYm9
NXD1tTLi0sfJRVQOCo/HxKUy1pKTtuozcrIIuDHQ9zDbxM7P27bn+kBdylAVfuhEXQNwczKyyH9O
xbstJ4afg0wIcoA+Vq2n9qzKKsvRtU7OqN03YQkM6L/4fuDT5oJz9GJTDZtGyrpoE2xdAsfBM08d
XZmBg0W+PK2YwZmA+fczi9CjyCsxRpucpP0brEZBTZNAMNT6rIWCFgUhdolSbTwXr9BuPQGmnceC
nJj3Oow7K0bX8i+euda7aUmp0GEY8JrZjF6BHJyem8OA9y+qE5sgre8pwLi0/nh7V66eEjPNzNxv
BYWQcLtU5J5g6BpS16N1kqMVSTcPyvFZkDuj+0jZ79uilhQY8EoAb4F1RcZduZubUh9avRuMkyU+
jNpLv7s9/FsyRd1/dAmCZ4f4Ph4syqOOm2NmGHFvnDo+Bv70h4lhhxxSmLJ73/tlNvdUPA56EmqN
u6mqh7H9iDKVQDj1RhYno3ge2udC/LQkGi6vOD1LO/nPl4G//lIzZdN5VuJj5hl9ETKYgI7sV1zn
pcWdi1lRoIvrFkxYlyK4M9KcDrWJivi9Pj3Il9uL+/bGUxcX7gIOmOOgJlQFZeh6p5u40qDzlh66
pRcUJg9H0LbRPedNaE48EtqT64HlLon6Ycsrb2tkv2MwSSTlt7LYm/VeW3PHrieN2mewdYOjde7t
roZSXEd6ToPH2FGndRiw1fb01wf9cnzF5FZGn9GGYvxJ/Bksd0PMdjPxO6/t3/1iuBSk7p6ILVIN
EGThagJvNMtkcHsDF6eCdQJUD/CNK1BNOuf3E9RKHgkpX0Ak9dpW1d0g2m/1uIZ7WBI1lxrCOoJM
6Yp4tMPjK8660gET0fDstMmuqZHAbXwemmby8fa0rk+WOVMk/y1LCRuUMbNdyiErbb9YOM3o7Fqt
vbGXtAwRW0Aa0RtnZqm8PFrMHwYSZ7F9FC7aPbZtsNYYbmkSoPJGFh0HCJk3xXsoUoq+ELhvjikZ
Ax1WvoqHDQ7P7aVanAZQoXMPJDi1KjRP08ZJMrDnHn3QDOuBhmYvtwUsTmO+RtChCL051KiUQ0kT
263ENDqOngl6xGjzodPGlbNyjeNAxx3Ev/6WozzCXLP3AN3U7WPmxWE+Q81zY2OJ1w7Vp3zT9104
6WXQ5F8s79PtGS4s4Vy7DHVD7ACVYMpG+QZNUZHk6EeR4OUU+Mb29vgLK3gxvmJv0qQdHTFifK0L
LT8iLMw+35awcDYvJMxfcOYjuRnzs6SFhKHeGt7XDIDXn3St2GFpmSwwYuK2QJdXBFkuhfQxWGm9
btCPrnvg6WGtonBplSxQEyDhirpmeKuXw2uJI9LO6vWjb6GPVL+hsRfQtXzWVVYAQeFzIUpgLR4q
rdVjzCGTBR4QP/hUhq7zYogtzfaNWNmW6ym9sb/N9fwQemWdUZiUCJ3FEpjwTTbcJVYg8pVyhkUR
SHTgCgCnsqfm3FO7SIkhpAQUaYfnW8/2WbdiAK6VCykNVP7NHXoQk1R9yQSkCJXFbAlcqBMa9ZZp
z7Z5LMb3tnObQyTncubvOFPiGvolGXPkyQAv1S/ZrEzjWn3nZl4WGO9AQgd8uKK+WUlBN6jVYAUR
oeQRCsFun8G18c3Lzxej1yJ00bgnlm9sG+xYnKyZyIWdgJ+GfPXMhzpDAy9FjG1qpsyh8Wk0ZPK9
YXF8zD33OwcBwee8R29QZpUmiE+A4gzyTpPbubw58Kn5EKfFXW/qYS+037WNvpKT9+H29K8V8eJk
qddEXbu9oZcjTFAmDm7hfPcGce/V6ea2mNmnvnRYL8UouzjVwMkOEw6w7B+seJc1Jz17Mv0U6MK1
UNeiKCDhUIgOBBb40C9XW5qakVgt048O+zPln6WZR8PY77LkVFR8JSZ1vbOYlgOsJPC+qONWb3GU
KjYgYSz0IzgZokL/Hs8uOLwr4/vt5VuWA88amApUaPqKkXVzsITpTqsfebIz3Cws6SYlrxb9dVvM
ojLMDvx/xShmdiKT2Zltox+7JA1zLWuCwtaCwUhWprMkZ4biOTPtNxBg85k8Mxm4paiTiMw4ut4+
MaNKBv6/UOtzCfMXnEtAlbOBWJ5xbF1gcIt9EwN4uTKL+StVnT6XoRg+tLCXRS4hg5HAnaJ8jfxl
cZVgXWf4/dwlTnmhJxMiqkbMjaMk39FlEh6736/o7+IUQGI5m1bEmdT8S54Mpd+nhXGseB/0ew+R
vdsatSZA0Siz0Jmdt41xHOzP3bZtVuiwrivc58qZfybw9vvZPhPu1MLsBPa5KR4E8sdth+vUcocv
ruj3jod6YVns4rH9nHduRDU0yiXuRgehTOWwDSOo+mIFuhnQMUrRdLhtsoizagVSvbgICAfMRClY
YzX/DDr9rLYr3zj26cZLItRR/ItF/md81YYn6OA5xcwxjpmxo9mdWLOoi98PjAzKPxB6v+oIi6wE
T/rYxPc7H732w8fbX79k24iH+xF/4HCpt6MjfT7VRWLODuSdHP1wcnbdkG6GoY9uS1ryIlFu/sbU
hPp69UCZXWNbSaPDWk/0zvXzjVHYdxPxwsHQumAaUSztrVHGL87uTKZyG9m512QTg0wkyALNv5PF
g2mJwK1/357borE4k6O4MTR28okLqR+n4hP4Kmz7W5L8i6gFiMH+WT/lwdUbTQtFgwxEn566YXrq
DCTFKuRc4jX89FtC6sq4nsmadfLsYOesc+Opn/SjPmbR3F2QPbpikznoSzBVG4kmKgmIJov6Szl+
qnS8AV5vr+fSvqGjJfwHhGEQvVRu3FYvpAWGHqynDZ/sAC5+dODt19oyLWkkGsLAWUESH/9TpJCy
sZGVwiyH9InRQ90+af2HJv0AcpiN3qw8a675rWEsz6UpxpgKKx7HAdJQ4Xlvo0FFBrKZkYgQPszG
0Ks7Yff7Mqsir65D3ZPfxpFHrUj2umVEXS6/JrUXtkKsmMfruozL71KN+FQlbWrNe+2yMvD931Z8
x1xE+bpA5/uU+YFu0E28VpO9uMP/rL3qJ6aemWWxwMk0yRRVKfnkDFpUZc0moWvNJddEKYezBSDW
4QwHp522xfBSDVEp9tZaWeviZXi2vyqB6VBMUqBLj36M0VWPGuM2dnhQ5eWjUcfBlKD6OEEVWjad
7IJvW168NKNzPwmwXdB8S5N6X6MUgqYsshIeUDrWociT/e1ztRQvQs9yvHrBzg2CBJXNdcgqv6H+
rPL8vizRv1DbGuSuqx+nGhXxefyYCviehQhGpEBvy166x85Fzy+HM5visS5zoP76sW427J5qm9vD
Lx5mEJW9ReWBmlFMvYN8rYbnAEwW/+PDSc/zLsgoMvrtN2v8nqZr2JAFeXM7KVDW4lEAbMKsdWfT
Yaz3G82nCIrEG1Zu9T/VuJusrW18SNZAhrNlUKwxHlMzX6MFUjlwl12KSjnTfSfNsXLO9Kf2ZEDB
P1N42cmLdVRq9XkEqOZ21Kbt7SVduNUgF9ODhUAeV+1DiQqatI7zVD/2yc6hkZ2G1lp38gWluBCh
nE0ETnu7I5iaNhShIT4DWfd+tbuQoFybmd7XLsuxTy4YhMAAAw6l/v8UodyWvNCGwZwgImavTXOf
vRsli/6Wc18gaDUOkKvihMwkSXhOOd7U1Ix6uQEmJnr/ToPVDQDQuZD8Kh/d9nbaMd+Sx0KQb2zg
EdCBv4tVhN6SQnkGnuvIUqD9jRozpnVK25y58qj5976zE1oWSBT93Z7LgrkHE/M/QpTd0ApYYSRF
5dFzq0Ar0Y4DHayNR5atGJy1ycy/nxkAXgwF9RnBZMgmbUI/Rw3jioiFYMrcAgU5byCk57z3pYgR
CZiyJb48JsbdNN7D5eo/Dfa7g6FgrgZcE3mKGbBxFQytWyd1e10eJ2NX17u62AHac3tLlvxJUGOj
5tsFlBGMsMpaUd1qcB1N05Ga5j7WkyBj3aEDWqen7qYvgTc3zF3edH9aq3lwKQn7Og9ba23LFqwN
PgM4BcSlwEStQlN0v9c8Iqzp6ISUs5DIMrw90QXduxCg6F5qkB6QY3c6EmCQ+aYiPxquB3n9Xg5G
qDewgygtQcEmoBfKcsZNUvXIxIF3H/yLgc9WrMGSlwCmbrw5QdEBdl21OhiJ5BYEgNoEV6YH7S3d
CysPS/eBWdoWpa7BZDw7MQ9q+0V3f75/BVHjClQMABi4VxWV72KTIWihW8fG2bbeT7dKEf7fWisp
/IWDhawZ8osgCUDKVGUE6oFclIIZ1pHyx7yto3rKQA7zpyj9EFnTfzGjmdIMvdEcRHkUv98EB7I1
dRY5esNBxt+d7sANoMPoGkRmSfeA8gTuB6iShThBbZKU8xFyaLMh9n1TBlYXoJhjRceXDtGZHBUU
20wmd3sUUB0H79nNRNC9u6EBtPtcgOLJIdkEfJQFATq7R4UtX4PwX5ODzQJAEDGjhgmwRIonmg0p
yPZKnRxLk+u7xu7qoDK6LEDGO3+0EsSJYtmInXDK72YzGAGejlXYAEsQ+Gm/liiaz6ri3OEYGzjG
cy8yhGQvbXxux1aZaoN9LNtHgcYdxaPRrjzxlkXgzp2T9ijtVqxS17YJUAeVfXSa6jsnyaPnlyAn
tje3FX1RMYCl/Z8YxSoNLEllq0NMRsB16w3R+C/imVirfyTMR+Dsys0zr80cp7SPHH2CN6P5ensC
Cy496BBn3jYktq8fR5kh06yoDHJ02siOH0gGJ2VL2QN6Ma7CaRb35EyWooNTM+KqwCV1LDoz4Gbo
VcC5roWMFnfkTIiiW11XT7R5E9KGv/X3o7NxjFDpYYN5Ds6p6jg4FMntPkthcLDXVqk9mu50d3tH
Fm3amQhlAu5g6oUmMpzUtPQeUFvbhI4GGuoG3ciCihTj9v3yXIT8HUCccfvpyu0DvFbjdHoBeS2J
0MAtsEgXolVg1Lwf+48FM9DDbU7co2mFYuTcqRo1v6rIURP7iu73t+extPG42nAT4O0DdnDlKDLL
4XluJDChPNC+52v0IUvKez68cg6LsnOmbN6Wnmxshl7djx5ZgQkuvHnhLP4zA+V8eEkeo3kbZpAU
O+DlywIZgn2hbVCYXQbjWrO7tQkpeoaeHnkCriBgzioPEfDnwTAA7Nvd3pR5ENXSo/eM5c7pypnR
6dJ6gSKMtIVFyTFjr72G9qIoDU7sH6b1qfJeGMzAbXFLZwepeyBm8YKfG3xcikO9f+2DUI0AeWIC
gv/J6bUoGygaFW5uC5oHup7XP4KUxYvB7c6FCUETavHuGzoeuhSscSzln3JEMyJPWGu+zqJ+gwIA
LKLG/J9yTku/GSo2MnIcxxcv3WTdis+2PD7BGxXBDxR5KaezZONMYiXJ0U53FQ/8YWXJlvQNtISw
AOas4+r5RPJceLyqzKM1bLtii5QE4yvPuqXtPxehnFGeDgNHCZB5TNHCQUajeV+mqItYUbKlhQLj
gwFOAzTkRZLtUsk6mYC62jTNI2tFHWSGJUO/FWugQEUKKiBB1g+Y9FsT9Gu8juO0HUWprX9AiEsn
L5N3vK3Bbx7QmQq/CcBiAY8P7wLWX9EnvTKq1kwb/1DkYW2EAyiCyJ2YQkZeiRWJr3q5raygzUJQ
osk1Yoil2Z0Ln38/82q8dprqymr9Ay2l+OGLlm8F9dYaZCvW52qKyk7lxCstdKHzD3ZKgk66gdG9
+HJf8GeDOnBsV3wpNa3wlzy4UkAOIUwBlPTlrAYAu4SoB+/gxCawQwRoE0C+wJBmg6+4ZrUReLxp
HpDGb3aGKby7XGf1h9v7qlimq29Qz0DmNF7Wd97BBkrZpBJvSeKHqCJCLYR55LaIbstTjvV/5QEs
BbZP1Nyp8a0efYLQgJR7ByKaTUFFkMVxVCdrIc3ltUVtMI4FaAGvArMtQgNmH0POmBTPYIMGVV9d
PrQ+QL+9lb50pfsd9Svf2tgOSZOvLOqsjldn5Uy4ebmxeos0culn3sGS3hOt6Z1P85X4hvpCe1tI
QHqgNch6Xwe+mCBawWrXOdj6i1+UkYzvh/FoygMrZTDkG7MbNrHph4aT7FpjjX5EMZ1/SXfwCpgB
4qBhUqy/7wGEI0ZIz/t6a8n8j+vXW2nHUc7FSiBicSvxGP1blrKazAEredn7zqHGkzNAGHDXJuSD
WcgPbQssUzKWd1XVbd1R30kEx95nvv+aKZp5Imowz1XlpEnTOG5NqjmHdHxoPlprD88lVfHPhlcm
p8ccJXEphgdHdbC18dd7zxtuT5gXPEOwTWAdulRFgdGHeBzcQ1n9KtohHPO9rf2+LeN6DvMNDZAL
YNyox1aDBfVkt5Pr9s6BBdS+Qyuf28Nf69rl8Irz5ExmmTAfw1up9rUw2+dElI+a2TwIp1p5TC3O
BA1VsCFzNapKn0QtaaLzzOQcpN+iPXIasF+353JtbjEXsN4glOE6SFQoHqcG3nu7IB0KENE/AvlD
gRw2rs2+erC8NVO7OJkzWcq6iVJmtAd6+2AWybbMm8heY0S+vjAvZ6MoV9rU7Zg6mA1FaasbFeh1
0/hPHYgLne63t0aNujQf0NUjEA8nZKZfuVRlyd02dUfqHHrUj4rY38nhw+3d+avg+9JygxIVVMG4
Hv7q3XIpI9Emb2zJlLwAky5cdCi3in1uVl3U4rZuwtHubMCtPbnJzaH+MLh9GtFRJHdVY41BD867
l1ET9p0ueP5SFCC/SDxGPtOMjq9l0U47WLDhc+eBi6NAz6N9D/jcvrIctD2RfhwKvUGf8oylVRAj
F7FhuiE2zG2n16ZosIdxSgAVS+NH0Yp+B9qbfs9RWBV5DtrtWU3qbYrGpVurZ0MgdZbeM85QveGO
HbLJbv8VBaF/XEh/aAyuv7ROzba5yfyNwf2vUujtrua0RzMhAMy0jsgtmP/JQwfG0D6IRQ/vri+n
Ax+d5GDnDQslyIlCgQ7XWzulP0Z0XAjcMjXCpLK6iIhYe/anYnhEDQHb1KiCejAqhqYtA+joZDaU
kYPsAjCiBFV1XC/DcuziwMzSdOPH1NpOrlmd4i7Nw7Rn7qdYc8ptjOTYPumACBCiGR4qQZGmkKN5
J1zypbLHNEQhLwmmUiZHV4/7UEvMNjSajAdebeQPmtB/JIORRkWjvSJQKX/7a5nIpRM+lxoggYLy
XpjdSw1yW9TcEiBSX+LeRgsa9mA7VsBM8tGbml1h9O8LXOJ6mulDAIkF+hz0Dmr+q3Ubwx4MO3lx
03SbawVqtpMH7o7/4hp5S7A56HCGgh3l7CUtKOJ16SQvBNQuCDWkj9j8w9A529sncOmMo7Rp9ofn
vp7qdGhMk2aycf7QWGaMEVZeqzpaukxAxzZzOqI+EW/+y+0BS2EMLvAmeaFxG5S6DECzHlYuaFXt
3e2pqCmit61B5RFiGcgeoshBWTO/jMdptNrkBfXue5+OO5zchwpRTLzhAo3qUZMPwCuQ76zNn2Ku
r4SHrj1tmLIz8Ypn0SVdl43ZCFM2eV+lbX6y03Y39GsxlKUdQ29wUGS+NYxTrXJP09xyyzg+lF75
k4AnIGiNeMXZXZKBICqkAJMD66ycqbo1cx2pUO1gTlpgIlRS85VoxoKTab61kv2viLffz16YRpcT
+DGdduidygkS8OuB5ontk9b/aIru6NRu1DXTnTPCvGn2ivQlpUS8a/YHkMtG8vVSKRmVnp25VXwY
Xb6l/HvVsg2fvlO5so6LchDwQvQWvZuuCtKydrQ6PZfxQRRoW9B8BAVR0LknUny5rfqL++WCm9Wa
iesQwLmcTzXxqnFQRnKI+cZiT2yNx3phfFzdc+kE2j3MRI6X4+NcZ6iq9+NDl59QWpyfbn/+0snF
+MBVAugB66rGOjJN+l4RZ9oBxtyERvRWWGhWci8BA37qLNZHepN7ARrqNnsgEIyoGEZvj5z6Gsp0
caIgiMA7Fmt5Rec5SNSCFyaDVjaR+2Sv1Ua+waIUdwdAN2T6EWVDVl5VvJLUgzVaVnyY2rTamJkj
w9L2EQ0rwNNBucG/TENRRGYhvB0KHcHV0cd0V2W6jTs2Tn+1cDK2I0uq0G0EqDSMju/AtPHVqxMv
YkYMz4CxKchLDZ0Qq+5P5tsPWW//7lhHnmRjdlFPM1Rk2tPw/gsLM7PnGANq5a66dRNhFBnVvfig
gcw6zqxNwt2jXpT726qyuEG4TGABUS2CbmGXmggv1ZRuC02xvDgApX4oVgSomMn5FpmxiP+ToAIN
hqTiA9dS7RDHQ1QwwA6JCV/Jcl9yaYdeWzx0jRbUZhExaeyI2730tvcwDf4+cYo7x+7CmczWG4cn
pIY2LM/2Rr7Gwbhw1YDMBG7B3HXFw9+Xq2DYQtDE8KCm1ZPjRaUBJo1pxdFZ8KvmShPdB2cKXuMq
4xuv7WGqdEM7TN0p1j8WnEemLgLpo23VtGIAFt41KGuxQF8G9AhetoqT4DAy2EXGk5eswq6Kn5rn
RCnbddlu0szQae/er0SQ5+GEI+QHrMXl8tGuEA24UrXDOD1TIEl+3R5+UYXwOJ+RFXjaAv9wOT4C
fGXTm4N2GEbbeNBiRw9T22pCWoF/iEqU8uWtbx5lWdPH2PXaHZEuj5I2/oJXbBLJzoo3OcrlX4Fo
iX+O3DXCKid9MLhai8B87z6QWiQr0dElnTJm9n0PbYJnXNTlRwv4lubAsSit9zFxUDJjAk0Tr0Fi
F25EcK3/LUVliLUnjbEqs7WDbkCxQvqtGx4oXYlgLQoBexbIuOf4ubq/rWcLZywKGInG9iM8MfOo
zdA+Gj1jjI0n6jU4zdJRwcMcRh0xnxkVd7l0Ei0h8QoqtYPm0KBCSHfw/3D23Ar0ANdXjsqyLEQg
rbn7MV4gl7IsK839psTctPmh1iWBkXdRKR3cBWBV7tfSHEsnE+idv8XNv5+5aRztiCubY2qS2kFi
7PypDVz/U2ses9oM6iK8fXQWxQFOCtD6jExSk1zWYPi0qWbHswDNCywomj0FO2KDNXENX7qwkLD0
6Ek7R+vmcN3lzOyuT2thwDfr0gHUJ9m3PrZ2g5Zt6iZDgk2umNOFi+tcnKr49ZDlZeqNuPllAF6w
7p29Kudr62J8RQe52+Tu5GB8WcJPCvK19KbKMPOXAHCc++jF46FbguoDtjNgsugwgYb8Mt0oKQO5
s3s4JxuY6ZQF2YCrb3A2eu6/mlR80/M+sA0OZ8P9NA7Do6gq4CyzlbO+oDGYOAoIYGeR2HHndT9T
UGcaTT0r4VHJeNujPykX9xoAUSxN92OSAySzlpdf1Jszgco6GBPtmeXp8cHT+ieb+fdFgXn78Kym
KZKasXIi3lxCxWUE2SYC4SBrQGs69S0GtElcMDlg3XsbJeFF92TJYqs33xz+WgYCtHMDKK76fSXJ
jpnY96Ra64i1uMaghkI/R/CPXQVRJ61NwWI7P2OyOCDaczeC/nPrtOjL85kXK/fQfO6u5jv3PsM7
HhydqotcVwDJsvltBtBLRLi98YzHZPxVkiyIYQdyL4ydlWfaW2OGK5lzMT7a2AFc+lYndaZERu/p
U1fW8SF1TuXIgsoxogxEL5IAadce3fGLN+00cMfh3276zg96dGutpixsjDLUiiZkeRKUKd548om5
euSjR3BtkGe0CN6V475F9VQurbCZ2QTivTaYISUPrnjI9Al3RRpoLVjr80CPd579TPHmTobnLPtu
x3uboc/xd83/PNl3Utyl4xDdtrhvFWXq3KFeMLnIt2ABFH1u0gGPjT6LD8n4rek3+XRAiW7gpjIw
5E9nKoLO2JtO/6LZzwWgGiVLEUeZNiYIEatBDxydgsHN29/+qjeG56uvwichjw8iADw8L491TPjk
GLnhH5zkaTTbaOw++/D4mYESJGFtJqkB8but5ENZfbNM3EkTWgaJr5ouQ9sGQz/9kTQiJFkVyvHY
t15E0FuzmbZT+yemj35JolisRWbeeptefzR8WGgtiGVVt7yNhdtRaqNfO76moBVK8pFxSP4Ug4xM
414bPhWkxYPvc1s9lbm7YdamR/zGTHeWvs0JRfjSAjHON9sp0DX1wdD4jtfP0v1Q9bueHJry2Pif
BrKX47e+5XdO8SsXI0K73r5KV1zkhXSnibc+avFn3C6YKpTr0fNk0aZNTJCnRkvc/5B2XstuI8ua
fiJEwJtb0CyjJQMu+RuEWi3Be4+nnw/qc/Ymixhi2BPR0o2ikayqrKw0f/4ZvpOa5yx5M9WegcrH
5ee2+qVHTxQ67h5YvLw0OiYdDBotJoxmE0Q39TTUfQB8y/Q/dOXb0rutWyuOLgxsuOYQcJCaERVe
b5I+7MrKeA9z2FtnhGHTJE8338mC8s8qtGUBS0LyqrHEakgWllVtvId5cN/6L61SbYTcKy4FC/mv
BOHpGyE97ZumM94DGw4MBlhpX27v1JoAKJjp8EEKMBTRNOhmPo6tYbynn8t1rSb9Fwuw6XzhIIgJ
rtJjWg6PTEN2+n0Gf+hj9vNf/PqzrwvbU9eNo3UtXy+rj7n6zm62avIrzyKZbRJuS+cGSitsj9NN
Wh/klfm+7PW3+ti9j0f7UzyWH2PV309W8DgazRZz/ZrykvowmFNBt8BVAgn06aD0Mcrbxw2PYsME
oKIfg0POAJSN07kSxcVfpofx4vPyU++4NMGxSRIkqrrUk7XnOgerd5y7DUDYlgj1UoTKUNW+ZxSC
F+ZT/9Sp9PLVjEd4X6j2Fqzgym1jNaQvl/wCrFTUhC9FzUGRx0GIKHkI9tXQPshxbLmOWYT0PWh/
d2A6b6vfVRC6CIQGiakt9Mkx9+ZSoDJUhuY7ZeIl0ZfQfFbCHzUXKNrKV62tCwAnZNQ8Oddj3phi
oGZd5yQeqI362IbZsbSbN3Y5/CRsezRa6/ftZa0dmQZtOllzkk9XGKpq1obAd8zEayYTqr0w+dgE
+vtS3QLbrsph1hixGR0C9Bhebl+qZkTb85x4dIu4dYPD+bNqN+zb1QXmiLQzGYL6xQFI8diXE48I
8W9dD77MmvkM8oHaevtTDYp3UOUaG7dqXabOQDt0AooVUQ+pe0zFqCe8o/T3hK/mUMID/Z1CiN6/
gTx+Q9z6Nv5HnMgEIqVTT5eFlkD2CM8IsaHcV8w2/BdKAeMbDju2iSNblPTMfwY5HCRdWqdeyojI
fLQ8Y3K8edhKe65dKSA19B7yHGlXd3iwJ1/R4rL0kga2bj2YjS9xFT703cfIx+TeVvRVYRbTrYGQ
0lIgAucmIw9S0gOFN9X1vtApTRXRkzNk7iRtYdfXRC3dWOAsmNNOFedy+1K91KIua0qva7BGw+eJ
AZvN/JNQ4faS1nRv6dheqP9Ar4q5o8woukTTpMKr0kA5SslCtjsbTJlW/jbV+BWv9UVu9XZjI6+8
CG4Z46Z5J0Eu01YkGMJQihvZipHaqi+K9OJsJAC2Pr9s7pnulUnU5VEVlF7lDvEeIOftPVu7QOe/
XlBtMy4aSS349fb3oiJu68eduVE43lrBcmxnK4iNOu3MZQVzdJCazcbCrc8LFmeI9Tqr6SWApOVR
ekdT6+0NWv73i6CH46VLDEQ6kwSAKQsbJIPu6C1TL71Wmh+K7HkcjmX2NS5O+fhoqA/VtCVw5bbw
4BGdgL/Ge3eW9Z5tVwcbdt7Fde7lcgVYtw2kFyupaaQvVGkfTPSj317gqrylMY/HiJK46DmM9Vz4
VTcizznGr5Q/f+Vb7Qp/Yg5hE3mH8E0YQU3rjbiJxqREpgTvlpeZdNW70ORLu4E7tQOkRM/4hzqU
DnEx7KTU+dRm0qE2ovdpMkF/AAhoqD6oBlXDMlJiFzPdfSzmeXzT2WESQMUQlK8coQKvtZ1qT8gZ
XbOkYansM/ml1IxoX1amfCjzqHZN/pcnP9cH12y66E0Qxv5urIfkQ1OZgdsGmm89dX4ff8nrkGMu
dmag71MSpuY8H3JSJ71LvyeDBeLAeQxleX4hkpOegNz5e84nfg9rQK4ctUEjcQ32xKUO4ceuWmXf
B7tT3suV8t0u/G9lJDEOIc5awIdRIh8GyWL6r8VwTQgRLT13tdj+rWi9/1mTZNV1xsBUDkT8H82y
SU5pqceerIROuo9NBgf7c1g/xYo2uaESKM80evo/nERVe7cLmAUqJZG6S/XceM5SaxkLqtSuwsiH
d9k4afuhSIZ3dZZZ7MtQb+jWyt0El0jNZclhUm0Tr77Vj6lGYMWD2b38yhplI+u8ort0kwIkonAP
T4cjeFFGazMywtAzL9ALN5q/K8nbaHju2cDbd2TFSpKh5PJTNccDEEOheJi72m+j3EsnuN2Tl7K2
gW9soDZWNovHn1CEN5JoSxPctVDRIHwt68zLwif/1Zq2soDXhoweb4DyC+0d4ajwCheTMTdKJaWe
FXwaEt9l4sLh9i6tLQB+FtqhyQdcJzborZMjKcxzL6p2RvfZ3CqjbnxfLF2XWTRlfs/3defgHMg9
/n/9fENQpsBJfEOe+Lz1BtR3u9UDvTwUgg2EAohWNIbqkPkRbWAzpUEdJmXqzWa3a8ruSdPe45tj
6p7kTZbqta06FyZcPHtIjSxxihSGiTc25kTdyGKvXbwFTkd+AP4fkhyXj5SeZKNpAyXw2uBQJI3b
xYWbKfviePtIVu4dxPB0CeF8yxClCEfSh61G2SfjSszBXlPy93ptPPqj+v3fiAGcQ/cZDEPi0eAg
VpKhR5kXap1HkcEdBvWxNLbIfVZciYU5gggdJbjGVgb03WTLcDZvkgZXdbqDOcQHXXkbzu/NGNKU
fnD9rZ60FUVYjggfn3wtrGuCdxTrOTqnFLUXfpCy/FAXxf2XfhmQvnCmQATF9JZLTcisuLatoqg8
rSRR5xpb9ZKVa2NopO0XNiYujcjEExWOliStWnqGus9Op/FzPe63phyvaLMBtAxqatqIwO0Ja6j0
Tknj1C89mBlf+/LACCywqJLtzneSL/GGkAZcmB/Rav4WQyErV/QqZgKWN2blruOPd1uT1457oQJe
evaZYCeW6qeGI8oZR+FNYbqb9uO0tVWrAhj4x4QwPGISdZfHLUtYeHDRtUchqNqn/Ll/AbznBIqY
L9514canSuFYQ1azQZb62LXhUVOebktYO+xzCcIz21qVUttBTzgC6VtgqXucpoPU/8VQkduC1raK
nnbHIZonyyNij8NonuoJtkEv+FGFj84Ww8/q5/HbqcUAycAtuTwJS+oDeTLNymuKz1O1U62tVp8t
AcJRx0NSdqGGAD17UOQH/74p78tVoN5KnogWH8byiAkIvasy3ayk0mui+rfW4NWr+f0uD54/M2OW
Mgj2Q1Am+n1nYEpD6WkdmGyQbhsnvKJKF98XVKlR5C5sU74/hM1TIg2fSN4cTT96JL238RKuHMaF
KMF708aG5FCIqKl2ZSaPfbqtqysP7cXnF/FnQWfRzWpRS1wKizk5tutTltpqwF5dAT3cMmwlZPjF
85aiOgvbwCk83SwoswPpkZzpzuEvi1KR8wR/SuuyTdwhPHeZ1UmF6ReciF4d5qb53uj6sWuzg19u
TTRYXc+CH0ezKCOK2SZltELQvHbpxcnL/NglG6HN6omcfV64faZchWpnmny+SZ4s+dAoh6FONmzh
1hqE7VLMrB9Jgpdenh3t9Dg83taqjc+Ls7SJBoYqja3SM/MdTKfSFnBj7f6RK9Fof7PIXIh5WdVv
yyQsUKkq76N3Y6P+kiI/+tAmgfyka8O88bguWy548PgfMnixha3mymIVzdSPGpEmTJ658nZurXCn
Jr3jZlNn7RQeq72fRPb3VIvULZya4AVRgYOvfPEdF0bqa0S/HJUaJiBSPerZh2g2n5zU2WuTBGVb
SMOsVe3uOrl/5FFyISGkgEQWa9SDH9AepcBRbYDC+9Jv0Z0JB/c/n1/gvZDh08kivF1qXTvzpNAQ
bk2B/9nKRg3PtM4i15h0aecYg3GfJv4jcIngYVy0wRYut+3Mvg2zVCi61gBK1V+s8p2xBR8Tbuv/
fJ8XjQTXAtdabsLZ92umgeZtJtPhrmT7Kvzgh7+WHv/bh7K6a1SmQA6S8LiaN1ZbnSrlg8mulYZL
99Re8+WjngAD3bA9a4IIFghXMW34YMJqmt50Jjvi9LsegFtiJJ/UQW1cVWHUjZYo7YayrSn3uTjh
cKjAm3HWLeKMb6H9Kc2OfnrM+0+a8/X2Bq6dEnUIwgkGg0HSJPgDCpxcieZI8Lp3X63huz8f62jD
q1nfuv+KEFyCSmWcytwjwqqfIudQzk9686RED7cXstjlM0v0R93OFyJ4A0re2HFWsGPMt5vHY/CG
Ds/BegC+pv2G/+BfCEOpabyErB6P7VK3y1JSW03ismZVOz3JZmq8xnJjwdeVKU9QhEBdXFWDuYdm
NJYB9ozWxg9Y3VOywZh6gLpXEK7KthM/tDPVU4LubVUnf42NT98CJJpu728p46qOnAlbfszZTQ4q
inOTlGL56kP9dx4/FlvJxOX2XB0eERpEPHCyMtj3UkJmpHPhLLa1N05R9M4sNh719RX89/vCClIS
GEUmx6oH4NJt1L/r/HH6F+NG6En9rwxBJ7IpnhunR0bjzyNtzPMXNF91o6L/clv5thazvMlnx9HT
dhgrJvcJsPgDrKngM/t9JG1o2NaRCH5QFY7gWnSkYN8jyvHWo5/b/8aoAmSAHYy/aMy4XEnWT1rZ
M54UxdoHbyV5V78du411rO7WmQxhtyxGGEsSTQMMrvgejsdWeez63//iQIxlVC+4IPWqczd18iBR
CrZKTZ9z/9uCW5UHf+OlW13HmRDBisIMlCqt5rMO0F+148bjQY/MjWdn9dDPhAhGNO6qKNMMhKjS
Bwvy2PvJ+qjhE++QHqO0dpVVYth1H4+DoRGg02ryYwBJevsorheg4YwyB4WEPnSWYqVwllVY9iVF
88Y3M02meXtnsodnBpPLpBJoOPDTbEe4Fr4yjbVEfcUzYvlgj8mOTOXtJVybdso2RP/ykuCDH1++
vBTVOM5wPgDw08opeKGV/hOZM0ahpMXJqaMNJ3C5YZeGl+CTJCVNzPjTtEBeCgv8ITETACpe1e7n
5Fs9Y0h2cvBd0zau4drBcJORAQbmGkQEwjN0orrVPf8tAwf8fMPAr3+eZkRy4uB7xEh6bNWmN2Ko
0uTkDcjFqHm9fSir3yc5CTyRWZMQQ1zuU533viFFjINtpl3aP9AMc/v717ebfQHlskDRmVkuJilD
Kx3t2AkNr7IghX6MTEYS3X81aLhjLi+JHyrOYvxiFMy4qyA385RsVD6WkTN8l8Zwi0lGbF5YLgje
MUQ4y/BUHBPhgjg5lba2nRRPGh0mMZGakbUf42jhl3yuDJ1Cd/ZQR8/NSFsMxOvl32m3cYFWzgpU
DbMiCYENiJWFX6D0UhkYuiR7R1+XH4roTjTCnxWefV+suc0wX3SyysyvSZmOQdMcxjx01Vo6AOC+
rRVrK4E6U2e+FfQTJIoutc4o51oqct4uvZkO77pqPNz9fRWgHc8veWUaI4U3RdHzuIiGRPMk+1vv
dVvzc1Z+PkBSeklpvGS8pSocRGfJmaKDYvRsRm0Nn/X7PS66BP77/SsO6CDNLbO2NXKNv6fihYE5
wAIe7t8iHhRaJImSYawRjqCmSTU0lEED02m6EbmzrQj2+uYD/oANnmQGdoXrf3nGMoQBbVvGvSel
x4y5EJEbBft714AI6HGXxJxK15TgZgWhn/alHg4QFn/yw3jXtBsO0PWThQB2CD42UHNUvC7XYHWw
+Y1k3z0tLY48Uruq2DfSMbU37sOWnOXfzzzfkjFySjIiJ8CNr6W9ppVH33jMNmvFq4fCTEL4BEBQ
XNUpWkXN0rFQe2Y65vu6lX/2neVqZvjz9sFsiVku0Nl6VMhDJyNWei9v9aNGKjMti79sLf1xW8za
tjHDlqI0MwTlq5KxkhP7z2XXeXHsWVrE7JEMFrFp39T3T1dbcJrgpoBpkSsRqV+YNd2araW1nmE+
5MaH3nk0g9a1k49D8GOK705dLMLAadLzC3edSFHRGG1CclBqvWp+DC0Priet2XhK1g6IO08V3KGY
e8XIScZTTaFC6rww1t1SPi2c+XZ5uH0860LoiCBhu/T8CVYY1FWRyLreeiSW9HFPA5phb1iANREL
VwiuNyEqGaxLRZNDkGaSjj6n5ccWIFguv9e3uKTXtMym0kAAZCx9/YKMuKZiTCliwBonz1apv3MK
41j29b407KfbO3btteJB0gUDgRj5gqtcaUSzIKmZdPTsuXOt7GmIDoaj7rXhI5X3DbdpbevOZQnx
o1877cDYo9HTh0+2/bkuIF6IPt5ez/rWLUpG4pcpTstvOLMDYGDUkU6ywaMhT4mOY/xczjt7K2G+
JWX59zMphhLkStwiRZfGByWAhYxpl5b6Tm7uw+fiIHE86BnVdpqsCWMuBQ1B54S11oweJLzuTF4q
nTZe5dVDOZMgHIoxlk4SO/Xo1drPsXj2Y8bWbbWPrHiyOhBt8P7cG66lKexX7re1nU45QsYv4fQ5
U5/nxDzoTsoctdilnbvNvtJjspPU51p9qbtqY5EiR86ffQSmQscFDSwQlAiugR3YYdxb6uA1Zvm1
t7TnOFdek7J6P9vaQaNaOFXaG2PJMJoMepvN+ttttfy//ACQdzIE8fZVcrg0mFUzqGiMXZ9y9bfS
9/s6O1bSk9x9seNDVz62youu3Z0VYt8Zdvu/UgV7mE/t1GQmUiejdCsco2o/RX8FxoYRWbsO52IE
z66K086IJ3PwKvurmX8rIVdm0od1vL2HyxN+GWBfLkZ84qfCCMEkDJ5jxW5YRm64AdRas4UMKjF5
CcECXaWiazo8gngaUJI6Lnfy2OyDOX2QHPsQycE3yQq+3F7QcrWuFkRwt7wjlKxFW6Vhp6bQnwfP
h0hVrZ6UrHC78UkZ1D08h256J5jqn0uwULuZEChRehG0wcnA/WpBMHrl19j/pJsbLtjyKl0t5+zz
ghaktJHYfcHn5fJD3oV7yFhCmOopKbktwGMHHippowXuWvGWYaIEXIuZvI66tDqMSN8GVP2LT86g
unp8iAJtV0afb5/Uteot6RA4z8hTLVBdQfWkrs87OLxyr3DNKdg5/Lkt4Fr1+Di1MKBPeBaAdC/t
/Byq+RjPU+6FR0c5mL+diXrYId0wg9e2fpFCaoc0F/+JfgWDh8M56pECz6brajCs3AkIRMUuJIgB
fZH0qWEvEhT7mAa4xhv7tHIQRHYgxBbiJvJTwkGEjdZ0JYPC8SJP2U4LvH9xDLyz+tJgBnGTeAyZ
MQ+hNvB5Cx6wSHGT/psk7RVnD35lf1vW2mFoNOcvw9qYeiDe/nFIYXIJk5xJia8W0UR+YCzGbRHX
BgYSZcooDBajLM1Q8kutqnvDSsJ+KDw5SvZK99zMXw2rJIjoDlF+lCDBvy1vTYvP5IlZhNjsxnJM
6bSv6A6AptUtjOhVzxzFlUuYUHM6lW8LXNtDxtuTjFusgCqmFFozdiAolnMvlqMv6hjjJsW7KXU2
1rWmdUsGbBnoBLhdFwynHud21kUW13/O3acp3Monri6DeGLpRgdDL8YUUj9ldjZIuQfsiNkU1i8l
h+tq9IdNovnFBl/aaLKJAGqhRQXEya5daoQ2qpiAMIYLoU7dtnySqqd8nlzZHA+a9GiaT7DLz53C
jyhcdXyf5ofbB7amIefyRW9Tj7oOtr7CM5PyR60rLxkkuS5g02NQ5x/03NnA6K3tLJVlhs9RlVdA
fV6uV4Wi1W6mAMLndJeDPmuV6bGK/4V6nAsRNnWGH7CBurShp2ovVa5/ur1nK9qHTgBkJIeCxRNt
XjNpHYXorPYMN6JStWWHVj/Px9UlqQV8btnCs1iGPp969vOpZLRQ4Db9l2LD9V39/sJLRykBiJEj
XJ5a8uMxrvm+X37OaBz/dHt3Vk54odiDXweWCHrohJ/v+4oVdFkMuroLj6ZcHxIot7cM29oaFiph
ApjlkRbHSAHCbCqSZcDlgh9tH7ntuOHIbAlY/v3sEOS+MXq8p9JTzS+V/ttRXm/v0qLnwr1fXrT/
LEDYpbjpw8FoF4Bn5ru98TDSUWa8kcuvt8WsXG8Qt6CUAGGSfxVBycWQ9UU7G4WXyTVDWmu9ctU8
pFtb++L39lcpaDfuxurp0yACjAyyOhzpy32jG6lIW1spPAOyb1LWlHqqwHojOfWdeOXFs2HWE/g4
SpZQIYhj/aYC+u58VCsv6vbTx3yLAXRNAXQN1ZJpnqLDWDggx0/SzDa5JQGja57HKRtPRRfe2SDw
ZxHnUgRzmIdT7zNApfQKWXpOBv1t2W3hQ1YWAusApRC8WAbviMBx3QRI3Adq68nfx+Z5zO9OiFA7
OPu88IDMFQYmjPh8B8nlh1l+uK3Aq79+oewA8r5kq4V7CLsuaZ2Kzwff9e6bJoXu7e+v6CtvOK4Y
pDAg7URjGJe2VIVT2nkys8JkavZpsbe28Ftri2DYKu0TmEQq4ELZ24pkqa+GrPMyo9wlBz9qNrzw
FWtC/XZp0CJeWdheL29dUURZ2Bl+603mm7F8jsY3E0Pj9P39ewXuZuG3YY4C1YNLKU7bVEEssVcT
nJ9B/gsArsqUtdtC1vbqTIi9OExnhrcH0FKYPXvVGF+rXZdvPH4r5804QEJuhlwt91rQp5FRoHUn
K40n+Q+xuqu3QMNb3xfMhlLKdlYYfL9snyXn46Dt5nLDxK7YdIJ6E7LHZVb91TGoUGYqo520XsMJ
18q019WvTX4a81PQfbn7MByYUWzQp8yuvsp2yk2t0Cpe1t5XxaEZdiO4uz5qwAb0yoCVARdwlYLr
Gsdo1UjWPSDNzaPfbriaK5/HPeMJAsFNg6ou2FZlVo0yzEcNCx64dR27W3j0VQE8DSZ86ERZYndX
J0vMEzEmACbBr+c+/Pvevf9nRiYQFqrMV9QqaV+1ihL3hje9TZt3frnhgKz8+AWnRMMSoS4xlKCo
ukZzOARvKk1w6lHL58+KtUV6c22VoBwn2v2D2L+Gfce50UR6roAarN3Q2NUOlLWPxp2sS9gi4r+F
pQV8IjATsZtzisJWzrpB8WyaU1PzEFvyMTftuy0sUnhA2SoZ8ySSh1V6Ndq+VKmAWAa3sJ6k6VBO
nqxvZDzXtgyuOIw4fCZ4toL1KwLTmhgDo3qFkj/KBpEgbWvvyLEy49y+f1g7mVU6RYHCY9Bpwbs0
tbYdhKnkN5JnuXn9JfQ/31bga1MIdSCkFksuACL8Pxn4M0vOEGi7UqrS9qK+/dTRgp7Xmuso0qfb
YlYU+UKMermKKDX0KbMq28vUApJHtx83zmRFgEmVhBzgwrV1VfzrzJZBNQoXUa9/qh/VZOP3L7t8
GQlwQwD1/cmiEcsIF9HXYtXMC9XwsvRn0B7Lr3LxMqpHeT5G4++7t4rzBoWsylSPr6rKMLg3UVJp
ILEOcvAc39n/s9xEDCG12GViMRl7wc2ZDS2ce1kyvVx1Y+onW9nStYM4/76QDLQjOZ5kJbI85bX2
E9cOtiaFr9w+3BqSV2DIFuJw4Sh6p3FyqwgUL6d9aShaeHdjtyoziEoe7z4JwFv4tMyHIE/+h3P9
7G7EiZQ1U1nJXvMc9x/8Lbb7lZ26+LywU71axZGUNLIH9anvxvWGMdz6vHDl4Heq5Wzk85Gxj8Nd
tEWNseyzcCVgrgU0AKsE4BuxyFrFnTHHQTx7WXfqzA968n2M7zdOtCORVcbzX5L8wlFPUtlXUlED
OY5tt6GhCgIOfdyo9q2ug5gCbxNObsLhS9MU6nIym2mswBUVuMnojY0GqfnH26q0KoTeWt4/wCIU
RS6FlJrdSXHty16ZvZ+NXzBmwMZxN1aE5i0KlzjNFIwB1V3K6OKGFKEBLNBUn4OkdY35/aBuUYyu
3L4lTwGfF6UQLoawkDGr/NhPYpk5G78L9cWHFkUCcfXp9nat6O6FlOVXnN08ebL0uqhC2dOMX4X8
IfGPt7+/Ys5hylhoRhfqD5L8l98P0xhweJrLgKhPevxZap6c7EmDJr01Kjff6j9aW42O4wPUkbDy
qow+MNnQgqtO9hgXdrAGiJW7LSVeqZQz3XrpBWK2BJVysUjl95R3q6yWPVWe/qoH9dBlMFfPfvmY
UsQOjerRHvWDWZgHle60mtdsIyRc0XCaGMD3ARvHnxRrcdUwxbKkO7NXS5+M6a0WPqX90+1TW9tH
qgmk+2kUW87u8tTayC+lPFBnz4ytF61v3/lOvxFLrak3IOgln4QneQWzVnxGqdbpIqL6S800t3Ry
d5gMSqQbl3VVEPljcEqL5y1anZZTMMpqwPjLzHItc0t35Wncm5EW7cpy/Hx759YOh9I8sfTSI2KJ
o93sCI4LG8Yt2h6indGTQIle/Sjc35ZyHfPiUJxJEV4cu4gko2Z+qJdJxtus6NwWmnqj/yFF7YMp
b5iI6yX9cb1BfcLmQPPAoixnJgJ+86COxnD24q6kUq7sFJ2BuNLX20talbJQqCzOPmRzwuPghyZF
rNSaPMWXAsZDzx/mIWeyWxFsvELicLIlW8P42f9IuqoBy9FU0q2HJEV1s+zVt7442W8j+tg0sLR3
9POF/w9pims1pM0DGjhMBn9f6XuXSLKeDupE+7TbJYeqg0nLZebQ/bu49C4sppYYQwzyfdUc6X0b
uVXwvaXTRKD/wYl/3hZybR1YypkQwToYXdVA1DXNntTJTPEaXgyt2VDwNW3487iS0AGsLmpDNMTd
bDbG5FnOQzYzhv191z/cvYqFfWMZdgFgmnr9pVrPCV1WTdwUp/d2rbsEIhtmemWXLAILslLgvTGk
wi4xYA+8sRMWJ8PPXVthmu/GWa8JWEapkOgk/2iJ7RdqbcQZUXB+6tL9lB/DjWu/8XkxS5v4FdbU
4vOh+imYj2b48f79Z6IYqN6F7fUKqhyNNYyGtpKd5hY+KGq6xQaEfG0BRGB/+rdIp1mCRVGDLK2n
IMtOidv4X4vi7jgYgAfkM8y0o3OLdLygP3JeWvYoVyc113f0h8v5Vj/jte+EBIt8PCkjYm3xFc71
UWmVQqlOjB0LZbdw3sSKK2cveQwMduOVvN4sZIH7W0o7sHmI75bWR0NZyG0N7vmlnN5Uc333daBr
AGo8amE68C7REVRDoH7hbFSncEr2EGG64RaC+/pRXCSAt9Kx7kvy6/JAulbKZ+YxVqd947xznH3X
7UxX2ZrdurZRJFFxigC9XhOfZLIVNcHglCc9k/f+7Ox4NO69GKzjTMKiFmfv7WinVHlGJKRdvhsi
eT9swU2v3yIkUC78M/2BORzLGs8kOJllJIUjl6cqec4KIGmPTffc3kl5wztLimhJEZJvJqUmCwY2
mMCyzlzzU9OWR4Y95cZWcLFyFghhPBDAlwVoJ5hYK4zD0Qns6qRFn/LiQ3O3F8wMCcZ9OJAokTgX
LbjkF7OSRlF2mvwPY7zL7zdQfJ8a5DKGj5TjdajatpaT+umpDau9bzARWnq8rUorB83MMvIqQOqW
kxCiL8WALGVqzfTU6cdSemvWz06yT7foUlakLNgVg3u34MSc5TE/UyffVNLUHvr8JLlJ/etX4vzc
Mh6rEqDqJj0BZQDW8FKC2ZVFJZcjJ6E9l/aPMPpIjz8thxvbtWJwl/zHgkG0wR+JSJaELPRoQHR6
kozkJR6MvTTo+6p1jqNME7ZbNV9vH8+K/l7IEzYuDSu/r2Pk9eF0MPX2IG81Alz7USD4uOhk1pZJ
BSIzSy/H85iMVn7yq6PtM+LIdiv9bkeKgjHomYVOHQDan2EzZ8cfFAqsp75SnLrpu6r+Ytbp7V1a
WwPIHAdzxcw4ci6Xh6+kltWltpqfrFetdZ36TZRuVN5WJcBjTqYTlwamoUsJKQy3Y6NXuDr0/thR
tHMM5p/FW7XcNS0Gt/2/YkSK2yqhm6o2EFNkBz3/IMWvNABtjRRb0ylq91TXqeOTeFYv1wIPXGln
bZKfKudX9tptdWKtfp7yGDEad55X6vLzddpbYBxkFMrBIxnSA9SRG+e9EqChUPTbo7pL2C5mvmS1
kuwmVvKTLUuu0j0atr8Pyl9xHB8yCZpnqj9DKbvluMWftqYHS48sNmCNJ8lOw7xuZiM7lfMvzfmk
VJ/V6fdtZV5xUrD3OHPABkA5it3rehh1QTbg9ZqZs1MK7bsVJA+zkf9tVzBdB/fzuTDumHvJ/GWm
veBoXx6X3hLgNI2fnXq6WbUSFrJKOWjORiSytm9LO9iSLiKFLDqPRRz26VQhpepfbOuhH/fqVn/0
2t2BBJVGb1B66IXg3I1BKsVWxRvTZW9AdhyiKnOb4V0zbIFTVg6IPBExOtOxePR1YccGVc9BO07h
qc3Gr32u7HEFXTmQXLPtD+NgfblbH0gjAvzExSBqFyelO1WrQfKepycn82T0Lf5Uqpo78Uf2P94W
tXJ1wSAzCA/bsAyiWP79zE4nY4aD3Bs4A9YX0+3V+x8zWkXgAKObBy9AVAJ/mv265VhO6ceo2zG7
9PavX8m7kilEucDtQfNmiN5SUMycTI1bHJt/BdYuG+MHu812SX9s5YfAOfpNfCjyd7665fGvqN6F
4OXfz/atNq1mtjS/PI3S8LY1h701ai9F5j9B0bJxkcTBbIvPjCzGIy4N3Li2gsMmF2EKBROeuQbP
WBC/s9W3ev82Lr9lnXMw7R+m81GLyr1vtrtu64qteD+kYmV0A7vOaCPhitHRGSi1aZenUv+7rd84
2gttGAdrevCrx2CYt5a6oo74C4vFIDQ3rka01pUzlsE4lKeg+DCNza60RxKz5S5Isl1q/DKDR0gs
G/ocVOi9yuqDox0K59uGUq3cdvKoGPwlmc7YCcG3iMrKSnR1qE+G3D7VVde4VKj2fhgd1UD7qGXq
sWu0r5TG6D9lsLMmH3qGeAQEBNnEcL+WwQxKBHNfrRU/bv+0q19GiLx0PC+nQVeyOCIpyOw+nH25
eh3G9yBjXAYi1vVBDx/k4O5MFQJ4k5yFpmdBUQmGQRvLoavrrnzVsmz3UAbJxlGvLYUYZyljkdfF
BF1eIHOSJjW0W76vuIUKL3Ne75ufTfUjLP66vWlXOrVslUy8Zi7POIu6lJQmcauNuV6/mrt5PGTh
8fbnr24I4ZpOvmoBgVEBFHMYRq5Oylyb/auh/U7y12h8kGumCp98A/4hfeNlWFkLBJEG7ZjQRVyP
TVc7aag1s6hfc0hp5Wflw+21rH2ewBkufrI9gBiF295kid/raVi/1trv4KDlv+//PKUjMFXUqRi7
KhjNJXdvJ6Zav9Ks/bPdcjjWfvz51xeNOzPJZZeZnRVp9WuV/diZ2kZm78qdIZ9w/nXBx9XjNuh1
m9/+PZ5O0veh+3z/3pA/wuDoML5cVXalZkh7ClXVa5p/a5kv2yn63Yq6tDETBZBYpfNIrHkV0MlI
SsThhs7bccRtNl8G/W/NejPNj1Jzd1yDl8SjDB6MKJM0ifBoSToPo13E9esQknDL2l2WHw3rk7/V
TXl96shhhgBACJ20ieg7g3Vxij7o6lclOhTRYbg3X7ws4+zzi/gzpRplOW3ylM93zUtUfkrvJuBa
vm/SKw9thsO9EJVWd+Iw8Pm+zMTasQjeV1W2U5RsJ9sQBGv2x9tadq3FgHbwIEhPI/RqxFnqNK0V
zOPwCq7RVYZfgfXZHDb4PldOZCHFxPVnNBxseMKShjlIcCvj8XVgtI5R1Hv1biNIiRhnnC3j+1f9
E4HfpPBMdwOKzDy9t6F0//cpC0NGuYQtkGUIC2DrqsmWE+O1PTZOCV7ubgwV0xR5w5fbzqjjq46T
OUvSSbVC49VJvhvxa5QdmQa81dOwctTcPS46MTkdUqLnBtR9wr+J9NfmBFHyvm2yQ3g3XyALOZch
5BX61mrRNmREkbqPhs+VtpX3vn5dkQCgkKrcktMVQzy96DpaWpFQhvtMe8fDckzzX/L0JOmHRN6C
OKzsGdEWDUfLCNQlOXZ52+WuL4ClaOqrPcuPicygZQZ1Bw+37+Dyyl0gt4hWIS5Z6GQWaKloGYOw
zHI1seVXRfk1Mj1xGJm41UekMboNH+v/kPZlzXHC2ta/iCqQGMQr0JPdttvuth3nRRU7DggxiFHA
r7+L3K/OjXGXu3y+VOUpFdSatvaw1tpnRsKTMscOc2z0SSdFC4BOkEsZj+1IfCOodN1fE+6Rn1IL
P4L7xb/tP4ArB2wIfHdEfOCcf1w/NvERD1xrH5Nmhc7i7SXq7N9s2GLt4CsS+LYoD8535+MANfX4
UJYFPVp+66xiw8nCXGQMUUHd3ExoiTOgeK8gOM0SFUfGYOmdrW0vaCerup4sJneqyMWDVVctOq7X
YoP41LvlkJzY03w0jc3out2dZbbylg4/ISoGXK67lZbTrjMz1quiRiJQmMpDu24nbe7MyYtXg2Ma
r00mrYc0dS8JkJ3ZQ9SUkFuDKDhioiXT0YfagulONT0y6C342Wkk6Cg/bcb2gtX+HGXOxSsMBZgF
/Fmcm49LO0ikWzth02PviIDqQwfEhc1ex4ZB3yEO4mHfdRuS79wqygFh+fpOIIA582zMeMyZYgQR
x08qqlXdTVxzlx6BBnkiylc3RWxm20GgsxwQmuSBl21117kkD3GG6aYmI3SCNQiOgT/lQx76gzmi
XaPvVpvBybN91bavDfNeTQl8p3Iyv11Zeez9mqxEPE5oRFyj5z3KwaFNOccxoW+uDeoXMHZ0V8nC
E4HvD2mU1oZa6a4wNn7tDg/J0A0Pxui7v2wkVaqgyzxj3VrKAjMq/qOqZN15KUTcBNaoqgyJr6OD
fR97SB77g7UTPH1NDYleeq1bB74tM/RzSap3OVjdfoBM5nXBWiTkayJ+JgWIOEEyjgS2u4WPkMX2
eqpB+A+rxPlZ562DkqknfuA4uzKApsTRYvop000ZTd4kn3PfK6NOWP0a06do31cMYW/xaSsyaQZo
vydXihtw/1r5CEGdeN+MhrminfE6jTarg76dSBJ4Mcv/GOOQBJ0LO2VL5d6q0XpEbzb5WEMMe2up
moTM6bwsjLPJtaIERDe66oLUqp472fo/NKq7zYrlqbmxVPdLVv2z5RdDYJUjuWY+Fj0ofHQnrVs1
vKSq9LA5pTOBmJznj6MqkQcghs93I6VNmJPUPnhCo8Mdq4s8i4qCsnu7IxrVsiQPeZUDsSOtOj54
tBzfhNm/qzpu1pVqfhYTcsRBQo3YCmwzQYUt69mTVtnT0LBnMk1jEoDKaN63nlQBkKmQezfGODKn
gqkg72PoWrr+UNZhZxjFb5cBn5bFPA77hhcPAvnKre3XJ3AufjrWcB8XaUIi3Qwr0ZjvraXrgJfu
cOc3k26jhnVOedMYZbfRdfEng63ia5BaIHXR9M7JFX3VhVxBESGyWgpR4bhnDQvZMIojcEM/Crct
4GMZ7oD0oH6QtfhpVd79mLaqCYy0+KEt9TYkFYy/TOywkFCg0U6sQ24LLxAqYetGufXONzoXXRSE
KlaZSpM8MsG5vG6nRFSBohV0V2KqAlPwfuW6qdiU6RQHvdOqyAIp/o+Sg9pJmT+iGWAcmKW00Roy
fu4agz65BSl349j8rty26QNXxcWVykYj7FrnZxfTyYsMjzZsm4vJ+g3jw4OyrtFzVXTtikDfur6H
OYamYAXhslx3GqKhsoSvL0SUxUjMoJb5lFsghGyhCxwnkDqQnX3HTaBrpqaegsppy2jgVOKV9d3I
y8QfN62KyGtSjFAyJ4OiV1Vka6BqJhwlhwREm/t0pGYR2KNdVbtmzO0AModW6Ka6Cou4gnpeVqJx
ggXZORPkqRDp1TYyR3lPEhjq1h5eIaVcbdwsj0PNbSf0SUXJWieo+YbNyH7TyWjyvZb1jUSfh5tC
FynB0agfSZ7vx9S4z7xSGZupx4sVNrbZQ0FVnPiQvVgsheHRwrGnyBH6h4JCmb6qmUj3Tl/DrHWF
7K3AsKDTnqdpwgPpxdWNoiaodtKX+rEw81jvWseIt9pR8XGEdIgBnlynEIM4RSCNmG7wmse7qs0L
sUoNr+MbHNU7WZublqPDZkfkD8+E2AP8wzpy8QvCxlNlmEij64I4JuKGsCE51AOXke77vlqNjr7W
ZoXbVwhlqqgYBvZG4EGuh4Sbb7xed9m6B21hZXKNCwB5grshtQkHYA29SIvWZLe1ILmIZOnUz6ym
4wlV8lfIoZvXedsfigy7YVi2+QOIPYaWQKJJQh9dueJA2SDBJ0lTBJPOhjADKG4fO2jwkjnm8Ktr
a76hPcsf0XfwcSrSF7DK1I6RytmTzKV7VpXZGtfZCHun5wHe0DZIDVNEKBtwKBwU43oCenBvSG4U
19Tt+yHI8ukVElqpsaGo7pDfVeMxKEq2NomkHnTUwdoHWWK7ESrodtS5VQVsXutMZpi5pR9obfsB
ZdlbX1EdZkYP41qA+oTeqomV38hZbGbf5cCpjQBvNFGdGXYJbX4n8VdlDr2Plph4iIir4cQOUEkU
Cq0Imi3txpdyzFiEVjciUGTKr+Op3jc6aYO2z4BOtbJXHw4U9KqSu9abSIQmrHTlOOhEYWpYVkf3
dtDYynjBw/FntIUww7Ysu4iRscYK94h+gqIzlcLUubA2Ht4/GU1oFCs341jkOKdJXKLjUUuTsO1E
FiSFD2KuUz6aY6UU+r4iy0xbPkQAU21TzwinDORvqyggj4qfaNIcpyrTdFMalKxEQlgoOpbe0EHm
QdZlG+XwgFvYl7bHD8NT3R2B0DcPpI6LEKx1XFK7ryAsk0KwPKiytniC0m62VqNJVo6QHIeWN0d3
GKAAylV1r4EJ2VLI4u8BHo432TAlAWv1nxFLGeLFVSFDdfjgQvliM6fUo9ynekVt3XfYBK5fqgza
fqaVHoDe4qvCSNsX2EH9gq6+YwQTXV6VLGkeGJrswjh4dhVyT8tbko3TD5FkJb0xOkv/hFo3Caa6
piFgxbhvrcVf6jp/sxrXWbswCoE5d7ftB8JDZXRyh76+2cb3ut82bR9MbcG5sivAoQx2ZCqla9Yl
bh2KARAQinodkpYu31q0biKukjKE1qoIbe6T/Zi4aRC7RbODGS6CImXlSoraO+Etq241ld2VIyE2
IwluR0dKLw1zpCI2WtrdhhOpr32fxwFLBkYQvLVTULCiugH53n6h6DDcEpY86RZ9M52BVdcZbEhA
0hRUxQaOk/Iq3JwB3tyBTZWv0KBuoEGc0uJ305pehN+KB71pMvRr5+bvOEO9O+qVebLboRm2htvL
9q63reStIXBlelpf1T65b+1c7CGP6qPAX/mT3FhoVlKHU1nvTeE9SFdLHGUrC1ynfolZe1BpVW4N
PxfodJRs4K8xZ4BG7LCGod3UTdfvpGvYkWUM7g7ygW0IYH4V1GZP+rUoodxXW9OM1cOTTce8CUkB
7YTOyW/jicYrbif1ajCsHv+jifz4V914edhVRr3CEYEEkksjoVQaDD6bNnhu/9DRetVKryEpUoBH
gSKY9Dd2yqKKO79jWpho2chBRwGZNfBqAbZTmiNXLZLATzUm4ao2RL5julG9OCqdvIMGnK0HhRam
PWmeqaxEmBH3ZRodcSVb505TAp00pv7kZcFu09jsfoOnZe4F491pYpxvrKyAuIWh08cibstVzs1x
GytX+6vRzsz0Bg0sqsDI/fjaxJJDJxiUfObpEjFp3TltQEsDrpcEDWbl6xH4a4bnzCm6Es6bgUY/
Dd7KH2rEWxeYFU2ONlSUx9AQFf3Vaa9+IbL5CTniXzp2eZhPSQO3LUUfHX3iYzk8VHULry+Bedmb
TdurKJNuZoZpqoc6ZHiQfg9sYhsosve/4DLUEVKZTpDbAlXEtK2rVRIb1crh2bhCT+n0GuIO9R3J
tXloWlesK1c52ARXyjCNm9wPlBj5o2wV4KycNJm3bzuvJEFs99MUxZ5B1gYx//Ck7e8yUjzWrpuv
YHYRMJii2lqFy6EDVAIs1xt5/Es0RQsPtXZrrE7jJ5sS5ijUQMT8tI26vEbQAAG7yUgGvS/svCKn
TLlFsYWUrUArPni2ULDn6VpmlYykSE6oNv8uJXy80klD6nQj7F2HaMKf/vh+38KEO7A1Hn49uo46
q1wy+Qw0IttPiqSrIQUJYMRtPrbuBP+9rNqfgjgtPtseMqvy4dd7LQKgsQuLBg0OV2WWQ2uxSKwT
ABus3VhjKlI4fQX6hl9LH2LSGV5ug3RwTVFKa7uqgsM4FetYm+CGdYb70mODXnjmO/GN06LO4gF9
uTXFUNo71Vu3KOP3EOXsaRnmdmdus9Sh3SphNZKe8YjqIdgL9m3lCgZqXvZGUgfOLHQnby1faDiD
OrlCD/WyCixkZ5+Mrox3gvJYR4pAsMUoXIiEgQlTXvlVDnOjMpk8D27MAsPLsA5ApUFHTpWg4Fi0
XPnE/OU6kzRBxoADbA/soNpGBU2doEdlM4lQxunJtEYRosf9MTfbxxIlrSvbV/Dv4qnF+86akCd5
fleaeREOSFo8F25xmFQCR8xEqzW3M3GfkzLZWXgvNsJSbAM9E4LLTFkEZH5xBS1Ps34AsYsEzOZV
cRPrpMpvIdjy0LrmTzTParo9j1ub3XPThNLWZHZZwKvsLXe6k0mzR1LVDs6r3T8npqMeWdZYKjDI
OD0ruxtu+6reszx2IzyUEqfeZz97MT0jh1AkBd5AZZjb2HWMn2mRmgESSeA6CK8iyVqgv+kDhyTS
sxvj19tl6b32U4fEg03voVjurMZRPZVpJ8Iixb3IWfPe9CzGLSufbT0UoTUhFkyGqgw89C3eVG5W
hA0F36sbfPMEv/cxYbZ4hmy/9wsCdsnV5FgVHtDGy4Js4OUtL8nQhWWGCDYDC2mVAbyy7yA8Zq6t
KeYPJSv8IkJnjkJtJ7t7aApX6r2QsyRr5iKoS3zwFzvN361+fJdtd91XKVTQ3fzX6E3HEmkLiYBJ
9flNl7A3ygs7yCtgiVdV0uE50qbVQaeRAV/GvAIihwyyZ8AutCU2HC0HyM5vSw/MMbvaOaX5ag7O
q+13aVgWMJBObr6SBoRcAlMUTAKLgdJrDhDEkGDNKt4+TcBnhSOzOG5Q1v+p7MkIMseLw7H2JkRA
dRLv26LvrhQ1OhpIrfZ8ig0QVx1ArFLSO1YkY/d5UOCQWGI8DJnrRQjtEeppkcKw+Kfa5M+GEkbg
OZm9mUSmwnGi2XbSLFmXKe/w00R17+qiRwyvZqYNT+ufUGBoIzHBw0Z8CoOdjOXtwCjmoEE8lVPW
nww9Zb8kOsr9APG16LcQYKvvUkDtA4Knpw+1Zx8nyKY9VpDp2HrI7KUhSUy5h66e86hkLHDD3boF
XBPdugL4i/RFAeu5m8igu4iXhletizJ3N31XrR1VmM8IiHWUAwB420MqdtXkZQPaCbV+ZWXbjds+
BlsfsRPgrTEsBV5BP/Bbswob5k8bNbAfWHoewB8Bd4jBUR0n81Rmtt5Kgejf67eIBNe+aP0rs/Y0
un5w0d22raztvY/mo6vOEeRKNKwOgbOoI1u3TygZ0K1rkBc/qYZgKP3HpMfEqHQCN3H2PDWPmrdw
wGX85jXqBS6Zt5oS6u90bd8pHzCVwZP6qOKkbVd1bWZhbeo6Cw3TLKKKchHVDPFMO/JXD/ptoWNk
EKy0s22ekS2p3G1pjHkdwkWuAs+dVhUcK9/NtrT+wei2dZvAGp13MsT1uqmUdU2TBJBclCLeHWQ+
fiVei/i7MOMucrNZRzkr7hBqPpEmlivZ9zk8ziZda99rAtk12R6526MYK/NlNIS6znPPyyPN1S/L
mPQGdlVs62Ryb7lt63tdxxwhJSSWTC895e30lsals+mh2T4GDU3SfQo1w8d06spfWeMMJ5b5j4Vh
ZgnghC4ybpnoI4lrEcrW8ndVZuRRCoWuMkDK2X7jeEQeAUPqre2Upm8KHsJ1PFDzRsTIiA566AMT
NuZ6YorctVZuI1eTG2bQ2xz6zMz44RN9sKfJ2tSFrVdl2oq9JhCS5qAgBqIr/rDEeK+d0g58lh49
CWE7BU85AqX/lfMC0rocGDo+CW8XO7nrXg0QrnuyJ+S7GiRzdh2iriAu7cehq10Z9XHNWOjEVosO
8ekEjQxHwR/wDXTo5LkXdFavIJifqkdRxBgz8Z57n/RRnzHrQWuq3kVXoZUOhwWFYMQ0/VB4FjYt
RWi7HhAK3tcuQfzoukq9NVRCM7epHmqrJVCihmp12KaJbkOLFKdCusMVXltUtd0KIr7IYK5N/EW6
qUJORr0OsYRxcnvd3XcNqX5AQmmC4Gedr+La8G/RwjZep1PxLmuEiymYtl5Q83xA3tD/iaRAGsZt
3jxPgDreuQOJ45AxPmGKcF+uXFIJE910uLfWfNSh2aXotUDY09jU4t1HCvQAfbFnJN/d7URGGiIl
PMGgJKO9mrj7bCGHl00wtC5aG0BjMpFvXU3acPTTJkNaoU9FpJUxPkjayHdvBuIIrmEU/Zj+bBF8
XhsTq37zbj4Gpn3A726ioUbJIayQMYvQ9L5fASdXnbiPwNbq/QfSJzzs7dILCC1xOYtcB5kt7HCA
EVq3dhn/SgECeoCiR/tgNc20JlN707uaHgDtTLtAEzEHG4a0cbzoMMDsIiqu+traFGJCDgQwdsBu
FDJUVxNFycI28/EA/ii7sTU6yY25U2xm4/HQ1tqfotQsWJD5Rh8g9YzbFFPoZFsASblhZVF5Aadw
rggHyR1rLveB4rREPyplW/C1Rnr0+ufJW/V0W+rvV3gh5wOsDoRdwKSyF3VL6TF4G7mkKFFHVrqN
L9H0z9UygJyaq8cW/ixhiQ5yWBS5JnrMjVXjhNYl5eUz358xFUA1geCC9qoLhFouTe7LxmfH1nmF
WcVB/Locc2YL/v3+EiHsNp5G4g3fz1SPnNHWLnYxMnBfD3JhEnRRy0N2fmRI+zAgN/Z4WowLZdZz
nwfECD0VgD8FI3L+93+QGwTZHvTWcT3g6a/e40stKD5/HfqPoDcA+YV2vRBL+/h1NvrUoKKjR4Ai
jR3Lt1+vzZmq34fPL9YGIZ1NmgSfN9Xe93b9tNPjxpOXQDqXZrG4B8hQou5htPRYTG/TcBKvX8/i
0ucX5WCiGhUDPUGPqt0iw00v7PDZRUK9HnIbwAa4zmIPoIBXuEI5+PXmmslgVIH9Xl4S4z03BzAm
ZgFvhI2fRK24shKpUoBB8gGv5FgG6O36/VWaJVxmPViA/5ecY5E2KElDE/poIycp7FVefpfGCfbm
vwN4H8+qm5ZTqiAkd+xoH2gWcfMSo+DcIoFagl4sFCR2jPVxBKPqKTJPxD4+IY8WuPxSefjc9yF0
M/d0m8kfSxSI9pkUVHXuUeM9hBfvaePCJsxrsAAWzIAl/HyAjz939O2kjTqq3XrHXt9OcQQ9Er2p
H/zi+zfiwzALFKGRpzL2GYZRKB1EcfZ9wAcBYNcBqwsskk99fqoSKZAkKT04zc6NHCIn39goGddI
zHx9Zj8/EMCwADsCwgBo7GDmfNzw1rVonysf8YY9if3oFEfUKJw71fX2hZE+E38AWAN8xcUlBPsC
B/njUHQOvAtm8qN113gOpHljQC/elP3oizI0VGh1SDVckIP4fN4AYgEMAewVDEyW7DLeuSXzBsWP
SRxvuGGs779evjPfB6caxIW5Hxe05RZYC280deZyJU5VqW8LK7+i1ne1mfGj/x1htp3/vH5l3voN
tB3FqUNJqV0Z7rdxkfg+gGUzwAy6lGyxK9JBT6SOSnFKU1jE8CK/7+wKQezdxQsLsNySseZ3qjMz
COIdLQIkQL6Buu1/sQX/DLA4wQ0fbDVWGECZ6+ZkkgvH9vPvh3OGhiwA24J//kmk0OxbTktkB46g
9UkFVeFv23R8HzsAvdzZTV4yAaQVG22puXHMvevC2mh2wR5+vuBAo/69drMQLERrPp4fYrRoAGE5
8sSmXeGfUnddjFff3YGPQyxsYTFUjgkMgDw5RgRqU35J0+XMFvzln4Ljhvf70yWLoVosnQLN52xz
l1+V8bdvgA8tv1lRZe7i8AmK1usk0/lkpKfiLQG6uf/+AQLHHKhHGAjYPm+xOrLKSV6NvjxRJAdJ
UD5/f/H//fwigiB97bZej8/nxTXrbmrvws+fz8fH93SmyP/n5y+7GNuoosjexvetLlQeSrIkQHoS
1cJQsEtCgWfOKqJEgL8BHps1sBZXeUhdN8n8vDh57mPZ9cGA9maXmEmffc1ZYvb/xpgP2z/2tMob
iKoAP3UyVkqLoF9Zc+pm9e1N+TDI4llgbgHiP8cgJUXjtPR6Kr79rmEW0KACURd8OYBQF7OoHD40
aVGcYNBXkz1e8azb/Bdz+GeIxWbohrsF51lxemrGmyH99rOGrlOQ/4G6jYPHZ2mWZNbXQ4wC1zGX
r20ZUnIBBXnGZoB+Bmy2j4UCf32xzVkJ/MNQcvc4mJHYAQnw7cX58PnFBksDTFbA/d1jL4Y1RMBK
OV64d2cnAKlUyJDAbwHy9+MOZ0S4Uz9pLFANfJeHZjb6wgjzb1zcbKAl8K6hqxRSJ0tfPOWNheQT
8466XgPU48o179dfL9OZy4amHognkOL4e6s/TqIEiIGUKPAcIWob2ultaVyruA6zb/cvgBwksjPo
4gnVxplZ+XEcBeiwgDQkO8apuuZX+UUv6YwV/DDAwognJEnqEcXKo/wDFFUr1o4IvQxc0QuXbukk
g2+BYjh0qxALz7DoJTu+t2zeqMEzTq0Hf4ygxkqujO7JA3Wh63aTP0bAtiAZm2y/3qm/LIJ/TsNM
JAG6HLBhaGEBz77MdBWtoFbMB3oaB5TWQcuUdhCj/vvoTyPdCDSYRqq2fBKto995Trp3Xbr+daE0
/5P7bn5VcPNJoSHGOifcDww6EVSzeqBvqAEkYVs10KcYs4Q9JG2FHmYdSe6g0KvR4h1S+2F+1dMQ
LBNdxSjDDo8GK1CeVc0Kveb9DYrAamN1FIA4gK52DWr1aO0hB8Bzc19me8DrkgftOyfQOs3o64WZ
d/bfdZl7IQNuCLw2OpTOyOqPRytLuhItR9Lk3ndffWebilMuruzaDyq/CbR3qUfG4lJC6gbDgSgx
p00hjrbc/6YEgDLWVYLmqzurRhvUp4F+z9/53yHmpwN7zsAcWlwWaekKLhuL74HTY9axSL/HHZi/
78FsYbnQ0Xe+lR9XrLCSafRRaj1UwHtb9ol037PtfweAPz630kTaFFnBjwNkRdEZpLH9Q65X5trr
v2fb/34eDi1DPtaC7XUWd91iyhut2PEPWX+7753/4seDYIqUI7T6ySelwMGkhWWWnn9Ad4/Sedb5
hXBoYXLnXw8pR6SsYdahlLUM6FPXSOmY6Pi+cQKevlE3JH5Qx99z+T+NsnheY38QhY77+D7Lig1Q
Pr+8Wn7PQ/h/Q4B3CKcZyaJlv8je5H0Otfv43h3HDYqZ1zWwul/f7fNr9X9DLO52HkO7ahowREyu
qBExJ0yKTXspB3HmSuNNQs4LzyBOrb9IAfu0V1UPJvAhq51gpBDr2VXHryeycBbmtUKMCglekN1x
I5Ydbi3G26kG2/jQtqFdb1Ei+/r7ZxYKbSuQHofTgyhmmSTPTcHk2Jq4ceW7aWhgEq5UT0L9TUEj
zANnF7IwFljLWCi2uHpDxpwYuE7/ML218i576vpv3z4MgAaUFsi52JOl6DmAwkXtxIwdingvdpX7
7TM7P9xzBhgVSzyjiwNlGQ0yNRlhB1BJxhsn3X29DZ9OEii4SEL85RAhE7GsFg2OwXgmKnLoymv7
nehri33X9mEEMDFBGIfS18zg+Whaa2PgtTE29kHVSWQ3AA5M38t3UJwjbDE4k5AvRU1n2fQB6E2W
1KllH/Is6PNdzi4c1b8f+PBgY4dxzSjKOsjKQfvg4xScPu6bgqvpkGRdBNR8kCabdgAMTlwV1Qgw
4q0Yj9p8iZ1Vzbe8unAElkom8wRh1md5GQtCQGTJbOvBdakBRZ0OlvNg1yRKuAO5gusJUCB4Mnd1
Hfl/pvjCyfhkAHDuENQiaIYLTJHm+ThpbRnwjSGOcnALAJKvZXvBwCwNwF/vkKJEBqUHSNotdy0m
Poyx19OTcK5/bMpiL398fbSXE/g7gA25dUzjTBIma5rWN82Onsw+jkCxqnsS/f+NsAiZm7y1iJ1g
CmitZWz4fzEBAhV/FGjw6M6dZj7uQFKgcFI2Fj5vGxuRJtsLXhs9swVQLoA8hQ25CPOT+gXVApUT
VtETOplC/pxLeRt7lnq02jI+mA7EHg1nQvO+kqcRh3hi6Ejl3ACWBCBDr71m7dHOuVJEug95U7Yb
UCrJH1frGz5m+dYkmgHCYaRRlRpq50+NtUkdA4wwr0NSzGqApGaNWvctoLU9CGeAVydDOAqIA4SA
fDWBkp35u0IvhqDjMH/TCMcV+NRLCu1nbCDON0ojMK9nKv5dlhp23qnxYELJpbuxmysj+a4Di8sE
9wxZIgg6I8GysCC80D7ltjkcMvLbogII8Pevj+KSojnbCIzgILqf3yBkfj8eFhIDSBNXeoCZrQPR
anBfw6kNdHtnTAfQF1+c1F05AwDwTbz9euyz6zcLEKElmAse6uKJQoq+NEuhhgPt/Cf0Sv4hR/dI
60th0/I+zzMkcP+hboumH3BKPs4wH1FthRTteGgqs8dGiXqXyewSwmT+ysLWUxhZVBb+yuguoyXh
50bTp8Z4+AsybPEqmu/omxI6Zg4o/MPXK3d2Sv8MNl/QfzKHbgzQX6FiPCwNAFd5BPDGpbdrLnR/
mg8qAbMThLzPcj5Wje6PvuHgcPtHlgHw6WabrnpRlg5qkoT5GAd5szYvtSA5u4xwgyHviEP5iZvf
g3UgIe8zHpKuQeew3j0NKGdJtwy5022azLzwRi7OoA3rRVGCR6ALNjT8sYWtbHJZpPlQFfejDTWo
dltn2xjot6+369wguLtoFzEnVBBTf9yuLEdr2U6Uc7vx91z95BptxZ6/HmL+xD/b9Xce/w6xmAeT
wOr7LoZQ4pdLxS7zN4z74eCvchKvu+RSsfbseHNsBzIaMr/LkCjJJ1YQQxT3vYH+yZMd2pAnNvI+
qvs7lbwZl/zNxYn/Oz/kTinCbAKE1VIEe7RHg7p9gr6tYMaqJvLGcvX1Cp4d4W/XNDhN0NBY+C0G
Z9qlSQWSCV/Hxrv2vhen/u8M/vn+4tFPlS3bAkID97akARne5RR9fwI26tkWXD2Up5bquF2bkrIz
jfTeoyHCu+wSsOfcKQZsGh45bguFdtzHUyykaRkFGtLcSz/k/c4wVhX93ovwd43+HWKxB0DbFqYf
o3251tWKdfre6qo7UXmbr1fq3EyQb4b0pjWLay3lnIVyhemVnbxH5zo/W+t2k1+CGFwaYnHlk84n
g59oeZ/1k9owaGNukCrkK9lcTAteGmpx9asZRTxUYAlj3w6eTm7dYTf1F16chcv3d2fm6ggs8rz3
S5mtqgcCve5Ned8Uq5RuJzcw65C/fr0v567gv4PMj8M/z5qCsgiLfSLB2vR/g8o8gm2pL+z9uTGQ
scOLhuiEAFPycQy0rLDAyUyze/RhmNkel7o9nNmNWe8cRVw8U4jrl0fYMCcwEoW6N5ofxtAigHho
QVD89kJ9GGRhS4Y6YWlspeoe+hPgpxDjwoN1ZpE+fH+xSIkx1Zo5mIRL08jpH2TtXpjB2WWaNSAR
pcwR/mKrRZ73eR4zNMiegvEFwgLywlk6P8Cc6QKgdc4gfNxnj4IHm/dTeQ8M+94Z1RVry33Fi+PX
O3HmHfSA6PnPMPNK/nNkZQ/fE9JU5T2C4qDvN5NLwmHogjG+ta0Xkbx8PdzZjYFQ1dyCFvHXstha
4GksTQuz0qINkX4NSPPfTOifERbrxkvHrJrGLO+tgm19tB2w3LsmVuHgHWyWBiL/8fWMzu4Tgm10
ULOhtLaEBTexA7anq8r7iaTgE05/Rl0B+8ON3dfjzAdq4SB5cFX+M87iXgrwuNT/kHZlO3LjyPaL
BGhfXpXKpdaUbJdd9ovgrbVS1EpJ/Pp7WHMxnckUJFTNdD80UANFcgsGI06cYzUDjRzRb1fqzN5r
3QzehQmdSczplU8ArpKNl/Ly4FAXsFBWFqDh692BolPDEhu7Y0R1qTkO8X0ybIQVWyakiyZrqFaj
FZ9GHnqk7PvkS15/6KwK7LZqIety80S0JpsZfQtq0tz6VLG/XvOc1fsPrM6FCelBUxMOpqoa4R2l
fFdYUdajs8H+kxZ/tDx4vymgYoUeDPiP8B/Xa1JBRcAs27iKhtTb6bR8iglFe6HW+SU3v2kEze7r
BpdWCEGNKYINPLHlG8EQ/UDm7FSRTjWwCoD5goKIothSyt0yI98JcNla6mBciv4np6NvNL8t/cf6
UJYO0eVQJOdAOJ2RUXRhA3InnV4HVgmV2cZHbWRv80/rxhZCDufSmORalYQTmpQYkIe1Mduv1oxO
Ip3u43rjCC05VROaNPCXwHTdKD6rOrGACE9opFfWg2Ikj2gx2zCxtDgWIic8LCwwfsrZeCex5zzJ
sAcKj6JF/8yVr4O38WRfGsalDWm+Wm1UYrSnVhGZgrr1QUW0vh5bYxB/v7jqrNk20WCN7+PZ53cc
TAKMgbFjw08vrTqKbCJ3jKceMufXVhjSVI1tTyTSJv2omGeQNwUG+U3fCZsRAa2DrBc4weCXoUgk
jaYD3wwKZQWJYuVTZt3FfGO2Fsdhw8OAS/LNb16PwyBj52Vo1Y1UfuzL2h9SZJLL45/1NVkKP5CH
QVsT0mfIEEoXDPKeyQSGHBopvNql9WngP4wGmugscIwEVZOtwPMt4Shfo9jGaF1AhkZwAF4PixpO
2bZ2SSMosPMHB3neXa60RqBOmnLM3cY8gafmBWAeuq91a94nhp3v0YSn+i3IXHytsefdbAA+oWcK
3WW6R+9jVKiD9WlZ2qrIKIItULzxbjitHfStjXPvweVWXwu9Btf2qz584G6/tCH5W0jFqIqmKlWk
6pHSnNFl6Sv1xpFeXN6LcUizDYxNlYDSgkbgDL139PGTY3DRyH/f5HUAKbIGKpbFBp5va+4kN0I0
nZWji7lrX4nz3JKANR+xAAA+3kgC6S87Qwi7cAckDgj5KHKj7C5lv6qZbZy/xWFcGJGGMRGXO/Mc
04hV9c5UMr+xWr/Lv3xgoyG6Q48HilGIyK+PgwNSFTAe2VggkGSM/Mh1Z6fhSbNuZenaRfBlmKZI
8QEbfG0lrxtjGGcHMR4DCR8Iu+iReK0/N1/S8s+6KTEt8vm+NCXc2oWTz4WWiD0g1pumryN7NjY+
v7QqcO2CLxo5PEA6rz/vVFbpFECxI/NSPiauftDG5E5J3feVTd6cO7hdQRMmKB9utJmduEGOh3Gc
TRO0NlRVQsV1f63P1NKiQEwQhQUEKbdJpFoDHavCCxrBe5H+4KUHNT0aNVhT9uuGFuYMOTesO2Rw
kHl5q/JeLElLkypWDKeIiv53me8b7VA4G8sitqm06mDnRAAkcEz4V7pGPJorlmMpRWTX/4wxmu69
naeAAKa6A51foHnnZkspfeF6vLIoPVuKAo/BApsA+2zyC+OpSVKfcHtnq/PG4VmaPlf0+jioWN56
mzRjwIyAoS7qFeJP+aEF/SBxN+K7xeGYbwLUoAjAAbre19AzSLnTpsgqJa8WqY+Ffcq7PtDoltbd
4mjQumJDOQadg6Y4vxebYWibCtxj2Aym8g1sCb7mvvbNRpS/aAPaM+jDAfoS9KnXNhLQNyU8xdpU
gvMnMNKzOv5d39NL8yUe/KjzCEyjnJ2xaZO5UEMtkTaxdm7R+6o2BWqBMGneOKb2gkfzBHwO1SQb
RSVDctGgRGO8Hdoy8sysCxt7+NGQuKI7y8gJ4PZECeMqPgO1e1CiHI1tSmkdKAIgkOOAhRQkv+TV
0dRi7/W885s6t/E+5dUriefsNHK9+KdE1eDgcd17KuzWuGegJQLPIci1rNpCoULR+xNKyFMENG3l
t+M4HQvFzAM8FlnUQhLsiY0KSDJU0PnRslce7FpTwNPUGd5vtR7MCWxe7hAYw6AHnDfjP72Ztzuj
nse/LcicXhJi5b8TSr0TBS3evUUJ4GOgYzkCav2Ss4r5NOHJKVNsfoTsi3kAMw+4k5SU4/XLqK/F
ZnEqi6z6OxgAFCvgsQQhGyDY4One6p9eXHacQ4gEAl8FzM31zupyUNNmaY+z2BwhufU8KX6dH9e3
1uJ6g6cQOSyg9Uxd8mWUl44B6r0iIsDsPqtVu1///u0YBGwI6WNQegNdKvel2najVGaHEwjer7+g
/Nn3bfltTLVHojsbrut2KKI4D7UYdP2rgHJITtKioPBmdQFTx3hAwWXjqSXX/nFN4vvAiKEdEenJ
m1NIqcZBIIg6CEF1ErT3HaKkhqN6RNkBTLL3CZ0eplb9McfuY1nwI6gjXtW82PgZSxOK+xPk2+ge
ARRAysypRdWqaPSFS1O9aMryk8rw4LdodwL772598W4DajHif23p1xvQQh+GYWVGEQ28PVCwq9r8
ruD9oW4/ua37lG+568UVROYH0A0dHWPyxToOrWPioYAZZvEBjeuPTLffvd8xJGSXsCtB530jb6wV
rde7yDRCdh6uIvnbkS21usVBAN6M9x6aAgGXu540lioVgCFGHvGDZ9+3Wz17S+sPsJUGt6ADoyYj
DRKl1anFUPQj6XAuS2+v5aBBykC407rORmC4aEv0FIirU+A1rocyAhNbeE2cRznPxzvwnE6H1umm
gDmg5Ey9po7W99vtVQoAJhIMeOmgOQrs/Nf2CjbHnjfm2Nv6sXBBL4k02WHdxNLqgF5dpErwAEF7
6LUJe2jQjO9QmJgS55A4er0fQA268doVX5EjRJQbAO5VgW8Bqfq1lVInVQdiQpTm5i852/Wgzi22
OvJvbWCyEGdaSARDn0xWl6ClZhYgLULNFN0mKvlqNb9cftBQe0rsLTaVRVvgRgD0VoX3s6Q93fXo
VbT6tEBOm7AvNvKaOwuvbdTSQNx+BEGo84vHqbXh6ha3w4VVyf14CDy0GP36UZ9OJxFBQFNo0HYQ
JqEbV8eiJRdgdcSiaEKS01ugvCuKLk+KyKLfq6kDO88nfQtivGADWxrgYhPrhW0ube4RfGpzm3pZ
lOEdx1ngVXpgblUGFrb3lRHx94uANxGojDyHEfLTdJsgR+Jj/fwsjgKlYCyLhdHIobs6U7WshyaP
6rEJ+l79Vs/lk54MG0mPpXGguRktTTZqATegTHSnDB3w2BgHqMlelOzz+igWP6/Dh6KTESlSGWLk
6qxHUI3Px5AHsE86yBLXDSwFC3h9ioo5uiUF98f1QoC+vuO6OmWRAXr6x1JXPqOfkhxaxJ/gUUf4
7kz0V6tY1hNItxi42vvq3qWl/VizHLTp679mcbjo1AN6w8TjW36iVMoM/rvJzKJJVwI2sad0jF/W
TSyECsD+oyQp0oi3daJ5bLVmVrDxSuMrmoGDUjWPaffY5F6ggX2/NjZWcGkf4gEOLBrw6KiLS/Ob
1nbJKofgaorbT8Rqn70mO/Vj8ro+rIUbUHRQI5ZCpWOhGhVP89DXRha1cXtKmPojpTEwtlOUDeb3
dVOLI/LEmwsODOU2aURul1UWzdwscprAUYGEeB673bqJxX1wYUL8/cI7NCLWV8EPE7FRo4HAiIFN
v9za+1tWxEAvrLRTm6hJ48DRFSfdeLbG0/82CrFmF98nPWtp5+L7HFyEBtC+FnDU7zeBVQc+DKgU
HTQP1yY6y2BQsIjhfqo9aYN8I85ZuE6hl44kC/DmgFHK5CaJ0cG/mi7ybP1Jtx9097MHZtTpwTHe
H+3AySE3YSBKuE24Ikma91NfpBHjyoF53t4wyve1hYhXEUwg44bXI3Ig8oUA+HqPTs4sjdIvYMx/
J3/VzdeltS69ObOTDF/3evCsPnZb2UK56ePGgFiqi83U1t1cWp34+VoTUIg/F522U/IZ/bsQ+ExB
tUeG6e/M+qfEnF7qeisvunRRAPrkoLEQuw0AYmmrweeX/Tw0aGUr9LPFQEz8q0LfsF6C9bzPyl1u
WMeqhzq0BobXRPtcaB84r5e/QGb7g3ZS3JgVfkFnm6FK4xeWee+P5ACFQ30JewTN/TIeLrHNZhxb
PYlU73FSnkgbzd7GmVpwnzABrhoNuT64a8m3pa7dOKVhJ1FmHToCUsV7ZYscYnmtdLxQkAYQTTsS
phPU/sUAzqckAnN69V13GGhHZ42dFLdXHtGClxxN0JX61ImV3eghLZU2EJBw5kS5KwzIxK47qcUR
C21qB+2oItt9vXXHmuotSIjTqNfCkrxazd+EbiRq5a52cTzQ1YcUt+hqRlwsHQ9KVIbIuMoi+Ns/
KFr+ThMT7Kx/+2Y4aDZ5GKr2BcyjkEjq0Sa+Pr6FewTJYcQsLhqycC1Ktns3zQujcNPIZdlu+saz
dOM6XJzACwMiprk4+0o7g4ADHTdRzR+1AuKSKEu+r23xP/MHNTZAM4CquwmXB3WMNbWrEWjyZj+C
vZQ0Xz4wS+gu0MCfgBqBHGi6xVD1ncKyKMnHGHqVk+qD3n0LlbO4FhdWpNPV56YBxgBYyZnum8Cw
DI2+sdwLESQ4fDzo8QHwgYZVaTt7tUs9pyUZktwgNfYzEA5/ziEE8cB5WpzmWpvPkKfSA8OZtjKH
C1EeLnk04eHph7yAjAsAE3fujSaCdaUZ7u2pvy9d/kUf2UsymxsbYnHPXZiS9lw8Ae8KMQ2EYE4f
+2xI62ed8nHnqvnW9l5cM9TzwAaIstsNCJlb1ID+FKJ+ZzhWn4t+IwxbmjRwBIjuE4QwgKVen544
K5LaG3gWgWWipNOzazxq5bBrOnsjiNkypF8bMlQOynwXhtryJR7MB6X7hNYA9GxswTWWJgy0B2gC
hfIy3p2Se4+nvM8rqqRRXELb7jRvJIUWP4/kCWIksOghEXA9jjkpC8JBeAF4wvP4EjcfuABRXH3j
IQE8y5N2FspGtZbPdRoNloZOTJ7UL1NijY92i36TdZ+zeBFq6N5CO6MAacm5jHoGSXg96Wk0d0q/
iytgA6eiaJ+duJ9q38g1P83S42RDJyobWGDlkOeqC9X+a4zDVpe+CJCuc23oUgMkSRQtkaAypHFP
qV2PAzSyogGqFgHKHP0uNXh90NzKDRyHESEWVkKRy3uBxOm04bWWzjOsIqQB1kDAZ64XFf1QoOWP
wclhT+6DVmaQsouDtDyuT/jiEQAtB/rfRf5IDhJTArEOzqo0Umn/280pqOy9v0WDglvfbWReFgfk
ArZqauqCACvFjWyNLmhTtMJj+7GZ6/NgNdX92IxbIrxiZeSVE3lsRBdw+1i867mblYE1c4ZdlNrD
dO5KgHSsJrQ6ew6SSdOf2qQxAwPsERtPlsXti0Y9kAmgLCxqU9eGPSWzGzWfUsCyqrBOvUAQPPTl
DALbOuhRhiwdSH05nYfWHb0PQP5/iGfj/UBhVwcwzBE9IkBGyGiYPKVuzeuS4MEPqR2QzCXfm60X
/9LGubAhdyHV0FaNdRc2puFIR+Zbdu3b850x5hsuYcm5AaCCbnAktCwwd15PqY72I62odJSoi5Nj
7hzy+f0nQFCCAe6E+xlcCtffR4p5bmc7J1GZsmPXvKIs6mv9V73/wP0MynMbXLcgcDVlDplEh9Ik
i2cSGSn3BU0vwNsK0EPvHw0eKfCgGh7mN/LTlpFUiVcwErVQrdNByHcHoV5zS7l5afEvrYg1u4hv
QaPWVoYBopoRMnet1Qbl9DNPU79S/nxgOMiVABQMyW40X18bYqpZVQRSsVFuBE676z2oKP6c+4/4
WmRMxDsSGbKbtEkMBERrN10ZDdow+F4L6Ryj/zFYxcarZ8kFwsYb8axgTpH8Up5NhjdBoyWqeIfX
nJE0vuHRIyfdy/q8LTqiS0vS3QW4BGs9bSojzYD4CbguctV9HBXPL0rrLsvswE7UA+fuZw5librM
oBClbRyspYMr0ps4WoJQTq7xJV3eaUrJy8hx+x+QYAhpugW1fssvy44eBQ/9DZEHXJ50SWq1BXnG
rCKR11hfzIYHBYdkQ4PhFXSHywbAeLMDpfT0aAAGVEzePaH53dRtMUksLizeFij7okXhNteSg9sM
vGQkonoD5VelCSBxlAYdwMbrC7toCKHIG3APEZLkrQpSZNkwwFuNUwF6UitLDmgHBUNaPLjxhq3F
BQTqFShBERrIt2jB26SHBi0g4N3Re+7LD0StKDP+9/PSFiWxg1byCTcI02x/hMLW8G19rsRputkc
NqgxkIRCbV6uvbX5YLNKT0iU1PyPU9979k4h1b3Brf3Y9ft1Y4sLA95ccPUBJ3KDntC8pJ80D1BH
xz2jscVXu3MJSut1I9qyFQRriGxcDEy6DHuPOvCGXRV1Jsj0PMrPVuweoQ57MBN2MDNoPvuzD6lX
yCnqXHmiqXaOaXoCW90Wie3S7KKMBv1SZBfRNSZ+6sUdQOJ4TCoNHfsu2vW9WfveUEhIzngs7KfG
+WdIS+UDUyzobN7QpAAUGdcWc3UEeSCKGdGsPApQkZe9mvrP9RleutksnGHAHm3gEmSHUkPnrmcT
Yn7DPerFXksPugf12A9kLUVG1kMcDM54mZzLSSDVUzYmiVBAPEKG9wiJsGdeZsH6YJbCYAspLqSH
REDq6NcTlsUaQm3PIxHRvnt2uouTvypU6lLndbCJP2jzxvZcchiX9qQFMiH0CbFWFw4DSmvWPzo0
FdcHtGRAFARU3NEorso7gDKcv8YqxD19lyUPVviBzwvibYTPoECXH0OEuAzPCbdA3Dz6NsSW62aL
a3hxBP+akFPiyLVDwMsFwrdKe3I3T035rKfQ7F4fyGJ2VVDVCGYgDc5ICjSGsZ9btQVMxMqI832O
p+ykZArZWSYbT1MRF0eQN2lQgC5jwHwy81ANMxTd1n/FkrNC2hylWyHkge6Y6+2XsGYoe5sh2lH4
DsCe14JPpwoKzetmlqZUENWDUQZnCnmDazMOhMw1TkQHXBzvZuQDxq2sxJYF8fcLVzcnXZWiub+M
EH+6oNmwDh8ZATgpkAoH3kaVvm/FnZs6VCkj7j6V0I7eeHks5TFQ0BZ9yqjR3/C4lgZleVcjumXm
o5v3vu1YO+hn+rgbUuXRy/WdpW2MaMmNXpoUf7+YsQShdkY9gH17hCYunXakvdNRxTPYaX3qFiPA
S0vSJuNmDzgf6fE8zJxT1RYnSBzvB5Ifhsy6H8HE4pdOcu+Cw8BT+m9VZQeVq3wZ4nzj6b+4R4Ch
RiCLKxF38/WInQQ62HREaG9O3YtXjvdAom+MdckEWilQHkLgh/9JJqxGsWlNABNF61f6xY1JDGVd
Nn1dn9GlSwNMACJsQs8+OquuB8IoMDOQDC6iyZ6CNHkxc2Rfn6j12FvMd5RP69bE1+QYTchxAIkD
PAv4Kq+tJSpPuokANWfYFWh+mQc5Qu8uLcqnpDAePHCCb1whS3VZQWH+X4vSYfOUDvXzHOi2Oe+e
WE3SXaW29zPj6Eogw8PUJAeF2f7cMshZOybEEPsxWB/04kJe/AQpdNLJzHnGCUg8Wn8ygpRsPDOX
v49IFGyvqKzJSF6LGeAc0hrcY8knvfwNXeWNSVzy7OhT+a8B/XrVrL7olbzFqmVkhlImre6g6PHb
MLdYHSQ3AlI0C0dKMHmhtUswYVzbqfK5SVjvmWfAJuagNxrjWTez+ahCXOwxnYbG2BiYNHP/MQhU
lQ1GQ7CNykeMo3mfN1AGO+tlAEbJwCy2gtglC0jpIvCDGQ0J5ushFYCnJglvINmZGpE295+4Uu3W
t5e8xd9GgWYoBOZCxuWWJ5fbfdxAB/uc1hb3AZiafkNq1jqOeTXsNNZbD1YxZqc0bfTvhVmkgRWP
cZCgj3Hjl+higS6ON34JZK/QpArQMq6128RK4c5G6bVdmDHFp3rl21PlA/e7T6dvbfzAk6MWvzL7
R4z2MDU54cW+0/LPLnvh0MHWoI5edg7u83+mcoIwvQjInky2EfVJLkjMFjw2muGQ/gNAXE4wgtXc
KWvcWOeZIsOU+q03BDTZd15gqvv1lVlYfJgSojeCVx2Grxe/a02j44Aonw3ox9sRONzWv69Jzlt8
Eo3Oog8OTKqCXeHaQE56mtZVq51btSD3am5C8HZgLIptAD2YXRp4HHYka30g8NVTx0b7Podw8KGj
Caqvymw9WtzrD2BjNZ4nMrd7Ck2DL4ntZIe66eethkrxc1a2h5x77VwKuOTQdyFec7USUOfUv5s9
/XoHylTLaWmQ2p5YFw7lN5qFRpP7nfqyPu1bw5DcoTO3ZtoaGAaa8nX6gxg9JMcP6zZuV1acJLRR
Ghr4RPEf1yurzHMO+eK8C1WSjs9QelfO0Mw2/MEbAeXh1AhA1fkyk7I9rRu+HRzaa1wEAihiA7Qm
H4+4mzujjQ3jbFoHXt/P/DBnG2NbOBYwIXKFSIyj0iWFHDzDkSk7KLzm7EjTYN7Ce8jZUHEscFXr
goAeYROwANeT15Tj3Naaw85pHHeH1oibF6PsoUXv0br4ZBSp/oXX9m/Rp3xgZNKOac3659wmBF7L
A8na+pQuOWh03WE5HdBt4i4Qc34RHqu9o4xdo4zn3CyGQMhh7SuXuS2a8yf3rp3VGdqxoFt2U2/4
rOqOAh5QkLcnsQMF6PXfsrC8Vz9FXMEXP8UqEqI3ajGdeXuneIfEeDTezyAtfCuiBVGMwiaWZj+f
uxQoXpiYq2djznyF/Vofw0KYcGlArkUVHCRcagUD1mcPCtfmyeE7753gULGHroxIqWbdGhTkXGEE
SfS89SHmvj6IpYW4mCU5WWPPWGK9qKazq/4gWWinx4p+WjchPQTfhvCWoHQ8cRLkYDsFJbynjWp/
bst5NP2iJlAfJoNa/WlsL/ltdxAcb2uP7yaH6txHpPVO7hL8AhA62gjn8BwVr3VpKxh8TNOsN4bz
NOrDzkuSs9Y6zzGP35knlw3JeRYE2NwqYn04K1qg1cFcHiZ7I7i5jRsQAaJvRegtLchKWiZUQ0f0
zJ7H2WfFriK7sT70ZjRs9cgsuItrS5Lvr0feU25k/dnTv2p8b6UP3fSiVwcrPbpFFzT2MQOyiGxV
+W7d8rVZabGU2R5IZ8EskKL8jqS2dT8TSM6sb8oFK6jvQdcEFQYk6uUykaqlmcm0ZjjHJrpt828k
CdYN3HoHUUD814Dk4UjSTrwtu+E8F0qzK2qF7TJWkReFFOMBJAhbCke3pwzhPSAOSLki2XmTQnZd
RSuKoseAXuIXjezc+VjszGpnVMd23KDNXZg8HdkPtGuizHZb4simFg8WB/he2j/mzRGAg3fPHSCG
aGTBYwJXqPweAgkwoY4J1fuxe8zzAySbtO4wb7jvW88HmAK4a3H3o3CC4VxfQQrVEl7hnjzP6qnJ
H4geOFsCNBsm5BuiS1TaWXasnQtUZhLw3UCF5t3++2oUjnQ/zGCTr9BYhth+eih+sPyuLTYWY2EQ
KBmjKwUSNIgB5RSTW1YKxOMqfi7Uzgyqsrir9Lb0bat9WV/1RUPIkaAEYkI3V0YtFnqpeHkx87Pb
1ndc1x9YQjI/n+2t4GPBhUJGCSLnLsiZcGrE8/Ei+BisDpwabYcRZdPe5S+dGu/0rHoy09oHZfL6
qG4jaDy6ABMXPZqi80baZmmcdiNFuT20oQCRGP9YcTT1r/Zwl9F45zTuu/fDlTm5UssGUOATsOuE
4IKyyztKmQ+ytvUh3S7UtQ1pz/G5mkpLV2hYKU9ldTLHz6nxbd3ErYe5NqFfL9EEGHiVpjENFetu
dGe/m379bwakPZDbWtPrWlqHM8uPXX+I1Wrjhrm9AODBRPJBNJjegnA5OCZzk+Dx50yjigplekoS
Y/ST2jnEZvn+W/PamnRZmz1kGFnbZGFmj3vHzZ9TaxNPurCVIRaAJJV4kd12AbOBZRlo7NJwJgF1
Q9ZFVr4bVL/pojl5tzMQnXBv/GxAYd30NQ9V1w0NBLRDtOj4DvrO68R3tlzbwi5DgUjFZSkq9YgE
rneZyUAzb7YsC3vj7rMVn9a32MIxufq6tIdVrUMProavA74Rze78rFHlOUZzysZxXFoWUH4jRY+7
TBSqr0dRZXNHp1HLQg0Q1fwhKe/yKvcL5aGdg9bZgFNuGZOmLG2YMTidipeC+R3y3CpXfB36AEWi
7kzrb9xtgb6XJ/HfwUmTWFNvpIqNwRXMDmJQKedIz2XvFPZF3C5QDYiqAZUDeFNuzSCdkycosGRh
abfFS5037b2jDNrGnl7abuC58ECypKI/Sn5/ZzW0Bk0rzkJr+jxMO895Xd9wW9+XQk5uxIANZ1ke
El2NdPK9L/Wv6xaWVuNyBFLKRKXGBE0ejCAhd2p+qtVjRjdiy9vLGUS9aCcHyQDKqzfFdodlzUQY
Frztv/TVA9RlfGLqvp3Vvtl1G0dnecb+NSb+fhEJuBY4/KoMu1m1x2Cm7m7+vT5hS8flcjRiQi8M
oEbtjBCvzELoak9WkOSTj34Jn9Q52ogzP1Peh25628jgvbHQsQx0Gh6I1/b0eNYqvD/TML6fv5db
nmZpui6/Lm0wXe1pBsHcNDQU03+um61gdmntL78vba+ek3nUPPz6bECsNOyR1SzUnyw5vz/rIXin
/p0msWwXy8LNirho9kjD86j8dkH69HN92bcmSgr6cqVystzE9yvDb9jO3q9/fukYIoWHxg4X7So3
AaxDK2s23DINeeeAoGsOqs7xubHFpbS0HHjEIs8A+jSEMtJmGuckcROWpmHuHj3vXlM/GSDkV3Rj
N+V/1ke0cE5QNwAdJHauAWpIacJoPo1pbMxJWNWWn8bjYe71exU1ba2uTiD0uSNFu0U4sjCLgImg
5QMJUVGxkoanQW2iaTwvCZUkUH653dHakjha2AZoPMCAAEYRQYZ0WRYEfZQZsgChZiUvxLjTVL5R
RVqwgIY/aA4DpY4spyxxahgK2MNM9IvH2X1y700bzvh2igS7kAtJetFEBEKE63OiT5mr2KYyhOA7
9JVkanauy74k+hZT+m2sDDsAGIiuTyFMKUXjJiH2qDstC2nhGs9kqliAPHbjxxN10LrEtvhsZKQS
/KQwiOw8QBOA4MtMlBZXmQrdbxZmYNEHIyVQKXu3/505jz26JpNpr/R812/hU25XS1AvYKuhWoaK
n1whLwdcoKY1srBy+Kml1TlNyX79IC1k7YQN6Bnh5YFGJhmr6eqzk83ZxMIS3G+J4mcd3Wn1iVLq
l1W/G0BykwH1OkHJ2yRbyhFvNROptIYgFP+KtA0SRNKO99Ct1JjItYZubz9NWRoUrRtodnXIWH5v
Q8IYMHfqN4axnyt18pMWaUubKHtQ//hOXf+tMxP/dzVoGrbhYZa2Mjqq0JwjSpU3OmCQEyGUW00f
Jqqh7MCaZz2kqev6Xdx6u/U1WNrNovSMDBne/TfMF7lrlB3ImrsQ7QM0LfyBH0otYPO7wz00xwHp
BuwPKu6GvJtS0PxlSq53IYHkC+iTPgH3vhHtL00auG1FMRMMYGhLuz7/qcNa1U5Jj2f4XoMOOOsK
v3yn9NLbWbw0Iu0ZgNBa5LDKPvRKEKQ9bZG+iatD3pIAciCcRKbSASbgegyK2msoTutDGFsAe6d/
pzL1efaTms6xUYEZDVv3nY2X/xnRhUkpvCDc8eZa1YbQqLVveAt8IcZwWN9jS67kclTShdkXJKYg
FBpClT9p1n3Vbuzhje/LQrs1GlNjO8f3k+ovMX7X+kd+P7KuOI3owLtBaYJjFsLZasFC5o67vCyC
6t3q2XDxIBgV6V0EejcAzbJUrcaenSHM2wh9b3QDeXcbsQiwGtRVIeqA1lo5ONI6cPulYGZGXi87
EVP1+3bAC5w9kjJ+SY38Z6EZwfqaL95aCFUAz4ZjB9+bdE1miWmnHfFgszh602uZPgOu7BeJ6Y9Z
ss/670XTnsz2uG52aStASR3BJnIt+EeyOtpOqqm5OoRWeU5/TnP0v31emL+IxdMZekyDx3E+yyDv
fxbdBg51yYchNgLHIN5Egnnh+vs90MquwXEY9fYr+OX8wZr8eovFcHFpLq1IeQq08wLYrmGSYncu
f5aKad6ROLG+NE2rPFOoTu0gawBeQ55+z7wuPevG/E783ZvXAYQSFVY8nEHQILkEs7Jr3nN7CAuT
+eXBgjz2+kotz+R/Dci4GZc56AMpzSGkdpCj08M9fmivXYxBxs0oTpKp04RTZfbZXu+UoP67Poal
zXxpQFonJPuytGgwht75Zf2KjY98Xtd13JbI7+DhdL3Z2jzrFW5NcJsnTcfN727leZdiCxG9CAU+
QBRlflvHKjJN8WYcxvR7Mid74hZHW78z2g0W6MV5Au8sSJYERk0OI+0R7TfNAO+pxs/ZvVp/wHsK
Wtv//7ys+2RAA+A/3lN1yf0wlsdO9852AeLHen5OLP0MCb0P3GiiPVowTCL6UqVYxisrINQqOE/v
lEGtcuBbt/7tcxl5cSDpRdsLJBLl96TKadyWtleHhaPuRhbl7d3QNHfqEPu8+giGDXSZKJXhvYTh
SFFNV/NRYXHXhB4192PNjqo+PVb1VkZmya9dAcAkp6LXUIG1e1Bng5tuB30Ps372qn6flrqfm6HT
H4o65On7I1u0MyK8cUXUeZPFQpNSW2kWjEJyxm8ftPrPuhNYOETgVYZsG0iV8SKwpCtnBMUBQhu9
DvOy22XNjw698BMIxbL/0Y5wqBdXW59o7phoRh2a5kG1fWI/Zt5RyzZyfgtuGSQvKig4gDdDdCBd
cLVhxaRpxjpsh11f35V8Hzf79QlbCHaQYQDoBOQG6DaV9V4VcEi1XYytXdqzb2mfXHouWDC1X1N6
l21hDhdcz5UxKd6Ic7VUuQtj5uzX2q7QNxzB0jm9HIy0+uYMppdswPe1OvLI97k5Jd2fDqrGprXx
fFraZ0AvgGwYD0ERJl6vv9cCwxB7ahca6U8n63YV6mW5BQqI3+vLszRjuPNFwAt0981+1utpAh9m
14Vxr/j+UGzJ/S58H4URbDBVsFcBCXo9joKoJqdePofsVdceMnr37p+PLBwA2+ItgE436U4usPHG
CiS8YfmY2j8c89sHPv+W6wXMGn1IkqvMesS1de5NYZJ9azI0i/KPGMA1iQZB4CSQj7uengmZGFfj
+hQys9xBGHfqNt2wcLPSIxbMB2gzE8qlKFZJbtjVSohidTYSZIOnHTKz/dzE3TdIDzxPzNk5GaS4
hvYxnhUfBccHtXL/zEhsuRNeBpSfcmj26qV9n5H2T23aIc3Z+4P4y99nSpdrmqAdnKUGC03k0tS6
9rcgQUtbEFVncbHCx93w0pi9Y09TPbPQURy/AGa1LzZWUWwDeYqRQn3jNQNMXk6n5A0l49AqLLQ5
13az1Xx2B3Jqmt530gJYPvCEr+/LBe+Acjq4h9EqCbCzHAN1ul6VHsvGMG4HO+gG/mt0G2eXtQWo
AsZ/1o0tzd9bbtUBfRbK6tIGSvQ6LQYbmVzHb+dHj254uoU7COPAh1HcxHNKvlGN2Kpzs3OHkNf7
Kj+MSmBuZTyWpgskNzaSi4By4qBdnzLDqHuXaCUL51k7OymJhnzcTbz8NNGtJOqiKWSHAQ1XhWi7
dKDzTnE7mxMW5mb+2oDboc/LL+70f5x9aY/buNL1LyKgffmqxXavdneSyfKF6EwSitS+S/z1z1He
995r04KFbgwyGCADlUkWq4q1nOMdun6L83r1XOC3F0oM1O5V08qQlqSzJodTW2VBXOFft899LYAD
uiPa0FGIwOtXnVP1LRgA2o/jKS0tPdD68WnS6ifdZIc6MeQdJjJ2g54+28Lcz0BFuC19bXUYsAP5
qY2OEfiOyzNLy2xEtbefTpbx4tivWyA9a1qHOgAqeYiAgTGsWPbMFVqTj/N4ajE1XSZvmnWkYqME
srYETD4AWBtWHB5WUbuhaQuwXsIsAJUi+kmQzr69RWu6dv59xflVErkrX8P3jUbcyS4/FV36NqbD
Zx+14tuiVpeCbngf7Q4YCFJ7vcuqz5gE88HJJm8DsIyT/e3vrx4HEtFLxQiDG6qTwuD/pHmtjxva
PxrNg8mPffsBhVpy3f9fhOpnSNI0/gwgr1Phi8BKMOW7ERyuHQe6TgGSsPRXQ6cuNbaciQ7ebmc+
2XTn5c+z8Tz2B+3w/o2ygfUAC7NEVFeXPnX6aer6+dQbL0b90vJ9s9V8tHbWsPI6BlyW2//XLJw9
PfRmrktut/OJ8C8k7KdPt1ewVmbC8wn2+P8NOqnpz8lstUFmtXaSbp1/G9GCGmWWy/aM12agdbKI
kfee7zuZOtEIEr4oL5r6pZn8LbLHlYVaQNHCU9EBnNwVXExRmbMNoHN50mfk2PwuyLdwaVdirwsJ
ihGb+nb0nAkS6mbXNiEjn6j+mCLE6YM8fRy1DYOwMk2HTtuzFSkqmBD0w1Hwa54G1obd/FXLzZ1r
P3ugRbGTHU2SsJxfWTfv+oKFtQlS4TZkDg00e8+GaV9kp1Lb6jhYuRZ4xSB+xnDvMjKlWFrXK0qL
axU8olE+5m4JkrhvoFNHX2b2z23NWjtPROloL4TvBdGSIgl6pdm5RZGga4bQzmOLb8H0rZgpLGXB
J1mmsa86jBLfxOCli1iFES+sjaeMPGtNuXGKK8tY2O2BD4EXDbAxlWWMZotgqUV9YxJvWVAO3969
SxefV3RSTIUr3IwP6CtiYbsvsy3Xuvb7EWwB2XMJua96P5ppmGxgKXSndg7FTp83zOzW5xd9OzNP
rphNXlf4PEvmQDsO9hZm0ZYAZf+zyuFuldHuxKUXzN8lSNNun8CKFqHQjcwoWkfhTNUD1iykqMYp
GTEyFU5eIIqHbtoYqF8VARpiZPOBvnCFoDFPZjnOKR59TcX3BeyqHOPyAxlrVOsRH4IRCUxgalJ/
5tzlwPOaTrUdAkpvayp87RzOP6+ET6yzMmB7kvEEDNeyCD9yzVA7NgwMi6AVSq15ZIMLSGojRYAJ
omgdfzbijbUjQKLdAyfHYirUDI6blBKNYvZ0Kv6yHrV5KN8//I+KDbJqLiCZlgzO8hPOrsKQTDR1
R4n0hK0HMdgu3h/1OXg4g/JqMUVoe1G+7zGrH5xuOhlT2JNAbJGbL6ZGeTdjum4BBMf7D4Ddiwac
/X48CR0xZThhyp6k2QWVCX5C/uSVDwJDVekWrMyKJ7oQp2wX8sVyaoEChosd/tTeACxVbQGZrugs
RtCAkWXh2K+Ru4H+MWi2hIgu28l8n3y5bTlW4gl8HrcNw1ogD1anEbuhwOBrUePAAUD/gMShe0gT
r/1tyMoKAd5AkoDMOXtgsnRimdbJu180SLPhPQPpJt6E6ls99YlJpyVXM/Lfmh5M4JG+vcDr/bsU
oBxR3nedTYmBZNDLbDwk090HPg9W8CV7D+ek1ggLXUf0meIZ446orFhfDfvddhe//0yA8iTrh9we
qYfEjNXspiFuxBFk9B9ZA6CXkLNfKoWKexp5Untd4w2ntH5m5GhHtz+/7PDlnQSpPS498ERgtjB7
fnkniWV3Yz6Uwym3+OM0YLQd4TpH3mx6d94HOYVFlQFfBvpg9XXcNGhQtZu2P+VaGbs532v4A7Ko
+PZ6VjQKLBtAScXDEqbGVcIFfwb+npXo3ak7OpjQMrSt5NKWAOU8OmFohZWZEDC60QhMy8TcUKq/
jzrlTBAnLDQbmAdCi6MiYmBd0vQ+RIgyiWf7pbI/Z+0fe/yWzwfN6gPW1cHcpSEgs8CD20QzbeLs
/W03iFjQraIjW7t0QyjOAAkokGd5lXckwJrzvDp07I3K7orq4UULJGDnr31Tq6CG27dT33fu0ajM
wOwbUIEZr3ZWbGj4yoEhrYXeZ8QtmEtUF6IBd92qsto95rYNzvU6zKbu/WYMT2dwwqGvA927akLY
ol6bUF94xxwg02Vuhpm2UblbWwQSczBjCxnJFQ2hyf1RIzr3l1nuZSxkeL+lR+j+v+8rhswlJbX9
QfhHaw67LGq/vvtWXnxeUSauucM4d/j8WIUArwTs81aVe3WDwMKG/mb0bcLaX9qxmnVjlQEb5tjk
eQigRKDef+CQgQD2XwmKr2qauRxrAxKS4kX+g2f27S26Do7gY/1lYA4xJDK8yhbVRtUWHk3w+UY8
zRZJg5r7A1AenX+51x8an9zp1kfWdC5U2TX0GGPuuEn941SLMCNaWGxNBqxd8nMJyq51qdHMvg0J
MtsxEfL2jr8/bEUNZhkzNPAoQYpXeThMIMtpW5Twj7OpBbaGxuF3JxpwLjDGAHfXwQjrqT7FLBEd
9dQ9jmE5fe7Yp9snfx2nXn5eMfeVPUrbGPB5IEUHYjokNrCM7tKted+VG4LhOIz8Y25twTRWrjhn
YEAbrZwetRIzzM928XZ7GVvfVxS4lAX6WJHdO4IY2q935vvfh3jRoMMYqR4kdq6686xCwhPJhh7d
6VUE4D+8/fNXFPXi88r2CIYsRjHg80BoAca6JyPz/dHohQRlg7IBWN+yhwTMRvRx9v6RAewPwgbk
GqCsV2wgAzJlogC1DvycFtxZqbZh/1bUFOVURInLyB2gipRr5nGi0WJqCOxf0QQFs6O8LE5tZwao
Dm0Ei6uy0EOweNOF30lJbOoOz4BENiLc9X+2/Xfb/DQY38lWO8yaxsJp/0eKmtAwBHHHNocU6eWR
M/goR3/gyOGPFihCFJ6uvNKEuQlu9iM9Rk7eh17XhbeVdn0F//u+Yl3BeWNriTdQIKCAROPBlB9w
EOBNxQMKfUOLeikHgXEikg6YkjgW5M1L3rYAoNcu3dnnPeX1YbVWS8cUplufHjL7J7N/GmQjml7b
IlQ1kJdEPzRaIpQtarOuas2hoscsKcE+rD2xUv98+xQWA63E66hcArMBHeTYKmf5CWd5DSNzawNE
QP6xTjEVJF0W5o4e26W/dw22A7pgvnHsa9cDbgg5Rbz58Uc5lcnubTboWJNOrLAFXaJnpoBvOdXJ
Rti5urL/CVJrQzKfsn6YIIjwV2N8Sco2MrsqIKN/JHTLwK+vCuTuC6IHJsiUVRkOKWdLhzKbXezE
wyGTD7P76/ZRrWkDYmgUmEHxA2APReFqynoAxiGIk5lAxiaogPB4W8LKlmGwHuHIkia9HlfoqSk0
kpXO0fS+iPpQA6EtSb4JwgFDuiFqZTEQZQKhBDcT/CPLhp7pXdmnHmuKwTn2T57xye6/317Jynmg
eoqtQlsaIJfVjGZbe4SJRrgAN9Ujnv+bF+W9N578YQut9a8aKRcIjNqLcwQP6DKLdrkQw+3MzKtG
5zgN5RwUUjykSXHfO06UpNPPaRy1O+zrF8Meo9Ep4vcvE0OdyOF5LhpY1UE0VmSzwbvEPQ5TcZ9Y
h+TZL3cs999vh8D0hPTzEn5d54fRI201fQkxvb5ncd9v6MLqHp5/X1EGe5yQYaE4rcYo4nTa2+3d
qJ20+b6sq4DlFRj3DnQLuWTFfl8sarkMZxooW6cECzUWRY6O/w/ayMZ/bh/Oym26EKBUr5APm8hg
QsDUz6GWom0Vyamk4gHaG/Hfn29LW7lQIGFE25wF24pBXCXEEU5DE93BhSL86JAfNd/Kd64tB9gR
FgoFJtAj1JRHUUzAGucuAVCaE1T0i83GwLannZ4VuzStd7eXs3Y659IUlUgF9To8KsmRGXofZAzj
5Sx9AHzsxratyUFEiJZS8GQiOFe2LS8SqmXUJseqkXd91T5yDJqn2VZ1fW3zgIWB8byFA8lU0Utq
3xwla7Acg2cBxdwoSIOfxi7AAMhGqLuiB+j2RooLAQPe46o9Is6YZq1FAF8DeG3Wham/YVpXdgyI
aGAMw0A2eqWt5e/P7k3vZy4vrdw/siyy/aCYY33e3z78tTWci1AO3y1qw+ZVgYwOSOaArLyhWyuf
BxzOMoGPOtE1Dooma2L1pecdgfx315RVnOfJRn5w8feKV0C5DoUuhFZoVldPQSL0nAaw6x59i4S+
9aVyXkpnZ/oY//pB2+d2cyxjbU3nApe/PzsVXsoJzBgQ2H1rWRbCB2zo1cqxgykRpgmtoytEBwwP
/UrrCsAkAKKEHPw0IOandx87Ou+BWYbymoc+NyWIGkYxFqNpYsz/Xrro+zjc/vzKHQQCHuJcRByY
Tlf7HfHqy0FAo7PTBIK1sO+8oE6mQzX8Ima1DMzJz7flrR3JksVfpn8wha+allqf2gktQ8lp9B6m
UBh3H/g8wBCWSR9YShUTD0VhPll9k5xc9/fUicDf+PlrB47v/vf7SlJhpnnOBlolp7Qa5tCZq4jT
IdY6a4vtcEuQEkGVBfAj6hwLQWGwy8I8C9stPqUVkGKMDyHLtlB+gvlWfXUY0vG42wLko5zYrnWr
xzytDz34AXLPeMwKNwtQDoswilQHBYoXie4jEztjiP/2mf3NhKp24ex3qI8SwVhvyoGyk+WS9tia
qV3GlWm8+D4FVnFmgxXJtqoHa0IQ7nX2t4w53YMEem1QNbPxS6u38IPXDNX5D1L8X50ymbolNgbO
a6fVCQg1PwM7mbGTsYBdodV/lBsPs79d2FebsHRR6xZAFK4gEEtEk4Xr4GL4OHmgX/xAe1Hg6vWn
CcP+gVUN7d4dyyrUPfBF9KlfBUbJ3VD2/RDUTT5FWlvVEWc9j/CgtSIhePaAwlKz862tIa3rEwOC
M1D6gKGydKegnerSsDbUZyY4x+mRdlWDvghdf6GJ+9sqSbFv58bf8SZrAqozsNi6zZ+BFN8xsMYO
0p3tY2km05fbKrT4vuvNAxQ9+ozBVabm2jshMHUPpN9T6Y0vdja+ZpIfmZ1Gvl9tZLJWLyYyA/8R
pfgUfWBOSjqRnGrXRPj1lqBDj6Yb+YA1K7kUDdAjgPYcNDFe7q87S42NraTHtgBXTnYoiy3PtSVB
iSYInWwKrgZ6HPrTMMfC++f2iWx9f/E7Z663a1KRZA6+r/3OQYq4xcKz9XnlGTFrDsBPG3y+oMjf
h1a18bhbU6jzA1AU3GmFpuWeTo+j89Bm876zQEgvXjJrC2Zjzf9ipB/Z3YUtCWj3l/tUUFHlhkcp
aPWeiH836iLyej2oU6ATb8FhrMqCRmHQBXlfdJpeyuLmpCEhbhEsKnnyEwwOVS9VB56iUo8Nd6MA
ubqDCyjh0jcKqGVlB6s603zYbnIEwFNciTyuLPo1KcmvkdX727q2KgrPO0AfA+77KiPIQftVcEtD
orzlockejXaODfaY8a1+rS1By9+fKfVoAwTTlBBkZPcc3CJZd1faHcDLN5zBmo3x0QKLZnp0YF49
WyurGy1/QJZZkuSuysUTm+1DO7ONI1rp5EYj7JkcRSHGHm8m6vdLBcb/nKT8beQYr+oNPzZz+US4
EZZuuytbc9dp2r4z82+3D25NIXFuYJaEx0OtWvGzzCZZgdIHHgTpEBTVGJAqDUbyJUOucIvZ52/q
WfUR58KUxZbO1JXG7NAjK5x+l1kWQ2zh/qqE19+bdOD7uuqc0Ky5FhJTxxxbATCoA6h5Yb6gUYEx
dGUwoucmdmej/MUT9yvR8wePOggRZPtInYUgc86MR1tHxR0MFmLXZcQOBg24lSUmjkKCwCWwZedH
OQIawOEX7NVJU3pXtY3/kM+FE/o5sJtAyeGHRdrSQ6PRHlGYRZ+TQgDKZNb9B5/lb1U6NQ8S3VYR
cB/EfpwsL0yndLyrC6t8np2hjWnRGaGXO/SpSbM/U89BUNb3eWCPeRNqwhmeSddWYZPOboARfBrM
RdvdGT2qJug1t+YpyLMHIf0hTPzZDEuKMiZzBItLi+WHdODfZtIlETjB8YMd+ROxWxPkfCZHClxF
UP1afjC0Y7K3ZI5ZXnMa/9jceyezFV6q6HaCAUVVCeH+FQJqZSQ28/M8PWVDYNovhXW6raJXjgbf
x9wZmAPwqoc7VjwxgKOSQqZ+erL2QIyX6UaTwJVFWT6P3LXjYhAQYZlqJduk9idmAInIfrNAILzz
jZ1DP99ew/U9X6QswyAYNsOomQqqnqUjNeoZUpb0R/NpEpEjHjKGkDEiRA/GTgYzCTtzCzVkdfMw
NAyZyCigKejSXqLxVQfvk4RcXI/PY3N3e11rn0fnGRrplnfMVfsszQqQOzVjdhJ4vood5z/f/X1Y
R0yW4ODxW9X81MzsTnomB4Jn/2p9r+uNdMjKz7/4vLI7aToXo/DxeWCPC4tHoBeLbi/gyo+gFnq2
ANW+goKr08cMaS+HWvdto32aRiCR2025Ea6uylnozDGfvIQWil80MFXRFhY4RLS2iVrvdzc88q3K
65aMxZec+d5cDG4hsxKAzVMTWAOIvXgVpsOG5109k4VRFj3ZIBBT59GrxuGjDn7SU11LeKLPWrmR
b7m68NBVH3YEsFewXVfgVzW4T4QgHuLuIbDkyy4cjB/vPvSl/ROYjXg5XPcdmRRupO9ghj1yGocf
QNbL+/fmpDCOfi5i2cWzsyAemoBaXZJjloWlDKp0Y5NWTuHi+4rRtWYU17mN7wM596F8v0VHmL3U
v9F6d21yOwHWMdOn5KjxpA9k5j4Rr9nYIP3qmJcdwiSkg4ou8nZ/wRLPdkjS1kCdGnbJmsB4U7tJ
sYObofdeb6FMyUZU3r0xC9BAUIVlLuZdoRnNPtWEADVqxf/Vqk6PTJ77sS1hKAJS+1vDZlfBl/IT
lSeUCabyomkzdhr8+l/wfHVx3c8vLtGfZN2EvOg3Hs6rh3q2JYqrc7SJSj3l7OTyJLa8JOTjv7c1
f3VFC+YG6o4YkVLdnFEJ4lQJQenK+Tr7WtjlDzZmT2T1CsS026JWF+MuXMNoQwWNjLIYNlo8l0B4
OVExf8ly6xO4tXa3RawYPA3N+v8RoVa2BZoF7N5BZtZOHv3iH+KEGf/Ihp2JUDwQp3UjxlKDCniA
2m5/9UkfuYAP5d+45QYfWA7cA8r0eO5eJf9d0O5RrWvZqdRBuVjcG/Ofjv65LWNVAc5kKHapwlii
bZY9g48gUT6D/2L8WTZV0A4Pk7k1ZrZ6PstYPTKnMCRqcGNgBg8xA644SAwjZvwYc2NXa/QD2wYy
HGDvLPiVCEYuTS3YyzzgfOHN7ulkz6Y7G5hfpru/vW9rSzkXYl4KkYwn1mIX0WvLQmDM/mz59KZN
yUa8tiVGOR7CB1lp9VJW9L7M6amUz/kHooTlNoLRYSERuQKTHpCdM6oJ9dihGkQ4k/6gT4MIqvcP
GcJ6gq1VQ1lxmZ1Tu5AsE+2FroXmOWc/2f8U+oYTX/MfuoPcPGa4dQBlLpp+5j+qkQB5q4cpG2b/
2fT1A+PmPZ+TSNvkGl89FTShw+O6PlpclMOHMQVbJXXgD/XvTvKLuofk3VjSy2ZhdhgPNVQZriZi
E/QBdYnRwBume8ojy4hZFX9AhVHM0zF2i9FhSzFlda1bEygxybGtRHI3g4Jr7wwT3RdtvZWcXRzj
RSIBMTXQS+GvEWQhC69sWOaBSq4rgUSi9/On1M/toC/ZN1nwT7DYvxuJxNrk6Vvof6tSUTnDDMcy
mKDm0wrM44NgrtOPVZ/ETNuLYgrs+h9B41o+SEAN397PFVMKHi4P1WCAxkA7FAW0PcrIUPrakZZ/
WAHkGE6DEWPvpvtQA8zytrDFW17tKAjFlomO5Uop3pRqM5jfRAGyrGKkD66JNN7Mh2zX6CBPtYgA
YrRrx1bu8MAS7hZd28oFQAvPkhDFvl63RQEUuBlTJvTjoHehZnxrmleakI0lXrfzLC8x4DX/LRxc
Q7UxUSU+b3X96BkviTSCfrw3Si1gw064EaMxgmg//Xl7X/9qvbKx6PVE6mKpHSMDsCz9zIx0FEm1
LKvto1WmdQySRUC5mySJed1ph1xrzajP9S+pzBswrTey3Q9dV4RSdu1vr/GmyOGl/uxXSRP4ldsH
qeZ0e6NJmu+D2XafiqaRgVnP6dNYdyyAlzJejVoWO50hstbmHIpaT/ylmZ3v01znh8mdjFDT+mGH
dFgeugB1yqIy42XsNFqyIzKd4rbGfHgAdCQWTjAlRyqJ86lvXEAQ6tVWo+eKmb3Yn+Xvz/aHdaaW
tFZnH0E/HLX6LilDB2CHyL7dPogVFcNjcgEdRC4JL0vlNmW95ZdTo3tH2zuU+kOJ10Cyuy1iZSkX
IpRwvkJInGclRCChY6IxaLpP5jvy6wNCcEnQlI5+B2z/5X4JWaXg8R68o5d+svSDqMMyhWokG5dl
xR6gB/Z/YpRAoasT2WsZxGR2HiFbqpu/kzGa6mNVzUFefwcG4e11XZfCUdA8l6hclMwgpGzLzjvS
zA9l54WuQMMv5XHnlwHNH4x5ZyJHbeg/pzzunfcHRoC8wD8eHotoIlPUY6pdVhkk8441tx+m2nmg
vP08elvN2Ws2yAJTJFCk0X5xPdaWNLOVugQjgGldhv4EsMg2IAn8CCkDJ3kz0vvCsoNNPsw17T8X
a1xqTQ663CYdG+/olp+HZi+S0N8abN4SoSgml5zwXtYY2GPlv+ac/hwmHk/51iNm7ZKdr0RRTLCT
lq7OsIHm9LXMDvWSLNf2oxnfVse11WA4CQ9LdEkBeUXxhy7H7Fg1G+4RKDxBZbwO/HPmbQELrq3F
RN+PBgwC0GCrd1mDGXeTCZ2Y1mDGxeyHpjTCKn9r+cZqrFVJQDwCoyeCSQDeXZ6/XZp9ITSGcStQ
Vu4m4blhJeXwxcx9jMM6vPnmWpzsqK7NQTfxcWeD7esgitrfg+QyYQEWAPQbQsz7kRf1XcGqKuxN
V8SVnaT3osmKe4ejTWMklhFK4Gt/t51yCp260gJ0Ao9RP7XOTtSeDR4DbSxYUNqiee0G6fwWWVk/
THbm7fBETHdtZSFD4QKqs+2p95hwMke2x5udKN3pWZeC382+gG9qe/7czRgHwJRUGVStQ55E078b
ImzJ4KJbajkkjA6rMzrMTSyWURMDorZElPAn7eqdBXo3FG5uq9zKGUEL0Ai2xLaoSChnJOyuLnsA
755ydkzMP6T/001uaM3zhmnfkqO4KaNxoQygFj6Z+s8iuy/5v80Qud1W+9RyEZXA5280qS+vAXC9
KvZA6xuWWxJUYqMxR9RPMMS71ba0uhKwWi/TnQAJUavpUs9AkJHOYKxCGS9wtOrgieKL6ZIDqbaG
YVeC/7+YYf+5QcquWbIhkhDc1Xr8AuB1q31sHDPo2/tKvoz57t2qsDQzLzwDgE5F/fXyupbpNDoI
75zjIEAYkx/y8g16Hoz66205K2eEwTO0BuCAUORWEyjo32uEaC3nKO0yTPQfKONtKNuahGWgZmlu
BIiAekS53Qsx98w7JmHTJ4G/+UpaM9QWEItBhQwWRsAUXG5VTns0hpQJHDdatNJIpAfN+8BpnItY
1PAsRDV98Edbi4hWf0lBhKmFVDyyb+8/CnDGYQoTwG7X2Qw7E7MlhYZZA/uV0JPY8gDXtxFTvEi4
L02yC1jo5RpGg8PTDS3UFxCxTgrYiy2zsnxBue8XDWmKhKHpXIH2GnoESVVYDcMvWNO7svUCM8Fr
oqm6jVPZkqdcyG7INfCHokODZP2z2Vj7gvUHZqAST/37sus2ylJreuYiaoPvREgAjb7cQKGJ1gZs
ILqEMHFPfg89kD02mkG2RCihTULawc21pVfafzL116x7Lb2Npqq167h0eixJcxhMNallCY4G55rT
I5/qH4KgFOm5/HBbk9cqLxZIWQAWi5kzwCopiSAgarWycHwU2Dypg+cK9F4H1AmdBDhd4kCa8r7N
oBpc7KkOxI3Zv3NIF/cu/Zpl1v72j1ldMAoSf5O319R2Y2Fqg1lm6IhIdABsiexr224N2a2d24KJ
C+IvWCD4u0vVIF1TM6swoIn2goRa1bu6t6ZAEn0jQlgVhMFLJIrRqYOH7KWgpJsqjwOx6ti5+VOv
mzs9zZ4dufWONYzFoql3GWxN/xWknqCl6exv86M/mPyhroSzMzye7bORfkVyV+40tJMI0phPk0nq
nZxNetf1QxVLaju7Immb2LPrNpL6UAd9leI9bNn/muiY2Wdzze4L6fZRR9GtQwyaxxiZs+KE5zpg
V/wBybyGQFbl+N/tsXTBpebnUdKWaLdBNL3PXI3H1dw3QdNlTVQbwHbPah28nhlaeAp/GB4yPvE7
v/OnMmg8NFy4FKQpaOlswoHP9q6oyuK+Y6a/s7icd1M9ZQBLsYuATBghbwGusk9LGEgm2vGgJcIN
UE6WX7zZRdg6jOl+arh9ELpOQ0dD787Ydtqr5SLdLVFHBPBg4Fba/KxRBm4QW37J8X89t4NfxNKV
ct/m1nfXyX7K1HJ3xkQcsAaLR0vL9xleuLGwS4ZJjLq6H8cpC816LIKpMsFxJBmq+rMgAKfK5jAD
tljg9Wx+BZNiElQZa8KmEjRyXIm/QE47Bot3H4H3tvxiF0kT9XqpRb1TZnuMzVkhmOWnEGNV3TMm
qp09mAaduPc0dgAs8RTxBlM0zlB99lNv1AMJxY+RQcmNcOx6J0TlCu1TbYX0PuPsyU0rHtV8ksGE
Ua0gM+XvenYlnL6uxWNp1BjParqgSPF4QCNm/zwUpRZb05xFs5lksZFbw0M7ch1zvv2AH0l/9I1j
fKFi0O/9xh39cE7J8NYVTLejgpgY8gHVk9+lRaAjct+BmOlPPgxTABzm/A/ryZsxNsWTzPB46fyC
v/YzEcBpH8cQvZ4u3r+Vi6b2yn/1/F2i34/001R4/ikhubOXdkfxW2f3oSrsPmKsxugKWJK6qOyl
/ZgWPH/KE02GQ1/5wdxWXWQUefUlMdz6JL0MyghVKu4ATs8DbZw0JDA4nig6hlRc0hjo1hpcfadx
Dc39Tfrdyro/btPkz17fmyEqEsYfq2bezsoZ2wNCY3z0helFPSgNdpNVVlHWFXMAyNf2mNWYsSAG
q3ZF3Q73vMhSUPzJtoidtieRC0/80Nqjc49qGRY65TzKtOz32NB+P4wJfyGC8xCE3+yL4Yx6F/hi
QOGWsUG7c8t03udVUwcm05N7XRD/YGidHboyScCwpHv7stWnqNTHIa6rxkKDbktDWYzJHTfbaj/I
P0NvhAn0tkV9LTKBGvT+ABOwfRj7wpTRkpdXbKIrXdoYshWnxorRL2LFt/3Hism9+LxiCbUewPoa
bQReMRRt/OJZeNqdYWobfnnF4F6IUVwITYa2G1knTq0MPPqj4ruk2lG6EWNuSVFiGD7jtHxai5Mk
93Z1R6zPZRs72vu91MValDBGtxK36nycCAdmblWjy8B6bP2N6G8tXQgpS1cYWGuRulPOvWzRTKpZ
ujjNlZ7hBoB0weBInwGwaH7qS+RfcWFSQAXkVh6KPtcia/JFlLN0q/VqJcS4+CWKioBSk7AywS9x
aWTOMdE2lrr1fUU3uiRBt5KriZMxx04EbLLbGr4SR2McEF04AF1c0tfKcY1jSgwx4rim9iVPn4z+
laYnk9+BP2dDMVYXciZpuWtn7yigzehwa4M4WeQ3OgPku9FylkbUs+8v6n/2/SYnDoZZcYn8Bmgq
1LLSMIXBvL1dK4lxCEGtaiHkxaNTOe15IEA7GHDaeQb3NYUJ+Sl7Gi8TAy0bgj7/1W7Nha6c0NL+
aC+crto1zKo2Du7olCU9lk65sJf3ddAWyQ7/85+Sdo9Os8XWumyUGv4tkxALRiWulpotnFhvNgyU
Q8d68g9mjSm0cmoPZUMR+BhbSZwVrVjg6paBCMQkV/wt5Wx6JbCV6DFhERxPtTUttPp9lE/RQGws
kNNKJrdvhFEIjjmS3AKneaO/tHOxleVY8RILhhmehagsocKuaLZbgBPFb7lzTLO9BrRgEZPx/QWK
CxGKcmPAIiX2DBF9ufMKIzDALly8e6YHmU4XLze8CED+hRfA5Q3KECfrZsJxg4Dret+IjTf0ylHg
gJdhlGX0GKp8+fnBwFtvTm3cHS90IufdA1X49WiNwaQuBufRjqwYSqLpsso9CceTt8HoomI6f759
+dcWgIcXBsLQGYI1KPuT6yRxkhk5zZaFTQLIqQ3jsvV9RY8mvepaGB5+cr8KazeRDR1aMSRoDkYO
G4oKRGs1JVuxBngdHA28le3fc/8fAIEIOYWdi9Jz9+8HtupMlrJViOftwpctP0272fqkaa+3P7+6
FFRO4PyR+rtq/pk84nnOXIrTkLkvmP/Avy1e7pDdiootk78lS1FbXphONeKJdjIxkB9OTHyTg4Zu
vc7JQiMt7ADsO19vL2/FoLiohyKwWfIJVx1BRJuZ2c1CnJICqK70ceblPaffbwtZ07ZlgBREOzBb
UIrL60hdc9YGBEUny3+28yDbmqFa9kVxI0Bnx2QIXBd6ldU8kOFzUyAPJUCx5AYT3pCd9q9Ox5j6
72/VuhCkXHxv4J6XVbj4pv7L874VxApo89neolla0YMLMUr4DA4NveAFAjEuf5SY4KlaN8iB7muz
l9Z4u302KwpwIUu5PsQDY1SqG+LUVyeT7ofqxMf9B0SgDfTvKOIy6XZ5/FaSdJZR4fhT/q2zYoHo
UttQ41UNQIsW8Ic0EDmp4C/2nDsFXgO4pWk2A9QuF8lnsDMnr3XLQTNvVtr7U6goOv2vIqQckTHX
PG1wJphFMvzArxlFfpHQyLCpjG9v39oLBBC+Czwt4iTnqvJAMsE6OxmAaIKXho+ADGAXv72W3BtF
GdlJ8sdotXhC1SWgrh8PVPudWvQj6z37DYppKsB3C0RhrHfQBydsCi8GVvMLkgUfeGZfLHa5G2ex
tWyl8GipJaeCkypu5ZvZeuT/SLuu3cp1IPlFApTDq3Si08j2JN8XYaKyqEBR4eu3OMDOnENzRdh7
gTsvBtSHqdnsrq5SzKjEH6H1Ho1KKOUgYyu2kDdDVdOV2lkMKU1or6jEhVSfF46U5y5zmiYuqoX+
zsDl/X17P0g/j5gJqFfseAhPXs8QEMJ5MqSgi2BaMKGBL78zZkDft41IDhTn8/prRBjDCBkfY5rG
LNa72LK+Za51NM06MsznbTsS94NLAeKsnKYQ6TPBDsmW2hm4ncA7L/SIJA7yQiooh2zGAN7ESgP2
h2SzYMTLfYjZdiX6iazfQAikuqKzTzYIpGI4bQti81fKlhNURoeq8LHgzZ5Uu4Dsoc66PU/SIVyY
EBY9a+q1ohVMBN0+TXfebvvz8hEgZuate4AeCKcOOT+zTRfE460LelYoVCx0XxNFVog/gIRrOgDG
5a8R4R4gegUtPxexBhIAzhDr+Y2m3Wntqay+jd13yhRAL9WY+M+58CS07Ia0SGGO6B+TLAfBxtFR
0b3Ll+XvkMTIpiFzXeoobUMx91x6R02xLIoZEyEhtbY2PmFYltlByUKbT0s+nzp93PvVeD/Y9VM/
2Qck5qPt3cAXYmOhxDpT2wFSPcwlzGr/pdYYFkkcmHHRTMd56EIAhbfNKRbKFPZ2MC2jq9eYxHTR
jkRbM1CgmAn6JEfFs1BliK/mxY6YxmTG9QlDLvmZZI8uBACa+bQ9GJnjvNjkYrOAl5pG3xsZ0sTp
Ps9PXXsfdGGnQgpI9x3g+rzKDqlzkd6xSPPc9Wa8SjQIMSRlsaPvaJ3jyih/LQgXvqFZqDMAyxV7
pA2nF3SLhNsTpRqC4HLcpS99X8Mmo+WH5sRUxNzStebcl9BAwL0iyp/0XoMst6sBFWTbYT4/dsuX
JlG0ufGf+OqcXNjgv+FiP6VVXdPZB6W/EZCoYb9W5+MwHvQV/da/tydLZUlYDcsb0gnVOrwIpj1d
+7AF14BpsKhAQWjI1sO2NfnS/Js7YWmCgrpWOmDuNO/kQjomV/gX/mu35k24CAAidipD8/FkN+6K
5LtffCZgTGflj+1hSM1AogLZU84Y6wp+pRtHCO2uM/LZdRBPGbkluRl22hoVpa14RUlNgWWed7mD
GlDMCKVd2jkeC/J4rV2AUhaT3uXuOh7tsZliHzTVihmUrtAfMSmU6F/nGktC7UJHjT72sxVaiIs2
hXajelZLjeDBDjgi2pehXHu9vecKHffIouWx3X0voALYMEUkKz2jFwaEfYDGZuIWvZnHeeqdOB9h
GbjPTpbut/eBfBxoFAMdJH8hCvsgr6oehCrwNMV00FFFVRGpqr7P/37hBvp8tcmS4FopP0NdzVMx
0Ug/D30E0LZxFTqxEDBkHs1BQ40CVPnFpkdEZu+YnovvC0mNGZXNkmp4O5drlLJHjOP/931h+s15
aF0/64rYn3ZBvVe9tqRHD2zQnFUJmHoRzbo6zCPgBEIqef1pOks0NwCBuV+aVVfMk3S3IsbHO8KG
EJ3Of8jFMgeDlbaInXEjGm5YA/EBuEnkTNNue7pk4wEMBd1mQLkhzS+Ere04T0lZT0j9Qtodiawa
LDSrsxsHU3EBG7IBWWCI0pFfRpOHKIJrFW1rpjOcVp+xY5Y0H7UB3VhMK2rQuQFgQaArUmZs12TH
qVp3Y7CEXe3dl8l8BIXd0VNRzck2ug3ZYoCfkfiGX7ie4DRF8rPxUbZbptMLnRSBmerrwja3mq5n
LMFtQL9ay85SNX3JJvPyxwu73F60tk/LBanB7NAMu6UBE/rL23cGJwxE5Qd5VBBKXM/P6i/1NHUI
N4LSDtuP3u1YR3Ovgldypytezpz9HFr1QIm/Yq0oiT5T6uE8JWkZjs4DRZNoeZrIUxsEoFBQVbSk
y3JhTrgDerefF/DHFbGRf8Lb06BP25Mme0IhvQ3ABvRNoQDD1+3y1GauW+aJn8arbn2wxmnZZQmQ
7oM13bTU3gVIe6bJ+DIy1X6ThWzgKINjwiFGekMwPGm6VgQGyANxux7qad5ZxDzMpncyTfrcT8F+
e5wqc4J3Ws169tsG5jLgt9tpPpSutkNpCeK6yweA+d7hpcBsAjg0aJZR4+HLejGtJWtBhrrm4HY1
i5fOKgFSLVEU0UJnVGmAyU4WamG2h7mENbEbNtf6yaFsAA+ru2PdERRYgBttT57ChMhKqreB7VKP
M7A2Lwb5PKQ/5uDntgk+IeKx4oxMnO8feFXR2dLSqZ0gRUls6W7L4Wum0jmSDQFVZ2RvOA8MOjuu
F2TOszr1nbyMmw5PA3u+tY2n1lchUGWjQCUHPLCwBdIcwYlilyFB5JcldNO/N+nX+c3E1zzUvPi+
4EWbViuwX0HxBU1GIJTKXpHGll2ul9/n47vYthX4sBPLwfeH4BkARj37res/3FLxLlTNEl+rCyvo
//QhA9iU8TR8WO4cqhiEzENfDkI46ulYFjUqhBgEvZugTdEVvypIL6TjLZpSWk31UFfNmbCztKVl
nklhbh4jyJWQ5MlZjsqMhsqKcA9AWG0xEsp3lj2ExfCS2X64kqNXfn77ObycPOESdb0x6/MBo/Hb
3z0kdyYVPfxrBcjrPSw6k0bnAEVSlXHpBSfKbsvgVkvOWvKJ5D8LfY5Y80T7H1ZwHo2DZWg3THWI
FFP5hyLuYvsZXr7SqsAPSNpomXdpdkpX9Gmf3zGRPhdwR9UVqGqhqJtVnqlNJgGEyznawLwoPi+7
z8Dw+ffzQjBYD0HfmcCFxmhJKpxD+asv94lxzLOXtw4DkD4w7wL0xHmoxP7LbAmqmq2oHeNNHdpI
bjJFmP16NdDsi+ozJOjA8YlX6LUzgL+ZvcynVYxOz3DKv4J8qddv5kqlY/n6AjB0sDM7MARo2qvo
kCwFKnQeCPja9oUtT711YzoKxyMzYdtoTuEEjEg7Ct7TBtxy0nuWx41G0X4AuUxFJvi148QT/cKA
4Dgne2ks0sAAqWkI0ANVdtdJLCBhAn4EAGscEAkKq1EYPqNrVtfx7dJ+6qeP25tJMkHAiaBYAtwL
XokiMwnSslPQaRrWuhpCqjUgxazCoFHVSF9fANhQ4L1xkZYBSYhYrXHTzl1LJ6tQ7X6skz0Q349V
/jgjUK+HG5u++f1+bU3wzFrj9k7vw1p5ch5yVf+/ZEEsSFFwAArQ5mjfvD4esxnUc5fmbawVfjg/
+XRSnD+VAeHno40CoEYKA36xA2XhPO6311xyvq8GIFwojTZ7+tri+037dXZupjqi803hPL/dChSO
0KwJiCL6Q4WTkRcz7QJSdDHilvbErHOfnsr2tG1ENlV4dsMZ4h8EeMJatL2RGEHutbHzows+2+an
7c9LTgd+/r/PCysxTrlOZsNt47ZiERmietz5yRq9w4iLKBsyHcDOibev52lr3tpFG3vjTZ8F4Yhm
0HxRBHjSkYAXyARAFw+8P13wFzcs8fJcy4hJYq9f5lOZV+zFzovxkz11wW57PLI1ATWUCe1tqKS+
6tCt285xirxsY1Lexqb25ooYgCUXX+eb+2IgtbtWrlPi69S56fM2tPQ27Kc39xzACChDoewLkBa4
z6+NlAbU++oWS0LSGXDP87LEBG0yKt1JyUyhto85gvcFpkDUI3S0JfE8sDbEtv7YNnH59oW4+rwQ
kGi4eLWhwucTnI82VrkpyZYCeAC5RXRNmlwv/nqSQIrjed1sEaA60PLTARPvoJC4C1aDKiIrqSUH
VL3ImHJTwhXo6EXtWMVKYuy5sARxusHyaAItyPbG5at6/eDlEJt/ZvhyXWytBFEoSyyYKdvPXT8D
zhiEpvMh0W81LbY0Gk3Lj22L0oFBQEcHpBwJRLEFvBuahqarjaWf6xDSJgv5oNUKPyzdZBc2hMmD
gplOam4j73+CH35H/V/bg5BcJzwbBmwPJA4BjRb2ga+5TVlBKys227t1fdKa8ZiP5KRPg2J9ZCO5
NCQcfa8ufA2AUBC1RXmJhrlZFfhKlgPqOZxsy0W7OWKI6w3AvKpFKysnpzVfdO9ArbOtgkJJJsvB
kUfojgrva/oCcJ/PeJoyqIoFz3YB3nb3O/W6cJ3224simasrO8JcoekzqMcBdmx3Ckn10qko7V6/
dhBRc3k0tEpz0kzhamzSfAEKCqIzgdnhpPhRm5rhMBgRIH6h1b+dAeTanOCRUT1MyqYFL25Zfumd
+yDZD9mxsXfbsybhIOLvBNSsOJAAnAzCDqBksPXOzMDRaYDrv0cPa30wIHVB20+z99UDK3nZfEza
+e07G2YRTHIOLmAWhTNaAvSD9G6bxugerV/m4v/5eb5ZLhzbao510AUlmFTLIcpN3hCr8NB8tQXX
eTUAwQcMjl4GQQ8ORTTNVTuXHLX8i56hv3mfRNtLJD2jDlol0NSImoKInEYUUxZVDjbQqtafDC3I
zmA8HM5G844iKfbChSXzetYsj6BRlQuS+D3otaKqVUQy0iMKR+OA0gL8HOKbyAIN4+hMoGjtf+jz
MW8Ve1k2UXgyIgEN/cLXtJbL1JPMLkEWPqfshVKyL63gFjtfEVjKRnFpRvADtJ5sujLOSa6ZLyy3
n5fxPacDACUdtySCV5AFXi9E4jlDPzY0j1Nyu/Sn+bi9o2SeDELvPqjvQGeEubr+/DBaBSGWA/yu
x/kczV1fBLuC3JAsPxuW4jaWrso/YyJrv62TNmiIB5TqWu6z1PkCqY+QTfav7THJVgUpdWgbGwiW
PdE7g6HAIJUHM4ze/Cp0xWmXfx3zBcAt4EpihcpPWwu9zUAjL+5uYPfa25UBOHntv+8Ll5c50wbv
LiCqbfoUeP0RzBwRaAsUXlG2FJdWhLcjxAX9ztYxCod8PGjZF9dTGJBtLLDfQuAVdSfA/IWNles5
YwPB0fBM9Hv34PtO6ieqz+ci0PaZVqiSLLJlAYGNg0wO0mqIlK438tQEreUlOCcI18KHEU/J7U0l
Gw/UvvBl0BZBAVoYj17rlZ2jPSGe6Y3L7n1wwKObJNjlP7ftyBYGTpEH4vxSEVE8zrhW9mh2sOPX
ReiO2cnU2nvfUVHlSucLatIQY+Y5ClHdSgP7Tj93mK/2rmR+mI+uYsLkBqBBBx4CuC6RppYErEYL
9gx+tD7b+xAZL2zFbSgLJ5Gg4Cxf/BEhAoXW3C+8xZ/hu3ptV0xJONqP45TtQEKgGIvcEmI9aMEg
OBYxPelg+INPF8R7UMvx6pCFJRgbZvddA/pnxrzew6tdlanvwUw6oe4A7FMHaDcZhqM/f97eZXy3
iiELREVRo+VcbK9QOC0EBM15pTyADal1cqaDbdyhk80d8eKPkl5x20tkbhBMXNgTbjGSgGYajBRp
vCBQbgBUsfoDumKbMD9UIEvb5YD5kXdkGK6MikfW7bIiAxQztqqorXaaSktddlQ9EOZz1h0XGV7B
5Rhg/7IMAqWBILjP2bJrutvMV8lYq4wI1wHTF7eowAERr91H5vUQezp7i+rxLzurSCMCnYwedh+R
wPXGswJznkoPj0vivlD2tNin7e0mHUTgobMUOQZoewgbewwskwSQpIpHK/8wzsuZ4ywZ9E+2zUha
r5DCgEYyZ37H88wVJktbzM6H7CXstNoANenkJu2Sg6WV8erM0bLwap4dETaGkPKIxmTaudXbGdWu
f4Nws7pm7hTE6bJYCw6+frswVYFXdhNdDlI4S5nt5EFv8Yai6bYgL5rdHLzV3UGhJLR1heOTbQzf
0PHYwP5GiCg8Cce59dop8RCm09Nanr3z9oLJ9gUIGiGjCe6a15A2ftv6yG2lcWPUj9Ps3mvm9Dig
WWLbjHQUeAmAhEtHlkvkAuxWhOUGQIcQn1iGQ1lo3m+zd3LVS1PmVEGTxmWtXQ64EFYegiYzyBMQ
S/c2QjZiHJv2HFRZmILhLHOmnUOeR0cVZ8mupkujwm7QqFlTkxpZ7HPqrCYD/O+ly5Io01V7QbZY
yHTxAcJNAGB87SSGOmnAZwJgz+ST+0xDySwgeZQH44+3r9aFnUCoVKOZfx0thh4zSLns0tnYZSrq
B+l1xNXgkUo3wJf2eqW0OTGHNYtn3b1t1/Y5qf0PzaiFOktjMAR8hCQusKJuXJbjTiu6/fYIpTOJ
zDeCFxwqgPauZ1L32ZLoZcLXLHtA7TGGwvIx8a33XFDg6vQ4ChEFFtEdovt5BgZ2glhyu6DM9Xum
v7xWlZiUDAa7GqQHwHyhZC7eHaRImW32FboqTMiXOtp5HaYj5OQVrkKyz2HGhRo2wj2QhgqHKwUD
Vm2ZmLN89lDMnsEe5Eap9piOP9+8OGBTAUUQtPGghi4iDFibTTmhUEwz++KcMutIDScyB1dRZZH4
JATdwACAgARqDo6wB2rDBqcDODVizT+l2VFVmpeuyr/Pi5SAZjYX1Fzw/Go1sM4tFHyOP5hpKK4H
lRXhemiAb03zEjp5gzMgMglCDQmwpVHFQLLMJNj5QVMKxQtAJcR+ca0Hn9qMrGtcjF8CrTp0LIkq
u90VzhoycCsa5bNhdqGdP27vBclVe2VXiFtSEkyOQ7FIDhrpMpKBf+5TQs7NCjq7THV9yHaEhcGB
eQE7/dULc2HzqnVs0j6g3PNfVTfRkE+f3j4eAFzRYYV/0UgtHKKRupPp2lBvM+jXfuz3OgBvwXfg
yndapWiylZxXD+1o/MWMPJwnntfO6wmw4V0KBUhE+T7kvpL9OqLDbn1HCZk7URegTzAJoL/u2pva
qY1cPEEqo16GfbkapxFgmqBz9ttz9ycPLbyZruwIN23j0rElqQXU6aLdJ5oTQdv9MOvDMe+eQDBz
tIwqspMxYmjwQtnpNPhtNBNVGwD3C1u/QvAbtICSFsgAcTtSK7QpieoSFfP5tly/BMkUljr4ptan
7aHzkW3YFLFjxWDUgFwhsPHcAZmCh9Qvonmk92NvHh0yxS5VJAolR8FDlAHCITjH10KAU1N0tGnR
Po0dtivbYTeoHsAKC+KQxq6wmEUDBDP5PUDMoUt/vWPOAGsATA0csHj5XO/KpbTaCVmeNDYacDHu
FgiuGLug/NhNx+kdQC8UA/7Z4oO9KHG0UwB1QgticcmyT61br3q2Z0WmW+IJYQLpVEgrIZgQa0Oz
idJDFjh4hk63RnGoynuwqtsfPFURSrouF3aEadNGI7UTXua0gse1hejB9+1lUY1DmCoIjxNwquH7
fb73zFPvRqD9Zb+Ct1Mq8Z4P/M+hZShqCTdjp/UapKdqvGxcLz35S/K5ne1PObNpOC3UPhfgBlRc
xrKh4YkDHUdckVgsweSkN37rzQhgA6dJH/wlSHcZfBYnve2igq3BIZhK8nt7PiURgIf7JIDUL7ij
XkVL/WCbAzRhYBQSdW3/HaXF70mquEukRpBAQiofMTv+ud7fgwH9F1DCprE+fKeBFhbzJ7AtKaZP
tvNAScT70pD8wrV1bcRpZuoOC543STGEs9OGqveTdH3woOXUVAiTxSCm8b1BA8Awi0nozbd5cGt3
qLR8eXtciSwLwIYgtQZYRHxbeARtGaRo8LbQX4r+Juve3nCEZMA/AyKxKpyNPa16jfSD+zP39mkd
WSVobkKzimZnt727pGsC54lCO0YEvo7rNRnLaghGmuJFrd1oe99XvClk+wr94PDvqH+9Ln5RKE+M
TedrHzoXxDhLi34YsBLdjVOiapuSRUMXlsTKF6TKLZoSVPB5y946PLKaRhC7DSvn7ehPD43NILtD
5QuabWJ4sOiJyxZcBX4K/Sew+fu32Wo0irhYFhBcWBFvz9qpgrHmeRvPr15Miz2Q0TmZtvOclv4J
sWcUlD+3d4JsqVwUk3gSyseTSTidnUm7fnG5AAw91hkNUzOybMXcyRYJXXTIHFqoirwSLXdXUgLo
BfyDOa6hoT/UBuIpbwh9Y789GJkhVBFQF/mjiSjGBkyrpmImMJQ47U1C0iTMbO0I3tpdStZ3FMZw
bfNUBzYFxEME55kGLgPzAdpGiWFGkILz3k7fysus/wzw0V5EHwHaFxymo7l9csAPDdZn9g43AAtg
1LKBNodKgZARWts00Uhqo/O1AIG23oSKzSVZD8AEgObjSkho5RVGkDorpT7jOPZsqUKKI0pML/JS
9qsfvm0vvewpC1AlfxlhO6OCLBzQei3KMXFRR0xYcuf35JfTjVEGnns0O57SdI1ZX9wErb2nhKme
6/zbQhx/aVv0Qm4153ZKYHtFucWa72rg/Cb9lmrTvnFeuj6PrEnhKSQeHCaRQuatbjwDe705KuRA
grRC6rXLwZG/HGe9iLZnVOIZwPeIvYG0O+ZUPExDMwVzkPTo1POcCEFPaE/OrgpU9VKpGTRrcNFN
RDtiDhk1wTnXyxVpLsu9MUYj8v3klNmBIs6WzReqF8i4c81NCOVezxcAGi7RONOn5Z2GFLTyiihH
4rlx1wED/Sfx9OpZUnesHbArURAp68jpjgk7gSeMuX5IQBxTO55idSRBj4+kIN7neM+hEVo4ulbd
DfrQWCWeqyRaihIVbXCvmCcvS0+9t9/eCtLDhV4R3pGOstwrekxCk74rgq6MdZKGGqTIsioIM2bA
LU2hCab9YISIyq/aUT2P/jS7i0cLpWGe7AhQUxWPNZKSXjaY6CEE1sy7BeipCrO+t29pNc8h0j31
zrVaH+UoQqIE+UXIWIxlyJxpufHdGsRzbnOX5H3RhzTziidQkgxodnaDfUf8X5m3tDfjZM/7FvGr
ImCUbWwO9eZsa/CyYsTQmP7o+ENb4tYrPxJ7AZbJxjVBVEAmWf4EDWJ/DYlBg1uSdgHLVxl3bjCH
RM/PQ5ffeXhJEkgDsxMyonf91OxmaHIYKTloTnUeoOK2vUdkBwwoKiTFObUc+tWuD5jbdCkDHU8N
1gJ6nDLtlL2jAAgm4H8WzGsL3tyO6+jBQkXCQb8dVdI1sgVDBIRw0sd/eBVdf9/qO6vCcavjsV5v
+uqjDzqI1PzxjmnC88EGqhzcGSIvVmuYZW35SR07jJPw7CoVzkXmiEDq/deAcOfmnW1lbQkDQKEc
xmrcTwskOHBafqNuczP1eh0utZbttoclqxAju4AmSK7YhCKd4I9mYJA7vwgqcM+SyCqCKHXBN1X+
cvImpN4NNJsD9sF1q4PX/cwB9dk2L1u6S+vC5hsr1jhO4qHhrL1L+mBfW+nBH1RgCx4Li74IVNeo
YiDJCwU3/isuAjLgHn1IH6Q1cihDCEqjEzRMz0nWgSekMs8T8gIlr3zb/s1qsi/NYt76c3FPxvTX
9mhlYZXvc4w0bwyFa7z+HRRyxmNdNtioHZqE7aBv91pK2z240MYwSy2iONqS2QXTP+eTBXQK9xuf
l4txa01t0SEgDcq8TQTsXpR7Twb7+OZBwb0j48HFm+G4hdMd6E09LzMu0KEA4Ag4vZC60KOFRnYI
ncltWxJfdWVLGBA0l506SfwyNuqDHYSlGW1/X3IGMQywbPAcK9T+hFjUGtFo58xoFSysp9xw9kl7
R6vfXXU/1v9BaFNhzZCEn5fmxFggGXuApBOY881HA0qZ3dkAmWtW3Ts6BKzn+3yBksq31h/DZXmm
6dMyz7sGsr7TN5b8btyDFvzeHr90fv+NX0zSWaO1MrT6VvHMDuujwc7bn1dM7x9fdLEfbQuKP71W
VqAU0aJgfaQ+FJkeGXlKk8+V/t+2MQk9ECLGi8EIm8VrjIG5QQ5rOfrI1699etsu/+nar9a/HRIa
asltRYYwoWZEig8VPaM8Eza2It6XncHLX8Gn/GLMnYHwBVd7FWvD89iGVRquKuoMiVvBQHlKyOUl
Z49P+4WJxXMhUTtg1Upn3DurdnD06lQG5geg907bkyofzT9TwgEZIXHl6DVM6dVtXQzRAvkTFU2Q
JEJGsgEwSdSvUHAWk5uAkLV548Bbtz7UzNz/gsnfLXdVNKQv24OR7XbE4figjYY7tJJdz1s5e7jQ
fFx9VXFoIY613/68bFkuPy84xsymtDctjKMrTnm1030wngJ0cNy2IlsRwIVwfeu860qsYGJTBNSi
Zhm32U6vzlMPpWfF/akyIeyvKhjWlhCYILm9q9J7wmP5dwigIseEBgUgyNERpYvdb3rnLvZkeHgw
hLl3l1bvuDo4pgo3Lx5DSP1cL7bmFyPaUBcE2+0Yzg+gs1E8JKWzhDcDsI94Rb5qgLTHoXA6fcKz
Ia2hp6RHFbuzXYU3kYVriBHRlohnNyqBouCtbphsaVLMUtv6d6ORn4kO7LWzRi2kA5BHi8xOg+Zu
aoRF1zz3bhOZ0Jfc3nKyjQ16AEgpgeHQxfm5nsrOnkg7TXUFzYVRP0AgzdlDwaA+lTVU0KjLmud3
2EPUDSAmnieg6ri2x+ygsfu2quMcM7ogM3Nk2VcUqratGLLbCUCDv2b4sC/cKG/TsIIZ1ArF5N1N
tRv6af1Qldm+sb3bDHQuelbuGqSHMm+9sVrzzBqw1dvsm0OLF2pWD2Pe7lvLvXc7/6Pit3FXJESw
6NxBtzYa0UDRKWZ7eYrM1JekipH1/eF2lCJyRefrCI2Sm7QE5wcr7TLs9AWaOkZx5w7dEXzYTLH7
pAt/8SuEu8zQk9WEbiIc5gJ138+rTqDdOYSD/eldw8X25o2wWHXhsGa4nlurc6rYWop7TWuOemUc
rQyXdtG0ENfMHtzZfuq95UNZN5/cRRWoyAf6176IuKuyBdwtKewH87M1P6VWqPdQMFHsOJnHQGEN
t5zHz5LounNSdx21ywaj7CKLPjToZ9bzw/ZcqowIznuwIcmoV3kTM+d7Q08a+7GaCtcqu7A5hyvq
xIC1vKqzdsMSeGnq1rGJcrve3S1aEOnufNKqm653FeORQRUBJf1nTbhWwaQ2213j1bGX/YfSDtql
sghJ8pBZ6DYvsijtQS9c39j2PZprFSsmcxGXtq1rF9F2dqvXJmwXoxPW9jMLsggEs6GLwzcUn1Cb
U1wqsgTe1WiFI+chB6BnvV/HUAA+zANIO/VnY2724/jo8xbxbm/YUHMcVdK2sm3juGbAqYV0tCcL
ORXWk9SrVoqcDZo6fOtmqb4ZowqqK9s4SPhjzyBzwxk7rqdzar2hXVJ43G7tn1cnuK0b44bqLqpZ
s3fOExWWQrp3Lg3yUV+4+AGszWQCMXg89oe8C0EYu1q7wT/mJchQQ2Y+Vu6JqvCgfBSi7+ZXNS93
oh9eLEBb7jpO4BEA2FqLyiMx99sHXPp5YA349WSYr1pxgspOB9NFWxEBG1jd3nfDaduAbCtwZOaf
1BSS/cIqVS4N6JoD08icJ0bO2vCUFIqIQjaGP14QhI4GEiTcH1+sCyV0LnwLAhdmc1uzL16uiGBl
5xaBCr9L/ihhCpF+MucmyRiG0IBMjPjOrh21RyRo0O2wxlbP9vVaP23P2p8WDnHZL20KfqqowDrX
5YDNgsj9UDVlBBaeY8p1hYdyX4KCN0WWe6yrHTqcDqTLDomb75ASRiIYbx2/ibtqjXL8zafkrqbZ
HShIzo3T7jCaKKPZz8Iu97k53lLQpGl1t/NHChn54NZKvHNnu3u9XnfbY5LuBAvewMXLGn0xwjIB
pb2Cb5e3FLLzSPYeOdZv56IGcwSyq3i2wCMAMXS9ExDBFo6ft+juHXfI8Giu4rRIXcCFAbF0aqLz
KmWA6Mau44eOdV5AQOvQ6uBqj5W3H4ZHqv3oQW6m+6rZk27Cf0MTs38WNJfQRAAE8qiBA78Le+9j
OsftECeERpWKdVR6pC6sCduvTibXTE2g0GvKnmm27FhZqp480hTL5WQK96E7A5gY1ChmJm55agY3
ZL0Tlm4f5rl9dsGp1zXrV8AfPtlmdyhq/7Fy0GnkWFE2gztwcj9v70/VmPnfL9wIK1Ev8nlt1cvB
WklRV1oV97H0BFzMKv/7hQUyJwzdGDjUxjCFS3Ja6ZOlAner9olwylyq5aY3YuUKwqLE/riAqC6t
zkvJDiX5YQSKmEY1acJNP5TUab0EB0Ibby2oZBSdIhEnKwXiTOPVDT6YP1Xv60lLC9D6rlAWj1Po
2LP+a1J8RDJBTx5m47FhD77zpK1D2JWfWPulrrqwInsb6ti2RcOKHUn11SDf6QzZbkVp2eAz+cpF
X/wwwdnki1en3YIfVroPjBQ7H5D5tI/15WwOy661AGon8Wh+X9ufevONdYcs+V0M54a9bO/b/+Mc
/e8MgdDxeobQ+d8YeQWvV61G1Gnuwwx4X5gbzcFBXLJSPRzA1ZPa/U6b6XGlQ2Tj54J3+mQk+g14
nX5u/yDpxEDQygE4D9V98WXCFqiYtQsaiYdlDC16RqvBaYI63OAoLn7pebowxM/CxXlap9FejRkN
Oba53DSoSw9NfzsqJQJkRwpYSXSQg4QM4Bzh2M6FlmRZhft/cZwInXWDO0Wtk4YQcwKlZXqsElWD
tHRvXZoUTvG6ZGm/9vD21cCifDwE/n8z8tA0eCxzPZp19GmU2W4evs75Ad1CkanNe3d6GAjC7UAl
wSB9RkDcywG1MnBWr1AURqBZVct7kpr1y9IeoWUZ1tNpbD84LA9Z+82mX+cy3t5EMsdyaVOYAdfM
KoNxx+IE+akNszU7bRuQrurFoATP1ZAhMdYSg3Kmdo92r6hpXwJXC9eB7gz7eUyP2/ZkzxWEkCCX
t1BMfMVQSoexmL0Fu6hv8yPr5t2UOCjQTPcubxspTcXw5PP315wYqVgmK0bbxA4C11gLbDlTDEd2
9jwQu+N8Ay0EfpDrs9eUYPz3dDgdE/hehx0ddAHnzWF7zuTn4MKKECJgL9vjCFxD3DJUP5Yn271t
6vIIBpq5f27Yk118SMw7yJ+GXvuxBYdtMjzN9FDX5+0fIt0sF7+Dz/aFpwEXhqklFL+DrXf156CI
2BDq1r7371xPNWbVzAruZhh1cyoK2Mqyb1r1yJyf8J95/rVcWqgDfu6cmC5Ht/jP747Ma0PeeGur
mBGlgS6UtbDCSHYDdC9M/EqbVSMgR4qt5lGnn/RliAp6KgonBJVwFCQQlPPs0HUfC9W5lAFb8Kjn
jU4AlFioP1/Ptb+2aw4iOzQgVVO3p7bhP1G2/Fc4bR2itf6X63bVXs+M5OC4tABQuvidL2b/PObN
96kYVEkU6dJjl6OqwBWQRYSLN82gVeRNa73d77tUjzMIW2p4heV9eaj6cjcy1etPQqJtYAr+2RQO
F7xwH7QeGvQA33wA0GnPSnNfNf3e15eDRtnOrosPQz18m4vkpJN8B1e5a2l+xyxz946df/FThNVw
fWY2E38J2IsXglw7yrnWXx+6ebWf/JPeftm2J939F/aEk2ZorNGYCTepD/D76C+Hes7vxau+bZtR
rapwyHyWTXox8ri1PzVWsKvGzy2FB0u6KNVRaMNe2zbIo0ExWrxcUuE+c5qOgtkf/jhPm+eka37W
83zOEhI2C0h/7daOxobtUThR3ANSu0iC6xa6fRG+CMkLX7OmCoImyB9l471RDXeN3r5A4GBfV+Wt
rjXnvFx3HntHv2KAJ75pIbcEGRARVUU84C6NBv3FZlCe8pWcO2D2KLAyreMoZla6Yy5M8aW+8M0k
M0hiZzgsVrXsmaE9Geu4Y0WtABvxBXq1gOhm8RwdnZ6v6kj1THO702GmbGg45LcmoBT1vlehfKT3
9oUZYZ80y2i2WgAzZkK/lZr9uyDe/5B2Zbtx68r2iwRoHl4ldbfdtuUptpO8CM6kiRpIiZTIr79L
2eee3S0LLSQH2cB+MKBqkkWyWLVqrY2RrLvEvyOZI5XTCbOytB4VTjRQLd7lVn5rdpyEmnQEAHZo
ECTsTVVy10rIhl7eBGuDw9jQ3GSCxQqou3PLGdg9xdhDJshhVQTRjjClG2HJmoXAnlM/AMdC9XZx
XI0dLw1hA/DrNddD0pX/4+cXp1PAtBLJCXxeq7/K4j3dAvWs/vyZbBM4DDw2lsXRYdTw8xUg5WgE
T4qMPWILbcQXa9sFtf7/mlgMAX1txOIGAN62HxdOVIso35qlNQc7NfFhmduh4A5H1DakNwFYvbxO
QJ1b3teSR4Zd/cQ1eq9lLLrsXWs7FFKXcxEWVIug+Dv3rjZTGWtyhXxSgaycGnaWxV9tkiUAN29M
4kdTyJUDE4fuCUDK8O/cVAOtDhBHQ5UOLgjcY/GVIhLpU++xbX03vjyslVhsTswjzLYs8Miay6q9
VtQqKGctJfBtR0r9APwhVLIMtfbQj2+60WEbIdfjFrtS23qJrg4UfIkuAsFgVu85H6jHB2XaaQdh
JXdE/yhwzJE+dtYBERozQhd8NlsWP/onRotiPfTsAAg0l7WjaQReujPxqKej9gJSaCjhVkj0bKQO
Vsc1c6T7HqCr6OQ5H1c6qpRCMgJkZxLqpdxhO2LYR8KDW1NuEat93A4Y0YmtxY5zXU0FDsNdWHkl
uPG1m6o2YyGDfcfSuKjrnT7QR1aLjTbP1SHi7p09BppFS7dRldu5YHpAgyS3Y9ZM6FfNxjAohmNF
od932UnXVg16aa4DGDCy78ucj0qnzmkb8OaY3Y9AAsWJne5pG7HMx9MRlElIP/wmQdQ/9KaYLDVo
3iOx5Eg1IalFUXijW3xQa0bMGVY/S1nABxe3o2dyOdoDAqbWf0anRejUW5wDa3N1amERsIyjU6Xe
zFWiQIvTtKjeI/orUmv350sCiTKAd13wD3+QYMvMFO0QHJVDlR6pdt244TRunLirR9OpjdkHT0IJ
kHNlOhsQ1cq2DKcAEhOvNZOxWx5SPoaj+ZgOiZz60LA/XR7cPEfn0RgiiJPBLVYJtI4GURaeJaXF
dl1th7n+JUfDaacqlDEFCAi2/GJ91f6dzsWqaYORMeHAYlc4n3jNDlSQuARF2sZOWsl5nA9tcY3l
Xg+ct4Shuj7Q7JNeNlHQXhnmrzz/xkgVU3Iz2q9oIAxt61iDktvmIrL4tZc/X57jtQPkZI6XOJYW
knCQQUO5wtNZHuqj82Q2/FgxsufUvL5sa2M9g8U9U9DMD1BbR5Y/SAx5i/R+oFdhipynq754W+2v
W34bmOd+W/Qis1sHzz8V3FfFT91kaCiCw3bfORTE0gYcIM2M7f9ujI+XB7ppenHzFJA3Mc1xnlUa
6+0bsNJF93MMHoSPGz39Yqk7KG+E7kj+t+NgCZcw0CpU5RqGHAy7Wjx2xvXEN8Y2b7oLm3LZbUeL
/9+UiIpeK9u8zlh+VebQ0OYk5p62sVPWT+r/7shgcfioYLJS28dMCuMXeLtDKT5fXqu1i/t0AywO
GT/XnDJgOEE1yw1zDcxIA4hqRTGAhiK/6TU/4fbwMPK/wGnORwAe0EjBYXxLwN7E2lKrCaITy88P
lZGHyqgPvRDR2LSR6vaVeSRZEQ/1vrRu/HGjsrW6jGAIMMFAgWz/EtmsDKN3phoHUKAnUxq7aRW1
8tnVPkkAQy/P8LqpubznzD2US6hek5WdEB1eCiOI48xoaOM2O+Ru7GzVMFbPFzBY/sfQ8iyzvUKf
yhkZkILQxXjtWhHOAMQ6uzXtX177dHlYKxUTLOCJucVxRp26rJxm1rsMnkkDXFvdQqL8xe2OuvWj
9+7q8mqkG8/61eP6xObiTMta9Pu3yJqBhNY7UP/WpE7YD3dOsBFXrm67EzuLA0xauZ5DTxhVbAcZ
wFc6/bg8eVtLNds/iSnsEm9jamIcbGI73pmhRb2dJ4JYglaGmW2cM9S0L9tcvdxPxjT//cRmJgO/
aaA0/uC4Vzl00klUW/FlE5s+sTiuGmpzvagxb45S941fxFnjPPZWcQSJYFzjLdnp+gEl8Ctjkhu2
Vw8yUCehgj4Db5ZvqgZtsjq4F3GQNX3kNbcZcEEQismf01Ls/fRb++cSUfB/lO/AhYwSMBrnzucT
+GczB3qpAG+GsW/r4H2syxh5up+X53R2hQ8XDmoFcxssFJaWRSiQ8tnCb3BSkbKLxuC98zagX1sG
FuPojFYoN8OlOWj12zRC+dzNvl0ew6q7n4xh/gknrudr5djXDUw4jgyt4slX/iETNGyHR6N8taet
+HL1mDixt3D1svJU1reYM2oiu/QpH7VwDPbbAuurU4dUHKicXdSClpmDPBVD0U1ggSh5BHml1D9c
nrfVLXvy/cVxp+lDKaFXCUCUH2XjE1SptiL+tREg6zIHGDMfwpIBqs/BkBlIDyMo3F2LAovex38+
hlMLizFwqfG8kj5uJbBWBBiIbXUHlDUvW1m7ZNG2qqM3xg9mxPi5hyneeeXQaLhkwfVhMr6T4xct
60NlW1HVbwTy65P2r7H5x5y4c4tXe2n2MIY2/D0r7jV/S3Jw1QLSAGjFRebmA2B8oF3AiO8i7CuD
sOZA+bHw8oRtWVgsS1eQoaaTUzx8CtRL6b1e/vraBgQGAOSuKJ4HIDk4n6HUAydqBkzsQx+22pUc
IxRUp60ehLVTBTSRJjIyqL98yIMrW7iQlgdvVVH/7GocjkURgW4xrLDjmyy0yg24xqqP+SgxIdOA
drLlbg9oNhbeCHsSjpXSr51hR6X/uTXsg3S/XJ7A1eVBenyWOZyrMYvgqgUg2pkapIGo8XkA3ufH
5c+vrg/arJF+h4YLhCPO14emlkZIhc+7o7PThilWtgdy8yKi44altUUCawJifHOm4V2G+RRVa5Pr
iAhM4UT9WEaldte0Nx0b5yJkkufVXzg2pKHQzq3b0KlY0mpw6QsKwkvktppYhESPLs+cuTogpOd+
CzvMMjvnUxe0JE3rtqweSsl1tBcQVK0zhTyx5aC2OY0q7gowzaH0+mYA1P5VNOAlyJ2U7oiCuHad
CRVB7t44jH057jSQr4Xow+3APSLH+8LtxlBl6IFNA+OH3coWjXJdF4McGV1EWjChVGzpMdG4/0V0
qdrw8MV9YyMFjyw4/ocUvAcA8+IUpaM1pFrNx4TTImr0hNlfbUU3ZnARqP02glwtst+zBin0ic4n
0AfIgZOylUnJtA43GwSzJdMZAdrCHI/50GpvlW1nT5Zb0xsblCxbgfDa3kL1152VLGaY9iI66MqB
Oy5IiB+0HFIpOvTXsAu2yoCLqbTApqafGllMZTsRjSoCN8H5R6sy9JEwHq2/uIhOjSwuIumxAnwY
MKKFjb+ftjpnVycK70kAAvGm/FAYsZoAbP45q0Ab4vZHnToQMFFauRF/rp1Ftg8qrVmezEM2+twf
bMnsDPBJ9J3q5VEnWliLZodGqVB19sbZsLooIOxCExZqs+CROjfl+X02OrlTPuh2J68ml7Rg4k29
UPe64uryOfE7vbaM2wFvxF4C/7QL5uRzWxbx3IpoNnpAB7QhOQr7vJ48696xG2hK5P7oh77VTEAZ
pnzXqxQJ5Kn3P2Oqv+hyaCJd2G3cg33p2tOEDd8RKtSdzkIWOGAJ7lwWW7oGyp+BjZ9JAfHYgjF5
RC83CzNUj7+nUhcpqK2YfU/J8EUXMr8JJlHHSOzYO58U6Ne0uX/noxAVqdz3HmpENZEr28/gy5ie
mN6og2Pxz0hAvUtdVk9Ghl7PEmCqG+m71W5A+xHon/C4k9U3XdLsMKhyJuUBjq2RCgk+c3oWOSuh
ZszN28lz0nDQCyeEXlECGnD3amw9JxzGFnuf1EU4CPJFD+TXHEQvETAkap9Xr/X0yVePLTCSYFs5
gHJN7ivGIf3SqDBPyzEegdGCzGkvQNskozZzorSFRphn+IcuqOuY9uj1tFoLndk2kp6tRdqoNwf/
6APsFlHU4fZl19K/OQCAAQB0EL3nHzl3eEsUrwSevAo8HyarI2W/tWLjwF4LSU6NzJfVaSTKidmT
LC8BHNcjaCW/miTYqRrCMmO2x4pv7J8VGPas+QYFWxMoT3RTLeyRAWMdyFA+lOYgwqZIx4cg19rr
1g3SmxZOHRm5nHaeZgY3Btfz556ilhZ1+jTeoR/X3Vu0JMcJKYLDkBFrIzu0tr1RqnbxEkNm78P2
di303siAlg9ToCKit3Gho6GoetnY2ZjT5cYOkDdEsxpkFT+wL5Am7Uqb4UFT2C6ZG8rGTwgNvxNf
tSEbbPc+q7k4GLhhbl23cTZuz8UY59sT+tqIPgF3Ap3Msv0Hm6/30zEbEu42V9yTzyzwohG0SxtL
vXb2A8s1jxMpWjwCzz2rI35lD4NLHgz5hq68dGMS16Kok88vobvEQNlF5fi8LI50OgIm7Dl70e2s
4ntT/IVb+ADpO2i/xaotHyP91OqgUUI3PnHTh8zL7lxQa3OyhdFau8dQAQcaDMBn7PrFZczLNjN4
MKAle8bNN+gltuO8dfYa37hafpdnlx54ammxC13oO6PuyWHJze5LPuoh18zrFPqrjiwiIKLjqidh
0I9Xlqd2YzAkuWm9ufkUWbK7Gkgda6MZj+PWTb7wzd8xD1gX5hZCRJCIwc99Jjf1Ph3TkTww77tt
fw34T2dLr2ntwDs1sQirGsuQtCslAXP/+9A/Z8G92e3T6ikDa9/lbb41mMUkE5CH5ibFYBxbhkF9
PUxz9/LGbl73GUzYHPmg/WcRJPSqAHtr04MtBmnzdBKRhwxP4V2jLrlhaRF1/2dt/rW0iLo1V2dF
2sISGkr0CIQlLCoLZR3NtCz2qYX7qWihdJt1uB11iWrr5dlcWTdAnRF0g0cGCdPlQMFJ1YEKvJ5f
TYB4O7V/q9LyOm2cK1q6b42t7S7bW2GOArEXssEgqQIvBU7Kc19MLZDMBiKbgDCDfFw13bj5m+YZ
+7JPAIbR0nrX559pwEKP/hrtMSr0Y8e++9YzXgwhphHtzsW94W9RGn489xAJQpAGT+H5NbysO0FW
T8uzLJVJY7yJqtu59LMsLADHfqrePnbB0+Vp+DjtmO75PefhRpw5ns9nYaJupWm2LpOueBrrb7T+
QsC7XRtVrBvvl019dLAzU87iXQzCbNa6UsmkqlMgcPZBuauAMPa9F549UBmDs++ywY83FO569Isj
wwTOD5Rbz8dmEM3MoTChktralyLON26N1c8j0AVDLOp2H7JLHZGWlA5RCctI3Bq/rPT58u9fqZJj
AP7M44QSJNIVi8UhkHxDTlaTCZ/u7QGaO+a1Jt+Yn1TDvrcfavsnGR+lM2wcbKsD+9fs7xrOSczY
KaACuqpUCXBubvCU/wWeDoTYgGQBoQgwH8T7zhdGFA7JuxLo/WpgkU1vimJuVTxo7HVjAn/f3OcX
4bmlxRntupLnRVWiQaZBk7KF+v/eGfVvVsb8lxoKoOAvaN3PzPfK65p09nVlu13MQTL4tUkV++Z5
FE3GDn6ePnn9fkCzG/pOLLmv9f4VL0UnAVYLDAhF5e4Aa/desjT7UXHP4VGhnPS7CnQJIuap3/uE
8s9W4X0qeWtGXe82h8yxxafamMppl5VBcc9a0/xVjJnor1w8B27QfEJfNMFo1HEXun9j6t8WdTc9
0bpmyAZpw2Pua6+5VwWP0NKodwFp9QORE5JDWVPlyZi57ICKr1OF0FSwdl4NxqNIFL64Fn0FMmo3
1/DE5EAvEjPLQgEo7sESFXobuAY5icy29l2f8ps6n7rr0nDwbqRCHW13zK7tFvdAqYb8oMFhQDqP
dvkeFAh7QagZZ4OZPhiI6lFWQR+SaUtEvUPfR6ZVZEHIHd3/PDa1dp+XTNLQGR3xbfRHctTV3mf8
VxqwdxvI67HQrlRpxR6YXp7y0mU3vS4ec22wD81E+XXpttMubwF9QnOKjpcclZHo7CHyQKl0n4qO
JRzFwC+OWWg/WrSx7IupFM92oGk3KqAqktbgfaXuXJ4phvreYZIdKleWWGFDyciQTv6VccN/bHE/
gvKq+KHAtrnvFfKGvmsX+7qj/c4Mcm+vCqeNAi8dj6j6QJnPqtOrMQ86PGKhaQC4C3CHrTlFhlGV
12jYcfGVUURsMr/x1m9AOiBVrBw/jxGYDZHWAC0SveiFEVXaVD3pg1e/qJb5T5XZlnc5OKzCFhWn
m8bLjHuREnBwpKwGDgQiTJ2RdW+05vwgfeJFBDz0B4+kzp1hZeheQRsEyOiRW5BmD81KSGeje94b
QsMh3pE4jfWuS0v7ZQyIo4ISJAgumlyvWV3xnWj15lBwHZM91pDN8MdyhxQdlBRkO+w9zRCx6fT8
2k1b46hZnB28DKS1RYrXuCYNGtE+FZFZlubBtSmCitp3Ns79jzHT+aZfHJt2qnUeY1V5j7auvRl8
psUhAId8Gny/fLx4Kzcakvxg20BXqD1TvZ+fY0iuZVPVTMX9ZOXuO3W8soZsktMfU8vl2ANIU3E7
9XeePqgrXCRuqEYziDuXsqNnVEE41ZUGwe+vyDFGDlRI7iZW1pHJv3S2Dklbb9jxAg34oxrUQ17r
4ze/h8eYbrHvh9GMIJRiRlQf7fsGL6UD1ISnXTmiMbfkdR9TRtq7IR2sJ9SJ6EEzVboXKQRCJlON
DwXXtLjryZsMenZVOMiMaHbpxYIL8LiCJvpQ1h3/xgfS7Gs3+C4bqPxlFLlWTxVB1AapdScpklIs
8Pemw/snXapx5wc+BZazcsUztSpyZeGlumPV8KvuLaiTMBAXWFLnB+HWDFGAxvKoJnCICbQvwDno
eImklgi9vhh+DYVhh3opxkPaQxkor6CrSklf3NcG76Kmz+nj2Mit/P3Ce/55P0OVG1Eo7l3gBM4X
VcP4vUDyIaFB3oW8bW8QC+4bE6InOvM2eJ8WHvTb2CzegmzjTIi8jHqDsgpqhQp+4tVOPDnaHciq
H6BPWUep71doNTP3kOD5YbbaRri9csdjz+rImKNVAEWXxRVsFC3RHGHk9zjlWtCyoaOuASPZxgbB
VC1vXzTf4mwwIUf4oYhkphmw8lLl9+YYWwLcmjtVxijwlzy+bGh1NCeG5r+fRCxpUWoKpycMifvU
LsKm3ohd10Ix5OgAr0BZB039S0bNJjckdEq1/J5aKsll/kL4KMDzPf5SxfiY5g4ytuYdWjpu+3z8
2dHpZWOEc3S8mEskWTCT9nzkoKJ5PkSIMJU26BfTxFOtLMLcrYNDD/KBF8esrZBC+SN2h55cidKR
cc89estq0u/GboQU6ETLL2jfN+4gPZ3uCEQcI+V22UtreHUcCHgAg9DsPk314IqlvtrjgviF7hl6
RwPSX2dD1jEgdQyyrxwqnhqi3MccfS2R0RN5O+ZoPDXReBe7hTfFSGkjVauCavoisSqPqRTeI4hI
s18p89tPmY5I6vLkLFFF/2wjvF9sqF/g6bjMRVVG6gzSDPrEDp517QoRW1iwJk61CsqRca69sTHD
kbORW1081f6xaoMJEzAf9Ol+KCRWlHiZr/cQdeliBB0Cj2PQEDQa0jvECQ6tV+eHKd1CJK882dw5
tQr0/MwptWy76Wu/F0BQFffE8u7aNId8SWq+So8eg4Ycsjx93Jjd+SW8cD0X9G+zhA0aUpBfPHe9
aqJ10+gezorOa2/dYphuKTJcu9Hh5k41TnnELOgCZ6UZ3FuDG9xwlWtHlJXTLUGt2csv/RRz8VM4
OpoM4eb3MxFEW/fHwOqelDX9ccUJkpkeykCAcHh42S1PR+6Unqic/N4zjAg3Vdi7L1Si8DpuPL/X
Dq5TQ4v3Ca2oJiHbmt/z4K0EoREB1PTy6q1ZcGbZcsjsQYdoWTyTNOjc1udIVRhTqDk6ZIE2TvnF
NkDiKEBjFDaeDaZoHE6LyQpU0PalDn9UGiJIX4HVrwmZpoWofcWgvY/MLWWMNYvg0ARUFp026Odd
nIW1RFa66DssD/G9Gzz8vVvl6GpnNDRI8s7FzamTPn9Wg7klG7R2EYClUUeqBGxuc6bq3AOJFJXu
p8pKTIPKQzla5ksNvq8nz1T1dUCB8HJRb4FAltvtsxJXak6LYG8qI/v1xwuLkiuQREgo/2aNPP8h
hi+tMePSSjpCjkXdHreyyCueM4s7zY1oIEZGuvbcgEmbqspk5iXNreHcN1vN0VufXy7iqE1Fb4Go
ZxBHQq5Q87w8PytHxdnPn+O8k5igFTYxgPLzEuR/G/EDRO/9lua2uXIpA58Ar8cGw4m3xPoDemcb
si7cpPNIlYIOQPPAwlRAAA4MAaNHdx4UCR7n/KM80ALAbtRju6OWAtnYs+wJUp4hmh2tfSW89rHU
DH0nUAh7r2gjv9ACgVWIsBMJe8PZAkAuZv+fuwu7JwDAXkef6GL2q6BUo0ZxdwnJwrxynwHF+HZ5
ARYm5nPhbHIWCwBi0ZJUaMBLPO+pumbszxDYGAF07+GbQPFAqgkghPP19RuAAlKbGwmvoA9W9rd4
wL9dHsHChWYTDvqnARZC7s36AE2SVmvIQNZe4ucmD4NBy1/1PB3xABN8w9RismZTgHEikJhFz2ZZ
6vPRgD9AGxFWCaQYsqAOSW7zb4WGxMofjwinF9qSHdDd48G6OKuFiYI33oYC+B0gjdoi4uItN/78
CfX7STHHRDOl+tK5Coqkg9PIMUkna0dAXcfznavfDnyr4XJ2oZNw4PesoWJn4wE+NwcvQZ0GG9JR
V8OYGAZvrjuIKO9yBh693s+/GNh68Z/P3qm5xezR1kMjsAtzlJYhMgLxpLKd7fy4bOXjmxBzhscZ
EqOoSH7ovTR543FT98dEjLP8uHvwZWLbY1iW7z2QnoHNgI+r9peNrrg6Qju8QGdFdAghLAIRD5wq
U8MmGJ1YOJkPLqNhYW0EzGtO7gGzCvowFOBRmz53cmyzweoBYEvswgvVa9r/YVPpb384NbDYRa6k
3IaPj4n+CrH60N7bxpb04bzGS5c7NTGP8eRagdCOJETBRHalgwFM+xGpFIm4jbNzzbEBTQR5MKpJ
EB5bpLAaffDTlsOKEqEWHCYIwuzdv5qtOXcFBDFApNZizTPP4/2YVyLJ+2CPWkYo8Zaw3Z+XPWvl
cQY8CHTn/DnNAGbaxa5xB5/RykBnd9NjY+4LtBgKJEZzQHpuKgdEaq9yi2ZszdFOTS5GVmhA+1pZ
KxJ5Z7W7sbm6PKStzy9WZ8RDnJo+Jq7PHgd1D7H0P/8+MOoz4zHOaKAFzn2s81vTQPsrTzp/CPO5
ILFFqLy23WehLBuoW6zMshDPwGiUAdvNk7x8MTM3JuJrTT7/xSjm8tsMQIQfLzajqjxpO07Fkz5E
mB7Z3VYOa3UQLgpkqMChSLa8ZoYx7cEkroukNpFyv66C/dAc/mIMJyYWMQxnrmeU3BDJ0B+FvBr+
LEbFeTVX9ZCxwL8ZM76Yok7olV8ylyfB0B67ob9z+ydg6v50DAZktCEqg2AeldDlnT+h6cFohmlK
uuGIUj6yO5e///FExPd/s48jArZBGHDurcYoK86BWUxs8G8J9xdHjSRXx9QWO2KTjaLrqjEP12OA
liqkI+a/nxy/PkRtCz2rpyQwmuta3gXoUpN6EeqDE+r9X8zcrJaB+xCBMlqSz411ALcGOOplkr13
1pXvb0zcyskIbDFAzrNQD7aJv/i+qayGVEybEtTDHiyTg1LJ7yLQgjyhMxs0six4savqWRPZcbDG
l8vL9nH3ICFrzNq0KIChPr44xCbBMptbnCfcMF9Jp39Cg8xPq083BvnxrDwzs8Rx2S5T6O8ZeTLW
3i9dglUJmaLLI5k34fmVDBOQO0I+G13jSMidL1NlUDFAOIYnmfo6WP4eOQ8wi/QxSFTiv7CEdAdi
deRUPsitZ73fa4bf8aSy5I1HRRYJh0Y5QyhIpn6jA3mJ4ppPhxmr6KLGrwe4C+YVPPH1NEg7anlT
n3Tt2O5haYz0mrLH0ci8m2A0px139ciu7oEBLkPmN9mxdJ0O1VZWPUsI8e5yswjCrnPVruWuHaZC
DNeXZ2RlP579xnltTn6jrVqDNEL0CSP6rsrB90vG5qjAlWMbzZusu91le2trjU46JHjAAzRTiJ7b
Q/rPFyjS9klGzTY0M+3KpGKHpsS7gWxyDs0n19KxwG6EfPssmwvi13NjjDuNTtuuTwzzpxp/Ftpn
z3oR8sEAwW6DfPJRr7RrhyF7Tn9M1sb7dm1mT43PG+tkZpmpaUHOaZ/0TY+imTm+U298mSo9iFTj
Xlliq490KYz02988iB0i14vMEuSCzy1O1awtZ/V9QvSmn8uPxhW1Cggfm8gR1BMvbzpilffcBDtE
wZwsChigUw4zeIS7x9lY6bXzCakVxNq6PacWF7t6oKQmIldDwkZ0RvSddl8J8nPKt3Bvax51amcR
K0KBGakvHYXHht4ZvIw1okUlyaOh+UM++X/mF/E8QpW5iLSsIfkZ6fw0ZUDm5lr2DWQxfVhVZf7j
8g5ZnTdUBoCxdPHUXwLIXNGryZXGkAwBfZCNvPK6aVf0+QZ31BLp/Xs0PqoB86UPDN2yS6dng5UT
00LNRQm1C8ZG7VIDWKR00KywQdQfZwBDRJnVkU+iIfVO2p6KgWcx0EvQOSE1DTAXNQhKaq7/IWxy
/nEgLgIAAzkByNItrwSAh6dBFlWfNKARQY0ktLKjZh6F83Z5slduNyCZ8LIBKbSlIw91vmV6ByXw
QsCO0N+m+qfBmo27bS1GOLOwiBEkGqPLkdQAJU77Dr1fHuS7RVEDvPvMDPSJjK94u4euqaLLI1s5
fs7sLs6+ukaFvnZht+9eqZ1Ffg8OjKu+eirT1z+3BNqLmeQWcd3HIz1tmqCfDzqneoe2Rz4lovnZ
4w2vni4bWlusE0PLxjxupjbYMTnuKhO62LdbMlFbn1/4QqD3eWmnGMcEGIgdCGAhtvJdq95wOoSF
N6DoUdeWNl8KXSJxt3ttil7Bal8Pr8psYnhKVBnlXnobU7dyqKChANspwMn1kffTdFINit55Dx7e
Wu54aw+7mZ3iNrOgnHJ5ldZMgezFmSEREBpaljfRLk+C1kBmOgiqWy+3r/L0ljkbl+uWkcU8NvVo
QrR77JN0UFCReeu99wJtUZdHsraFTkey2EKu16M130dslPvX2YyycK9s88WxPtlB/L9Zml3zJFag
YC0dOoLhqDwuvAgv7d6Jsv6uHDZO/TUfPx3SPK8nhoSlgKnVFUreqbzRM+fJq6xvl8eych+DPu/f
9Z//fmJiItAntjTMmou3UNZ8KywjMgHK22LnWB2K5yH/gRQ/DC7iC3OgXk4JtlJVSueYuY4eT5pq
d5dHs+YDSN+hcRFI5LkcdD6aukLjjVvM8SqpgyfBUM1hld4CjWX58VA09DgIxd4uG12bwlOjC+/O
xzKf0gZbyCC3QKjkFkAXt1rzctnKytDQZ+QhSw1MCmQlF6E4yys/g74jTwrZqkdT0elKJ61/7YMv
Kha+HB7LgG91N60FqR7iGiAg0HKKOV1sKqFjJ0kD7qG0R7d/Z557w4pxBxWoCB1nB+qK2Mnv0ry8
S9MpZmrjvbNycICOHeUGsEnjslp6TcsDAIPLgSW91YRjZkNm7dXc6tpdmVkYwX+4FW20Vy3GCE0G
nda0ZkluBMciA0SuY7d8gkAfOXZiM8SYfXDxzAGRwG+QOfoAUG8891G7GIe6ykqWsLp8dEiqh2bJ
IBBavTv9DG2vqiLMhP1SCxYyN4+mmpb7y760shnnHAR6EFD7sj805gmSp0zWAUUxu/wa0C/FyLfa
Lec4/sMo/zWxbD/AAwXkUL1Hk8q4Ql71rpQuhHqeTVWGnTs82fZfeAoUM+YlBDcPRG3PZ9Ui6CjN
bJsmRdO9u3x6Ebx/1iaEb5enbmWzY+/h+wjDZyDGYvX45JhMDS5NjNLGK+2u5p/48OgWXy6bWVsh
ZFcQ5gL1gIzx4lgWAbqDvIzRJH0cnDt/S1t4bRR4483hHyAkH1xeNnzESlDMlrYb6Y0Q770HWPjG
abyyewFkAHgOr0p0SC4zKuhX73QJWFxSE+fYa32kOLSAqmnDzIqrzZwmM0QLgBioDJ8vPaDUVUNJ
pqOYNv3scvtLOgQ/Bu7f1rWWhhJ5ndDAn6LLK/TR6lymRtEIQDjvI0yr8IZATp3UEwe8yLHiyo+p
qYVuZkMfosoimaIV2pBb2bePjjGbRQIeORkDKOgZI3FyX5NJjVRriJ50Rmy/CONweVS/J+t8355/
f3GD4mGJ+7vD90EHSkLQCEOJHjK2MZ9IAi3AXVXbBz4O382i/YwXzTtjat9pSNIYqok00qexMpz9
JP1EcS0MchN0Y/ZDmVpXpT89diLAXjH7O6KoiHWLv4DZ+dOUZZGZdYfWFzvDpM9V0wE4JdAWl027
FHm4ATh+i7uvDLz0eGsXqKUPrw1zr6rRiVzNiozBuKmEOODm3MiAL0EneNuiqWTm9kZqECflsq4S
NK5futWICe/y6l5VPj+ObW/eNZMhrrLcNJ4g+1mIEI0F7X1g6981bWDPMqsCN3T5IXXv1Ncx5x2J
tcKv7oLUbWK387+zjiFnOnC5sRs+Osjvnzkz3Xuo1CzTSprNWw+QUPdO+ui0+ZzFlx0EnO0fTnYX
JSBAE5GTRS+9N1+nJx7o0Urmsu2du8Z364gW/s4p5eeeq8gyxh0kXIrQoFlMU9RQG2uPLsOjwyww
R9LmGjyW72h1CPtpADSZpY+a519PdnnVNOwan4tbiI3oVRuBDgGhmxzAzwg+pMaveCwnPMCZn93r
w1Ad0U4IXRhi/zSlf5O1JircJnvgXXZbk+Dx/0j70h45dW3tX4QEGIP5CjV2VzWp7qQ7yReUkcFM
ZjCGX38f8t77ni4KFUrOlo60t45Uq208LK/1DKKso0dV1ucuLlE1TsTWLsEbSZN9Sobud0QEEO1h
2mxqGFJ7lQOh4iLs96pib0XapoATqadYFb3HjWarGdmjOSUfCRHE62NY53bu2BxFAq+xvLdMT7Ks
3ypYim8Szjemo/1mVeor0HNYUoC2U8L+UhOeIyE9AyWjxOND0u5C1IuFF8bZF8Xskyzat4S6m75g
R6sSATWaM03TDSHxc9vGRxXqR6t1H0MI6Cdp8wCh4jdwrI+xZR/AH4JEb7cZm3HD+2xn2OY5V80h
LcVHJ6yPI41OY5ztStSmxvZLWRqbvqFb6WhnOMvgXO7dLe0rGH8Oh3JwPhp2+JzFEn1jt9Y3fLRP
Ua2jCin6b1ahv5Wk36Be+mTn5lb0Lggu2VPB+/iYaxLIc6a2ZoyVwMxtnNDvsLx60KO28ws3jfxi
dCNPDVm8K40oASUheRpJiopjnz4nqtmQ1vquFdTZWfAe2gCrD5mWvvhKIqd+EEm6tzuYuqGeZVdg
/5Bhw7vM2tMoP1pODnIHBDZ90LQARmbhtzSJ64esdo2NI3QgSJx+w4D39kA7i/0uqr6qFoJhdkhX
8KwLWxCyZwAqQ/0Mxbo5kTAvSqNvuKRnS3O/GmX5FsuVTf6nXXR9TNvvQ/ypXLzbhHjJZG2jOnrW
3UZ/Ci0zguRhb74NWlkMPjhqOJso2Rj6LkQBe9gEsjaPepLq2zr/TXS2L6COq0HtWP0SYtNiUZ3L
rkFXlAj7Kddr8HfsTUEGuYXn97iBUvz4ylOjOXE4yqzcObfJCAqbFAAVgrMWj41ZSTgJYx3QCEOd
bbvyG/XUwF2qrl5YFK/M2u3JdR1o9oQCXpo6LRmRtI2HUvuFzlj895WO9yEAk7o+HDvaSw1PaHVO
YJuQfqzETrR/XUy5DjG7oasCnMNqmi6eb0e4TWpf9bX0kM2Qlrj0sLxQMtfxYJ9IK7OZAl2lCgEJ
pme7dgrgpMd6b7LupQCm04iJ74KSRNyOb0Z97HeukZg7sxrbTa1rP8xm2Fak24Q8zrcRXMdHKaEn
49rT5XiUGn/W7OJzp+oNSGr9cVRZhhM2ik9pC3frQbViWzVgN/JRfFLwvj7aWurXofZFF9Wl13SQ
wPvnfCQXbSig/Gadkr7nZ2XKHH5sw7PtFlvZWXsTF0BXWZ9Dnn118/gti3LqgWNl+EZdI2lw1bci
lV+p0Z5MvToPlrFJZHV2suoY9aPPY5d4DNo2Q5t8RfMGqQylpwTNvd0QRSUYnOaphco0b6yP+kBx
lwnfksTX63pnxRKFLmDHYmk8YmseknR8MTJCvT51TyjMvty/km/fr/hYAALAMQ0o0Jvqe5wx0JgS
aZ9pKyNcZqLyqm547szkudQ1L7TtlTfQbeo7Qc/Ro6No04E0Pyt48IGXueSjcXbHAoorcczCh6FQ
7UvPXfiRgl+MnRUP7blohnJ3f7D29OPXJx/OaBssehR4FjCVzET7wunC/hxDqu0kSC0+OXmbH7tW
EF+iurQHpy7+hJ6mNtl52N8zAK8eAPCB9GikkweYHtSTASl7BX+Xnuqk5TCsrjLLo04Mko8SSeWB
kZe8DEWmtjyi38vajF66oay4b1ZN9EGlunzGC59uaRZBpAEtGP3VrIj+owmhe2jJFtcw9gHUikcg
MqH69yXUabtzS8f9xEITB9CgFSizif7kjE14sppKPgoWJ2dNS8QGJeb2MBiQIJZd2EKTwEgeu0ZB
7cvkzodGhsPHMLT7T7KocGIjD/5lmA340liZfgK+bOiJ2NZySPjbkZ+GsoaSqCJ7qEOv1Vync2D2
MXBAoC6EsxsCP/OuIU+tHq9kJs+kaT/XZrwVVPpMkE2BUyKnYjf24XOyqmu8sAAh8To9XHXImtw8
LFnjaCwxk/5cAsTTJb/L5FPcHrMYbUSQIEr6bWXN3Y4ST2SsN1QU8aCddxLxXmGSdcOAe2PbdYHM
j5BAt9bO9dusAa3giQEDgitO3jlITDhSVBErhnMqLkMR/D38EJAXCpMqC0bo2D2zwkUPC/FW6Lg2
crfP4V1saZ7RRW+6Dbubv58uXFGgMaCpDXj17IKCFmvuqIios6FemLnDolPOY78GR1vIGgCn+0+U
2SGEVWFU/bSXHJJ48EbcZ+RLO5X96af7w1nIGq4CzSZOE5DLLXUE0svfeEBALFPX3/67ENPSeJfN
KZMpyk2E4K4fqXNj+Vq/Qn29vSTw+acn7AR6v2WgttwKjTafpqvB8QYHyfibaP0GSIPk79M5kJMo
4qBUbd7IO1WG6sa2NOSZU0f+THJ93HMYRQVJSswtZFiAt78/ewsrYWJDoQONtxNuwmno72YvK8va
6ipbnqHTCXo3P1gYVgHkQqjWrMcXZhHgMeC2TZSkqcGmP+VdKJ2O1pDjpjvLxjaPY5eM+6KqxM88
dtULafXUd1QPvuj9AS6cDOCOTNU6QJRwyM4GSELFO6Fl8kytWmzrQdd30hm0le+2sM4psJfwP50o
nTcax5TUHRQ6K3k2+nr4INTAUc+JjO3QkTVoxh/c0OzeQMdxsg9HwQ5osll+yXUjAkmHy3M8yvRJ
5lbpGZDGCTpbNB/iaiQ/+NCOZ8eh0VM9jtq3NOYJDIXtHnCzvPjSjix5CHFrb6swHv2iBQZNy7r0
2ZUunuOlEaKQBDMXUoyjZ+fU7PyozbNtBv8LT2UxNDJUCwVyUYqdkhnb9PUYnXDhd37ltrqHi7M/
xKr50VaWBNpRw57pSrEdVLlXusJrU1YQOCYFRB9xT3uDrbZ1DK2/nvEEWYiKPOD9/Cql0c5SFL2L
zHGPCWlx8o6xuTGFRo9dAYsbO7WyN3CKfxmqpb9cNdp+U7XttrWM7sE0+nCbxK3Yp4XggV500JXr
0Cv5BRS8ds5Ya2YeMVLojNh101/aNOyLlTrn0rLAkoCgsw0M6E09qcojc9TBLjlbrR6e+7JsvnLI
u5yMthxWam0L2QTK6iixAbjuoI47W+djHVYklrw/N1pX7EabsoCHMgyEBmtIKDWRbdiW2ckxs/AX
nqHxP4x0kqCF4i6wEeg2XW9u3nANyNu6PzNj+FF34HnbKbylomwNcL5wilw9eGfj7IwsJtAaUuc4
9MDZZdGGycuQBnLNy3rhZLQBOjcwpy46XPP0DGotwtUyIs/9eEHbDoKdj4X1Zmg/759PS+kYkiMI
jDNID6A8fT1xQ6plTDmhPNul44eRlXv5kH92FP+hQ7Rw0qR5HaHMsXIqLg2OoYXFbPgwAJI6m8U4
68HiSuV4bmOgMqJgpF8jg/tjvqZgfRMIoF08chwsDPQX8MC6Hh7A4q4tepEGlnuCoUrYfi4AAXG+
3J/EpSg2OOaAW8L/BofjdRQjBPON2zQJpISzfQ/1CwMGBg6AW8nKOl+MZOGdiNEAjDz/XCmvLHRJ
wiRIKXnAWtxbsvS6rHzIbHa4P6ibmwtTxygaJBNtELyH2TfqJB17G3o/wZA/OrtqXElqbs4m/LwL
zRCkmiBX3BTaBrMywxy4zaDWip1w+McBFUm7GVdgGH+aelfX1RQHvu9o+TkmEOqzb6NcHSUJBWcB
l+QbUu2sAiXkl4Sfw+4ZjLG0famg7oO2jJeqZ4gOraz0m/PiT3hg/icg9C0wlrUlz1u9TQLRO1Pt
+qVS2tcOzhBpWD2MIKrd/2iLs4pX2/+Fm2WjEEipsphC+IWbFEJF3Dfo5/ivaRKzMc2mVLdUn9NB
JkHRN55DHtxmZT8tjAKrjjiQhoepOb7c9X6KYuAWrB6jALPXd3PDz63XvDzen6qF9Y0gkC4G+NG5
Rc1q3IkhX8ZA98++hPbrGlZg4cMDl2WhiwPSGBDps+2DdacLpC1pUOkoBmjoRT4WkSW/QWTA3qSZ
g3wHOmWb+2NanDiYA+hgfEyE3NmX6XMWjb2B4wF8a99kwh/cYxxnf38IOTrgohPQHhfTHHdmU6FV
Khrx/UnsddalUK9pM2nGrXyhm7sJlx+iTMBU/A8ysNfLwMpjGMlThwftH6QeU/qurWAPDBmnT7CN
Fl4PBqVvpRXd35/GuXQB0KmIDLY3M1Gpn/6E68iaEMB0gpQdEBFvDc3ao4e9g7/AV2U2R1lWv2pK
z9weN5YoTmb3+37426+IUgKMPgAihO4fkH3X0SEoljF4P5WBfmmUn7Ve9NcgEsBy3kWYd6ILU8+t
ykYENHXpcytE8U1xU64tlMWB/Cn44YhHiXg2kDqNQhIbURkotSt+qu6XzS73p+p2E4OsNd1OeNLB
BWEO6ZCdm4mxLqrASt3GT3ur3uhVv0alWFgPCDO5/0LC0kRdZF4WUWbKa6OuAj3LnkLdhDBYvC3d
V5J+KlLrxEZjExs2FHTQA2zzlU19M0bASIAmwT943C0APnqbjSI1xqBppHtsUq3ZobPd/G0CP4sy
/RXvnsfaJLmcs8lqLNwnA/APEKDKB7YV+bHM9tbYerg873+8m2QGIVFlAo4FFWnQ1GbLQ8BYCm65
hR44UoWnAg++IFdhujGBz9y4pE5XFstiPBOlLeQzUEKYl9Fct2jGtA7HQNV54vcV3TpFfnKr9EcH
TbH7Y7tZ+tPY3sWaTadbFoSEbgzf8moMGGn2slbP9mhs/yUMrkgYZIAqPq/XaVWE9jwOoiCDO4w3
1q2fKVZ4ou5XEouFuYPYAoTXIKQCvM6cKwFfMcifhYMWEPM0Vm+8fiLttyaNV6btFrQIjq2OewWC
8KgKAUh9vQyJaLkARkUL9NJ8dojyRg7KxPhYUDgi5hBalkaxqWtFT7EWNgeJ1vmWSVht3p/Xm6tn
+jNw8wBcC6PJG+UoTQ0lgBhQ3Rw7w9OjbVRuZRJCPuql4BIu0rv74RZWC8IhVTCmSwcsjOtRc2pr
0ADAqJPsIWUQkv7UrUnVroSYswtdkWjUCjsN+ciTxj+b9r5Zw/FNa/oq1f4zaf9/FGR2SmbgYaPK
1WtBlu36Ysf5St6xNgTzepZYUmLP1pglyUsPiFnojGSe2b/e/xZLnx5JDcCVqGeg0jQbhaWXuZZr
LAxa8iNmmW+4H/r2aGiP7jDivb8mdb80aajbTd7hLmSn5k/hIo1NErlmGPTjlwR62aJe0wufO0SD
BQEzunchphG/O9oHTVadmSJEhbLoyc7JKwfzsIfgc6BlVX5oBuV6vC3r2qNk/GC6EYcF7/CNKLqB
QKgfhuS5TGw4wLGuWtnwS98UtVhmmszRkePN9ntN0sqKwjAMsvGxhDiVQivYXSvaTD8yX5g476c7
BrjMGws1WFBbQzPoLBhQajh+DB/JmsQOepj3Y7gz9ICMy8RqgM4ITMWMYMhQgi0kNI2rHqCZhqHY
l6vqR5U67k4y0n8ubVFuG0WcowR2ArKx7Av481BDTqOfDdLCjdFAbUYHEtenwk03MqfyoUSIBxOt
8IPQze4YFVJDxVKiFtmajtxrelPujRw7PIL2VucxvbM9CyJbRwgzpxs0XBNvmLDJ3DYMmBdUwjet
RPdCmnx1pG1sVScLVEWpvWmAusngcQ2BRKZtrMQCg9QXBhhi+nOPrjQbZOlHtYphoe76uZ5B8jeN
NG+ISsdraxhBQY3UfCKJZXvcNBqvMkgF+z1Vn/rUyE9m7/QHHZTCfera5Slp3dwHZFw7a0XyWRQO
MK0lU/nnRirUdFWSlRsUtAfwvoda24uxareSpHTb8rj6kEYGOYB/6bzlUUz2aHuTzdAl7UNfh8lD
UdoZ+Ipa+6DBPdPT82R4bBy9CeLYAaRAVgB8QsZuD0mq1ziBk0rYO+F2MJ3iwRqb9MBdWu+7XK+2
bgwSRIzqzgY+rDZQO00WgFsU+klIMx9ZNOYzt9tNoeEiDrkk29omxa4HOXbXOhqs4RgUgpWK+lPZ
xtZDQoCaiTqDH5QZVlu0CtCYiOHAA/0fFzLbyoSJrRX7Q6XURoFk68XKGU7VUHf4QF1/ChnPPWX1
9l4f9e4j06Zid+qEQe2k4a5HXSpoHCfxaNInXoZuB1RygJawdI3tLBo+kbDNtk3IgVYHTg+GM7r+
6f5pevMMBtRg6nygCQLkNfKH67Mns13RJKy2IUNI/ThkGx4Oe80JTzJEKzPjq1SihQMFAbHHoRWL
i3SO+TSMNlLt2NpBClOmTBs/Wpp+Vi79fX9ci2GmAhYqtOi8zF8EejWkeJeEdmBaQvM0w/zcmaTd
lyatDvcjLR5eyAsIRKImzPfsPsog7i3b0GYBjFN9JwY8uTfyDVDRr2lnvt2PtXT3QQgbb15UzG6Z
PgmjFTK9KAxcVTAPR+mjlfGzZiqA/1gJZhHfGJm7wt5fPDnR3katEcD8m9SyyhKYO2VtGJhfGdyu
tveHtPbrs6ShJu5YaiV+3S7BewEok3YrlcyFJY75grgiCBkYwXyJA0uYuSNVYWDk2UNE4n0m0k3h
0g/Qui09LbFXFsTSiPAWRfkFnQ4Qe2bFCeb06SjRTgrcMf8FSfptnSb/MCR0gUHmnxoDoAhf79oB
5apOkj4MYEvlt5Z+ckp4Khg/BW23sbbmEL6wl+BDA31WoELwFpz3SEHACtO8NFyokIP2DB47p+ku
G9fQ1WthZmlQmvYSmpSjG4xOkJjC0/ojkqaVh8PSYng/llkm3+akB9wEQYw8KPtjXnlEnSpgbpsV
oOrSVn0X6A8M8F1SV3XpqCRDINLte+fSl892DnWtmMDr73dDV8roK3M3P+5Gu9XqpBkQTbqfiJbu
W3t4DHGZ3d+si2FgNwqVIheonXk5Bxwq5DGZcoNh9Mv0A8BHmna8H2LpOJ2U6aAgCEnam54o9FUq
i42T/G4U+lIPPeCwWJn6IAPcDzR96XnSiS4NFDgA7INNzTTWdx8ohPxzUTlwVdIAN+x/J8izYN5e
h1s3QS4INgYAf/9dxGno7yKaoUi7MEZEtxG7qoQ+TnVR9CuMtLy+PMRmBVLLWn9jcRm+G+W0H97F
tHvksvWAmMLKfV7kSK9ebRco+yrfNZnwe2WtvAIXPyCKYQBzoSYHqPx1xAFddz2K4xAGr7sR7jsR
Bcw8/JImP+7P5mIcoIqnPgQWyxzaPMg24mhQwRWrsSFfCBmG6mvkNruwXdnJS+f5dHtgNaJ3DuzN
9YAMTXKAEEM3qGrwCdk26dZsYm/rl3gBgmcFuB9uI/QHZmsRDfuM1FLZAfR3gkJY+5zZH0Wv8Jno
c5MOW0B7Mm/yCYAma7x3U/Lz/mQubGw0PJAHMhvduBuvJo33ETWS3A6MAbqvuYxKfxhhOMmENm7v
h1o4gREKbELgoAGBnjdeOG/0rkRNLLC1t1Edoh4vCW4fEniHrEo/LA4LBxXgk6BjwhXq+tP1uuBN
OZh20KSt54RkB//3XS/WqlFLYSBBNwE1YSSMfvl1GMCmmqpkMWDYXRM0uik9AsLkTlrxmhwgFJHx
W7NjCwuFOJN0AYRP50tlgobDV7SnQQ1dxcugOR1UqUPDS6IaDJ4nKqUPYx0NvYJY1FthJ+htwcjZ
0+rqV67L8g00GiU8s62NA9QqILhP8xoocMO6CB71j0gq1U4TZbKx0xzG1VlfjR5yw9anMFPa4K/6
NXADOBKjli+RLNUGnKXi2IuuOiZxZnuNW9swRIncUyxCFAWpbHzAlaBckmiFeIo0l3wwwxiclSgf
fDtxOMp2I92HZhsHYdly+Nm30daEGy9ywVJuo3yUMNCm9BlGG/ZRAJTr1bolNxWsAjyblgX8Rrvx
HKX99yLHX8ASJ3rogen2G1yJAGvrsK+xFH8ATRmSAsbkQxLV7r4SOjm3soEZkZAfo15Xe1XiToto
yh4ZEET7OApLHyQN9RhlvEXyG4EHkkaH0dqlgBGUhnikqM4kOBa6YpuA7I/HKXMeKjTEDkBsyH0K
fM+jUY16MDjWcMnr3v2Ijov52ERU32qaXnipyXXPUkR/yG3l/CpCDIjXZHyIAUzaZHA2eYBBzR/m
ifuR13DPAsen2U/mnDsGxJYPB3rjiH8bPcK7yO+qpNtkpC2AoCeRh8ccDOJZA45UREAUbidjIas1
Nxm8bDdOOHY+Nk/hG2XabgxwB393ytH2RZjYvk4S9pBD4+YsBbUe4MPSP9kK6KAIcl4nUcMjILRS
7cBlb7zyWG+xsIhSXiKZ8anI6nDlKF64zdBxBPUDwDagzOcdx56yysobG35I8bgtsk9a90uqCnwI
6O/036tmrUl8q1KC5/H7gLMrm8QwLdMYpeD4BHX+RZHvRfiUxAdKLih3eo0++nINqrV0mryPObuy
kbVFrNMQE1SaSG5qcPHs3f0zeOFKgyAvdt3U2QFEcBYiSTsoE9DQQe7TbiQeyGG1vx9haRBgSUKV
Ai7M09e6PhJ5ZIIMhOUcSPLTCOHYNeZA8q0xxv8ot89PQ3h2o+c38SVvhDOV2eFSBeYs4AXVdnDJ
Kg91BZEtrSu/q66zHmHuQ94yy079AbrnPizT6k1Wp4DAcafaYATNJc1b9vfpOISPwXdjWKY4pWcX
Au25Cf8DzC9lXqlLX+CUbiP/76cYqlAAgkPqgLB5RVPrMi2NGkmDSPyWEUyaNq74dT/E0jp5H2L2
zqyqrCXKRQh6algGR6g1/Ne0DObfD50x6IWiDHXLNujTsINVckbRuC2/2H04wtBaDV6Y6K+0bpCR
p2sk28WFCZU0E/Vm9IvnPe+K06xQfFoxwvkNDFx0MomdbgmHhPjK5C2dVpNnIxIrlB9uYTKoJfN4
HFkQsVRs4h58rk6KNzj0mr6eOD/B4Mk3IRD9WyZ6Am5HyvdtkU6qWFAEHF0rerI7mnvocsDlJimT
XW2M2ilBooieF0QT5QCl2Dzn+lFjKYG9Z40iPYzkUMJ0lV8muXEsK3DmUa20HyO7sfduoqItODbF
awLpsq2tad3Ogv5z3lKoB6HKu+mKEv+NFxfKolwB9gpELoqpCkVJZW1xqwAgrUP+zAIVFNeAxF3c
QGib1VARuT9/K9M3l7mwlUmGLDRY4PQUelDhWy/FJrHNyANgaF8P0jcKeKfcD7q4PCA1R2y44NzC
OktS2i34yAgqh9NQla+A2H2EqaGzEmdpZ02Cqf8XZxr8u3eZG+lCFbDIC3pUBYYk8axxzdV34YEE
sdf/hJiVOkw3A0MaRdAAumdm9thQrHLrJUY69l9N2R+W/7uhOOBGFVaNoUTitbMNZCefVs3f/6TQ
84Pi3WDm/W0Bd4oMuScLqhIlwqT4mNmaZ1rNU9ckP3lhv2C0Aioo1oGT5JymukfLdjPQaiUDWV4f
uBeAHyAAp03//7vBak0Bo0G7YYHUMl8D5TEH0x0iI9v7c7qYeEykKJzu8O5Bqfc6DlVxwTOtZ4HO
w00IcSVYqHrSsA7WQL7U1PrZpuCTj/0RHnYrFZilISIrQHYwwTJv5HRbvSASTizT9/Q1qLJibT7f
H91yBOB9oSMFVMQ8/TDrcsxLt2KBXTzpfY45fC6ar/djLG0w5B7QakASAkrWLAHRw1aXSG6dAOZ8
sdy10cos3apGIjV8H2C2g6nmVjV8ClGrFE+p9iVnHaQXDtQ56fyJhdsOlb7ePfQd3KTouavOirde
1/+8P8rFdfL+r5htcpGD1ahGDFPPn2CQ6qUxg/vhlpcQ6mF+Ef8yQugf/b4fdWVurVkvlSsTYCvc
AoGTl0Gf2a9NxlYOleWBAbCN9A3v3RvkmMhj+B/EqROkigdCDI+sAmDBKis4m4afaZJ9w7P7pa3D
H6nJVmb1D55jftpMnSNoSk8V/Pkujx09bKhRIj/uiND9Fp44vjOGzZF1VnewRZX4NouKT1kyhEET
480KXlYBZxDoW8ArED5mlfajkRG+AJdyk0RhfDCk6UCyXPWbbHDybeWa34ahttFHdt1t59op/JV0
/VXaFHAWwP53fIAld1jAr9zrTYCv739DsrgJ0RgB0BBAHoifXZ8wBWuAWYodJzA5Dsrut91oxUn2
tnlwzMrYlWnO/a6EmoMYS+Tubc12VW6WeGsPLtazll9gLKbt87iTlx6KJGhgjg6o5Dyh27TpIEk0
hLnroVERHiKkRzhIbP1BqbDeG6g2+ABWaj7wDOIBj3Tr5MJ8CB6s1P0Qhl25rTRBToKikZrZg3h1
65Xj4c+FMf/E0JAHLNEG++YG0hO1LQT9swbF2AL1COF+rwfj80gBZG7LZ6fl6E+GF521AUofF0Or
AUojkGofI8/MRpRByOdc58eWpNITljjF7HcsEwDVydpOWNxsKKciD58kzczZd4JMRzPWSECCBJJ+
hHZbmxzuL4XllfCfCNNf8O5OS1qrGKiB14reJZucNxsth6pA8fdtRNeG6CYmHSrUNyAPGscQHGem
E7BKfDTh8jU65kqI5UPjPzHmT6KqN8y66KgTlJ32kHU2aqb2+IvBj8BTXAaWkW6V0h4K2NmO8Zqu
2FK+9W6A7uyxZLWWm6fY5IGC4n1EPjv2pURlDVrm9z/XWpxZUXMUwPkZGQYpYIEN75H2qRQbc03S
f+ll9ocAAltzfJabrmkTQz5aFCzoXssR+Bf0toVHKJRZV5KBxfU9MU3+N9A03HerD+hweFABGR+M
lk/wndjKQbf2+7NEIK7tBtJI+P3PkBmY8C8rz5Sl358UXvHKx4vyxvgWHqNgN/GSBUYdQrPIhVy1
xv8h6wRtCbgYILDQg50tLcNSMYk4dmjRbPT8OfrcFv/wFfAqnpTepoayPZ0R776CVsVRbEvioFJu
enYJxQ9Nmn9NtkXKNEn3QIccp/sNex2QmAaXvYEgsjiMBKoNa0L3ix8DMtaThDV6GXORUpPHiZlz
F8+EqNyR5lsYsZXPvbQvpnxygs1MT/tZwqULHQJBZewGkX5wze/Io7cpf7Dq8cCjleNs6Vx+F+rP
affum8RQ8+LocqHbGp0Np/CazmvJy/3DZHHC0KUDynvCIc5bF8LVYdhecjdw9OEDWq4fhta5/EMI
B1oSaGwRVBtni9dt7CEyqGRBrKMwV3tjstZYXRzEuwjm9eLl6ehkdYTHUpX7TeL9A/rXnSqZ6P6h
3XjDuo/Hrud5iDoOCi1K/qoTODXs78/R4qqCvRBoH+AG3WBUwsroDTsPEUKA6M4zF/dGn+kbIy91
v647c++YUPu8H3RxfTEHZ+/U/ga29XraJG2jgmQTExhSipI+lvJRsZWnws1lRUCZRivYwFv5T4fs
OkamUovEWsovka4ZHh27ZwOtDPipf7Pgx/CX4/kTC22+CQF5+6xkRex0ulbwC2xIzs5gfUysfOOQ
4uf9MDffahZm9vDjig253ZT8Qm08LSMTvSlo9UXalvMC5//ufrSbjzSLNjtvDL3QFLUwqMoGiQWS
bRWawIm9kg7fj3KrrQX75zwrc37R5COLdnodlGsG8WshZscADHD/N4RTH8x+3/w018Qqpom/Sumv
pgr0uuu1VtV53eJFyi8Z6U4qNvAmF5BXoxdihIET9S+Naa7M2/LynrDhk8IakpjrkHYMI4zUVfxS
w50m3vNyF6MDaq+cDjfn2zQwOILDWAv2mUgCrqMQYvcaEzq/uNpn/oGVb/eX2OIgcPZA4GM65uZo
Mjx1O7eMK36Rlck9AwZk6LYeVDfsWV2slE3WYs2+kSpalttDwy8OQd/6ADPInm7FuHJzLm7RdyOa
TZiIWTVkOUbkhG4KxSa1aWvrJEd2xEH+KIdxWMkKFocFJ2XkZya9rTblULka9DrKLjEsgPklrwa/
djRYKa3k/osrYeL4AC6ywGSHEWhrmyLPLkwdjeTw14TAaaEhhYUWE56aqAxcLzSQ5EeRxWxazt90
7ZlUP2T6+g+LDV1BSOZY5m1dJ6yqBi0fjKDN/ZEe08yT+QH6tvejLM4TuMlAPuGtiQLq9UDKiGQy
mr5Hm0e/cIduS43+uB9i8ZODMY5kmU0e9rOVrIWJm3AnzS588Et4FEAMxQD+e2VhLZxpk2Iget0A
XkCVbTaQrDBDXevC9GJ04ojRmqjEtLUneuCCFDs7hfY6pChK3B/bdKnMTtKrqNPY32WeZZllthNF
/AL0xlMJjD4OD9+i3UtTjL9NpX3Tqm5Xxv3fPnPg1wofQUhN4zkFbtdssEVFAQFlnF8Ye6wr7jXR
o92vtRynH7kZm02RwUMNbFJeuR5bpJB45MzkF0H24/gEtGyyJtO0sPqg/gCOHJYHWpvz0lrVdllR
wb33kmV+A4DA3y/uq5+f7VJWFBU3Q/z8CLpI9CCcvz9kgPTF/KN1DUSMPp2u775+K+MhKywo6LcE
OsF+sQJeXpqd9z8/y5+6CnLlysbPR/k2Sz8pp1pZvQs707KABoDOAmQbQT6+/vsjZoamm1rJBaxM
j5Wg95jxYYDTkBLjv4RCvg6WLM60G8pqAs6QMNGCuThW7IkCGlnmbx0KRQr45ftbcukgABt3orsD
63DjLRTytNaLuEsuHS0vJLMPegspzcFtPKvS/p/8ct+snNVLWwU7G0PTp/N6nt2MkLeBzFSVXMw0
+6Bc87Fv6k897HXvD21pQeDdj6MagVBBm93WhllWzErS5DKKSzQ+kb/fLhCQgLkHnK1Q6J1jo+WY
mFXRmepi1jv2JWm39//6W/AmuIHvf9+8Xm4564UDmKS6QHeKU7qrrCdlQv6NeUb+IN2PUf15BJ+Z
rFk4LiQ5qNjgVQ0lOBeX9WzaclgA9Ckn/SWHCCztf2TkMdeOsAiu1npdC2sP4oZgXEI+BzWVefnJ
ySUp9CjqL2N50brHIQXcavwKTXAxvOnlGhp2YdUhGgrzOKGRTc3JtiRHV0VqRF5yNz5rqf2hKein
pF3TeV5YdVjTKKrhbToxKWafTQk6Uu1/SLuy3rh1ZvmLBGhfXjWaxWs0duw4eRESJxG1Uxu1/Pqv
mAuczHCIIZz7cE4eDKiHW7PZXV3FBgYnzaAX/RqMiiBUZUBYnyAYzKVlqI5AVnFsdvaHwfjgHDgd
ALd/4qZ70FQ7Nv++X/1ItWjWt1768/reliz8mQnBk+aJX6XeOvEhfNanLAIeCK7m0dXLrV/f0VqP
rtuTbOkze0LcMSQDmRx3ZnjogPjNrFFSWkL8gl0xxJ2vMMbnRwgEwAWK8jpiDrQyiB3XWTBOZWNQ
dsy7Z2dvsM/XxyKbu9PPC+/dcdTtpPLw+QXtBAWIjKIAAtLOpif7tnq7bktyZDAU0MrgzsM/oqNO
A6fq/bZhR2t6BBVl1K6voJZT+FHJteoDsh0gqIEaCERuzvcbiPTQkd2Z4xH05eBY2eAOBmEeVED8
aX99OLKVwSPERegB93ZBYaj5RQ7i6HQ8Esi4Z/b7qrjXFN8XV57WGrPntByPQ9wbUdFE13++bDVO
fr7YZz9BWa5IB/x8y7nJ8rt1vu1bRYgmWQtgQ3jlEk0JoB8RQrS+n/XBQzfOMTNucbeUFrAgj5UK
2fOHxE44IjCDsh1q4ej4ETOES1FWhlGhAOrbLMzRj5C0b3XyIzFfp/IFXamv5MDc0IvJL83fEHfX
GxsnPVyfzcuh4h0HjkTAA03w/fzpnj9xc7QPoB21kuFo4zeU9k1OoLPwvWk+HJWitx/MFki4Q+QI
p+l8d+M3NKWG/hEcVxDDNcixqRgeLnfduQXh/MwmbYKWWyAUKOyQFoptJ/0+iGgQEkDT+SJNrdVe
2+i52R+zVzDwz8336+twuavx8zE3f/bCZRBgtmXHqJ4PCAYPdrZBt2bFPnru8eg0kCfWuY44nk3C
rmb5sCQO6FhjABUZlGhQ3bw+hosp4gYCPDBRuAGaTPSTNEl1vbSLJC7voV2C++X65y+mSPg838on
WxUN5tXCHHweWmPG2Ie59jN1FAk01RCEOerHDAzmSZ7EyWhBsbgANkTh52UWAJnGoUfS8ZLOOLD6
VLPSMYib5XvibytS/sM0nRrgN+fJNLlN4FVmMADp0TX6rutRkkXZ0L6n4ENXzJZsReAlPTSbo/aE
xT83VVvanENeO4ht48GAfklrlJtpUaQtZBPGe9CwocABhXLKuZEFLKZ22lItzryRbEeDNXdlrdWK
wyEbCtKzQMw5GIkh+mJWFcU4ofn76I/z0Q7SO2+y9kZfRh/fw5zvGTw3MAa+4vPBZEC1VVNmJjGS
gXHApsdcn8KgVqkfXnh1HBUYcBwAQjjPKB/tyR6gJvU06L8msTV3iCWnjTNkjwCIQ9mjVlwg/ESc
XWIwBRAX2qUMsH/CMZ6bKsEukrAiSI91XevPZVD+RnnbitrZXkI0bUFlMQk+DNoRbPIE28nwrNVY
qokRcozs/t3q36+vkWzDIUELXwyZKKALhK/bU7tAuKBLj/kCuETAPDda0zrZXrciW6IACTl0BEJa
FHHY+RggPbIUA1iij4H5u1++L/Qb1b/N9Y8PW0EKFf0bOKAg4BYf/+XijPngl+ToeyCqRjf7YKJn
rImGXJWr4ess7IMzS3xWT9YEhOLFrOs5OfbQ4fW66sjMJQ+hN/ujdrJdbnrPFTV//sPoQJ0DfkQT
vYFis+OU5a65JNh7C+hZMiS7C2evLw+Zp2o2uCTm4pnTE0vCLqfguOvNzkuPA5gCIytwy00O+pJt
b2vOc6aZU9gvEM7KjHrd5Dpw0Q1dSViWrbVFPr5T+XjJ5sFwUfEHOFVCghDk6DUmep8em8DZtPWT
ttahZX+1gt/XJ1jiFdFyaYFkED3p4JYWrkNjWExjRiH7CF2tdGOh5WFvBmiCqylUwK6b4qfqYv+c
mBJmeCh9N2B0SY/rwmJtWepNs5YQJBySsOxWkCMH4boC3clU5EXSjQvuMfBswlniqXq+caucLuaE
PrS4cNAssGb0N3LoPLmJNjjnVV/Gb37S2R+/pA3MKkAuKDuCkk/wMXObQ1rapukRymz7CpSNetVG
CYCr1ydVuk8CpM/wvkA6Q6TRpo1V2a1L0mM5LygILb3xWECeZTu2y7IpqsxX3KKyReRlTlQY0AEE
QNX5XDaGxRIXmm1wN0F/W+ERunPTpXlk44M2b/N2WxsUFcN2ZofrA5VtVFxAXNUHECfECeeGa7bW
JimN9GiBwJEsWRG27rq17VQxoXI7yAH8MQNk67kdMA5NCKLhcUxnh+JNN/4YVEORrRnC9P9M8L+f
OFKuWuPaRUqOLaDJbfreew+Bc18En6/PmOSWw3z9NSMc7QE5CG2mGpaKaMAFlsV38NdvrtuQzhag
In9WBDAoIT4sfX2ymO/Da/rDdvUeutXZViNRWJGO5MSKeT5hLUgQx8XAmlgN5B+KtStvat9WuVzV
WIStDa3llbIlwVhSEDwsAKaxBk/mAbWC65MmHw5aGzkFpIW493w4NmMpkqd8/efgOOnInZH+o0Js
cDwgAEFTp4lGrItgt0VhFdReUxL7iBRDo6+rLZmWT95s6v+wNiCeQ0Wdj+WCktn1KLShvBpPwpQ8
V7YL3TNT4XNkC2OCwl8HjToXGRcWhozwN9rQJHHVLUHU28vPyVrSuwBQiI+mhXgqE/MGjAhebxdN
L0XS2jUa55O459weltk5e0hBbhCL0o1b+iqMsGxgiCQgDgOAMC56YWDdXDJr7OC8u3k3VG3ougeG
2sD13aYywnfjibdZbW2wlpbfECBBdB+L7qFgiptdZoLTaqHCwStE4iVkzSCgWIwMPjPZut+TYuf8
+vgYTg0IocOClxYEQNL0OBa1uakSaP3ZszuHzlir4M6qsQiHE9o1hZM0GIsOZ+mBGdj5pauo2aU2
cC5BvA3C2Qu0YjXVjtm0CEgIbmsIuPbH/h/SHDze+c+EcMdQZjnVSl0tTsCUno/IN6nQtbJb7NSC
cL24aWeY6YxBrMVunoxNttJtndQba1a4S1nIcWpIWPwVpM2m2WLxq2DTFLeUPQblLYg3bD8E01Cm
wvDIvDPoAxACcnY9qACdn5fa8lF81jCuKmxawPVnVYZAZgBgfbykuU+DbMK5ATPROvQg9DDQ/DTo
u6oaLNtc8PoB6hnIP11EhNPoMKCpHWQGqBYlq/lYDi9NpqJ15ZMuBvPQReW0rhDdvqBRGbHiQ5bV
iKlrWrEwKXV3n3oWmpYW8HfPE1n2ZcamDrwSfqVgB5BOIAcmQP8TbDEiPMQp9HIw3FKLbahyrkYT
Orliy0nnEC93kOSDKuYi2Cxy3HRTV2gx9dzqODd6clvmjXWo+qRU+E7ZMeI8Z4iUA07nI/gbd8ho
zeiqxQ7YaCf9zUZCJSu+4vwq7gHprPnI4ABnEQDfL2y7fmhWdMhj21lk67GIqNDDqu8L56ZnK+mq
dNDiIL0HB5LXvly/A1TfF/yNRR3EAB4/NlMUsDys/K/XDRjSPX0yQ4Kj6ZI+GHpuIfM3RhUaWZi/
au9Qc303/vzHtEizw+63RdFxHkI2Pnm+/guk2w4cvuhUwysVyZxzzwAR9sWCQCmc9riFqgUk4gyV
7JLEBJKfkBKAewD27qIIuRozKMeIHy+jCS7CZZOsFoj8fl4fCF8LwTucWREC9qlGfW2xNS8GX99r
FVS7Zk7jDDRKm7SaftmQe/oHe4g7gLkEIwX29/nEtbqXDJ3b+HHiJLtgbA4OK8IauaoNug5vzAGV
1usGJZsRD2CwVKIXBxR4IqWjA8GvmpDOj718+r4EVaQv7ZfrJmQrBcAIcHwIrDnNzPmY0t7ORntt
vHhYH03ybC2fnOHbdROyZcJNxINqzrAhxp99Mq1LXudB7GpNHtal8aiRHqRpdvXFgWYWEk75zXWL
l1zd6JI5Nckn9iQa7U2rTdosA+f4OO010DClTrMllf84AYRpkHSn5f6e5MPryPpP+jpvJ1o+uQsk
mM3yxiHdzUJVr8vLrkf+m0BGABktqPFcUJr0M1mtIMX7wprSZ6plx6kqtjmrbocEbMaM/jJS/Li2
niKLqIjjJD4HFG6cNw6CwbiwhZ0LpaEiAcIiiK2xHPa2mwwbCOfRPelSuh2rtrmnJP+RlwFT7OBL
2BUfNb6MfjVYR+Pd+UrkZQHhoEQLYqMe7fsVSczD3Ff6Qwb9v3vQVeX7BkxV92M306dq7vTtAKTb
jVENvxRbQroLIQqAfQggEe7A8x8yu142ZB2qfm5mOZuu6O0wXel0D71k4wB6M/atassiBLvN+Knr
SXdfo503qtvO/pz0ZhOlTV5vEjq3e7DBpXNIOq19qNu0eLv+Q6VLdfI7hQM5GtSypiwJYqA7yIZQ
uoTo7HRfhmVKNnRwyX7qdScKSKNaK5krcE4sC4fGaCdkDMYsiYfFinwCMbQl0lTlb0kgYp4a4T/i
5GTOZErccoYR3rxsbom/a9hm9T4K6uK7DhuLAwV4jkLYdYXnjNoEDs+4s+xdwLrdnKlSovLZ+s+E
iE6ZAHypEfv68bQWrxUA3mgvPU6TMgSW2XEBtEONB70r0IQ8n7B68jXXHUgQs/Qp7ZH0nO1dOv66
vulkFw38vwUmEQTbF9jOHARd5WrAX9Y5CgDQ4J2Dp+sWZOt+akHYXO7a62ZSwEKzHqh/aN0f1bul
og2WnR0XZCKcbRScFCKG1Avq2unKwI91yDB2DQAcwTdj/LmaFUjnm42Xba8PSro2SBWhiQnyeOA3
O18bcJcnST7pQVyiaXDrlowi2OkgFoaGg811U3/KB2KwAzz8f7YE/1UhO0U7Ywri2fZ/OQTC7737
YAfLQ1NRoG2cI5TevruJCZJa/YAG3mhhZjx75u7675Cuo4tkgg/WX7SG8L+fnF9Geg0iEAt2CkRx
O8giWM570aFlG51J1fsKJVbFXa4yyP36icE878C55KzYOC+rVYaN/T3Tw/ZwfVR/wpyL2YXiG+c7
xd7RBVxRDVKtIs+KIO5Hb7pBF8frSk0D3Bhz+cCKstnqfbFEXes6L25SWjdltaJpcS3phqFTIc4I
FB/WzGcHslbj3qZtt+utkW2cOpg2ARCgu6kgSdSw1rzH5dJAniMgikHIbjgO+nORjQeflBgt5oMG
+o/VS+LCyveWe3Ccg6NDLRm9GSWLrk+YbFVObfGTeLIqxpS16BAIgKFpPPrkG2VyGJeU/PRJM2wo
a1VSpzIH5SHJDPEklKEAeDm3pzXMyNEznsTztDO+UVXnvvTzyMTgpQ8AAvjgzz/vaLSsmx5wHb+4
c2OjiK/PlqzsawKyhq4tRC+o1AuOwu9ng9HKTmItS5dnF/Sp94vn5+iq80Cn0JHvbE3cB21xvNj3
av/Houl6Cnprgx29KvcUQZl0tNDjM4FLh76hK2z2IU1qSKEhbW+RSHc2habYHDI3jGAfHWo252YT
M+kraOkGpyVIPGrNtzaZXmtab4dmDnu0R4ddRX9niQpmL7WJ2jKki1FxuoCje8ysBzpgQ07aPShp
R/sLbauNxvAu/N7qRJHBlzl+j7d5IJoHdaD4vqWocqRegqNmrfFqvudIFKBXSTGN0mU6MSJ4fL1x
tax3/CTWQSbbkCpU5exlBnwAldwAWSEOvTrf9XU+DdaYIRZbtoZ14zeKSVJ9nv/9xEeMxkgRE+FQ
kdn6DbbfT6ioRdcPlmwdTkfA/35iop1ATVmlMLEYnwLnNp329qg4u6pRCBfeH3JIkBGjWPOos+eO
KD6vGoFwvaWjleWel8Kx6fpt2iff1lp/9CCA9P+bKMFfk6TunSWFmazeJ1aUjBuwkP2DCXgUVGgM
4ADF8kzQQ3owZV4QL37kawfmo4amiAWka3FiQhhFjZ7Koe9hguAVZAEloxiC7FZDaQkXDMTCwZYt
uOmqcPN5ZgxORN8nKbL/u2791pYKDLPUCkho0D0J3A0iqfNNa+VVUHt6i8tg3JBPlR32z9WgChf5
TxUDGmAp/zMi3GgjfCEDSjCJu7p+JDYN28J6YPP8jNh5CFsfMf7IhU/WOUrHflNSlXCDLBo5+QHi
JTPzROrQ4QdUNZI+aXs31879VFvPZTpDp8v5h7o6KCygHsPpYjFuwRXkRT8XXAQ5HrIQPfHaurE0
xfaQbj8LenYwhOxfwP9+4m2KAO0bTYqneUe8XemgHwlqbtcPkewaQ+8gEkS4XgAjEnbgamYAU+CF
Fnfg20VGIrdeUNc1d7o3GLfpWAwHZAshY9ai/fa6Zb4hLjYMWAVAjwD9deRVzwdnQUu5Ij78XM3y
N1TdjnZuRXRG91jRbAPIim80b4W4Qa7wTNLTAA0eqJdzdVhRRLcfrNXyxhWVffCbHEoNYpU94ur9
DDHHDZLl3e76OKX20IgHJQDA41FLPh+nMSAWyzOk4TLrc5r9JsFjmX7u6Mt1K7LdD51ZVEEQIaAv
XDh+HsLVspxMPwbqbWsg9JlAwdi85C0S/oYC2KywJWYiGNLvuZZbSEuPP8r0ZTJDikwRgZ5H+/X6
qGQH4GRU4u40U31y2QRLzIwMf9MpnJbq8+b50hRT52oDnvVx7n+f2rcPd5giKRT8aSrADYUIUfC7
Gvh6TDRkI2NThGkRsmn7L7PDmxb+7/vCmrNBs1ZTw/eN+i2BhkuWq4pfsmDh7wiQDjqfoNTw02mi
vh+7zaPl7p1kqyc31wchTdie2hD8QDd7Ft6RPIeipzdNYUQmFADxbHrpG+3JD6Y7w66ejIK5UTOY
b3qtolLgsyT6oVP7wiboegtlV9ycMYOSQ+m/VOs+6LyQsUfakpBMx2n5eX3IlySTfGMgI8/lTgD/
0YU4OIE3yIa69GNNbzO2p9CvQLp3zZ7GLrF/Bnh2fjJyhuQwzRLyMHjLuu+7JH8wSTGGKSVvbJmK
AxoC2k8u8thbRnNoMJNkjkhJvjRp5ey1xu2QqZnmj8cSqLE6oOgFyTFuDGFPg87WdpfExrNxQsKr
etw2+J+nwt9JDiYKx7xDgzcwX+TV9CW3DEYML54gpfnml4oCkWRbIyuPWmSAoeD0CDHw2rkLiFlQ
LaQpfXay7Pvi6D1UG6rD9YWWDONsnfnfT+7vrm/QkbfmfuyMtxMNx0RxtUgdMVrXefMlAP8iypm1
QdemXsq/3+5Qm9xPCXTEmr1dNRFIrhShgnQ0J9aEpccTGhAPVvhxUd3mxQ1Yrf5htsCOwdX4OOUZ
X7WT2SKN1RqsrP24DaybpOtfmOW/Xzchu4vx8PzPBP/7iYneXLqu9TI/thMa6uU7ElsbO7kb5s/X
7Ug2mBkg74K2O5drRAmeOR3zhjhgyYxRLM43petoe4hLzGD31UqF/5TuATQSBFwuAf8Ks5ZbuAZQ
OPJjk/YPdKx2SIbcspI8rUt5w+YPc05x1+XrPOftovlTfMKnmmaVBMqayPTedPlB+Yzgru/CGyM9
wIkgQQMkEts4Wqc72dAhHh2X4teCcu2m8aqgDGd90vbGEJi3K8ogKwDG2IAtul0PdQGcSdjmxhKS
nmrgWC11RcQjXU+ggdFm6uCnOcJBLrWmd5mLivJq2lASm3eQ/u20p+ubRnq+Ai5Lgm4CTmp/vjk1
L837vC+D2ANn+ONAVaooku/jBucgGaSt0DQrbMrKHlirdwim9G85MD8q3gHZRQ6aKx/FfRQNuATl
+e+nTW32xhrgajDmT05Oflrg2XPLPPIz7TMpAWz2qn5reuypra37ZlURK8gK3oBuORxmgtZn9KOf
/wCTQcGKNi7gGa4fetaDBX2MfnguKg57ZjuoYG5I7W1073h94SRe5cyuEEGs0FmlWunDrrf8CJrl
jRr+AWy/K3g5c1WvqtQY6gYGmpY4u4wQkqH3YW4WDxiUwR7cG5IvYM4kaxLZ3vQazLmrcC8m9+rC
gQSaD9SskOYFHF5sVUpbc/RGr4IrQ7f1Z8ch6afSHI0nr7KM39kagL8A1ItfhtYyorUxzS7UEd08
oCiOaWe90d3QMfMf/Ayi1DkUuG5aoo8bqvVTSDt7hFaIPodDV3gb0nfTPXFW4zjbXQr+r6HfeEES
QFcaT1/kpktc0Zmxvb54kqMNhV4dqWOusnfBkRBYawrtZ9xqGYtGqGHpzbbwPn4dwAY6yAFdBzhJ
PBkNYsGk9XEd+KO3SYN5V7WfnN5X3J+Sm4BrDaMzggMvLmh0Oz0Zp7ZFtGGtXTgR+5Ck9iMaOnek
yLTQ8DRFdCM98LxDD3h/pD8u+rJXP7N7Mx159VP7xjLr2c3o3VxUx2U1+7CsCO6jJNQ7bZvl9lMZ
fJgxCpHzqX0hICnq5I/mHe6iYbxlRXo3OCrOK9lpQ/shQl1gibwLxv8pHdYOwnDoSe5r81YLzO55
bkZ/37qFf2OR2VbMqcxHI/5BTZx3il5AzjOTMdsgSCoZ+qMDGGieqkrWKgvCpJWU2VqLOz625p3p
blU3pfTzXDQcADJQBoo3JZmhMVSTBugBwGe1ZQx/Xz+usrI0VgIKZaAzQGpMTLstmtY1kz8DaVXv
3fR2/O3VeCFuoRreLdvpR7JsabMpvUj7et0wvx1FP2hy4S50tuCEiYGJCfHZoWnxTCz1xyp5NZ3P
NmvACAHu8OZtWn+Mqq3HF+LCILQcOc8GrxEK1yn0mht9rhBz1Hm1Q8nh3tSq26aC+IMFkaNwKBJn
qwFXdX2YsvUDku0/q/zvJxFy0NWk6kF4Ec+V8blaxreRonh83YZ0KsFaDnV51IAust41tAGzCp0q
sQ2RwSKZwqzKQ239Wg3H0X4a+zxa5vfrJmVeHpIhIKpBu/dlb9LkZcxriQMPXN/Zxd7tbsryHy6S
ExNiVqwd+gmNwrofp3n+IxiN504P1pAknqKAI3PziG5QO8YBg8At//vJCjlVZtMC6O54yui75dCb
mkF50bPcX0YOOF1CbX1/ffKkOxESDAireGv5RVM+khjY/gz5Pi+Z0Vc+LFGQ+NnWInm10YdB36YI
vKLFTlrFnMrGiuoqUqdc6cIR+/CSsk0Wc7bJMVlvOnMzk2hw9l1x45WKAF+27dFqjtQpxnfZIbWy
QYdKYEeOpr+ZrDvb+Tg+DAEGp0pD8wW0VYTDXPtO35VLRo52c6eVUeAqjpTkngJNHuQYQMDEU0pC
6AsyBitlyAXEjM37lOnhbDjbGjptKqZZqSE4dmQcLA/ZbH7QTnYff2waLZvcOKGQLTfyG31ebwC0
LFWVVsmKoEkB4RLa1YBfFWcsc1pbb/TBicfcDekQBouq8V/iE1A29PBgMQHbAwvg+VA6QHSnNTed
2HamuLWKz5PWfR7KDzMIgYsBHhUlHC5GeZHWmO1iHFZQXsT5dMdR29XHPTYPTECWYXJwuogzzVqj
Ai49c2JmQXN33wzPHz79Z98Xtm6eFtR0Vnxfn7bNt6ovtn2Xb32/A6n5GPr9x0+iBzJrYGK4rvaF
bsZgusUK7mw7tlERxdte4csu9bmwHKiloc8GmL3LWFyDahGl6WTHxlrpj3OyBl/9uuzDwW7ZbdrA
xXiT2937NZ4EVlXrKPoawb5Bdnbvjz5ufCga7tvAne+DSUl0J9uSyOSgOQdtQJyc5HxLAtTX6qs3
2DFUC54Rph2ctGkiT0tUPCsSx4pyM++hhUtCn7NwjKtSz2ni1nZsFSyEkdBBY2iHJ5CRQVIgj65v
IZnTALMujjIKboDxCd5pLYOFVktlx6YWQ4knskC+6tsvq/kPW9VBPQRwLRQULzTEfb/u7ZS0TmwG
z8SrQlN/WPWXwr5vtLtRFRDK1grJIOxV0Mle9ohTUjRuG5RO7KQTgyIeeBCcbHQjt/X+oRkZ+bC/
poQEg5+A8g0s/HAh87NNnwJXFZFJtwNI9f5UgS9jCiT7mD91OHQT5BK3tr9kEJjWl5vcgzQSY1Cv
410hiqMoNQqpLTxYweF20bnlVuXoz0glxUg5RkmZbguE8bZ/DxEbkr9f34GSEAb5SgTuYKzApWLz
HXpybTlIjtZF7ztxbda/bUI3tVffsM54tf3h+zLVn5MWTCzXbco2CN7FoF8EIyes8/Gf2ISG8jIF
FXYjGLE3bRUb5sHyasXRkl2TXFEY2x3PImBJzo3USQXx8daxwYb6SEGO5lIFqEo6Chu8q0B2IAAT
sXUj2oSsOfXsmJqR3uxaM8xUWhaS9wDqeX9NCF4vN7LOg8SaHY8aWtAqLdQyL2L9b+Y9shpIxXQf
zG/X1+aP+qjwukK+B6EY7/NE6of/ppPFgRZ6P1YBrgEgc4ZP68zIbUYKd28brR05FAV010XTxZqv
+mZlbn/X+WP/2DWLuSFF/ot6dI4L8Dq7ZNcA+I2HeuLt6dSDv6MyoYkM9gjwsV//0bIDg6OI/GaA
u+Gi3GM7zOq8if/meavhBWgdoD9LUKpUYRulmwqZoT91JeMiZLFZXgM9DH+dtpCOrFBJsl1XBQaU
jobLV6Dcg8eeGOCZemNqXjva8ap/WUx4HS8IWfvD7ICiN/6BQtBDKxICVsjAccWZ8+U2S+Qw9Wm1
Y3395Hs30KK/vjSyGQNQAK8U9JuBtkw4631JqlQzESRpNHvpiumx1FXdMrJL9NSEEK4SAm5PrU/s
uOjMNQyYBk0ROEuEsNuUVdH18chy6ehoANc+KMwt9LQIE2ZZWgmRLMCD0z51N81SRpY23JG83k6j
9U0rrYesardmnb2Oa/1xhA44RHTcCeD1BK5PGCldK82YOh22m6GLum7ut4BpwI/axrRzyqVVXA4y
F4d0KTRU0O4CZy0sHnXsYSjp6qEcb4Rjau2nxUQnx7y/PqeyPYJDFfzJ3INZmv/9xOVkTW0Zvdt7
sdvGifZQHv/h82iB5Yl6CHeJjRJza3mkBB9hbC/7NqpVZN+yjgVAxP5+X5glY+29ws7x/bJySie0
u7yK23VxP/m5ATFxQBWsfa8vC3AoJG/3faLneOdWSTh5RNu0elXuS7MiO68AXKBAv25k6xN7c7su
P6JoglJNV883zdIEh7RF8tCCEvDXpiQqwAn/naLnRw3M4NknbDOxDJZCCiiFUT8eg2pTrFbYlUcK
MsvZT29tdOBdXxXZqeUqhnjNAP11ib00cx1MlgugBs3BDl6Xu6w8mtbhuhHJBkZFCO9xZLdwoYkp
IXAzGgY1UV+oyueynkKTYX1UuDmVEeFU6mkxsjLHq8gk1d5e9wtDHSNQjERyRgCvxu5FWIgKpQhj
q9zaN3uKGmKgsxeoGEROSVQqJgobYqIuSdEs3q0o18118pwOy71frC/XF0Sy6hgGEAAc7A4mJGGu
3MxJR7vDXJXkxaxfBygS16+Z4rUjHQcIpbmeBUIzMS2nud2Yg+kD42ChCdkkBdeS7PN4iOK5DKQM
AJrCDZCiMLf6rHPjZQ7rJWpcRWApifrARfT3+8KjpjWaiSJ14caMNrvaq+5YPz3NdRUxC50p/vod
DQ5f0ZOqMMunXjz+2Fp4/OI1DboSIfAz094MMtL6cT9tqzrSb6o3rQ2nfpMkivhfsgkQavxnSdxn
gEj6xCh7Pw5a7UgS9zlx6CEFL0FuqhBlKlPCWnlWopGioujbrxqQNzrR6tMwW5FZX35c39mSXXE2
KGHVjBoyP00O77k4UUaha6wIpKQjwXMaASEe1hfl2KVmLVrp4crG3Lltwf2pe9txcB7mVPuXjXBi
if+Sk+t4Rlu2PnOn2Q/f69oIWfDu23MECrPQ6n/mqvKAdOJOzAnXp5+QJqttYP5K1wxLj78YFL5T
4qChpPl36gSn4+hJtQQLnE5THBZ3Z05fSlUQoBqEcHjSfMk7vHFw0UwQw/5h24oQSTEEEZuNG4F5
hGCSaPAyO9/0zA69UoVjkzXHnU6UiBOp2s7v+gW0GlY/4/VGX2x7fcv97p41xjO0vZ9tv/1FE21v
OdnWBo1hY6pURuQD5UUNkCJeUqSVUwrFO3P2gEAMHvPW26dB+pVOuuI0qczw9TzZ42lBLBv9swCL
QMakCMx32whQ9TUVR0lqxkbijSMPrAviYSOYqelroxdn6Zcm+0bT32WmSAtL/QKAJBxrYASooJyP
JCde7RIGqCPRHhzQ8LsOOuDyz2b5+bp/k4EakHb+a0g4RQUdhwnSSV6cLF3U9vPG95NNzz61Whaa
y5e0Og6jF/ZNfbN8WK4Ddy3iBR3pKRS9UG87H6NLjGKkGdCJdfKwVjeZvclV9K3SA3xiQtgQEIt1
s2aAib4LHbYn7ceDBgwB+WQOesTGFi4iqwRPd5oiJskS7yvN2RfTUvFPy1cIMQm3wpVUhGlyekIN
qzTdONW/pimk9TTaDpu+Bmuam/Xg84D8qrd8qhrthq3DbgZdwvU9It2LCLgxPh5GiJoQpZnheeHk
Xjy2YetE7lsJxEGjiB4k4REeJ3+NCDOZUL32NBtGJmieoG2W0R+DZtdfmsGbnrRAH7/Xazpt86Uf
APxPVsUbXFongX/iTAMQRLhAopRAZJl5Rb3YmN1b0hR7tJhEA/r4DLP7jL7m/UKWd5rmP625vwHX
yTEv2a1fMdBns9tqVAkGy15t6F5DmxyAMbzh9vxsTFO6jqxJ3HjVxjTMycDu0yarYj3vl6eeBPY+
NakqqyM1CjAOF/+AZxTBLBroePVZL4BoLG8z6w6ysai02/ZhLRVXt2yx4dM4aSLQYRcNzGDFrkv8
CDc2EV5Bxpei28sew7xmTytb9e1iNrvUGA9k/oeuOWQk0FuGDn70Z4sV9jTwM71bU9wQ9bfBfgeG
2AWW3A0OiyrwlrmeU0tC5JivSeu2i+YCPr63ElCwRNdPpYyDCUMBshUXBPr2xcheT8p1LUfDjb2S
VjSswDsWGUsHQoKsp99X0r7izi9Cs9X77UT08pZCw+J+cnp6HCfGboacLIc2s+hm0RZ325bu8fov
lF2TJz9QfBC4JNdcc8QqL1Z+OzQNyBr6kLr/4IJPrQiOgxRGoYGrBBX6CsXgyFLlbaWjwCUPD4++
R2jwnJ/Esrf1hFi47CED9q23k9vEbd4SqEtdnyzZ2YOHB7A9gOrLhaxUCaikq7mIkAKw/lc9BTPR
8ti5ybtRT29WR1WNkNLteWJP2J7eEDiDNqPlJF31KKmax6T9BxyNh8EgOwyJi0uGTLyyBxMFCRcg
pE2eRH27m9xt0YRmd2ep3lHSVTqxJbxuGBj3FqeGv6SFH7rNd9doN6YqXJddhBCBwFFDSh35dWGr
2YWPZvgMGU2N3jQJCee6O7S5FlpM1eUgHQ5ghZg7ZNMuaOerdZiWypkAsbbmd7qghLx6z4hG99c3
ncKMeLND5Cif2w5mDHuJWzs7INm/tVxVkCnda2AE+4MlBNMn//tJWJ7VxdxlIBiPjWT+lZbNvVna
ij4t6fE5McFHemKiHWr0ibbcBJJDzsYvtpp2380bqqq5S/YAFh8ld6ApcH8FAh4dorDzhNqYG7s5
ZGex9v0ONePWfrm+MpLxwAyH9bu4Hi9g6JkBEuueQvWxmvQbZA/sECRvD8Yy7iwyHKyVKlB2stuE
b2pIaYIECTon4gSSQh81v+Fu1HyyzS+UvKf3brlGreeSp0RPye1QErRbBSOYiCsjrqpil7g5aP/s
Uv8+Fv8j7cp2JMWV6Bchgdlfgdxq68zqqu6ueUG9DWAw2Ozm6++hpLmT6USJqkeah9aURKTtcDiW
Eyd0dkCb01ryckFDUeSFziCZjA1XW8JJ3QmO+dnwFJx7LX4bNUy3QAnwDzYb7T0zfndm61BMfEpN
jD1pQXpuoDlu7qfZTXrxOpXuF5zCnY3C4215C+4PJi7/I++KDIkLr5ooh2FMcriQkdfNY9BC6oYS
lDVZH9bT4bbAhQuI+ArU7ujpAfRKhX4xJNGz1h3hi7iR2QTl83/7vLJ/Y5u7pa7j83b3bbzT3T/5
PAoXmGsC9Amq/5d32yurvtY1fJ6593719CeNfshb/vv9+S6e2Y4B7pJsYny/OBBjK7Lt7d1ZOm20
3wPxMVd/wdF2+XkpbI3CqbWPTcHaoHG8KJuaN3Q5bsqh35QYUmd4uQ0qnTXPaMlUnQtWzK4/YIbZ
SCRAIJh4M+Rd2NsYV0l+Dl4c3V7ikn4BuQIoKXB55Oq5ysvBcoBusfHSf6H6yV95plY+rz5Tg2Dl
QAQ+T/UcqC0n0D8OV0WsNSd6Yfhg2pUjchrS9rIbzKPl1l7YAFq6szH1aUXK0nnAvs5t0DPLnJrv
aNMEkQfXzCNhu2LaDmJPmj0KgbfPYlEKcPvAZs+TpNW1GF43GEVfkSNHYmA03YPHCCZxa02EYtaa
eZ6zQ0p1AYlr9KXgJTTn9/1StykQ0SO62cmxkWaCzoABs2Tcr6Kr3jC43gwKx0+CGoHz7SUu3SiU
ZkF9DKbgeWjtpVSWWwlgpqMJ6Dm/F8BpehwtAyb9joHJQ9hl1TfTR6a+K/w1Dp4lTQTabu5Gc4EB
UV9JdJ7l4CRJzKPedS8p8+/zia28xEsvHhJymAM+TxsHfPpycWU2iiL1UvNYNnuMVwpiLerSt9sb
uHRsM9YUtXMfQC01dARxDXABfgWQU4KsQmAM7CfzwSlHSqf8m2B01r4Au2cUV5ieclvy4urwlENf
8O5dlW5BAmebXMcdMJqx/4t79fjF404RcTKsDepdFPUOtEI9GtTLyqtUTI4kriasY5xXj5nH9rmR
3sUVXcnULqrEv2LUHD4K+GPN0xpi2E6UYc5XnJPlZUAP0IzjA4+mXDGDuk01Ovj+VD8KedfF3z3j
9Q8OBaNdEaeh6wBo4UuV87QyayrUVo99VX+xrWHvZ/Ev0Xn/Tcw7BufsnZ1Q54qH2jHxjpsiqkjq
byVefCQtUmclHFjctH9X9J5TPROVOno3paVnHjl6YO0UKaYscJ0VSzvvvGr8AJf7Z9ve6y5nQhqk
rzNdJoBWZ44gASJQbc/cytrIpstDnQHHM5ir0KulpSFHh7AQvdmY1aLYhwmzC2Z8unXU2Uaz9mny
SPOVlMqiCGCRIAEPOkBRl/rAO5lZI9OBX56Kb0MsnsyCbWxMBfu42gH5/n8x80t2tn+OkbDUrkzr
KDUmXvLMyiKbMe1tmIxuTRRZOCs09CKDA5OKBgUldB8NnZlmmthHTBa1gj6z+m1DsyYUrl10QZbQ
6oFNUm6rUlSR18ROyLk2hg1GZuJiSwCe8zbft5jWuRkTw+6CASN0d003ViGp9ObOw7S2gDrtEExu
l905lThR9GZ/0mmdYyiQHe8TtBttdVCHRrLqMAod/STSMWDea+dn3JhVGdhTG4fDUDkBHJIi8Ieh
C4eUJL81RgBDrfS/bE3XviFiJBstlc1DI0c4wygioknfQqcwEugGRivq5mc7ToyAZmkWWWXfHmq7
yrZ6H68lrRZsH9D72FYUJ4AuUgN7LSdJnriAAXJjIyNQnd9WkAVXBp9H7wIIuSzYP8Uu1SCNBwJv
tI+iedDTU1XdN/U+Y2uNxIurgPeCUb/I6VzF2jkX4OZKTPtYmCGmEXF9Jdybr4tiJzA/eMYTIwAA
/FbR8140NBdDYx8Zf3Lb1wl98tnHPeQ50wa02lyfAUPn5VUSLWpPGHYFEdZn8tDTj/skoBEBKMZH
EvS681kmnJExZvaxTX+IwQ5BmB0Z08oaFk4b1hStDEBCYqtU36oS2dhYLUD5vu5HpgkiL61GSy0I
LnL/D97Uc1HKiaRJagl/SO1j4oOt5LFGEmONx3npcUA+F/BEkDOgtVnR3YL6Ey1cPNtV3z7M6Wle
xQlG0dmfyt6ztqW9xkC5oMXz/DYUCXUQCF0Ro3RWmzSdZplH4Oa+u67cAkn28YT+hQhl2/wsifu+
MOGaGkYkDfvZH439jGK8fe2XvNOZj90DYxQGRV69cFU+amXnmuAiZl9ag99N9bRzmAW0f8qjFix9
QZGv4f4Xtw+mEwlXy595DC9v0KQlJO8zxBQOe8ZYGLtb2buF7/uo5L0zzSNsUQt6GPBr553DzaN0
0HLpZUEdZytavXCBEJnMNWIMjPLxsl4uoRrjTqtGOD2O5/9MSKt/7kzGN4xr1sYaDGclnF1cEaql
AEIgALya5ze0TT92PZq3XJNuYmJHol8xO4sLOpMw/4IzB2HQiskfCkjo0vi5tP19p6X3dTeFbleu
udmLq8HoDhDSIG5GD/qlLF+ruml2v49uHwhX28S2sb2t1kvPAEK6fySogQJm6yEPQxD6SBp/Txxg
iseBf/VGWLk/EITeb6C74dFfNd9i1NdQF3FsHoeW/9ZiIw28yUwDRuo1SfOmqC8bTPX/JSkHxNHQ
OhEJjdO+tXRjfZnHJ7hhRyPwUU/y46gbECXNwxNQEkf1dra4Z9qAwdhozpngbltN+8Wi+cZjJaDr
3spr7S64ipChu0B0YJb9Fa+IRaa6zZyBHNtRLwKpM4CYLWajBbTpjllr21FZdXrgN5P5bGZN92Lr
owxMOP1t4NR0DGLHFWYwsqT+xYDvA0oj7rfEbsdvhTc6IAZuvAeT183B8bTqBUSaeWgkMf+Mc8vv
2QTbaoGXOpSmSPdtH4MHJpaMbUlslfdxjhph4HLw+rip5exZ3dafwCJV3PtJnEYy309td6jR4Okl
kVdEoBvYJZh9N2KynxaOSRyVjndPE2E9wh9EkpvxOtLBrfOcYsRlWGl6fW94vX2yGy/5G36wt7F9
2mxrOkxbKgYJQvPO/sIHOL6dI7IQXpX7t6zcLPArSgLCOy2yrGbcmLFXbAGazp7HzDTv/JjUUdvr
08pxLdkI250RC0g96o41PyZnWmGJiQp0LqFbApD2Z5FEJd1Et+/Togi0MXgGkrggxZr/fiaiievU
wkAv++jEGxfzPTO8D4z+7Pn323KWbhOYRP4vR1Fwl9dJirYM+5jS15Rv0maDWYw5HcJsxPBX3qJQ
sJa/W7JJ5yKV3QP8wqwqMCAc/WEL8KEzbZO1qaLLu+fpaIgFuyEyWpe7J2xktEa/h++oI+TJBNLe
qbmfBvqmWWvMz0tGfOYSgy+MVxwAvUtZGq9k3zcUJpbckfp3UvKVkH9NgPLEFgMz25xDgD5E8Z0j
t7c1YPHzKBEgn4r+iSsSgN6xOEtIZQKjK/7uzP5TV63xDCz4pQioMMkcCJ9Z05RIYRLMGH1uEATC
8R5M4lx391X5KuuTpq/BMZe6qiAM4xhAODp3virbVfUS01sKhjQMaTdwiF9AIbQFr9wOgI690fWf
KAZ/Ww5LQqCuXm7v5bubqD5OwHM5DqazInemEsqMbZMD/Adv1RR5jW4b675NvR3Bc0gxx31qcjsw
co4OTE97I6PtBKmf7JAJGAOWgFFi5dfMqnf1a9BQhI4VkD3CCbhUTZJ2XTrhXTg6+V0N5FZsi4An
P3yzjWLMJyNGHqX8MdN/3Ja7dMGtueVw9mzn7N6lWK1itiEMSY7MuyfTIWnvmn7lXV5S2nMRinnk
vcEnexgJaLFe28ciW3EC1z6vbNwEV0+YPp7jtPtmut8+nr1FTfTf/VEMoC240aPhlxzJF3tsIycx
o9sHsPbzFfNnWl0hZQsBbNw7uggQZ6zYpCUDayEyh3OEUa6e2ndtVLlvaUDZA5HQOcGQMWvXSgOj
cXQNNJFe+wdE8DMUFYS1CJQM0A5cqpRg7lSXEyEoUNhROklcFz3s883tfVtaFZAi8wAQpJfA73Mp
hSV4cjkqdsfMKIPaePa8R1b+lecv/02McjyxFNNoSojpDSCEybPpPo2IL40kXTEAS3Z3Ts6gcQn9
+FfPILicSzfNODlSzPOVAli1zsCgLhACVhMsQWzvbi9sSe/QxoQwEF1yaCxVFpYnFTN8Dr0bSThk
NLBg7v6ThPeW8zO3iNWa20mpk6Pdfx7bVwDU/+T7KJyDjc4HP4qiZ55tZXAeTNycso1GO3tqKF0p
EyyhfvE4EfStWaBdumJXA7Vp03aiMY4yc+yXePSTjVtV+msx1kNUcSf/YtiuE+nc4i+9JpNDyYkM
KeniiDFkXOs0q19LofuPII7MXm9vwJLKIFuIfjfEo/CdlA2op95MBjoZx9TMd5nPvEgn3SOJ6zGg
nN239Wo5d0lp8FjigUI/knVVx0eeOZdArUJp0Iy0bbv97QUtfn4ehDNTEczzCC7vtMdAuqDVKd7A
Ei0F7o80X7OFS1sGUlb8fgeFhashC8z1WytzY3LUxiOt/jISL+QAjE/WXTf8AWk3uhH/lUUuVyOZ
23BHT7CaNMT4l33B8pX9WvafzkQotZ56KEcJWDw51t7EkAutqkdNkBh7ZxMQk0l9a7dlua+o5ACW
oEHdmOsIHz80qMM//rsKvgA8mkpUG+xjrhuYvpZthnLFBs/HrrpGuIGYq4Z4Gxis+VDPDAkxcM8r
c0IQgvmsVvU8Y6Yxtfn2Mt7dvSspQNKjeg9qKqQXL6U0oysK5oESwRhK51NbukMwgmPADog2dTyw
h+5n0vNyP8X6FDDpJGE20LvcfhxMCzTjQ2HFoSOY/ZT4Gug+SR9bIRJUtQgqaVAYQWZ+alDd3oAw
E9WjTDabHAQWbRAbyFnAWDg/pe6mhynt8WZKmWdbOTrON66DtjdhvgxtS1ab3hTkmfe0DxLC6yFw
q/jJh+3mHQ+TZKe1u8LVu9+p5PREpuwXsevkS1oa5cbuxzKsuFkFXiGLe5i7PBimatiSceoDH9di
r8e0+HF7X5fuNBqYZxI5IAfh6F9uq1l0blvx3DnS9s7z75ADuf39JeVAXwaZa9+ooqjfp70xjKWF
+D5GsFI3GuCpzoFiQv1tMYvLOBMz//1MBwujMtvMhg7qIuysqOcrkd3aMhTTN5E6T0qC79soz/RP
Njl1a1yqswJfKrgBRAVaRvCMoctO7UUytLEdigIsJoWZuAe/AwImBV5UTuAkKFpvvM/GoYtqPtib
23t3vTYIBscIuCvmLmOVI72wR88AT7MNZhOENRhL79ANjO5tIdcHdClEOaCpYMAmFxBC6x1jYeKt
HNDa95UD8jLOzHj+vv53X3/Om8+3f/5CF9f8+5FcRoYeWUw1DWI7hcAGUhtggX5X6VY4CC2Iaxcu
etM+sMHckdHSA1C9Y1x8X/7QprWK1LVHDclon0e61p0LU4qZBR+I1tHBsY56zQ8mQoZAZmxbl+xz
LNoVlbjeTbTDwW9HCgYpb5RxLq8T0YEJm7hrHR1ry8XneK2Z/notl98nl993q2HMLRfkMKl8wH8a
mPPI1s+i24e2tgrFtqXWZJntvArmhOVztwY7vr438yIwWgTZAGBz3xPRZzZnBGQWsFAsYmoDpD/a
8jUVK7dmUYQ9E2bByQVYTtFqRjt/EFCso5wSOyjIWKB5DjlcM93d3qrFAwHpKmBrwIEiPrw8EI0j
jLGByjv6IGR9Ngs72/ZDTL9PSZK8iHr6Ax4w+MXAnGLaO3RM9Uown2BsmaxhT+MX+9Ec3m4vZ/Hk
zz6v6K9pt3rvjfi8YQTGPVmrPy9+Hn4IkBNzms9TfBFrkn5lW5V9BLjfqvd0rWdp+fvoDMOwXQ+k
pYriEqfkqAvh0ZR3lQYEZvL7D7YHZNT/fH+Wf6a5DZGlrrX4vo1+9Ue/WqksLmrt2ecVZWr1lgz1
/Ob3Xz0Z2PquWOMmWpIA3kQYJ6Sl4b4othDOWRNPE64e9w7c2Jk833Wcr9yJpVM4F6KcMo2lndgm
hDjlvQjzcSV1tbiGmbt6nikOGl/l8ygBxanncPtoep9I9dCQUFqbj5/zDIsB7zIK15B1ec56w0G1
Ong24o8DfNrqT1YwjyHACHlk7VV8TwyOJcBpuXPUy0hmr1n1NI1/4NfN5AewsnOLuVoTx1QGWxoW
3FMMmOq3VuvVm2Goq/3tfVqyfnB8Zig0GEavEAuI4RkeXh90aAlmEWhW+giCvZ2edA9A8kZ/IAuo
PCTHkN1Gvu/yTMxRYnAgcHtHrffqELTF7C4z4no3FT3QZ8RMzdNtgddqDJA1Jg8gTUowQdBS7sqQ
5RgsMrXmsW0Ombdfe2Sv1XjGcM/6hSVd81OB/T+1WFpZx9EcQgyNiGhibP1prXIz57tU7/hMjNq3
lTEdfJgTh8egFa27E3bMjuZglF/GtCTHJCM58HhFmx2mikuQ7I/p6x9sIwryOqb8APyszvZrmJaC
Qgzl/xh5nHIMy0auaMbiQZ1JUJyiXutTZIxc85i+yGxfkMN/W4DyqMTtPwugEw1GHhblGkP1rElX
Z3S2gHmBZ89KxQF21icHwB+ShoXYGg2C6b31HcOnP2wWoHRwiryZAm/2Ui8lcVnladkjVrL9H94h
Nf66vVULeUV8H0kYZOXBZHtdyGMoSr+T5cbkpWu/gBQVHftg9gychIVMSnR6TUGGSj5Fabc3tp2T
Bk/04xla/Ip35DjIhWaOj8tVMmlLUacovU4/SwvO5fPtVS7pGwCHqLuDowQNvsomJr7IWNyV9nHU
jxr9anwckoPqwtwKATgbHjn19cmHxqUNHo/jgLwrKEhW9Hl+HxVtAx0NkNS2N/tIKg1iJWzMZHUx
GDVDZqcwf0x77S/07QSFhWlb/Vr+f8HMgeMa3c6IvJAnUR8irS7tguTCB8doHPF4V3p8O8Tax/Ua
W4X6wvyewrVRHgddcgtUYpj7YIJbFGWF4ePZQLC1ANAIcw3SFgSSlyolUsPkXaWxExNffkrxcluj
FjZpxn/OKB9CwMepuDQtAIZmXsryZKIXpY9K8y+/XxGxoLQXIuZ34tzGMEYTe4AIe6vhBahXeEQW
TBhg+TOAEJqL6EQ5AK8tQbfudezkZf0BwzBCyziCAhHp/VCftrd3a02WYu+LMcNkTb1nJy3dZATL
CbXvLuZnmp9vy1nKXVwsSrH8Bjh4NaNt2amrfuJKBQ26ZE3xmMnkzkFfTVIAXdZLPiObgqb319i6
F44MffC4NHOSET1XqhkbJRoEkoadXPsTD9xu5ciWl3f2fUXrRouyirc1O+lia8evxHuwBUiX9vMY
vjY9cGtjZ49WshLkLK4K3SPvNVR4BYoiIjgBGAz9Dqd0uOMbV6x8flE5ZvAsAZINQeZ81c703Dcy
syO0ZCeqPfbOhArFC+3Q4I9JfmPyYQQAejgQhANZCPA56OEvZdWVIXhSgCqKjaHe6YGddit2bcEw
4BVFPgnuJ/oAVDR1XQPwmo0eLhL4j4z2sUbKRLPebuv5khCExXN5YJ60ZCnLKPS6HzDWqzilfUiN
MM+iae1JWxMxK8XZqfDMriUFn+wJ3KIRHV4xTqJGCeL2Oq6jEYySOFuHcvS50EsmGNYRF5HtBYBj
2s0WzvVtKUsKdi5l/hVnSxEeG/NYWsVpkF1Y5b+a0UfJ4mdGd463cjCLN/RclmIBdOkLrmWQ5U0C
jTT6RgNIEuNfAtnz32knt63XfSeJiBJfHrUCvS//ba2KhXDBnONb1ClOssnCHOmaun3g9S4Re4uu
GPXFw7Msz/Xm0RGoU11ua5Gh+5MMOLzRAobTfKrdcDC2trMiZsn6gOb6HzGq78ZQ8DBQIYAipiTw
qQhaslJbX1R1G04wiGHf66SXC8mIlrJUEOzZ+FcLVh7p/SBrfduLm3UmY/77mQ6azG/zFgDZU5lG
mRtSlNRA2LX2QCysxNUx0AZhGwCMVx25ZiMqMI4XxakHntDFgNtyevHTD+dC4EKfCVEsA7hgdB2N
twW6nJ7y7NdI7qo1OP1COflShmIYSmQ0AWSAO8LbneM+6H4AP6sxtilgvP695741ayTKSzcXywIE
DxPFwd+g8m3VhVnWueDQM1RCQQ9RxXdtcl+iSNk5Pxz3rdX3mh7p6eb2hZ1vieLbX4hVXCNaaNSN
E4htAH+aoOEohY4hkcHQbVqCbrk1935BExFKwHOdw1e8IMrbkdt+biDPnp9IEcFGAHVNp9BZG965
ELJcSFGUpPV41sTSyU/I3xN5cK1DM3yvfR5lYCFqph+3N3FR71HW1cHUBuINtYjTu04tKqrlp5L8
beivRvU0VCuew5oI5ZzKoTIKu4KIqt522U/KNvraKLxFVThbhXIywOo0rHBxsRBy7I3yL4t+8TF3
g/e/7PJrQe/KeMXzWluTckij9Hq0ftLipFfuhvPvTXMo9WHlRVoUgkleQNHMpR2VS0Iz+l7G3gjr
at+X8a5H6bB0/2QhZzKUhbCiafK2m2BdixD9Nm0VYTzUx1UMoSqiC7CGYCHKa1caeeYBhJGfxvS5
KMGC83n4OP4cCVkkJ9APhUTwFfAWRFoEI8O6/ORroIY4ELGv+k/xuIaknzdDtThAHCEZgjTp3NJ8
+RRpedID49LnJ7sPRb9n+vMf7NTZ95WnLvf53EA2f3/82qdvWvXba1eQtks6db4ExcvKCBvsgcoc
0WpEuyeWRX/A3I/DOFuF4kg5DSZPVGzIT1OzSXwjMPNDm63Z4oV1INU/DyFC0v26Nmg60mBAk4hT
6YGcS+oR9+4FWQMkLElB2cWbqUAALldfNuZ0ThLbjTgZ7Z0w9pY4yHTlAi48KnDQ3pEVpoMclWK6
ei3mGHTQ1FDdPjKtfd4WIHf8lcrdbd1alOOjkgqY/gzDUg4+1QYxViVaACy/DlrpB17WYaKGDBrt
221JS5uGQXQAQoDZzMMAx8tbgroqo3Gn1ydR5hGn3zPA7tuSrBjHJUcHXLL/ilE2Towl8dJ2wIIM
HqWUomG5AgVOHybmJpfdnqVeMAgzkOLrf1ufYjJlrQ2T1Kb6VEx5ODhPzCJBuZaIX9xEUNCB9wyv
8tUsJ1fYiVNNOK66H+/6bNhN42tcf9wfRZyN2tw8HRQsMYplttqWe5bT1qfqi64j63KK0fl0e7MW
TCZmRiCvO6cN4F4oagfciOmPLtR7yOXBt4sIHW8r/sWaCMXewFsyu8yHCIOBDDwZfxFg726vYuE0
UPXzUQrHEwbQqaJrU0Y65vFUnCQt9nXDnogUW8tbSxe9p6OVB+ZCjqJaRUGANkREdSqKXN4BaP6r
7l3QuVXMfMjdzDgArEJCoNjcjbSHOMhj13tsLfe32ev2SSS6vefp0L9OCSg4qVZiJKGw6GZw3N8a
px3mz2DEQa3z/t6aWHGoreQ37ZDUmyztxRHCChuTlmEzel+yvodNda3Pk07NnSZcf899LX6ZKp08
eklafLGMMgudxifBYEs0uEiShWYHdhxXxHFg1HqGBEvnh6U/VfvUKeutSMsBxFuetZdMTNuyt8cQ
jkGyJw43IxQZKgwsyNKXiubNYWJED9PBsL74VtFuwB7ivgCH2CCo0buvvSi7MHacbpOktY+/+vqn
FJzZ957BQW3uGclXX08cdCnKIQ8stFkBXD3/M6FWsamyTVrdYZpZfod+GhvsVX73qa6s8i4vBHg7
MDkpGF2KJNdItF2WO3royjqLZElAHVgI0Nl0lre5rWMLBho30PdQskLpACSNl2bTEO1YcZFWJ7d6
6/NPzTQGAlHTmqu8JkaxziMHE3POkmp+nRkL0vwxBdi92t5ezHseTdVkhDHwlYBUnMdTX65Gpkmi
QUuqE7Mmdx9bOcYFomwdlqKkgW2O2m6yMy0iogQ4txdZ4JGRBWPmGHetU7cn2rJsb7Zd9sAwsyXs
Un26H50230wYpvHcMpOGIzetMJM68I5mV0ckaYuw8prxdWxtf1dmwxQQIXCSgn/nbfa770q6G0a/
22g6GBkT4SVh7dsC3a4YiMclqsGoEnlBwUgZGgiZAoMMJytuZVCWtRc0rE9X0tLzLqi7dG5XZrtz
lttwkpJOGC0vToL+LpMNBSOMDlJbPhxSf81jWogrkVh9n4YJa3wFTkzcxtAFjfmJAEXiyJPQvpoo
8oLq4UD9B+PjlFkgFwegwMbc1wXWOO5bU4aCX3WiNTxNI3ui7Rq30ILhhwhAMkAzBo/zCvg2FZhn
6Ob8NIipR2sr1bZtSb1oRZUXzgjBy0y34eJuqi8YrbMqAxC8OtUHmjxgq/7b55XXSzZpwsdMw+ft
7w9++eP215duO8oqKEUCVT0HLZcKlmaG1ukd2MCTpsVwG7diAWh066CKtQfkIFe2akmdMSsQTfVg
RIHnoKizhScm04YU0iqKjMw+r5Og1eFV0FBr1ypGy8JAoIe6rguYoPImW1lpNkVd8FMpMPj+1Ybz
n/hooBB10Hir81XmOrd6U4Gp/b805WXWvDHxNAfSBvTDp/EUJFrUem+eOCXOZ8HeEr0Jevb99ukt
XVl0383xx3x4anLGSAfwDQx+dbJKzA7qD3XHgtjSwnbcZ+OOOXV4W96Sm3P2BKn+oIyJOxkyLk/N
lGw0+TDGQGmsNSevCFFhGW1St502Qkja6PdWQg+DZjyKeFptBlFPDGAIDD7EhHpEcHDdFNUHZMPW
G8vn4Cuto95vw7JtdzXSx7f37EoNZzEYpICIF0QcVz400kCxZ+UZxh86PMi7T16KCOuulqgKuy+3
RV1dZogCFhZ1fwwXhi1S3HXXQeE8xlDrI9g4EqDA8kOZagHt/UNarNEAXaneLMvEQEckpeFnqu83
/n/KM1FiWeig5tHANglDPXjbY9ZotvIKznfn4m69y4KSo90PY/LUPJd0qOitJBdHr33VBTjSzD84
IxAi/1+AcnmnFJQsU0zFcWy0yOvvDfpmoa0KA5HM3e0jWtKGc0mKBYTnW+mxjm2zP+dDxBGMVtu4
O0zjiiosygGcBXNzEcHBQFzadRH3kiUyFcfErFHAHvR9VsTobC6Pk0Xu/Sldkbeoei5YJODNeYgx
FHmakxZ61WNdqfmz1H8aehW03Q8j+Xl7+660DvHuDLEkACIikae+6KJFTwPatYvjZHgPLgaYgUoE
XIifh7jbpYV2T01vxeQBNqNqH2S6M2szSnGYDqziqDGUQU4c6zsSOhpbo3aMsGqQiKkcF2SffeJs
tKJMwrSLy0MsXfiYsq6+eizu7wc60EgDp9AdiFWyrcWSKeqtDI0EudWEpl/QLWLRNqz1Hn/1ezDP
lW5kNcXXPBlAlpA6GkameT1Y/DQTgH1KPvfcTTbN1LSBF9fDprcGcecJDQFIrJGgG6Wxk07vBFOb
lg9y0rQNybLuqaXMfSv0QttQsI/JtsVIZyg6z7eNUSAeajER9HM1PhhD/lxX7uFruplS5+C5Iiye
tYNWDCdHI4esJ8UG3OvThk89WAeNOSswoBWnIzYLM52j0IKrjZEx+L3jmNAoG7I49AqwHY4Nmico
l3pASGGEKauawNU8c0clk2E/Da+mprWRJkwnYn7Dt00/dVgReuWztrZDAbzNjtDkJS8nZ5tpkxdW
bQPyii4eQt1IfrttgVF2siw2WtUij8xMLWRgjQLTXlxvtR6AFTLiD3an0ahJZRVIszYDzuERjJjM
vq90/3eVOWUgmLS25shRGPOs9DBQDKepk9jCYBGTBCLuwBZZGBKzr4t6q1syDVKSkXC0UUTTe6B+
NZHZgVdiZg7vpjgwbayQOhUJc6coohI/+Zvt2uldxzC+vO78bgt6HO0T0iNpEsTe9FXXM5piJrgz
7hq/rVERcfp7H1OgcLUcM6B0svZU1s0GdTfQK1cFzY6NMH/K0dbfvNZuD4KCNCYdkLMfDXONvP4d
73thkjHG0oDZRzMRbgbQ4Zf2ZYoLHvdoUTqmTf1gjyIAkeuJ92+N7TxgtElAK+3EHfPepU/cBdE1
27Vx+yzFTtfBczEUG5aZAXMoNCB+ZLUf0QYBIEhayxTsmTwLJplHA00CxNaBN7517Ndg6MFgjeEE
81Le8T7ZdJg5Dt8gyZ+SwYaBKwIrfklEv4nFJ5JiHGyzyxAxcct+NsZmf9sUXVnYeQdQs0AKzkFi
Vlfi5FIWWT3RsTw2/JfZtiHry008/UjSJ221/fbKJVJkKe+T22IuqeEO5RFgcgJsDQayZ/LDrfaK
EOVpSjULjaEVhDT2V7f43Lhvtzds/pFXKnO2YfMTchbL6q2Rwczh+8hfBV323V9789YEzCd2JsBJ
WRMTNIoeUxilCc2y0e0FXL1xygYpOm9boBx3eyxgrOEkPFeYgla/NPaKXq2dteLEFSV4njuJm9W5
cchbHmCqQtRoK3HfipT35PnZXvFyGhymYS25CBvx3IsvsbXita1s1zsq4EyE2dpIK04QIf42vCCv
HrQuImsdm2tClFvouXmF4eg48yIOMnNrZJ+KOnQ+TKBzefJX6V1WYtra0JVHrQttGlpVAIr528p1
jRZXZCjnLnzW2SnVS/S26tYmtzTkWWFl8WJ65sZzGoy0cQloiVwdE7xHzQZhGx7fqiyKTdk030XO
fhqp9w3J9DXDMEu+uriYQgT8BgG5rKHofWlIv7CcBgfJ3NekBrfosBmtN/gXoFAOfZqG5rCSsl9U
Tx8VB+AokFFX3VfZTZw0SV7ObGsd2aJbtvi9st/m9apQpgUWhgD7DTihYi2AjPZaMjr50ZXi4LX3
JNkOyQNyOWEJhGRVbpv6m12/DvSBdffO2K3Qay8ZKzB86WiXnhte1KxR5YHWoW8IO8busTOzoMdY
ndsrXJOgHFuXj0hD9BhNUJhRPYXthys3UNjzFSgKCz8PXIRoLMc4wj6aJi0wqt3tFSxd7jMJKrnM
6FVt0Zo6OybkLkUdQaQgcdfNCG36K6Z9Sd/OJSnhSyPNfjRR+0Zj0LSpiLOxbIy3JP/j7EuaI8fR
LP9KW95Zw30Z66oDF1/lkmuP0IWmCEkgCRIACYAg+evneXZVp9JDJk3mIdMiTCGHk9i+5S1fATY+
fiCUHCLEDpFzzjZo7LgPxtDrjlqu+vGaBJsGtPyvJOk/HAV1VSDVYBv1iwSsrTtFLRK1xwaC9y5/
HqYbbr/o+ebz2flwfQGJDfs2GCbBduvP1+0cMaMo4NHH5ZvVZOP0d5YvDgBke7Bl8f3T8O+uD78k
Ui4AXR41uW3YJRbjFwN8NOfvQ9izA8D2jTMkpUK4kKxNDL3+wh6+WMAfDgFNLhABIE35S0EG1W+3
ZJXDjqbKYp5ZU8rtv7FyYd6BPump7fhLHabzRSyiBOECKS+X7lp43wf3iy7wRxP9foizg2RS9mzR
8RTr1zlFf+srYO2HbwkrFdVnABx/Ke90fKm0nxB2hNRSakqR+onCYfKXwTmnCxaYEBy2kH75RRpD
9b6mkdWwI9BGhZi2Xsi+uMN/F3H/5aZ8N8TZlpCa4PbUNTui9hbmcgjnbSx9Px1cpXP0Xau1N7N7
w7Bf1CLMATqu3SaYjczdZoBC79zE6eJUTxFlSboEKA/1skLrqSVtttQOTDr7qS5QjwiLyKB1OsXl
nEcGrqkw8UPi6ER/mUR+9tJOt+i7XTiBl1ljdHbkA+ZGXmn5VxHCvw+Aqp6PxBUk/rNbJBppO9Eo
7o5N8KxmCtvGre22X0zMhysYDO9/D3Ie7Y7oEILqjUEWhzppaIGHQ/zxbw0CA+iTtxM24tl5wgaN
eIJXDBXRMb2ywcP9/Lw9/f6vi+uPzz/bhk1ZqkZIxETIjglbT/GqzI3eOd8/H+bjd/XHMGcTYnul
4ZrgMXT3o2wuguTt88//1Yn+9xn/3wHiM8Ygo9z0swTvipZ8D/JgTv2lWLzmpuudPJjaAtJdO1ra
UeYuU1GFqIP5vPj8S3x45AB38u+5Oo8vI08rXQqwf9v+Cha16Vzem+CrntCHbxKod/QW0GiA3Mqf
905JgAGaQ8YgT4HqHgoRXvCV9vaHz/FuiFMo8G57+i11cTQP7GijuDVNOi2jHc64L1beV6Ocreyo
qUYlRjwIdEQyaMVk8I6CoPTq8zn56nWdrW+XzEHpVgKva8kRuJi/7Il2Wnfv3tXZwk6g6A0pa86O
bHqkSYvS6S7hd/QrW62Poq93w5yLkrC4w8kObe4jRSlo4m66EAgvuj8m729kEO8HOotZ0WWweuPj
eQavxGzUF/1i/fx8Sr6Y+ODsPqtLQFGkwLMMjihGinAVIJeuib9ocX88zB8J5tkl02GYzjVIMB1+
WMCPbt07p77+/FE+npY/xjitvnc7JaRGeeXSs+PohmmjDpYVZaSd4YnwFY7i43X8x0inp303Uq1C
IuYKT1Mu3xvbelQLarqfP8xXQ5xtexIlw2xpDMHnxaTWIG4Ujzafj/HxpPyRgp/NPbGXWs4ONr2E
29FLNazUV7IcH02Ji/oxEH4R6NfnalglmwinLhYwddYllNvd+jJhBYEnwudP8vE4J6Eg6IGjdXR2
fInEkCRkMZ4EXROtu0yFI/T6LsRfVinGCeOCt/yfgc5OsN63lA5EiBPMvhgimbGZ/I0Y4/0IZ2fY
NKMQAW8onMTBDn4D7Vd2Hh9N+rvPP8+4y8E2LoNy0FFFP2330ev3w/jFujq9hPMw5v0QZ8eWWzud
QDMK24Ovxg5VrT65kDjvtfUdWWbW65fPZ/+jveJCQwDNyZOLWXy2Vxb0LsYIvbnjOD4G0Eb22dPn
A3wUlyGyhMgCfKMgJXG2vJJRWXWXdByGOMDNBOuxeq5GmuvkBwOa5vOxPnx56OkC/gdlVlCq/ny2
GAOX2CZAQulG+0bmQZ1az2TtPbvuFzSAD9/au4FOP393iHl1I0zjYqB4SBEfTUvxNx4khPb8CUTw
KzQL3Zl+SXjYHSFWmpceyVpxZOzHHJnMMhurevh8uA8f52RkB+dVCJNFZ2cyetbU4SxBfQf9PnIf
tS+ff/6Ha+Dd558tMtqF8IZgp3gSnSsrQ4g0JSvaX4mvFLE/3KDvBjpbbL4GK7QO8CC8nlNObmyL
pfwr1OFXg5ydY24dwzk1wiDDPNzDS+ESxkWZAzXxz1/a6bD65SQAxRVacajy/iIXV8Izz+m9DrX7
uVlRtFn5i710qz7iUOHvMhmwYqblF4N+eBm8G/RspqqwGQZ3PFWWE+gGdvlMcuGxPPBk/vnTffgS
wduAMy1cFvD/P++gIUnGcjytcOVcBhJNwXWtv9ikHz4LKBuo8UFQ+Rfk4eQrroTtdEeGxkCZXAy9
SuvuKo7vPn+UD3fPu3HO1kMSNoiU+NwdhZU9UvHFi/r400E4CSCRBebk2d60yVzqmGh8eu9cTP58
Z8XzF6Hyh3MBjYX/DHE26aYGbK2vFPL/b251G6iLJvxiKr4a4Wxf2uPcB4vACJRcwyJv1Bdx+UUZ
7uMh8BQAXUHU5RyHoqOm9rk1dscx+WE3DwaIdfX4dyb6jyFOU/Xu1IezCXCfMAI+GmdHu2cxflHs
+WjHg0ni2yHMWYBXPIsprcpuw5ggbp2VvQ2lSeclyRPnYQ7euIE20WWg/07W937Is22IErKlGhcZ
ck36C6cf8g4gEWjV7oapuf/87X00QYhmARXCfvzVa5hwR4GMsSA4qwEt6Z896aXoeX4+yEe7BQQt
G5gk4O5+ten1JLynOV5hDMSxLcItidlXUcaHY6ArBrzdyeL6PKIJida0Lfv2SFN3WX+Jtvvo4+Ed
cbIMR3PiFzsS1Y0ukqSqg+7WXaCv3C82+0cff6q4QEjcgRDpOUZs7OIRSH7sE9mm3ZTCgfyvz8D7
zz87TKxJtE1LcBoG7SpmKeBCf+3zwf+HvSYarQmM22G3ebZJEEU6sgqNOkCkLo3iH3z8ihh/fm+c
j3C2J7wGco6OmNSBmo0tLsPkfrigX3lPOOfzgFGQbAF1j0lwAYw+C/QnK5kTz9Tq0BvnyhVkNZfk
zvHYuqXPHbmNq+bYJqfKtbOzrIfA+w64V5Xqjn5x4/9ScDx9ER/xP74M2kjuuVdJC19rZ4pifSj7
5Lqzk2fFSp3SuvRTTZu17Ybbyfc30IRaR739w6toBRve8Cvzx/PD7/evgVY21H7wfXCE//lwjWXS
A8KDr+HAXiuJkvUo/SpXs7mfRAXoEkXbPw66KvUW2LZ9vqZ+l0l7H2thM5xI4glArj7sw8+JqgSy
1mB96uGwAKu8Lkfd7SLJIKETz1lUl2srtB4g3xsfxCx3ZRM8Dd746sO8zpn0/UiAaKqT8taOawDM
3c6+LB01rAb0Z4tyNjctvKTyFpr6QOot+VBb2ypY0mqaVjxadl6yXOI6yyJZ5q2u0aeY2FqH6vQH
lfpzsu8XzlM4vbyCmHoRjE6Tg7DXZDGpV4sI1jWAliNF60n2ZGU39jZxcVXY+rZzoyqzovYHcTT9
4pX9unwRjCCyAoQW3lXgjP95uhJdLl68tMNBPnRk55H/QTj8n5/T/yWv/Pg/717+67/x958Qixxq
Uqmzv/7r6ZUNNfvv0+/877/582/861D/HLjkb+r8X/3pl/DB/x44f1bPf/pLwVSt5mv9Osw3r1K3
6vcB8BVP//L/94f/9fr7p9zN4vWfv/3kmqnTp5Gas9/+/aPtyz9/g7Lmu1V5+vx///DyucPv7eeB
zACmPv/6S6/PUv3zt9j+B9isJzYKFFbgbX5q+ZrX00/C5B8uVq8PqDkY3dBJw2QwPqjqn7/5Hn4E
qbiTKst/fiS5Pv3IS/6BtmV0OkOh7IdKk/Pbfx7+T/Pzx3z9F0OYyWumJH4bH4gp/2MTnbatF4Oz
BnMB9BBhNHh2Ms8Wo0KEfrWRAwxv06helqIuW2tdashKeAIZSxq2vnU5qUVvqDeYbQRjbEBue2sD
uTmxN8PYvrTCta5aIuujU9LbsHKWIYNkX1+opne2CrADCPeFWh2ahg5v/bTA/JEOTpkHrPVfYb4r
uxROE9YKtSwfaNg5guqarEaSdVMPYfzJe+jjWdgpF2V9jCbG2lQGdaPSpGT+N+In5U+nT6xdA/FY
kdbSpz0+0CqvWAepaxkGC6Tc7CHtONnYjoxXum0vI17NJuUqcB9F3fivTl2TtTQVW9lux7fulEzb
foqGNgsru4G1WhRed1XkwXTCXYoBRimPVT3KbVDb8bc4NG9jIgbgaMdWbGywBFVOPQINYK3t6i6I
WLuzuXeCkZv+p+y6MB8iYLy8qbqa4aGWJT74pDlZ2AYs5R/14DYgXoolxwKswPcDjSPiHhCgYbNC
5Hxhe/MMS4yxqGrUnBoSPirrp+xPydIE9X34vz9ZbWJB8oCEaSw6lWlDnqRFg8t6OcCojgzhq1HK
zvrGuZlL8SSi5ptQEPezXJzZYSdhTOyC9qNrJ4XNE+iHcVgsrCcpC6YJjvDDD5MIwMTDtE8iyDI2
vP1e1zJKlyG21nFVHwLhDUWw8Iyybj+EXN1GtJ8ffJh50iQoGKRrSrJsws7DWzSFb8+bNqRoZsb1
rgqJv2OMvBij8rFJIFGlyyDr+ienaYpqpmvZxtZF3yiSWbMRacUXlrXxK/I6IOeGa+1KvlFx8KwF
zAd6P07B3Q1Su+v8zPPKBDfzvKGm+gay3UMVhHWb9haWYVp18aa0vSKsSidrms5sARbDYY08Rm/s
Cm4dJpyjdBqiZc7o0rg/BWTvAG4uE9iGAd5bj9eWAtKdwv+gcaXeJhDxB81agper6py3g8672RlO
9EcsCL+bq3UZdPGdtNsafE83SkOf3ixu1UEtdsQL603zs63sMA2MUBlYjdY+GVy9soIywq0z1N7e
BPqmDkGTsWcvLkCiGFeNpYSb0q4aC+bB8mXwb+EAO39DVXFaT2ba1gnA4zOXqzII+y26egqwFGyx
RXblgyZe96iCm6Cay3U0qGZN2jC5HVuA2KHrEM15F9fDUeAnhaCmh/sC9fzU6mKKGRmH+wW28w0u
5ty3GfilndOuVCj0bmgc5y0qR7Jt7DLTdqQ3YLGSK7uyp5yrSmSOqqVMFW2uhd2LnevzJYtN4j1b
UcNyS0z7yXUAHA7YhsruxhBA/kHYnrel7MNDYpcEkodi0zIcIdE0QPawBaa8UfY9mtogEHW9fA7Q
xWraIGspgGQIXSELorNFJ5cDbB42wRhtrLLM+4Rc0tki2CWMFzEVSTq1Vy3r3qRV8dQjPWRVsaqC
EYwDYpv7Zp6Ab+hzHDnzFt90OoDO9lgrmNXWcXPVNv134uFxumHcSVPfOhovkoxu3gAcAazsrprj
LdOsaNuLJSqvJ9OgWjXtwDUoPFI9zC0PAOc35eXsTBkw9U/1BL93U8U87VrxUAO75oUtOMXs1ap6
+JdVdUgPybQsmxZw9RrmPlkyUnxr+3sY9mQPCmMDy9/MH42D7R4pK3OGJle2dQCP0bkYE+buLVzq
uQIFvKV8XS7ayztAEGAzT7HiQWMeSXcAAqTgFkjjrgVFMeRDa8t3chPTKLeXFireMdt0bcCyE87T
XqZqY9t3lpI1TDPtBadBvfOGBdZBVp8zRfW67wYo5M7BN7vWjyGja5BRRA633A4T1uL0s6vcAhVt
b7EQ7kZafqe9/D5bChBgnC15G5DLJgbozYNjb+bVvtwYQ248SBVvtD/0V0tE9pzSoqoGlhF4t99B
iuqxa6i4iILherK/Wfx0IIKMI9EwTu143k12hObOWIBxfLCaLvMGC9dMEl41owgySl2W+gHJQQGZ
VyLUzaU/arXremyhhD65ramx5/piEOMMH2Ohnma3Q7AcO29eO3tPk+WEqc2DbdgHNLPl+C1xSpY1
NHiKu6qIrdIGEYnZ30S4H3xpXYHoMWMBV+ImcNYmYbtQvclkkg/YHTgI63C+nCKX5/A6ZmvayG0k
A7IOJByU7QTmTyhS+B7cOuYmh8prec8T7z5KaLOVIphyN6Ayb0Yveixtsz8p26dOTR4rYwFCCn6A
7xmIpPZjXvZ63FEtzEqK3s0kr4P7boB1hqd8lKkGZx3DJyYtrVIWvppXEDCi2UDVt94uqZvizvPX
UJbdjmFYVNA/OE3egZQRzXhi5sytF+Nn0KGvU07lBoa7zqamFXyjZAxNS5bkVV1SuCo0kMojHYWw
crSOhXhsE9dcsKa9QebWpMPs7UNXqrWc+Q8q+ic4icDhfSaAqwoK6yy6rCoyXLII4AbXu5otr8kJ
baHFWFbrJpJ+xgPnTdF46/ETSwaN0SIKRx9jQeM91KCmlZ2Tl9S57nveZcyx4Lze9PdQAd84ROmU
yT46cBG5t+Hguis+EdBrh1bnfBjtCwenbRZCp9OC2ssNATnwojQT8DFKgeJThnDymmzx0Hv9sq4q
XYRiThWoVWlZRRu3Q78G1uWFGIGlErKBPqZfIAmqi1DXfi7CJbmiIckhVrRiIhl36FMXiS15mlh0
2XCnW7uWFRatCVZgS6ERq3naGqBUw94xKR39eS1JuZ4GtoIXI7zG6CJzX9mPAoWu3HH7tcsBjZ89
ZzWFuJncWFz6fn1X6sUHGkwcrGTEKyS6z1BGicEtskhuo+hbjGGCI3yCpe1Sqg1Dz0HFYQzku7qu
q9ZJlWAct3ib+xTKBDFrV5VfQtjCuSpjQgvdIH6A+e+2RRqceSf+F1QrAIOBYo0v7dvBmi7CgEag
1ziXLgEWz2Ho0wlSIsyi9iMS6jZlUzTBldNuNwawtoIgHjmQEFGTji5rCDrFdbKJIbK1jQyCBaPn
OBXReAdEpMg60z2NiPa30hqDFMIJN2CbF9Gi/T0JahBErEh1IBUReyuqcshQdkty1krnkZB+yCY+
PGDPbACJzKHK6ObOYJrXxg7Uqq7qaBP4DdiOM+oJVe3+0LBzvFmgoiAB0cwgNREVEhEWGnoN7t+T
nGOUxtYtAlKTDaWW6QJANvwi1oxUb9zSzjVMEXGTjeyg2n67MAYiUlmnpZC/hz1tZitrXtkd2GDO
FI8rYLu3UL58DRetCl0lG3fRT51y430ZlEMxIV9YQfamejbQY1jpMXRWrOUD9K5FOG5CNEZIKuzl
Sbrw4w6qqYQlsaf2tbJhc7QgYFMGy2qJmXOf9OFPr3TluoddDcCDUH4JFgivgEUwYYlYRN3aQwlt
Zi9h81U/Dt+DvptAPaWt8wSUc5QGdQkZGJ8KuKzG06YJlzUCsK1y+tsomi/qerYKf2z62672xwKo
5uBFNxXPBh6wC4smSzYSZOwU3fxCCtKnfSsXoBqdhaWqd19BPQSmc04GuQtCvptH503G3k9n4TqH
ZPBethTux/1TUPPyyEUrioDLaN0lHt+0wZtncGtUvneM4/lRETvOYF/tbwLOH7pTbhIyyOZTyWDw
qNW4agG1qWS3Sci0HBAkriPE1FFD4bE618BH0XDPLNspJJpoRd/2DWgV9ghE02VoGI6bznuthhBB
u5Kbya+HrR1bPngfQQoG6Jh41cESnShU1DbXDVV+5lZY/8F8E9fencbrPgDjiv/EU2w/JzXqG5F+
caDhdWw19Gt6Oj8sjfwxxM2NJN6l0xOGte5M4AGA2QxHS1xeAiibMGIIOnyUVMqZQKfHUHfaz05g
dujNVscl1ssVYeNSOIpU+4Ak3qYBTywTEe/zIUaJRkMytjf9W5mgu+qwQ7fUIo3hKU/ogEgN9znR
i8n9AULNGMMD8qLiBwM25TevjK2srawR9CasQJvXCapEgX6r0Um/KzlxboKRmRe487YZJGvMpSts
V+MwCFGLGUr3ooLmkihYqMti7muNyGsU3+BE16+b0vV+1sE47FsP3gdVg/BlFGALtsrdLjVd8aFN
VkQ3qfbEWyigaelDBZcGmALqtg+VbdVrCh0gnBriu+9A+8WCd3ZQwi2SDxNLOzDu8zHRgZXCsmTr
kXg9V96SOkhN8k7MIHiIZgWsabuJtTte0EZs9Qh9MOw6fTnaRKx8A4Vs0k952eD0RLXQ2US1/Kl8
6KEwBzSmBJ+nQw0xieYewFyTKc8TYLVJYx+W0blseb2dqZFrYXXhLiBEpG5JMjeRCE2SsSBRr/Jg
qORBJPrgtssqNm6Gculc9GT5zhYpoYJjhf1VUtJk54emELCgfIxNcwvnrW4LLLOHvM84W9PNP7oK
+zBFY+WFlsNt0E+rqPdwWTdRSvCrCYEskWVR/7JurpEYbBu9sWBhy+k2tNpDzcR2hjjjs4GBRBFU
zmM1xBuvGi+Roi4ZamCvQ5esJomTUkHEiWoUAtjiAHAYQWzZmQvjRAT6U2W455y4OVLQHnJNA9R8
qISSkq6yql+CPSxepkzC9wTOmXa8CgDFaWdxBbLuqsXbvBUhCiidG2507MPFcum2LOz2doAoxizB
tCsrK8gGyy4f0Vuy0tFMXGYRzOwL7gU0HRX8aaC86cE7j8Q7TwGYicA5OTQamSblXg8S6nwtI8+8
SNaEeR8FPJ9E4twmLERgYE45Arofc70yLh8KIhwIjZuuvE0SAdnLso3aAtWr8WLqXXHXKa0u7Hmo
hgwevfWKdlF145Z9WNClMitkk3xtEsq2ceubDeVLmevRics0buAzKiuQqAffXduCPrcWvGhySXzs
XRA9x7RU461AdXZPnHDYBrZCkOK1K7eqeEF00O7hHfroBeNRiX7OWj07h84Zh9s+EhejVyHoxR5O
k8FBwgFpzbiwIpPsg7HfjZqYTEDSaEsnLtbwkx0z1NOalT3FfUqMUz+UMzJul3MLVVp7fPEbxDSF
aOM0mrwn4uFW7Vu8bwQByFydyn0EqRnhZh+iNyzaxIZME3uaSrJOUGKHxwVoD1TvoCRLkJDDMHkZ
tQ1lMIuvtKPLDLgpsuumKcmJ37pra+nih7mfH6sJgVrbhnxjEImhRY/NDUfLpwmF6qIT7h2f1V65
FMXkAYWZefDTcC75wUXtHjJJ4Q4tKCtnU9Mg5QcoFkmqtZpFWN9LHGrx0Lu4Vll70OQFpBxcRgQU
Xq5jtrWbHrCACFUSh7r3thZ+jnXdpiQOphQlzHlrO8nBSFwEFXzjM0u4YOoBruOnqknWTikpwjef
XXCHf4OAz7iaQe1D1qHtNALmYb3M4sLFdeM2yZgyoB9xmiSXPAS3T9bdj6m1uxVDMbewCQKpJqI7
SyZeWmvNwAuoD8JYPwkkUkpLvuqWrmxK7iLRVA9DEtDc6YFwD8LOpFBNca/tiRxbWIU8xGOI6960
5lQF69LZcoOcT5X1wh2rWcMg5T6KJiflXeQV3I5WpIn3XheultlJckT0cz77dN+1AGckdYNYh5Bb
Z3SvOj4d6raqCi2dG8SpVSqcwN6LMH7oYXm0mmqkxR65KBugR4lf57WIj1EUfuvldNNM8xY3/6VW
MPqRIVQ3eC5cfyOBs4NYM0cLzM38hW6i0NyV7QBafBRO8AVy7ZsIKoh4IFTAQgbbiREXBbZ4hXzW
Q4hGJnKR9KR6Lv0JpUMlpmZVtzX5TqAWnxsoAKQorZCV9CRiMtUhsgiBqGqXG0cS67lsm+qwzCyv
8Iddb+wor0rrwUF99FVw3DsKTZRA4TcGUbGs97xqVdKXbmJbpIFOTuSMDGxchQ3MVgfdPkChZ4OC
DHv1K6gQmJL0GYdO/apl/oopi93VAxnhnxFHp+CzLuoEUrWz66nLKZiAjKs9Z91F053oUKNkchgf
8Yh8yz3/G2q8+HaMoM4QBS0gVJytS4jRrNwhrl4ZWjQMRQjwRnGBRaMF7eupzXsUDFLpoqCglvHO
CBSq7AHpANXRmHM9GVTmUNoUNd5RNbMrD/ONCtV843ohCoOVHNcAXK8pG15QiakKp50hRRiosUiQ
2mQBc1AGNnR86nEcpjht7oLBR9uf3TSRuG5hFrJZ5qi/ht84MqrZf+zm6WiVqNWMtbbAlwGueZhs
k2vjdze6q92b2pyOT1avfVN+54IcNNYvJMqsG11W7j6SS3UdLWqngAZMrWbemoWN2cliJ5n5AC2N
KYV6v4WaV8eKyhl3w6iKANv6HmJ00Q9hAokiVYs6n4diq6+Ti9A2w5VhiNoXNmyEJX5A0CFjXK8d
rqMVhBAOtZvsTLuAcd7VT6gf3zNvesMRT1NkWP0lZ2MOnnJqhA+phAi6ugGar9DTbpMUXjc9RBqi
HreXsPqsRh2lGJpk2kDnV20s1ILrZFDIMGcD+i3fj7JR8O4wHTIJo7ZJJ/jWmF1H611QgXcChMic
6sRuUydaEBXhsE9JiWITLWFD59E8An85sCR0SJz+yYKAT9EF0xYhrZX56A7s8ITjJZgmsItAtXpw
y1MqZKCU2i4EmQq/aRVsNyZwmBCh9+Ye8rR6n/BlR8aS7nnckUsEihLlZXpfGZQRqwAmPgloyXfg
QwWpRa0LStE8lAts5MbkaTEtAV8qWJd9cNknoOVY/bKfqftcRerozvNbgih3qpekYF2569GhSSuG
MkaI8vMbK51rOTh7hZJmYosqC1S56jvipZ5883WU5KWF94p8XeaetG+U717xxdirOVH1yg6dtmgo
YrER6mC2HMq9b/ftVRRYUHDvPfbSxehiuPONIgT6sWbOk8ZBxD4rIVMRVDSvbf8QmtJez8Tti0Xh
ePIpiwveD8AAC38dUIUDzoDO3UsOFZPS3RBykmvhyxVleO24VOsVN3amoIQfcXHBelNCcdFkJRqo
bYTaeYg49DaMLXEkEFYp+hIJTNdVGmT3em/74lToQibTsFPVC9bwpNO3rRtdlgg1J44iOeIojR5M
u9GU87Uo5Y5FU4f7HJU7ipPJ1tdReFU5ISkcaZMVi2AclfBmSn3iHSGZ1u0TnSyrsEYFpGdRUSMu
di05Fa5xl53vIBBDVyNcWfj8XA1y5Xv6IBNrixz1hIqdX5nXvHpDCPlEl17jvmy3nSBrwYe8bqN+
E48qM95DXLn2G+pqFGlDTAskf/VrDGhwiTAoHXrH3w4V1DZl6ehMjogYaL02rXVtBUSsvabfKurM
KcRp2jWUcrZTc9VE0cbT/AIU+jAPUGNXynZS8GORQDg1W4uqITm0KdALb9kVTnGCbptdbdxgLC8C
FP+gF09qe51AbQVFp2+scclOo4iDZTh59wIZfFp5zT7kMNhpIVvaxD36EEr1F0gvfoatd0tqNNTw
Wm/HMM4RpDlwqqCkESl6xuqmAmwoQzOtLoZZ5GU8DFlVVTI3CGwqbhBS6aZ87tQcFrMYp6JH97tw
HVdtnKTGKWem4UFPbYu6mPH7W3vW+g4t1AuI7V25UIJ9RXp503eLc9DK1N1l0EM1J4X6DJSX3WDL
ETpNp27mzMkFI2F5MwseFog0JepBwYJDamJeutTzsC5PrYK+a62bkfTHSNo/fbjMF1PTdSj2jxt0
CiDR2vu3AlLEKE8uOD71OkgUDlQeBc+Wb1+C3QW1nouY2bnfxdZ26ltkJwNDA2ikdoI8afohqnkp
yglovYXNa7gy3aA4i7NAo4Zbj6iFwcbOcT25El13TFq+8ShqpcaLsljFdkGFt0noPTDMOSpjNzgT
rUz28whtWXLHXOydqZnajEI/v3Bj9VLH5f+j7sy220aydP0q5wEKfTAPt+AsihIpybLsGyxLsjED
gTkCT38+urqrbLZlrdLdyQvnSi0nCIGIHbH3P/X0elb+6Lg2DeuYrUf4BCTQxuyP5Ym2bxG1hgTi
JUC50bIjJOxhKbTxfsztJrSGeIWYbC3HeqsJI1jowYjHUrOk9TUXdYG36Zzhk+bE84vPse0qLl7g
T8Rr6qBDhqKcAE8g4qgu1zaaVmo3qndwUksPTSWDrT0BJthaHWM7MTpDmA2jv8tbHJbcaL7BVKXd
1NLm50mPCUYUBGHBISosqXKl09xEfvdZ1xncGcpxFlrnPww1+KOyXehFWapOaefmG4R4U9gFrXOV
kL/awiJ51K0mXiVsaIvcGmFyHMXQXo21eepBfEO2HHPVnT30jXn0F2rwDPr/8pBHwY3wzdt8YK6d
jNlypiHCrWdpdwOCRYsUDrxat8aEiN8XRhWObdQtZjJLwzmZmSRolhYCnVj3Ecycpewxz4oVi90j
8N3WkSDbxoHuPmyj2t269DDUGwyZ/FgZ11Zl/Sg7k5GF5IRSVGAiboDBGlYFy8Cfkx2GtAVHoKHp
iKYekk3NIdEOU28y162f29uglcauijjoAD9FKlQc6uOlURb5EfUl5nBNZn4CgN3Hubl2pbEgnvDI
lrntkLHzkpTyGvWkyhmXeEhasJ1m+StN39CL8Ova1aqsdPHFdAbz3onLp1HME3IRmYplafvdKq/b
LF70sQHrJRgnMgiFn618ZURhFtj+ScvS2wQjEJoGs19m0jaP0STU19alf+9EpO99rXxkYiuWHFG1
RaJ56d5KE6I03SlZjnNyl9syW0o3+mZq9o3B4WSqnvhmMfLgjOJUySqbRjQy8dl+aviUsbVNZrbS
PQyHhtLZctK8npszJDBcaa4DDlTWYdQhWAYivRVRcac6Ke6aQWegAf/O7OWmzhlCFA6EgznM9OyL
y76kF+OxmOVtoPI8Xwy9bBZqil8G69vgNsDKaT7GoQULyOhfHPtGcpwaHW/dqPnkC6YDWWZdYRw1
bwOjS8OkGQ8+KhKRXqW5t06s7uBkYi+HclUqr1+mTLju0tp89Y1mOmgyy5c/bzlXr8FcYMrWLYuW
/nSuWyrSMB2jqEgo5eNCkP81asmLmOrPsbut1Lgx4ojdn861NMwvUdAkSzRGu1nVNUc+YwrWmGNx
fogq+jyDCWAwAlCQlb3A1WUX5HWzqSzKWEzM4RLWwReMeO7aRqy0xr4ppPxa2jZzbJg0rciv0r5a
TXN9l02Rf2VHQxDas3XlCJ7HpCJr31qAHDVSgxmo8eeotRQ+08rAOdqNA9w0EKhS6Y629IjyXgZ6
Q2kNzu5bqT88qmoKlu4U2Px3VD1OetovIkdLFsio9qnTH+RQbX23eJkc66RhbQ9g47cHy9J3sTbC
VJDY4RWFWLtWw+imppJ7pVj6WvrYewbNG1z7Q9NZV17T0my4mvjhVNjHVWOgwUfxEuIfau2pN0UV
enmE+6yiGaitIl56VcoID7/z1ypPWtT0cbu2oC48zFNSQrRp62BHKpOVhQF8xl3aNtZn25TwK5Q7
xpvYMAm9+4lRFE7hZovWw8cvHPys/JJhpvpZDkgN46R2b1ob6scmNRper1J7tIvUO6nIqw5Zx6Bx
jY3GQUjL4l2uzf6mcvrkOh5c7RiMZvelyEgkbGsZvEYjXj3hLKf8mhGEvkZxDpChmiE/h5rU3FeT
lDsgyWjleIm179LIt0BRIvuhG516Y4zSAxH28pWnBGQep5iBTpS7UbqTv9ruPC2syGO205hdtanx
OqRZDZJpM6TjdDNYBKTrvIxrw0rd20JU1lNsntFcfRI3nmNz3vFa50WiFJWWMb4wys0XKkrWBaBR
qYttI1Eq1E12zdMS131VW191kjOO89gP6x6hDr7oI4edIqaRImgyGs14keb5vFEYCoZOo5w7yx+M
1xJn1ZVR4fErVIQFQtVtfLcEA6DlvY4K93Pg9I/wCEzA1Whtp1OzbuzRfhZ2vfP0gx7Ig7J5F3iD
sq+ZozhbeEdHlveVRu5JaZohTnveRgpagcAWZ9jVvYsw5Ftl/JOH/VjoP6p4im+rrOGXHGV0HbRj
fqN0f+UVsCQXgCNes46KgeO2/qkTfjwtO6mhom7SbAGVq1tM2tgtFNajYCcJWERjoOMtXfqTopT7
zFB77JLiBXhRcKxjxFg1G5p1juGsp/Ni60CCYXS92mZTLJgIwJoxoR+wPSwzEMyvqUmTO8pxorvr
+pWZZ9bJV0wh8JXDS7HPtnAlR2Z2BBUBJbo7hvj+CgKEQUPge8ZDUhdjqFrBTVOlwQjMtMvA6Pz0
e9J0/a3qDKPfTqJm9l21GeOcfx62nWVXJPYX3PVHuCICRMGxX8bSW5CTXm798wAmmUdiPT2tWgK5
0SXrfnE19cBjXsukt+yJq4Swpu3GXPmfm3YcVpXTAF57SrvKc48UTbiT/cIuNXXTygAJP35H50my
CueOc3Q8uwoLOzqfcOjbSoXuYFYvcS7K1aA1496bunktzLTYFJVl7w0xpiu/U/rneXZe2ay+elaw
a9LJuWYmwebfWJr7TaWxv2+LqmKbU3BbtcwF9SzSa03GzmEYG3lfM6Tm6yX76VTYxidtMgniZWQ7
Xo+DqF8zpbotxqOlRZeA8UBZtft4Hqg2WHbUB2F5ZThG0fCa9Ul+77jD8CRNXAuXtsCUY8HIkym+
Oc3RuIxF5D1I05226dCmW4ZY2dKL+7uqIJHkbCO+b1j4O2moetdTrPeVN7XXQWpDQXKcKF9bXSkP
uV5pr0kHg6vNh/hZT32MXE0xgfTp0mJT7lNC9aZI3lWJ2WCYOJfjquhkdJvYlbkutRzAIscmUe87
NjdIJLRfxa2R8s334mBypMZdYfQeRyM+nw29dDfljG1KFx/4VjTwWlxYMLbXGPcE6iQ7py97gCu6
HiwzZ3FbMU7ZDoWaYYuNk4XpcPwNNjCTDKOCQ5dPYueQqPAZVl6zsHuiGHTPee20tF04ohEH3TDa
vaFZySe7GCZv6cdayvEsuYWupZ9PhKoGAfXicVfF/fTsDZV4MCBfHupaTZjnHqCy8X0buraAr4sX
UZCOX9peFd/7OvCisPUtMDgLOg+jBz0Zn9IOW86FqwU5iraEIXM1/EgcNdxExazjphnIVdZCoXMw
p7xDiDOGVlFCG5FjdhoLh+YS06Nsmw1k8jAtz6OTOVGGOp1lrWeVcc3a6pazr3thPjMFU4Sf7LCb
sMQijQu+rU763H0Qf9F6Tx2qwIMoxtQkbN023elJO6/T3moXs6yGNc7Sw96fWo0jYpIskxGn07jo
smWjefIk0mh8xGm0PHGlfE+v5z477tQSS0FOJs79bWl8gjeQMYcsbec28d1j4nWf7YwghAT+7bJw
E/SKtR9sk8Hw73TmZ+1G0838NpmD8VBmav7alwMgcD6XX4IxywEPreDGzWFWeMbcL7sO4k/rZvra
ytvyRtQ15rZ1Gy9G3WUi6PX1NV6qLjt6Ga/SrI7gzuXJ0fJReRuBSLYznuKMFQhLjiJNbqa4zNaZ
UYEpzLV3YxRdui+cPlhNTdSvss5aSLaGxTCQs9QZPu+UHJ2FC5RG4cqB9jrbfAowarxtUjF9jR3J
rFA1zRi2XR88j5GM7svYxNctJny1bprgJU4d50deFONJWiq67XAznUhPcfFujetAhLztwRZE4HxE
8v3iRNQeRkh+JYrXch7TRw3YbpVoZ45h0OY3WtI9ZiSRLbS88L5lg6wX5zZnFbXkSSwjA5Ndy2hK
BuEzc1OnELfKqvNFV7b8DEHPetKo9YGhmQ+zM6Z6iOeC3eKD6xomByj4V3S6wj+kc40HsWlNy9ga
+x+VbdhrpddUk5rJHSWQW8BNVmzLKk1vh1G6yyotu2VkFoxNDeh8BVTcW1raJN1qzKbaEMKmdxcb
VK+uNPt11qNSWBEJ5YRpzZxxTOpKXI1uT722OxSPvDr9a++PjRViSG7shQ0SOjIb382aOyyDGNLe
HORnAl2j0yUP3pXwHIGTQBvvVDAP1/YYZfBhB2cEwuvtlTYJ/SkSgVqBpQHIdSerjRnv09hqvEHL
OJWnxr83lBXfOnk2PyjX6a67ZCqSRe/YZ3YeaceqsGFzjpWxz8AfVr2Ao0d49UxRKrR1HU/d3hin
5FhhursMIg52Iy6vTNmqZpsXrcB9SjrxvnQY2AMya0socvGyGurpc4plYCimQD9DfvCgUr16tTLX
PynllS9SwA9feMW51NqMV7pSf82cyWSMV/pq47ckHGpV9UNNQ9WEXVb1I8epoH4xR1dbOoC2S9u1
YK44Y/HUYa9+VM7QPDMSgD8DyTAW5k5PX+rJXdQWTCkl8+yH0dflEmGgOqjGbbqwdkk98yAMnt8p
Em2MYnRvsujYpfHElNYS90EcQUQEM9Y/ZUDNc2j1WvAA1gfjVujlSk1Qa1w3cvSQ/TL9Xlpm14aF
4cz3KTzORa5K+SqscwoKITjPTISTOwAhxsUzQpG4r7XP6UDBLSKVQDkpRvinHWdN1B03RMsAEpiq
/a5PpvkpLqdhHTeFf63KgUMFmVZ7B87BVu9IIdHqFn6PDtQTThVlBHA8ZcyS1flJ4ze8cjHPfjYI
u7+LNd9dD5bUz9yvMQX5pAsxtdhZxsheVoUi7MUoI7maoLC5IHE97+wobXYUraUpyk5SWkvN0ps7
lXL+hTeU8dvCtVvOaWNxhLRctZ+SjLarmea4Xsa1YjrKO4FnMfmS99hs22VYT51z8jUAtK5VwyfN
7N1Pdtrnm3EW4LROQliMQkE2h6qSWxjt3ZUt2uplsDlsuqov6R27YVOZc85m0KDMKgf3VYs490aN
2mh1YqwKLriMB9ntOdFB89c6Iw5djfEQfUFyp+eOhhk/g5nES01aaCTOVek7T3CY4mvaj/rOwJCZ
EWh2PmLKcg41Xwan2M+1U92m6WryoOnFRV3c6X3z1e+g3KqZg5wXa8WK5R4s6qiWQCp9ep3Nhndf
22eIs8V5cFF0gtgJ0gFMuqfMWVvFlD3FnXtlTDV9Y+piKSU098soRLYcc2J3IHpJG2ZY3O+U9NR9
1hoajOLeMEHgmYQeswruE4QBEkmKqGBgbnXZNk37+oYZ/vytKZP0k9ML45YaWc28/67xbCDRfHEK
v3uGTKN28+i5mwFE6cXptPYp72mg8qGK7t1+npN91CZfurpw1kAI5sEbXcUhpO+HY8k+/7nMnf5O
Vl0OM1SjmOWVg700zAghEmNna5lOETQw+BnKh86chmnp9RU1UvLkFsL3CZDyi8S5DYIBS3jPhjud
8rOg9d2H2W7duzLKZRtaXlXLFfFUisGLAXrg8IqEcxAUt1lUdCDpLZiKzxz7wc0pbMuBkSb9inkm
hEnZav2hyttOX+cR6boGUS4LGIzYa5slfnMTDUKyVS0JBzcECsXLURFxUGe1d9CTfBjWdhvnT3hA
59cRjOJT2QzeUaYF9LhAo60Mtbo0HtxgRrXrAjmEuiDkRKedXlmDF9/r0eCverO1r8bR7T5FEHT2
6GOG0G6K/onZcg7Za4B3bEHZXFaNZBqLfOXeSnFk8304u3JoJWwOL900U3nvm/2t6WjRfphSa4XR
3bz3sL79LGYnWiR9zR8ec8MuM73lFNNv0qWSJgii8m3ImqFe9Mo/Q/pmtm11p1sZMs3WdQVZK2cM
9FA4drIYHKymIoIsllKLnFsDI49dBYd4r1IurRJlrocZcnbSYcU8ewlN4QyntWTKpMmHmBP0Xhia
FpadZX4iScRGT4GvWew30fUggvoeUXj5Wo+Ik8IS7+sDUTUgvx2EopXtV+4ZkbKhQM2x/tWCsXRb
tpGC8cFWgQDVOWWGPTBcSfWvWTeN17ZdsvupQb/1YydedK1W3loBBpYNWubPVhb36w6uDSFBZXo7
cai4As1nCG22hRZatGpsGoDssa+nKyYD/qrKHe82mDy5zJQZPzScqj4LwUBbWW50PWJjtM4a13/F
cYJADCjI39EvjmEMIWfhzrgmmJFdroMCCVJYxKV7Y6nO++q2Be++nedoZRQyPuguNaezzCM+Ky7x
iW0jxsR4T5t3yumQDJqOtWNAHH3Rg6w4xZYvN4IclqfZzctlhYLwOW6sGo6D3e8zbfK2XXXmXtlz
rJg0j3o4aMwV9ZQb1xwteylhrz44fjFcj8Jor1Rtiau0mtn+LbZBTWpIbjzDXiLrkDDnyfOm7+u/
T4nM9ngpZi/TWMQrmbdwgmzHCRacVNA9cqxKiBcjAC8OB6rKc9laDn/DNJAJBAwQBZvZN6MI0tc2
ze84+cltNzl9iEdq/QJHvdvnQ5bvotRzO5h+rD+2V18ndj3AM8Zv6nGTBMTcBJ1fr5nY9Vc+c6QF
VRXAmkV56FDBnFNqxjXGkdZuQrTylXN88j2A5PgJ+SuJ0CTdOVe6H3sqDBqAh7NEKYDfV8YPcTYB
5/eGFmwtT9pL5fGJqPV9cMJJbujO64M00d7Idia3whtcdDauV9MLOTtN5a3JpjX3K7oQ7944J5JZ
KM9iazK+dchPH4Xh9ls5GNYidknpM9Kavl92DlPLnKlMUycQ0EQ88kAHWx692nNfpd2odlnxypK8
piY6huiKIm+CpZvRbQoB8ofmN8xEegONrKlNiI2aJuWFNuTcqwVi7+Q1dSp7a9WjvzahQ4PJBNXW
yGKBV3c3cbQOXHnVsCo58yAv3rXnrooxirpy2mZ8iQIz+hQnDkFzGI8219Lzm9eWVLq1k8BSM2XL
E9CVcTcXksmIeZ4Jt7K9/YdVJoaKbTPY2HEMjuy46rq2IT8CY5nPutvoX8bSUduxltPtPJjZZxFP
8qnuc/QkrQ6L41qag9hNShHB2Kdy5QalhaLADpZeA0kZrQ3Rcs1Uh1Dh65XDPpnivyesZ4tT1XWF
HGKXMW2Kw38AYgdtrSfxdoiCdlsKq/+RzdBxIDpTKkuyC0MwfrgnBunnJEnB3ELhuhqISV0wUNE2
VRJ3uw7e9lJ0Zs1Ya/7egvejDq/gb07lBL4zVC4HQSTO4Kx2WTwMAKPFKgeeQDZYARmXvS1AgsGB
zDDiWHStO0OxVblmX7fTuY3O8+kK8Xy1zXorpdOOQWN8T6afZ08AZvIeAmFxPjpxpDj4fUqGjJrM
O6fP88e0h6C8Eh6ou7SgNmZWM5D+B/Heh1C2HCtWR9fH6X0ptSe34PzYt4V5hUVAclWnbfdJzolE
vVHapxjZ0FXV2vXS03u5zjKVnP5h9SPduO2l2w6f0IXVaMFaOJ6/tnD3QZ4M3zczPrE5gcz3Z8lD
H6UQulpnpsfQmv4ljqMUGXSOcsISJSGjccWb5nlm+5XSUK1oWOY1YmGyLFVpivAfKdQaWeuTu8k4
02yyJIHq0dHk/qPHAsBPrCLZSgh3xyyCXay5Kl8ZdjZtUhqSzYBu6J/WA/+tDf5N9PovwfGlKPlW
fK/u+/b79/7wTVyqjn9TKv//pU3GfuD//o/8939pk2/OYuL/s6/b799+VzTzf/1TnIy4+b8IeMXK
wNXZkAIdU4V/ipOxYznrjH+mDCIZR438qzhZ1ym+RDBRfbGj4HJswT/Fyd5/uSid/QBDAnLj+PM/
ESf/LlbXiEOiTGOgfP75L4YtE5k24sxzuws8hlJNHBubxJ/1/8hR499Xv3AsIE9M17uo0U5V5nwp
eSVDBVP5l+f832/cr7Lqt+78QkvdGQP6alr6O8rELTQmf9k5nvPBi/PYf30sFh1/U5LJSGh99lXg
C8z0EA3ax+4c0ftvFx87BicRd95NnOsY7O7RoL1nMvK7l8y/HvlZ6P7rxQNntplWFPEd8wqiDyat
/lZUOjwXYI/dh+7/Ms5h4hO0eeYjDDXIfT3la6/Qo3ecft74Wi+9Fn0RoAPJ/OhE9ibTLtt+xD6c
NfevpfmHV+atZ8M6+/XZdOBrs0rT4OSNNUenlgOmY6Q4qyf6O+/N70L/fz/98yf/spz6Wsq5coHZ
Y0/Mh2ISYts6nbGQTtqzd53ZzMbwrOlevvn7r/TW47pYv4UPqtgzGzplw3AzQzxkZmK/F0791sUv
lq8TWFVVOa53IugYdftIMlnrvOMY9fOF/Lcnwr8f1cX6zXEOGLxuGE9dY6zMhqHBXBNJtjP7R3/+
VLfofDlX57d5k63Qm8Kq3BbDSxTtvH7Nn3XwApnon9vXb5Yav9aSC//1f9/MxXpvaqOzZwCI0xA1
8Cyn9RzvNYTO2cGl73SsZ+mjVtTmcDR3o//kMRWrWLJF01xF+nUZIED657+a0Tn/nRKoLxk98BNF
ltiPs/r979+3cX5X//TYLoqH7rdRKZNxPAEU7izrWTHCdnkiltwjEjQmFPGoMbXWhzaz1gaxwBgh
9Aq50KsAZK15xxvnp5nQH+7j0nYdCnemtaYCqCvPwocAOnIT+mW/MVyeEJIuk/aCSewJwhcj65Dn
U+MUY+CdAD8tsqNQ9hDQ3F2erxH0hJyD/v6EvDdW+U8Tjl/WIGyNHPavSE9NOSLOar3dhLCYmHJY
SJkI+0JfTC22yokQ94ZWDGHRjRDhnewRN4vrTm9+pCK4TkX5FFjpnam0wxCkT7KLP2kdLino61F5
XE2cDttEEQeuHbwB4odMul0fWZ/AT57zUl9OzAWQo8qvcFFWSdEsgyTZDxqoZRRtWz+DJjXfuL28
51xwBb1qw3R7ryXkAGr61fmJpRh2MEK46cZhM9vGKdO6r2nVHCpBjpllNtsA3laSFqfUxQWp0dDD
FIjBi+Jx0qY1pvir1iFaB/uLtVnIKycVV+iSN91Ihnkx3lhGdXfmXcR4GUK+io4Mfz9WBfULLztj
KmPEhHlzNEc2OFx8JLoKuFJDYZYHvats0CGrCyMkWn//zt8oVOej1a9lt5MzW7+iNwfMXptpy9Sh
XH3s0hcVPZtQUAactY/2xAsx9y4SS/HlY9e+KN52Xea+K6zm2KAGChM3uvH99O7v135rFVzU7lHr
kLF5TnPEpQZvB2L9klOG+OGWgUzwn/m9/atsXvrZQJZTnh2r7qim4DTYxVWm5+/4Ir71lV5UZK/t
jADldgN3WBvCuajvBvhry489nIsiqjnS1zIr7tBj+tNCc3KmAV2ub3KIiR96bzDO+v2VlI4fiMY1
2iPC3iMpmnB/XGKx/37/f3449mV44kDWFlYbc3ucPPabwInb7dTmyYfOFDheX9y6LzNSK4vuWMji
i8c8iRD07x+78YuFWgaJSvVkaI8GnHyGSvMRc2/xzp701lO5WKqerxX9OFF2isggVow7x0fX+9Ba
xUrq94eSWVpVn6c7x1wGL3PBqKFO9XfOQm/d+MVaLcxWZXad9sey8zdVC2O7A+B9pxi/dXHz9xu3
IFg0uc/FzSBaM5mZUbN0avmx7/NilUaObNGR+lSZBgAdEZyzzCIcnP5+9fNa+d9nDDu4WKblCHAy
QWM8Mu4bcNTD77vI75s824M//Zjs9KrqIYE6DFTfiR5842H5F6u2c1016/n5YYn8B+/Twqpgav79
t3nr2pcmuLUX5xMMlqPZCqp9gGdAjWvg3y/+xnnMvkwGQ1aL2Z1A4DH2XvWtKh3ty+zNXViMkb+a
Gwmqw2uG401j3vjY/0cQJSPol45xx5Ghua1GJ1rPHpCjnF3rptB9I6wEVjKaazghBJ3pGjzyNXfB
kdzRcD/2AvkXBQEqjCelpvdHYK7vsURYMYzvZbP9uRkjYuz3Nz8ayqgNoBsdTS/XtqXTeijCvUcd
EwKX3N3rAQHMqhB6t/v7d/DWF3z++S8Hz7mfyqBijHdEfRkarQ5y3mPl8bGLX9QIAryis5cSW61y
o4XWen3Y+f9hpP3/bOS2f1EkDAvJFBrg/oj2MoVc55R7e+rLZTcYxoc2dPx1fn86Q+Z0tu/mLQl5
NR2DdG2MXGBSfezxXJSKqLEE82+/O3q9MgGYuldXIY/8+8V/Jo7+oRB5F2UBhzdVpvCDj4ER2Du9
r9GLTemLR7JdaDViXmVyRKnkJ/lBgWQAKlrNqkjATf5+A2+8Wd5F6ai9girrtu1xLru7WrT7oXov
VemtS19s9rWW2W1b9v2x9uwXoduvwJevf79r9/z2/OmxXSxuWIXWEJ09y7JaDjujUQSnWFVAv6qh
2IkRqy4FCoRlnnmf3SSxl1NjNGFOsbrSMEDEKwkBRjCj5UJ7Ptx7ZaUdIJ1H6wnJAN2N0rCKikCp
y57tOMrbzWy6pJkKPdiAlz80Y1QujXlqlpikmatRm5sw8RMnpKpDMDP6ctszLV9C/7bWPk5duMQ0
DRxaR+wSdElhj43PjRYAfYBndsvSnP2nPNCwLkmgPVtoDO8hcfRPUT6pK6NxxJLZvlopX38ZVJct
9MnLlirvRDhPBmnnnosWwg2evLGESIJyCOu+EQNFOT7LFJVhU6Yf3G28iwXRTVqhlKybI+SIfInY
H5JGX75T6c7v/R++WPdiPQB4+/aYj+KImVK5AKP1zjym70hTmTngFYTKV0QJhhl0HnOdxO8cTM+F
+w8f+7Pj/6XAjm1id7HuiiOlPNkhj0DPFJTNTprjO5/w1mo4//yXTzDxqcyJlBXHqI2utZLY4dps
34srPL/2f7r9ixKem1MdjTAfjoziB/iTLVy3wNOYHGhqZxCR+M6389YvcVHM5ZyXQveM7ogz2O3Q
Rl/1qn74+5J+6xu4KOIyzaGh4QlzREFhffFbq7yr9BnbHjd/L5fyjbt3L2qdmpu88lIljtgTXqNM
es1y/51z9ht3717UulYoM5tizkhtkZr7foAprSCtHRya43e26bc+4qLkDZaZe/gZukcz1bG7wpwK
qLwVC6Eg7f79O3jrAZ0/+pd3dNAGT7XKdI8ueDk8CfUpC6Z3ArXeuvb5579ce/bcJh0F19YKrFWH
rD2I7mOTfWiIv187h7MYu6Bfx6xYtM4m+WAz/HP3+eWevdzXFNHq7rEY+10ZTN9iK/jYmeXS9NqU
0m0gRLlHLw2gjUVxHmYT1hwf+yIvSnQbaHOkfGRWTWKgq0KCuVBG8k4Q9hvfpHNRoq1JjpjSlu7R
0eps2Rb9TaS0+p07Py+YP1Qy52KNtrLpzQGe3rHRR3EzRQApcYBIYQgMrGwCG9mhh4Tl74/pjSV1
GSaAEIQorNFyjr5s4AxmSMR8v9VuYF9W679/xFsP62LVakGQw5Q3nOMk0sXkNo+aGXz/2KUvVmuc
wnoSreJLbrQcx9IOpz4HUtXHrn7+hX55930XGQmWr9y4isbQ8Kv7EUbhx659uV4TlH7QLdtjlcEf
MaBTJ8J++vu1zfM7/qc36GKPcmFFJBlZW0eZXVe9t9H9HBnz2qweogQfI3GQKQH1xkaW303rubA+
6/a8t1z0XtDO+a/mKp1zzDPeqXs/scs/3c/FxmYnslZ5VnqkYkBPlHLh429iQPhRAYzp6Bqgwh5u
vSbb5eNNVbUQWKmPjb3BSCZrziBG8x/mOPyrGbsMgJyyrJ5dt6iPHA7WkEotNFrZ8M7SfeNVty/q
QmX3qaCVrI+R7xyweruaTO29SvwGjGbbF3UhwRwPAahfHn2cAl4wCBjOHg3fGM6nazGf9Y8N1kdo
lZ+TaHywDfGIK5Z/J9VsLYSDLRSUJpzacqwMRhfcqh6NdGkJc7odDTs+1R1/r+t9b1vX4kva6SPe
VOZXwIaD1TTFB5/QxSlBAv47Q9RWR+Q+P0wTBSYBcPM7F3/jDGhfVJq5rGF1GSQuNbI4YD8FI4LG
DvOa8psZTx9buZe5sRMIEoLOqTh6sfw2IPtyp8e/r9u33p6LegN5FRO0c4RQJINVGWTwisR7z/1n
nMYf1qB9UXDSPpkbvAOK4wBmuUuwrb8XVp0dTA3DGIHvEm41nYBO7JPC08eavIHXXdzhS4SL6SSK
9QQbfInDnfucpPV47VuVvo5TRoc9nSBcCOPBMaW5jvrpu2wt7BUmhBDLEtnEukw/hsgTF/J7SY4L
/FRJj+Hh9/gZmAlpJR8cll0GosCGrqwClvWRVbTB3/HR6Yt3CvJbX+zFWYRQLTrXos+PuV99D0Tw
ZLjvlNY3rmxdFBx9koanD3V2jFsnXtn/j7PzWJJbSRLgF8EMWlwBlK7urtbiAmuSTSRUQibU16/X
7GW27b2lGU9jw+EUqyAyIyIj3Hu3Y9ap3/3V82h9W3Acr/Ntb52yC7Mf1cZIEUCDiPzTy/qfC/sP
T6T1bSmwpOY0K43fl8rbjuA/iGoojt1LdeDIvbpOt+RwCOpP67q1Z3TRwteyGTVjLpnSXGGsoL+c
mGFX6gcvvi22dGCGaSAYwBJRbTzynkareLqOrfvNK40NxMhhYZmPydhueqqT/EuD/zbxp4Bp//ef
NVIv+ruL920tmnTNpEG8LC/zqv+Abhj1OsKgv/vsb2EPp9FGbhV1cenGmrNyPC6Z+Zf3/NsalAVF
6mqFLC5Jm55rs79r1N+tm98FOwxk5QCpq+u6ScnHB8yczuXz312Qb8tCyQIjmAmsLo57SOxL+5f7
OYqS/xMB1lUpjcmdi4s1QjEOaCs70I3rbf/uW39bFooEkQQJJ59et9DB1Rt1ude/+ujvehxZt1VR
dbDK9bUAAqIKUJIMAsR/9+nfFgbh1L47j2bBPC/d131d3NJXHfzlh39bFpradCGrqvyylOmr4Qqm
SK50kb/75t/eymSdfGtiePeyNLLYpnRLW179d7fzu8iqsHX634hqL0Ye9JtxArRYBfDE/u6bf3sx
V6pOqWtkFdgQG6i//AEm909HgcZ/6j//sBab36KDJG2KQrkyu+imtmMhPvPaO+4La63T+ge97DBX
HnoUMqzRdPZvxPAKbm1jLma0pCvgSVLsSrtPYcFZytp18Cun/pdVPPEJJYVhq3TOJp/iMlJpuWpP
7TfEFHKwjDNTJ7hleEjr15rs02VttwoIqQNEsfXCAt5IZ1+rw6hvr0t1701ho+c7/mTlsdAm/cD+
0VoCGu3HXNde1A03/I9mYRMgQArwlx9+8kv3n43ECG37jmT3zGaAxutXNx8wO8Ss/ho3y2c4us3F
dVuo1VVCYO/411tvAAXUhjM/JGse8upQ8Hs08ZUsDff3Z39lHfHv8JEGtWAmlcIxv+Gv+QjD+B4O
kFq/ooRb/e9lRHund9ZusIlfIPsxtFSNYI23efKlxmbLBWE3G/XmmJQ2ni0dZGTCbFl7HPRtkKT8
1+11j1vo96/G8q42oG7N7WsS0GnZvJrOoZjSsyKtMarrHJH7yndIqa+kZbU3jbeuZ5JWOu9MQ54S
CUOhlWDpxWZNmREYbkz37HGAJCAsuVRQVV9GKTS7eTWv+Pz99RIaKEFIypS+VZ3L+Od2GN5B24X6
tJwYz4pLQftgExcNQwi4dtSbX7iQ8gNYv3rc/mVR4T8ntf+Vm4uJ494AWuKlz1NkNonzwRTjH7bu
60rzTy/Dt1U/BZ3JqDdphDdMTzCVJ06gIMVbEHXDrBMDaAym2v/utf62B/g1YIGRnpBLIdIzmJln
O3X/YCa9rgz/8DO+Nyu3Rcu8neqLi6uEffBxf4T2jMH5r7749z7lRs2BCyyNPFqr36oJGMZQ/aEG
+x8J7z99829bQMuhteNMVnaRPPtiFhH+gCMvmFAOk+fba8TTF/cA1IZR7MVq3BrDy///q/7l1v+n
MfS/HqtyHmQ550l+8a3yN2de2iUJ+uapcv3it4XZ+dZnNuQPe9G//sxvYVy3JLbbrG528e2gPU1I
We9ln8AcYnAlVEqbb6SfZ1HKwCT0TwCPvJNGcGgQQkBxMNQh81LjD9vLv/3wb9sLrsuy7EpszzpD
yzfMQ5S3cAjLtwxhN6vmkiKlKPu/fHas/xtWMckMLmnJJdSg6ZPp8rdqST///xt4DUH+6dH5HgkO
1lp1NLFcjBToYBV4aRhAiYquA00HveiCvRaUSwygsf67FOw/x9r/9cgwxLkk/lyUF1PmY0SDC6eN
5V8eNBrflwfPMQFNLbhep/pdMj1b6ebH/3+l/mV5+N5jbImu13xblZer9MBwxw/qnX94mP7to683
578uyaK0YshtM78Mnv6S9DkMIudPZbB/++xva0Od992g10YJ3kt/hb6/LdvhDwHcf6Kdf3h4vne6
GolfqzKws0vnmdVxXnTmqB0kfj34iI3IzSwNNelzulxrrXml/t4zLs4IbeBUeSxQy+3qWph4DbQq
1pZ23IDABxSdBm1MUcHYd+C1Q3tM3W3Bj4gn05AF1Oo2+cMP+LeU+rtct+sXtFdNIC4KGHvhFFuG
A0MG/SH9++Es74lnFhoq+A8dS2Excp5AqDW5rw5IhNy5XCOqlUEidvV+vZgFMOtjjoGvzEEkMI9u
PA5utSm8Cg8PGgJ7cw0dRj+JrtFWZn1UxYPqx9hiAH3t7f0w/tLV26j+sC/8262//vl/PVZu5emN
k/PrCHyzZWf86SUzEc3/87Khf1uRuqDuJqqj+aU0GvG4ZI3aUjxdn2138vcjyIkNjstuUxgV6DSQ
yDupga+4YnqsneHrjBxCgSXCwbwVwDg2I9osqpfCFNQrtN5GWNIbVZz1U3c7dRlFbzAI4ejlTPgq
ge0rmMbbuXYK4DO+wWyGgzVoNGtm2d3B2IL2Kk7TIPuoSyvzqHcNkQh8knEr6DnkDtnas18HD3qp
x85s3IkBJ4M1w+wEaeGEw7qUYE+aLvREc4WlSq8OpRzhr2aZddZEYBHJL8xwKwZc7clet4spwfuW
WvZbU1P+6UPl+BrrsfkSTd7frUyvQ4AMik0AwHtLCzfcVWQBr7j70g1viBfimpQUl4HDZ/msnxOa
+LduM5cHK9f8uLaAqRnOj1xYyyZhSD8C6NMxdSrmI312XhtJM8dtE6S7om0/M78bwbqM9o1vV1+2
ZaYvYhXvATqaV2wzzgkbYbKbbLvfOnpTRXqFzySU1jTeSb0cdtMwq/3iKjcuaVCJrhqeo80gZ0xv
BZHqBImzqrOXMuua21yDfKHh134hJ/JQGviN+2mDNr7Lh+6e7ToaNGHvl9ZON3y2DA0dAVixKIO/
wKk0NNgJR0xdbErPS++Sos/uMuwQJOGDFmKn+5hmOGpLwTKyVAAyx2ox404zxqiAqvKo5R7vaWP/
pnEIEZeZyjs+lk6PTntWJQ3VRTrTJThCGDlmI/CMZc0ShuxzV/sBEsiMLamwo/TZsLeMVgvT1VLb
rPLMuE/FuE8LaRxy2+DuMDkNlG5Y0oMuS2/nWtX8rgOSjIPWRkIiZ303BPRgIXKDq4ZkZqODCL9o
vpI/rjB7xnlpCNrWqsmPiZunIf3dRGXesjyVsoSprGuC+j6EE0b/Mcv3YcfaSvsYEB41BHQgwXwC
82Awyh5C/ZvKCPrreg7YQ++7wU6/BjepmWcvrR92ancVeWGC6Axk5jbQILEj2tN3dWL68RJokNz9
GXLgqluvldNbDJZryfCZl5Z3kFOTbvqlXKJc6BgBTDX2v3Xb4Qmt9eLoM2/3CTJ7jOyF7FJdWQyL
oRU7EB7mdnTTHDYBbBUquAwzOw22vlHNw36FpnLogM1/Jg5k3mbyYA/UZTPzRgz2cfKAMnUjCa8i
pbJatF/mmwOtJjDFoevgvVYzALo281ZGZYIAMJKQRxms1nuvZ9aNsaqrG3AJsqPixST0LOEyactw
L/om2KTsJjt98vt2kw9e9WKM0jo7mg1uGA4kJ2bw/kF4ltaXU/iVG+WWrrY0mPSnTlGuoXCaGbdC
BEWyH42rYKXR5+K0Wg4MCGZ5jAN8bHnnt3oRbMzApHfUcaqXSTr5rmKi5nnor1hWx2prBsOFP6MV
qFBz123GBM1aM0C1CpPcDDr5+ghOyo1m0Dy/emdlYsUvm8WNB2fWlyvlhCEE368Mml99je3HtGvQ
Um6TKvrA5+FnrsE54oMc9aKCgqJW0U2/GxDLICXVVXMympa699fe3YymWa2bMigBsNjtBBC1BY89
437EKrkyOpio5rY1q3G3DrW1cRrFdJXt9VW8pqY85thwObPg10iB17frLcQhSB83HZKic4W+9tT2
hrap6o4iZu1jflkBWOODmtNNICd1r1MgjOfc1Tf9QFdbMU5BlEkLnV+KigakRP2VD8P62dMbFzrL
mkCCziLVtlFSM8e+ynOD3aZGqUNTmeSBn5FLad4+75UZexogzMUNAABkzmSHyYiRCpCSLn4A/mGS
adKdi5Ua7hqyVNgxswXM0jUDPjMHxBOgPnDgJsot5ShwXi5CodIQa4SRh/i1B4/YiAEXZRaAdLXz
fnBvjb42r6SG4WOYBvU6IaU6p7Ti7ltPzZi2Er94hDmU3IshG6madDqAO2w0sTIDAXwlYSortKU+
Y37izAaNAqi/oATilbnGp7U4w48FmlgEib69HWCzEKqn1dGeEXVYYqaCYEjsGjXvUe+0DfgNy72D
ANTPYeHWhDcL5/IygfouuhFskDnaGz2o5DNYfLkXtpPdNrARf+fCZUxvnu/8PiFuyXrrjl9lAV+Y
p68kWZb70faDaEAk+KPKbX+7LqP2asPjOEyqsd4VxleeLjiCYDFZ28Dph2mufxhZ/lOvvDuRY+LN
e8O6L2t7De1lxLFhqAmnSfI4mWwAlQ0Q1O8lcofAyWMs1g1P3qxwKjufq73YoQmqJvLNuUQ6whmG
L7QVzwE4Ftrkhru+mvqwXwkrx9GCX2hhIcwM2O6lZUKQYXQibIRAZmIR27WFBtWmpEUT7LgTKQ/x
J1FruFT8eWp9NjIHMVFFuGKrCLVac08881OXLkQ75wrDrQLthsn57lDRHRuXjeMTtM70upjboC0P
i+iyXdVdf1E6pNtOGDgxU5Rfuu5L7JiDd9tpybgNikZ/mNzS2HBwV2wKO7Ho6tULa5dBWePf7yDm
SaDbTygcLWtb90ZJnKU0oJyWZ4oYE6d+SFYdxf28dFul3CnCy+NuF8t/B236s0brBuLWTDYl/NCd
S+y+sapMi0totzz8c3WE+MEbwTuabExzHrZeocDnJ7U9bGrTCbajTL/QCwJi9LLSBv0kxyzKKkiy
TE5m3ZO7+GDMyQRiYWAZBQNY7PqgXnYsRtTwUDLuOtCGUX6dzcwMbT1axghwvJmYGm26NDiMZWud
6V17sDNETXbmtOFqawizGWCm06H9uka2twzqqhACPwBR7BopYCqbTKI2U0iOosOGqCPKy5zG2WkW
dNJGCpCvNe90pXIAIuwkx6o24X2D6z+VWvAm1tw9yMzWzlUzPaf6CNyfbt/D2BrWuxugVsjt4ne3
4AcuhvrFazAu2wRylE4L+kO61dGeIWhpn1RA9ahrHLmVhHOoYMA1OV0AKnfZCsdX7z1fMOptQ95m
mmPs/bpNnl0FM3Vl+4yv850IDh9ZTKZ40ObxuV118dMHT4zbbF4PZpu2W7CTfcwbW4dAXmZejj7I
dlbZBzsJqy9iyF6Dej5b5llOY71tpQcHyBqZFA66AT2b8QjRikAxYDa26T33jCopPTW5W1B/lNYx
JzZBethJHxJRN38FqCm9aOoX3MeJBBoQajaAE4MFImzscvKIaAJyKM1fIjU55W2LjufstjPRb2qM
Cs3f7D/VXQfiNgUa9hM7hrF1xy49wZO7I2Y0n/JxfMEKk0QTbf9w2lI9RuxUPeRFTaRBvwg8dyu4
65JOfem4L49pkP12g0bfWE1mYp0GHRgy2o5lKzWNvYDqSmd/7t2UNRhXVCNU3qFKLeekJaWIZCna
657dhrUal5C1MuHCAArWp1bXoD578r2QCIUiF647Gu+sYC0EQyvyAJF81t8ubeqdgKVnH9D+8h1D
zm64VlUZe5lY9rNf/aaGT36jenEqWHdPigmT7TwAL08S+VU63hDRhjHHXDBxu1j4HBKDiK8xx46u
U2PZdrmzYiOzAgYgii60sRLuDctiWbSFzanthHdWqfWnSNYFKJafz9GiZUG2AfTGMioCs9sGnW4P
kbARz3DgDcRJNG+VnvhnGK9EhwQxjOYWP+t2BFS81Bg5MLzyROnAf8PRXpkslzrRRReYYAPTKsx9
bGHpdba39pZ5o2XFlw355d6yumWjKNBuZ6wrAw5BrXqCJVYxAlFRWed7/1JNNR7QdOLiNnNvO3eN
u4MUUR3a0guId5WEXHeVFg1T8966gLubDF2s5a1I66iOg9zK5j2zdX2sjZPaIVjpzxPwmT1Efnmj
ZqPed8MIEjdZ0GjREx/lLm5vNVr2c4dv9uwMHcA2WgHCYOCRShmowCXJ8gYhsCQZQP5V12w3OYx4
VqkaDThAcvb5xI84dfAOrtXIFx/JFHGDq591vgKom8yl/ZyI2F06gYWk7G4NkQ5ksJydtTZUbHuu
RQyoB+Wcp4rHfOEbUDn3DozQiIx7pwWwhWHThdhZ36t+sK2NX6f+Szt4Qx7OC5hu39GHmy6Z1ruS
4CMqG8/+vVJXWPHLghImj036p3HBV+Drs/srxUYMWNXrogLQHZ1kHiDbVMzbzHHfajX50ajDn7AD
7bdt6foWIIwFJSoB58VUGMw5pqafgpRdD1J6dUpt5Z6WWjfipg4AjJXw+vl56xbU7fWQaHCPujRo
a2mk+aMG5NZJRr46MgbSm9y4m1Y0OqFjS5iIWX9Fh346hTPWYJ9LsWnX4NeUiGxTobQOS9NQ+75n
xx6ahgulev2WTBgmIgSZqOhaZ7sUrFC+6pe7EWwfRhn4tFOeLg+kUsHDYmpoZHIxb5Q2ZbHUuUFM
PYCOBfLJKdSKJiPxmMCw/fpGXnMSx1TBBu2mftB0391YkJ2Pte+tIV5I57H0SelZhUjyFm2Ukc/T
99D0tdgkDDjQ8TN6vAmu9SghWukhKSdg1a5mYg1oYeTTlLcdDMC2I0rCCOtm+5LPM30bLOQoqLPf
aboM0TjgohaTb8RMKZVb0I9yl0s17urRNTZTzmSwNGfExePc3I5ml8F275vfok6yN/zH6YmN0nuu
26E4aI55TddbG2oqerM1TRLIsR3Z46rqA+yv5bYOSozJ5WrvLESAtwmfupv1ER104bWx4dMGmVzJ
ZI1CZMCo0XTPGS0Xvxbavh/N9dfSWm4MUpHD2yZYL9nC8c8oq59VmWn3bjlqm6ar3Wd/rZJ9Q/h9
aqn+hv5KMjFXwCH9eSXqsPxsa+fMSDEs6zxVDVDftbST+7GTXTw6zD9UhCdE+aXIsKQZ1gPGIGD7
9Dcd0nYFL7k44zMzzWQVZBqH0R67jdtOb5PtMlYHo5BTRM/noNLr9wMbFOauTJ0SjhTCbPE8dLmc
sKpW+je9ruR5mHFNDG6wIDWs0nG/GLQcyMrueS6k3BlIYVFrjtmbWXGZpOegkyk8G7aB+kgyKIhs
A9U7BtB+K/H9dKN9Z45LsJsXUcaAwPLbnnG80Ksn84KE/YJpTHcBXc/2Ua+F6kE96lhtIHSK7dD6
L27tGdAaszcfFqSp5wM6n/WLDOytFMl70ZfVb6jb4NSUF2ferMdqVijfXCh1qFLmDz1BKu8zBr4p
oBhGlgmYf2Cfe+I0Gl8UhZxtnzXFphbzyFDQmJ0XR2MMSeNVTt2h3fCyfy6mKEJqFg7vVPCVQAKj
VIZ+0RjIY5XVZ0cKXfcFXXhX5p7coC5BlmUOWKpKoqKNEqAsSlU6T53ZmcdaslrZctovc6sejHXW
tmX2A2LvypqHy7Owlwvpkbcn8R4j74onUmX9mov0zq5GnuSun8jO3Pl16HXvF9Jkk7dCNf5Dwcnz
ycw180HYGfOVlqpe0KHYl2ToUFZaLYhkmIwbZO90uRe4NSmcGJjeSJBrHTpmrwdvvVpvLWGfEptz
fD8pa5zQJpKjGnJuIoosnsC0PFeUG250QtNfuULQhEgi34/DEoQDNtyizp+5ZlDU7OZXORgt5aRA
baYKx/NSDy/L4D8SkF1gCZA2G+ZnFpRPQyXzA828XoRIReJOdRBjrAlbzTxRhVisW3KVIeRlucGF
GiVTLvESruUBJHhthJ7u5Tcq0/qzxkwP9QY5X4bSXz4Qs12DjM6IBjRJ2Ni6uK0dxCzBOVC5HRZS
81DaJIr/DyDIVS34Blwo8hC1KXYHSrwYgYAK75+H0rQ2KAXeXMd5tm1nfrF4XPeZUXdntxLuE6X+
DDS0GHbuALS3qxKf2+nEiVK7uverXypVCI47b4Jsaun1UbglqHA56Hu7ttyIZAB56+JC/Z0k7Seh
U9GSPTVIW9Ap6dL3N5bMgLsDSDlqCC/3E/l8XFcZ/kkwjrEuAntfgfxHgVQ5W/Ck2H5B625K4qDY
1TQPVKa9REY7V6+tCNyjMjnvVQKbRC7z29Xsl9ADn3egjeSoN1dXWi/YR41pC3V1OYO+1O4h4ufP
Vs5V504HJ9/EP6iCgShAM+883yBTdBxeL7+CBybJIIkGfjoDgOustvvoqjBn3cLcy+Z50672SSX1
2TMyA+1FS3OFHDuUTYAGE2v5HJdCRFVDkOJ4KL7ruSp3ml2MRADrT/dahaLb79HrVBA1AzxBz4c2
zblSBm6j+2l07Zsmrm2JenY7zrT6cdyxUiU17ueyOplWAp8gtV7WygPb0gSAeL1zOzEsZPbq3HUd
xhkekxCO9bmvwfHjfcbvNBo/Lba2dm4AllcYRfRRIzdQHyPVFIsY1JiTe9sJSNrXatnrVZe9IuLQ
6IiQ4q4hoYAXWZsnoHIOxkDfjdwguFLXxdFbzaPbc6ZrGrsWoaJB1dMz2mfRmv4FCQteHSjKxzZA
E66Z5HkzUlxOGUa2ZV+PC9dVGBGDQybgEAtkJRh5rk4EBww7Dab5T0MhM2r0Z54ItkAty1AFDV5o
mPp+GqBkwawh1tu7sClXPf3sLXSNZX2LgysPK22GB3zfry7IxXmXiazleGKi28PR0th33G5LM+4e
mnEVeVoQrq28xn1vtAfDCJZBDK/4qC/Vw7gmR9/X8MEK4PwtYeZ9Wayb1gpOAxvcMPjbhd7gVK4j
sFaJGqrq7vLGOneaBAZZqWcOTy+wdU5GMt/3PXdf2uiajMKxo6pcp/04TpeUVqiwzjMVL04mL0UR
1NtpXsdHP3WpiGfrWyrNZptpn12Tf64WdX0b2sHVREAdsQCfyoletvW9DidDtR7rZRz3QmBhy3Ie
FUGYhqItKJsXpfKnkjOvbvCeS1vGbQ+af9bku1e0X2lf0knNZpHI0rhOZZ4zNnqcXsaNJtMHjlii
tVrvTWiiB9PEIDCYHKatLWR6vxIvs6Z+56O1h10OtDSYSYC6B8oFxS53Jz/2VynCdB7P5HTnctIH
dHnGHjOOERVFIiKvD4obMevarSf4+sa0buxcP7V0MrP0VAWKVxE8roMu6CPimgFQphAKt2Md7DJq
WwegqXp01CIjlSVgo4IqDlBIWZNo9lmR0h1rVqhsC1mGslTDa4vjZWOLBLpBL85Fq++hvL8xVaVv
JoMwiRhPAcTsg2gsE6pPy3zTNDTvGvOPzh72BJIaDPQK0Uz+0+0C7AODUNTBur0/y51ssve8zc7k
5ydnYe9PBtE8JYZ1ar1fjmO+1np3tPQ07uY7QoO4yCiGuEGRnfJ8oCuY0jx5zaRP+ENkn71KV/7s
EVQS6hbbzsrepmTwTvbsj0d/oOZnpq11gxPrgVquE9Ky/lRQYQ+7aT32QzfQocoYtGZMWmR603tm
srq01nBToLxHeXGxl/rY1+k7tc8akdxnIGsKYNCoaZtvQxCrZ70lpe4ywziIzrzqM5HvdZC9M4Zb
RmXeAQiFz9sh4GRtyg+tYlYjWF+rQAf0PzW7hcYWCdcqUpylRZ7dtDxnpn1cUb2idgZqgprlYkzk
tbP/wXJ/k1hfU4/qmrZqoj21DjezB+3ZLuev1A4UvkqWiMXWfheWtjdMtz0wo3Ig5ZEHOr1yjlpU
+WNK6lI7jsbiOzvGY3IK2WvqdTF9YSUn2qjFCeQtFZKmPzdasLCv+FbKkunNAb1sXvfRmxjcNY6m
OOW07oU5PqOW5kYDWuYQwSN9MxqbYEUb6expAgq0IxqDggF2rVW3S0eKXrVEEKT7xRP1/S+t1Jq9
xlRpC7g+LosGaTbpL7LAsMgY0xS67mys0X2nNO7GZmP87svgwaV90JDA4VJRDhFFzXZjJXW1a5Mf
2TiT8ag61uaup/xYvC5G5kd2WaF8OdM/rkc69smi553FM5WGHvIsjSOusWy+FPGfbsI48xKjJZKV
9MgtOic/ur3VaFnHHIOTznFPJR71OiW5QolWMqJTnUYu0bioyNMzaNM6IiX+KtO9uDlL/fG6nZnt
fFJ6J+9md35gVGYjrGHn2erVCzIvlN4Q/IL0udNdNryERIgz8Z9pZUBZn5avvOhDHS/GT93HWdL1
DKwtoNC08uJ36YPeknI3lvQ4lMSQ5Sbb0a/zzZLke9jDWJMrKW6czMx3gTm8TH3nRYsrbzjjRK0+
c0xijYBNEgJqqjM/6pJmOMXeul4tUSnC2czI3yl1URtzRQEZj4M2pdq413A51LjbXVcsrD3VozYX
T7pjcX36W8uhQSJpPgaez6hvhycfLcFGSLUybbp+tEbwAy3Phxn0PzhjXDeabzaRIWcZs8G4Ed6n
R7WaZyD/ht15lEmdfG/TVX1WU1GGazrgTZKB/TwTrG+sXhwN6Hix9DnUyDWrfYAB78TNUO+rbCB1
Eoj/pEldPEFrEGpGW/7K5s6JmlJ/bUZtiNEJ2IDTqypyVprTWosNyjNl86AEiVMKzptcculeyQIf
EihSO2yntHh6c8GqtNh7P9G6KPPGJtJto9i7anxxaq2/1ZMs2ay+QSuqI9ELzsX8WNpt8YKjk8Kw
LfpH36MUJ0Q63XDy52602XcfPTV6902t3lthL8QfvgHwQNTrZa4H1AJsmo+VlulP7ATWg5fiAQ5Q
E+FSnSH+dOCzTUWI4grvTV/HdudVveRas5Yn+mQ9tI2c4FoTqgIrx17OpI86N2yBZ9S8dBP2S/1k
LbW9cZz8ofZRLmoAaUOyEhmvhgruJ3f1T2YrWUkgUYWZnX0yyip3FUEyjPoJlIHBMRYdCOaOkwX8
zS1G37WtnnCzIiA0rPG+7BxM7LMswkDB6xM1xW8kwNqg9TcjocHJbbwMnQ/2x1pLirgwFBojdPL7
daq3q8HTu4hc27idlb6xYqOtVP0H5nEH7xEOG8bDNBDiTm1udDdtT0bR2AdtNs0N2qMlAsRwKiuz
j+BlB7dlGphUAhPF0Amjc0/CsOXZNNcMPglUSq9Y7rH00AVQ6AzcWUYOpdHJ2SgTmHllbt3RmDDf
i1a7dt/ov62B+4WwwnqyLVnGjjZw8NipNZ4r7bWdORuYhrIjm+CQfgqSR8+1KduNLJxNxOuB1DFT
+RJTX9CeoWZQWJqZceYBwnPt9Q5CaVO1e2OkZkB10XXizPfX0yy4iOPidIc0mXiSaZNJzRjD11UY
ZWdPsuiXY+1oTVxOznSZvGvJwZ48vM6lJJDCHjkpyJjr0gf4taYnqguAtjlGt1nPE7XHuxTczquf
ns0BZ0oyl/QTTFO3G7MWPyhSarwHDpysxsqSm3mY84M7Z9Znm9lrvEJ8P2donDs8s5xkYTxgU3CE
2A0ZqUjBGduOU1+Le9ZU9imzk4wybOIjfnGrX0lvgwYaK4MAkT4Skw7xVU9+4KcqDm7gmIeh7dfD
ZCr7DE4aC45w8+rnxGt1x19u7Ei0+vrijgP0pnJAYOb2+oNXD+WHXZjWEbM62alImlfbn6wfHJK5
9MAgF845yYto72KvoGJqx9m6iBsqn2k0p6l5K/0uCB1Lr6gguxRTMyZgz6acUWopnK5N5jE+V/T9
oVMl5bxl9HecQluvXaUbl5GbcjAHOZw6opungkj+IWjz7lc6mgteQOjjsV7pw/WwjX58gxaXbKB1
xphaLV41JS4zRbPftiaqnbFSbkWFV09jhBKewneZBDKu86IEF9NqVPIHRMAZGqYb2quxfSnaEkID
KfFxHYv8Fq3j+sta5cA70kHzHBv12ekt+UUtg32x6KyMODx20NbtL556NA8pGgr6F/2HdRz6CM39
leUPH2qhHu047yky65uu8+W2GFdSfKMGtxtyQmszplUPs9gtnuA7TMLtY4R23XmyZnEZZGqcvT7V
4irz6k2OlBV5LUd2FEP9XcvvpDfH8uh/a2f/U9lutTd6CteZUlfcAMZtjQK1aX647oxTypf18pX8
D2Vn0iQnkobpvzI2d9oAB3c4zByC2HJfldsFS0mZzr6DA79+nqhumylll5WmzLq6TCUpiQXcP3/X
Am0obCFkqa70+2Qpc2bbQj2qtsh6ImY8s3XdfoavYeGFkAbjAw2QNoVWXggMWAftZ8ad62RVf50p
vkxkcV7w7sO13kGKVu9uKs1nHU7BJstiADY38G+HTrHQt7P+nKWX36dDqbZqFNB+cWzO6RBVEe0P
MDmOyPalx5ir2e4vC6/HgbOYi0KK7qyQHtKJOZft81qz+YTF90Qr3Z+Qm+Joua2JTNsRzxp68TGn
xtSgcqfGe6lBlSx8A7UJcLoHyTW82FPesHPS1MZdYscPRZg139ZuoYVQg2rUu7Iv5Q9PG6Ali59O
cUJxHrqswxml2XvXyZ1LiljtiPa9AekZMp4YtPvdtkJ93agJmimnYxDaV92MwiPipO1o3Ovajq7M
NWVNTFb/gw6DCXsbOEuWUfMZBhS/GocZTRs95JsG1uS2Rpa3H3s3eej7BolAaiEWoLADhK5iqT8J
t/c9JUp7MfFyrFHXZw1+1W0S+O7OyluO6qoWF1UQJ+9ZDglpJ8WzritrQw0PtYWEgvnptnWq9k1p
WT8bPpOd8md2B/zFBKshAVomZDWb1KryQ5v07yanYK/3urc0UPMB73R/m7empx47dI8uyZXXhSfF
k8qH/uilSwkLJ4Cm5oZJv/cXzjeds7drCvXUVKD08AsTlWuDWo2+JV4Kw2xbL2+u/0f3rIn3sDgB
R+dA7VRGe0GVOTlqfPjilcKGfRhY8MUmHK76NZcQJnBDOiaC2TFi2LQQNz/pg5+AommOGhH+bNIC
T8tKc8lBxDNAl63zK618Wp8HIfTBFR43ZVr5W9mHT34a8CSwPxeviei6m3oOfsjB7i5do1kU+lOR
PKWW31jzp10iwTyHR5sQqAdvaYAKulqcxSNtDV6i8osFjOyycmHNh2qyIoCez7KUJUFUQ3lpTNYy
3mZkchozPBj0mfDqvnny5ziD4LThN4gIx5CcA9SIqu6vVjdftk5MeSl5RvleFsTwuSRT3fheR/uH
rc7o/Zq3nNjK41z29msexNP5khjoZIV2ib4K+1vWWSg58+aecayhBZt2dR0n1o3xe7ptVaC2KNQc
Dn5FDs2IGDaNh3RDoCXnat3z9jMknTSWvI3arAiCpOCx6KqdSup6NwQd57WmCa8R/Wf7QTFNW7Db
USyLn0nQBIcpBLRKErs8CkqKjmzG/YVkG6ph2ox7MdWGVlmaxu9Td6GxtJ7jg7Dilzge3MOc5Nbl
nIzue9x2/LIdlstcTf5Zgk37QF17cpbTendo6knf5zO4wGYyvnWdtpOJvElMPwZaJmvem/cQ0qVK
3vC0oq9J0uag4hUav5t+BGJERMxp/5a6kKWBWQ6cS1+rLFp8GKlWON65h9iHDvV+7N7zOp75CkfO
EXT9/shHp7qgP0vektOJMD+3XmhoLy6HFlrS9dxy18YATpaaBopzhDmA+i3Xa2aNW11WVTSsw/oi
dKK2SalEJLylf6B4vHtsTdntTSe8MyI53a1hb3hNTbVH8UapfT0BnSSRl6KysOzxHiAdGLwX3obG
ufYmnp18l7rS1RsIbX52XXfRUCYsh45LnzQ8JHzdzpvSad/Q14WM6AwifGuCJaH6qK/OKSbn0zL2
9DgVS7uzpiV9TFdEY0q7448AjArQbe3O26Xxd2qhrQtQAwaCGaLe+LP3xF/tz332XApc3R8JKko+
z2E6yDgt3ldy8b4ZLx/2LAzxZTdOyUWF/JPACRHu5IrtYXHy4d1BV/FmeX0geXL6eFtO9tPIuzrw
6Xr3sa67h1AGbbJpujHdtfXabuOZAuDZancL3TQXzkTUmDu4ywNGyYUMOU9s1VJUd53TIIXKGzTx
bhtkNzoM/CNxaMzenTOeI1yY79dTWXE2L8N2ctvwqoeUeuaozAkzoeflhzVT7x3FDeegJlNA26M7
XGbOtNxwgv6mRLkcCFOlZdzRY3upHfOtWTnXuu3aRpMI3qfUdy868rBPxcebBeIxh4pEFYnb8J4M
nTc/q38Esc6AAlLwVcIagC1kYz5td4X6yelOZVGthi1nVUqEE84YpPXZ310Vi0NZ+9mZ14QN1jYo
w3jjai1ozu1d2uDKkv9cFLV1XHydHwMhFdWi1ZtlFjSgKxl1RxmmtKumC7qoAKejaqjF66qmgn/1
70Qu01snrmG4VNrdLf06P6aKkLoGtg7LHYx5UubmkGfWWzEHWYQSyz/6DdRJfsqOPJCaqC+KgHJj
SFGxFZrFgdDRqb1Gv/xtsSgs77ymOKvIzYwmaiRpoPdffaQrF2k5iRc/QI6SJVOyD+f4SRbz95Tw
vm1elt4OQQRmwJpbqotFfF/nwdH2rw2N0YlMmzdLlul1G3TVvd9JNsqg2yJecdbUwjeYrGTUo3rX
cBcbWVg3a9FQbe6J7w0LcsTu/pnRBTn4B93e2aIfrl0aUa8l7sR1lHoX05W1C3QSXtnF8p2K7Grr
NBNgb58F7F1jxW4LbleUiiNOVYrgR9iSxEYZOWqqZKWEchF2v5/Tllw+cIrd4CMC7UPUeDitXiZ6
BCOmf0J37FhZW0S/8oGu+u6GCszktkUB8Upn0/rpLnX16NoIMdQwOvcIO3IWorECb7fUxtJT9uxb
PbZPdH90VyJy3CK6R6Vpucd4tJpzK+QESO+2W9wNxYyWCMy2hfaLVfs9dPHHItdpdg0irKMDBYtO
OyUsm14l5MGFE6GDZfswtXdY8KZCcVnNbQI0dzaHbnpcaHiE3HH6S3LBGSkpJIh7U14UhXEpJRxj
aHetzcOI8O6A2IsdyxQxXdLL9NjadbFlql+OTZzpyAFrv0xSW0fIJkB8Jg44Ej5l80dIbWwBS+gw
D4FoxfdgiAHalGMBI+arFd6YmUHc6Cw8hIjtfrZwrBzHV4RO7pTv+imtnlrp1egPO7CQaKRCbuvL
1j3gIrCDiyTIoe8KzhZX+dJTAIHhMkVtI/27VA3slWQ8DJwmPntg/OvRy1JKVuUUfKoqQKI2otuJ
YUQPcbnKaxsnDvNUWj2YUwc9fjlQySFbvocoU89rCzthkwMfTj52nDibsm8TwikAqclcDF2DECIO
a7mnI9FsHMqBeCMogK0l7K56lKtA8RlyA12oe2WXSEqsyd1kM2o+JhX70LjtC+AjlWw1ZberRkK+
JtNPMkXK76E9D9ecweNvJbjWIWzX+rxe85n9LOVQ0nCDdqlcjpyI3MgRZXcejlW6HTkYPa3pSn1D
Pw3sQw5hmomk+b3O+/OpM5gBVIaWY3b96RBQ3XpdxVX4Pk2gep3s450q5+6Y5Ewz9VTPlFfAcJyv
ZnKPWDYmhlfJPBNyREsWNJRzrtcMeDhoXzvfW3cza+FGZul8qVKMikxEMjn6jA8UJsBuCocuUorZ
ho/BteY08vq6fgGuLu/nHtlHndIO2RJ/tFMCrnd1aP4aqtFcziNiSkJF8cyUnElOtV5wYIW8V07y
kNhtfLCrDD6udF4R0oxZlLMZBqKLjyhm60NlYudsaBQKLk+LbFNr6T0I6uMuFxRz3PtdHrU8R2A7
dAMaKvpwWEmQfItqYEOE8DMPeXYde4hPOSSXT0NI4sDGNXIBvwn6ZBeOwtzQPK/fNL8fZcHEqThj
86ybmBiPJR3PnZJizZ6I4F0TappsDef8wgfV0CSzkWjFmgte/+Ajbd+SnwmPqNP2e09lBueBzBw1
wu3IsZbxYnJosmtTk59VYdDv0zWcP5Uf8yyE7KAHtp8mqtnKIVcNbRpWP+FJ6bNV77DjsC73aQFU
o5dnWglVBD78Y7XHcTcJlJW20EsSkdtuHT3ZvlFBD22JwGiHcMdl6iy0wSNC/wY4KRYP1c4/jb82
G51Df45qSraZSZNDyxN4bWcrbqPRHl6gjItdneMIXTmsntlLIM+LJshQEsTVW54Xr5NjA3QmrCGe
wtQR18urZdUr1hjPRxveW1GDnvc+x8GAhb7gUV585eeoRyirkXrkcfAoFfzD5viPytMe65L//W1r
2uGjvn4vP/qvf+h0nT+Xsv3nuqeqsv/9x5/VH/XpF7sKFGq5o6pkuf/ox2L4c6nZ/+9v/o+PP37K
49J8/K//iYC5Gk4/Tad19Wv9Gd7H/9vM9F+laRfv63ue9MP7f/+lf3emBepfwvGlG9i+g6AncPDK
/rszzZP/8kKUmcqTgSsddbKOUwt/Kkbz/X9B9Nr8Jc+XPu2JvIb/dKZ59r98GUhAEHTh0gs87590
pv1qRFaOHwau73h2APooPNv94vOsElB8ujRp5MM3Abc3x/mH0yD/ABC0yBel9fLaS02a/saNfTJd
/z/v53+ue3rxSgqHzlr5q8kwTYAKTWyv+17CQ9nEue05uzVH1xTyN+mRpx/19VIIP13XCwIvIJjs
10uVa5Kt44ADZsI6dF6I8SnkNLN313XaVK51+6dv//bfP/fP9Uu/OqL//cZCRyJ1D4QruOyvVzMt
Xq5smJc9Rym0/MqBirQBGxEckB9njIlYo5yolPXD31/4L96mlL5jA5RR6+z4X2zuqQGrxeLDNxng
O0x6aX+Oslx2VHg7O2ww9W9cx391vVBSTxfYAvzua+4B/baSrLxx3ZdJcUqEyrDUbXW3TneScS/c
AysNv/Pw/2pJPX24Ifer57vcsDw4X/N2ejnILECMtKczm6ZIklTAAp3g8Pef5NerSHhMKoddACGH
Z+MP2++fDLBW54EPdsrsqc/FkdoMybHNst/FXnx9AriKwvWAjsCTSGj/iCv401WIgbaqSoIccZYi
Ql4U9H9mDSTLBmeo/Zs0qL+6mAiVx5bghP5/3ZVD4nB+lXre23GTHmQyf9MuO6JI3dd//Nkpz/bc
wOUshon2y13YUAxcpQxEeytUN3njd2B14fybW+8vviCFPuy0bvk8ZN4Xuz53tAqCnsrSWHg/hAfN
qtc4+M2y8VcfGemPfFqsirYUXy4ikpjyPlzoeyeQ06FZV5CfsL4sdPq7iqlf3dDcZzywrBge94Hi
/70va7B0FwN4WBQX9q7a/K5C7MsPF7592llsP6AdM+C7//LDDUgSWrAy3yc0aXibNbXj7l7IzBnu
yN3q0+M8uA0jzRqD+E0gVM0TwoR4vv/7++J0mT8twqeX4dIY6kn+4YmyvyzCFoe4YAXt2Q+2ydcX
YlLaYJOkbl+jwMqD5qiqRLzNKLjkP7v1/7gyyz6ADB8ExN2XBdlfF1F061js4zQoDguA6n7JsJp0
3FyP//xN8nWyyyM5Q0x++i7+9Eh7Cd7QKrRR7SdoqS3ddz9Y08azKfZWYv3L8T5vg/E3vaR/9cme
Hmki3YVw2eF+vWicuTZEd4dDOHU4VI5qGJ4nKCqCmgbEmjM4GAqxqRYf//DNsv7K0EYYGvB9MkR8
ua5r11VuNyU5SXp4sKQirCipqte+MO3B9GN9W7mF9/z3F/3y5AvfdYTt2r7EqeLYTCy/XtQzrqeq
0Cn37eIEd2YITLEVJhXTPxtP/n0dpizphTz5jFq/XidJKQPv8aDg1dfxlZ9P3m3jKv8u0fj3//4t
ff3+Ql9IH8dS4PFZcoee9tlfbhqE1qjAkC8N0fCW/qYEyBVf4okVAnwP9wXbDN8XjvPwy5IsRg8P
qHC9wzQkvtrZy1qdT0lup1tTnLx3Gdw7IoCu5MCu6szNt0UVGCLAYLmrjXHQmVAvaDESCg+jmmro
StjMmQ5fvMH3rGhKesLEyLdGEjUFviY8y0c1jTm5Va81fPd5gVZDRyKYZ/Ar0WNREFNKbK4YVEQd
d3nMDCazqM87cT6uXe9fFe5q4SJ2S6A6LxXQtJY0zwp65NRB7Sb3VR7Kl7ynIQhqzbt2ssH/gXpI
/bQnu7orrGwEQO0H9Zrmvh5AWQS0CydvAlK6FRFglPQaHr1peSVbOdTLcUjqHqmx9ijzLpUjH3iI
4+ux79Z+2/sBffMpGr27Tq7iBPVNHhUpYtJn/tD7yKKcIe23noPm5wh6B71j5aF6LCb8xLs5aGeJ
TVXz8XNGmL1j9QeHrEJr+S6AI16SQlB7ulROWWzCMkdo7Wm3Pc9Y2k/JDYM/RHIc6wZ1tIb1UEZX
LzqN+xILiV3ctUo25GVhN7zQPrJgkkT8NT7Gg9Ri0wYnTLHDUA24Yk3FeMz9FviUOafGJWFU/xjn
JDVXKZ3m23AhtHZT0PwjYJhlNh/x7AU22N5AIYlANMJ8UhZnSlugPC01KPneFEHzMy799cZPVxsX
9NIJiOu8Ka4a8AlxC1VnCBrETxiRKFYPl2O6VjMrv4ECM0tXVUfqJJyfayrrHk4JlmteXPHmOqmB
M04CTvqae1Bth6kiqlAPVtdswQ7QSiN7gKvMfUTcwJOTQQEeCHyLMhnE/ZTnHRYRtOCf4ZQ1Ac2y
AWxGwvz4Gqu0JuS01k1222X2fNF6RWgdBCpBGbn+XL4y9DniUOM97vdlzR52LDRud8ippKw2nux5
hbMwHWAo3sAT0RCrQymGYD0DSkfiOawYhetc0pzZ1a1lY/MhvTfKynb8AXvkQBMDJlcRan73opFu
ovaNM+ZOVI2jfcfLyXCt2T0NqHE8CgvHTuugRJArareubRoNT9w0JyOnNDdr5dCC6UqxvCE0afA5
azX3O4Kyh/4yj5eBcMq0RfZlYSU82GgaaINx/L7e6awpy70o0FWdoQEYho3rrL2+Q7oXe6Q+eISf
SGfJdjlT6gUWgJMzvh5xRpLzUZD4F/oAIFVvV+exs3DLrWOIMHuts8EClwoNS4pIFDwDqlkgd2wH
08Yaw87ZJEPfhie5vo45Q3jCL4nXxUAfLV6DzHO1B/2962DLtmVb+B72MyRDUVugnj2Q6zBUj6FX
j8F2avIh2HnrFNt4XALHbJMOVccmKRRunmpRa+SLZHx2cP3434zfqKc01TbGDJEvP61w8F2swvbg
nfXrQuVYE8w1aSAi7c/nVvk+nvNavsYQL8OZJqhRR7WS3TMm9CLfTlZvfqaxXwn0NoUk2CHN5cjK
tSBZV+2IUV2NTWz2QbGuzx6T/2XV2jge/cpNAsAtirmhs2zt7Y1d1kNUybY4dMtiJTtMbgsciLQ8
vQ+bZPw002w5Eahgfh27ftns/b5YP5q24o957ug/EannjFFQV9wCTS9Q0yk1JO9TmNT3k0qhix3E
KN0GHzdaz1xWNREL6PeXTeXJDkVrA717aGQCganj0Jp2cw6Zsalw44Ub6eCh3ayNIrOoh3I7lsFM
STdl2lMBtOvaRZTTEnk2mD9utb5s9xj1h/pM5+Pkbl3UGKCvqFhGIgzL2N25iRffIqoofkz5jJhn
Ufyx1s4gpts1JwwttbxBsEsN/sdoS0tdat/nzoemD8MdOQeSvmigg2nHd0H1bLpUpzrsbsIQUphR
gp6iQ/WR2OtBHp02zP3DwvwLl1obTNBk96HGXhfWo3KAiDQ9JENekjPkqtknFLKoqpemIwilyEru
c5+AmS0ZddWVNQ3pdziXn5wVDGrD2L4hoY8QohRZsViLU0wHEwZYW3svapafbV1QHEn1btC8/gGy
YCSOIVQUh1o+2byHvGNU4DXhbbooFlQ/B+LCR7DncjqPEQ1cjoxjLAz1bvTDd9KRbnq/DHdVWf6s
LFw/OKAQ3lnDT3/s1wfj5p9uoPaJ7R5FGjwU7ViToWO/LAikEzt/gXY+eo177+u6juz21LEaZNkV
lllKplZMOkFBUpW7kCphtZdt0i0Xy0nUXKc8Wgu7XKR8q0LMPZx7COB5C+oQSreOiqnsLjtUyk9i
GJKtR5qIf8ruIGgv3qD3raNmSkeYVgSincIBghCoP89oeN2Mld5bzUqbUFcmN7DN06UhTasnS5qF
j1qyk7fP9nnmkZe2HwS+ND9lX47zLkPm8NjZU3teqiXY9CWnu+h0Sjn00oE09kP/R7/WRI8kNvfa
BtLWfSDWZ7j3SsEcm4bLY4pHD6C2AfDKeCOHcTL2wQmr7MZr9frk9c4bUS7qUlCDdAPNl+oIfCV9
0Y2GfHKqoLhp4UIt5ilT0sMxDN7PVpYAJE45xvZjF/aJl/GByPCbmRYibRBmLP69HLGW5tPwbbWQ
I+I7eRgCG3FcP7v3VBj6qIDjpT2Tk4AYSY34JFtHbjXQ884GTIclsLfrzK5UoQobI+FgB9p1nd19
jxllMzKE+niJgnxGlrZOnb3zcwrEoop/WVsRG/dN9IJ6a5cutY2EOSN4pOdpqE1/G0iHTBT8JNcW
w8/3DNjcPA3lYsQupZ4QNnGsiwxOtV0+cEDN58u8ftS+Gne1sYarGARgO9Wl/zxpO/1ZpIv/0U/B
gI8sZ7AYk/ppdqR3NwfAIadHhNsts6U5J3ypqcijEe5rY0/jWWg8+5OGyLeZmIE7F1/LwzIsR8aj
YudYjvVpQTVf1mHcntx5LwkR+8+efzI9jQPNZrY2m9xozAcxtbPXJq/OMrwDkaJc9K6FEluxBKMm
MTosoZqDz2nG4UzDJPTXnLm7fFDrrldZv21GC/x+NO7ymIceXtlK6J3wUE2kiL8j20kQiXs+fqMG
f5VjI+jIDVXVMjXH0F5vAgtvxgb9hjpv/RpWUcdSfvTJUrGN1hYVuw2d3u8Gndx0cgKbHVOpvZEw
RftFToSdGbvYpq7Ym9hHIOymLvkGZYHIvENGhfEYwoBhDje5PxNxu5Y8sg6BSS1qt+00ynCbj4Qp
RU1vu989L5ZRmMxP8Sjzh6amXHujm3A5b21Ew2FsE/9g4upVoCF5HEJUJ0GGU3HJZ3mbjZV4JD40
vbczF2cXR3mEDOngYKNnur1JV0gUOCJuqjIw+aXHnrZRXTOeN4jJDshGzFau6BBn0q9ItBl45JbM
8Y8WtFaOmm8XTNMS8Z6T/Yy1F9FU3zOvDDA1vTrlmlQL+vdyrM5t3fc3DIFd5Jdlj97Bl3xxJREd
DNdWTz144d9mWECfvKafBUku6SkNSBaQiU07v6ZrHWyCZVqaXVmwoe/X1dU3oLkrZgJBeM4mzCYs
LG69sGow450bviV0Lk5iRQyBDc/RovbDBDi76aoCqsesbkLalrTiFZLQJJxDiJe4y3wG8iNeDf9H
6dRTelFidBRngiip9op4omHAAYE06FKUgVxRdow1E4tTkaPEvdTvgrZm/ghytry0tpxHL7HQegcM
tuQDkCkc5V66mihw7LXcr2nr8fNK311OvB3OXt4DMWbZcINKr2Z2LSW+dRO241kre6RrYdAlj5h3
6/GupemNJB/rAyO9j5kL4kj0oR31o2/thahLXoYevoXMOB8EVI24Psj6uNdMdbuabpMb42WvI8ok
1Hb5TWqNbSTTxGGTZiwjJ4lWpMig1ByRNTeI+HCljqgQE42bZGTg2iw6nF/XnASPrd2L6jCbJd/P
bLJFtHRdxXkTh3/Zcn6tUsva4iBnoZUAHmgrCCRLnKtqzZ61pb3zRMdYI0W2kww/50XSqCtlk74/
WdX4IK2EPB2PYBPcb2UCc0hIzpR3FdJvSZ/SUKRpf9sUS3OZjl6+4+Fxb7uyw+wvG9l6+87W+NNC
ye97vbz2Z3RYlt8dJ4vRbs20DS2fan3LiQrmD1foBnimPSKAX0i/NAWd5mjRO1IBDkItzg/EBMuT
L/KEU4nL6ci3EOojh1kuBOuT2oIDNXs+gSe4BrtFmOIE+FZgONDiE5fjbUhgJ51aF17IAZJEmTNG
Q3UQXYsJs/ZrfZBZctllwQ93JThncMMrr1pKdzMX0ynMinCzo0qt52pphm9k7UzXQRzYtwnOBdTC
OWEw6/xdzm150zh+edO19fyTO+sJpA2jFeLoeqMalVySyyXPy1YcAjuZ7mFHzpRJiVdYas1ni1TP
PnMqvZDdVb/iuTjtmxgjnSIQcBiOs97FCnhp44rVvsh0EB6FxkrhsShGVVW6zwwP6eNQjAhkOgma
viGmRDe7rIsLcwj7WT8SyhaSe7ZMGltBnHPHMtm/sTMiD6+GZhuwljJJlQwY+EU2haNvZruKz4JO
ti+mae0kysgr/mYVOI82BpFWBJMYPyC8ni5RfBFUFKpSyV3jwOEnAjORnHLrm1MtpHHlpKWk0VSW
3daM9ovHrx+KWnZzZIrpfemdbyBM3l7nKNPoMs5Qr/vTNq06J98Y5kjMk8VlOmH3qDGvM1vWam43
NgduFO6l/WgNrfkgoDA96rJ57v0RI11gxXha7YYIE4LQyBqqmDk+mrBjYRcJEhCcLXMzf7O7DvGj
38R7cODqFfeZ9zzoUFBXRIzvjjbs4LualxivxMnVsVkH26HEhs7SvZ5snJuqKm1MxqzJ2yCtPwgn
TDeNo60rvLpBeS4nbd21xensQKLX8ooW+BSWzhBxHRMHMR3A1apyV5rF/5bSp8KxgunuzQ60t83K
pfhwaf2+IvhheTL+ZD8IpzklJFi4ZWp/IB6QYLIC26xbTwfbchCBr1kV4I3OcHQ2g8BvT3frPklW
XAGqcqH0xwC/SJOt1rapLIw04Zoohk8+DqQs/bB0BB9RfrsrE779qExRz2RicIka9FfhoiqdENXT
tzg8jYFm1J/rRp73vZLPXpKjy07GVk6s2MHY7frR9vk+9VxV22lV7ZWaOzK8uEEKsw2LkrwxPGnW
psFzgI2sHtP3kcRPIrGIvrilVY8kNUGYic3w5DjZtiSnZ9oaZ7V/pD2L+jacG0kouwFG2RS4aB6z
0C4YQhvbHbeEkSCDlQbJyY7VQzs7hbH03sxZQYhIT1xApJrJLaMgUM6nFZw8E2s/OCgxe9VKkkXj
BP9sXtjZppqnrGe+Y/7atq1XH4AU8pPP65S/VyjVfMbwxGYbT2WB1xK86aqGjL3M6HkeoyxTrOoB
3TO3oVhzZ0u8jnNrTWGGO4p8ADTRbcdRglluHi7DWaOmwasDJwbWy6nQzTic0LXlIfHEu4G5tqVC
q5sy1r3FG9cXABv6tnvTD3h4xYjNgk73ifixxOdznXw8J2zg66EmBhFNIXpIJveOvtcsM2sC9TFW
zklxVMAmektMCni/cJvwaOGk7bxFV2emHJ1+tyJNGpkeHf+yRvYagkOp8U6zVRH8zyfbbD2W2hn/
oCpyZtBCWRct+ZDZTnVk0Wy6pO4ei6LH2ShnC6RKYdn5PjlAt8TDpBw8gP4mEG1R0ByHTKq5sTOb
TbNuMlYkspwQLLYpaMU296niYcSayrdUjC0L6DyVUzRPo/8pGu2/tKGHfatvQjxZTuEjHpdWPfqR
EPZy5SF2pqWhF+2NWhVmc9xc+js/UX6SrMyoGePGfPXdIfjsxbyeVK3VvBcWftEok+jbDkuYJxz8
ll56mwrWkRbS1G2bXS0NmK22Ad/wMaEQ34ejEi8LRmfq0aRl+0fZVh0z4mLJbBsSjbWwSI4L4Uqt
M5xAMNANYiv0tAPZmm40DcBBZAXhTPxBaJFq23Z1D15NDVGw7ZiKeOxpLOeo1jthe1aNrSa5gVnx
LkH9Kc4kwVcrsTdJdfBjrCvROrfNuHFqK1e3eG8o3qIefimI96zhpMI2Pemx3ISIvgLL+JtSqf+N
9xw+pMGSM2K5QhOymYZdd06+Dm8r4DWycaom9y6QQ+fzWZEP3ovdJpzqB46xL9PAlLFbY+nim51H
+RBkLglErUZaEcWUOC83mljzNipCd3xK7Y48OhkOlfd9CRBQXBPwZJYrpl6saFmZNh+zQxAG+h5k
0htjh4F3OTRA5Ih2KY0hzAnoy9tiH7d7lHK4LxZnElyidtyzMltnT3wypVoE3Ntp5vdYueOZkIRb
nUtdpBdhj3ifPVOp0NQ7BNJoobHaQiNiL8/5WGW0+qq29LGu/QLrwdQU9RIZ4n3q24DN2GzwRGpO
003Okd21K+KxCkgdZKPhmttknmIAIL6H2Z54JYRr26azBRHHNbFNz7aoMIYTvKbbg87bSUVjOBfx
FsqwdyIJrtdgo7CDaZvn7cjEzWLNOx8cO9h0WUE8X0/nnhNN+cmbQtatyuKLMmd83cVtoeeXqWkd
wvCGPMhAHjlqbpNZgVC7FuVJO2DcaSxJC2tI3vO8SR4SYUT9PHiZYf7AaZ5y+2eVe5aQQZKg4iPy
9ML2nLHYtY3T1O/sI/+HuvNYrh3Jsuy/9BxhEA416B7gakWtJzA+8hHSATg0/Otr3Yiwqsy0Luuq
HnXPUjAYJC/E8X32XntwTnZR19+jlSjcfkHGOW2Z6MpaIwljYHA63MeruWGq3RVeF4C9aQsneUU7
aGOwYYFk2K2XkKCiY5Ivczn3wBUo2OMjE4yJ+l2IrjF2lIdV7qaZpRO+0xzAIrVQVsd8BSsLnzG/
UXr0qnx4zXPkkZUhMMwxPg1xtjaMvJcnYyFafBxlLKAf+9fT1q1OJfdzkMRBj3bliifHbcrrH5uA
ez+65kMjWq+OoCITAI7LeH61l7YXp2kE47iLrZlwt6CHcuShlvpHw3Vmf5ONow88bQw9724o6uQB
3TfjcZzOnWFszSYGqOgmQRJyTQ1TheWxDu1oxLY5vcWVYSZn4Y5iuBNoCsXO82Njgb4h8LM1UHU/
Aa9i2uZSMj0kMxwCG5Hk/k8+DRaKM9pGaG4ZJOjRm4fRE+uR68Q8Uiyt/HvlQZng9V8wYk+Wxzbc
7HOQ07VTBcYGPTurVmWczHLfcEv2BC1lU+0njHw/jN2Z4B2DDfY+m0DlfGRVAtQtaSxzXuPrqOpN
Ycw9jHBVcJyHme075bedxOXCoLOQIkDLNK558hSQoDGyCVuxP08fA834tA6sRS8cJKa2XaWOatLf
+Iuu2ZXa6R7DOIVmCkwZIqMoatgtdW086gTq1K6uvHEGrpL43Q6aCPEw5c99TurPhKxBYiDPDt7U
F2tYB7RidBap0qgztXMnRSMeSbn5gPBMOXyHCSamk2ZzBhKG6OJd44wT718SQ4+Cw/Cna6cUHC6p
Tn4cE5du5BZJYzyQlvIeCGsB7Fn6LgzfF4ec0x1y6gSn2FbeEWOs0qdQ+E2yHxfOkOcB5nexLWke
CHcOoULS/wswEny2ZR64t6rIysc58Udr2zmL2TNWtulLeJWEOEz3xF3yePhGI+MErls4xLu5RSDZ
xjwtq5s4HRKO8lxpIwRsTVoyrbQrVh1X963u4vaGOUxyVO4w3ZPcqIJil5mLN51Bb/OGxytEoY+T
GTCBEo6yGytWnD4DjrLckyqPvxhdhpOseblGOiiThdxVm47bORHpY6JC3sxhZTI/UmKPSq4MQauX
ZjrdVCopnlWXYwOdbd0ypAwm3tQZZhBqjgXDvMDb9t3AJIeempJiX7lYwLJ6LbzYqE48Uwv7hlMx
WxETqbbnRrecrdvP8scEjZACDwvdkssSp/S2tc1Rrjt2v9ahWPKy3LpDI0kUkcluKPIwUznuG13y
owKHJr17dqqcoT/vR3++LQwToMRc0+G09bNM1Y/VYIHzaklvsP9YYmdY1eHUAp+0q+RNVsE1Uy5Z
UhMB963xVFeSYzZ0TUgAhe0WQFLQ4Oka6Nz8I5x1Y61bVYUfEtyqsTGLHsIfmUWT6y9IHVly08XZ
dJNYHokX7obUPPVFj8aGm9r77WrTxcvLf8/XsdkOoER6yB6RQ4wbjE/qy2O/sDNdO6Yz/xJS5ycW
eQU7tK4wTyCJG275aVbvJvA0DtAjujVj4ZQ+WyY3502YsrdmP1AsBE4E2xtiCKm3sVAO/XVodHqf
9aXHKh902kLMWYfGZpAQUs8tvwjTtSOo/2UYbhWiTAqxiAC6I3caW28e5Yvl9bt5TOi3QFdG9Z/M
hhN0xzsRkClB5w97kmyA2X0gs6P2oKOw4jRMWCelfq7TUpnHELDydBQxB9CDDnymwwR8ZbtJyMcG
my6gXeB43X9j+syRRyGQovbNpg+/j8KKEtZnbzasnsTUWdFYZZCNyqn6bXY2bsYUOye2aZXmY4Rt
eqaVQuVwU92ECZl6+vkcc34mn70MfGJjECw1zMZZIKW6DNnbmt0tNACkVx/Qilgg+BNQM1Y85Mw3
SjpqzQOk0slRsur+tYQJQKU6dGsEra6/zl+oMHKTNZZnXTJejs0WB6tmFuXd+2AT2QtAfTO5rakG
qbxd4DtpCDmGhzlv/8aZ7sqRUrrIHHNlvVM5Yj+1A68jxyT/tve0C4YBhH9p8MbSbr3u80L2kPga
0iJWLI3fGlqH2Bf8SIeyUvYLQ0nhrgHxk/SZczd+FrW9FGv+1tcDqS54OEA9EQPEslgsm6Cwl3hP
LE8s6zKbLQmj3qwRCwMrS7t9wfX26rN9J7XdISJtMHVAUenpQPAwcVtp8Zj5PqFP6sVs4JQZCK92
qyfPLT+n3ov7e1eZ2RmYYNycBydAa9MOfppIGXY2nxCQ3I+qmK1+fR0m44NqBCsExQw5buHBu96j
m7fhLdCXcdqUtugegiIHZ+g3ZQNqq2woR2ff2Dhsrr3pqbDMZdqlZu+6x9YQQbw3cAeG+0FN/IiM
N+T0mJ4wtQ8coIlnWXpqbguV5fzQCSf5m7Ek0rgOi4lEMQsShxKAeAASOxizheS6uEFNzqPyzyTo
W3/nD3GnPhpVmLa3kpDfrE0OHrV7wxLQfczp6IP0SjsW9rl/RdHoQZF6iXPxlagkf9J8ejM4GxCf
4ux63LMbq4PjSAmihkTlLTWKbjDkmGXcWA67bEQJPBAE8T1M/S4K0MZZJvBzDNj+LxUImL49Dn8/
mmcJI55mhfozIQlY7yscP+FqKZsh32HVl+polwayuCbe6h51kgrzI7bSzqIZxB3cBcUudvyVaBbV
vfjaRiQ+YzCe57VoSNu9+KlkEiGUm8yw44lLQMKefMn5y7IzOZ1SDUw8GsGyDdvB91R3aObaHo9z
wTFv4w86nfYe77RRYrQR9u/Y5UG5nlKnAAE0llZ+IIY7kSUPgvzLKScWpECyXKzKs9d6p4lh7Ru4
V9muM1WyaixV6/r3A8kZ99Hvpgn+B/m/NGItUPwesUg4rCM4hx2L67+tp0YA1mKIBtNOalJ7XCoD
6dZZteClGNE9iNvudGzn1h4eJnuc31n9peUmENCEom4cFRK+mYqfrigM44Zbqnzu5tF8Tl1v+vD7
jHw/Zy/G2nFofmFmystocvyWOL7ryvvRYR5Ye0JN7Ad83aRrv0GeiOKY1VmU2db847V5nOz4jP3u
kCcudJZqZi9+yTmv84V1GfOO6i3xwRiG3lC7bF3PSJ0MTthtVBZxM8s3ezH4jwanPqzXbUCUccmy
OWUV0SpARUVp5+Dt+IN758U38gAQsmmRfXICagvwirV2BCwebdSZsxEIfBh2UJ/kQN1JoAqttvj5
8mFn1K4oN5BogjcFqhuLEp05/QpaBjUanmE7FTP1tShjgbnh780kITzMEYwXXQYCITzj2vasNT0l
pbVnaI7fEBo6poLCsPTGw1D47bnSYF86keqhkyUGlV3ILtt62Lo+O2mp5S5dFgZnw6jM1oYo6apl
X5Iu1SfwMQW5+qBnnDDI/bEkJb2fnBfblldmgE+iWpexQLGfmvqUILFf8/mjeAgB6MK3EmF14tPP
w5WRJry3i3jqvzNYnZTWW8y00awq3azKLGwk1lFSUKsqQx5c0RlOPYkuFVQxntyc/+C7SXmii4W5
t7KzGCv+wD99SPWYk9ivWGauSntobonT057h4z+kxEkVpbW28ukaKpoKBamiDdjnhyYJqCmlB2Vt
BiVodR/qAeP0ULz63cKU35YdqcAuZ6u5ytvcviRQaL4S/mjPeCNcHcWiKH8sgVvmSmhFqJtml48M
IsFCTUgV2rdYcNGh+bGyXdZDkIhwBHS0qbiGdzePTIBrUunTx4AcAayZyemB4qLSjWrolwnCugO6
yWXdWkYOB567Mam8m57d5QuXMb6YKZ8IWRvJrBKwBCCBIqQs50mItr5WzXBJ8mgHoU2Et67unLAH
Ed+Cq2akKTENRgoMx1vM6b+mYKJJwAgnYXebjkM/4w8ruMDsvlTbzBPLl+na7r3vFM67ckvWNblB
TVkUorHeFnqGTpYk1SeKpn8opmFeXkd4EZ+TRyeNjwYKv7PuBaVG5mCum7K0H0xAa+lt1SgD6XDg
5lpDjXW/DCEpT4CMk3HkTKT35cqlNu7a0OlhbFq4ofYijz1Yt/mVcuDIblvikMIEpceaMWyxswtk
HIT6jkcDKUtpWPFxyIZCfXidA+LBBFRFurMplinKa7jAK1nEHQlG1S8sj7Vh+rdzEfMaTzp+Ruir
YP4wmOAhOLM48TVkxc4Y11RFttyrYlQFc3zjXgLYUbBSM5/xDlcxQ0ar++zH5hYeySb7Dqh+CWZp
i68rMA4tITo+4y5DniHCPgZQHxZzn3P8hm0oUbYu7swOaMS0F1Lg4NvnNM/DabuEqX1XS8v8gdPX
hzxQF8K5dtLVF1cIzZNAz/rHlUXxbGBiHqMcVf+b19mAm8IgwhD1YgJ92LugnrAb9Hn7NBA4qNOo
cxPnuxVlrs76qkD/ZFluZl8qUFDvpUwLIv2ihsxVyjD7xXqUVO4wDfV8qBMm4MgvR8xXaTgvxFMX
1a/pQc8vCvMTCMjcrLNnewCdBbUjdfXOb9LE/sJdMA6bDH1Ov/IdYc5SfcIxJ659VE8WI2O50lOF
LaeGkYxfZQCQVGU6cCmdKvuFUKLs4ITxe6AFjiS+a0BooPVArsRI+tJNOGpERH6VY69wOONR6wRB
3o3RghCJ0PfYv7G1SYeVa6LdY1OIvdfGiyXxb5Nc3dmoSlaxJtTdTTZjwohsu4WXL61FFgf6ptLu
KWCNeJmpESO+SGIa5nLHgxAoZhkwQY2tve2TJKzXgeNjSaDV3q1vhFWXAGvczOkZ3DWiB0BMGmCg
yOLIghadKSrj7BgP1LQgTzcovihpcVQSq48/YOVryrDCxGxfRrOp7VsGHGJYOS8y+ZVraiGOsrX4
uQzi1Gl2WcqsZgFqFfXcxBzM6kCv3WQkjmkUZWNvAo7swVmqOk/2+PTq6mwkAeE91gjEp9djbIB3
soYe1yCTUkCWpvFMg1a+MDCTAAqm4Q82B5kq4R1JEpXH3pY1XS5WYw8O2GWIMKoaj4XHJ/aVCpX3
x8bRYGiibp6Kib6fufpiFBnbbTu7+buaAbNsh0azRpi5Pp7kiFMEJuiwINhDU/o0dZWUYAHi0N9M
eHXkKTTSTGKImybEf0/Myf1ST+30llGyNFyWyq6HPXa/MttUk44xms5Zbdq7pTDdtxxewU/HRSxX
8GbjeZ3UdnndSQK3wuOBKxL0MK/DlmeVocqHhjsxX9mYaic6nh3XPRMgzV+5eud2Bw9O/AaEmoGE
6PoRa+bSVSi/Jee9Q5zDtNryO3pQuAWOmlU+CVGQJeaQ+SnnJBBr7ZCNWaX4n1PzyuRi52/IhtdH
BoksuRGOD301GeP+FR/blUKaF2zDBUbbZB+D90aVJXWPhyzI5fDLHST5fwssjoeVIvVoO1T04R0r
lt4BfVCsm7q9tptrWH8mhu7fY0qRqBJaOF8xsm++MXMhTOSdij8wSkaSbeK0Au6wMqvCxUFaYupq
1rmJxWsr/NF/AxuNQyGXeAG2ii4cgQ7tNePRLQEfb72kpkkcPHEqj4nFWmRPPhnQUCOLkne9UeSQ
rWaIaehzQ55BSZwXasKB1BvDzu/JC5xwFTbmKtW9WxPDW6DH1vbA5rJP2incxSHuqnfDmhlgOP4s
7d5epJme8GZX9jpdFChJ0WUkg1kvkUzG7AjfyVkQPAl+c06/Hcwe9kyJNgSUhs+9uwjbxRbJR23m
p9meetCGOGR5yhDznB65GwrrybTn636yNGBHGa027mO7abyzZcQmZdqtVsRQA95lB0VDtBV5vNCp
adEBQSj3hGVj5L5JITVUb7HXwterOZyi3yhpFPeNHS8ZBzkHCai2G0O+dp1Gpsf+nnSfRs6S8K5o
4rp7aWv8oefQzheyi2EzN+XKqkUWfGctpEE4gil6uMU4JlGp7UmQYIZUVVX33VRbw+uQUCZUkf4Q
BrYc3NC93liiKLp3D1WRGY+dfUAzm2OXNOloZhyu/smy/LcJ04nHDNjUtHnZdtwMT1z/kHhWsVmG
1JkXgHHkjSC8UALVK/EDGemwJHiGUB/HdZgZbXvIi0Ymx6X0MXMsTdMiUbDGD77rLKizV98qTeMA
rMEY7zVZYNwr8OpS61ZPNEhhEOn08F73hWVfGhOE3xpGlq/01S2OSZ4RNmEFXBa57pcTefikKE5A
wrrKvh3DctQBxngjbsEHsyLZNYJioxtEtrY+s7F0rwBrXDSnrE6pnZi6GsNeJUNa3Xjz2XSemQUg
pK6DPO3RA0EZSGjzbA/z3AFj19BMVsbsDTOGOIwgLV5FQg2YBSOTQ9FX2TfYBseCg3EUIv2eQjAO
TJgj/8dpIFXu023GZJhQW2G7OAPiHcS3RMy7eGJYbR7DHMJrf8hpOHKrPXsQW7afgZnV3JFFiWlx
OQWNRTJAu2M73I+mOdhISa4s/f5lRGq5AhNlkTfLl6R9KHW2PNo8sz+KeUxVsJ3mHpVsNvBwJ2sH
iokot2Nppxauh2zp6PySi4cPtGni8Mr5US52AKL/ieLpabMO5GWctJ6BCTeVC1z1WaesIdN+pMln
M4E48R7iOE7zNmLDGTjdAX+YO99R2mXyqhj52cJHx8viad+yV9EgBFSCLFpWso2mqQt2fe3kL5C0
2QKD6TDvJyqOfzJCMUPk5pP7m9faKJhIVfDq6yr+CK/9A1GDq/gpH4JwN5uWbvfSNooPq1Xua2W4
NEN1VTqSh5FdXtPeBVstGnt3LsHyLhYhlqwGmFKx3P6/iOFfsi82ofVP/68h+3/M2P+v2+Z39di3
v3/3l8/mX7/y/8E4vm8j6Zrksf7zSP5TBkvaOP/ueiJtf2X8D9//83/8+z/5Vy7fsv0/HGHxcAlc
npKeTzDwr1y+ZYs/WNch/4SCiCn1fP+eyzeCPxyizoSobEKhLmZrYm9/B/ON8A/B1zqm5XisGh22
rv+tZL73z8kwmADCFQ7fkcybww/p/UvCTtjQG0en4Qaex+U1qASmBB4O809Z8hCLKj79tWli21ol
9hJul6Q11zO06y0zbYiLxCPGkFOqGPuiPei6TV8hLFFpp4cu3FZ1YL7h60y/J9F3T2Fhxz/cx4WI
4I/kG6thUUPRHc+1K5ALDiSWqiNWPYX7qLXbQx1W+lINsF0iyePhrkYV3qOneV9eHsubwWCqk0wn
G2H75dYeWrzQ6cDZX7T3LjGSlTlz/U7DcD3JpcZTFTr1pzvxU8R12vDVDY33TFQ1nrTMS/hfljGO
241cHH07Ldr7JkoT/P7zZ+liv4ij1nGR4/HSoQukpr4nitGA4x+z+9pXxpPqZvPAg7rguwaDIzZx
MsCYA/IL4rTI9MXv/fqsfX+GR9COKZ3KFr8cSBd+Edgfbw59dGu2ApQysAPh9Ks6RXekVhcoN+yH
RF6wI5nVytA+zumqzOwHXbTeOcFt89RLu3nP3Dp+t2biDxzcjWUGlgQg947XnaZzd4pR7i17palh
pSvArQbOxzSZNQkfIigzIgJEMyjPHHhmARBSr5YNrtLo7Bg2rC976Gto9Zj76YCxrv2tMcePB5Rc
/Hq2HMULBh1AQoVN6k+3DjZJX8zdKyqS+5E3VHF0NBvepfPYPVlWbLxCLk32xIbDQ4GKsImpYT6Y
oYyPqB72ilPZU9N7+gMBTnxnS+5CRc2cDqa2uzVtEb6byJc3nCIoOh7EdAtOKODD1gYiQiDvBMvz
76BY3INlTva7MK3iDq5g/D4NBeBztjucvHy8ZcRPlxONojvXssYtQnt6M2d5cKEUuX6bk958U2m6
PGec/O/YTSHCBHyJKETxMuomj5CVjU3gEz4bzJYuwolmUSCt9orKuWDHAbo9qJyuNhwpVC3P7fiM
Zes2y6nvWDB8YbKdnc90DKqI1hzqd8bO0RRMcT9UoIhqNrsob+wGmncvvGoFpbFcXHxwd7IYkg8d
GNNuovxvZeMB2uJkLDa9bosLXuziQjY5uy8t6hyWrHYii8P/TqQh7R+YP4nXDe4pyfpq17GVvDD1
8DbMMVxMJd+P6F71SAVNQ4/0gDdz8Nu7FJloIzMaqivRvoXUzKyA3SwXhyn2hwl6vvF6kLmx6fvf
sUe9t1fMrOXz3MTZkRWXEosLoqEjXoifwCLQBt3DU9kjUSUlWxCMtS20ccmZd8/ANN8oi9vUikco
f2g4hM78ZCZ7kfX+3V+WqIwP4juE+ruBKc6lUwNBrmZcba5HUEHJ5eJhLNzELAzWLfHHjhqm5IF0
zybvqq304z1IPYo/FgDz676Uu5Bil6EsMZ3wbfH1nQLv27duC7RbIrTZOFCB4BHBOuX6k/lIWZHj
qUjlDzlZPvnUMajX8bObrQjFRnFxVt2+YkGYU9lA6+Ro3FXtZzU/KxZGM4US9W0+/1rKlJDqJs9O
I5SlIbQQLu/J7EHVB5E681jCOdqcK7TdwJg/Z29Lv8SCmXWbcgv12e1AdLPfJgsDbTOMN3VTr1PQ
h9SwutmhYBVdriv75PvdQ/KLYY+Gh75+cKY1St+qCA9sYIR5dyX6NjQ1wXoOvwL72lu3oqw6ohOS
HcEh4zdLaNuzwFBm29Zn/Rj6bHtPQUpl+C+n/LAcBj4cJM14YInKgM6Zyatx5BXDbhDD95x3T33s
oEPbW8naibnnCAfuVJTep1dREgs11/2ZZ0RkwJAcGruV4lxxFGk9fLR+KA6eMHo7AuJsrPtpMvdN
kPavjhc3m3bhsIe3lf7RI3upszGSj7GRIivBNskpjCdSORRuw4bEX7FWNPlVhVjDVeXQXbEqbJ8c
5IBOefcgoFjH992X7RvRosWNzpbXqe8vZeu9SKA6fPX8FrrjmZ3ouuOVZ+eTwqMqLj690ZFHQBXN
3/nRmEvMyv5y0quj7qHyAmBYhBsN56lxljWZqReVfV5dg5268ARZYR2ht2sYbpe4YwN3uf4VfSKq
bt+u1DSDr1GcL1ne9l3FwbuPehtsHSfmorwdjXyFGhYFMRKPtth6Q2kzeAbz1koJD4UGVmgutn2p
fjetsRurX+zStzONyInh0ntdgickmjtT9egfXevARaKHHQudm8z6RWJpXfbxV2wU56Zi89rXeHuX
zQLCRE+/MnrB5+zC6QwCKx6Rra5OQvzSAygo92HJdvUSr5rgnaKXnTXNq8HiMkh12JJ9aTHnIaYd
p8zmN/Mx+2y0zBCcsTZHrmr3foBTNopzZ0M7krpRobxn8R7ht7lhqt5mdn7JdfiLWOBKDe/SzNRq
WIw9kGHcoWwzN+z3HstBr4L4Vy6PA1Uz9TqDzLcEvxz/yWzXtmx2gYPrcjvmX22Ly17ejiRP8kuA
Yat6k93FjJMNEgexL/yewzGIz1yF+9A/yF85EOQ22AXNrq9+Ut+KaqDr7XT02ocBo+YQbksHNnrA
WzcJvjGSbKsBTlZysPIX6b5xyJzcA2kzJh158uPHzDn3BiXLzpZGiC7hTE2/ZscGuzY/QqSMd+nF
t3h5I5ea6ZjUB+VL+jVrI5t9MppHuqBN73Sw8UniWHOy8xOXksfbBK/tsBRRj32X02BlvRnxhl6O
+IfePR3/qP7Vaw62+UsNp0E9ZYL6CKzF+3TEHcTCATB1wdGof6rMN+d5se6KIIFqdyDqwhPzCSAc
Lb1mt7fQV5qTNB8WesPM6aPADs3HJg40TI74Dyb9OyxOhlgj5RC8K93fAO3aAdD3bO3t/AE+ZMT7
CZvUySYXmF+Pq/gvsvQd2x/U3msf9Wam6MRd83YTNMq5Jpm0adNRQGiH786096k8XGDFdzf9fBx5
VIGwHfXRSztWkqfajTe9PcFOu6nlRfPIbYOzSfZ1eIFcAJ4NbOixHd8l1P1yz/GNcSZZ16ycUe0A
DTjg2EApoje05V76/o6NYYEJPMtxNaqj6f1OqbYwlb+jKCKqqftMkye3vSsS6Je4ZwgMY5LDCpRX
N3D9NmV7xt1F+Hxg+QmusJk2/vik2VCYbOjL9F6TFsNITuQtG/YSUGbCL0FHLpVsFKVW4U2qtlxm
iJxRV9yWzGOTZvEyVa+megQNGPVZuSJvRtXXqibCFdJvUpEg5g+zcIUWVBUMt6Usoph2xOKj0vfY
fzZs41Ksw2L6KZtnJfZQ+JB596Z3sdNPlX/oAsyjt/mHs9T/BnBl/QnZ+A+Wy5/nEs5goWVeIWRX
ftg/EytcSjYTBxn6NNcxV2zeAuHA7m0TSQsV1xaANUItFbb2W9zTxLoa3xw/VIZh2jVn70ziuNmO
nuPu68oa3xo7DHbEC4c3N8+I0BnQd+OmtF8LniUN/pdVS4X6I98ZkW6BC3ELbrO+7Yes3ff0QR/B
/05rZ+Dv37X5ssMZzmeKInNqinZZQxH5CPpHNifHRnIPEilfWbSmElrd9qF3gyj5Tc35Iy2tPIt5
ZC+VWqf5rpw3rdM91/ztax9vz4B8g+Q4nyvYGbQkg1dgMME2NO5B6FI9S5+YUrvS/vE73e9IVSVj
ZA96ukkbo95C0fbRbJLrXX4x5HBhrYq7eDGf7ebbLhxyS8Gllw+Uyp6WVnRRafNJFixp3IZaCc4o
IfdO+oQLIhqb27KsqCsndciqppO7hPUwem60kFQ9YKzfe5gDKdx+7vkk/D5hcYMbLUb26oAs3DjC
uFvEp0z7A7faPZLH2O2Bvhrp8mpN07aTBa5BL8IqucNFy4KYC0n1J8xEjxY41hJaJtgPsJVPNYoT
bWQfad2cnPnBUj+efrHSAJTIcxxsTUIRGVL//4HPYl2pPf9xDQYeMUOf47cDz4QjOtSzf74GMXm1
18aS8ZT702s4anOFi4/CueGDeVNfCqtQOxATSENdci0k9sWaWcPcJo0o1n/eEH+jB/++I7o/AYP/
iCb8JxXlv4A8/K/JMf9fgRFBDf3nKsz5s+7+UX6xHL78b+nF9P/wHGhFjodx3nFcQEl/Sy+m+YdJ
ds3H9EAjtWlBw/kbiWjbf7iw7QJQfqFF6iWE/fO38mI5f4SEJLiT/b8oi8F/R3ixPPufMUMG6KYr
k1H8K0upSJNqagejPCgNJcRzUrQBAHPqoxIQl+GKa4ZHMRuHbDIGzlSGgPGLAjAeNFbLeeXOZK+i
KVnyH5c2ETDjslUXGlyJ9FI6K2liZEF4P+OmpeIoFQd65QQ3X9L2b81SWs9eltXkISpwAQRUFW/O
RM5ltWqTuryZ7dZ/NRsGF54LHj2J5XijckUhT4w4j2AwXOkxTUgCL67Bja+sUFsvDb1H29LVZMNn
MedfMeyXLYGLhj4Ja7J/OHY3BXSNCUuzZsTFd80gbUh6RGbYCisV5tMF6BUe7pRB/N6Qht1xjG/E
Y1gUlTxJ2gGundw9tgyzqLqzlaftgRgGccOM8Pc6yNkAeRLTCZbL4HUJphnVO/AMSLHsxO6AMQyP
JUWwL4SO1Ad+C7o24E2fRrYtODf08DoHysJx7kimnEBBGMdWkvQHlWKW4MhWUw9TjjbNt9AeLwTg
61+gv+14M3ltvxOTGZZAVzpvi0VFAGTB5D4GlnwArs+238VDWGryyMTOc0/tiy4dbuijInlPSo0F
ddIQzMtkTuDLJMfyQP9Lz+5u5uf3s1OTjVhuLFyG6PbmCUfJAKBwHJtHvH5hEFkgRj7UoOVlSEpj
l8aZ98EbkP70tM/ZcnQUfOYV+lFZfrC0mVZmHDag+ZKKKRfj8roMW/a3XkYEeQ5je0WSslm7Y5E9
UBqDTTvoLa9gDzJfCTiBZW0Hc5x33TTQ9TKIp8APmQcgHS9NX5DQXsI7SW/OOglTl4ZICoy9Keh4
pXmqf3JqDSagnMIzqeVgTy5EvGQ0KQIB6ObPHHrTJWTTc2dPA89/cOjHnpXgOehaaMFBcPIo9b4o
jDcvvIvzL4XGj5G+seK10yl5xkRlfPt6htQvxLRw+JQ47hyHKHliGuFx6UktUE8Y/CpTfBbR0FbZ
bZPKbJf0/syLWKPT5Gy8QYggNkw+DajewH5h0XQ1USzHx2WHBq9K2RL908pNDz0Vnz956IXfbjfX
h8EXdIGP7tXzO830LeIbV+Fr2p0BKAK8wq+n7/NwtLiaiU+UOyJNgBhCF/+tLKm0hCD+Qa9A8mbC
dDmD0TBv8SwZjHGGg+MeAHZSupTgDU3xSq+ietIF5/pVmg3g6qsEjPyMePrQUhx/r9HEHo2lMT8D
ruSe4JTZrctWYYJvyvAY45A/Swlrf5KWRIY0vVvei+5wmo2h38twnqgAIDKgMfU+11PjrYulwe4D
Zehqa4AXhH2vhE1kwXUKkAaqaZ31k3+xl2660BHgrKqeFNiVu3e/BCUR+GwKm09L+tdoYC1qVlV2
yCXWFeTuMTsd+LeLm74U9qc11t4LxVgxQVuhH2iMNzYuNJ81BasMD2ZNmXMQpgnNWAWp1MRq71Ts
j5ura/ga3HXfcZ1O/H2DFkMjOY0jNZPjdhIEH0Y60k5ZYgaPgSvUFs8zfQuZCl66phMQjChwgaUU
0GVIe+FJc77/vcwIz4/kGfyDIx39FAwyeCZM+qw4bIQ50wt2vVFTEW62frNOp9lg98K/pZ9x8w24
ltH3wORGwb9Rd145sqRpct0KF0BvuBaPdBVaZ0aKF0dK11r76udEdZMt0NPDJvgywEWhqq6KjPT4
hX1mx1jszl2HIYuCKGKvuvAdGd05yOfoBtRmTO1WLqOfsSVZ6hJ4x1MUyCROUmOUrkbXElwtFGav
o7qrBlqp5L5TXUOca38Ik/aUSEJ7KeR22LYVVxMAAPEPONzhDDqoOmBZk9eTJM+vSUcgMNYHuXoi
HGWBJ8qpuE/odaKPtn6018wy5znHhCDGldLCwFqNtYSFnk4Dp6Mpd5PFTbGJG/ZbUjJ1BX1teVsm
w3jqi6pTyWQXwyaRTCrxMk7yDskB8Qk0drMZDCryKH0qvSgQY6oxKDhpqAo4q4B+iMeBcqS1MASM
X4zTk5gFMb0YYf8BA67yC3asYxrGITWLLR/yESj9vpAk8arUA+ODedpmAwUXclweY6KON4yKkg2N
vDkpcm+tcENBLDDKcfktKnnYQ2tk5UWXqryapjNbVoX6UGtE87G6CY7VM7FcxET6IMZsbQraK1Zy
NahvEWPiZ4jj7TbMeNCwUovmU5Sm4zmiQGjDcLEjntkLSMCZ6DddKh6R+Cn0KnuC5DV+SoWwaUuF
D2ZvzsFZt+4rbV4/SDBk96bGtxozfpHAN3tD3dQ3rFjaF1MaaeDzFstPOQqEK9UCtsLHnHivLIN6
EOt8+RnU1uA6aljlEetM5/Y6LQniGAxvaM3CCrSI/G5k3QK2bYxVVKRcfeWX5HiU0Rgzu0+1+VSK
E0b0FLwxeaCspa5AVX0g/dm2UzWnXEAQiE3We2DM0/VI8dGZbtrspyvhNWBHNfA2VhiriCjSnuSM
KoduBs55eqXX0tphm+UVJzREMm1pzlIkiVtzbOSNIjTZbawm5UDngPrQ8gyQG3PNMZtS61VqdbNk
k3iSVpUYIarqDHOvIpCuz3ZoZkRNgyd1TvoSUMAgSBfSMRq6ZmxG9wRD/RaOMR6dIXh4vSAROZOa
s9xjP65cQtzhw1fZKImb1YG8FSKhPiYAunZ9YmK9yQPMtVOm8L60enM2krkebIOpy0krumibtE33
WSrxssl6DjFMnLOfQhXxHdD88MIlSiVBqwbHuk8bd9Gs+AqiNP0FIIBw0MDGnh25EfptL1PoQ3fD
8p1NdCXsFqxNZeLUs6ESG7ACYj0wVaRIFe5hnhhfUY1/ym6YnXw0UAY8Q5hhMtOSumkIz5xmQxS2
XZfqlwnYFYJvDptGDc1qX8NmWRNGIFHUk9OTvNLUxZ3U19Ym4/QGo6SroPJEAxKSqXhDqpgboZGj
z7aaGbNgOyeab+birsrn5A3pC3EfGpFyj8h/rIj+lF4ZzuEhy9DZjYxMAt5M5TBJVrvpoqGlMOrR
MGTh/aMRRs9wSwZ6xedX0wQXeCuuxTxK5qc+KOrtDLx5rzTSdK0yThoVmzGRcJhRWhPJJ6WdJ1om
cd7O7DgXXGOsrQFg8hmHI8S1JO2lbastBGsYXYyrqnlcNmncvucM7fy0A2vPVFBoKd8xhdibsomd
u9CSzA0qlbJrqnQTpHD2EiVt36MsGNxuScPt1HNes+ViYBtpS3OjgrOACd8b74gnBipO191a/Atr
RS+6L3WC74u3etpUcyLwEc+Uj0WrM9/UjJG51egt+O2oGWFNF2qFEsCEBocbM9RxLZJ93EZQKnFL
GsqEvCBAOcEptiFcNB4m+rhqB24RLdK8/54K+daD1dFpzhSJyXdGSveSCkHwRvGp5Zayah7I41A/
my5psC/ZDU+C0Em4igL1HOsN4kucxAOkjLIiNGbIZnBL0WhdaYEZ5XBEVFbhrGKsqxdDg5YixFQ+
yHVvrIj3YYugKT72cfyI5GkGjtZd3QebKInQLAYArtVAfx7XCsbKei0dLBKVZAdVZqr8M5i5P+jy
caBpya9FjmOgBBQGjRJsIbQ4KiWogSjWaLvangv8oym+UAByhWnotZjiX4V0jHyln/Uz1MDAneRs
WC9zHw+ODlnL07HBkz5QlPk+0IexEyyWCAwY2UjuerZcPclC0BRJuVOSMCMiKLPaZ8M8OxUWy/tS
yTXTF630IK2wn3ScUQUvSiXpklujdgLRoDoF4+U1uWrjIjaURzhVTHJRMkNAhgrFPBnVP+8AVkpH
XeLEsyw9OQBusPxWoiuyz2WKGwOzPGETyTZlIfInxEtcrgdD45Ne95R1x8SkWWGF6VtL9QBPOk5+
m6RV4sk0JO7NrBVXJswSxOjFUp1S1Q8Y7eioWbTpU2uqgHiw3D1Vgbguo3E4Yx+hAwkTLmk44hVe
mGoMm2BGVm4s5OlWHFv9U8GDQ2ZHpjhJ48P11HXJ+D2Zj3wreciLAu/TyRLV+jH6uF11fa/fJxKl
e4VKCpeutOLLFGm/DIjHneCT8P0W1WyvN8SRyRthDDDY8v08kMLnTAi7nyEswwv7AKnNcWkP01C0
n6omqFs+FdpvNsGUpTdjudSSWX9lk2gA9IBt6oqGHmDXFVXjbrUC0m2I1x4cHj7Zh4m8xZ7IW0w9
anFEY0KQDYVF3QltW5wIsnC7GQU+f6TiCqddrNDvOZ2RLRsBS2Ld1b8GCqfeNCVswJ3pmje0hIbm
3BQOs9QNxySkYhVsLREGsEySLakQh3pdFrmC9XwAxYVK4kF8HBW4q55rs+QPL5qJgmxrAEVqCAIx
Uc2kPDUpl2eBDZSRXpGOa7WsGG1rPOA237TYJj9p4RqqyDgrQtn5Wdnlz3jhx01vBdZzUMrMEaSk
m3HbETKHPjnrTsssm2tfp/W/XFsnSgTpLjipaVx882sbgqdkNG3SKsEuMCRYL1JYint50R43RlBX
jLPhJkgtmnBMRyLdDnl3V3LuVmEvJM2OUiFSl9o87WgyxveRVgmTQTRPJld1OF4JEjHfaUSh8qzC
QFoI6SsCDRPJR+wvErXH3K1LUTB+Z7XXD0RJpi3EAHPX1UK6rSL6ibgNjeeMvMdHTXWMC6odAc5s
drKeUG9XzzXrpg7QdGKVdbWlpbCnUodTFyPs97Jef8hab/hAsnoNAyCrfVpY3rKU2jt/Nx6BCLAn
wQ85eLbKsGaQrBoHQpKc43Bj+S16xol5eNcRkbTUE5RWvPMNFNmlFKXnxSya1UQkAD5v3970RBD3
qKYTQf8ywcURT9ZhlJtiKxskv1XE3IyjP2hhUNs8LVmy0bjY2loz8TkiQvoOGnHBWNEyXWtkplOB
1bYbMczTG/xacAyaBU5Ee1gY8APfFSCHv5CI+fyFRnScR3CnQLT5iNIZ9j6qZENJTLJ4CG2V73Qp
T1wTQ6IDGCfb4ytOgE0+ni1rsbSdOOQLeGPL+JjExcToUM2IzdBc0p3MS1mpk9j7Vmwpd67+9KbG
obCexOkJ5+dyMwtmB0HXt34xFPWhSMmx6NrYw5dK8Oo/bksYZ5YZNwogM44hgxOSOTuSnu9HfnoG
HZI0b4YGi9NTyW+9RXjh7Bjg7auctTB1ik7r7IleMRdFp3jt2+BW9o9zUC3NhzwucSxT+MbuTV5+
zYcNiJFQGC1l3pgVsHhLwvJpGOlzK6ZUDCmTFPmd3gsXWLnCoSzb6mVQpPYnEQr1O0ofL7oeWjA3
pRj4YjEyBYUa5IiiyUimovtjrmaKAAtrO0m0vC9lDowj+ePrhg/HZAxXMGNSK1sDsBEOGuEM1Q4R
g9iISd3Ocqm/44cNiHwAYxqjNrXzoclXJe5yP5yE8tjVerZKkr4/0EaUHQdchPRfjiJukYB7McJE
jcRPbI90gSnW1bnFdk5ULDdbVmxd2g6aUpY0u0X5rVPS8C1Ky25LseTg8okortlgWN8GQA2c5GSI
9/BKMG03VRR/GjHDBJAEGfNKpnIcC4LBOOHKlldpzgWTrbT2xEp6CR/hTAqask9THtdgVwLehBJk
lj9htYJhF4nKvppZD9Ziwbmf3laiUtNjmfM5oZqbrjfIfcuTUn/3UU59IzivEZ+mOvbsIqORrJep
DV1BopSKmFvDrJvbpLXOuRASNxOma0xLNKobpqHUYXAtbhI6TOwmTSbAfCW8CjXh7Eh4UYJdjULC
TtuEzavB+yIhZ/WZKwZ9pKAAKrlum1UM5l8pJj3fwsKUfqs4zV5GGuickvyX6cVhKnSUgAXtj25g
l7e5rtYHSnXNs9K3seTSud3vrCpV5FekQQJuukkvzZzII19Fqht2jXzLC2Qmf0ykuoXUVcfEz+nS
2MxxQ7shg3E+fnodDGfYODwIzSDhWzC4TReD/hwGeDQkzLg7TUrzbcUB0h/DiINrxZ5yrGooNVas
CoPdLbE2+AUcAewUZTm+QH4HCcBYbs6ItxvxqqgDjU1rVJKnjK500o0obgMDvxaSXSrLezmUMlC1
gDy8nBzyJR2w3ff62H7jE0fISkxmkAmR3l8in7o3FJL+BCRVdCB/9adBs9jo6aU0qTHTpb2OAkXW
gBno06i0+koemuiYj1b2AdMj5q1Jrcix5ny5VJI6XKaoHvhOl3XhkHIr/GRoAb7Ww9RdGEdhX8QD
vJD5swjZW3EzrbA6i24pwK3d4qsfgUiiXbbM1NHySCRw8jPZgWFqlDC0Ap6NUDKWW1S1HbmPGNdX
VgjCb9uU1knsevFXDPiFmSx233mK/hwozJuBQPJJ5+WgzIiVeQT9pGzgMpYkZlss+jQvL+/mFFXn
nCw1nrle+B7Rd72WlkEsFUo1seiP2ZWwrf5GFSMYljKI3nApRtir0/g7gQV8UPgevdVIl7PNAk/T
L8W6liPR+rwLqwr1sM6kM1j+B5Srz5XtkkX9PTE6Bc+HNLhBBIxBhOpFVA46NSkPGnXsvCsQRGkW
emyFlbZWIjjMbBLzJ5c+5JioyvIzhKH0K1MKlcWA7Ms7dk8utwHQdZu2eNVXeyCd85hOz7qKgBLG
0ngKNQMyhIoqkyrxLygZf9G7p35vUstc4k+Y9ZUySNtQ4IKTJ+9yF8ffVgA/hGoE85DoQYguIHIX
Sfs6p0UvMIi6cMF9ILWSlxZDGfxqLl1AmKhDTHlQUu1eNzpeDaOriudWHiaKjg0AYpNQ5wDU8Y0S
+mjrzRzWvBVSM+lvDXkX1oAgE09slQnOLey7e45phDAxkI92YbaKu4TJuJlAM+17yYw23ODklDiC
3DNHD2sQTAl/AhEf0G+aoTCQFkQAzjaKdAb2c+7MnRBmnPKAnnZ+pcrZaxJpMdamcLkZdJXf+hkU
H0w/aT/XugBD6OG+60V6CxJ65m3RmmAvp3JM8GsGTN1HU5ShIBr9E0EYwyMPne9wDiIQ9Q1GAiNd
5q1sNt29WUywi1rXQWukOBYPsuzppBnOaVAJZ9AJxdqKU+s7kbLqqMRE8TjOlZsxVBWfwBYo3mDo
twgH5bEkXHyXzNSSnETtrLXWUitoFEN2r2K5eI5Ifp+mamFHhH9o+TpRPJT2XpA+TGL+a1WxAn+A
H/dKsXCCDyNpoXD8gVIqJKBfEvXS5D2Tm86u4GqG2t7yKumPXAlIl4YYejtZBYE55hoXIQo9IwjS
B/ic+UemPQbJC3KWLTeJ6jPQybeDXpcXTsRQJjDL7XUz5gbbGiUMF0hv10oELOFEclnCJIZWAGK9
gkpdY5w+hgrsJXeBSDK6ptUWH5wXoA12o8DCl0mD+ZSJMF7Wpl6hnzaCQDA7KaU1cCFdZMyh4URS
Oqu9z4Yx7pkvMqwQWjVjGKMRD3xtixHGQjOqZbZKuYTTqCux4G4YIvMlQEEg/p9PIpu4HrSD30lR
04KgUqQP8Gb9fUIacJXJUHZRX5RfhE17X2aADzOgz2tO5yTpyeqqA8cLQzGBW81RYph+ZwrZg5DW
dNxy23zEHKNxDIrIqvUuRID0ZnWYfB1V6gK+TuwWaImtEHxoky7y1nSLyEWtVkfLTQjlc4ppWHtJ
m4fHUuGu6FBSx6/AXjd2m6FpS/wyWpU+lWoTSI4q0BfdBfMgstroEEgb6ly1Ndk8vARKwQL2KKeA
kGVBqMudSX9MzoJZMV+GBJSXl7V1Ma2ZowarMkutcDcPUHherS5iUa4WkxxGIsJtbh8iAIkiYSmx
J8EDaQduzykYcfQfirslHj+8f4mZ/6RNFGE7oo/g1OERHb9UKA6Q5MSwYAiUJdOPOJVN5vZW11Ze
ljZjw6mCzA9z2YZXHZWS8TWJwojRckJqd7vYzBX63Qn5p0JZZFC5RuMqCL0ISJdTrdcZUlkT4jGo
km7MsJFWJUMGJmuUuTgYptU1by+jS5FBWmG1VbiZIiEgsab38n6p4+hr7OZWdYtxkDfg/JttU8/5
hTsTGrpOzs7hmF6+FIaZLDumG9W1qbLke4FFsoJY1pzNBQwGdbVrzgjNZM8Nt0NbDZRuMwKO9dEk
2M5MpnkgN+epPyqVmr2q4pJ069ZUxtwFU8/cB24VrU+tmVeEkpmjLb6Qk+uyATBxg0z1AREdVL3N
MBNNjfxRsh8VvR0oduUoRFdzcuVejyFGbPRN0YA+99VABqejqAr+EV1x+2yaPaXmJYTgInaGmPQv
CwQ0bg86Qng9CcNWrVLrt+gpiOtCXIhd9UDNGyYN1SB0jZcQeYIVITWz317M8zfqygysXEnP/83U
SfH61GopH5Zr+SCWJvfnrATvgLdwSBH7MjZKpApK2sdSuTIqNm6P+dd5RO6EEUYxJ7S/eXrBpage
J91c+OCFxQX5LdmOZSWvgkjut3EWyWvNxBmYIWE+z8ixEBrmZiunBlNboxB9VUf1mMKUU5diptxr
Qjk7WWExu1a74ODhcGOYXq3N1g1Md8oMt0aQKehVtipO9wTJK675ClzLUDhZQqrguS7GO9ddsyOg
WeNB7FoZG5HWPZs6GEdKZOpug0Yk+RZqge6YkfKol5KtcUsGAVp+Jma9z6Rr9MiSzqikiv4cLNpc
uqnY5ccMqMhzn6vIPbwgBgnClAwk0jNQtrEUyG73MA7L4age5ApGfkGQnkfCZNwVdRMWWGOCUg31
ALR28LCsSWFrbqUaFzgRzT4DvpxPRXXqzUnVPFmigoRxeTYIfzad/f/22Px3cs9oxHn+c/fM4ePr
o/wft/91/TsLzeP3/MVCg+dFp/BLtHQFh57xqI36i4WGn9EIDOl4aEQK3xR+z18tNFhbCC1ZoiI9
ihRxVf3FQoO75uHnw0qlYMrRoUf9WxaaRz/WX+1ZfzbQGA/u5N/bsqi0NbnIYMsyBgI21jEtlWcG
RSMZBns8BzwiY/DSM+PddcU+tZS3v3mP/ok38Y8yt3/29z5ez9+UaBGBbDvGEQOWEX+hcEq6iWN5
LMJnnGhr+PvOCYf2R5BVrh7qHC6mtVFu6ePp1WvdYbjGVJGZjr78PM6xfVZ41gxETD8RJrJH1Vwz
qFuZ6RtbJwehXU+hyzx9/uvXjg39P3nTHl63v3nxhtUPeRJGwy6NN5P4k2ifWYxV31O56SXol3D7
q69C+jWm4/AlMQ8K3WU8iwn5gulozefRahwjOwpv8Sf/9dAyyoVU9l6S94dO2Nb5DekktQayTsRP
tsPDoeQU+Janbfle/6ZMfRKIYhukl3VxKN6xEUM98WH9+s2KfgVPc1m3vN6b3MUF77dH27FDjzYP
N3YEJ3FTrzgJ9qdh53brBakd7ZO9PJNR98rgRUPVNmTOPU/yeJyIUdSbQHrTq2OWPaMYEp42lOeU
JNUoemP2Yk0xJmZsugVAIbhaPczIEwYdM+S06M7Z9h1Bs9wiE2sxzhC7vuK6IIWuI3eV/PC1FtJj
cOyYENDxgR+kVi7pfIJASlbK0NdZ88RfOOBgbiC8tLoD/zohAg/XhXxxd6+LbTqvMadK1Zombkld
T8O57k9myLq3EoeNMnzr5ezKgt1zw6VQ5dGpAkNpvtIcD9jMKZGD1pCiqs/I7Z8BfGopF8YDrWaA
ae1c9TLL1a44NkHDVx4R6u4uqIfHptvNrtqcSI3wQ9qWEcNjslJoTPHbSKYFR/TwoX6JX71i0zNR
EBjXob22+F0lykCYqhLXvk4GbVFwumHtfzH4ND/VKHsjQcQb2+obgaPZLX6d5M6vLell1PE0hcc2
WM3tE7Mmh8kCZRVUt4MXTvm2C4e4hxq5g3dCuutDf2wBTrPKNJf3KfImwyVjk+i2YrgRIzRjB+1a
uS/8w/I4MNFRr23i+d5zTlHSo65vO+vOUbn28Xt7WNO9bJs9W2t5q/mWT27M48gLUl1dpZ9F/F9U
JT7cg/90WfqHJOWEehp1ptXvhFt2Drb1VlpHJ+WoHZRtcZyOxbY4SOd8968/0NKjefGfLUb/4E3l
0E9lacrfVuz7e31sztOtfIcAudK85Ngc87f5VnjNwTyW/49/o/EPxZNUeUHJhFu2k07iNtjq92VT
r6JTetD35knbZkdxr6/lF/OoPP0XXyNOpn/+VRr/0Ds50K1EHAArknLCPQCSEDgZpzrpxTrG22lD
W/kTOaFosPP7vJU29Zocip+u+QhsG7/f8v98LkebdlvsrS/KFvbNuTtVPkaScwzeMgNKv0ZLgVWD
giLAzaU3wSXMpY6+DDyH0EiKSOwQPEEiefBNc497IxOTMrPlg8XA/JPj33iJJxcJjQqAenaZSRJt
9eDyGQx2nP2x9C8AUid4ITNFfo72Wu3lFXmPetp3AzNBrvF+1a00iqNwkRytcRe0e+zSiFaMjebf
ucCGZLf3dOY/ptxZeiRUW//VcfITjF3lF/HAjYzZq/lRX+ujtXtqV4BluEZDVkNLTg+c13E2Yul4
bQjenelHYbIm2LEG8GYbbvgLTvglOEJ6DCVMt9JW9AfByEYjyTPXwJMS+qa8qsnN1D8Wq29Z/Vqv
afuVVW+dcpeL31DcNMbaTNbTl3wYd8IbbiwNFCyUfWzqW+irPXVyP+InzU+b+LelRyxzm6/wc3kj
ljQkyDJ2/jmdxQtWQBat3ZS+D70T5m7DxVGneYBLALxkO8jIHjz+peo8Hoj21wDp/xUfIaGtw3V9
Z+xvqY99RHH4JlnrdjfvIDqOL/pVvIqXbBM9Ka+Y3W1yDXwks0O57h2knHvnfqPmu7oPV/FknXn3
pZHl0bdwzNXOwLMiuxVrLxLdRnEzP10Va+1ATMlWncWXLw8TkmN6dCF66ZHIvehUe7isPlLhb3Te
hS6arhO7fKNsLoR24hib7LX2rFN/R6l8GClcZmOqNx7Y9DaGF/hMX7d8idUGJys8Jh5+l52bboGX
+SQdw/c2XXXWJSQDNN9xHdrhUxHRppSVtsgIsvgUf6xdfa3emjcegpofBKWTVbO4TbsGgKZ6PJ6a
1+S25oS/ok+xa/yc7XRQyeawgW7REVcBk3ACw2aXz8Cl+a38ASSsGMlIV3G+mUjhF/FsjmylV830
lau4ES7NR3LULvWrdJlPMIo8VmhP2cte7SCOup2duIv9pDuQva/Cq+Fr+8ebKTiRE2zfu43Fr+aO
6xRu4Ud+eqC+034Dye33T7rfrSJvXtf+2+R8TR6WzH36nTDkeOs+4nN2DG79KzmliS8JD8o53cIf
e/xp8Au3y5Y9y4VY1NrqB6aFLsZWDQTCRbBuMW590jtBXsdLdVvVd7TbcufFBUgCqWYyz/GCtPCV
525iD4bRo3Kasy2bvI0/7Pi0qd+MS8tX8dECQVp0dDgpOhIFA1yKdb+9VQcdUtG8AvCWu8Kq3PNJ
XFY5jDyviiY73dOZeAwvsXAv32n42Q+w/iiKyd3xd6SglHgmD75MH9yqVXyRXkvFnywfPobWOuk7
lLM1Nik/4bSkb6QX6UVZq163UTXbXGXtBr/ucdn0x/oIEeYu7JYz0dIvWSNWum4jHGAun8h2Zjjm
y4wlQXN9cY9ES9Bt8HZg2IpoVdMhlW1i0UETjplKYCxIiYjZY++2E3n7ddPulu4sU82IvI/1CeuM
kbnyQs/Ekfv7siJVOE7b6qW4pbtw1+3blFnsXZbeKuPTSt914cV4DZf0rRWNNUPKIKYXhRB8+xTO
v7SNFImXPGcXPDlPLRMlkHxeR5TJBF73WCnHdXIg+8UBNbK5gXszygS9D5kdfQuvwxPNEC9DVuVO
WdfvpdzuDWTJSgYxJT+o/3zjUbV+8h/zzbjKZ/E8n3Kc+D3nPVSNr+4jfOuuwyV8rZk2j91K1AfG
UjV4dWi1nAllwiv1OuucIH4Ps5WG2xDJgPh7FzngxaAjRCkwVzfmCNVcASA53c386b6hnnFqJjyY
kiQ9dif1Tb9xyOnnV1XQN5QqgqCSNxJOsIfZaoLw/hHHp2FYhcPGkikL9dVr+Q18fijWOiOem3kX
h8+0/Z6ljfCa37tX9YL5TBhwIKPtc7iF7EROsneJrJIAGB81k7lTRbTl3ZfeDwo/rmDO8R5y+gTH
ZQzTvuIoHOrhwWq/cddoKbhQl3wamela2UTPkNu9EgtR94IH9YDGvsxIPo7AIqs5NV3w1jWX/CLY
Kd25lvxKOWGI5GbU7Dg9M9jU93jpTvUt8HE9RXcKEPsG752T9w4huWp2hxzzG0c9xgr4IJAD3ZDG
kWGHTkG5y6h60/C85DxhaOJv7G58aUQzXesSfIXfeMhp5I3oAj7P+Rt6nh31fjY7wrwZVB+AMsEr
TpljuBKRTUhys0Aodv7DJCpq4QFcF+uidTvs1axzfE+TXyjq6Vned7iZbblaR82HouyyYJ+rn5Zq
B1wANZyfW+52UvOMPRYxjzKJcZ12TjbZBI8fs0fSVhKuot2UfUpRQhsE2zNtYoXuROk9Ry3XJ/o+
n9g2DQ4wnS+c5jtr48XokNo8Tdgp/VHrj+kFO+A1/dBO1atSvmcUD9jlS3wrTwoiTWhL3Z1xYLlp
XYJT72fWJK9zqufYLWuvAnyj0R4WQcoAJoudjt0pdEBwQb9RrbU5dg7AgABD9yy9gO3ZhZIE1Xhw
xM3MrrfCj3xGjc7m9fwZlhf5pgG3gz8LmpPSg6f+RtRQp1z3RTqIT/VZZjNbHIb83DrI8nO5nC7j
lzKzTNg8dHXsDdkG+0Hj9D4PZPpVeto+AZf2YjyZfnvOMOKsAL4FXBM6O71172Zgx6IvyCur2hnq
U1PtYtUhUGzkXu+m7TpZ5279qSLxPRM7MXf9rbhkP9AEpgNPONPZknMYAI7P+DfZg4NlPEI14XO0
x1Z/JHop4M7VHClc4/ZfvusXizMZ/o7qcbCRZfoL6e+gKdYGk9X44pVvswndVnT+ZzybEKuDdNjF
QTLaNCDYYq+sdTO5CK+USz3jlGcHSCk0cq0eCv4xaQ+YLO1g23Bdatu7PLk0g1b+KAzQoQrvgQMV
H5ZFwVaFN6n+gE/gjX1+wFHpcZ22pFcI/t5U/v5x/P63ZLH/u1zZ8QP82m/53wDwI2mIRv9CGCsp
w83ij7/Xxfgt/1sXs/7EmEaGLPp/1K8/62Km8SdDfeQFAfjIKGA6MstfdDEN8Uu1NOIdumERaiXQ
+hdZTJX+pJkixFcUNQtAm2r8O7KYLEmPbOxf74TYnxRRp7Ze13SNV0Fsip//G60n6AS8Q6KRHyI1
euBN1I6HkqgRhQC1mJLJaKmejRVXr+qctPMkWzxrC6UrJauxKQvVcwJcX/zRI8kkCFvptCP2+jx+
yjWZjY/UCkpxjQNG1T/Sqh0lu6yVAbwjbLNlC0qw6s/AitMCupvauK3cMJ4UuixYiXUijhG44I4K
hKpqJOmMn4lICqYmvcUWLcRPWUvoO9HouHlqW6CzZ72Ti3wvWGp2HbpBF2mPXoAkhkXaXug4UO/g
hRMBY7CWlC/qkig5lRZT366pd9RU+qSFnCMfQ1yCnnYxtnl8kMKGwY6e/tGzYcG9qLNJJ5rRTH0S
3pYW7Tyyx642v/VKMPdyItFzAe8dSYQB6MBSH420og+wBWx6xbvi0GJk484yaMy+GA2Kc7peRvTT
XY6lffEwkObdaw4VxzhSKRxHG7nRyhZzayW332iUzHbgKRKfE/oxew+X6kGji4XxJOEkZ4pYRkb8
TL8X3gRRo3tANoGg6bDzVz2Bo5WUd4+ATiKrT6PYGbVv5iFefzIHxNdCjcB5qFUkt6IpLWQnCUaB
3haNUd9PjCmXc1KhFpNbUH/cEQZsId1T7ihTjKrHgK14KJra8h81m8ew62mRy9GMlb0+jAmskSmS
YtGroAs/ZDXauFieY9qPA9iQDcTMsqB3APgor/SSKzp8FhVmHF0vtSysjSnhzjSWnLl48ri8ZyEJ
MdmYCGZ78BCF/pbnAHxWvWnEnMkpGyubs2ZWIb4XLVcfD0s3QEhzYalid7CtMF84YrVmO3bHzMyl
9KVW1EIj0hfQaWWqumyuzUiPLPwaam+a3+DXU3UzkmieNW4+aTXbwzgrmS8lUtD7upBrhjtYczey
vpvdfpGYpb6Bo+mVl7ESOToMRZP3aE3TY+JqA/vWCq8YUll5xqYkcshtu1x3rcDgMKsNRZBvMHCN
0ZlYuLLw9KeNQN3ckGvkGwri3++qEmFDXiq662+Mcdmc58LEVWHpYRDid1dpNxxFUjZrK4iZDxcT
Oq43aXLMqVssaOoL+v+g7kyaK0WiLP1fek8Z4I4D2zcPepKeZsUGU0zM8+j8+vrIauvOVIZFWJVZ
L9oyN7GIQCBw93vvOd9pmaEOTGKQZQjG0tZb4/UFqgP0FtSzFneuN1PWVj6/cjuTycV0GxRN+J5C
T+cbW1nkRijyKLBQdlVC7vUGltjUuPj5SLcjfxmZMQ4bxqQsBYw/W8fHJW36+FqApsb6hxtNpfO1
c+XYsEaUTmpaGPlTuOcrsx6cbhsnZeW8VN4M54zjmO+lFNMomN1LxEDQ8IiqIrJnVzFb6rpT3C9p
R6fecFW+sCam3HlUc+xN+0mPjfhSCU01I/y2I2+XzCP1FEAQpxSxAEitu9wfsucBGxARLgVG0G2G
xh6a+dwFD4FJLBAZt0z4DrGHJncVCJmXZx/WBDUiwBJKSWG4/n0IyIFnn3jVd4JSQIF1WhqLm9PI
EUQmBlEvsBlr+sBSPuXGQqNqizjhUB2bDiNWt43Fm/JKzcLoQP7d9xor2BsJlgbjtAGqL/LpSr8p
4Dfxvp5is36qS605oiKZxBzQl/ItR32xqUF8HWUa+c05SMkkbqeWhBxUbvMNAiskaElN7VNgkXL2
qiT/K11JyzRqDgrx8ADGunyrw3C+FSWSMlLN/LOToYtt/bIBvcOM/E4yyqX+p7VAimU8KYAtHKyj
qiL/Exr6ezgb3XuKreEIwxbzWJk1roCUobzvJtkllMP8XaxYHlnUCCdOarToK1TQBDyrCu7q2fco
OvMhfPG0G3Jcyxg8BLqtgRnP6XW0Rqby6FHfAitGiEu8i652SG8n59jPDUnfAS+xuGtru8KXGRGB
s9J6ND3qhsa5yCQqv6YI/t7SCUUdna46vJBPkepHm9Dfi2LMuDK7WldHXaAMQHorTX0J2p4QpTUm
QY+pKP47WtBVYKhLYJhIA1QX94+l5dto8cfW5J9yxIMWdbQLbDSgPSRq+hJgkoGDovuHTUtEx705
Z09p2vNItAFrJuwsbwXf1OT1i0IkPQkMc1zRjdE+hzbeGkSVcdK96npMX0IHGOaWezDXgU/w2DoM
ZXWpKwsETEFc9+imNbwHj3UhHB10bFb0QHqDcSKuMbxBfsD6A8j3XMuiCR6lHIyzJpsavCsK7Evo
NMTD1QhIj2Ng2e2+NRKKPfRUxI1pYbyjyqE71ksfA0WvTm3WeZdxjPSpSZHuoe5GIwy+9c3rXEKs
sWg1Z4y+M3fQts+DRqmjGm1cPEiya3t07LOSWGFQ8PKS2SncSu0hsyRVDMYZmxhsk8bkXWb2O5Lk
+V0Z1SFOUHXObZheG7dNHtMRkBjeZrobAr8G/l06QKhwvTd0Qdm7jWhqi/+fdwcA6inQVfhuzi1V
xsLJsKdMn4MRR3eO7/YoMzYQHL7xycP5RtFqLWM3m+ge0836coPgkt5WPLgPitxemLoKYQfmMgUG
pGcG5PasGymW9w+ZeBJ3GpFFKzNvDMQyVc8bmpn+I2Lc5M6cqmRVT8I7j8mM8rzQNEbxDj3HxlCu
gzyg8egm/q0aM17L3gawlcQsBogoHsn8NckVH1L/zcYfQ8USWreunaTHOuX0JLtZkOQo/Fuc8N5H
qPSPNCPQCCyQixBSyj1Bfj32LJuRBBPVKyYxjBcxdTYsbtpYg20IUEcls/wYLz1Yxvs6ljinOWpS
+ZHjFnCYWlXWUABOcv3DQDDjmcWYOOpQR/uhlOZOayAYLXFh58QiWZPRfe2d/TKKD5M7uE+tFRIB
abbqBq+dezXw0b7aaVCc4BZg5Qlog+MQuJcFeTRV7sw7hdPwNZw7EotMDKvrlv7K2rStp7Kcb/WE
ewqcmmDiRvjTRfkcSbt+3idWRexSLd+dbvgWkU60D5UIdm6WJIfWokdRL2Tj1Ay/dQPOeK9BKh+z
rR6SPMlYb7W9bXEEAs6vT1kXmzdVxyTBF/m9hhp+bF0qrSpObl1BTmFtMJGavaDat+5Y3si+WBTp
0dLLreswvuedEAwLYygKezewlLgvk7S5lX0Q/pCun3wRUAQe3ByxdFt2WHpUpG+SYKooy9ktJhY7
D2dcXkb592K2mpdaZowHHenz8M17HEohdzy1j569hFOw0my6Qu5Qn0T4xKio05yOUz6PLjE2fv5F
zGJU6F8RH5EyIpP7kCR1UiU7XOIVZ8IbESjnXM693rFZh4wsyQ3Dl4ZFxYiAE9IlavyzyKL5WJDa
SImvnjn3JvddC2k4HXoIdmIKliFgLTVBQL29tbuhvIBUnpFh8cailUFssArqQRAYMQXoWeJgBXC7
wJcT/TQM0FAz7N6QP2rnsUtaPPfOYBgfPbqCc5C1/W0j4HODt676HfsrrVkSR75FmsG59MwcKnZT
P/Nae+tmwryNeonGrrb8Td5FAeVQyxh4cu3bViE6nCca6t0UlpfS4ezmcBzaI+QOf9gRNQBiyASV
q820UFC17CNQc/hZB06FRIMCYIJth44ZfXUUe+e2SuPXgZgaTtjIG0slisvEN4ebh75YIVvYN0aw
8+GtowAUtGVMDFibtmOkW2cUFivDVs6XcKiD3Win/RnPi7mbhsF+R6E9HM22YO9QRb4JyRn+SYDW
LQx7jbhSN5e8ANkfuTghbdnnOw8U6dma67tOWtZD5fTJQWape8z92XuDgPVcRBANkKFBe4syGtCz
Zwab2ihuSo5ex1AU2c40/WJP0hyUEiOQj2TdRXufEfKjJeu3Ps2dFU6FYNNDYUDx1bPgTODmyqIp
Nm00gZ9q8+YhDJPs4NTgA4uW3OEpS9rbus49HtIY6E3jQ0iH1UF2OCjnrR36i2Wd2VQX5NNbP3Zf
aj/KzsBTFfDsXPGRF+8dWmxOhbO598m5zlYejjDoTJNrbjoxw6ZVg3cDLMU6R3H80A3WglwoAxrj
KS+xndiPqe9VT0WM8G6B9byx/H4p8JZgC4ewIhVnG8MiBbbGLqY6T+wQvH/wgumDyelwq7QsH3QJ
JrHMeNaNoGk6qSC9t3zwK/1Q5Bcc2hL6IpGKxlQ9SteheS6kPjkdCbomQNgVp1r5MxMMAmdrioBL
0GA0Ne2nfGiJ6jXYxt2JxjXnYUj5LGCrsHaSc5FlxqFLoIPqmaZ6qyuCt4SNgBMueXAL7otYCow8
wc4jMuZkAddl8DRXhCmR+0a2tdtgyOrCDwAE1cWrxvRYtGrcCmgoj1T5SKo5Ziyv9ZhTGjFcmiJ9
FUkVXsPSMx4RxMn9jHzz3JlYu0h2KHoyJZEKIDp9bo3I//D7sbrGAGPg2IyUyP6cQ1TRjvHe4R7c
JRnCu9bsIjz5QcqwJusfgeB/a6UfEupapQOthBpvYRlDa3fCET9xRVrZHZhzup1+OD0QDgas3BPJ
kRzR4plid3jXnjbvAyjo51RWUAKNML9rI5WcdMkhJIOEumF1yPdtgYzQHYuS5uv0KqkLXv0yjr7A
FksX+Jy75dNkdMsWsw1Vm52IO5DXsuyfSqu7Wk2KGnRIprNvTvUH4sb5xDbTHyyzku9xzxBtCQy6
C4dyeqn4WF4roiIpORpOdVHUk93YGC81Ydvb2GmzS56w7DbU0R8QkdGFaqzeGeiBwZUDvEQVnuEg
0Js1KbQLL0pPwnWxGgH4ySfEzZPfpbspt0lLD1B+tKJUb1QoE/ZIi/hUMkmbfcc6fKpMT1+6qAG9
wMxkdmzWzhAgC/rEco1s9ow2k4DfoAmPWJnpduCl35C72kMGFsHGL6xbaCXBNnLn50oU9baDMsIq
RTshbro7Fuzxx9woEk2tsCr2cYhJXOCVWVeSEHUpQUmSDXovs97au7YcXmLSMLZWtWwqyp/Ireja
bez19T7AffFU+uqaiA7HAW78IznGE65rooSFJ3LmE8AQqjTALWyRcFiO1PWGafb3jetCCkvAnVKi
aT9fR1aj0HSGdUMccJYRqStu3dJZPllExBC2P2qQjocQdT9oSZq4djKoQ9JAfZtd4n6yGl0W+vri
yH7en9Gw6+vsu/E1QJp5BrpA7WmJhoNG5Jy4+eKUtxX8YVHVHDztJ6dqxdY3EX5aqbtqS7N/InEZ
xuYYG0/ki+QPpolhjdSngMZ7Lb+MqZ7XRZXVm7gIDPCIdoup0lTxofbC8K7FcL7HKvcdZ1h0JrRE
E/NVgR6l3P2RukJsAqsEU61oEJ6yHPwcCsyBsHJCHLc0Lf3dxLd4lnM7ctrs5ZvtzdVHNtfMwjw6
jRv6Nu1eAyi6B4DJFJcyiLQON12mb7EE1Bym+DhofH41yexkmmE4W2D+iuMNtjEVjyQY1boZTiaH
6HVHbMKGdFN/TelanDKz7V/zpFniYkZ130Is2GcWBknTdYIXtuSAcatKPxIRIPGaEeYC/CZP0yuT
s4n95DDAFt8YMULW2hMFY+4eAQQnYApGp8huotgcznJU5p5uloVOYjZOo5VcmOMOUEPhZfoNph8C
uooKQVI2/yCrzMRODaQYWuqEfbIP3+mlhLt2xuWUWXTs0Bn4+X08xRbTvKhHXtMC/FPC+Wiiyrrx
RuLH66mihi5n4W0tn+82TuriTSf4Ds2qTw82/tb1kNTdvTMV8UXrgi91KpDcF7rYySpCPB04wxdc
9IjsLTK2iLfy9N1EQt9rhw9jVxB/+ySJ0bZXEFKaS4aebx0Q4H5Xa6H3bCBIplD4fVdkEQSrDvrC
Bttb+k648PTQJt73wLXnm3yax6Md0ZZZVRim9m4eers404zWCI9eLeX9RTXMeaEsDDujQPGrQsNr
6OeMdYEyvPC2iTCMKz1T+mC2Gq9OouPHiEA0ZL+lszc7Od92UaFiWFgmkdsKDhIGPfM6NnN3NqCj
PET9PN34KX6RDIDBasStiYVpwPxqEAO86wp2Q3hgOFWp23dTNZDVpspF9ZZgiVxAOm3iNgh0ZrCq
QS3Y+WzBLEUhDKY+JaiF7jzMWq8bny3Ezzi6hTAw83gwA5o+Cq6YP/XW6KIZIYu/tDkB8lrsScIg
xsNg/Vt6u/QmaOioI+4/GW3wtFc4u0oY8yQHkEbuwMbEINA/0oaf6kPrTYiA+HxJE0zMbG+HlLWz
nXfHMIlCiqOo2WL1Qhuv3aH9qnKATxxDe+vDaLvoSekUMCw7zfi8BEvSiiq9vdITSTIWckDTWehg
spk4RdeK5k8wOairczwxiFP0xxhm9m0/ct60teREaXjTo9eb2TbHDPSjhF/03YwtyY/hWl/QyRrL
VzNcJZaVm4GP2KJwx37gqch5CUsqdbhx4g526cBEfQqPShm0x3tJw9gywdCnwSz2SR/hRAWBssI0
doXrhGyft5M61SEdXpHapQL7C5jaBXnAoWMIzeK1HaYJH0lPLE49ETFUzzc456hPBMSZriK/MUnG
A0fbH17c3xhJW63pGn3zGmhp/MIxEbiNdT/jREAQaNUI+sd5FyWpidxpTuE1AGxJFXGlivcRK/+A
WEr3akl4obXgvciJBX1ic+XMUiHPL09VvGwUmXG1K8aQHF6fBoX2BO1tGBrv+FY4OcHSe8+T+nsI
2YdmhWdxAkngrEs7v9NWxVhY8sQ5RtQrSTOTWb3oHo0Wp/fKL71sPQYpqii8MTuc+ZS8KqWuUnn1
s8us7HVO4oPtsGgqQVs86mnqwNBH9lrGMWV/IRqm/o71oWuWCwpzZ8+y/ThJ+hECP+aGZtpl7mrO
gWZL+AwckGs8QGtL8ZrxJptvTRFOL3Ukuk1jKrU0zKO1auh0NMYc3zdjVN2EjhNclCfUtrbkAz30
55pZ764yjGdHO85t4NUM9qt5w/cEOjaevHtS/M5YnKZb2jYebxq1KLnnlxTawbdOsiD2bjVt3YSO
As4yyiDsHscqpCK1NVnCchqHbUeU6IOXpN4XyyKFabR9Tm6YrY+4ntsvYrDRRge2TalNyvgRm/Cj
IO3gPOsU13tTjztJsXcI5tKghaLtHSMT/17hST0rNw+wkaXuXeH4SyLh0D6YTo/yrUrGh1LyUY6z
Z60iGXYvQYL4g1IIJ2+6LLIyBUWTWyPdNSfHTEEcF3jj2OAjrm27PZiaGBmyysY9AH9s3j3mUdDE
8otn0WAtNRKIEXwZXPjC+NrSErgq12g2IwFSXIY2WmlW7X0I+mLfAnK8ENI2PoWWD5UJ8w9KWRHT
RdNK7Iy5/ms9jw4hkMT70Yv6LU6eBlK8dgC1RuW+omF36oQbH0DNjisGaM4xt2gGB2V6MyoYPJNH
R1qWc86cOQ9ummycTz2Q41PBbf2YPRc9Hj5t0n9cKMVujAfSCv3tZBjJw1RGrGtJr3ZGPAbPKL/p
1CaAE2cdoXax5mZ8chGHIpIijObcZqKjlhj4EgZtoaz6C8sXSOcCwVGbbHQjkiESsTXKactcc0JW
qN6SSnG2M5qVzbDmwhCMpgup3rdZ6tjhtoqRUIdl++52oryykYRiPXkZbmx2FaDWdJGgEdLmbnv3
3hQeiwM2BHjuoZ8QB1VdCESkF2f2t9JOHwNQTfdOG1hnGhIBgdqAMkBclfEtfd1oTUZ8/NRVGssv
OXYsYgYRg8KrIQn0dNdxp8VP8dA99kGW35Wx391yI5yPWivgrJ1NA4wEh+4mDIWSXV+X+yEGI+h3
WXkZKky16I2o4JlTXbwhL+79zpMfdmTQ8aTlMT0kMgYd2HlL7MA4HAy8rjdMXTAmkihCZ9aPvhq6
/yjSOgVThkP3hcZUEhJ4paK7TqHMchbuW1WxFeIJcpjJlaAG0plAD+omfzOb4AEbmyynjObvKrPG
5IpbFMlGyEno4NX2FebE+K3OiU7Wg2/QPSPmwaYYWZlOXdN2b7/OkTsC4kf0WEccklw/u2JLuyfA
ubzYDqd9gIQorsiQAb8uZj1tbexviM64EM2bpiFeCqfsOCPFLpZAIza/oKquDJXzh6QOOf/7qRRP
FPZK3hR5qV514gZNvK7DoQBDzrYJ3j6eyFiwQdR13/Kup6Ni2CMzGM9JXBAYrt85b0XdQ0bFLCbr
A1izigJLNsSIO31sf8Nu7jOk7Wy89HKwOBdGgf0AzM5uNn3ujuFuKq2x2k3OgPLWj53OXDHKIDbO
zvD3hqMtHtquzspdSwbhc9mww9OpLOvNNOninklcsSsnFZ4MxmDhMa6LuENu0yq9ITTX+9JLrHII
C0f+XPQwINl7yBPnF/3adyHyUlDUJ7pj/ZUlk/6C5aHIM3K7RrFTZ4+GbqNvruNfSYxwv2qGQ1s7
Gsn3LLx7vK/0IYkAzDYts46HOFfQ0QMz0DdWOQMVKaxWPBm2TUrsHDDsqLJG9jdOFpQ/ykKOV3Nw
+OoHKrbxaASuc23SUL7F0SjMY59UyTWhgEUzRBYoEsfMI2Jg9svhVo5DNGNJi2r/KZVeQ1cHSJnz
IaSBAGokXLvdSpJ9lkxmxgqsv5Sv2SR4iOAs6eyoTqbVbRt1Bh0pHGCPBKQBIEpcaQ7Pkd82xjHr
ZBh96wzZU6QZvD2E0WpKFKKq7IFkm4OSPNdZ2MPdoMN4T7YvzRtraIt34kqmnUpTxGR556DUK6Hd
IQzoY6IU43igc2oMT7EynB0PzD53BtkAaQSqRGX2dzmyoC9LotOQeErdVx88vHS3DqXCcerG/itH
XgK4RbNMmVug5WPaQSGMkEs5aQMvhm5xOZNaARBlvpQxIZSNLfO1OQj902cjeMxtn6hjZAXqGR6Y
vGKyw48Bd+ZpHkfv1SS+fusbMQCwMWWSS759dAPIBtID8+pvpVPBHiFAkZWrF+Ne14xqGb07JF+C
IbpROKroetV0fnG60wJyh1F8H9o6Pww1w6l0bF/l0LOYivrklDWG+DZv66duqqoVDvbpJ11Pc9O2
y/EKhOB7WU4fYdWW51hZFjJNp0Pp6IGmCKCUreKQ0y4rNKnUEYdNO+loCTejOpnB4O2Jp8jppnDq
zXmL1iQMlletJ/sQGaq8gD/kFTZIFIbI0BUbZSFbsDkZXGK+ymPuWq/ZFNlfsGlbXxPAcTt8ttET
QVbq1m/Qr1U+s5S6II55kBr23JykT246zEdmM48cu23E8Jk77tEk8CsmufWCL5kpVj9AURCx8A68
/e5jTwT8s0KYevXKXr1ihWabjeEnb3qjwkQdDmgYYlJL1yxR5i2qGYENqhxevapNn0LCXC+mPQ0b
ZA/lRSjxzIpkPy3wzFNPWCV6so6a1SYBmpmhKEjXS0hMHuwOO/bSnp6VU+Kt6k/m6LqPRtY75FTB
Qq3N75MOR9BfMU0Hi27rqTBnWIzC8RkvxtbWIXFjA0dTrPl2C1QhNOJIyQG1ZZnnlrboJvVc79Ca
KjqmGOepuEWtdjOL13pi0X1Jx2DedS6+8hDv5rI4hitvUPZD3Fnlmmz78km7wgVIM2BL4GizfHRp
dluXiAGUiirYRILPKwTKzGopFPOXKLo0Vm1vaSx9bUSoOIbil19nXjOtw25guKvxBpS50x74vOwD
o2oHIhGH+IwX8a63Z+9Be4G/hcsB2FFhvRJ9/xJlWfyzKyfLQ5RKtLg/TPbiAi6/TvUsHkeWAOR8
vvU0FN3wE53C9LP2S/eQG4AeGPE9SNHXIDuC6caw+cxIdH4Ibes+cXvnOfaDLbsCTFRbZMc08JE7
om307BrFIT8DpBT4iXeMouqN4aA/EYYgSAE360OSaNw52fRNp9HH4AqablDkoIlm6ZOSihxl0db3
9C2HcVc1HC6C1roJPVzaW0nW79mfJlTEtSTkZOnCrgyXEWvM/nlo7AKo0eC2TIMnZgHTBAnQlKCT
UlFG5zRM3rwoiqw1EpHuJS0zOs8ydZ54NZAj1jIFQ6vUIQ1ZMYCm8iMNs3vTox+j6Uc6j1fMCOBz
NJ2mSbTbasgFwOLah60H+9S/+NIX93We7CH3NhstzPGDt97YzJzQHpNyIIPKR3ESkQW+8iJSEWFZ
wfroO/kxMTM4KLGQeQZAtPi0i+oxNNLokVHR+OTQoz/GbYDgvhs4IdR/ZRSAzMKcFhf2a8kogbBK
/81sA3VyA1+em3KQWJnD6AfdD/qxEaGk1ppNqGC4Uo5O9L2UOdaIIM7n4saDwLnvUiLmLL5ZzPQy
vZuMcG5vUOGoXRjjfN+1MdZv8hMT3NLY1HjLGFe1c02MwxC8dx3Q81XUReKu6VVHO0/aDO4NEQF4
Y3h88GfbPVoLxzU1pDoYak7WlUi6G6XiPn7JwU6dzDnEX+M1zj4l5nzb+jZ+sa5rLjBanGDfMG7R
8H/MwjqR0h5J0sOrMawBWUoslgxME7kZbDBHp7lGubFjQoIMXLnzTWYnKJ1hAjYwI2Yl4vfEpJuN
W9CYSMDoiLLvfuZej+UvsFA3rUad1clVARPu8AnWzpNbosrbAKXvASMNFDXmi8Tq7V0tl5TSG4LM
Iip1hrtDvPVzoOUzbSsSK09lODnG00iSknfpU1RHZ5kLSJnY5PErNGmUd187bUvjDi1ZFl4Z5Y7Q
EGopu29a+kOKDCw2jPxtNuoAV4XlAXlE2U1f3oQWRMa7G334lWmlPyMwXgAPLUYxfE/zweEEe+qd
es5XuqKtIYc63yijnW8Le5rXpofyOqa5/Eg/Bsq3hbTwTGi8vjX55g+R1zbRUQcEcm46C/XM5Ffh
1qpzdxf0qN6H2PQ3vSmDxw7xb6FGeorocMAs3SSMyn/SS2q+uEqLD8dwMpfmmU2cX5Ho6QcdCv19
rkbr1GG3/hgs0bmnMS+r7L7UFFu7whgSeZrKmndOt479vYojY12VGBNclFGMbIIlqy5IDfARzqh/
qohyaZISAvmk84awjGDwne3E+Ahbh+dYu86jJsrDvjo47CXTlkRLh62wZ9zw0JmB/dOb1HBsgEQd
0oncA3AWjQ5oUSDELKFv0ma7OmRcd+dQ2a7q1wwlQAI7cVWGmy5PEvhPoC5i+60nsAbD12SlE9we
2UR00+DvNf3wZKSqzO7ywYKjsS2Edvv6Hi6MJqgqyYCpU4AA23dvIai76cnz/dSH3zfGHLE9r+sf
pF2ZIkFeaDpo9tGJhLT8ox5wBQ8misu9Dqfs1W3s1tt0VT+1G9cNxlta2mNrUELlFX4d0XTQU8Iv
DBKG96Kc3QSITICyQPh0kfTGIrG6jballnn4yuKYpa9tS/FF8mWbHUiNbxbOYBmUh3HwieOirIfB
vTIzeKnUHEKE3Xbwyma4S8asSZ/QEIkOp0AVEPX2vxYl8v8DOfb/b6mrlkLI/BtR9kf2PR5+/DPv
Y/kr/yXKdmEVOC66apOxjaD7+n9gBa79H7AGFArrBWhEO/b/irLd/0CnKiRJQ4KADlu5/KX/rco2
zP+AbeAQBKIcyV9Uvu3/d3TZ/zTquhJZtuQqxND4ruf5chFt/02UHetJx6rtzA0nDV89lJzHyLbC
OmBlWAjcponPln/ztwf0C1TBQkL4mxBckhwrUIDT7vao/m35ySQcQGkvUHsyFa+LdGNlDA3Ime+2
v7+K+8vLSMcxLZeTtrI+gRGsoAKnNUakLSK3sF2xFcEBIuOEnR+cTPxepq9pdqiQRmanet7WPrmx
azNlZrfS4bF+xmhquCeV3VbGJgAQ3K07HFUWI5q1JxnXrGei+mgl9RtqBE6wGYdFa4tGwLuxbnGi
u+V2HM6LbLdZKfw7EbbRdfKRfhcfIBXgvBrG1gT3hEQdq/g3/a0e0Whv6MZKrMPK3sTz2fVvIG/N
oDCnkXPXpkq37kDTZBOsf/+0/vUe8DthsYSDAT1DOvZiH//bezA27ObWwHtQ28yizHTeRiP8Iqh6
D6mTJWtnDqc10bPX31/2V78j6Vo+ykRXKSk+XTYrKngtIZcFDzkRFIUIakEK/cH8Lv5p1OYt5+5c
2+bGIHws5oN/3t3Q2iRWS6Z0kQv0aVO7G1nso/Yy+iVmM5BKqwoEp2o+8uKlzW4t5y4vF7TtzuP1
J6ANb9eqkUcLzSvgofvGfyXwYF2Yd659slyOvXcxkZHjHByn8V2LZ5XTJhvew/52Sr8OxR++n1/e
jmd6SvLo7OUr+uftNDpyp9yFGUhmm6XuUHsAwUh2UXgzahNbH97qZHFuZ2tccpuJoHVnvE8c/sib
jEjR2/fVXW7uovqczR9O/NOIjkMtN5kLPbOlprzJmnZbjce03kb9xk1ufblxBPS9ZhkmXVWPOI1d
rD/+/m34Z+rzf/2aPOWarIW8hJb3aWHAqBEg0VbzJsOxsBL1vKOhP1EMBlCO+oGvpZZ/eO+thX/w
eTHymZr5Dos0cLZPz1I4RBMVtkMqusQ6H39kcRrcRo5ErVyxh9ZorOK0P5RgelFSi2jvze7m97e9
vOSffgRJ6JJSjgPYW35eqEo6jG5TqImcNfy70EtES6rqVHwbdWfu//vX8ly69ZiA+Nz9T7crDbc3
UTzNJIIicyIpxfRcF8FViUxqNIfd76+2/Guf78xn7M5GBVbNMpfP/2+riq7I1LEdLmR3JFgmcLcQ
selVbjsQBLLmhXSYdUK6ipd4f/jkf7GwsH+60mf7ZpN1Pu1r0zTV8KOISqFTgc1edsleDyr8wx7z
i6uwsfuK79AyLexS/7w/dHB2IbnHTdTRJ++Lmna+FPoP74e1/DOfHqNjur7PXoaLy/xrp/vbY0xj
URaiZ26NV4A07JQWObI20Vu4umnJw2O+K4wUNeTEvNnoxj8s0r/YGxyMWVKycEqOK59wF7M/0tdE
UbShRl3GyB91hzTG1AOS8lbrU0hqI2/wH676i8XAsTgdWJCZuOrnkwk9MuRpWUgEYTGl+8i26GD7
CNcBsTAGp0lLZuHv39ZfXpFV1TVtBv6muSwVf3/MVp2S28wwMSmZjEjmbFR0AZ7dObfWlcGobU6I
+Pn9RX/x8f+FrHIWdxz/LT/U3y5aBTk2nGHSm9y6cxpwF6GC/TP45U9NqsX/4FooeJfvno9xAWf9
/VqBHCMjTbkWI43dqGNjW06Qg1QCYEQb1h8+wV/dGVcyCREzbVabT48zINczzHhBNmn/PGh7ZAZd
MhXRzCRnfKq/v7VffYnKwbpmK/5nIf3nrQkznJj2UTPZMUJXGx8THBUULL+/yr9vyTaFawnMkBK0
pf/pSNmH8xiaYIhJjQby5WRfhiH9qkm2kLaI/7Az/WvtBG/mSOlLz5FKsjv9847i2hf92KId9SXb
H9ae8UD4G6CI1HzRrQ983JqPbYoCXUWn39+mtZyH/rHgcG1F39B2AWmzcH9aPSONWZIhw3LAiL/N
DaDaBJfmhGxy0y6p3CYx6EjSe8SYBDvRZWvm9hkJwJ8+jn99kfwcvum4tgM8n5Ppp99qMCErbseG
0Pe5+27zdWwrU+51kO5TG0ldbDCt+R/cOsdRDgLkM+J6/fQrTmpvzqeB3A9Blsdq0eaMtX8lHw6T
k09IsBvb17gvR4LCa4/WsvxZDD5dIpCUf/hJlit9+iWgHXeo/mBMQ/T9tLmYBBhYrouCHYUJ4bp5
tzjijJOZ1Cg1Pedu6TDQpRAeAawAh6bR2A6md3L86NaQQ/SHQ+e/NgEKTopEhqTClKzHnzYBkGvM
EK1kRoRVhUxNomU1XtcAIOuxUZhTolNeRT9//wzkvz5rn86wb5PSRXFAtfvpRbRDRTRK7BFlSwZi
n/8cKBDC8K2sfvDNwC5wVrgoAlzo0ZaIQ39+ydWtTG/N9ks2vPT90Ta+RECZloCmanWNFyDUeAiB
wxIT5hZ7tO2p8wMZPMQMCd0mewwinCXbyj6W4Uui34eIZuR1TC9Te/f7W7P+Wv/++fvlpLsc/PBs
c3h2Pr1ps6GsBPcN201zkObJoPp0ne//yd55LDmOZOn6VcZ6jzZoMWazIUGCZOiI1BtYpILWGk9/
P0T1VAURQeIm17PJ7kqrghMO9+PHz/nFYN4n9HfL6muRAvfV79zhA37Drsmt9QPKJnR9E58rjHZb
dp8kkMle8aCCXQjqL3rj1MYXM9+lXGszB9ruYG3x5QV3Aasf+/l4DR0Q2zBvU2A62G1KPHCrrdZt
3XAfK9es7LR5ELyfcnzTyldK/pylN2hOfe2jnUJZS7cb/UGR0EiwlS/911jeYiHY+k9xfAsURmuu
USPQ8Ub/rvlf+uBLOwLQpy33NKp7BbGbALsy2HIQCTfD4wToHldiB4QY22HtvsYZA2Xo4mOGaDPd
oPRD9yOEYxI8pi7i9Q6uLW5oyx8NeqLivT/eko7DJaIrVI246tkgRblma8oVgHBTg+2IbhB15u4j
nuVFszaNa6N1SF8Ecz+logAMCuMKCCG+hO1XqH09jAxQUTVScjZKg9eau9abO1HeJhGaEqscBptw
gAcVwm+W7n032gb1fmy/J/73Pt0Mxgo4hzju1HJrJChdoMchoYFtKs84Uhf7COgk7M924/ZXiC5K
Ghpz+36CTi+c8G8DJmvKYM9TWhJFrrzHh4bJ6ZSkKHbbfqbQe5PQ8Si9cOMJCQrFMYYLxPWFM/G9
LaqT/2omJR3VlGY3CvDOWYk/GCcv/2edtPQ7zBi+y8J2eakKzbcLmZmIcgAnkyTOQsGEqSigKQ52
194Bv4JPqcvY+UzKGOMPhBFN8Vtefhiax179qai/KhhvODub0NtkcY+3OmSLlOYzlL3WbswNBL46
2GiW003Ib38tVbZufgnhS6fNpm2/+A9Tp+xRuMLoGn0t3AAfuLSo8qohDUQkyDsYNwnYeX3rX9U3
tWZDZM14eLG2HAASt8WTjDJVvNYRcglsLBqyB0oKGaaykuPdtvF13uwSZWslqz0yTWm6in+09Qcz
eEoR8xh+j1tP3NC1QxAHBi6bnpL7aihoSwfxWtQ+5+MPmFmae1WhA9La5nAbwOOpYPF8Kcvb3N/J
Eshqu2+fqAiYxgpTsrp3mtFuuxsMEEZcg6BJFlvVPFTVVzq39YM7fs7ij4nar1R2WSt9M+FP10l3
qNGvb1Fj1IVncOdqjp8Z5TDQiGVx3yaHrNkZNDuHn+e/+JtcizsjhWxqHITI6X+Pl3Kd1bFRwNey
Oz0sbC1of2gl8lmCpl6NLv3jPx9NkjhjkMcwuXPMVpesp2pbgRtCtRrqvkoVryuQvsFhSLJTmMLn
R3t7o6PkSy3KtJDBYMdas9y4jKqpOj8M0PRMGu0JYHhPAT0MlhSODitPj4wethTeIJX0BGpAWzh+
ptmb7SbSZHJZTcLJHgjE8eyGRp75TcT79phHraM4AJEmW9XCrn3nG8oIWMg6UPlpUmdHnIz3pKIC
JbQTQ8NnuDQmFhLMB8nFAAELjoVpfZujTGNRx4EeqlFzmGVMYZFZSdMidlhmOqgq4WCJVLi4iKD5
ldpuClbaMP18IebOXxLFeJViNhV5CvKAKOYxN3fx2oUOZytp9zXPOiij5o08fi+qQFh4wfmdgKEY
RiYlVsiIIejMvhrWBB4IbSrOktXccPLlEaAOvbA+Tu1d2T20QWkbSjBsz6/X+bEyFexNXo2yvULq
93JfeHVJxYNIkcGVVvBhCIJF0qD9jykMfSz44UaHXZhgLAz5ZouYEgeZpXERIQPmVj5boYovIgbR
4labaznNU6G8gWxkGx12Fo0QbbCvXUW0+pymKZAOHqU/XLoMb3H7MSm5kHhyBzue6gBzt0yIrMy2
YL1gpgnsPiOjKQfKAPVoPZ6f4LdrSKPbw/lJHYk0d35uy4qmg/VG2w5Dt2YjAhLF9RvoK3I5G9q5
48KZ/eZ78kD2CMYK1I9pJs1eDqpoPZJeoito9iXQG/QIDfCndgH7YF3mze8oyYKFtftSsHkdckx5
qsFTCiA1R25Im+0TeGWChNdwYmfm/Rhs6ahuRPfaLD8aBcprpbASc/I4cEMlkCALgTVQOsk1/0Cz
cuy+RdF2FBA1Q8bvm99+pLlOS3gbgCbQ8usmu+HPIQs3ncVFFONT1AD5d638vpE+8gzIHDxAg0xP
xounJv+pgFeW5F6P2cc//Ja8p2FSHiANmwrKs/fE24B2tBmluDSVT25XCusiV2Gc9cjaaXquLCzU
NzGBygqLZmpuWBb1gulbv9qbfZcPeo+9AdAALmcgtzjWLcCYubyJ4/j3qGBuWYnBfZuq9+df9N2R
JYYn5VSmItbxyKMEtK7OCtzVw+iX30vdxsA5F6MjX3CQYd/iDIDDFwhba2HgN7tlemXKdNSxObJV
eRYaGjmIKqUIA3qHojOIHlS1wOAKNGA1lCdLRd43LQKTuWVeJXWqiFAJne2WWEMKXatHPNiRrGzL
ysbeQd8lFYZInT7c4hu2Ta02vaV95dl6XGU2pLiF3fNSsD7ePfRH6FJSA+a30CI5nmwlN7Q+KXus
1AAxJAgoiQIIv49SS44oo8etBhsRvOJOlLwPrUBPk75nsFeRCkzjPQt+xIDFFSNwo5shAhCFdJUM
uQ/CCYAxNkj65NMvwmBC1O+tYs91m9shtNhGcoF7ADwJt27xTEsEBU02E3+yCbFBX+Ms2qITNcaf
umBbQ9AiD1kpOYNduzwaUS2EPhbW/HufRJu+PnGE1iEV/uPZaEPJxPBYaykO3wZSD/pPS+qrmOsB
bB1p3aXiCg0DzS497SGrKwg5mu8vfJJ5tjHdd8ihaO2LqJqhOXb8G0RXC+AJkaBLbSysRsSmehNp
yvaT0Rse9FOkRT1he37LvV35HMKaqckv3Vri6PGYsQkYqsZd1R7r0W4aZEBh6SBKoFKsUMWFU4LW
Ao87WnQKBShKuAAXGJYD6ni4Lm1gJgpdbYsPyo/skdgifkKZRB82kfcAR8EdNvyj8COFwkGTscRL
/rqlFFOtejyTMYtXV+LH8QqHmNSWEjtBXUf7yZ9N/7mx7gDOhIVjSggl1gRsuHrK80SCZgkJa1mj
8LlH5R4GYFxuUvkxG772CHLi7AIJJKNTKawTcc11hT8BgcIgglQbNivsRqrEDn0buFShURPYaPIa
HxcztY1mN/H0kMdXdkLgVBQY/C3E9UJz3HANjWHKhV2YEqv0Xrkb72vIkOEq/mB8RoUXXICPUrCw
k9IdesOW6qjez9SECuhQER5vLS5a7ZquBKUm+Un37EzfQSqNrdtc25aYwoTrGusQcZ9X21pyUhGq
/C3Ck5jbFBaEG4e/RDYBcYNRdoZ6j1LdpHrZbcNvVXineAcEaYMV2rP+tXzbf+l+Y435TXaE6/QX
MmhtpG087Q7dl264zpQatPA2Qmtz+IHsRB79CJKHBLonksP3gMc86QBmDGlxvKCsn/7NuBCh3xwN
08KZ1PwskYyV3tjxwhFiCcySO7JwKmzPKiuHI21QalGw1ZZ6xT+MSOStA0P2bLSf9P35XfI2d3wZ
HtTH1HoA4jKt61dnYqBlPURSqbY1Md1kmE7Bwre7oXUESKd8LY0OSws5D/Atbfs2Sf70SsD4Og16
KjGGalJCPx5f4oVDvfRYanh2J75fgxVtniA0U6tI+4XB3sQhUnLKLxpnkziFo1lMwDPMqI0KFl2o
lt6uGtwb6ubbHGreShniZ69mMbyYwZ+fZHm6vM2CA+MC4TE5F00K9McvmURBUQKZr+0kBBMqtRj5
qilYU3QPVYeonVwFmjIhE6Q1Xf3+ro7xIRbaQFrTuRzthDRtk8X+FfL9lZ028i8QsOaBvE1GTF5r
8TkNBKp+Qe2u60nr9fzPfztrpBAszim5V0WgT8e/HraR3AoWbg+tUFyVWgPVCgxmR87YVPFELc4+
d+HCpXv6EsczxpgyolkTwEGzzNmpBbPSrNCBK0jTClRqtd7R9ebQFvIV7RWBsJosgaDenBcKyAYq
zJYsGTIX1NlbtpgvUtgAqEQ5oj7EwvcYzSqza4Tbbig+/OmMTh0aoDbTMpQscbYOgyxrKyMoM1vg
LHIKkRoZSiHEGaTWjcZOPcs6kBanC0fi20ll7YkSJ7Bs6hQgZ3diK5johWkGfVNuC+hu1QYQjOjE
rjxAlUdmLcRM7Pybvk0/FBbMVImkQU1D0Jy2xqv4kmqVhHZMlNlS36LJXFP761oqjfqIiXwqgwqu
dbzakT7B2KTBjD01O3/dStEfh1mUWSfsFNdUS5Xn9zh4SQgTFAo+l5GMXhIUUZx7ESsMkrVbYGBQ
sIR7HVVjbXw4PwVvF9bxyLNZhyHXGCjQMLJhG73pbloslqFNasbGCxem++1hcjzWbNvkVIUNwlli
V4XwbTC56vuNAjjRWyn17Vhfq3JYbNHW9RfGVd9sV8YlrBIKaPeCwzz+ykkARTdvfEpzCKKum6GC
Myik3kIu+95MktZzxeCgAKs426LeqGHG7supDaV38vTQoSx06Lh5AXxBfwkC8M7StVSwPyxcxXhR
4j1+qRAQtzVmsJ3DPv4R6NFv6ALwdiT3puPkyNxik5FT+7Fh7OkHejsalPvzS0d+m1VOP0EjACpI
D4M3PP4JXkkLkcMR/Y/2W+5PRe7U8Ommh+k1LGj0M8o2uMrQwVvVqvSsDgLsaMrz6HvhQg0A/ho9
R3PNEOWmaTS0bkNyTnNyjvUFwNNoI/7xCcsPRv6FhcbVi2k7/sGNooWKBFjV9kPhLm+RKfXUfKuX
kR3rw5ZKVYcjE5ZK5+fpzcJQ6fpSDQIiSyFc02c5lCm48KKqMLIn9uwWZcFvQtevLdX4rGBBfclg
SESgHc1NnhrN8StmrgkNrPIjOPTlZMEa0WmIpK9Njogc3dQ/fTNQi4hOc3lDCvoNABg0kdiVPm0I
9BS/lwUu27lpORBb7VRCJfHPB5twYOSiylRvn72ZWzUwNqGB2pQucUPVHc1V2xWCFMmqD/Tf5wd7
cxhBpjGo7ZOPcd6q88RvEHqgZrBbbaQrKTqFKOcXlvk80R6lxGj3id/pC1FKWhpzdhgJCHYZbUA1
xHRBJKCw4GQ56vZR2ojYzaOrP/Y0lzE4iCS9X+PTigesbB0iUvd1iszDyOVMx9v8ynBNlCYUYwFN
8ibTYk5o4VOnoY2ji3P4WD9AFacciTxDbgrY5SjxnVx/LzIX/dcG/8jIvzfjLl+IMtNnPcq1gNxg
zq2ScLHKYI8eL+ik1yHxyTHCb2ykfSyM32HRL5X+X5qb/4xiUg1SdPSLJoj/tJDnGCcTRJAnyyhR
RrGfb8UgA27rU5kWk+4BVlP+HbrsA8w0aTcIaGg1lvSzipovgzpe+T6aSkI35pP0zTOBN993WLmu
ckl5qkq4JedX5vEh+tcvhYVNkkC5jmU+iybo85adK/h4n+f6jWIlt3WB6X1TeeE+545rKV/9wLsO
9EFd+PzS8ZdgZJnqOcX0SUge2ua8ku6nntrQCWJPBPUuhHWOgeCwK4s43iKaLTsiWOVKA+frSl6w
GXp/EyDSmO1TrSy/ed346fxEzC6HL79Ht6ifTMc6iEZtduD2odAZInrPNpIluq0UuGuYtuAZ5caq
qLZ7WeaMtfUFPAwWn+hNLuzX4+36n+EpGqlwLsiS57jGwG1wqggZvq3AGkAr/iAglTkK4j1UOVjN
rdAvjHi8Af93RG5pGq1U5c1FLe/Rz6OlEMK3kL11nlr9HTYoY2YiY+cPyq5o0TCBSf/Xivs/StC/
ECR8tebs5/r5v36ldVAPt8/Jr//5181z/Izc9vORT8P0n/zj00ABWyGdANaHUSgb5i+fBsv6Nyc+
AHgaT8SVl5Lif3wajH+/9GopZ6AdbUnSBBL/DyVI/LepUWuZuETYO0z5yR8ZmMrH+/UvA1PdJE4c
R8y0Nfx4jFxlj2REgLI74ikrBHaTR2NoMC21kBsHbCELn/W+xYSpRCGG1ksR7UfPlB76UchQAaxL
1JEQ2Ys7VCGRT0rQUvXrWr5xc8l8zpuq2/siOisb10zS9SBNcj9qF9QBgtHIF7ya9vu/4vB/pU1y
jxZ4Xf3Pv15Aaf+E539eZVb/sZLKAlrZUD+MyXdXA7rovyoDbfyVqwlqT0FwwmvqqClgx6JU2rVX
5hih4m1PBtT7Tf4LjSPz05hQtlk1RR+ayPfVNK1TFLZvkO2Wv3aCad5CwTO/8a1jxw8ULHKUvE+e
TURlsbVpk+Lr0NXmtjFE4XPTmur1iO7PQnQ9Dut/v+G8fNF1NWrWWqjtUVqPjZWKXvwPWU0phcJ/
FL6HShZ/1sbRoIzvWSaQezgG3UJc0Y6O2H/Gnh2tvZbWRWdm4x77bOGe1Fn6ioO5+6XtC5x7zn/C
4yT4nzGmKPrqhu0Kea/pVTeyuJT+h6HgGxeUgvhkDJqPfHPQxwvXsJem0TtrZV6USUP65WGrohbP
7P02sDjATq0UP9albE43I2PY5WHDTVcXOwGXL8u4i6zexTKh9MSPplWItEEa8zvyIi0qNREla7NW
wUaWuUzlQRCrYaOiXvtTQqno2u3jKFuYoxMbdl75yETfVz00f5wx0JzUGg8I6S/Yap569PT3r6a/
KbtSdoexdgaqCJ6f7qQoX1i5px49S1ejukTFpWtqx5WLO0n0H8Vm6Yg99Wj5+FdbfqGEvlLwq6sI
gHJhKxlB+m9u5zsR5dSTZ7HRUAcP0VaeDFJm64+IsaflQoJ26tHzWKXHYJ+SrHZkrMdkBTkJsbEv
+tXz0kIk9/Jo4JaFC6+IUW8IeWNY2DYnfvXcAjVJkyChelI5VqE8+HL4q3TVyybEmG19lErrMc2Q
tc5M63tGBu/pxc35CTkRuSZe7etlnfadqSL7xALB1gNlxtFArVCOqw99kXoLV8FTMzON/Wrr9A1V
QzdhjNpv0ZHQ1MJ6VqwuufCbTsO+enwcoqDbWazEZLAwHEVHAaQaoifnJ+jUj59tztQyY1WKohr1
NuR4TeQP8AK57NGzzVnFalIhNEau38Mr8PB/GdXi6bJnz7YnQtGlFPfcIwy5ekpyzQ4XqWynZmS2
PU0qy12LPJaDjredwf2thHJhsqcF/c7JM6cejkJAP6xOCCoA8T67SSTt3DKyPsUt6s2Gp4WPHsJV
Czj+E++hzw7tEsW3yB/ZVV1S4nTtoam71JU/9ejZhlVR4vJkz2OKuCylHc0ffxE8dGKKZhsW4ReE
FqyycnzMck2MJHEpvGjJzJkFSe6qclBWlUN9/1Mttl/gFS20e07kLvNa2uCrrmHWeeUYfqhtFVWL
MOJ0031g4SFsoFq8u+wVZps1lFvcYDKXGIw0BEISaGk1htAvrM5TX3W2X/200xNUzTmXCoRg3V9d
+h/NiB/9f3u/sv//w3ReinAtZIQGwKZOIZcIXLv95wRHlsuSIn22X/M0iJOiZlJiGX/7MHdidQma
eGJG5oUDDNJSX8qLyik1scRIRbVQTcAS4qKvqc02qNT4ygA0sHL00bxC69yJcWu57NGzDdpniE0g
oMdC0XAL1/XsUGbwmS57+GyL+l0TDxkYG0e02rWpN/aAJPllj54dpZXne13bNpPbafLJKtTvOcL8
lz16+savjtGi0uQUPbHKkWGaR6a5LuWlDvOpZTLblqgdZkhS8yEjBB5yTDIGfXvZj55tySzWUt+v
iFlmquzBH2yq4XHhydMqe+cs0mYnqJCYSp9mrO1WMRRqpi6JEXnuuuv8+EEcFOsamuEkkdEW9N0i
P1TvJCgWO6P2RPx1hjZqUG70tC+N2Ztf/UTH+xhlRzuyJOM+Q/QW39QgN54xJRAeA9Qtd0Kvhx9F
DGbQr5w0P9GC7SWr3Y8KQl8eAOhtWUQxFK3C3+V+0ImrQJSSn5Mq4baKhmHXyZBBegH5WIHysrnC
rg8rjSpsfgWxhphgZ1bglMNcNj70OqbM+EeIj8KgZzXkEaF+lFHmxLQ207vLMhxtFnrEFnMxC3yg
g0QmMujYjZT6Zct13sevEgkpJQROndwyH/G5fEQn6cJHz+IO2t4C/XOWqxvsIzm20UWyFxbV+2tq
DlbTY8+tc9S9nDGHYKwFzXdsni6ba3UWdaQ8S6BIxJUTRini9FVUrSy3ebrsh8/ijoHW+4iwU+Uo
mXuVqcEhk93Lzuw5q2XM0RlN0pQ10tDMq1SoJZGEct1lP3wWenwANGnjs4uR6N+E+nA1VktCMSei
mjqLPRWnkkXdj4/ZAABEG0f2+svC2hzp7ytRjwogJm+4lm16XLS7eOlwmhX9/64jzbWGhNZqC0UU
K6e3Bv8ZXTd8X9QBD5zRtT7ExAIoTqPZ3koYAB0wgWhXiugWl22tFx2XV4fMpCY4Nm1IvPal7kpU
RmhnOHhedjrOwZlo0KeqQX2TtNuytf66w2LsomU0B3Zz5vpDVkt8EGTGMrhilqdc9q3ngj9B02Fd
mbCMJDX4gH4gDttBd+GEzLYtxoVREyPQzrOFO4wtnQQo9mUzMu2KV18yGvSyD90MMLVc3sdZuxFK
zpbLnj3btODIS0mbfnYPfqkA5ln8uuzBsy1rGtI41hpmvBJyHbWcYFKwtK9ORANlli7kbZrSWOfR
6LkXHuYTRbUQwqYA/k4ioswOUUkShI6FXU8dKYT4dVrG2lAlW99Q+rtcib3L7sOoqB19UfrUo+YX
fFHkkBWAoO2DGdIHPT/zL/3+d95izpaXhTRv4sJjb46jvoHLN26orbjU9wLs1fI6Wcv5IB7KtDQO
fdsjK6+pMTxoXfytWoV+2WEjz/L+vMctdlCSlw1x44tpjMzo4jueWAJzdFSg5HmXoSXkjDiJ9kl9
n0v+wgX6hfb03vTNdrIXNSXgCs6xuotQeqYIGN9maCqvUfd0twHdM+zJ8AnfAHSgc9Sh6YrZjbA3
g8p6KvS2/IqqXXoocquykSey7g1h0MhlmQrUm/FrRNV7M6qefJ0JWneVGKW78OXfnxVpTkwYU6EL
06YtHSlPxIM2Sq6tWZVhn19Xp54+m5cSGyRcmXGjQgZ87bbRWuvEhcA8PeLtlCOAcbwfpK6RrSE3
8XEUMvNJ7av6gF+O8oyu/RKL8f1fD1zieAgMd+XCSPiqMGttUn2cT5c23KlHz2JonIUoIiEZ5Ch4
iwzWN9oAF31Qec7MGwI/qnUMs3BFxRWoHRC+lut6oR596mfPwqjkCUyDEXFVrHTkA9In1USq+pK1
Ir+g8F4dWWh4xMgEsD/LAZM+s07xodB/XvTsOecfM3QZHS92E0fAoXW7Gh5F/2fwy79TtjleSNV8
DT5tjgRskWUIvLd4udF7W4iJL495u9DBRR+vwgIDtpB+XLMvrEbdmHGEQGMj4NMnWttKboKD1FND
w3pFvGoSuQIqgR6FiODtupHT4Yr+UrOvw8DcST3Ony0yOTZS7uFuACN4Wd4oTWfjq0/HPbkzC21o
9jAIFUdkCa4HDqyFhTG96HsTMAsiLjggXc8njslo9Ie21JJ9KNT5Xa2ZATgYORvx4kYP//xSOTXa
bNMnGCdWQyjKTmnhkYpvsH5t9YF6M0hmdePrytQi7Yx+QXvqxIaaS+kNfpALZUj/QjUy8yA3qHQ3
Ll/o/Lu8HyMBWxx/F5eGq94CCdvHVpxPCHdx77XYMAyt330/P8SpF5hFBF/EbDttTckpR5jWdRIh
PpteFm1e7kivlhVkxSYWfK61oH5+e0H+BSeey5q64iybEtBdx2uOK5wQb03xlzxcNh3irDihWQPy
6JnJWk2Tb2SA0a0Z5OZl8zEnLNRj3aeAuhUnZefWddoh9zZcmCGL8z2cdBoNOm5niGlfUfJeTcyj
i9bIXAklHNMyb4GG74W0lv2VSNH/qQ20Cxt1c8CsJfeuXg8jy8STbzsuVXYBxXhhC81QgX9Hd3F2
Updx7eaCGCoOzq7h3tC5bJvAKDdNJiMmH6u4MPl18CMkK34qisnBoDSFKyvNhS1y7MKm6gwXffoU
TbTLZnO2qTE+SBGEihWnDoAK6W2Fo61f788//ETEmPPgvETm5JDDau+XWemvfK9tHoxmFD+ZahB/
PD/GiQgrzm5Mioe7QS9YJcQTHP4KrYgfp/wW44gBzeBJ9FLN5PLp/GDvxydAZ8chUJOGVMGqVXGG
0vsYjp3j1tHCo9+/+UlzxG6Kvg+NXF122OGWk+PCs5LF8FYaA2+TmkTyy95gmsZXUVCRR61EW1J2
YkX9LWrJjtbiRVFQmssDunI9DgVuto6FCMAeI95x00lGtLBQlWmLvD24of0c//II+b0Re8nCyXoQ
yddhqwsfkyyGtY1/d7byQ7n8ZLmBcs+VL7gW2tH0ViFI2NXoqcp9ORpxutLicbhBbrL6LblNuh1c
r7xt/ES84wxOt9QOEyxpha+hb/nbxMzhwkIUW8dhjTFdo6b+dsRH4LoJjeEmxd1+qyZ99nmyaVuH
IB8+i5Ekbg1cNIuFlz613mbnYa4lQjGEXoknTxU4shVdYQ1/GdIEMO7xhKalFoy+3xcOcBMkFv1g
0lAxltr7M4D+/4a6NzLNTWf55lD62Z5esH6IQIRuQrWIroYy9p0Y/VsEx3wpHaHhj7hSm6Mro76W
jpsqxcjOzTxhtGVSy/QaOKi7kn18TtbWCIMu1FPxMiSPNMcjh2oQ9Iom1o4gGu215U/YRcwDF86q
9wMgEgrHU6x2ePpiEdY5hSRITlO2GFGncrbNWgQ/LtrQcx7+2MXyEI5B4RQMtcHpDzZOlZcXPn0W
LuogzDvcVGRnEpx49AWruZLwc1moQr0fu6U5+NA3paoWEk92jMDqt2OVK/d+RSjXCxf3tL4wPip9
lX4+P1EnvsUcL6hSB7fazhr3MYvqc2sp3VU8FP09bi/Kwuee8rJ3QpQ5+9wijuV5ECNMGmIuc1V3
hvopkfvwQyWq8T7vei7nrVxigO2F6/MvdWoGp2D5KpwbYSK3dSCJ+6rEdmZVYBSGPkaP1fqEST0M
STZ+QJemWLydTsHhvVecReGwqUSrafVxr2m4z6zctETwrhODfYEJB3QTHX1DKZa9Q6DQAmxaXGTz
pkVEA/8FB+NbeDZRnW2wbsJNqotTJiP81RU5ntFx0CYbMUqSr7jLS6tMGOtbFJDwE8Xwo7ruA7//
pLqdfifDtO3WVRKX91bpenf4S8Xr0o3NLclVdDPUHhyUsXSxAsQUbI3pLDR/9EI3fhB8qxsU5ZSu
0W5w1rQWykcnrtWoRR1/B9x5XVEFuLSPTXbfeoT08hsfVzgUauIL39hF3j4tJaRcA6jeqhIFNzqq
rk9+bkWfhE7P733qTXjzqpjx9RghoyZrYZ+K0ujvukmWOBEnzpO5YneYZ1yvdK7W+nT5pfl5kyaS
t5Dtnchg5nhLH+MVrm5ts28Kb7jBW0y58RS1/pariFjKcqTZ59f8iZeYgy/LoRWF0O2bfdeX+DQV
bm8P1HsWPuWpp0877dWO0uowqxospPeepA7lylVGPJC1cggvixFzEGYnR7KVNVWDyZUgD/hxqOJt
nZfRA4Sofh1nSrZBlG6gpCQPS2nElJ6+s2mNKSS+eqe8q5XCSxGExSEn+q5IPpaaeFlH6z7zEINN
YutHVHVihKVW4l4Nae4tiYufms3p71+N7AIvdTNO630uWt/6QsdFthgWzqYZqffvDMOYBT8rwa26
9/wGfcvEbdaWGLZXtVvEP9S8SXDd8hpMBUTLReeLznuU6BqOzHn3XOPadFlVF5mB4xfEDrVTzUBM
HXbql5YQZdPWq5fecHrKex9uFlYs12wVrzDqfVcoFHaV6Co0vFK2c1Oik1JWarzTy6C8ctuwtOl1
QaNWMkBfaYpxbFsg4HJ+y51K5ubagmS8vt/EUuokCRJK8A+knVkWA2k3WBJIdUW0S7Mw34j0yK97
zceTTRnwX/Uz2YEeENuo+iY4f/MzafojmlH5mCJjWbbQ/DxxuM/BpAqgwzQPutTxTEwAPKXG4Qsf
Vryr4yWt9Zcq2jsfY44hras6x6oqaPedS65vupVc23GKg8tKSwuNhkprHpQBnEeI3kq/6dqQK4aP
7eomq3w+StMqT2UPQmiJAXFqA8yp5HGUd1rl0y1En3T8VeqW/wkelRSumrLvbNXLHn0qR7Az2R2p
HOZIBnSJVq4ENxCXGCQncp65SDluGlRjSn/Yl/UXqau2kTus1XywTeO7XBtOVy/5v5xIdeaQ1ap1
q35AQhD/H8FBbKzZxnkk7iVf99bZ6AcbI0Mp+fx6P7WcZmHLGw1fR61E2snYtW8RRe8OMRxFG+JG
a58f4sRpqc+C1zgm1N/UUtz1mEBgIYfKbC2bnxINJAYdUndzfpgTAXiy2XodgEeDyks9ZokTDmhG
9AjxeUvx99SjZ8EJ/+leF1oe3aL0aUn73rzwUjZHsZpNM6C8pcaOin3bvqh6XP6scUk68MRCmgNZ
QQpDTw+G2IHUnHerSJ8oZEFZqrcU5IedF2PqsEmM/Of5L3Aqbsyhrb5a5koSFrFD91l3qqg1fmL0
U37SdTKXPoxc5AKrGPWdADwI/2a5x3c5hB6uVXaLtCGyD1axFDNOrOy5XNKolqan6WXnCLj4Gsio
qXhd9u5Sv+ME4ujF8O31euuqIRl9t4odUVSErd9Nabdilq216hMPo/C8D3JHbFL3XuAWH23zumx/
+4WGP/b56T5B5EQZ6njFxwMgCgqmnRN3Gaq+sbRqhnaFlQTZ9bCx9Dt8OTZlkd4p3bAHJLmhdYUc
5wjQwrVlw/tNOXRdhsJVjeg7ljZxCv3TrW7QEbblUD9oRbRQgT+1EKeN9So5QvXUi3Upi50WCr8d
aagODmGgpfS1A7S0xXG4NXVvsTl/6riY6xEHotJG+VjGiLfhTGIjHiL+kDsl+yGMXs0NErLBGskk
7Qd09vGn1EmYKuZ+2FcHPLrLhTv/C/zinWMUuu7RW8em6iehqLXOoEOeX2mmFx7iGH6222rhd649
nqNHobQHb2ePFspJxuh0Ft1ntFK8nRE1eWrXcdWvBJRvNkXX4S/XBIO3Uj2EcFIlVz5ivj4x4LiK
Rn2DpXZh5cWnWujdp3AQqQWKvfRLy+q+sM+vuRNn4Nw1o2Q9m73rU+bxquQuTHJjqzQFuN5qHMfr
FpmWA/6kyTrWu26h1XdiH88BiYJQKXmtCxBaRhMjYk/HBBgP5eLKS4Pi8fxrnRhjjorGUDQTsnxo
HEzRe7Sjy2IT4mBlS0NV784PceIUnIOGCwEJ2bIWG0cvkDf2NbnZj1ocXRu9L94KZh4sBOFpS72z
6OYIYhzVxDRy/caJPO25HlTva9AX5seLXkKdlsWrfRyNdZgrJQ4LYqIEB6R9xmKlGVnjQJyK79Vq
qBc++qm3mALJq4H6xK0Un+6rYxnVFvFmu4qWhDJOPXr6QK8ebaVJObqhlziTBFPUcgpqCwH5xCee
41uJwjhYCW7txKPhYrAdazcoFHriSsSQeBclePCszn+HU4fPHO5aSZ7rVQ2U4LKtMnmtCM24wVO5
v1K5l2wGtzTsJs129CgOZv7ZH4sLSxJzqKuL2I9rGWUCWqEX98GQVjtU0sbN+fc68W3mUFeMq6qC
ek3KZy/w0I2fQ3F4vuzRsxWVClqg62mbOp1XKZyYvXhownLpg5z64bNF5RV5pmeWwOVYQ0KsjAMV
cLP/+fxPPxGdlOnvX63YLBTdLvC58gVea9yMaiCuvUrVnopIkb6dH0J/udu9EzeU6c1eDWKg/pq4
OvfeUEroj4xK2PhYTErDFonLaO9bkvfJjaMI9eH/R9m59UaOY9n6v5x3NkSJkihgMA9S3MMRvjsz
/SI4badEUhJF6kbq158V1T0H6J7GYA7QaKCqXFm2QyL3Xnvt9bHu2tNegvA+mXyC/6vd0GVcfiA5
YsrFa3SSKUTJiNxrBYiGLmv9HnA17lKVgaTRKaToRYLwXbME47dcAXlpywVVdTqJj6C/sWySAGiE
gWbrN5YtMPISEg/ENkIb3uUM6/VBHjUT2ZiYzF/SS7djUTz/UHXkHsOKEMioodwMtRwOoy29LCpt
QG0mdbSvplA9T0OKq2Ro1sMA5W4wP8CZCHI3L/U9ctInaL0dCPVqjMXBMDPTHLIlEN4rUspk8DKv
PkC6aRtiNB3wzP4Q2SQmRIx7dUa8ue3zJZZBgCanQo455N8rWoeuKKdEvTZal1eyNu65CzqSi5kh
An4KPNvWMO4idneZg+dwcO2Gw9P4ipF1vc+0JPhZEVHzkIRhsmx1zeR9W1fyEiMA41AOQxnlZMi6
4tYSc8wiEXeBVI8hPK82tkMeaxIdsr+wpRNPNxmg8odK1g7Ikmrw342qw5NAUKsusppMcR5IsfBi
9m2WPMYG6JLFjS1GLmtnHhrv2Wc5gTjTBrdassWqwwVpWBqJukgEf42jFohSHHYO3BEAyHGlItAU
cdmESGRQt1lfcIqwEDmY7CdJm+Q8SVYXnZtuWcDx0ucKYT5hPrTpuM1iFW2mpdYHSE1qw020vEjg
+7qdi3vI7y32o0AMwZ401vQ6c2a2ifo9OIZuxgyx77tcdOUaIVZuRL5aPE2i3cla6+VlGilbcsIZ
joCBOnimkR6qi6ge/MttQPgUQidMz8swUf+Y4gf5LvuZf7TViIK1S0l8RE84X5s0qPFfRbbIntQz
sMAx/CUA0qTodCdHKlNUdWxpYVJF6YZDzHpvVNUAOJI2/SsxJL5wurJD55P+ZXVDUMwIMioQN6mL
ns9BnUPITnaw0sMeixDRke0XNIwfNCwHk8/SI1S4RTjrRq/IrUOAcnqDwa5dEBexAL14sAOyhGe8
Ey1GBm184M4MBTp8eh7XyCLUMuyrGIGoo23vFuxJFbp36BJsD+VrI1zG0z992HY1dIh+yhOnXH2o
V6825cCmQz9G5VLIqrO7jNBqxtx5dhLMpQlJdr4JQJ+RN6ZNwt1VTo04JJmpATeesl2bOBBnpsjz
I4JLOd80hlDQfWaJ5FLacHEvADa4ZMxEeZ8lA1jpZABCRYvbjhEAmQcXZ815qt2KDHJFB1FYq8Sn
CMbSXrseG9X3iICaf4vKrd0+lUM3bheuPhss654ak4Tiov3cgUeVUBO8DWP2J2hl3W463BLIxZlL
8K8QqJ/cO+3lgSw+/DYIurm3LJH3cRjKYomTFqhTX61tPofEU8RSC9CdY2ySv8lR2XvIYeYR3779
mis+IpcYI/vnhWTNS+wbhHkkHEzpsUVkA1L9kVSXUU+PWibIfV9mc4onB9w8OhcQKhnDn7wKigDu
GUXjXUWQ3hMaT18wvuf3up+HbdV69zQztDtQJVX6CIulLSpRhWTTIH9to3WS3cdTjQntYHrkbDp7
aqiwRSomg/otNResSjebzgEohKRDUAjZGjxCyEy3AtoXIq9JN+VkJsmGeHwGCQy5B+wemPuMuPo7
MA3ZcW6T74bF6Sc8Iyizqrr9TXWKMyAQDCnbYPAUcx2h36TtfG86zXZlUul2A44kzv5UcWxqVuu8
7UhvT5ZqRDuL1Z2zpVePAVu6bcJtv7MIAkTgM3g0LletvUaQe9LY3FyNqervFthKkqbbIgDsyCVa
L2ysd9G2W5EInE9qLu8s4/NXNgOyNmmAphYTV5ulKoHGlixtEVIugU5zXNc4W+OkqAI33w+BnQ6h
7rtnLaMQxS9O/jGvHYt2WurWFT1WavZBMjZIIx9X9YPraXxBIBomHFmqgyLSvI7zaq2717ofO4wM
cSLmoirrh7HBelQOLzY4Xp0FCm/wdrsOq7jeKLdVDtEvfY2X1P6ZgfXYYMoLqyhZQRgbkz5G8r3A
JQdDPXlmpkGPUcZN+hFOQwQ+3EDUUatuLdaEZBdEFYKNNvbibeStw6WFbORiAnDmNbBlf+Kex/0m
CNcBx+IEUFShdQhU/DTBeYTTskFUOwiV9UMcqkRvJoGktSKuiXtg9YIRFQKPmxyrm+0urRQruiUc
rnat0ktg8R0DINGGRdWw7rKqHhe6jAckP60R9idKmj04SuZjjZAosL9iLlEBiGhLkCR6GaAj5Ayr
VoB0z33XFZ0J1J4kkr/DvQLHSBrbT8+ZuiCnwP0UlZxOZFLVR1aW0T7LJLjeq5+3S1wtHGuEErsM
qRmBKZVL+B3YtDoBbxh+18zpA0Nd8TQuidiwBsjsrAk1ZPw52rsk7cddw3X3ihGa3SflGB1KRcDY
0pTvu07ys82gzfN0wLXtEME2oniDvtAEOQ0bvVy16Qx/zDKkX2+YZng2klplDVIrY4W4KsUX8pXA
QLdxWeXGvbz5vnIWW74RqMUeXZWp14iX/YeD1/Nc1fP4bKChvOJIRcJ+SWnnNn2WAU6OcxHHL1jX
D7X+VnFkDu2M22cOhhEQvFDeSaSGbyJSSYTmZ1Vyp8CXjPKgL91zomqLzLwBh3tjmTkJ0yyPPnTN
LpR1VW67yvHviapoOwVJyU+LXNpzp1GTAUiXGdAmhJ4w7LYs6osMiR2Po/BUYXSfBPdKBvo36Qfy
E9SG9GkcUr2jLkyOdiBYEO5IeJ5K7MmDg+YxroP10b4x5HtxaGwZSqyIOv+OJCbMJNbMpaqwcTe/
yzCrti6tFfItlTTAVaZRD1KbxhMrOmYeqsaP5VbPU7y3feaxBW3NOVhKfxBWqXsHxbTbVYwRZPMT
u+QLxtmIm9UlmGppok6Jnd8mzaPNbVo6Q+NL9V0XpzICl7GLfwcUXjxsFmr2NVamAmGsHBDPHseA
cgDYgdVmuvALQTUP/hpWqm5c6VfDSDvtLKtIv1MGgVJVCS6bmDxyAUyNlebclb1AYmAP/0be8x7r
1sOAjDGAWoUON/VUSn5yoIDJrwnV9g71FUQm3WhyXhICEiNyDKTPNRa7m1yydR9GRINEgLdLF2Ek
ZbsfSYRUZ8Zou0V2pVzhBBP1Jc2s20uMXfCAyrqbkR45xycY+LpPEgN5UCY9+S0iR+pNBQhvlxNS
zhfEPpENqVM1Fyg8hcgjQk3RIvJk08a8GbYNLGtDLsoGjQwW4syC2y0ekIfM6nmLXV84M8e6oa/V
yuKvqkcoWzby8WbXNMsDEKrZqzQ+bDej06htHEr1VTPgJQeoqyfmcZavI4Ml0sH0lzYpRNBxTrq7
kNDoR+BHgO5x1sGNPgYXpJM6ngdjnSH5TUVNX2DMieXQDt4lMMyUSndV6OGvi3hbHbJ2ofddUysA
9viu4oP6buxi9ot35RX1J94kK6dtrPw3Uv9c9gQDdsIOUY+cz0NfDcmHL6d+KnzvaLgfJQM+0fbE
8GJdJbiFJBDqKkXfYzsVQ+oFryToKLu6w1a9Rut9yBxWyBB+XMFhIvphztEHriGqtZqSq5vGtrpW
iOHvYqRYbT3qp2WbZSaGmw/bzeNumMZz2KbG7rFzt34ivn41u/+5gaQAAqFT/Hcd5L/MebgbQ4OX
pD54Q/CDeaRPnztMb6/CimknaOq30xhOpzis+fu0yCEqjJ7mI0YRI8KVBXqeAa99mq4uKIwZelAc
bpv9NJ4wI2jqVudGUtQJPnUzug1fSTytygOnR1fSXPALWYJDSMqkLaKywgwQIdIz+IvNSPK0aVrM
HCKEKYQlYix2MMjLB6F0/1uRqLxk/cJITrRGoVAPjADyWIbwGUXjOr2EulNvNWgLCIImHPQT3ADv
/eDAOYX2sRw7ZVo4JDn7WbYseMSLN911A3qDXHBYgEbqFryEc8jvJpeoFXGIkImKGKcoMuR84uWp
XlaCw50qXIwJpGAlo+YRBoLstbHJ8kJwwrwsSVkfUpKuy9ZwBjsoyHrImqVljIcrTcyxDW19wcD/
VoH2rUmKZa3xO1a3r9UQ838aUKm6QrvW/bFNnP1B0uNS5tjrS+5CAT7jpcROxVkvdHjHgkzoC5Fp
dvRx6J+mOsThUxkUtDkA9q7cRquePyK5hodGi+CXxUznZxbDUW0XcDZ3vVDdq7MDfQ/nED2rSMUu
iktzz3DQic2ssAJ1OxkWBXMkoJMwNZ0scMdVboZVWgyrxuWt4zp7HOPIv6FFfisX7ClvqlSpz8zM
8dHwMXpt+cSucvDNZhWRx0fYgN6EmpwlGNnbvnxZfAK8Csd5fHGNDDAFiUuKFQAdWBS7CzuaKoua
IoR3o8n12kONbYPxzDV1z0ES2Y3DLtulQY8CFFJMZVyMBm3+RrPopm7MgROIj62SYLcADnWGRQwD
FhQFv+Kxlj88byXNgzJJ38smGqMCxLDxC6KARjcsINYdIebDCYM8f/KWkjFucnxoKRy7fXBr+Rhn
8hyyWe0jCK8eLKCgfCVjiBoJwX3TdcbwbAEwFMSwokNmCNplHVCPs1C2EwxhkftZBnHzaISiZ920
9uQUvix3wFrfAw2F9ptT9O6hGICgS9uJvRvAmBRcM2kf5mlFqitytRU+e+nKcwyc3LEEm/MhYk7F
hVXzAjMecj3vYeKxz2ND6MHS0N1VNErvkdclXuES5hMuFI0XrCfUHxcJiuAA+OijFagNNzO6W1CQ
q+aaJsjyVKj9IFwM/He6SP0cyKUswtk372kXTTewzty9YOWi3yJd1d5C0yNEw8P5htAozAYQP9wP
sszbRQNTTknVP3K4ED+xzlOeMYgGANOW3XAHrC49zSCtojTtm4MdUg+SkeefWZmVL7HpR6gB/ZoB
fu6joxKAdBfgPNAXN7HpfqRifcORavMUIaA/ETqQ/sTtPLwhrHo1m9s84SHrSDlgVrOEV5JJMGn7
OugRGR0ClzOnGTsQdHOAq+PazbD62tW/22AyO09js8NJTheglBiQX23VhX+iapjf4DGMo40xlL85
BgNTMfRYOAZ6ev4dyyYmucWwfdsO0gN/lxr/w6WEVDBYQaIhNct+ZKtx3yAOosEH+jwpVl/R6xiO
4ZcL5iH3Y43N8SbhyDQfMV2McGGj1U9dmb0KJuLPbBqbMyJbEjCeBdjNOlTsVUdTg5rJ2WvaT9kz
6+cF38kist/xANagtVyc7DqmOyz3oQSWnEHosl1TfseBMisCypZxp+Eob46zxJ267eMOtCdMI5Mn
7GGiVEAUnvvjapIcejpM6BUU2xpI4BeibPMqnUjtJvSjeGNQ2uUWx6AH9sz7ErVmBHGklA1W7sfo
xgcPyDSQ3OjQ4RYMejei8WsDbIYrzNd28Lvzi6wDIfY9Wq9hO0MpeLWZCw+yvtUgyoJIwcMOrVZc
+kigjBDyLqzo+j0aFr+pwcQQerpM5JmSwzMbWpxw9Uo9vpSW7rVuSXUZzLheHCuxZJq6xh/nCEz1
HPMTj6VT1B4b/Ir6ewg24i5ckljmyNABITOZkybZIgMlemkbhwtuaYXDTRWPLd3IBUhJCAhA7eQM
FrBLmMzrTui6PGE9qfudTiopaNAF9ozD0AO4NSaAfJeQL/ZedVoXaqiiA+/I+NwZpTUY3pIfliRz
K9zoOnpQjK07OGrYfdel7bHpB+hTWtdBkgfe0p86hAcmR+oJ9CyV+dxjDa3AXkJ5SLEkf4zqKHya
e6XuOqEH5OsF7VG1vsN8pxZ3q1+Sg69L8BY61cA3HgDIPbPgbKegv7dzQA/12PcKYiZLPxqDsTfe
gcZvoQJ4GA5GGGlHbtDcu7VZUT9ojeOGw4IuJtQMlcjS08pA514Isxu7dFBDTLc+U9B6Xh1dcWmq
mJe5T0T9LhOwB9Hc40GeprDS90J3kBfqqQ2wVJ5QsRsiw8URQSndFZcalhsp6hsIcJjMym1cOyR8
l7YJP5IMXDwDFPEJeUrTKZ2wB+XYWjUFJPToZ8fxB+iSrGhjUMluYgPobYEPzbU7JCSgjm6jZVPN
a3vtWlQOKXx5rwLRJRBI+5D2GzyK2dHg2fzZxhmqDI1595UoQ1g+a6N2Chbb76a0yRP4OdUW/NT1
cajD9IimTOBxpt7hM4pXf4Qb1N181TO8GWphKQxvWO9D22autqfddlrWamfIQL9ms4gHSfhy8kkD
qbofq/n+Bh34ZSEZF2sFY08K+9VujabuyNpm8jipsOsIfCuCnixH/47NYlA/myhHHFpwGBGwjGY3
GLejGWNUuDMW9SIA6ydvxB6RCdkPQIzZs9V8eM7CrsxTxL7/7DB3OSD0xWwTh3ODK/vBpeKvjQk0
4qib3mzghmBlIYM6eBqsCa46u2Flem5PuLFxqw1ZiOLDNGzSG9aHy8caU/JgRe/FtsF2z1ZnVbnB
ZESIonYi+zWncLMUa1AxjhKXldsEImC7SefFhE8ikeP04mc7of0ogzXdeg/AShlLIKBJH9cAiQdj
xUBh5TNKRs2M3PPY0RSsxckdJws4c05bTaMTW0b7oVNG+meABsW+nmz72f710bcL8MAb15gG91xX
uzmvQWWusLU+k+epCsahwNhRs9cM9Olp6yaMnLdRw9BuBaM4DPE4bTkt2bOuoX7RtTZrHrBM3Cme
AcPKMc/IE2BBOOqPGFrCCltYDi1e/4o0nXcliFoXVAL02XUcSHFIbNuBG7dFeQZEJ7SAS5vWwZ3v
BSvQHGY/p7RKc4pv7yBa6Naple7AIEZCIhDtJ5as06LuuvapmQy/b/ho9nRt1Q+PPnFAvWb7Vz+p
4UEhHvxHGkLvIciD2LdhYn8ALfxMUMfvwqGOjz0V8JZQ3CUn5sz8YQzq6NTIa11n4Xs44siBWkUK
Sef6fXIaUx2z+B1ZZ//TJhhssx4qY17h1LxPBV/DfBw4RizTHB6ZDatXzGayVzr23W7AgtQeC2ZY
/gK1iF0wNYCNKUECrMjZ3PpHFVv2VY3M/ASnweoczN0VtzeCkbdtKMXrumCDT7pKf0N4x10FgEas
t9GEQYGwU3yfdLfnAhCdlOSJF0ZvRkSL3INuXV4GakW81WPWP3o7cg71j5hTWocBFByYTnAIVtSd
VhKGJ7TV0xWbgfVdNsAYA3uS6yDxZMQiE2VRD1QE/AljgvLcYpUJXVNF+ZN2S3ZkMQLgG6rqH50L
3a91LYftEK0W8hyddrMMo7ZAZpx7xf7mAN5fV79pYg0gznTe4gqCw78f2KmFxPOFvzdsoIO0D03S
ZpfEAAbHbG02CKOXX1UVlxBHErlJK45F+6mqjjWe2/0YKayRYLgKVLro41M0T/XZBG2GMq9Mm7xx
Yr30LQ6QogZu6JpCkF5zXHMK2io+km2PkVq7dchEwJr/GgHFMUOYGIK+/RBlHZx6O7pDZ7PkrvM9
vZNWYF3D8vnIEYv9LGKBNJUUyAyH+9KqX31fgYrKVNkfpyHBzh/GDQuGEygoHjFrQzJnlwLUOdiF
5X0rBzQyGCTsICWkH7El03ZddPrgYPvLYNkC2PoWrW8XhCnK7ksMJMU8CMd6XZfdrwVD0gOB8XZT
Qzlb85UaxIz4tBEIvZMzoVj4C7N36C/JpUoBfxtnh3F86TCpkYvR8IENgd9DGlE/dJbV+L65sZsl
TSTSYdt0T5SKfiJJDw/F2kh4XvAI0x2eRQG3WgsZhMG42YCCJN2bqW4zxLpaQVuvAxRPbPHDI8dv
777vidga4v1+YVP9gaZbvk5RrX5yN4lPGpc4miCUL5uuxogRIrfrLkyGBg9Ps86bzJfxJQk7Cda3
CBGSO5bPfnZYC+5RducVFMj96Hu2Zd7jBYPXYYMLSRwyRZI/eAS7I4CCcE5NGRYH8TycK8ii2yXi
hhSL6sKCld6/mCwc74aaDhoXM2YGhVgzu0cZ+o6uc76F9aw1Ksc0OK2hSNGxQc6quPYo9ogsBoiR
l1aOeDUBtdeHmrZKoUel/GrHhZpctxO9oOVqwBRpsx3MjfSElBr/7geWvaehG/EmJa1AGrWpewoa
gXe/omzNki3BD3cvUuQHoXHqtpGIlqtdQixiRkPYHBXuC75tq3Z8BG7Y5wGdpm1dxdmTxIrkcWER
7gpwEC4M0ShnJGfay+IGd8Kkrn01sUNvobBViBlvsgvp7cZASlFu65oWgasRX6+ExhluMOgPV78P
/VLtQ94EbxWuXczzY4o1A4TyZPlIIefnGC0s7xnUly+FsAzkLvYSI8C0qw7cU3dsoWqbvAMbcD9x
SXeQ4unDXHciR/EEOiyupxNWi+uDww/zkDVdj0JxVmIPfFB0lugf4WJr0CK1rslOscVZhmF8dfQQ
wB4I7G9hTszav3dKBY/VWNIT8o7psQnoeCmBvbqPY2m/mk4v8m7o/QxXQjKywxjZ5E1N7fgLaPbw
92Il4KxxhR1aPvofncQI9zzRTNBd64egymF0mi843KGcMIaLWcKQ4PB5/HIhshX2QxlTfB74bu0u
hln+e/YDwuUm0cHNZ/DmNFl8i+1usuWlbTMg7TqXdQeCqE3IPO38tNYppzmkObup2YxExiTm51FN
9GiZJtsSqd8nTKGWX1FaNrueYAV3DKSDTsDIrhzhVCyRA/cJTAKG55ZmdotxmN4kfVj+cXGZbREv
Ib71yiEiM0k0VLaZ72ataFi4YZ52PprZJ4vm7hCNzXRh3Vyhtu519K5lHG47jFkf6JJ0WNCyNrx2
EGoOQRqSu3qa3RVdQY/QLga1u7bZeA/rJKgZ3BPzNiFFB0+55+RgBUn2E62Wu6CaZZMvtAOPRmh1
j5W3atoKgB7xWAGe0kNKx4A4BwlN97kLxnnKR2ExGmv7SP/A8YfNZVxhxzZpVgv4LiQMZAnqZ7gu
6CZewx4cB0HQMhseFbjnk1fYJliSV4iPhKLlMY7w+O6fy4y1TzH02Ktp+2Cr1jV+jDIpMXdoqhMK
QHHCSA6UugxujQQRguMOANwnz9SAB6Bp/RMOv+GIOjSDPEnV1zqNIAHDZ1FMmD1izWlt6BOQ882T
irX4qrqWnQ2WFj7VdFO9Y7fGz2OHfFsNiXLHmec5JL3yCyEVv6vUjlsTzKh72wkDPJQR27EeSqjr
bXR7ead9gJ1ijOAw37diVjs81VAAZTtsBO3DHXpk9G1Sdh6lXFe9YQ0344XjI2b5pVxekJnsHhBc
i9XjJoblxU5NcEACV7gJORI9CF4iuDYwvd+rFDRo0OGaqyVJdSdTrp4c0kmhwidMYm7o5vNcj/RZ
IBC8LOqWAQhPod8LycWLaNvl2gTJzXrbQ493OD6ektBBs+mqdVs71fKDDSDgAh3T4+BElvY3TXh6
nGlH7JasyGM6+0yVucb5v2LpvAc7VkH22iwK+gulHiE2yN4aDzjs6gBtW9AiwrMk86XtEgTYDktS
BVjzCtPXBNPCV1hLyiv6gnAuTE1+lGRcdlHZkQPEvuUQlXUU5fNq5ElCjsTFoTP35rJF/ahhTDjq
ntpLg+iKO2rT+Mo7LJYVTTg22yqpShDa8Wto950ahMr7RKh3HKrJ8BROZSs2SyKzfRDiMt4gKreL
fne2spsm0BiQdsjFHddwgCA2I8WpaJt+CTZ21L+5NDMD3Q075HG0li/JAmvU/UiwnEHnRQwvEXIB
sl2N8k0WWP6S3X4GPRP/DphYSfWM/4b7k0L33wCE0M2wNeCn24w8q3DjruJHiFO42qFUHj8pDDn3
lCRQXTReTwQ+pAvYdphPN/XbiMy8CwI0ZW4ZmYsOe485llXTXONyLWCiNkcHt+Y5wZQMnzSNI4z4
2XIhNq4LAIsBAzZhkrWHtVQluPScO7UUSMtIy+p4+8AAVS/xwm4wJUMHjZ4GYQTKcGjvjFYXE6dl
90QjoV+BTmvqTWrrDFRLH2H9ptbSNnmGOIMv1FpTgArDensMJwgFmFcqSMxzWqJ5jdo0wpfbBUWQ
rxNPihU1/QQSELa4QtmWr0vnxQKfThIv+yRw3XKqjKp0XiFNjrxr6DMHG2KkjXt4/oKPh6W/Oonp
QF5nPUHZ14pY4sarprHA74mxPUYQ6afxAQ+2yMdVkBdC3ax7GsLmvtp6Yhux2vB+xVgIKoqqA58n
fcW2I2P27GKVfITAz3a4SnkX5tEKkEUJR9Gj8mXyMrQaDpMapqYopm6TLpM/tRwLxiy7eT801MOC
4whDtc+GuMZHB7c9GkukgzVVQPcBTxoMmWrZtRC1y3kXyAorCljBg8+mW37hA+M7O9no1N52jQxs
178XP2KfLYJkdi3ThZUHlLsu2LZsNr+gno7f0Hm7X6JK4uc4iGyYS/iqzhjpwBanBpzaPYnXjZ0q
FOjwh8fNtRHO/THMZQcNUQbaOPIufotgRbE/hFW9t0MYXLD7NGwGiHS4lHmV7SUe7PcMiZemmDPC
NrLsp3esrKn7GpauZzzK9XVoVPArnDXPdeTcJSxjf08jlwAvsHi7AZMKvYjxyTMnAylwcyR/mrFa
d0xqg7tXBy+rXqcd3n9XRIkM7xjK22823pSllAftj577CQ8Vptb41UJdTSsgrQH1mj+JEhhGD/WI
KTMkgnRUmCiXutcHmGbMxwwbzhl08vHMeP0HM6jyziP5geYYc1Y/sZ8Duq1qJW+KUSiwEAKZxh99
/MDUgXRIDggBumcYntochElw3Qztz9AIspMNOVZB23lB8VJzLeESiqvqjNWP9WvhtccUkmJNBZL6
8wBo110LC/pXPJH2F8OoEcHcordzMcMGn1NMaM4Wj8gORbTYzoRkj3gBsyfdN+W9mdhQTCjwds7T
btNYD/kaudxNBs9Hhe4bmQzpSyZ7+dAT3X0spIECupYa859y1I8N+hNWLNgvi/5urf//AtG96Bb/
+4/bv/MJx76Fu2j8z//4p7/af+sbv2341y/6p39n+M+//jEABzfs2z/9xfYvBNzj9G390/eA6eFf
f/4/vvJ/+w//AZJ78T1Acp966sbbn1ZBR/wnmtxt5fv/cYv+G4Du+t1/NP/t6/9On+P8b5DAojSN
kE8TxWCi/hd9jgd/w9wqirLw9n+c3f7JP+hzUfA3QERDyJFA1oEidUuk+wd9Lkz+FjGO+WicRGEU
gvX5f/7r5374+/QXvzL8nv89EgLfyr/dBYrZvwZDSdL6alykxWg+to9Da6Z7dLvt0WZ03cackMcA
ByXk83FuaS5InGX7EK6QvazS6UkrkhW4xvGa2rY8iBo6XRaF058WrmVsFnn1e4kmALoUaG2YWcn5
u0FXuw3GFqX8MoUQGPSya9MMQMqE1c+mlMO11rPKGdZuVMFoBFMEQrsvvC2r57VBTku10uBboSTY
IA3R2twGKj1EWvxf8s5kN3LszMKv0ug9DU6Xl1z0hmTMoYjQPGwISSlxnmc+fX+RbTSyE5VVD9AL
F2zDzpQiyDuc853zp7eOmtMazkv3sDDRGP4vDuw7DjfaDuHXfhlUoe+Y+Z59wEQlr4wEhaqslbpe
W6VB/3WX2wcFZld1QzW1b/Q66DzRFpCujVLsxwntEJuMyok8kndBHs4nIxrr51ov6ZHpRroXPJiN
QvpaB4E2IXp/xUkx3db69abd95HyKsfrtMkBrutUx3N9Y6mDWCVxLi4dqpvNpJsDhxZcoFxM2zoY
57shqbKXXBfhY5zWFmBZ4ozb2lHhqM3IWN6GsusOeX69qGGqxy+BTNH+GAlrMzXL7I44x9UbV3Bc
aHpMv42+Vk6Jmfc/iI+ox6R1ptaLQ8G5l+gLVBmKMwr2Yj/jjWt+0y7GfsbciF29j0LKcmWim35N
uPA5MGEuoIRt7bOq5/yzhEzdLV1b/UhFRVUsuCclSFdHssDN9VvNMhDqzWbVDO29Vtg5taEPFXYv
rgUiLCbH8zXfbc1MkrbIY7lxijwP6MpEHrW4rUxnp4mHAgDeTwDvEHPHfCMRtlyFNgErTdd1GJmI
Ad3JuGaRF0z8UOoslIBOWw7chq+U36FhaJvYiDOvv+6vCopskSwfmDJbzck3ipY2PuQa1DCD5nWm
YQ+9edcWpBbrHEQdtGwVId1jqL2PScLgP/ui42l/J4WiYQhMBMY03VR/jJw2/cLWvuFHxifVstsV
nABvSxai5PAve9LejWlEOSGaMAKznFujSQ8N8O3Uflh64zome0CnOBs5SoUr2dWtfCOt5+tpuqyC
SNnFabKRpA7f9HkSazu/08yhWhdK+piSfMzUh55xz2Ue3VS9be0yDvBpLL22sFF9i+FWU23cqXy8
jEaQ4tr2m5DqcT0qPusCrUezsS+14Bnpc8cw7siL4sXyiplBzp2t7hq1PrMTx/tIxn5Yilc7Dn9I
LTn3TWMx61l8xdJCJQ5G7N+q8jXZJb4JWo2QFdlYtYFNLEM5KF14JLzJRSrV+KXHi4ycFVsjs8bZ
X7WGE6mZx9c7+m1OT9Rj7ShQ1GzIG9rANy2O1kkMsTex/eVWxaF6gdGSzuhnXGFHQxVuJ+0Es5In
EXeXFF+cP6swMa2R12uYl8DNKmHucjO71+viu88eR3tRPegzrGzGw7gG76eOXoToqJkrrmUlvj3h
CWrld5R2cnPjrXuQICWXcVF5QKYvizvT3pZXOiArLsDn/Oo4LVUsbeBsaCnW2FQO6yjvZ+gyA5NP
8comvLVlV61jZVKRkkP5XXSMX4/mYNUP+eQLhJGTNJd3GVTcM7Ak7XdzrjqOjaVDyjWJmK0bTGZ+
azVN/z6ZfGkIwc15NEW4oW40Oal6hRsaVkt3qDRT9YdKC/ZpeUXSlGXRHrH6EDxZYg/cvM6mGKvP
eVyMd6Uc48+Fw/6XgUF7CZvW3IG4juvAKYVPurKiV2d8Ep3SbkqyzluhaE9ZCePmML3HlYkiXBsP
z0WTb/awprCH81TWAJam9W1PxqEJS5OzWmgyAk0tV+BRbxl4T0cviG8qIMeakYf7olLlKpvoq9G6
9mQbAIFdPpgPlVP1t7o5HXBDq0s8De89AM+lMOzSkxCWeLtlcA6klX8GZSA/sxxVx8USM09Owqua
BjqoOxEtu/C0mB4FW0nK22kuUErChEFJQfugjMPsTaF2Cw/wuZhLt44EGpWILP1hoI3TxyriwIeO
OrGcpdMx0+2I6rRFvhD6vMfZHjVQgC54Bx1AZEkAfYcE6zQE/Swj6B+2D5bUELeuXWz2HEfLtnk6
IWTk48YOHMPXgMxGsgCQjP4cSVDoILKaj8oq5FaAsx66wVx2RWaPqO8K6Qc2d5OHbxm1asUylvlm
3DO8Ix17o/RTnrOmudHiruMPGnamnqnI49dbaVIzwrXoPdigo5F31qnvXrKqyT9KcuVekpraSq0h
jya1EIhPiIkyB77usnTNV5GzGRcokWRKOMcrDLYl8m6lM3EZXTk3E7+oqxo95oDE5rSN4i3Q0qXw
VVNdQClH5zmJUsOmnk2yNTjx6BY2sJdHny36ftGUntlRTrhUzSoU0SVEPOSKFYI7Bl4XZsUmalGm
h05Ib0oKr7ba9WI3L03a+eNkftvqhKpcT9oqslB0zGV4HEvg/36p5U2sGAAKvEqEoiyuw2A6lQGD
FnMYO9jwGO6cp7pntcsM6MrGsVz/VM7uaVkH61L/ochuQCN23gFSPdMqxK40Lb7DfvzI0/pol1Ki
tCgE4LPxa5iwZdxGwS6Ou3Glj6x+OO0xJsCgbw3lOilpgkOW897mqu4A2/VSU3wTpKy19HQ9BpXj
GUZIv4ZAL88cP4qzXVENYFrK22TVxWnRpPBizgyHeRhJNC/Gt9QNbrs96QJj3BuKiYCf3DDWxUXN
zN1qmZCNLfVTpuSqsDs6F0bGiwX/RhuNeiWN9ntWLWD4syWa1yE3LpMZzpvSwPkCD3AD23EjWedf
XYeEHNo+a1GMEVq/ccjpDj3+t9djKdDaiAC/GONNP4j0lilW6oyEQ8UOV9aI69T8EKRYzMBEEFT1
TYt0+hIP/daY7jREbK8PPqM60EGcrFU32WS0ySZBZcJKd6dCidbXLrAwG9ZtVzxHBYpAXORPmsi9
Raq7Wb+ArN1k3bxTW0vdJzWJDr4WXzAePlZz+2SalldCAGESLLdE549zXHKllZehI2GD1LaF/+f6
rWfPi5I6a8jLnUjbGzu2NBzWLpR7GrrcGjNmN+BGTpwA9hJzrs0U875Y7G+dQrOsuY/sqPaKLn0B
I2KFjoJP4vDLSs2P6Tgl3pQNH9YS3xoj2m4NUOUpyBi9mb/ZV+ilroWXqkyFujIFUSBOMks1F1rf
L9TpZc6J8FQ9rMX1YxJ6kq2tXNQ3sNXmKbXu6yx5sqdiJxRwxjrO7owexscKNBdjGAmjVZYdUzyb
H0osDkyvhxQIischVh8omyNSm7dHntmUQ1f+YjtxwhJAZm3ObKxsuAczLUe2PIZGWWK5oKxBYZfA
hV2WFK6jpAwCy7NXyQCadiAiY5ktOu+ou9rMm4aprgQbkUemNyd1tUqL5DQW5TGvONT2U3HXh6BI
XYS5bT8Y/chJQ7Oie1j4bTJSjETbm9/GJW80/lEf/0hscekNleipRfKbCzaakgvD7By1atkQ7PEt
rb/QkXBI8XEieDQ3GELNZRDdsK3Szi79kOdtXuCFwpBUW6jXfBmWAkksGDAP0rISE6yyM3wmvFVr
IavF1fFjN8Lqd41dRdxr5i8WfkoID2BL2a6f5z3YEmeqZZtzNo3ZVlodG1VoanUv5lDxZIqMDvq3
V4UUR7UqD46EFMiSO4pcZl+jkykjz8UArkOiqA8NRx69Nj7qoeGm0Inz0LKIVgN6/KKdAwFNOyTl
kT3pqAblkzItsDS6vUdRc2273MAtbqMsizxqk86qdo5tfYfJflskSss3YgHT9Tovq840AdxO4h4k
XdTOWbVt9Ka0+U2yCHcYQ9aNzhVKzDrdVA9WO5KDUBunOA0Uor+iPrjEM7mGDeMHDyz7MN2dmzhL
SSf27ZoN9ButuPPYHo/JHHd82OFJmQBibPWFwxQtCzaB9CTuOfg46riSTXEvY3kqC51qgqZMnwZy
HLwn2nVNSngclowsUqnvimFel4VS75zmR2MFuL4aX3UcLfeSvcULgieM8z0RPnObZw/GVHFwzZQS
aoudxapaWvJQ7YJUjwgqicUrbN3+JMw5vfWWc4qVfax0k2/QBLzkxlFX+XG6bqjcGXWfe2/NAagz
Mz9K7HEtO+pr0/KR8WwwXvqPtFdS1gKK/QwyO0ptbihHeyza6zHEqddO23U7u2TWO5G/68Sz7j4f
jYhXrLb5PHudrlLrtkiNxNXj7ly28afslFtG02wHKfKNpRuRi6elAVFs6l71RqDQDHpOi9YRSYrB
4IPIh5OeaC/MA6g9Qy+PZdJ9TQCWJ7KwiWvqxcfM/6QLGCsxDEGzThV9ozjay6DjLPIwt3daGE+7
ScWmIMwWkyhjlChL5FvsWPqqnMLhktv5cmtHPFII557VCGCcZIHjrIpLWXd3Md2mnpP3icfwm6NR
Wc1uqPrGVwrlI++jH0sdvUvcIE8ZYTpofUZGtZoXWVbNSzHKc25PRIY48/ph5/BrVOnG0rIjKH7C
UsQgujw37TvhKA+1ks1b1EuBDWgfRqf6aqJuZKRtMx0MQ+ZegN/I2Ewt3IQZuGFFj+Go3vHN50BH
Il4JQIOsJQFKxswmLoYpxOOZ33TdFeECukbPCAkfoQ9Ysb7LoFWLodZ9hI371pzWIzb6RlG61Eu6
4VAH+dZKwgetyavNBNK7afVc9W1H3i6cBBLswpaYc+ick9D2wt7+DFFLkWmSLyJPECiNudJ0RAE1
LLb0/19yZ/T6mSO15OQ1myV/FO5/WD4OuCku9ucmjOJDnWTQoEwhdbHM8aogv0aGEXIkVUp3nM0O
K1blRdXlqmKqddLUCPgOLqoUvb+ojbZdMIyKWnLtrDM/sEgExQOMzayYODpDrB0rOIFeqodcECpU
hvBM0ne9MHTeA2RbzXyrblM/N6zSu1EjkhVZmGphFbyy1J5MJ7jPyBKTPUA7Stkw9Gbs+Ed0JiHw
UujTpa/HdGWNY3uMiEFVlfpBfPqrLymuW2btas6QvuVwfqsVuK8ysTlsCA6Z7KtrZej628Kon7XB
eLQjdl2LxFcdYPGTUVI1zlZdlXpdlq+dyXzIIbf0ikEZY9vxkkY78jUXU28/mCDwmKS1h4J9QS3r
vTCFVweoeKCA+LbR6+8gAB4o4Rg8BPaSRTb2FHLBa0UUxzpKv1NplV5oKHeGklygIXjSc4LLgvyj
1bPxLOx9KU+PGQW8t4vyMSqstSQQFlbjDG69H9vPVhuh5YRJaibiPCqctbqY5GyjFdOj1oEZfSfA
k2NHxpyM82PYDEzP5DBaIa+4fcntpJrrJyPWPzKbnWCoqGqnMipZMVninAtLbqpaVamNCvQeZE2J
bvGDCbs7nB+4OF1JyRd+Ys8Y8jtKE1cdpDBVj805iKpib3Rx/TxQFeBqrY0I1MWvvb1c5rlsV41h
3ZchH+KiE2GMOQTokXiqpomLxyz9bET06dP6PomyVRTEL4WVTJu8sR4aTd4U9IsmMS0+VX6TiUdT
CttP8+I5bvRdinPQCuZqKs056lLyVbJeG7aycL/ou5WimK95YfoKXBtW+7CxktaD4shWGY+izCt8
hHIH3rV1EkPlQTdWuTAizpchmdUQuJdKQhe1J/U7qSbPzXVxsUw3EOI5zmDhhjRaS6XatcXCbM9l
DY59N4CdenMQQURQ/62pybo3U2zqK8IAsqHVt33Y33CFLU9pOJ5Le+HGAYZfmWF6RBfgcy0OjZm1
1ElJv14ors2cC/l3CkTF6GG0N+5UJZMr1PLUK/bZYZAM5+f0HJhmTENbuKVjYZ2ZiLXsT6ka3WVL
8WxOk7q2BvgnInUILsyunZma6NkFqAd3BCNpOk+OwbjBWSD+PoTq/dQ+91axjfHHbcvxesGUshzt
Z3YmFT76E0Fs1SaQpaSe5WUkm0VaTGygxzeJHthru+GgwqMOg312luSgmPYRkuLMxRNwTfzAXXKj
FOx/ILmmEtKISPAyTVRyqJ+f+5AMNriEbKp7S5JclOUzDs8TufGE8P1sYE/f480iwHL374N4A/M/
rxO1b98yTXtT1PagRNHKUILmOhUBcBOamg4Kw+c/XHBXGc8ezQ/ZOJ+HrtvzSh2NJX0cBuiSUZKQ
iStC0E3spnN5EIV9AvnYWBY2frBU2u1c9iCMFD2IoTvwUjDIOPcA+58oD6VHSlG2RlJdkrF5SSpO
bZps+g3eX0TgLagOOuHINELmEyZpfONeBUeye/tcKxC8ekqlW/YlSXLhvovU09DIspqrnX69Kzdv
VWW5Wc+A2EQfN3mIAz6fBLh3ANC1x3Nd/FrnCt3oHO1D0VBBltU+EyNc0+LwuYzxSRrc/XK6afO2
9aK69pIx3duFSRuzcQ0LaJ9qpDwZXUFejLyGrxrOVxz1eHIOz7c6sNYNaUZ4qe3jlVJ21TPaopGU
gQ/3OEJ5YgkboV/P4lUO3WvGZQlbfkyPATPmWSab8ETYdCvScW/VS7KOCR3OTckxa1g8xtwb27K5
N0W31+LseyTs+mipVrM2hWy2y8KXMqTOcFssDO+Y4xm9s62bldXZ48bJuazaSX+QuuzILKVHI9C2
hXwhNZ2u5hZKbck+Y8KEC1wuozIwcum0UCxOStCwtghes9yBfOENj9V3Jwsf1GE62kOwzpe7TOfg
SOWPOtjfISd1gsmkkY03PWs+C7VaR0u8mkS7SoXyLBq5s3QLLpH88TQ8LWm0W4rkx8x3OwuOK110
r+i3Cve8zpQH1cpuGT8xuYQHjtjdx4Au1Eq220TFxu40JVkRKsIEBCFgnNMwH9Q4NG9iC3O9AcdU
HISp+SnRa91DsB7ZeR0CHckDbW0X/BGOtzamQIB01HC9AzIlATiN4YNFEQAnCNYUFCPWO8G4EoY7
9AXAoZpyjA2YR5AZa8swHy1mH+GjaJd0UmgrMCuq4qN2XMcMVnApPS7XM5Lmqp5v9Nj+nKq7pjcj
mhH5cYD4P9m9uRJ2YcLkMh5dSLxT1ynEA+Q7rB+8xijWUk3pWUEckS3nks7TlTza2KYwYBLUU8uT
1VrTPRe4MwQpySKFjJ2wyx24+cqJObsKUw+PYsik30zKW9+kN0OM1K3EPzhSPtkYUqu04plJOb/t
qJaABJ50at50dR/lVw20sdzYCCw/pCbB1TAIYudLt1mbmEa/naL41pr6nuCUJvxSIReJ+o1M3Hx3
aB0KO6c/mHFxKLBc6ID24xyAFfiDio4lrg5OzBENIZoTLvsluUhwr0F3vIartgd+hJMe0cvTD9a2
tSPSO8ql6lXUljZAX53UbRSAGyY1MESsvxk9L85iKH5Ea5CohfAmNabqW+t4+wjWc26ZLUW9GYRo
t7mZoOcki/VQ1A4hrJjat8tklGI3o/CAUmrzDQmu8l20iGgsbiEFNa0GkNxbOUllh55Y6sImBkWX
yQGJ6HacR0eFRJLWhNg/WQ9ZpQ6drwR5dQN6fU1HqsHQrQvNrHesO4gHer/W4/gjn8l7OKK9OH0Z
+eDJn4QEj6Um11OS5+6ULjeagh0/0PHe2lZ1WpALPiCTiwtZw5DXM7FvQ3NAuO9npLTMrin5GMIs
2VRdxncV6g2VQvSN0OISgaqqTd6uAy3W/ZKBEfuc4KfkAjNxAKmsejOEZnQu5l69jyLD3FjgJeti
KTUKhxPD+VFpiYJ1g3DddLQQlEZIiIGL1yqQBMsmoPPrMUNbLV0P6+8Ar0Yq5k+FGY8QDBDh0S3c
fM0xFijUfbeSPT9jWvRqCdc2dluCX/p+zML0JGWs3slkIHk/2mLZBUvB1Y+TfRB7ad/qkHc0Y+yG
xeo/QqvOdrDSXJqdevHUsF0Fgli+qnCkrOqFx4YKwyOfaHctDxH6WmH20eRNfLfbjnOO7gV6M4Ce
MSQKBkJaYegVlLJuVBHnZwB0+xgo0u68EEzrewrrKOc+xyvjjDJ5XIY2jz2zJ1HEqVORz31Sj6So
QDIgerheL6lj7PLaGQ5tw9lqnQQKO5GAWS3cpTW1Yx2OnJuGvOPMFFJ/0NvxW7rkyg/SjAgtUdNb
kHjUywdaXq0Ff13BSZtSIoMn9j2kvcNH/VhOooqWNU4tBDmqGyxprk235lLpNEI6zbrjFUndJAja
DcxqdQgRgrbg/K92PS4PlH2WG8PhlsF+FZCXqqeTzXnmgoZxTe+QGDK0JmQmgYnKICoT5LOP7kZU
rHPUTxR3pUhQA8UVwi2i0hzP3HWw5ZgYCEPVt3Gz7LS+C1HUefs/miiRp3bupwshfufONriwe2ph
KTcG2s6KdlO6RpXEiV87J2puzMjOzqNWmgdtdJpXxwmaeZ+2FA8wWLjKj2jsbeCqMlbaV5nKziPu
xKmyhMP/pvjA2FShAicfFviAWzhnAO2gSgZEkXDGfiwOWUHIKsoGssN52lG4s4x9hVuuT+LCAmKh
0QCNnXSrjqNtlndV6MsKN3scSktf6+gXm8VUgju1Uu4C/HvS9jbLInBYvl+IDzwtytA+22i5qzrT
yKvKIdxBoE83jV0aENFvuV0LZitqEWhNpzn38WLk/qQb1WrRVVmtRBdHt5TeEg10ys6s3LLJaQpg
ib8Lxsi4EFC0yg1vexAezWHkKjjGE1q7PVIv5k7F4OwyI1gOtRFRT9D3Ta15FqVBy9puu4tuZYFX
UMpGQKDAtVQVZV4NeS3JuidO9oP/rjI+ExUpzxyiErQ9Z+jZdWPoJtIAGYCDOnYPoaFLwo7xKJ56
LlfPtSVHxA05j3tyrdMRla3bdaVQjyWlBm+90gokEfRzrywWuq4jLbhppGOsgMrHPUo1pwjYsffc
7NM75qBVw/X0bR9CJzNfahhvdzBzxVWLor+tZU0Zgr2IdUrB0FNbR/e2qka3STgAIsYNiifrp3wF
GAjH9WhaJo5gIdcm7Q3qRWmWXrmfm1Ge5ChfaWVRv3q0YjdmHMyVirpGPNuK+1pjOgyBlbmzSyer
Ci5aVlgPixEtjySG1lZLOw3cyCN+pcM8NZOqtkFBFa7mq803q+SyJ1YFOjTGxW8nYAhHGObd3JXK
c2xS1TZmJSAvyX7knYSwfm5Y8zMfNw1apoOgRwtGelC5+HrZjIwDjtp4Q5dGx7ldqOfoTdN4VSPb
eV6wGUi3MfQ4QZ4KBxn6BWrZc+/k8hZEQ5U7B1iR0CqMBF30HTB5Moo9I130FdU73GV6QXID3z55
MICMXKfGs40NjZtjxIeaJNhDbd4lYAdUYjNCIs19iBf2cCqAzpk+tIeZ0vTbVh/bh5lWFyrUu/wm
iGbi1Exw4E47VUuJdgQaY1H+yJ0KZnpFfso+VakOjDwVJWx8VSzq4DF23ZnckOflpjGbrtnOeIwk
d9R8uCwz/QVuICtmQi6QYK5SzKOfq3LRVkVVcduwDGq+En0ySeF03Sqsi1ukbYeQj4P66tDcB84X
oAS2c2Cw9uGgyKYePwKFoyGh8eFM7J/RboFVnUU5FJ5SCJH5rMwzzTlaJR+GEiDfd6QVq7ArYfXO
aBJJ5srkbFTmLXqrEmZdzHGiJmKjsh8ZQxzHa1p7SKPZDemoCF7lZm6G4V3A0t8mmYZvRVTOJLea
jC/JT6vNEHa4CskjnjklBflZN3ur3epOo/oGj9iGlgG4GsWJTrJVDB+RuNjP3dh8WxhULgmh5aIL
tT2akxHuqJwyV9RwiH/PRvn/zMtdh0L9mZe7vDfvn1/Zf+za7L340f4fcu76//wfco78x7+uw6J1
B/6Nu/B1qPf41Xb/9Z+apv2LicnClhK7XOO1/19yTpP/0ljlDZv3RuPs7oC7/Zuc08S/LEdw95Sm
o5lCMNzyN1Lu78i5Pw2mMH5rk1YC4EFQ7PaaiTklKZPFg3yfduopLU1/mUDnDeWFfe000cKpN8jt
jh6yFoRbLbB6dzSqz2IKPPba7S+f4b/Zvv9gd72UxCvb//rPn7Xuf1X48lst/iQ6vRzl3O6TSt3b
Sh36UUkovXNyajAizuPk6Ahb5SuFhpejLSjyqc1WdfOl/4Ga+kR/B2EUc9lrg/Zu0kDuagr1lLLV
sY5zSQK6yB4wc+Qas5QFeUlYg0rcJxA+uCOEj4DZ21kfv5rGsl+W8mHJkxM/+RNTLUP8r2bcFlkb
bvNGYWqFXXYrjuchzszyRdR7x0BFP1nCi8r4YUi0hzrvTzJPJXfFaHIp8XwxRmK/9BJ+jo36pFHe
siky9X6m1JfiD/7Rd9Z5WVr/7z9Q4w8FwsZvc+qIlVpKV0/D3iEHxVQT26Nnk0qYCArXAeSooDEo
wqFxDTAyqAjYJq9lIXfoliaIU+gPLSgMNuaGWTTbPLS+mHzn5sMb9j0c+XTpEqH4dpqFa7sY8x3d
VqiGOmCfk+jDivQ2lQLLQP2MyZyppaYQJTOtB/R7fF053Na1/IcJSvofOm313+ZLInLT7Ko4w34O
xgum36EpEhAi44YPeYvNzZ5sDpkHmy6fA4Pnd5bjKyxJshqocHdFV+NaochU4T2Hm41w9M/e7oLN
AjhOa0n2YpD0cHnYC8YNhZc+xLj8+29J/0PP0XV5+LUpl9QbrRSKWu+ZyLWdF7QtsY9V3XdsQHwD
rNQM7mzMKRpWsSKz18FSn6y0w1SK/JSoJ2pJ5jHRhGajGsdi5KF10XKOjsHUP1nehdN4//c/6hXb
/atKpp8M7i+lvoRUIkGdSrPvkQK0uPCL0FkRSGWSMe4l16vPRvD42OVDZiT3dK5w3o5CdcuJy2vK
6kgdzIIaKf9hbuafvvTrj/nLj2NxatCEAG6xjd7ticqInjfrn0Z+QSL/9W/7W09yETn4V2rT0AFW
HRETj3hjo1tbhAnFVbwYZNF5tFUgxJnahhWP3Txi6ESm5/dhjr5MTcA5uKIiLbndMKNzRzAvkrzt
q5ql95rebstEfv39d/OXGDTzN37vW07TZprLkj6eAkAq/HJoEk05hQoU30zKf1hStD9Msfv5EP/y
kQvWvziP+3qvlePuKsxZdc7nE25AB13zem5qqlOPy+aIf5ppol/X/7/YF35+P7/8nUERknbMihqY
bLkn4Hagk4HuODOiFXK0vknxB35D78QjBdJeTLdqYgnUCaZgKpz7eDDIGk0D2iNRlZekRgBsm+HD
AQd0cwZtekLauff338Jf0+h8Db/tYZaYFYZl2NW+G4fX6pou1eOr2WcCitl0q7m0Hm6s0HnU9Rb2
jukA1Nc8N3qEohpC1LG9rGa1e8mpow5ChEJqe3IGcYE/emlkHcYp/qxj/W68CgWcOVSfGMaqzdV/
mKzxx9Xotz1jsdt6jEyj3tNDRJ8HsGnLeD3dsB7URX8GZEBl75lHmHoDobO5stY9d99eKGdM9Zs5
iwG5rFsF1HfR+7uxxCZt5ScL7ZboGjZAWKv/sHD+aa6t9tuaXxQY3nng1PukVUAMevrQFqaUuQvX
jBP11NYq5M5JzQaAKtBYxUUivSutSj0LLbTc/Mr2AFYiMIWm6zBxngoeUK8iyA0MqbbdZjr065g8
oaU/ziRZHQ0vYEzpHGlpFufmzkmEOs54UkvYwflg5xKuQpgPBqW2f/9A/WkGzs+5ib8+/PQ72KWp
VTgckWcV8YG6kH1uOV8MlN+WRX9Kmxe+Lpq0jDVXpAOSyrrIin+a0mb94eX7eXz85e8v7K6hsUZU
ELaZStPznHtDzqEHmi26VBwpHJNiQVQPzVPU8SM1zE8aCEHUerJMXOwpNOUOpdozyixpQq5dPyiM
qN1JaERy24TEQU6I26uamqa8qab+ZeluyduZJLo9mVskxJpDng0Hk55Cl1HC19y/LVaOXTvroteP
djWmG0cJt1mgv1OzaXM0o+66zoHFNYXTFFfnx8XOdkYL2s6mhB1Qq3dlo49r2nrfRIBHVIvgwjRi
TPRSOQ1F95hm8jky0teBRRxqBlgrNLZVRB3oiCVDfOD1779g/Q8r6s+99pcPWKrtaFuD3u/ViQNt
G9YP7QDBVQ0oPkBeKDmRzr2xMWj86DvCkGOhrywWRZ+dOF0zA732sKXfnQiJKq6ut/8gRKLF3WtG
6qiaa9fv3/+sP+dy/MVKrP22I5LUCOvB6Ic9zvupGW7kcDLgXEwjQ+okYWEyrwXnXafjTiMkEfg2
ExNdhxCAw4GhDbPNlOOTRwthg+acTq8UF91Ixd7U6DyVXW8pQEXFstxWmttmoQ/FDPldgz32BEcc
y2/qfpWWb8ig29zQNTLYzV1qSaRpjG6syDnQVrhLmXVk7UU4OebDj0mndNOCccBp//vP4Y/f2W+b
bbCwzkXj0OyF4pgb1O/sIS1wrjtqVHaa3UiCoMQPSpWqqxKdkydT9ZXFIbwulvdYaUL6gJl1EudF
tmrVWvrUP+XgLhRHGCYRkHamiO0fftg/HGN+riy/PGDKbKOfAMXt/5u6M1uOVFe77ROxQ/Rwm62z
cVcul8t1Q1RLD6Jvnv6MrLNPhBfLJHEc/81/uVyxIBGSkD7NOWaUxqaGUxb6AWCh4dbLAo+1snOP
HKgDUsIARNBsrw10Umvfzc+Gpfo4R2DsoCUOwgeHA8SnLnU4TR2N8hY8ocZZOo5jijXYOyTcHqta
WM9YM8ti9fI4b372gLLnYtbKjxR9681owBCK69i6iSuUha0rx60eyBqdRYTuzUCd2aYZgKEGqVzq
F2eSnT+RcIpkdLgxVQSL0mTNLJMogF9kGetWeMiVDfwssDXqbZIg87awsq0AsVsraacCAbzdcziF
qMP1H+o8hWroa7DIwJzcAOvWVoXSamtAoj5WdcwUyJOHlazxMpSwnk2PRd9l1UimV74J4uoG5uCr
UwYPYafupZFQFjOCQ+FxKKxk28hDmLaym0BufR3QvY6E9EAERMw4uqzqRdbvq9Z6qeOLss/O/W2L
rnGtJQmKwc7Rdx/sLZMFDGEIVsPmVR5xtNNeks1EVXWS717q9Zeyo7/2cTKv7bz53Rt4fGpFjlg0
Krl1MzBVuV5h0M7VF7Uyj/GoP7aRjsQgKNid6OZ9r7VnA9T2kMGKu/6T53Ylf9eqb3pK3snMsCOZ
HOPYeQFe/a3ueQem6PxNrgUPtmu9aJr9kmrBfY++bZ/gUtmElsJpTHahg2jhQ5Wq30kQ+/SxXyQm
KxOdKTfo7YxKRqGG9+qA2mgdtlr95OnZDdxBXCaaW2w0/PVbXMZQYKKsuwEMcCyNPLD3TDDIekdq
Rre+N4bYhDx/YVzN1X2oHv1jXGntYNdVLeTRD6BwCb3AbatX/l5PcNaziOoPMTgnW7Hua59t8+jW
cH8sU2ztVG3RcPeX459c7JSu0agnEHIh6YgLX5i5/YW4bG/evEsVhZkjG1SrmREf0PnuoRBuhOLc
2hx2Wwx1pxl3pumsUzV4/ODbmmwjU2SJcNQ5sfBCdQ+eYC9SLO5h6JzQ30HNEPvKhQ9l2phN0BNE
3jMJKXsN9yMVFCTYUKAenKBeCGSdS8QW5j+bgJdudgUIhaPdts96lFhrvW6R2sX9gxf17OqA067M
OPvNae4pY5bQg/zJYNe/hsVtbvUazcSg+j/z0ECsUEbfLUdZiNGaiwgU//7wCdkofXNsAuQZ1HD8
bx5r5j/qoGIZb3OK0siCVwWL0TBsTzHVMPjb34SZn8uQakCrQudrHSx+VAzCI6vL7rH2geLravLJ
bPXtaEWvts2GDsMl4rT6/vo7nvtiT13CXqKYVP6c5qgW7bMJ+AwRV7/qa8VZyTJ9VeP6W+fzgeA8
hlOoGkluwiG45ITBbIK7lGPKKoTeYDS2vvNH+juNoKEhCn/7Gava67/y787lnfWVmHzzwJ+PATaa
5qipKPqJZb5Viz7G95L90ouG3VPu3wORQV86YsIx8rOa87mzBQkXED7hWevm59Hhg1V4L3bJ4qzp
NorU6v3f3/c/Xei/DX+WeZX/qf8XOOM1wYfuSqUfw1EoZZj9rt5W+f/+X/+t8mNot4AaCkO1DUcY
lyDl/1flt/5D8Z+6v8uxjWlf+t5//fGa+I+rM3ki8HeR9bn8y3+L/MZ/LNUSLtV/wzA0VXfs/58i
/2VOn/YnWxfTpK+uVpAbmul47q3uYHT9Ty1JDYxbyIpGtdua2Ft23ih+vGmadwr475WgLnebTA5O
F/l+6LnDudHqX4aevfZh/9UQ2WfFMr9HarM0QV6u995TXVaMb74RApYPqb8FTGiyLsYtNGH1kaKi
f5dEUf1odWJ4zIkwOOUsC75kJuGXK5KkgluUhamzSkhV/9T/DSNJzDRZ+nJdZuf3ftRk6PoZSQ3h
BRScOeV31zG1jQUf8KhLRPvXm/e94uuleScrs7y0qOZSUj2rindT2N25HFHig959LfTc3n7sJpPy
j6chKxJO6hzsmsQuSV0DFT+Qe6X92A2mhXoDro4dmkV7VkgQ+gUXokc1Eylra3TSx7pVxEJrvTvj
01zTsrrtp6Vjh7I7u4SyPHOwn+/wzyJJh/S0DfKq3Ukm+nVRYhOSCJ++cxLS7BikZrYJMchAfA6D
FwgKDukyMAA+db0LWKEqtfAewYyurVqiYY5B0RZLC5H3SgGXnzxZ/KBG0lM9qNtzlAzBd7e2tI0p
ffG5SYYWlxDVTMx3jpV+HTTpsMtgM7MitBSh1PWXP9tmk5WQpxJlaSp5e+Y4YY3276HQq5+5GG7q
FGVVQqhPYT50xoujyT1nmtgMLxEy7tZsm0OHUJujUCqYxuPoc0iXRfvQXmiamdH199jnzZAnBclG
JEzLtMOD8HcCqLb8vx+1WYTIzLCaFs6NtioGhALtOXAMuIME4UWotKhWIPm93qwz89W0Zq6JoLM0
hTsY5RdD3urdQq127pdPppwAcJHCBrM9+/KLvIgWOVyMvDu3XJoM5n74ZMYZm+pikuYGRXrSke81
WE8/1iSTaUZFWp9r4eWnq4+CBic+6/qFZzrKtCZsEYCuOl3gnIqBZTAiotsqNQ8wk8KFXz53g8n2
KXW11g8aK0RLUVZbot0ESy+r3Br18HD9EWY+o9OKq5mElSx0aZ8anCkGBsuVF7q/cMIfR9O/OBjT
heE+03+mlUeROyID5OKcQjBY0CDRyjQUvvFK2QvFzZkONK0XNnkaCnArzkk2zU1CDmuRpz+ut9Lc
pS9/fzMjiMJAc2XWzin1m2YXxeK3XqIS/djF9X9eHHmyL2rJxT2hMYsFZH4ng1jIRp3rQZNhm1AS
IEHBtk+qqZ6HOv5kldGDNxSfrv/2uctPBm3b4QNRQs8++aH9qQqHnW6YjwJox8cuPxm5bY/izyxN
6wLBvIlU79Qq6N9UY0m0MPNep6UTDbtEr0jfOhWXI+b4GUHWwi+fWQxPCx+RKLQuGzPrFGQWTofS
++IY3asf+3cA7J+GClZD4JQfG8TTOobiDXXWSc88DQoCkMw3yS2UP+sCQncmwbeiwrz+PmZmC3EZ
3G/GQTW2bqHH3CjP01Mhwl3bYCf0Pe9QFijRMdEsrQ4uV3xnhTutSxCj1SVNx50inLEcnHEbjyPN
TQ5Mpg45BLz+QHMdYDKwURXEnQOc91SjilrhINdWDpjtj118MrBdIgGCEvjgKSXR4IjbtlwPHMAs
XH2uhSYju+yoTRfh5ac737Pku9Hc+vK1HRYm07mrTwZ2gj20CrOQeSN/zOpbPnPw9HqU1v3meuPM
zBxiMrRdV++0bGDmIEIzuPFaEv4ihXQx4VsL9aN3H0Fz3UldNCOrpIMqQmfVhmzvXxYtbJsutudK
YFLVFt7Du12I20y+0cLFBWj0nX2qLbyMmm+vcBZ//0Ajce3JGp3gl8A3ZGGfWs9xbvxc2xJM5O5h
EC70/3ffAje4tN2bAa0BkqKq4mONUtDj5qkH4I2k1KRKF1Qzc61zufGbGwTSVUbIyhbkA6QQiTA2
sdUFC79+7uKXv7+5OG6QaIAmZ51UDZl2R+4vuoboIwtemmYyejlJkKrVudaJnC1irZTXvAAFb5eq
RHFdLjzBXPtPBvGg+7o0cpvmCfVnatyvrV9815AOfvD6k2E85FHnN65jncL67CGhAGW3Es14c717
zo2wyRjGBRvmqWFZpyo85OFjUdf3qWFvFCgy128w0zzOdAjDQCFNhp+f1uHPTC/dr4SVlU8J1uqF
0Tt3h8noRdzjONRZrZMRVP6GuFlvQ2ApuZRlny/cYqaVKK79o5c2nM9FFbRwBjG2L2VXapDRkCKM
XrS93kwz48CZjOIS4CCRcVKezbSpv+i+Q2CsFVeH61dXL53lX99ijXLSPx/A1zEQNoaZnMcg8dcR
gU3BziOJ9ZtjKd6dqHv7pU2sLIN8nbTwvByFczzVrtrPAZDhhV/xrlYIDKEzGeyVJ0h9yar8rHRV
tE38rvwBS645gCqGkdKkEXlWSUL41QpKj7vizJM1g5uiw9gnimbsQdEMp+AS3BY3nrlOktE+OVpE
pPcYDt5DqBnWkQThAdqg4m1CEhPLlerbylm2xeJH+91lIQ8xmVQyt+1LF5vYWe9Lf1wNo40etJRo
SFZtFjBD4mWB4hcmEtttCHFvqfDw7kncpfkmM02cYjUsUNSdOUfZdF77tS8s4J/e0XXc2wvBLA6i
o6LfQhIGA2PfksJADh9cGRUKfqg9WGNLwDkH8x+bmZzJzEQhJ3TaOkzOfssBXG0U5oF4QmCbLolI
Cx330qrvddzJ/ISzJRYQGpKzakqSpVxUFOMqhvvJMqO0yPnyiaA0uFSwsYYWfxneaLwVJqW4qg8w
/qZyOKOcr38t/KCZ2cac9OEUz2GuYR05YfnZ8THfhNtPD1DbVpy+r7jzPlqYc9SZKeFvzumbTyOJ
Q16CVnFAzLRyvyav8XFEIPNgb6uf+h8LPIG/ViFO/Fh4sJl+bU56l1oyjnKf23F2eu/f9Zuo2CBX
wEC1+hndDRtth7wKHPWW6IyFne3cE046UORGHFnm+UBiivFk+u3noTY+LzzO3HuadBwVs0KvsTw9
FVt2zOt0W63JaV9nK32trwH5bcq1s9BJZ74OxuQTZ8mU45suHU5R193X0n4wQGevLEdulU7Ijw22
vxKrN73BZePWjMSenJxCPERCIbsS7dSFs3a9wWYewp48RODFRVvnMj5LQ9EA4akBaHcPmyO0o20D
M3ShsbS5G00+1zgjoeQCeT9Tj4y/MdlngMur5EikmIpOSAOnwgFNuaqsGHk788mO6oe/YZtfnvN2
SL9AKe2PZLLIPy0wx3Q1CAW7hOFd8sIwerUPhupcHMm2458c2+oe6h62JzZv9WtGgs66ifyxWQdu
PXxsl2JMVgeAVYy2tJz+FGF6kfm3AkhO2owH188XGm2mMxuT1UFlMOsNjtuf6vKQ4KpMMRgr2tP1
N395w+9Mscblpm96VoentiK2aDgRSFC/1jHJ9iu4vPq9z2bjzHTX7wpPNQ/RBV6Z6K66MOPMPJQ9
abY+JIuCpXh8Ttx7lVTGIH8I7WKhrjvXyyYt1jjgqEIjjc8djplVKIf8Bj+cgb/R9U+lQuLR9cab
mcLsSeP5quOOTZTH57asjXVuJ1upN0tlxXfVLXzx7ctd37yauiEXvBsh/0k3v/Cc1yQmbI3xj4n0
roQX41DztVYwSK4/zFyjTZY2TZVHhWOn+dlCNyrCcm1oTxkiB23pWGbuBpNvjNvIgJwpyQ2InBbn
OjwHwDQyRuv1B5j7ZtqTL0qGo7kGP5adpeaMP8aBmPSSM7INES3ZTU5M+aGMZPaid+ZwllHIGpKs
2SOE1vLZ8lGY1bKNbrKiTBe+cHMPPP0KGb7RZKaR4Sh1bpAM3ctc/Ix7E0g51tXrD/2u34FeclES
vO0ljoSEGTRlfu7W/SbZFftok+2Mrb1TN3C2NjjZV92h3bf78jbbQwjfXL/vX1vYOxOHNZnJOf3z
OI5lOV9vhq25+6Gumn2x9rf5+ne7ejmf7/T19+cn0CdbeNErbfX061ezsDiamTusydwBoa/WCViC
5tgBxO5bwu767hE97O76s80Ma+vyPt8MPCCNni76Pjr7WIO/a6FKIHHeGAuTxuVXvtdwk0kjgjsU
io7JyRe3sf/ZBI4rjcd4/Ml6/vrvn+l31mTiSEpdqH7DHRqly9aZCTBJ1Ma2EfojkbRL89PcW5jM
F70bZ66Kbv58iThsoQGi34du+7Ep3JpMFj2BfpnGEvisjTAXlF8tcn4nVDZSOXyskSaThah8TVSX
bwTaS+BlIWBgFKA2seSfrt9grhdNRr/J+WfmwJ4+u6H+WGX5wUTq/qFLm5MxDzK5ZdbiWKUrrfqs
mHDdFG9JtjfzXv8abt/0/oqtXKRaIHZFIH+DL3mp/fTgaZG2MGPNXX86egX9MxNJdIYsftuH2u+I
GD10Ur+vt827piomRHMyeu2BlC+oPMMJHfgm3ia7cEv/PFR37X2yGW9+wm/aqRDpv5crWOq/sz1u
wDVw+W2y1hcecebVm5dHf9OEKt4FhZzT4WQgMQqFuSf3+iPdVgUW8M9Lg+wIOaIbepx7w6PuCvLV
21VkB5t0+HG9Ad99P9xh8uM14csuaw0EruMIIBqH8d4ZFRWZdmwuTFDv7ja5xWSCGkYBbmH0u1Om
DX8uqsRNF7CsF3Vtkh3fmh1kk6RENglyfPuxp5rMVrXvd6rU8upkQO7dtsH4GqpwuuI6+8iExTNp
/3wxRTzETmDxFKTRGg+jmdr3sg3tTRTo7RY1TLhQ1n63b3GfybzlcTKYJ77eH73AvulMZStc8cHX
MpmxsoQMT7WXIbX+R8d8UmSBN+GTXsHBcx58GO/XX8XME0xXLKh67aJEY3FSRnGqpPnZUNSbj116
sihBD4xnHirPcejqs5VDKwvzx+uXvsyt//psqxB7//l+6zop4gaOHQ4T9IBrL5TgXLGHbS2hB3tX
VvoW+7xzDIlR/aMSZbX72H0n7ztOQ9UBgKYd/XF4JuJerjIN90TlUm5KuxM6p1cRXUJlOM5deEHv
rlB41Ek/iIqQd04QKUjHlhPbrsP74MV/UYrc1G3sXYl38SNzJVSLybdM74NWj2nZY50E9x1SMFzi
S9rPmQeZfsqApRtJoPEg4SVGeZs02+bZ3wYbY5O2K/+XE67kXf7Q3xGkeD8+XH9f7y6+eJ7J523s
vXQU1J7h+uuHcLDVWzJy+y21S6DMWqnsr99mZhBNv3Ia3r2qlGZ+igxTHPogzy6wdG9hhT33EJNv
AB5p0SmISo9JZL1GQ9TchL4ARR0Nu1Yd7IVXf7naO0NqWk0tes4bmpTXo9p7tOoFCkLl88eaZzJq
gAcS3EmxDBRU/JLo4ZMVLJlc5371ZHTYfpc4bmCrx8Hyw3U7ujcGUZwo/5OPbBAgvkxGBIZZrzaH
cTwpJrFOw/c2lCvH+ybsYKVb6kLbz/SfaUUxFrYHucingcb4MaqyA8HKxQevPRkCOlijJurdEYTr
sCrT3yQ9L1x5pu2npbBY6wM8pZk4kWnUn1utIsKkUAFV+Zq68H2dmeenBbFIraG15SUGlTrRMdY2
HORQSuDcOyuwX9pgEtZF9N0vo91Y6MnL9f56aZp3hoJxeU1vVoxN5pdBLBL12GqWuUZX/TlyBfBc
CQO5JXQw083tx+40WQgFlttEgDBGkreee+tPm0HCpZ+ZxffwY9oQerD2z6cZ4duEox06TB9Nuxt7
ODAhAKFdSUVkqSf81Sy912STIZ4ZOY5LMxUnWyE91M1q61irefHbdgmWPI95GN5pJcVZ6qU+KDyo
W/FNpQ5oO+3A6nFPpgUgP32ElGgHVXEkkhW+AnglrmWXF17/AHmDClU4dBAwmwSkGsbbYkAfYnoH
XOHWMeRN4ZHFctqOnv7bSAUYPTBMl6D00Lmjhg4D2yFMRdSNv9PQaJ/DoNN3WCmCXT00DZINTl8J
GHA+q+rQViurC80nWHUEXLqutNZGDChWQQdzhtVLhZkwkWZD2p+3t2zpH/06yH+UXd7ukoRJqDJA
MwUOIGscxbAivZHD9rpN933YjHsrVgrAYFwcvPhg30hVtZ9dx/Zva7sRjwQQdbc1cYbHUo2HTeJy
ztZGCvul2i2BK9fejeLbGemGKlbAAJC8W5rjH9Ym1t5sEMRBKCNrU6nNz23M/ksRFma4emg3EYCf
DdlSFya2zYMbXXZWalypveb3T02sElbeqM4nTSEzEY3SaB8rHxJnX4j0YMUl653QNLe5dXEeq0a8
Y3xmu9i0xn2fFOVLMRr6Puq76Lm0dPtYUsIDo+rWzXqsQ+LAc0f/UZtWt9HRmDwVZBgdhyBvTnlt
niroLNvWbeNDn3eUr4CG7odalBtk/v42CbWSwCxbfTTJdPih+3V439QF+cMtSBMrS4H+C0J87Gjo
b91e9XeDtEcuZWuEDBg/S1HVm8TUrV1IRKBZdQ17gRjXdKiOK8MNHpRU0Q69DwrfdtNffl2aB7PM
xBMayc9xEtf4KSLtp+e5VbZ286J91bShXXcNljOA+PThVexj0PG8OP1TDrkkr64fkDCX1caRCfHP
Q2M/RGbTPqXEZt+VdepuHRJ3XjOS9Z7JbKzu/I6UnzYc/gyolAn46KN7u7I9GqAPbiu7erYKGR6b
kfpajyT31Pe5vAtUqyA/AFqJ3udfbLMM7tyCFlZjSbWAKx48aTT7PElJHpJtFW+kY/UvlLG740AB
bK/qqr7RRp9EgNwKd9bgmqtcVpd0XviRUhv1H1o6pDgBc8HwIXBRqeBuu0PfskQMyr3Oan8bqsLb
tzogVkyQA8lFyijPpZlka0fXeci08AjzaOTGpbZ99EpN23RpFeyixm4e3FjFskr0IrY3tdupRhrc
AF511hlTCvk3+QlKKJAwt5drMokyYH4WZy/kTzlfLQmLOimK/rEx62Aj4wbgLuFTNxbnTc22MMmf
yGVNqGjChgDsSWOTRqyE67IXmNN9JxkfS0cXD3EZeevUyeWxL+thj97BOBVh9Bvzr3EEW0b+ul6m
GzBU0JFVF3BO4FaoHEpbUlIqRuAlWUaUuderqGtEaK4CzQa4oqaeQrRz6zo3vYyzb6qw1ZBU5Fg+
9AS0QGoBLw2Yy4/Ve6fPnbvEcP1vlqp86dO0tJk7SvYaAVPINuvJeUqLoTqPhZXsSVUDypwS5yml
1+ysMB1gjVCCyAoiMwhPzseHMaAXBok1bgRhWOSLgGJwQbVuXGmOK6Dp9p1at/Vd7wlgVeyWbgM1
0U+1ahdf6NXRFyqw+jN9p/tkNV7HfKpUpDG4BCi7l8A5stpGd9jHpaZ86r1EfrW0lsD1JIAA6jXy
rPUJxGevc4gNqPXOPkByNwmBdnQbWrHEjuoMQXKjQniEbQ45Y4XhW/tcJuG4VgI4VQqhdt+qrsSZ
FfA1UEL3EkMVh26wDc2ar1rvNS5RfKF2k0g3W1lB0q3rGugbgbhEjZVFDdraTu9CC47u0BKYE6qu
OqwczUhv+qExcFNH4p4TKv0hDZR8U46EPjOC6aY5Y0HiCAfV39X7jrU40hivIuCgjdz6oFOZe04s
v9roAgh0IsN6o4aRuotcGPyIot1PUFPa+2Asmp3bsHMLJJFGcQAQ1SIC52c16DVJkEVw5zPjUH4e
9Q0YpHwd5zZnp67wjp0uSDoKhTfssLIKsqFc1kAsv/D1eInZPbictXzK4jJ5EjVw5TyLsm3BWdgt
wKH0cxb3Hqg9X36OoxjmVUfvORS5ELu408RO6uWDU7lk5JB/d9AHQ3zTbdXilMsuN/kg3TsSwzLk
KpiSzb4fbsmQRv4Jxz3ehiMea6oqxWOm+v6xT8b8xXSpQSd6bO8B6Tr7dnB6/jOARKEOxiEfCKyH
E8qnS+bepzYZhh9wfsK96cf2o16Xwz7pC7jlUrhrIUzjplEK6xA4mLe8Jq/OTSLTk8Hk/aqrSvc5
qeWvPtFUDkWt6lfVdkUCSbByblHX9mS2KNV3eCzhKit9Aowav925xjjgRgJvTxP3OhGYHaDdVSzM
mAmcXrSN06LUQJoDczFUSyG5r4uemiIPvg9lEuMar4x7za+j17qykFITWrrWYCzRkqJ6NnHtAle0
QD/ZhHpxHB6V51rr9O+kwgI7HTBcA+ogQTUhOBXxSFM2T7Uw23WWEuFF2oJGKKOO6MrXxjtP5vK3
aAjxjoFRvjjtGF287NUuE0H41a8iDu4IXfrEvD2emXr1jfBG81OaDGS5MMXdJGR2/9EHoRWk4tQa
1nQWXcT0GBu1qv1NRPX3Jmrj6GubKeZOZHlyyMEF3DRNr51U8BubXh8N9SYtdKJ2FAhyUVCR4eg5
HRG2fumnTOe5c8CR6hECWDY/Q9Jnecooexjczlio+MxsNi5J1W/X5JVRG0PlVvYxDrXg2EXkR2oF
Emfd6eRCvWpmn61PdkpAhck4Lm33yDg84uVpgHU0D2WeE8dpKgub+cvvfWeh/Bf4+GZvYTqDZRRt
JY6iAYnZ1tpZpsrZj/AvpmT4GLVJYWKp9D33RJfGfHMzLakcJlF2aJzRnQlqOdh+TGJ8XBw8Zelc
dWbvOrUO+2Xu2mED9rPmKH/l1+ZNIOWCnGPu2pPtUaaHmQ0VThyJAXspSpspRDrD5vrea+7ik30R
edda6jSFe4SHkIFDM4djQ3bo/kNXNyaFCUNNE2A8SXMySuVbPGg/oewtlCTmhsKkJGF1atzJxFKP
lTLAEzDSA/yeOxFVCyflcw0z2csplkBD3WW0uqnBue97yIlJ93q9XeZ+/KRdinbI4yRl+cdSmKPx
SM1uBm0wX9oSItX1W8xs36c+ZZKYLJJL6TVCsXRKQf5+7AxMy+Nr7mSfRjn+vn6fmdH1L5tyqmKF
0Fr7yGYKM3K/9k148E29yjqx+9gtJlOSLoVtWEmrHu2uIGT6Z5X2x9LdSneJhzXzrv9Kw97MEJYv
+NEVzFwhWSJVzbmK7Y9106nxN+3acMzTQj35yYvC16gqH6tx6YBn7h1fnufN78aqU44pXLejbYbR
loCjYBMpZbzxCNmLqpIYsZqKzfWXMHevySw0pAnJRzVFKL/zshMJfXuCTzdWiTirMQSRRREhMddv
NfN1mPIyXVFRrXEH9Zj1BrHy6UUWoxEJwM7ZhMfrZ0T0djnLXVtsrt9xrhNPBjurp8xwSSPkU0/K
ntXr7Yr43ZfBIwfE1uKFOvxMHe+va/3N64o9EbZVRkTZ6H9qcm3VVWKTjl9Tn+QUPdyWzavaLpQM
Z97W1EasN6zmpJrIUyH/6P2Xun4gJLHjXYXK1+tNNjOFTbmOppeUdlcp6WkUxSEzih+u12zyxlqy
mcyMyamLeLA9PxKDqWIaJl0J7+MLvsAlG91c81z6wZs3YWZ5Ebpgk04Ra8yVZud7W28ORPFta6N/
Vlx/YRKea6TL39/cJ1PGpmM3oB6LZvyNTPsprHsCbPOl55hrpMkEoJGkklqdph4hReeHlJrtXQ0S
cn/9Fc+Miil4r4wz1TJYIRxxRK1kl27UvwTwba4YC+Nurn0mqw+ZuRDyMuEcB9e5ZID98qKUeMXR
Wlgvz7XPZFy7ehHB2uryE9vOY9cW+6CRh+uNM9eFJp/wSo01tRlV1gfEfoviT+j/SYS/GQPOdRZW
CTPz4L+txCNlBG102FCi4A1dtX5wdKI0iM29t325I3F83MLBX4Ijz7zvqcG46kmBb9ioHjOz39Td
n8Ykfy78XlPGuN5mM697aiqWVqZ0Rs7B6kDUbUuJQsrfZv79+sXnfv1kTOuaYmihRn6yaAoi6tJn
yi3JWmmLeyoqxvb6TWY61NRDHJeGdLrWUI+5VhGCPD6T/fTBk6Qpm4wqVO1Upk9iaiG++ArJtoqy
bpZY4zP9dQoQc02nkk6biFMTkcOSlcDGtdq5BNYf8tKAbhiRF3O9kebexGRUOxFp2E1Fco9b3LhS
2Rrpj5CcZsp/H5s2Luirt9MqlndRhIURnQoOLlz7m9bfRcSWfOzXTwZ2FhshpSkULEngfYG1FK9U
itFpS+nGDUBFXr/L+0PBmTqJweWTXuf3eDQIU95qWviYD6ZGCbFfeIz3eyoxHP9so1TkfpW6Uj12
Xn7oRPVLgSh1/be//34JPP7npSnNNZlsOEvrTeNs6PLrEIIXFuoTx2p/rt/i/d7quJPBnIftKPJe
K09GNpIcyMmmlOYTWRRPlQ8/hCyiYaGzzrXT5QW9+URTZ46QNKVA7gfJyUFpfsWls7CHfJfsaSO9
v9z0zcXLiKAcPcm5eGQM66QfL1Zxo94OgXtj5+2h7MTeVvIvwTh8w6J7bwf6a+fGD/VoPFph9lhH
6pOriqfrjfpXLfzvsosz9R+LUsQsrPHpxK3T3Fg2nkWSPbu9aSndnQNn7H5IpL/3jFyS+2pkJAHo
2kH4evMdU6H7SW/7Zt0Q8/VkXEJf4ZdXz51RcErfZIRGZ0NuPBkFypa6Gfp1LDp5b2itdtZV+Us3
RHcko4mcYhQ36b1NTREzxMAZnfSpmflZ8jiqQ09QnOQtlyOhHVHkXaKGOsDRjXfrsZs5UQdRbxPd
7A4kheONT6W6U8dGD9fC7Yu1onPgMzp1eqTsl7wmZEtsMjCcN0GvEpVhqOPGj/gayEQFw6+k3sqh
6L8dPf4hdgxo4BUz4+hK/y7u3eDF61T7prX6fNf5AkGuwbQcdXV7R2qxtTCbzfXAyXQpZe9KxOPi
ZGnpva7Lg2F4C4uUuVlmOlEmrqd2FnIWt9orxEjZj0a/sJl5n7VF357Mk10Rq0pimMWpOeKEPccE
w5ACdrZvUiT32Y12Hx+8eyNclXds1W7T+yV83swzTQ3cLjs1lA4k4EknIRU17VKg002pGlstdrol
F/3MS7mkIb0duUEqmYG8IDuJcfhh5MPXRAZL1rn313XO1L3NwZTlxkivj+WokJEeGcrK64xhW+du
t6V4LdZ6ZTsbPxnqz9dH/rtPo7lTLccwxDq4UPxahd3kT5GCx6QRRrP52NX1f7ZVTHxZpjV2f1I4
Tu9BMchxUVPBJf41Y/HDJ2OjdxyQoJ7VnwbjUebRyiCYwru5/rPf/Yxx7cngqGITBIym9idnvE3j
X7F+Z5SvMlrY+r37BePqk+ExdiIHrZe4p8D8NehyVRILnXrxitRM0A9frj/CzE30S6XhzffFb9nt
uZw/n8Y22aaasnKcM5PrbjDIGw9+X7/JTDtNDx2SikMtGeL0tBt15bo/46Y+a8bP0BYLTzF3g8l6
gnMAc4hG+o+KlaJHp0x6dXUuY/lLCOdD3DNIpZebv2mqoSsqAwBff/LI/Wqbsxv0m7GOd9fb6N1J
iatf/v7m6l3rW0juzP6UENGpJO0mwJ4cLKwV/2643xkF09OFNmgz6UujPxl774/brrrb/LbatFv3
T/UZTOhTvrCwe5ffi1FBn47kJgocSTudgkNNfWo7nu0dIcybbEM48d6+9e7NY/rL2RW7bJ8u3HRm
bprmuBXaoBfY8Hi4pE12lYVQQGTm8/X3Mtt0k0GeBFYqFJ8nKsrVuONMeWcdxAEM3bn8P5xdR4/j
vBL8RQJEURKpq4KTPOPJMzsXYqNyzvr1rzynefwsCzAWWGD3QJmhm83urip78lOHr+zR0iwkc89C
YVAx4ACg2dot9Q/0T60EqEssFXImH7UCysdmGP3GovF90pTWA8kBtYREldjPnWEmzhjRZBNqvX6X
oh3C5aMgewLNyudSNbotr1vrCB3WaGdZlf5uJeWwz1SRHwuUPJ1sII1DppDel2hVd8HHYbV2GTH0
bl3fg69c94XjK5cIwKQb5POMtYHQ7p4/jh/iMbs3D3xb2KFToTnMDk/sHilXR3UTVJNtc6McmpfS
WW3oPu/2pV8geZhZhQQJqCpGP7HRF+eGjmJ/pHsAO+zTi/e0j+xf6SY/jfb2+OPn5BIHh0O1fz6c
AfpntCKEXbxoA6U4b41MYcFf/KfikHUDYpVm9FV9E0IO2+pfiTasLfjSdCVvlCWdwhsT01V2jTe6
im3swBtrK87f1mbwHK3HAX9MXLAywQDUlRvv6+K8tMpn2/jmBNW8mxQ8G0Z/cOYNdE5s5WicjQ5/
Jm9yBmfCn3jfuoVt2cxuPMPtbMAEbMjy2imIK0DFv2sP3W/rM743fwsQ+0+24UALZsVIL8esmvVl
Yt9+YagHEI0v8AtrnAJyDPx8UzjMqb0BaxIdg23poe/PhiqaB/HGNS6dpc2Wgph2VCoWjR22A5ZV
BKULIgCTrHi4BcfzBcL9NqW+0/mEXofR7/QN2F/T/teK1S7cynK1IhYdFMgSDNz/Dt4gN2ufDxJ1
u/toJ7af0H6xIeFh907njv/o4bxTB2iW2+VdsxKfffmHC+dJLmLwmuWJ4PgFBr4NwQIv2YUgzgi8
dieO4sicyq09607dACLtxR6aqzzu0X276Zzsfc1S6YIxyYWOgVU5ZAIQgg6Pkzdsy5M49MfZJfAi
KU5P74M++Enba/tyl9s/0e3ohIf2rjiVh+ak7XLHeDDclS05X8OXFkRyY1XVj5AKw4Kwyh3hwIIn
hivtDHFud+UugVl9Kp+is8N7KAvZltv4ygtyoSuf/7qRL31eCqHqPsfrAblhv3d15wMSqnbkCodv
wz/xQ7Azenu6pz5uwFex4afm2P/UN5lbbEBYid0hXu9ptuKu7csStF7mZh3jOeVReI5VIls5tS8l
IEHv5gN7DRAgHZsTqPB/kZXH7lIY8fUjvlmZYs2WaMDJ588n9pw/KL+yO2CkvWljHLQjdnmlbLcU
gH19/9t3cIMP6Gk4H7ZDecwfqvthi9rUExb0GY1koLoxHICePAh87qft9VO14EBknSIr5r011NjV
ISQOFGodEqQr/nbB8X2xf32bzTSjWSxRsWplZ0ErbYsGR+dMdnf9hy/FFbJujsrQlWyeL9F6kxc2
xtYejX21C+6zHfWrV+jT/E6NjX5qNpbX/krudDvHVZ7fhX/pSoXmqyR9wSTkEo2Z4xHZnK+8fjM5
+b7c822w67apmxyA8d0mTuMCOYrD3+05nFS5HVai5qXjLxdr1NmatdLSENhCYP2jfBjukldtPyHr
gu6wH+kheu7X4oml0y/XbTrRC6Mu6Oib22jXv6h38bOJGJp/8F1xyis7vO0oylywXAOumwrMKTAm
dOhTlzZi5bBcTsVCylqKiQZI1E48xNjhcdwAHfABDaxdcODHaK9uqn23hz7lyVpxlQsHXy7lNHWX
E1SWR98SJ8Z/KCqwGe/XT/3iRM6XwzejGnnDy3CcETo+Zk9gIhD/0h/6q/ajKmxhI98WBmjltDmg
yvs1YoKl6UgBDOgsOFUyfLKqZ2eKfGFlrpGtoJQX/I9czAEh7DAoOnIYCnoH4nw7r0paLI0svcka
Av6YAPBh0G3qnhL+ytrxFlgydFGkvEs1DkNw5hrx+95A7juC8/mtxq/l+FvPsfb1mpGfx/uve/lP
EWdqprAMNfUcUesHzUvBoxK7ylPpAwx0zPbxLtrEd2xfIe4R3vXzdXnR/lPcAVgUU6vg0ZoZmoCv
YNJbuQwux5P/KemQcG4UGmA3kNyxhdo7gY72dEGBwinWjPxiZhX7Ihm5agZKa54dSO3OH9HP4F47
RLt8Q3zlnnnKXbEPHsKn+j4/iJU3z8KF/Z8KD2hbB85qWLr4rCMANGzyYrxnj8Wr+BFAN9wZvWoz
mVvha8fgd7ej++u7tMBa9p9SDtNBLGYGmCnUAiH7eho3rTt49Z665wA5ccCt7Ib35b9kj8bIn9Yh
f9LAMHeOHNac9WWnwC3JKWQzz3OzwH427fBR880QGncNQFXXJ/iV27p09KXEDQ2DmSUlJlh5lQcB
VjzZm+1w1+C5WLufLyFC73Rj/Cq2yR13c7/Bqx3PdLv+m3qxn3v427Me0ru1JuKl2Uq+hPf9XM9Q
vAe/J4B6mgHNEp6rgBGxlQzigt3JZY0ZzdxgkYaPrVlk9+MxTP5eX8mF/BHIZ///wkgLAxWHGEcU
miCecgJ1vF9uxr21iU/jznSBZLsDchinI7+bdtnJ3NVwKde/vbBqcqWjaVpQpA7YxLEldlP+BBGC
DdXb2waXniNJO09mPcBTIfvqncXl83mnAJN3ffSFAIvLFLXRoAVxMeO305PxUb/ob+pd+lz7YtO+
RX/YG5qOyY/rn1rw8jINbaDPVpgASOwzwE9U6KW1KDWV4p0PjzT6x0BCO5N+7bY9H9gLdiXTxbJM
E4C74DR8aM4nsWP35fMusfHAv/sVHTa/CnsT2U+hi0xRao+OtTWR7FXtfyESYrH9z397TJ2369Ne
OvGSA4GidQIsMy63VKX/DLPyACVfGfor+3FplpL3gPBqCgpejF14xT8KLEwBuK89vZbP7Mn6zO+B
/NnEIN00HsdD7xmO6cc3xbCcS45iUnmYVxU20zhrjtaA0w7zik9cumxkTkwhgIgiM1yueAVG0evu
okN8Au4XUk/IU4L8Y6seNTfH4zAFBdrT9W1asGEmuQ/IAs+xCginP6h3uv6SAf5jrWR4vt7qF7aJ
sf93TSXIcaGBjsXqN8qpPxp+9Ji98uN4qB6wP4foxNxq5VsLp01mKSoh+soMHWvXoYeh4JPdsofr
C3T+sZcmcV64bwF5Zg3qSM/mO8evBWQkSGige87wDD4Dg7UScX49xy995Tyvb19J47KvK4avjCd6
mg7l3rIBTEX+TT3Vnvh9fSoLnohJbwstgxC9NWKvVSKOwEJqFVJvKmBObXiEiLuHhtxdFmUrC7e0
JZIDaHA1mBlQyjCVl5L+rOjKuEuzkIw/66FjTLTzCwkCw8Z0H0NkbxoMN2ue07BxzB7srNrKsVrc
F8neKZq4jV6MCAxSKCjn+7qonObMG64jww0Nb2CabU1/BcD/WFUPXWLY17dqwSxlyqJBJbGJdj6c
Z/EgzPu4eAv4StvS+QK9cNRkHsWcKwTcn9iXuptfSwHxZgakypA9Nkq6skULWy/zJU4UjUZj0YIm
IwafT6vlzZNB6NrBWngj868GqG/GkswpKG+UDBhbStvAzvQu3PYgBICCHjH3CkjeNyzNoeZepOXD
pAAVjj6AxombMzSZ/a000ToUTeKlPRn9yCFVzZOVC3jBW5iSt6iB0S3qUmf7QhnsuPphzb1rzY9g
VrBpFHi3HQ7JWZiJyIM+s/i+7gcK0K1mnmhsoj0gLtZ899L5k1yFafGkbTti7UH4Xv8c4qjfZnoU
oIFJ1Veu0qVPSP6BmHNTlJDoA3+FOdpiDu4Ktf4TzGv6c1/XzKWDLjkKwdFr0BON7akGwgRNDy07
ndvYnc1isskQ8T8RgQAV10d0p3exeNGKFjLXPac7GgBCYIMHYkJGMW6MvQaxB6/RRXOaFUqcVtFD
/JMkGxX00ptgIsgFhmXzlmlq8UJAjvSsjWaImztOd9E8W4+alsxuo7PSA4663msBad0IfXAb1lit
A4HtyANRtPKizSw+gjQTvSRjB+JRW0uicd9TK5rtea5QYVKDQwPg8OGsELHPokR9J3Ux/jG1pPjF
kkwznU4NIZemgSd/X+lFs9dVQt/GrqUv2TTUXqYaRrlpAYGzmyDWmJMOyKDU+QCy1qqO9kyDmghq
TkB4JVB3BzdvnGiIOHjbu03WkbsGIF67GltWbmc9QwkvAOw4DyvLLUYLGosEUgnHiRXto2JN7WnO
BuS2R7X+uOn4y3RFoAmJcyOs+T5QzX1ag3a2H+8qSjbXh18wYZmoKJ3NoKoSbu0tgIK5PdbDfNef
IeWotidebqIbCBRlebi//rkFXyl3rpSAimdJW7U+hJrPgjp97ESjvpLAWLAxuXElG1Jm5oZW+Yby
omT3ZHpJzRVPtzC0zNmWdUKYaAMX+0bRKhiWfmxDRu2xCW7bZpmnrVGnMho1g+1HJcqctIAgdpVq
gQMmvzVg2MIcZLo21gYsmtNA2VPIk4+wmSE6xqRcSYktHCSZmA1cmaEWUcDGu7h7wbEhjiJMsDWw
z6nkimuYxctNR0imZsvBWoDXlmWBHiZ9KNFvkKZrfaBLMbzMLNorRq4TMHXsc9pke1LR3knbNmzt
oWhxHQhT2SaMuZyifz5Hw22dp8UOifiAQjAFYTm09waow05NG/k9hze4PuWFIEZmcssLjfbNqDBM
mWyndKubNQRvQWTFVmp1C2Ypy2GAkSvurJRZ+6QtHwpVcUgxrQSVS0NLF1/PNCNqyMj3wjBL0CCU
mh2K1FwZfWllpFtPY4OhBiyFXaL/x4kh7moPHE05anMKKlSPr6//0hykuDgJ0lz0kcX2SWM+BXza
qWBtXBl7YQaywAFomtBrohRij3uH35kq4W8Gr/r7WivVJzaray+7BeuXud1o0UbogOBsX5rzpibC
1sZuN7a3hdkyrVvbUKXPWKbsK9y8zpSZ1UtvUrrXKDg1elVZy0gszeK8Q9+CYVVoM4jRsVpkIu+5
wV+iJDqwqP93faOXNkMKBKmYs4jPKt+rIxpCxuNMApdXh2RcuUaWxpeMoU70OEbjrNhbOtSvByPV
nToQd1VS389ZufKRpTWSbILpIgQlSyhAzGLui5Tkts5zKFSDI+i2VZLMIU7EnGgGXH2SPMcBWE5A
XJChY8FYeVAtXCVyJ3Cpgg/BqtE/W+sTd3hfodaQN3dtO4YHQWF5KRtvs77/9AP3gkVDMxK/NN7G
qLQH0LeQKrPjYSXXsbAZMgVJMc96qoF6yieCe0WOqFxrwxP4Xt6v78VSRlzup41Ma2iDKid+VcTK
rtf04i0trGzX9hy4HMqS56Qm6cbkypmBLKtOGgFOpWFzhOzO0IYPAif+EWgws3EKkfMjHfLOy/se
iPsyHB4K05o6J7DOAYMKck5r08ek27flADLp63Pgl9/ocqeuQsC6NPNy8hMRGw4oS11I5+1qWp5x
dtUjVCk/hmBV6etsBhceSnKPrqpYeSr0hvh90THIa4n8Be+/ZHA7HYwJPOzBIjR1bYkWrFhBl1ga
D6PdUtY5w0DX/NhXFurSr5CMtE3rQOcAhPmCDQAKNbpZQehK4EXt6iJCaDFxmvyyihTh5lCpxacx
TP0urMfGbqqSbrU6wCMlRUJABWUfEP55/ZKzubfBlJGAd7vj98NoRj+bJEs/U9Kmp6wq25/9nE32
EITiJKppfB6ZrnqmAb4oAF4IYPzg6kKwM1e1DxL0/AHNNOUDZDVAUBjXc76FHCzxgLiY3nrezg+q
BeI5EFs1nqoWfeNavKNuPSndYzzUlquVID4CH4X+PqFh12ZqPu66ujG2SM1Vu3pUGljyoIF+zsjA
bkbb1ynLUlBSxdN0tCDgekBZdN6AKhcNaUGebAkgFI6mg3rCsFKgyoIK8DNq0tBpMhWyUCh8hJoz
jGpUuFnRIH/Jkr45zH0++GFdZqBDyDUDrGxjX/++fnYXQoMv/Y5vF1KXRE0f9X3rm+M8uZWlGS4E
PPlt3kNulw5QMxdR0dd+nQW/ocR0iE0gjRMcgxXTW7iQ5HZmCxw2ZYCnt1+RHzU8K8nuCvEzyNcw
Lwuu/EtF4NvyUPB2zaVpVn6e4hGA5qyNiZe0o0bsEDPgA0G+etM+yE3IzRzoja7mfG8lKCmE6mdX
iBUXuzSHs2v/NofMoG2YtwXxQeaH/F5auEFW7iO9P00tHrGdFW9um4MU3ESAV/bKOS0ejNor+LBe
s7Byrw+9cA3JzcLjkA/ojUNmF24FOSGSkn2uQiY3rY21ou/CUZKbuMYQtMpgLyd+amSPWj0odtSp
b31VPiqM/7w+jcvWRuVeFa3jpZolVuVnzZHl4GKs9JXn6+U7iMoQY7PVlZCgD+CQ5meZZXOg+1Qz
fAJwqzJPARJT4Ws+j0/X53F5raiMOq55MQ6kNuH9exfydo99Nx6zMfbHrHm8/oXLh5bKoOOpJBRh
9zj7HTFAZ1/YlLVOnsxOmIbbAs+k659Z2hDJNozU6EKotYPueEo9hk63MbgpU0RluHEykrDMwGLq
F4DfsraN7Gyyftz2q6Uwnww0nRSrq3yOuymL2Hve5n+uD33Z0KjcSZI24JzIW534RqLPTou+/UNe
CcMzh3olOl76ghQ5aGWYG5bCYANxGPtzayV34VhBHmHsjZVX9dKuSgG+wRXaFGIAYLQGI2KY3idg
Y7q+PgtDy60hyGuN5jAx5QByfSes/uVijXJiaeSzZX9z07EGLLRKcwsqraWXg3m4yFZ8w8KKy50f
rdGN9dwk1kHPyg4JdRDG2gbNkz9BCUrb6+uy9I2zp/j269WoYwbRTDQ3dZVtqIk7jp86bVdWfcHf
yP0fcRxmdaKF4sB1P0Nvlzl/FNobAXzztl9/3pNvv76BvpthzKp10Ka7LjAdkvwr2nxl+Zc2VrLW
pmJD39ba7MdhX21aQRQ3BHf3Sl/iwsLLZfs5bMGNmeeVHyYof0Bd5pFb2T0CzZUQ7nIBl8q1+hBp
whopHnFocb+D17fyU6G56Tigj0j9AzWC2taH6hDqycpJ+mKV+u/TgrLzTL9tBlTZUSLhtPf7j252
6h/Wu4EGWtC7HsGMKqDJob6Mn8/lI+Ta5+fr+7/QwkdlyaGhqeYZau21PxYGcUVQct0pB57/0oZZ
gBfHyDaGGXYfMXgK0LBVt8bzlCTJppzE4PXQ7wH7bwNKU0eJqupfBfWlU8vS6C8oJ0y7IwR9DslQ
D9sEanwo9tRJ/U6jmGubFIS/nR1kZ7T8PKXRHyUgWX6b2cil17Q4n4wgw9u6zIFTnSosJyjrXaug
xn2izMGK+SyYp1xHjUbetqKpid+2g91Hv5QauhGWOzUrZ3zBgmTFuhYP7AHC8MS3uLAJvAp0E1eM
c8F8TMk4J4GSi0lU4od52G9Qxje9JhbV1tLHNb3AhVBGlgYy0xQdO3qn+2BzjbakE542WhMqkN1d
RaLtUEc31Y/QofX/hlNmvdLPIR/8EqKtbwrnmtO3iJVt1ermleTcwlbIXSlkqNVR6+vEh7j3oQeL
JcnpyjtlaWjt/39+omhprYP5COod6RFBCGQtyJ/r9r1wQGVVrCJMWz3PNeIz9Z9l/QqS3xHw8zS5
cXgp3uA5DwkohnWfBelJq4aHMVf+oE8rt9Uy+rhpCnKPCciN0fcPzR2/hKfgJLNzfQa+4JEr+Y1W
LAUgzdwYRjSPug+qR68C03k/fPIgg49bC0QW6lNUbjUJ26A36oDpPlE6fU/qKtqEvA4+a0KsP0YV
hKdS1/XjVA+tMyY191K1QiVR1fXIH5rMxLEI0PIrhlDfqMM43lQ+onJ11KxqPc/mHpI65EjbESSE
a55xwb3IZdESpX8DP7b3K9PXDdDWKgno7W8qq1G5IAr6nZpGOvKOKf/ZmUEOpnZOsTj8g87JGnfV
0gzOXu37bWygg2sGp7VfgzfM63pkPxLSp2C0H1cu3wW7lwuijVkYZWewAQIIGrH1ULXzaF4r6y79
/PP/f/v5dVqgKSJSFEiIT+j/LCAjZpuVGT8lYTexlUtkaQbn///2EWBFajU1wYEWNZFrNNND33ZP
181+KRqSS5tRmvcmkmgx3jLFvKPgUADOtcygldJUZKukg+rqOjceZ2aiultxZf5UQYwubMssGidP
8wBMA0HxM65L65H2VvwEMqlg10LC7jbPZEjeTxd1qLTnp/pg4XTzDFqypBpQ/ahEtdM7sYYx/MIS
XggMDemCGIwKUJ/+/Kwbg9mFbkdosxJaLZNAY7by0YTKg0B8ygwkhjkUFFZ24Hx9XvqsdK1CkF5V
LXPgh7A1PREBV9L0gR0YZuwg0wyaybQydmrdxU42G+Eu7hoOFvpu5cJdiL/l/pmIqqYVQ8wCifbu
HYIqfyLdZHabKvcgyoJeRtrYyljf6yZkfK9PeMFk5JYa4Lw1Je5ABBqBzAmiJWgK+KjFmrLY0i7K
BWPsINYxNBjecoGThoYTKI1Xq5qtiTc6VV5TTM9j3IJObOVBsXD5y5Vj5EaiGs87dtC1yiPKjwI8
D7E4dsnK7bE0vuRiSJeUAkocs6+W93MK4GmHh0mImkgyPd62I5J/ISRFHYXGuW+Vd8mUuqT/ael0
xXkt/XwpAs6h+cJC8L0ezoRv1lyhzRKlD/1XMa/R+i0EwDJxVGwQSB3HCYBBbWaH9UnToz1NnqGl
5A7JjUskGekU6LEe9jATlp9MsFUI/Q9f7Z9YmoDk4Xid60bE2OSHQ+BYjNndeN+BG0fQ2Um6t+ub
vPARuWrchLRRy4ATX1foLoNKArCLZmFnIPfDUy21dVKtuJSFHZeLxkZoqQBNKjkycO8cWB2o1rhl
AFAQ1Myuz2XBhchVY6RVQd3JwEdXkOGfXrHRmeNhNxh0TSph6QPnqX27cVH7C0AGMZmHNMlHJ+zH
YgcnHT7QWVuTsCcLDCVU7sfLZxV0fXHIDtkUmgfaixgKH63qdmJqQRxWkRrkNaYofD5B23wAgmYj
iiCPXYaW34My65Y9lYXh8TmIHar2+a7M2AzZ+Dko7A61vvuKqaVPQ1YeSdGBKsGY6gPAbaiHslEc
swgesm46/XUQWXcyuFVs1b5sX7qOiadJa0o3qRr+RIMSQDE057pVokEAttE1SKkUs1sr0S+zr9EI
avLgFLVV5aHlc/DidohOGjRcW3ss1Ok05hzwojHO7JTX0SYa++ltYs3g6lYd71PQ5u9MPoyHwlCS
gykYcO20/20UZ0rIMYoOiH+C+ymZsvcutYJfKIZDHSaCstO/SCTT1ozbYluBm/xYiDl1qrCrtjlR
IKpdiua+EYXuQUSv24w9rZyhtOb3xJqLTUyV2jOrNLzjbZp4ZqtBbE4klXpPzAIKXFXJNTvQtHqX
DnX+3pnWPxMdmU4ZKyaqrJHlz6Qdtj0n1Jn6mvt9YjUOhzTdL3MwC+jVFNk7g8bYe0uD0A150DrW
pJ5CeFt0g+fUm+eh2XdN/LfiAdml4ZDtjIoUvt4Hbw0U4sE4PADcaUAvfEKVxaER+9lnaviSzSa7
43qaHivW5E8R6wxI93V8Y2kx4GTzmuDDghnIvBsThLIagXfRgTbNtiBpAHW8+rEbk5Xk35KnkC6e
nqlz0p69qk5DYYMJFr6ojT/HWpvcqB7X3oUL05AbKPoWOZ2+j2tfqRToDIqHoK/f0ugmimKNyh0T
Jglopurt5BtQsmzYQ94Edj+pK75uIfj/4qr55oqsrovrAe0nhzpmDwVJXuAofl13o0tDS/eO2XMI
VBvMOFQZZEMUaHfdNrBclzfKKhxixSr9cDTezGi674i+Uvda2Eu5Ih9lXdFP0zDhNUfstto2JnFN
sfLUWBpceowqYaoDrtFPPu0h4ZcneE9Tu7TWMOtLw0u3SjsnoJEvZlDU63njhqHBHRA5Au7A4jV5
4AWL+uJP+XZaIDOnKHmZm4deoEkmNcN3XYE8WzgWrommkpvOjSaZbWWKaDRMmvtp+UMrXrv2/bZx
pVCxrHhUZRkcYA/xtBMg0pAq1OYsXDmVCxGQTOwTR3RUDB27O6Sw03R0SPuURs9FbdpUW8mRLnzj
izzm2/oHZgFpUyQc/NHUwAKq8zR2c6NpN+05KmV8mu6JWtb9inNYOlFSWKqgVYvpk6Efcg1bXpsb
EtR2NQ8rsfvSbCQHQeoSOoyRouNpGtWHFCIBm4rgEsXjtHRoklqeFjfx8/XdX5iLTAGm5irk0ls6
+aOFjk+wi6mPVjmvLNQCdo/K1F5RWHatmDH6nKb6oRrYuFeExg49KiyOiHWxGacm9zUletXioNtO
6AxzeqjlQd1crPHNLzy2v5Iw305Ha8Rtm6UhkOWNiJ/HM3JUFIPYFNBRsgqT7evR6jY07+NdUZZk
JR5fcPNfyLlvX1VVZejp2E1+Z3Lcr6cmWutMvDwyl097W6hRjlCy9VEMYH9i9G8+pWm1Bp9bGl06
3JCJM8Hn2Y5+ZqgflGUeEfFK4HH5rHGZ8K4A7BH5zpn4U2adaB89BGx6MPtgxUEuDC8f5cxCt3c+
1bVfNsRJknOlGoICD9ft5LKL5/JJbhGDJnVeU1/k93Hzo0TGUWW/4+j3bcOffcG304I29bnJ56b1
md4qUDWsz7H0iKQm1JIay/x5/SsLeyufSfAYD3Sa0Q01CAbxaL6J9DWo39L6nDfl2wSomQBxN+NQ
ClppbsshsFxZdHAMK+G7VK/LzfUpXHaOXL5Oaopc3TBb6MApwm2QdJU36GVq8wbIuDkpAXap1uBV
S1OSLsZaIwl0p9E1k9KM/k3CAeDFEvBEq0vVrd7HjXt9Sku7ov3/0hW5pbMgalEE0ts7U5S7mWtv
14deMgnJmAtolys1g8XFtCt2CZmNfQk8wZ0lBmvltlpaJem2KupEBGSecKa4ulH0ebSDcfzdNPEL
ama3dXRxmQVubEKcrcxSfVFP6r2RqvouqHh52wbI7GugMpv6Ls47v0SQdYCeeuNFNFjjRF3YXplz
bWgH9B0MXedDleFQ6caxC9dY0BaMQaZcK9IqTocKfdGjhsZ4Vu+CHIWcTtsMOlhhyUqhfmGHZa61
GPLhvK/T2uck/qumSrRXivFxFBa10T6irMQKC0dVls9Bz7LIQUeKc4T6IQnM3O7JPLoGMoArJ5XD
nv6b8ueqZGc0pUDiCuTiGuj0dslDJZ61lO7jEsRGJXOGXLkpd8xlwjWkgqIZEs+qT9sPhNNALt/P
xg8jsFZeY0sTkUwuRH8ssDMGlIaEhmR+rFRu15IdlI2OyIiA49fqB4fPt/GHM7m/NW6VIjUHq0be
Lz5CVMRmefB4i39icoNrN+vDVKF9329HEJh29/oYogvpx22DS3eqkQ8N+hjg/ILhqOiRa6mZzVi1
cpoun1cm97LmSJ1BN9Yg/szmXVsg861B3Tnmt5EvMZlpDc/tDI4C3Q16qznaVD23SbjtgP+/vjiX
vRKTO1mLkMaTWnSt34rqR2doT30B6sHrY192S0xWwQny9tyOiIbokkd4yP8AqmTHwue8mRyluq3H
h8k9raZuhhkkB1p/Uhikx01ikzJ+bnFQVxzS0gpJd6ehN2qHTOzkRx1UY6xsC4Gkm+IwJiu7ZDGf
0uzc+tS32dso4qMWpjc9O5jcyqrGExKsBq7jNFZsFZB5s26969t6+R5gMs1Z2YcCaj9T60dRMRAA
tfFM0+d02FUgG/G4nlgrF86CacmtrZxpjRXjePqZmedOFyKjHRMTOaFeXcvvLX3iPMdv4appzCOf
e1H5CYjTIwLUo9OwYiWeWHj2MrmzFag6NLhQwN+yGig1JXd5kw4oLnfvYqS7Kdb/UaVE/3jvkXb+
xeBWjTZ4ur5Lix8/n+dvU2sgQ9Y0XMHtU3ahkwvwlNiVUOGcGKjZ7XjSVReaEKlnqagS2qZpWe4I
uBXKHHn/YBmiebv+SxYMSCZCE2NgRfEElKEoIFZM9SNw9ysJn6Whpau8h2JxxxGg+4NJezABleoD
AGpr6aSl0SXLL/ICwK6ubH2dfRj9mzb9vb4gS4dOurdLfQKavcS4JmpDnKi7MS59/G7v+vCXwwIm
k5cFiW42YkLYN5kfGjLhFeBteRBvVK1yiZU4XbO9/qGFeciEZWVsDmVWjdAK0/hDl1HdRvgV23Qs
1rRkFlyN3P8M6U8rDSk044zS5I5Sq+WmDrrYNdIB1PNNHdzmaeQ+aE76MDAHMH/EnH6OqJSqNHsD
tOD6Oi3N4rx+3ywR1KW4XDvcsY3QVUcYQnkuTAriehbFW4sEwcp9u7QfksUXZmpAdwSGRuO5VhGU
d4o7Q8zpYMyJuhKpLdzpcouoaqpggpxxdlMSOgFPD233ShvANqvfhXXbQ4wxyazZ3DZnCp8WkeY0
2bGa/LBaay1ttjQDyaqtJNPTumuor0/JT7WMD6YFUYFk3AQB20xg0ri+6UubIRl5j+KaHgpL80Hy
+8+cixqCFNOdkk/JSlyyQBYOKbP/P1ZZaozj3KTU7+Oq+4vGr9q18iTxhPgfZ1fSGzevBH+RAFIS
SekqzT7e7Xi7EE7yon2l9l//anJy+I1GwJwMjAFRItnNZnd1FZXbqrLUPqtssXIDQ75IEECibzol
X6DeEq84GrKj67rW5vLHznhKnciMJ3YR2fA56EKsfzSgBEGNe4lSZWYidVipG9Zcsq6zjsAQMy9i
9cdUgHqb18VCvnDu5U9m+808AaVLLRX0ePkJJY9w6t5G0vy5PDEzm00Hz7NEpJCZK9mxNT/Kkq/L
gK0sss/YdEiz18tjzE2QZvas4yTPss48GsFTIhzfRKm/tRYm5zQJ/70sCx1CT1ARHylrsI25cy+y
5CnI3S/ukpeJxwtzNPf+mrUbReOQgknrWEjQpNhmFt2Dd732ZNhPC15r7is0mw85qkLZyG2k/kev
RuP8WHZ+Uw5+tMQgPvcRmrmDrzpsbUnto11WdGWapXnbpjJYMyMarjukdLhxGIxMBWAHOFaBhJEH
nuiFz5srn36KJr5bgQVRzjTKsmNYEkB70hgNJHE6dS+s4Ml1FTOh8zBFFZqfQxd9XmZ+N6gX0nxw
9/OyFcxYsQ40nuoBNMU0VECIJrk/Usc4mBBRWUi1zNixzr0Uscio7BbeHI78Jgq6/xVEvTZx+F4q
9rug0/ryR8zsU51LCSU4NNpYuBD2PN/ZiD09lP1Am9BaflDZSxp6c6NY/y61kxgiMt16PAZF/BwM
8dM4dneWah7HNF7YTXNDaDaNQLxjiqM5aWyeCGLQcrgn/DXq/nd5nuaWQ7NnxwbfWVxU9IiDp16P
IqukR04F68bKPgwe0TdltfGPy4PNmLYOgQa+Bz1EFoxCcdCMjGVW7tQgX6osVQsFsZm9q8OAA2Il
ENhB+ivtGQR0BeiomoWNewoGzvjv/+B9exbXQYIeaAoyToiQo44kK/M2z/MbZLk/GabRc8GDBMga
BBUuT9jM6ugg4HxqiOQd6EPwKSE6FvmwhXgMDfetI5rPXMaZsaJTkv+5PNzMfUeHADOACczGHifQ
AnfRFzNLdxPEGdnQgRrS50ieAaDIJCLvQfGlm8nMptA5pcB5ZlAnMLtjaK9lnqzTbM/aJQOde7h2
ohsT9DINS+LaExAKXusBwsxh+FI240Jmem4AzQMYynEjt+7koe3U7UDIz8pJN61hXCXqawodFExt
GoAIH43UqiePRQCmiDig7fbyes+9vGb8AtVdiDT27oEaX0NzN9WA6y24rblHa6c4VHCieuwmA83U
dz14CfgYeQVfCEJmHq5jgME3c9JJGeVhdB+KsfRD9QQN7IW734wL0WG/LSggkEOKjENMyucsQ/sC
mJOWWmDMv5iCM25Ex/ziqp9LFE0g+BBAnczL+q74w6PMfUp4QBJ/qp049UScNTvgQy2/LeI3q4un
XwqhOpA+FgPzKSCnsuXNvkaAcQDlP1vH0Vh8KTczUa6dYvMoTDqhraWpnZVURi/9LEWn2sRLF5z4
YavuMlUlKxS3zK/T8eLLJu6PaSWVPyZte28bk0SmIOeun7WD+9nmJYiFXTt2QVxpGECUODLvvCFq
gf0C4+175Q6s9nLRDC9KCbCpJipTfqQadPpAlNz4HzcSplYVqBfva2kAR1CYTEVrl9vNi0k5OHw6
J2G/YuinE3jQkL9OsZj8XgG3zAYiINQ8Vm92YLSffcxF7HVJzldW1HmQeQr3gBJbXhhL84CeIiip
cAIep0a1LwAp/UntoLgNQ/gth4bh+JhGSS5XxA3KnyFYu7w0JpXXZJmNoaDHvYN2aQMt+6DemLLM
n+Q4TPh381PxQYEHqQcLZOs2h4SE8CtxRx4cB3bpUMp+2YyzbQ6vcBdxzjZmRI11AG62VcgSc9+A
e8ovraH0Ow7ldzGaYjMpy74HLr/7QwwUJG7TGp4174CS9rIcQKVMktKzu7z9NFwzf6sNC8BkaqOC
0VqDX9gcHAIkzFZDH1m+I6vo1hzNEBxfQ78yQDTSrxMZArPllG1n76DNU2a+ge7pehWbKvkkydg9
FQDAfPR2RIa1rZhIN9Q03Mxvc5ne4C467aeO8Go10oK/VZE7KU9wM95NXWiB+RfG4TiRBYp6ljAA
8APqrAa76N/zHqqeq4CJYg2cSpf6qbLolivHuo147DzVQyQouKjQm9OibrirOzervazjKfDcHLhL
sBEbpUdYWkx7q+tTey0oC48VZFE3Io598EvZO0C6lDfBDeCaQLofqTFZ/UqEZr5JWSEf3XYc9m4L
AhNE+jVQIDyt16DCzTcyKboT65ZTEL8uG7AmJCn/g1y/8eGC/fe1iBMYTpgXVrNWVl3uLWlb2yJi
/KErirhCD1de3MYAuIt1WMfTu6MgJi6mun9FTddOVrSO7Nrv6zpv1oVlT+umN9gGd44eECBm7HNF
0leZDM4Pp3PRTkk7G7wHvPScqhgfg8JQu7rkMTIAbXdshcjXWUmi16xAedIBidu7bJWxa/PcWDtx
9oLkBd2PpauUB/LU7rMKBrwOcfPVWNrEw2qTA5my+CFy6JRuqSsYX/CZcw5ZO2b5CZMIV1AdXaAV
sBbJykGNxg+mdH3VSaVDn7ljlxGPmuYYCPERON0Jkjgyz66Wqjx/YUfn/LIWZ5t2ABptUziH6Z7U
XvjQv45fIGWrbqMfw6Pxab477/1L89jcyjv76fJHzYT2OiQ6rHhhh5GDlqJqyjyUGCTwSclkxF7N
nQrk09NSk8b59eE6b0NSRWpkgdUei4hCl1QA1ZOZ6e/cWErEzwSqOuGztMYE5AMm+F5cyFTwBhyC
fBWET2ULOsFy2lyesPOfIfROk5QkJagT+uaYoTVu0+VSvcRDN0CJ11giejs/hKWrWTbDia1P1cWR
1xaUqZNf6PDbkUBeiZ3+W2P6lhwAYIjbMiuqowzETa7UJs9i8NflZCGEPx+9WLp+ZcILaTEjwI3U
sR9CZr8hdrkq1LX+dip+e/WC1lA7Z052rGntCQsQMRP8xPzh8trOvLgOSOo6uyvszESXtjHuQbq9
dUVwVdXA0inLMpbZAG1F0zFofzT8D2CBnlN88HapE3Tu1U9G8W1iSgrumqq1xSFEnfW24ODNzNth
SbTsvGmhj/Xfp48umzgaWLKjWcaIHjLr2DL3ro+LWxUSkNuX5ConbunYp6ZxJBCfWF8alf6QU68D
JLNFVHF5gc97O0gq/Psdg2uCRhsk+seShCtDhXvZUtBRlsiwXifeaumIp8p2FU/aoTuyiPT7UbSI
9aYWcYcrqq/LX3H+imzpkCeE7pQxFo7HjlebPCrjVZzzLwRfiLan9Ak39E0LRuHLg81tLO1+lgUJ
8tEJzY9Gknuy3ZMl2OrcWmi3s7GQ4PCzaXmkmfkLypyB19DppO1h3iTQYVjIXpx/fVOHOSmZD3nf
ufaB9OlL7Yw/qnxc8BYzws6mjnOa2oKNMsvAhuBS6zkrbHfHMzdEOOka6C9GDggEp0HVDtDOCdvI
d3vePNVlGWyDaiTb3ibiRHFKjGjbun33W4GJDrQ/bhqlXg/BCx8hYrRpGac3ZqGig0GN/hFdjfSV
dgaa7tza/RPKAK1kwoygEJdVyPxMLCruSIP4gSg2/IxQPEbXaFS/XN4O588m6Nn8a0EJixCrpgna
zKbyYAb5sHJq+VwVzo/rnq95Grcxu6GOo+KozNJXPfuCWsE2KdVV4Y6p46/CBveSsgbvpS3TfVgG
u6AsNiFRm3KKFgzmvHVCtOLfGXKCwGxaOZRHsBmHO3uyni3T2oYS3btG4zybLuRHQcW+sL/PW5Gp
o7JCAl0cMJUUx6RKfWQzvTD9X8Vfi3Zhk8+tt/nv1/QSFLiRRMXIomDdrRwrfQuslB26ipkLE3b+
cIFcw79DpK4ZgN1uwJlSQiaXgJuhe8uHHyHvfLVU0JmbJs3ZoFY6RUEE7M7AnTswrILLuGS7qa5u
AvA/LJwuf5u2/hu/gzH43y8JkjEBaCqrQUHrD5sIMqq2r/x0RQzP8G2vBpPUyrjt1mQjvcNzsJJ3
2RtfLw0/4+p0JJcdjsA6pLl5HLoqey360Nq0VUCr63aajt8SLhDPJ+zcMSl+lwy8Cdb9AJEre4kW
YO71NcunFDnFxgSnUVg5vuuIGzEuSTfMPfq0ub8FR/0QmTGy4ib02epn5I4feSa2l/3VzMbSRSjj
KqLplOLRJm/3GQUUi6Fb3MtkQZCa75dwqTM2oqOuympktHQGtGoG4OF2mmT4iDI7eBtiwv3SjJIA
imnJEhPP3EdpRp+Ysq2TDEV6PuFeUN2r6tNyOq9MFhKzc8/XLN4O4hz5CFD4hcZmmnBeJu8Acftm
s+C0/jbHnjNEzdxLs6Y5Mnz2kfi277z2t6AlzH403sN0qKHyW+/MD/Bb2M9kk62g9/3RvhVv2U/y
NMSeWIk9orUFlzDjPnX0ltMVyRQEIUqktbuFHta0clX+LFlVry/vv5mtraO2JtUCODJyC6za7nSn
gjJG2zwdFxZq7unaaZ+Otlu0bYB5pNa+q9KvQjSP1724Zu6OVCUFy7V9rPsyRkKqy5/BSIBu0suP
n5t4zeSxhdHtZTPrmA3G1iFI1rAhqqDIuETmOTc1p9+/+RTEDpbRC6wsBw9xXQ83iXQXfMrcu1v/
PjpjRuV0UwuYCS22TX47OdJHp+vClpx7cc240QZo9K60ANBI2981lL4GQ26um3TNriurZ6wzC3Yc
W+Gl6i2DXmgwqiuXVDPqCGxVg50p88ij8rbhYt2SVqzBij8tzPvMzOgQLF6HYWRGwjoOVrivqhIB
W+YuTfuMB9dBVbGiJiOEiuNw4q5OhxC9bvLOTLLQg1BR7YtBXFV/NnWIFUoTTg9xQXZklcj8qOnV
KkjthWBtZm/qPKXugPYLkFZ0x8R8YWPldRWapMfr7uemDrBCL6kZ2MRGz1bX/3LI9M5D+z2W7p2k
6XXciabOUBq4onZp0cO6LKiRALQbrnuVIFPOJ+5DNqdaXzaG8/cAqnPjxpIW8JqAAYRm9UuAtfAw
jWMONjK7ziFPkJEfpOGq81CjlL8vD3n+XKW25jgCEEVzmsTOoba7dQ6drZXDxnjFXQgmxvaVUEVT
R5GldUZkCBTW0agHBD12mmxUAK4aVYViM9iGjQJKVXaHcSjLDUurfiOsWO2MUrS7kiTmhxPhnnv5
k+dsVvNmfEimLHdc66jy0UXhkbb0A8AziMFffv7cftdcWlGHuaxOx5QAhaVlfdkx2zfTUsPCnFPQ
XNqUirF2RdxBozDZuuNryIM1wt9N7PwR8a/LX3B+U5g60KyTRs5tdQpBKuGxEmiUbIcmWA+Ah4U5
mlkDndwy7QTIh9wQMtR54PpBLEFuXeYLidO/PcBnYjkdZTaElRiDBj4BuJrGb6UIn8Imrx/qrjPu
TkpjysuALbyZXJLvIyuvNyA/gIBmZ5QvvdlbtdcEifSDdKo+Ls/o3PdqoYtI0BUNB2Ifgy697Xrj
yZmmKx992obfoorRZsjLJ7WJOrgIbvOqC5HgC6PrTgYdkGbIuIyVhctKGnbjrkUVcdPKgi1EdDOm
8h/6SzsVdltiM/fN12Tcg8gaxfn3y1M+92zNzM1olHbKog58kvUmH0OPSnedB2+Xnz5nIpqRp3mO
vFAKE6mbygvJTdxnW2wiz0iv64PFSf/vug6CN9mAgiwauJx9D8Vfb4jtD1rQpTzn+dPG1EFnWVjE
LGxchKNQ9PNIpj4MO12BwRxHKcSPEiuEJHm81JQysxw6Dg33adPMJUaLXQYl3YCt61CEnmsEC3We
mRXRQWcCtGGxKDFffZ+ApK0v1qZVKo+mw6M7JEvQtrnP0AxZJmkMsU0Aie1TsFfEzqOdd6Cuvw6Y
ZeqwstLsVA+5QgCVoWYepY3Hgc8LxyX87Ywfsk+/f3MWQzUYQZ81+TFX+Rta+F7yxlqqJ800nJl6
LNH0aMphJZzcwLr1WEHaT8TylYdGCO0rG3QuIJ9LwDhaONVXP8Z3JBo+01heGez/B3OWIg4Hix5M
EkmVd9KFycEAee6a5vYS1+XcHtOsngmrAh0rbiuDy59FejoSVbmLgMD3UZ57vexa5tZIM/y8TYvC
mnA2On20q9MGhbPo4fKjZ95fR6DRSATZVKMTOg9sL+/vBgdqV9YfiTbxywPM+BQdhZaLkcV5H7Dj
ZDbP+RT7lcW3HfpmiwQ6QjZ4WcvrWrZMHZFGptwcJdhZjwmF+0IyHuU5VBU3VlJed/bp6IChBRG7
G3f8yBGDZ+KHFS48eG4ZTs7lmxVCVDPvgToioMJKhVe7ef4SgM/Un5w63jhJtsQUNuOsdPVFKhrL
TSt8QIo2XSu5DfBnshairLml1m4Oo2LEctKeg04NwVt3I93UGycA22Tl0eKZVNnq8p6a4RQ2dYa/
MFapjAKUktshFlupLAdCm0nx0veE7CyQDIdrkskM0GzBWj+qVJqunKQKl9LYMy8AlNq/68W5HSUO
q1Ep70DC45MRGlXgS/RAnQ8ySssA68xVcTFgsv+OpFA0j2Je9ehDBM94MD4kpbguMafDdrhCaYy5
0AKslfk1DOlXXSzxUMztZ81jZTbUNgnFVihIvB3rOxI8ierJjq9jTjF1QkOjS4dO9ni+ANQ0y0sQ
Ay4EzzMWovMZtqblkChJzSPNIWwOso50A40Y0y8aCMFc3r4zdqKLDCKr3A7BKNEt7+Qry3qQZvFC
6EOtrK1RA7x3ZWSiawzSqqB5hxb0Ixgp/JQGXt79Fn2wvvwVf2fkzJ1KpzYcqnJAuItTqVxZz+aB
+9lB/RA/3WO5V2v2MPr2GiD45+jR+SDP7i09tDfxLn1MP/NPbq6XCBZnzkad+zDLgzaLahD8MZK/
ZKK5bUfzKtMzdRFCECpKUYOp/EhM9WhV7atT0YVT8e9an5s8zYG0WUvypjoxzkACBWhdUfoyDJrn
LolHn9tkYL6Iq9HPi366zwVEZGLVW++hyev7kSMYB1FosIJugn0ABwvSmJGTfRoTEptukkaDl9iy
8UbeWF9h0/UbVRNyn2VgvO2aKt0aVSB81gfOikZpe9UFiNqazdPcLU1yYsUYs98GbzeTm66U8XOo
lmTNzzsVqscqaU2dooNMPUSbbpvYXdds2KcQ8DLeL+/o8883Tc3VQoe16jq0yh6nemUaHq6ioFP8
CIduYdHntqo2QWWDfjTeowxOQ/ue5iCH7LLny68+82id4K4HKqRDQgxl28kS67wana055UtwxZmJ
+Q/DXdj2fZjz+tgk5LWWYheOIRqr4uGxzNjn5S84f1egXPeK0skgNMYIRHTrfmOgNSRXzo7JfN9l
NggK8peqb1euVfjWVO2QFFx1ZrS/PPbZDBqGPn33t+irMARpzbpuDoPxGJn9XRlmt9UJEWXxu6np
F6KWuVG0GK+rgrZVKFgeIqMtV3GmWh/o7kMl888k4fG6bYcrRzrtkm/fw0oz7Ai6Mg5FVn8CRf9i
xVDRbIIBUHw1/rG7IdxcnrmzpyVmTgv5RCmmalBo3qjjxPXDhFC/s0bhdd0SsGNuBM1RUlJFGWkx
aziJ+3toJPcPAYfGFRqt8oVyxFnjwUdodj+aQwNMj1sdkNX/yTJjI1pcUC9P0FnTwbM1mwdbptHF
Bl5/TOqta7yYE1kb1Z+YZNetgM562PSVBU3qtDn0E9puvJQFyRpsXMwbi9pccIwzO1fHElNiCDR0
Bdkh69PkPSol9Utw4e1BxQGYK+73nmjTbsGVzSy4DizuSjrm3UTSA1Bn/SqqEtBWNDbfV0m21Bk1
N4S24EnYBeUEGYy9S2/QNLQW5k526soF0Va8SJVLULKvID9SZluInlp7y1apB9aY/PHypjobQFKu
Q4x7NwbOPhXJoaIxVDsG4HO+4sQRT11ugcs+o2nlD0qgTXiiUAG6POiMlejUdXVvysCtZHpAr8rt
WBrPAUa57tHalLkRL5q4q7MDg+z2fUvYnxYwqIXNe/69QXfyrzPMjSmUlhN3BxorUHsr+Vl20RK/
ynnLYDp6U3UCKKYYjeUIHtKvNBgj6VW9ndyClbm66Sa0NfkG6DUWMpozG1cHgNspT6SAf91D+/xn
OjovnI+fJVgeL6/D3ONPX/nt3Og79IAbU58dBpZ1QEwP+Z6Imnqhi6D08hDnV4PrIHCDKdH2TsEg
502bdSB5v0V6c4lGeMbb6sjvoajasLVigG9yB1pY924xeFniQD/26fLrzw1w+qxvM5SiY2+oM6s8
2KHbf7YqAm62ndxhA+xhCKFP6UTbyyPNTZR2so52SzurozC3hDZbpVz3JmujdHXd07VTtYfkn4la
SHEA7U27tiRIzqRZFwvZrPP+ien43mrKbadtUbxtThq1OTHsbSwjsPc72YmQBnAIpGV/NVb+es3X
MJ1wsc6gv2IKszpMU/5URMmLypY4r+cM/GQq3xacjhl4lomoDnysQp9LpBqyjt3aTYZ+tcj2s7he
YAc6v7WYDvnNBjtAC19ZHxKjeI27fOtG9npMjF3RqbfL83TevpmO88U1tgEaqKsP8Wg8y1H9cMT4
qUYQzl33fG1XdWEZEdaechgICeoIbX4xCM7raXf58edNgukYX2NEjbh28fqj1d8VZQF6NydbEvqe
m37tDIpBLx8Lt66heywtD7Q2BnAA/AYSNfeG7Sys8cwX6NjeNpNt3NhY4yEUw01jhP02Vdl1oTLT
sbt53RVqsu2TODPapYM+/FUMVPhjel3cxHT0Lu9lQiG1Xh/6mnZ+XSe/XJGhL1otzc/MBnVOi/PN
2kBujlpBLLFB+7eKvzXjfSoXgvzzfZEUANp/n50YSK0brOgOHIVNe0Xjga8qLDa8NjGGD2Hx+hOs
2O1rOfRiLZ02PsaTPe5ET4cNjQNrXQVQWWgaM0RrMAi07JT8bDnyvkGfWg+Xt/h5oAJlQjMhAF+m
UEWF3GdJajngemnUY+3GTIDtBbhgq4zDXSIzhVRz5zJAUqd8XdMEFYkJQlWJ477FEE18NWRK1pdf
acaZ6+BkmU95QJEVOcSFPCKZc1OFDnRv6icAfP2mYo/GRJZUIWa8rY5Qjp2uTApLmIeerwzT3UB+
3DNLsiblO3evwm5hI2hT3Nkhqir2KPdY59+qiUdvmqa7XOa/Xba0jnMbWbthDBTiWlM5Ont0oYGr
YKtMww/7fOH0nnu65qva2CakrNB4HY2i30AqsLg3pzL8lFMhrhtCxxxXLcrBdODGnmFvq4pPPuXB
tiJqiUN3xt/qmGMLwLZgEqbc17SoVkaT3fY5HO+QprvehdTx5c0743B1tki3cfIhLHO5l+6baP+Y
9UKEM7MCOjukARVF8ELGxr6hNwMv/L57DhFDXX7pv6IL/0kOwwmcRv3mBnnODDK2k9wTWVdHo7es
mzIU1IPyagB3E9IKaqhp+RtaXXztBIPrU6jTQ02rmrb9BC4AO7Adr5DoDBvDwF2PQEFedUVgegN2
JI0Yvbr48EKBEQCSXWp6YHm2vvzlc9OqBb2NQyM0duPpqrhLwOiXx3uT/Lr87L+dw+dmVbPJSkWW
NNsWr96BDk9FU+cLq/RiOPpMlZuw58pTDu62A9gPQD5O1mJKFkqjM45NaBZrGx2iZEXl3izbexmE
3sBaL4myzRgfVLlU8JkZRcceqzIhkV1V4SGrLeCOiPtghmDmCJh9P8kOvCcjWcjWzizUf4DILhiC
c7cIDghnop1E1+BGjOX/YsssF7bCjOXqAGQONa56dIbwYLtvZQ85ZJEuhJFz764FGTUN3Immjtxb
hfnFmzrdBIiwuQTdxOWdNjfA6fdv5gtIvAMZBCL3fW+PfmRE7L6kdfskZRpeOTunWfs2hECyf3IL
eIiy3rU08Em+VNqem3fNBFtQ3g4uuKb2aYJ8e+0O0arM+nbhvU9JlzM2yLWzV1q07tse7z2SUXrg
KnknFvtq+/DnVJgPwehQbzSY51bO9vJazBwzXDP6obXzQhqGsxfxoPYdpe88Tp+VW7fQ7C2fLg8y
t+CadU85a1ggLLkPU2ho5k+J3fhFfxWCBk3ZWgIrjiLG8tKW+6aO70Kr/pWkzb3TqZeWFD6NrNeU
X5edYToIlxtxiZQuPsS0+O3AJJT8rpKKwFecfNa3HTsCxmCVpsKZVqSPeR6+JMESp8rMltV5HtGY
rLIiqqKDFSI+B2ulP4HWaOEwntmxOs2jgS7sIgQBzsFM3OwZSeOY+UhYonOkAGv30cUdDlDJoa/f
h0m4e+Xm45UxmI60jfphMI16DA8myK4Yj+7s/jiO9svlTTtjGTrSNs1GURkNPqyZGj9ONoykvuCZ
nztLlG8zZqHrt0dSdSPWJjrYSZN42bCrRvAxQkD2Oj/LNNuOyypzAxJBeT5i+wRFW9DKP4LFbn/d
BGlWDQ9rFvXJqktheiU68mvy6aSPRnPdAuhoWxAaUVw1YddJAkRnHRLpxXDnqVO+RKFDFzzujHHo
KNu66Oyxt+DPaW/sSMw2bWm/XjVBOr42iETlBgrSx7SsVlOzc1R9h4uhVxdkc90Ip737zWlwVzlV
VCPMSLI/LLk3KHsw5F3L6MPl588ETDq21iooZKkowjKW5gD8BP+DhBisuWp3NK/eisZagpLMXKJ1
lG1a0I5ZiYRjbSG6jPgSZDauVa/GFJbdP+XxVSSUlOmI22C06SgGx9nbw71Maz+HQoZTLF3aZixa
h71BRsjlaC/AaUq711igi7hP6AtTS+s9t1k1i+5FUblyrOU+T6ydk5grUIc9X17quVfXrLnqWEfR
SiX3NLa9zkoA2xvRlrx00Zx5vI5NCVM0a5uQVNtD/POLtUiNgAwWPIcZPN/lD5jx1zqQtp0szg2C
AxRHch0VXuC+Dk0KHlOxMMDM5OvwWWQRbBBR4EbulNVL1iBJ2YkFJzT37podJzQLcSwiIoYu98qK
X9zE9gdIilrpdRGYTqhlQz8UXfRpgBAg7DY1nNLe7muxLntDLlwb5r7hNG3ffFFHkwEYB/gix3mm
kGwzOCj4ni15ZRSjM8MlNJqixBbo7DCbG5cMPpH9QrZixs3pcNlBlAUfc7g5nnH7nYUG2DHH8E8Z
tJZHCqqesyoPF6ZpbhdpJhzHCe27sUMNsS/6dWZkydoeGFvYo3OLoFnxEIOZ327a9JCTIE89S4HU
l5wUN8uhiG9TSEIsTNnMQDrANOIuqLYATYfW/S1tHp3oQckvyJ5etuW/Z/yZe5COMp3i2uHMqYPD
+/v93ljf30ZP9tbeHnsPDKfe6BMfiFPvKP3fzCs8YNF8tUX5ybdWCKA8YI5XakUP7DC9FnuxrW7G
woPOvP9srFqv9X4vvOXZyxrR42pRgYUaEpHNMU/6e8cubiCatjC953cJ0aPqQeTuQNBrdKxcvosU
2/CGLtTI5x59+v2bnYZFFLsGgXALN19k8ZS4C/mj8x6e6PGyDYqkPqogPNPHY+CNlutZAX3g4UJ9
4nyEQPRg2WRFgURQVRxApRg+NZkhEOuLbtVPCfQbpMV9ArLOA7emYiEndR7AS4keP4ccyxvUeXBU
qULxOivH6SXNOmczIfGymuwia70up9WRKttCCUSGdziAGJB/KmrXoZ1GRxFKe2tVtpX7k+r7D4NG
gYnjdbJ3pjNOkc+KIIIuvFNyaAeMPdmnNWJ2j6tY3TLLbXHCF4afWqL7Ybg2KZ74EC61zcysmB76
urFr54xhz4pAOY9VbdK1E0pjQ5hTLGy282w9pwDi391GWjRaFujlPBYgiS59dgJOcGm89UWRFHse
sNL17TA1jr0B2mPQDIPxNK37Q2OC7tgPKWkC/J9mK26E7iutMttz3LJ9DzBBo98JVf2ELlQw+YmZ
pA9FQ40Pawy6Zo0mjv7OiSCoetnYzzs8ojcXJo3gEBow3T2ZJmjY8iJ6gZijG3sVQZP2kPVXBjJE
v/fEJKBMddTdF04uf4NIuUAw1jml4bltFcdekIOr7PJHzfgC/YbSGV0BDkwnPrhhE5QeTiZcdUXp
fFx+/NwGO83lN1fTdHEddpkKDkTZP4UDQolTb34aR87CcTf3/qeBvw0QCFrluRMh3pb0rpbmPWvK
l8vvPrPe+o1E9h0dOrDvIydm+OhkObbxdBcDwOT1Of26PMbc6+vGASJsyzUNgddvnuvKWaGlYmFl
517f/HdmAGPlZeyEKLAF04FEz2YVr63K9UcgHy+//PnED9Ebb0D5LDOR9WKPbvhb1QWb/3P2ZT1y
6s7bnwiJ1Zhbtt5mX5KZ3FjJScJqgwFj40//PvO7ytv/9LSUm6NRdESDocpV5WeJ2uDYjg8N6VM5
Apko/J9DQ4rPf+3S85wVNgMibxKOGx+6yDz53vh1C8WuD4Mm7ZNr9N4Lv3Heo4ROJEOHxuGhlczu
iTfdyW0BhCUObF7P85U3cyEozvuUVboAU0uMeFfSPdOF3ESeeUK5c+W7vXT5szmiN+G+GTBEB0qa
5A1nb/OT7BlUGyD9rX9+/jIu/cbHAv4RdoYEjgI8gB4qT+jjlGytSudZOanf+khT//YjHz/+x48A
sA/RhrmnB0869x4spmpnODRSX4m9S8/wEZN/XL5ya89YQFkO3ESPc+O+MolCUazFv939WWh30zKZ
aE6CQ0Xd1PC1aBj+pPm/Xf0suleyzoteaHCY6M5Fj15B9Y6s5sq9/70dcs95b3IyqzciNR1ap2T6
w/L8nVC1M42T+bT8/AkuxdpZPANmOjsTIuvAevZzFA5Pdex5KYn7NovEeqWE+3iZ/7eNcM+7FEor
ASH8MDhEs3714HOQOlQ/ff4EF1bpvEWZYamWNJEfHLwhydd5/BYuts9EC2YXgbLq2Mjnf/uhs4iG
7D2tA0gmHabJH99svy0HNg4q75Op+m+wQD9yeE9dOb++9FRnoe1si25gUUkPi2Mz0+5JmNx0055b
WzbB6+cPdOGk2T1nxrUNTEJQbpODb+LOT1ujyX92IGBkLVNVFaQLWOaO2isnq5Y8UJ55BpAISKQm
dsJrxP4L+5f3kRj+TACzb4ByWerTOKp9q5Ny4yTXXn1yid21PMHucmLBeOVLvPRrZ+kG/H4mkmir
T74lB9ehcO9gkLYfbhC2ty6by1mjAaDzy+dLfOHnzll/Pp1heTAb6I5FhO4dHSK3wRLkUIXJkgaI
bsikfghk9JFPDkszqitV8t+Jv557TniRCzx0peMEB8gUOGnkbZM+1bO/9rmnRHWf8DlK447RNh1d
tuWQlom++A27BpC4gA9z/+fG8sdbbQI6txHtQvgjGPvi14DRnJjaghCjZL+L4VLT6X21qQDgW5i9
M1gwdOBKudLzU69t+6IJNwXSKdnetlkkVzLqxzf1tzx0NvSBrjCZ4f4ZHYJke2RmsNnSQpXcac3D
5+/7UqI7S6d6DQStWic8aComni6OCksfKnHX1Oz/x/X5yxOcE+hEBHUY2OXEB/o/TEtTjLV+GoFx
MTiyCtC6cUqBExs+8Jq5ZnWKsrkIBGRqXlsozrruSwRzlTC6b3EAwgO+py67srgXtpJz9p10DexT
KoD+OxDuJqfJJNmLfrsX9Os/La53loC3ehLrpqMYrV/1OqCXBVf4ynv7Xx/8t3U9y7dEuW7jTxU9
gKgiUGuGcZM5BhLgWsNRB74x/LjZMIGOuokKHgNlOTo82jUa6F5hpyUPKQl+fv6cf11IPw7OPqIJ
iBg5W0aPmq5Hh7YvdWu+bS07tvUQ/ktVB8z5R8L6Iz6X0QtqL/DpsWkP7fAm+l/WEdnn9//XKMO1
P0ZHf1zb3SoKn24YSq6rPfikLgxh5USvMakvLM85AdNIDIFjsm4AnFU/Rhe2cOPiBjAIb9/Aczl8
/gx//yDwEGcfRBDYZoniEb4OHlybkSvKeJhevWH4Gihx6npzT1r9EgTblDpupFNABR5auGWkTXXN
h/evNQBu4WN9/1jHpDazDKawP8EnvNnVTodao4/F/RKNTl4nsbfzFtpf+SD+mrnwYx///sePqbiR
2yTge9Y6dL2FsLrNPh7u5fPlvHT1szKck1oIhWQPlc/3dX4W8te/XfesAFe24s689OwI5p1/J4lb
FSZpdPn51S99yGfbxZqwVjrbpE40WWabMnA5U7RX7NaGfLtSVV5ambNgdwgPGA0rcxLbNByWdVx3
jiXTz8+f4MLVz7cLh02DRJe+nYiKlodkXtVhNdXyj1c/C/TFgcajL3x2DNeVpw1f78ZFXyM6XFj8
82xPe1hr0STuIGpL69wKRg5gjurcQubxSpF96SfOYrxvNNOtM7KjX9cAy8Q5bba8uibCcyF8zwvb
KJREuIp04Lr7GMILuIfxuo5TO4oflYVlWHDV6vjSg3y8/j+CV3cY82+1wQ5BdzYhyEi24Ml6JRde
uvpZ8BqMd3qP990JE95Mb7sRqE0Rj/vPP9EL6fycR+t2dHOJ16qTab8B/5v63Q/MZTL1T3xQH83r
/782dgTIfZ0SfWpMJ3OQsvpX5sQ4lPu32z+L32Bb4nAbYI3YSpG1C9Tn5L1v0FNcC7ILq39OopV+
kxB3VAyk5vbdx0ApnuKXsK5+fX7/FzLEOVVzxNpUs5OwYzDp6kZJF1a3MrnSbV2697OKbYTjtg/V
5fAkpHuMifO96cOj4PM/YQ38+JylqYkDyXED08vmAzZ/wmZ5QFk4rtXu88W5EMLnPE1Sw/2sq+rk
OPb9kGrT3nlemCYLjj1lU+BE6OXz37n0Es7iVwkDW+MY6lB2A7INKpX+o7v4zZUIu/QWzuJXOgKC
40IrKNB3eb+ueTv+Ivzt81u/EL7n/jywHe18zAfDkwMQkrv8NMkAI7W3jgRXAuxjM/k/lTne8Vn8
LlVEcFCK3AaOcgMpvjl5EqRZM3DImQNfx2p5gLfmjAqc22tt1qX3cRbU6xCHYydhMiujbZeE44M7
ssfP1+vvlybnNG9F/UHUZMalQ5BVcOgD2xzlXSlYLl38Yw3/2AeGumuXkaGqdzp6u6nxzVfXlN8u
XfoslEFYFqGF+coJ0Cf/Bu1dkk3VcI319vdPlJwzY/sRimhrpemxgjelG8HhXtSpXq8hPP8ex+Tc
CQcejbKDdgY9+uPw30h+GX7beLAW9XAK2sfzlWxx6SE+lu6P1XcInC47hV+Rk4dtuH0Wo95ZSa4k
079HGjlnxba+co2bfASC8+xXTa4+HGJHk63X4DeXfuCsmK54hEN0N2LHZvrhuIqWY+icWu3czRg7
Fp9//pfW6CyaK1nNICDhRbsrL7R197ML2gTP/u3qZ3ELO1ITTpWDq0fAokwFlUlKpisXvxAB56RY
7s3wCl0RXJjyynTr5x9rsPz6/Mb/Oif0yTkllrGw7WHdRY/wQYUIYUIyKhWG16o9rAErxpjdsEDw
FIpJVxABF17EOUcW2gbMjamA5GmlcgogVDpHQU6ouEIh/l+d/n/zNjnnyMZ67GwLa7ZTOzh2N1mK
7qZp5KtorZfDKrjLnETM5YKBK47ebP+KdpenMqn5rve9JJ8iTbw03GZv3wa9LlQP4wAMLdi14uHS
+/xYmT/C1afwgvDQCEMkc/gZg23bpaz16M/P3+il9T1LBr2cAaMdhuRYa5p55luzvjn2yp576dpn
G3pjWJCA7G9Om4NxqRHJDwKxxQFr+G/3fpYI+jUAB+JDrDImXbpsX7rxpVuufHcXUjE9SwDrang3
bKg3fatSFi2lUSfoCaTzNhbymjvqpVd7lgeiXuu2qRiK2kS9dq57cofuCiLswv2fE04hyz7xyoTJ
0Zmdr2uy/fZ9HrvpNnnqxlOsK7r6qnThhYR8zj2FgbQ39nqE9npbP/iL2E8VOTkxv2/ja1pvl37i
4zH/CAIPecBUrYudUTELsmHNcJDPo9SrVoDMo/zzD+rC+zinocLcOqr1hAfxSFj2hu/gynplV7x0
6bMonjwb1wFGBFAIGUlqJtsUwpt/fH7fFwItPgu0hHrxnKzYreRa5RgQHGNOnoy9pmNzafHP4swJ
KjZ5ZLMntvUPTu1kbEJ7JGFpeO0XLn2tZ9E24GBoEsHmnSD4cmqZCvJWh7md+o/hvxhzs4bhle3R
o//jPP4l5Z+zR4UFeWC0oz2JevILHCdFLwGG2QfN5Ljzh376DXzK9Ib4qV/VNtMdDxpo3VIywtoT
luZfBQhZRQ/7d5FSd3K+GdE1u8SY+knObfAFlPjm5Au97CGRXz/MhFY3YH5Bn27q6WkKRHUrQ0hw
BXBvy90BHlEdj7YHHDA2O2yvInfd1YPkL9DR5bBsvKC95/2SIEwVvr/Bcx4YubwCrO1dwSoasDan
QcvKVffik3VY0hXt2WlrCYO/UqAemFM3/wm3iZcS/3uYQ84CgLmpDsuY+81vDbn4LziIC0ohmulr
goHMAw5czXGWC3hAQW0fHS/WSba4xh4gauQ0UMus3IPbM33ftXY4yW5mPxNnrsoENON8XOr6DS7V
848JUoA3DaFrk42dBiuqD+YVxlJefzI9CXJ3BNIEMHzz2K8O+2ohsPHDQa8Pb/qleYrhRw1CcVVD
ODaIYMojG4WKpkm2DceBXZBFhmj4As/j3WhqXqA99W2KCN7UEQ9uWRZZzx3yFn5EwFdqnS5MOKcx
2txnHgHYmhLKopt4XrzjGkNduYsj+qLCoQ0KYLwraI43ciqbhsYlIqwXpduO8SNw/VtQwIp4EXno
z/TOY7NPM9jVd2nU2fWVuIN91kQ6ebwwD59DJcsp5Kps5SzKcbAtRL+G9TBETXUEf2sttC9EEfJh
yTezTDmt/eXYrcu690crj64YpoNPlV9ws0SPjMrlDQ2aWrAK3N9vMShmls96j3qEpMsQzCLFB5s8
Gnc2T0kQQnjT952vcGNhO2GoX9LYF7AIFuFuM3WUOUCpps1mzc+I1tMNH+X4BQKY/a07cZljG5H3
Zom3NzasIlsnnB54OljLOki+k5WIACYD+KYHKWix0mjIxkXyXzHmlg+SmijHdqNuJvxcGRocB0o2
f+j0MrQFQ7je03hRpd8NOIib1+HZI9BKjyu5wQsO0/3bah7o18p4QxlNXfMA67Dpfqh9L6czjv1F
Z0De35w+4wlNiiXwli/hug2lYFoWwqV9UakGi+6qtYhxvFvCPVPDD0XOtxZQlhsye7pUYULx6jZS
hjXpi8AVU9aOEbuTOH9K6xD6iFNQ+/uEd8BtTDOFmOkobppGhAjGmd9EU0gfrWbNrTcyk81hHb+5
m6cz13PcR+1Dp6nnrl+l40qCRzP2/p4Msbd3Db7MzlvtHV8xkDAVAXOX2HiX9CHbOdRfiikIly9e
sL2PtAEwBdryu3mb3b1ZthBSK9bcOtSNgN33qChhtt7vY2bCN7ooWwzu1Hrp4EwirRYT3o0ooLN2
k00F7npEcrfrfrvE56d+npKfftKStKqqPguTqEpKDvLWl75evjBLmzQOAdmLlm4fbYMr0tXR0Ze2
0tVP21VD1ojebMeekPmoVARjTccbMmfq7DONFWRekkSzUvOgf/DDdnzqVAdNW38t3ToenuSgOGiT
cfBVd8Rtsn4FkWKs+6EAIzG4i6N+fe0DCAhU3lS9B/jriIojRrZr1zjdBMWBvPWctJdJkFfD8K4h
N3SY3RZwftfhL9WwDvDy6uv3blvXIMPJQv09MT5Q1XO7dncVnBZ2Yqt4n45TPzxvXtsfEgotd+7B
oTjUGMMWmkRs15tIw1Vym78H6oMt1CzOcEcULAQQZMmvaKqdFK6yXqGEwPO6mqQz5wZ6Fl2Umdgh
ZaOEtwdmJsgDAilkGkwYgbcc4Idmad3S2KgNy4jF1a7h/Til89LFU9bHdZOFcAza9Yy09yyGn6mZ
Jyykx7zCH8lYcuZ5x60yTbboQOLzTer7CtyyZ2ud8Vkrvr1CwRr4L3hb3VBqDI6CRYy+f9l2ETUQ
H0wcBuerYG6+2hYO4kQk4c5CASnV87yelm0Qr3YdaUon3H3PPD8jSDrQu0+i16AK5BPfhqVopLv8
qISD0YLu+mrfT/XjIsaknPxB7abRwU5aWxdceKsXID4Uzv1pO78RHdQP3riEO+j/6HyOwzXrHKfL
KlfxWxzWLqWup/pm4+v6U46DuKNI/GUz0P5bb6v5FEPHpc1w9hLcOqHnHNY2GPb4LPCF0IgfeOX3
pR6quuCAYAOiq0FZ75G3JV7TAvVmTksPYuWvA9yjm3QcafSoOkK3rE1G5+eMucYt2HTdfaSltyNz
aO8azasvve/Tt8bt2+OYjN1tTTTZUWDtcm2YPCoPF9BWcuTvST1AlXE+1l6jk3TA3vsSQ/4pVYSF
j3yaJdRk/f55g5BLm1WrcucikTX7KqjxjgNm1LkJu24XcN5+hS1Aj8Qcgd6ykfmhVzGBlXUQZCxS
K4Th7LibZTO+CqlUmdCx+xJu7X+zgJFGvsbxdhMOeFcxBJpfUEwg5JnXNAcIgelDuHk4vpfeDAVa
r1IChgNIrfYpQKf1DvAEmYq+b0hW++OTjce7vklSgRBfe6TFLhhTs4WMHiJWB959xGHVVfjrZGCN
XYkvSexOR587CK1J8H0QMzmlMfh3KuOmIdXt7Hf1lCknWNdyRnrcu/Bd9LNkwu5rFcQHUqji8meX
e17eGRgjrG3vPQ+dD7sNE6A14JhHBFKA1SOi3imcjZFHO3hugbTl5rBE079dOo8FTIGNvN9WCE4J
TWxKBMMhdZRMP6mNPjCSHH6uHvXMkBKvDkLsbG3i5hPqnzcQvcdXL4l4ksrO56VSq8pWfC08NcRn
LfRjwuqdMGwAwej9lr1rn7dVJIAxMEVVOnVu4GcaGJGMxhBbT2U70BIiUyZTNNK3QeioHVJhcIvP
ez2sA0wQ+saGYzqsyaIyb3Sq98hJupPwQ7fgrtRrRpBK0wiFmpNzEiAlbnF8qONY7cLK2vsVtNXX
MN7cE0bVAdyQlc5GhMJPGJp36bbJNYfUDai06zp7RTeTbmdN48oMCB5b52ODNiBdw4T7cMdzzENU
NWtpZD+B7gK6CsDjouiI7cqta4aj4qR7gstK1d0TWg+nBjiFl3BVJklrMzl3gVNBS7KTLdJ9sDj+
Kx94/Fs5UfvdTRS239iG87GxqJdbjjNt6Bb3+3WJfRSXVDyYWPc7FvnqZVrJ9MhbbCC96YLcl6GN
4XRHYL7bJ1CmShfp2hctuJlz+Nv2PTBs60qOHAawhUS8vc6St3k1tb5fCLbxe0pcFuSCcP8+5iFB
KiK9DgpmufPVF5aBBNwMwW8IVNhTYCZ5B1QHztIaYgsd92pKhddygIp6CsthIdnvUG5zNk4s+qYA
okt7Y3Qhwjh4Xqhv7rqFQQGtAmrHyeG5zX7ObuxE+w6XalFeQor8EQiYRWR07pfSIXLfjjKE/Utc
YXAYNvOOsgpiRUQQeNqbzi1tkyTw7/V98zBDXBHKdehmCZ1srmfFTrCo2GzWauvJTAQcxYwxjXiG
KHRTKGnlvYWQl0oXW/sCJKbQPMLPyJYEhEfAABPbfpT2Dv6cAOWCRD68Jju3K7wZ6K52mFDjTxKD
kl4bP+NSdtCyXjuedVIhwzVmESQLCZhkPXNXkU4adzygTjuIEKpKOKapDlUs2alpFJqcdWEHGXjO
mia94xbG8/lhNq0pZCTEbYDG7Ijl9TKzJF65RnwEBMZr7yYzsJ2aiUxn8EArFC+uvJk8r8sgxsL3
dTIFtxEq0m+aQL/xQDdngjhaMzxKmvjFXCly00bYL4B52B7iel4eRDApkk6jgj+D24K/5yoLNNvc
bntIZRAXZ9kM/yG1fHXtGGSx51QFJNb5q9Mv5DYMRkibymGQuzbpojJolMbejhIkFUBqZJMftTsm
avcY9mu/0zDve3IrZ/hmUWTvB1sNJ6C4e56iAutzgCX7CPyvTg55N9g6i0ZXv1egnbzJUXY5eFED
iD8hVOZTjcAth8BzT0nVx/91WsCcr+27Oav7iGSo7eob2kxV4XClP+BJkDjOGrvgH7q5egW6ld9Y
h1e/BmZc2Esxuest92Cc3Pt5F6swjyxeEkaf9YNpF9sWeqyisvGd8RCA9rQLZy+6STYOsHPT++W2
qAqNZ+8dKzeSTeYH6/Baz538YeCH+c5pE33H/Zs2g3KD/8UwOJI4nuMU6NX516mr3DX1MTAoJdRp
c98VyT7souWNjF54gD+RfZlckyfWbjpVExQ6Y7R1nmGHueZQMw1QJ+UzbxuBKZK7JpnvsDGvSbuV
sg4sQ03sfdzUYIccLd6a6joZ+b7BTgCEIHhv7iQTcBYdTcuKVsPNFOu5WDYW62yCGj2OX522ef8Q
Lep2ch3QxQAgja4L6gQ1pIWLpgmi1CUtFCWTZM2SuHFRuCr+pW9m+Z1yVKSFv3VRfN+MnE/PfgNU
0nuNk6y6aNE0N5nLpf0CqIB/4kPr72ObyDSZkOfFVMHmvApBNpyeyUBZYZQfFWPIxyYfEuEdmO8t
ftpjEWCsJfX4A6cFIvWFWt6iuA1zsHTCAyqxGZKyWsiXdm0hShA5mwQMF2cur1Z6UZ1XKgowDxkS
cGZ1QFoUdJbs5xWKushkMS2XhP3n2048oFaZ0gqu8X7+YYwWZ2CVmzCv2F6hPxAPIvb1mNmQxiIb
ofGsi2Ro6iRnYwdgI6Zav5gedanVkKCw3ThkXFvbpwsw5ykNFhikMEiWDgmIdgGkln+AM7Hu2m3q
shWL+ORDoutF9oTl0DwPkIRgQnISGP+kig/unErIVB3WZRF324dlwNSJrgRQy3lTfDXHBDXaEbJf
1U2sY1gPChdKHFrTNld8afaaOnwXy6i7HVYPwxaM0i3sZkIwjwPwvrbEHi2q7RQzIBwUVoO969Eb
5YFGAZj2levtQ2fj+BrRF4GypwS/5QknBan6aec40MGpF9KUjDTm1qhN7/EBxxmoLUORwDD0duyB
kGZxDDnEcFpT6KHpd9l7LWq5rSt97o0PTMcL3q9teYGc/TxUaJX8pNPPcbeN6FlUuA8Bd85Yt9BS
8IHeTwnzD8pngOR6NmRQF1hMMcII5kgRwguq5SX5vkUIU7C2FL0ZHZbsxaQUHLEBgpLL2rxA6Np+
R/nYv7XOusJPCFt4riy0ctNo7c2d1zvCogLHGKNRhNzzTrU3jpqnmwEHh9ihMT8qLRrTR8gmql+J
djyaxrEb/9cI7YBEi846d4bEXaAgHCErS7RIcwyNFyTi96Tub5kHqHYkWpM7PcecS0o/gxgeL5jb
w3acAMmAsx04yEJnPMjXKllBR6MEc8ageZXwh8F5X6vRqJihenMpbx4RTVXaaa+5ibuwygcLSd6Z
b6rwP9qyFPiy3qQALrAczaZ/nL0AoTgq6MVkQedX76ih3AKwufg4bwbWCC1MVyZHQMRHTOMdoaF+
jGG0vJOR75+muB5vuqDjP5IKnZPaXLrzAhKC9dIatsMoMT4YI/w0cHv97m3BtosJ012KvNXeqcS6
p9bz5idSz9Fr3XVe3lc8qDPVueERhaB7GJ0V9x+vcrdyTFonZyM3GK3DdqjfooyiA8KG7ypI0cXa
pG1bx5mocLqHnWKEIv7okJ+JabFzMgFdDiTkyX9xF+nRveaM7vloaDHBXiYp2DJakwKy3GIGEncD
/ejqljVDh5wUtTLmBuG67GB0tt0mcBZLt0jb3/MU1jtb194drUK8sdj315tJ2fBJKDqdxhoMCVyI
oSZljjanHj2SyGaJZhCTv/CXJ4C6xTBtXHF4E0T3jo9DS0fPMex2oxigAGgfV9+Cfm2e4ZCwRLAB
G1c/j7xqItlItPod0759wVwsvjXVHOqc+o24B63XlE1v23thay/Ha4oeVs+PsWF24+9KJd0TlfWS
LwrdDc5Hw7GgK52KLuxl4cI3M9vcxL2BrB/dGwiclEPP/XJsBrRCnhkxC4VU21c2N9MeVc7wwJBI
CwrAyF7NY/Wzb8P4OIDce2eZMTtGAnkIhBQvvpIU9QTOXN78GjNTjr4dDtoi2C8ERhlQ6HdvFHXN
PgSoY4MAPU6bKbbj3w4ESqK03yYy5oBw+w/MUL53VYOKbRPo4FM3rB3cAvdlWrWOd6wnQInnwOt3
IRb11gA6otJa1G2fDiOt7iYnqXMWN3OJitB/l2Jka16B2oYeTgJnAHj/kw1432K8F+A418EXvwvc
tmE7Mq3dfxQ11JH2PA5Tt6LbzWgxFMtmTUipI+BmW8Pt98FMnQcYG5l26xr5X5g2Y2GVr3Q+qplm
BFH/tJoF7aEW7ndX1Fv+cTuZY5FqmAzdNIFf6h6W390tA3cwd7w2gQCo89t1p7VcYWDyOi5RXzrJ
ML4Bz++/TzIa74PRbN8giY/JLE3mYoZG9+uAIqMQvOpytx5ybGIf9JBE7+mmnZ0JIxLuVz34X4gk
4DTAYGvcHqvOxTx2MRz+qcRgKA8uafgaf9RmlVPBrAOK7sUAieVcO4kqF8iAQzEWrd1mIOmZote2
L6pekrRzIveHu9rk4EOF8VGoabrB6EJ8nJXTEq1YslcM9dnYYKDeYR/bQYbgw7KT82ONLk9nwN+E
u6jmw2613g8bs/hpcHqK3Q9P01WY1hnov/+M1qG+WTBPgx2kN7+4E+h9quIE2x5Td4MRUz7jIDBN
oFyFOe6Ya4I2yAq6ZjXByNUDUfwdR7btrRMgXQemMlkgt/jkD9or5NI130XvYbaAM43bsePI8x0g
VXiDzbClG45U5gzzYlGsrEGhkvTBExIDK23kDKhdA3FLNxah6kUd+Ow7FUBqKJx2QyfsoddulKEV
Q+dh2hklNubgwcb8XaOW6LkCACBH1YFtVW1NAUkDU4ESEycZDkDkXaRq/g2O1hC2riMEcNLzzA8t
CqJKd0VgGi/zx4/xvTRfEy/+MDB0O1x541/NUM/3Gx+9F89GX9fJYQUDY+0rTKt+G9fZ0lauPMob
CgVa0oVRjkP438Em9E/oGWAgZ3SESXOiik539VaEMTJPioE79Ots6GLSCxHUkvYJfbMDty/jVvMq
a1XUoZEL2iRtSWKKOiBNGqokLniNdBnHGEOHsEE7rJ1jbipAHp/CakP4L0v31K21LH3m0oNClVJg
GxO37kLZfTNNwzsz2u6qLhA72LjJLPwwUFg//GrkOtqUoyoRqUXxXsZeTMp6w+gPBWd3Z1AGJjmB
N2rGWOwU4RQk5dj5frYOJtlDJdzNUYnSIiYKQAweUp5OW/AWQbOv6O0ATmFoeUEsU4+TnsRpbYcO
Qxan2o9ySe6AipgLFaDE7hYx5ChX1Y4tEhv4WsVLyhi1X1ATRncEcjq/lekSTFuJSbWNtiV1qkSA
cQR3uCrSP+oK/Vs6LH306tXuc2hoPxeT6NTvxAlU5rubLJvYG+8WHxP79v9xdiVNbupa+BdRhQRi
2GJju02P6XS6kw2VERAzkhDi17/PWeXyGlPVm7vom8Kg4UjnnG/wePfqmtwH7UaZmMGSYQ8jyMvy
QnYyFR1M5eCYsYNfnI6IhTPKbYriW+Xh38He2j2UuQ1Suh6kuglN2h6dFM0nC/Wkr0Xh2qfMgv4S
utJIlLKhy2/hLIFdiDpolAdgq/iB/IoYhEJBClZpXXfyc1WG7DCiWHHKXI89gaHj4EN89F1KC3Kh
sDpGhfQ4oQtwCdvdBA8XbtOfAOSRN0uk5CFFJnVsLQp9ZDXCkXNGo6YA9TahkNOL0D2C5wTcpfeT
QaeT5/qt8rp5j5sOnjq25aGxSvssSt3dUOr7uxq17SMXod6HYyF3k9XW+7QO1CknWPVTgxJBZHAP
/xRYXXm0VQ5VdEgd7adwbs5tiVSScR3epO6Mm7Tk5efWq36gBdPEuq6KOJQudECQdu4sXdjHaR4x
rVCWGiIXN6t7rFCy57iI3JiqK8H08cw5Vfl05ujR7Y1EflqnXGEVu+PjkDXjEfeLwMfedvt9n6UV
jK691ES6G/JTOhTyDP0/YDofGqDL/SjrA/lDoPS/6xttSKRY459J4IjjlI0FQ9tSsEcAiYt8V4iW
AaOpxa8Ohf4H5vABItcosGZREVD6MJkRG9POu+7glqT5TlzjJkEpyQPcqIqz8AFd2mlVolNVcOlD
Miew4G2Lvk5QowjcV1AyIiN6Z51CNTPPmnrHalI7EbQQ/LjsGHkLwhHs7Hp2ZTTgMDo0eqZ7v9Io
GOaIiPDq67yD1XTiO+2t6gAoPd8XE7iYHa6Hr1rMDECnPuTfC6dpx9iyu9qJJ+TYP0Foaee4yu0x
CTktIKvjed86WTbnzG+mnxItLhF5UCK58weo/IQ5LpWoVJI7KloX6xlyOUj07wrYJ9+FMHu6A0Ea
AikBGmds3yBGDnsXDe8kL4Ls2EhS1bGTNeLkCIHbDnpU/GawSh4XosxvYGY3fxO5UdOuaoY+1i3R
38fK169T7k33us/cg1V59IjOlBe5pON3fTUO97WjoS5fUPeZVK5l7xsFnV6/RhKB7S6PfSPC24rX
5mmaZRizzJgjaXP4dOZ9jYKlyMvDLCTyc0QnlGg7qFyqqr5HBS+P/cq4yGdtJ9vlSo7fleWDL01p
aaMwNmFfQFsn/eaKzok57JSOvsOLA/cC+VQTeH23qJfsfGWgn+XbzZMNi6qdSnt6yOwwfPazbPrs
Fw072iTgd93PgFjqMzD4sAIHmXYAS6FzuvZeiUmpiGP57VyNUmukUYt8YybF0lF+eevT0sfrmvRA
CDW3JS+RvdlqYPe2N3Y/0PamE1IM6n3FRUfCkiTgzriX1Jf5jmclSh0g6Ve3KIkzfmvLvAXeaFZo
ILt6fMr7HjUDjzleDJHDEszZdFQnTzpVHDhKm1PgTtlb2jOICHSsDA6jrq3biWLfRKQhzbc8pOpP
U9nFDCgZS1+R+5R7oILIDfP7HJSeoY4NYAHIh2bXoOnsymnXBcGlM6/ymLlIiHANhY5jiLeHpnvR
R8zw+S6AKfCvIresXVuOVjxCJCbfNTafHkpD50/EnvJvQdDMxzmYJxq5eqqg94YWJqJEoe57EPAS
4+Rfg7kpj1PIqt9KifKMEpN6ocph0NC1ULaRLQyuJdNvXdFgfZhW/NHYdy8devwOrABKeQpz3BCk
Lv2HUBfOXe0OgL5IIf7Yk12C7FZ1B6vA+wGKAj8V1Okv7DcNj7pIQLEPXM/aVARZaj3fD1WOhK/A
KbhXBfA6x8pycgEutY9LWWrbdgxtJWWhD193n0OF63SkfIo2SRH2DYtZbstDLtBACWdfxhJZ31kZ
EMCiklvhLz/36udKguoB8SrZf5rbZhRIwU0HnyhXweslz81JEjvYtbC1faxLOIXsapQAfvpwFCdn
aZQNHF0vYoMMAo1eC5Rk0Plh0o0Clg+NFkAc633HazS8gNAJd6hkZU+zi8y3gCXirUQr4msZBOyz
37vVHS5N8lPlmwqiuGW9lw3aFIGYIccjB3qUAfJpjfl5bBpSxzjXq13AnOypN6l+9LW+87r2dw6L
hvueQVJqKEd0wuE+fxyQqUS2cet4arFKI/jalHvmFOSPRpP/pk/z4WHGwbhnpayPKAe3hyzTYWKK
GUk2ROlia7Khz+UwgbqO1/7BbuOPpA71oU+ZfqR6Lm5Q0vEfKZofu0HxfN/3LWoHdJCokaspjdEx
MidTgKmgkZR+AYO3emB24N6HDuwS0OaBkh0mKHYUhq0fZ70fDGAQwmnE7SCo++Q4mfsHuXV76upB
CqBSNCSpVIralENT+qQJ5YdLD3oErqMEB5YiB0FH1EfdNkWDhkxFFdsW1iaXqEC1XtndkRblcLiD
kXYPXmB6wprmSesN2aF3mIeYDM9nyJmqAVf6xofWUgyVfnGPqgfo0YZFCnnx2UdDD/0lnLpjj5q5
mzvTPdofKtKZ5F9t3F71bmRV/aMpmz+mSrtjWeRe3HKsoOvIuRVo21Liv/TLvvKDmsBkF9CZurHZ
ASCDW25NAVLH9GNA1aW8v1unTp0DuZF4KBvWIDAhR0DRvio/X/+KFfzfX6DbP+jIQRDkm2FvkgKi
DXlk1UELBBUN/uSl2dIkWAEwepcR/Oc3zAz0VzvSMRlLZENPiLjX332Fwex5C2QkUoqSBBM8/3ou
4X9QIg3l+e7SIC0q+LoW/XnicJCi49EBWIzk3s0ATJ3VbWAn177r8vd/vguKyzOCGwMAun4Z/OcO
YO7rH7Y2KQtQZp3BebwEPydxK3RM+khZvzzg/K8/fG3dLiCZqJGVEoEUhGIDxhoZdhYrsW+f9Yes
Eam3FPrvLBwMOiuyZDQlUspTMXYoX24Jsa29/gL4rOCwZEs0j5MZnT43o+keWekB2iMqsu1my/hl
5VeWSv8mJHNnZ3mWAOuIu8697XSnFIIiBZs3wsfK4lkK/Gfh4CpMqk5K2u0y91eTDfvrE7z25AXg
GXVXyGeMMjzbvD62Thnb07ARjd5nqnlLHdKWwkZwzNglG+rvgT78LTKXRcNUIxWmAzTfgvHVmrOt
fbA2C4v9TTqBPl4K2VOPfGXZIyXBTvBP7WBtAHrXRury9382sERWAvHgwU3Q4ZB3Wd+GCemD4mPh
gS12sRp0CyBgDzbNyM+lCh4qFLQ+NsWLPTwBilagmxWe2RxctOpjq/E/ZC1HvaUWqUGKC+ty4OXb
ACAT4uiTQLcntsv68frLr0S3pb5lBaskV6Mnnqimu3cKJAoghv4ubPfr9eevMI2WqpZD2LApFVMN
zLnJoRDTOg+ZfblSeAFxjn7VqSeFPsJTO3fB3dzqRn4ssi5VTr2MiHH2QCoJjAJTlFr3GhePXakv
ebA7kI3Jf1/5iHpLLU2R4SbmhuBLA+B6zAFGoVX/AEAd7pTTj6nuEuKy57RVp57MxUZQ+cvIeAf5
7l726D97JXNIQy0H4vyhPzn3FgmrBwNc37xH6R9lmSDrYhjT14fKUgySPGGxZ9TPD3B1SyNNXWsn
rMk98WHSgNGk/DB2hXoAmJEd0el2oVoHDaldmqOCFFkwg/qD4j2PGK8GfsqlmCDz45r5jsqOvzpV
K09dCNXEYg6mOzJP5aOAwN7RlUTcikBOz/C6QFYxyMpF4aRRsSywiGO8bv25UAr2fSiXQhlq6hpc
DFo0pm9tn5snd6jCHQun7JBOnncM08CHaypS3RDQxaL4kjr9C+DX1rEuifOzRnXthH5ndeyGQd0o
178gjQOaEJA0kjH15n3vaLMzJaf3JlRVzC3hHOsM2jrl7HLAg2a010OLoauq5XRnUuCtc3G5RVaV
98g9dzy0PUOqNAXSR+5myvZYTj4/+Mw4twCc2luHxsqmXMq2j6jVUbRigjOA+ZfyIIEwkCc3VChW
4qyziLO1MwIiAILx2cclHXzOLN+iMa/s9aVUOzPMmjl3gzPphscuFWrPUuvzPGZiZ+Mm28s2li6/
IQBzXw8ua5+yiLys5IUtHFzN4MNuDhDjVQkYH3TjUrAyC0sXjCB3OFpCVnh20KAOgjz22CdE4Y34
tPLuS6HZ0c7GoNcz4hOKzTdhDehWP7re6frIrL374rgblKmCgeFMCkYVGbR6W5TFQ9QZP/b4xcBb
Vtf5UMifE+B+H+d5ApzZlpGh3gZrfe31FzyikWQOmv54fZje75o03VftfcE/ZCCEkL24tdoCdXmu
sANSNMLJSRQ+mlNmY2jI3+X+TnBe6smm5WzzirbpeYYZJawuHPUA6f9DiH5+4jf1uJsH1wPmx3L2
MnR/FnVX/9A1/r2lKiTt2jgv7pA7+ym/1PZgZ1bFwPtlh6bIKmAVuuKlUmjb2lY13KKJBtRnkxnv
KXQAqu29wn9AN1Ac3VySY0pkt3fs3NxA+BTwRD4UQKHhDPxsZ2lwQCIG6TRbfofSdqEAXxr1Y+UG
1SFoVfU19Ap9Rm0YzjJF6z5PIeJbG4TOAY0t5POA2T/4CFTZTsipSlzoMQM8Z/s4YlUTlc6YR6lb
zkdlSZWkMwHq3spMLDmxzt4IYALKpiHKwZP7HSW88Turq+bc0Kn94xWyBRBCem95QbwXYUn9MNly
vvfqbL40AFiJenk1H0JKqhcydPJew60Z1PpagSREpldV+c7bGJL23jIK7QngZfktTJfYWRXCRTmm
IN/TphJfA9edm3062GTnzrQ5QoKLffLR8jwDRjx8ovPo3tWzBzS+Cah1UrotTp4Ypy+9ZwW3dsgI
OmUlYKWUANuCDVaghOcCJd4xHpfcVKC3GAD5OnuKCuCzPoPe5iVS9QTwdTQDo8maWJQXFNQLb0KJ
RcFvFVQB69nhpEsELdxvFpP9D5Kn0wGSTeNtkZbAN4NOfetyAZAQaE83oKygzEcAYRpy8gI3SgbU
QuDmt5WvEHzzto8cSLJ/tjqP72QlHHtztePG8d5iX+xUsK3qgQiCyy+bWAKFRfkChFr+eYaCFbBp
Q+OebLSxH4oZqbPb9HIP2hFKcaCY3JWpO8Wo337IhJPibvffW1E6wkNa2jo8C+t2NOreDq1bOAzt
r8e8lfxn6QMzjga/GNrh2VPfQUnYmQwYYO++1puR4xI93xvLxa2u8oBXR6EngEfIdPaQV0R1jUbW
4PwBTWmMZjqJCJA0+MMI+QzV29cp5HJX+FvCLX+lov7/BchSRXP2DRqYjZiSDEau57aZhvt+Hs2P
gGbDDreSX3Y5uHuaIVF2XC+L00YAC+bNIHDRUpnbTKWAQ/IeR2XWuRtH2fsHJfkrTfnPXbduvN6Z
nWACp1THDp3PtRg27g/vHzOELg6CFFd0QAFxYWHzq5eNZy3fdON+RPAb2/9yS/rnvZUH9PNEO56Y
Bi1UVGkPEiCT1KPO4SMLEvHlvz/QZY5wgcEyCVA/+2n67c1ir/2fvc43NvfK8Cwl0YBVUS0uQU5i
Ue/RDBWsQyygEK1yY/gvL/rOcvvr8/vPCImK6QE3eZPkEDt+aqmTgSDgAq1OQEOKO6dCbwKtGag4
aXh+Xx+09xnKZKmSZjJ0hJEZFomdAfETzuV+qNVRCPnmt1mKAn/382M/dFnO/3xc5bZIu2DakVjh
3QRiEhhLkZWifDiD2pnmG0FpbQgX9zwNpy5Sy5AnWYWefYRWYfoqABBHW7kS5BagDn2b2o7zFZ05
90OXM7QQ//tlmW/bfEhTk9QOP1flhP7SczZtSRivLbrFgQJUsDOWoZgTD4gSQL9unBTwcOJs6ISs
PX6x5S2ODvooAv/cZNW+7ABDlnuyZXi6EqqW2mljWYUjvJh8aOOrJ1Ba772+uLm+nP7qx72zWZbC
aWBUg38B7CJGfXrIyvwekFEUbKwjMSwOZPgs2wGVgB63rt5yj4OSGyP2/rlH7EUFE7fOgQq/nJNW
t6g1gJh+MysfWNPCoeBdGl5sbM2/C+i9T1ycf+gJzoQbg/xxrJ1jOlviZhitBvax9Ze0LOt7kXYa
FtSGngDZbqLWCax7CVweknpttnKb1ZG+LJ1/di4NZAuidmCSyTa3bQ8lhqbD/koPZW2nb5AFc5GS
QAROziVQ3ZSnN5JNYqOetLKh7UXYMOUAqvKIoN6B4MqnL44dghqnz6P4ofiDLLZ0BFf2gb0IHKCk
yFE11QyPb90AGCzn3TClBNT8+mNhYqnUBjzr6M4CShnu9G20fzUonPjWliPv2usvooQagNcSeReA
Xf/ie2B/EBbV6ZYV9to+XgQJm/BSVJkKzmNqHh0Z3rBGfWh+ger47+KC/BCqw8rXyQwdO1hGydyg
HN2RXVia5kcwpPY32ljj2aNzv3WxfP/Ms8PFRcGtQ5hFZFCSmh0eCfsbN19C8ccafvrF7+vR6f3p
sMNFjPBH2gA6BJSZAlzqvrHAILNQA3eRhm1cdt6fEnup2BYwsEk8sIESe3C+4CIOEsn47frL/xWp
//+4g6Ttv3NiI+zQusdKtaFZsQe5cQLgqx921B1/lz4gWlYh7F0w2Ugkba86qmkgTwES8zMD3uEO
3MHXCTDEGwHQy1eFVntkhAaR1J5VDOLd+DroIozR57NPGhI+UQhB7y3zmrWRX8QLSpDVziOWas3m
Z8gWJi4PAcnLtux+1p6/iBOOD8HDTo9zMqjMQI1CxLYdwioMtJ7ro/+3XfXe6C+uE6JTPlQvawOr
sM76Vsv8l3H5+AkgRx/yXL360xpTH70yuKNuYPZT3fPbKehHEE/s8GsDc1Ggk30b2oZV+ZiC9/cN
/Fugd510vNNeOnxvwcqADIABNZ+M+W4YHAdUqeonsJY8nqum2slSgSZjDPlCVVXufGnMH4V7x7EE
1O4JagBdPACjc+ON6M72oFXuulAOp4aaJrGJ9yPrATFhTdqe0pCjHgMMoEyAA8wHCBHg0ZQ6QIyH
Qfvoue05BxWU6dZ+rAeIwBin4t/bsTMlIJ3wymKQz9l1VIXTxrG6NoOLUBlWVLeB17eJtr9ONuBB
rdj305/rs7e2LReRcixNn9ZWOyROB5MyfC2gbVBs+ZiOt73UwNNhU4TQafTOGpPpwdQttKyPvflS
As8PSqCD8owmFmRYDukMZps3FFu+H391zN9Z1Uu9Oy+dbWKj6p2AmrBHlSTKe7KX3XOpbWgiBBFY
STfanc8hQbgoq/HE1SdhTMzBqGqH8WgMSJpgl+Ssj03o3mdWeSxn1MFw0PVowLAt3MbKDC518wrW
oSRltH+2GtZGxptBvqw+dAVAnee/gbWHFscEQJhJdCMiSSDupl5YP21FDjzlvSFehD4JEUPeQeH6
jKtScafcrAFHiJbndKjHLdG+lc0TLMJfDug0BAUG/1yWJz0/ge1aOz+ub52VUzlYxL0iVIzzy6N7
oXapBvmDQ3tBQErjWxNuKZGuvf9i82vIsI90sr0z4c29L6svw0iOuvKP179hbfEstr9PfahouA1S
wRYFsW4Ax3SWrx969lL5bkTpsMU9zyQEYlG5/b2rNpBKKwO/lLmrXBsyaJ1RSeva+6qoTzAZiuzw
ky04WoTZRpttZeT9y6//k0X46NsrDSGC5IL0DsjryP/AePn60JC/YeSdtb9UuEPQNYwEw5hQC7TP
zvaGE9iVGgR6UJasPeOAnKDqPU/jjihC905RyVM1QvYodOc8cYob6FjTY5917c0gwRcLQZP3dsq5
lJMA5rUjnVoZqgjgDYEE7nRyijwIY0HrqXELMAl1yI8a9LevqT286Ry4PnA8TJzZ7XCwoRe0DwNL
H3B8Bg+e1xNUVtCQQGVnqLq3kKX1zndpJfbg1NLpthk55AcATOtiKIaw5xKUhz0FwzgCvLS6FYwX
SVX4/OQAlx/3vav/lJnPv4851Dt9NvAYfACOc7uk6MgO0zNY+wyaHWkKT+0ewlFPhmTAHPhtDdSx
YlmdjFbp3bR2zo5QxcueNbSYbrgmKbSPRh8SHvm0T8u6uakUBEu6gkHABEapOzVKdSIcKspOUYIP
CAgjjOtdoY6yVu6xBd2ogfY+cL1IR2goIQ6SCtCtatCeNQM/rHWsNskcKj6DLQkmJ7BYaLKk3DtZ
zPivVhgGcaqlgbQSNXHYgCPoN558hopzfXAzP4h7ZwTtDZB9DvWmqXMfuSQe1F84u3PHwoc/dlmf
ymB0XlI6g5TtGwHIqUWq6UdVTzMU42dIxtg1v8vBc4wHLeoH0vDmIBuQ1RXrxKkeUzfqEJ2gkylo
g+7NMEHbrAOO2w2oE2e94vcgmJV3UD1rf0MxDW2RdphLCIrB0byPfd9rT9Xkh2cKeYHHPuihX1WF
AlVsNxdZTHzjZHFtgLeHIZDYWUjnX3s9WHhP11ZRI8DRvrNoCJR51dY8B7UE5Ot8hDVdY6z8AGzz
3xQAuGoF2qgDjt6RdP0YE491z1VD2U/WGTuu0lRDxdsL2gu5IixehhzsnKjXgfPUhQL5KCoMoKhV
86yf59AIsAwMGA4Q+lJYpfvOf7ZcnLVOaLk/x171nypJioNdtd0Xnhaf0cIwR9qbht14+QiiS5Cj
oz7PcieyWpzKVr/O1Js9SMEJkLwtW9fgLgI0t+uH1GG3mQ0FnlI5uti7ZaY+Jkxs+4uzxUUNDVZr
QDtxx1K7dg6OlUNf2MU45noEWotui3MFqknoSEJvL6HQnFYTUoNsGOKUAlh+/QcuNZ/3AtziZAEP
hiq3sNi5A64G0m3jcIY2GcQyfB+MzDRPN+pqKyfYEjhcT8brs1lz6Biq7AeobLAk7HOfbtxR1h6/
SL0LEDlACyGQVnRLCq8Y3txAspvuPzRIS7ywxQJjgDlnZ+h4QKJjl+EKRMn9NNobr78yzUuwcG4c
OEWXzD1DAoKi0NeHd3wr7V579uXv/xyQaI5XmgYlRHOBFH80AMH+nqzU3o9hzjbu+O8X02x/8RM0
mybeccB/hIHMFJ+CN7CvEdNIfiqJ9QAA97HyxAevFZcl8M/3hBxsI+kCDV+wN1AEdgMadW6BO10P
ukYj4utTvrKglhKxoH6yfDY96nYNdCnaiwKwbCf5/frTVwbMW3wDFE1RfAILOaFs1okiObinOQBz
DXDpsYvNEXWzNJEf1sOGPvPKPvcWF2zHb32f1R6qqb26bQhojCERP3UgbkT1IRNhCr2J/84MKFEy
tSDykORQN/7CqDbPomst8I04i508tzaufCtYQHsJtsY5i1I1nOAT5gegjoLGGQ++7+yGgkBcjVe6
eAm5HyZtChYSEB9ZPA7DljHpysrwFhGzIRCq0wGAiBSaQZ2+EEJD9JuuL4xLefKdcLyEYNOscuth
qnCep0EbpcMs99oeftlhuhsD/CRum1zTO7D/f1//wcsWfe8HF4GzzYGEmBzANx0YiJ+Ip09WiPso
7Hv7jZ30/srzlrZ3ddAFQ9DhiqKnFwLFtxa+mGH3SckPBR9vaXnneTwvU9UALwDRC5QAlBNX0EkD
i47TCNSZ6oc1OMPNTINx3pil9wfNWzrhVRwoZz4EsLUI7l1650qxAx5/4yxYGa+lD15rxORaE+Ib
sYfXYOhushy2pj1/qV29sYHW3v/y0/+EUAbvu0BXwMSV6bjTrptw1n0Rdf5BTDC9/O4/zze0ZhS3
L/8cCtR1obrrmVeWF8NncOSNvZNQDP7gYC0CKRjSXQheFrRKUHJvke7U/hAxt9n7+vP1DfJ+FgvU
wH+/hVt5N7EaG2RyUTOodVTbI7Tl3jphRfifGytq7VcWoZMxqPHVDYFeO2l/ABl2J8K6P4S2flOl
ArvXUYfrn7M29YsLJcBDnTJ55iQBUqposGoow/X1LrDsjaNt7QcW4dE1JQCdFtqYKLJ+LqE62INy
yDbO/pW9scR6uEZ7fmdjuh0wVKqRRjr4nrHb0dq6Dq+8/RLroUgoJ14JUO0ydmNnUDswHWwii/T1
+vCvfcCiWjFbeQn3FQz/XBfuLuzH/g4S+lCualtxrG3xIdNW6i0hH7AABo0aIe8cOG8QWNuJFu6w
ojg61u/rH7I2UJe//7PFdS90Lgo+JzoH8hVqiT/DjL1xvlV6WRuoxcZOkQKOWUbDM/4TtfDxs8Y/
9ZDH7bzxAX/Ph/8/+by//Lp/vgCUXDbbpeGJB0T5J9Sl+0eQeyA4kVPnhMJVd/Y0lJhmALDA2eyL
Eow0VsQFGhZ76Fpax8EK2HHoK3bM/dK7rVJ0FSwiil3gEKhxj8AnRjPPQDxuMnJCkQDglB4+BvNg
iX3h9tO9mYw61SoLX3FCUYieifxj+AtvaXFmuBGAj85wB8jLGaDK4WtZOEMM6e/4+gJYmaBlA71z
IPY2XK6wKq9e03F6qHBFnmUGjcvG3SoLr4TFZffcsrKynPMGIJXwnlMNlU8TlfY9UQ+m+FhtFSLS
/13JNQ9CTyiPJl0JVWk5QPJ0yuiX66P0vrEz9ZY2ZyAygCXB4BfjAKd2GhxR7ktX4W4nJDOn2pTj
p9QUw0sF/SpoNQNPOou+ewSFpvtt+i47gPEHlUDk6BBWJqhFRpp0PqSrckgGEJWddEb87tC7cMDK
pQ9F3Osvvra/F6PiZqUE11nDf8MJ/7T+mO+RQsDxl23UA9aevziHHNFm4TymgEC6Tn+sUaeKbYgd
nRzHSjfO1LWfWJxEUOyYJ0YY0AWBdcjlRdS9yN7gcKb218dobXUuMAalKXTZePgBKB2rk0Fj8j4b
3Jex4irqMwSHBiK9HztWl7AkVG6rMZtxMOn5Lnd/4N4OjactkMrahyxOJaSjkLtKJU+6AbJo1ORR
6EDZLEyq9FuebW3mS+h+J+AuXR1HjFQwChzemPJglwZlIjnbomqtTLa9mOzU1jwYoXycjGBdkRFW
cBBQqTbugO+n62wJJpkZTJkho8QTGUj3m91W47cm0NaLMw6sP0AdtGqgYtz0P23HADR+fXW9H2BZ
sNghtR4QBFxcojvd76rZyfYII0fQn+6Lsvh0/TfenxIWLEZtZhQB2wYydKA+AaVybKF4sWWs9v6U
sGVjCWFpECm4lmd4SdBdHnQxFAKKmBMUva+//tovLJJX4inidEPnnWU47pXpbrzS7CGKs4HIW3v8
Ylsw9JWtRrhNkkkHtglQ/Z6bmKmPPX2JFqo6aShFagzi5AzV3F8VgY7D8PyhkVkChUoH99hRgs/q
+NM5S/23qlQ3dr4Fh11Zm0uUkO20U+1XzD9T/1k1r3B3jEdoNtUoV1x//5WFuYQKgTZZl81ITOJo
hSYM9KKdETyA6w9fmdfw8qP/3Px0EOY+gzHROfegfsSCL9q3C2zgaoPQtjY6i5Rx7NIZcBeMjsVH
VFKefJVCm+9P1W7s2rXn0/++v8eh0gQTgjmBumoKFXOnep69h8ZqNgb//eOAhYvIUwivbiyw5c5+
M0IvdPJvLREA0GNX99D9ek7reqMouTYRi/AzmBz8LasFqIrX9o6V/tEhuoEL0RbKc2UZLXEt0EPp
uQOx1kTVWVSXj+BwfGwNLWEtlIKjKxykuRlldCfC+aYjiBCw+/3Y2CyBLZAlLTg6JtDZQKD4XE8k
33WdZ05TJbvDh/bBEpLCOAQTuLkMPxP38M753vHqOzTYNx6/soyWqJRG5/OAoq9JpAzC06yddq+s
ikZ5LqYzkFdQr2PDj+ufsrIlgsWWhqdG7cClZk7C5oFkNnBntwFknoZqq6S1slSXABW4FgkYfV0i
nttGdd7uZBDA7mbrbrT2+MWWTvOm9zgBNJJKfyfAI5UMSMh5q7y08vgljCGV4+inYgRtF7U5KPqy
BhkG4HW5D2Wj6zOwstWWPaCiV2E2u6RJYNSKTv2Bg3T3sScv5tbAa3wGuAPY8LFPo0A6cK2xtmL1
2msvYnUFgqQPfdAmgS4i5AlfLPXz+luv3BmXreGyYBV8GArcTWx5kQ+/n+ATB2uEEUJZZu+kNd2h
h3+6/mNr87uI2PA3yoqurPokKyaCYhJQELDZsva2cDcqbyvgXbY0ASSo8xDWAiakIRN88Go/j4pC
pFEDTuXzEEp2gughT5oMHf9syp1zq73hoDrY0GZeBlhu2owHHdgeTIyyLrjxUBDeV4yCLZvmeQfV
87x5Q2Sg8IKC7iluRtlejFX4+foIrczzssOqUpiNO+7YX2xr4YXQOXmMVovcfezpl3n550YBdcQC
65L1CWjgu6Drv3HLfbv+6JWpXbYKdRiMuc0ddoah38Gl8CSc9S8XuvQfe/xi/QOM20GQHa1tpx0l
AhqwQLDz289i6wheiczLxj+rBgNsIlgeOfDZ0JDFNT2Cg0Dkqnxj8NdGaJEFSGBgJIxpQAC0nZ9W
B2yRoMzaD2gTx9cHaaXhyJYAAHi89eCIuzjKUPfc8YZD/x59mgMghRVU1EMIQlq6ikNdF+eMGAKB
ZbiKXv/xtQFcHg3SasZ+UiYBibdKIe3tvoq225n068eev4gd4MFA36iTfTJOKHQS6Bbv2dA1kAnp
g4PflRu3gbXPWNz1PLsfh1wCaFJC9tevorTM9nZ5W7TdxgG0sgyWrVM5jwV8CSVy2VREQ3OPGzcv
to7/lfCxFK5ioSVFVQJEUaCYbsBC+h9nZ9Icqc4u4V9EBAhJwBZqcpVdnt3DRtHugUliEJPg19+s
s/LlM0WEVyfCp4MCIQnpVWY+mWhWRuDCh4Jdlk8f5g5/YAZssbzE+yUcEZnwwHcOr7LQsvh0gMMB
Od6BME99m08rltmlp7m8ow8/WUP+kfo6CI6Z44kHm4tk6+RDsPJAC+s+dnlBH67udqKzSJOJY2Cg
yyfuRrBnJDYhWxSss2nNEb/0DJe/f/gVgXxUe3IhmZlq0L4gQ0TUUUNW9uZLF5/Niq4G8QbYL4qZ
5JFawd/J8v9cH21LjTMbzYGDQAwJfttJMdeCb5EfsK+1I0RPIURZNI+Kf81cxeaRVkGqUnyvpwq1
8/4uc7ubwfJXxvJS88zGsrQHlwZZVULfirjYRhMBNka+ud5CC+N4nmTV1TWQhwXk5mDUcUh6Ajbe
8bJoxlBZ8t/131iYjOahVU2ArRUCPcTRwbbKzesNICMhoAhhvBYxufQLs1HN86Io28pyTgmHbyZz
ozYlRx8CUS97v/4Mn0tF2DybKkGxZWLGIHFc99BCNlRhUhrsqBgRVsCkA5qS/Rt0gXfRfs0mwuZJ
PdbYcoCWhTpZk0iCyKS6QYjioMxXXr3j0dmnqPT7Pi7sWB+78qJ+werSQxgeIH5rKWKfvhX8wKzj
jrJtdMtofRyKaUuDN0eXkRvfT8Hb9Xfyad91vHkkTTKVnXGBPjv26a2ysVHMfkMcvrLO+XTU4eKz
dY4ynlND6q6PAPMU59YCgy1DdX6l7T/9DOHqsw6LCK8pl8PQHw1YVzH5njpWFPtO2Ho7KnbY2q1s
JJae4vJqPszbgY+wZ2VUfyxBj4gQ9tWcMqzJd9dfwNLVZ9+ehMN11mUBQKKqb+7B26BH5IOvLZYX
us880svuAaUjBjhq34Yf3NIgINQ1OM5TjdgBf81GutSJZh8fuJP6RE5jdcxi91CySUaAjEhI+s3v
64306cyBVz37BnGPcu5iF3csCQLsxrRGjEHhenJbNG76Dq8Pj/y6etcDouzcKunXTDJLXWw2vN2C
I3dZxVBvl6AoZrL7HbQVEGdTCZ8VR3EaUdqYziz/S9syPOhsuA/Cd8CHA5U9sOGMiEu/3VYDKVcq
dAt9bS48owhJkrIfs2PvKvAWk7q8qarEP1x/SUtXn432vkeqToNs7mPppfG2RuLAPQuoWlGAfb6j
cWAg+v/DkPpt78V95t242vwBucyEfsEeQLp7chASBW5WfSPa4Q6gnD/Yy67J2T9d/eBXZ4MfFQFp
BaBnHgU7SQBteIMUXveeTOYAgmB4veUWxs//qM940oK8xjIECLnJvcmQDgJ6EcDTid+sRfgs/cbl
rX2YxeKqdgabmwaEhVcjdojcC4NaffEBZhMATKpA87hWdTIknvYVQXRGnNLiTvOcrPzEUu+aTQF5
UXY9a0CIQPTrXRPzm8BzVzYX5L9j0f856MVbno9zTRUsKio4FhA/WFCxKvfeFTArhb2S3QMCYHRU
ZROPYNko9zFF7AzKAa1GvETcbiiXyRBqAJ73Km3JD9+u3e5unCoUDjpb6/oA6bF6GrCctaORZOoP
wiNLHXLAQs8ugRIH9GIA3oXS+uRA3HM5fGmBlvf99NQwkNmmGmnio7DjyAjgIDi4UgZmBELvG8XH
XTFlzYMtuuzUKzu9k6z2jq6TV9BfuHtZa/aocpFGqiPmm2uzYDcOLr7Hqeu8tBpH//YET6mgDNn+
dBiSlyxJ6V1jNEWuBgFBwFH8eQCGNHKC4leQxuKdNeBeNjZABbZr2/uJW84f8EKtb6av3F8cGWe7
1MrpsLOYlWwBl/CfHKJZeS5YbkAtqEx3AbI5Z9sqy10BT7MTta2FtXmeZiNBDo4vb1lse34Ul6wD
hE8M/DWNLQexZhboilMQk7san4QNZuYG3i4oD8Ocy9w94Qy3utQ03G2py/LMkkwDYx3QI0P+570Y
SX8nwCXbihHGoaEa2V1v/OARPAR+Ayi5OrU5GFaii9lLjdS6LQJG8hPC6Nz9iFS3nwiPUwonWAge
qnLU/TJWy5tUls1OZKL4rfrB3nYBOAUeogluHKjx9j0CAvbeRJKDC73eu08toNYSFm+lg+TRLXDa
iAbuoTR2EWbwjYm2/I5dFVRQtu7h9jbI/T817QB/r9XCRUZwAoh/KhzU29MHn0P+BUwv0OAZv0Bi
WFXwFESEEdjGskDng99wR2Vj7RH3M8ApB9tMyYXYk2bCmhLAxhunBWQ+r4fxVsNXf6p4nJxBs84O
yDQByJxWdGOXLkyc2OgMbz4wpGAZEfMY68nfDYLDJmmI6+10ymo4muCy2iD9NTnliuZRCRx5mMYF
fALc5tseO8cdyoNx5LEayCTdA2QHJjYB26MTG7i0vMjqcufequN4W1oawBg7MT8aYJUAIUn0rQGE
61i5wrnJ0nLQkXZgXk8ml/cAHXvtjvPe7Bgq2D8asIk2Ve02p6rxNIJ3y+BvkOfVGTWjIUHJFnlL
+MoODfiJBpC3yFRA3IUFmGKwwk+xrEJmqNwRAObheOTTt8kFRVogGuy5R6j2GZwCoLj4qE45tjfD
MYCmxsJHQrXbIk3sm6YkCrwe6LorGEz2pErKZz5KMIlAIoiwqMx3g9Vnz8jwksix5UBjJvFTjEEI
v6zvgRmWOyBBMwv0nPgf59zDxru3vA1wbuNGghsBepnwENk/AR9jQHxSbVZsjHagzVMD+NB89OMb
x+38v6lLY/tUVYb74Bv57j6xEc0ZBGO8Ae/Gp+DNEEeAy21smKlY/duBzGvjAwcCcEhabNMcGBTo
qrrdZWiBbKsDqNSRi0UrMNnK9zGDLNf0JgXPmWoYPnmNulyZ/BXAUfzI7GB6SaasPChaDX8Nb+w7
7kvyrhC6Cb9lWYDph5TTpFPTvYRuKBrdukKWkBPcpVmS7ePAb3aTmGrsSBPQaYGnN+0dtJxOOLCG
HATzEXacS+HtnLqyZegaYDwAQqvqdwIUIr+x8B9AZQODw/k468EcSAeS37Uw9wEpNg1QrQFr1tKT
6+FwaGVVtPDd/R8NUTc6peV19YkP7RDahW82AM6CpKNksv/S8mGunNTao1nSlvUpL+MdVBqnyhtP
CPj62g5lrpv03NgLekhFEU4pXEhD2Z72cP5cv/eFDcpcL8ncnGESF9XJt19S9CsQ/jatSYEyK762
cJirJV3EnWlPxvXJA2y7DYK7gPkrRbeFdztPCYwDhcCzbBRH1oADAwdEC60nx2tYNXUtNM9cPo6K
vWhNUQiUTMye1uK9h8k3Aqvut5B6LXloYWk1l5ADbwAWleiaE0jNDz4F4Gc0Ky20sHyeBwVSpMda
JVX1SffReKdB/Mg2WDp7/fZ691m69dnyvFWZZU0V2B6mUr8J+Udz/nz9ygvvdh4HSHu7sJue1qeC
pWHZZVFiw6RurW30ll7s5YE+LsdtRXx8WdArpfuYN9OBpWonmvGXW8Ury9qltpktynUCkvJARX2y
2u8sffGK9+sts3Td2Uq8HAPVIEG2PlX19GgC8+a08dP1Sy+1ymwd3g+oozpI1Thp2LuJfysTdRPI
czWMK/1l6a3O9tdtmSM+C4T7E5bJmf+ivL1hD9fvfaFZ5hF/uqsSBgp9fQrIv6J+Jms+5IU2meto
S3yjmtjK9GnwnlEQ2CGDbFO2Ys8gD/7anc921vjAW1Y+OPWpw6Y9RM4/CbssX+mF/D9p5iebq7nQ
VXf1EHfgcN20ord2MAzGb0aW/gHe9mw3OHG+bSpiQCtLSieaWJY8ZiWwwRB45mBUIe8eJK2gMCe/
Fu2DBa/LDllJzn3PY+8HYmflLxdQhbscTq2XqUoUyIgoLFe9Se4USr3n1HTlFpb/ae82ejr2RLt3
qddMcehCH0bCqSgqpAh0vfN3LC3kTGTWP5UO43sFI+CmzcGz39jGH0r4GikFB4/7gOPyDqHWGZxI
l3WW33nY78riZkqL4aatXSKjanLMOUlI5kcm0BVeG7dFhIjGaVtMnt4Hxk12/kRBMSZtDXE9Uvdw
7QK6XOr2iDuAMncDFoPZxjByNNK2AETHDrPjFtIjs8l7n1xpbkdhgBngyHB3+qmvQyc20N2CsIyQ
aT7kdzj0mH5oDzs7nPdXPKx6pQ5JjxSyPY423Z8IDEcaM+r+ZifTGluQIM3sUFSyQYxDLM7JmAb7
bHSypwkRzhvHb3MrDLwsuWswVi9YOgXkI87MfyKxFaivVnqHLAHNMWY1WMN+0v9m4BbvACh1UDcz
8mXEinPjTHEAkPPoHrGtdn87rpWdgmBAMgVYyZtaxxzu5aygO5nUEvvYdkBAuONNyAa3RBxJrxqj
ZCz/ptgD/xqRnXaEJIY+KW5XB5YENLItkv7IOGQlRFveG/zqA0ivTdpuJJ5ow1SKdbXXQ4CLv4YF
IjlBpe3YPvdi75mByoGFTlod/MLAOT84lg/4ak2TXx1Czi7fX/97TZrED5OKI3nR6ov+TEVW7AFn
xVmuHpB4jvj2s0hLcQBCzbupRmQib4xgKIxKod0TbjMDLwxEWnsLUK8qo6r0hmLrxTniKbSfFyd8
OPWRM2YejYm77eTk0y7PdA3EBGl1G5YBbX4QhyKeNm918M3DkOpDgsH7FpiC33uBxufWYfJnNtnB
vxZpIr9HVCzvUQbMVEg8Ur3yujAvjrJBZ4Nnd5I75vocsfQexYan01UILWhzRnWkOXbs0gMmViDb
wQ0eupLbCDEHD6SHl34nc8/ZMg2McOhpdwQxfrB2TTFWB7sX9aagmTy6ikJyWHJjYf/q5kftQ9pC
HZ3uCq2hp8QuDTwwwVCbqPXB89r2tr9QirljauyqmNkzMWVbFdRI2tD8sslA1koxttiQIxbltiAI
XXE9e9hro+VB1zndjEyDog344nfQeEG0iMvC2fRjiTxUuzH9Y4YkG0RlT+3jZVvxgJlqwom/M27q
NgNNGcEoyGCsA+DSfdkWiCMQ2RP3BtYjL42Pe99J7TJKYr9GIgwZdkZMzV3hNPIGO0L/JcHefwcX
u/kTU0w52Ml0YTNwC9c1LdjKTVW9Jr7Hfsqip5u+zPo7ZXNvSzwFNaDVxlBvmFrglSvj1o/KH5EW
nLvAoiJuGUlzlsORfNfBJIWTrhF2I+qHAI2rI7B3UwR1gfVYd74E08/S/h50++kXsQd5AHqT7IQr
6XetBvUOCnG2lZjw9nlgT895IsSbPXnZTe8gqq5IAlah2EDlbQrW7CMBQvScAtj8kJRpv8kRyngw
fW6OwsbrrTMe3ys76Q+QuSDNnozWwYZkDSTtmL/7lmnDqZ/aXzJPplCkrh2HU13zKBZg53lllW3H
xi5fcWIHzmHn6iwqSj8+KszWu4q69l1OCvRye8DulVqj2lamELssc5NXNYoJ/iNm4P0xrgxHux6w
NPyPVojEtA4V2xrJPkjTquIDIuF1hIjkF9/pYPIGUBwTuo04H9qIm9KjwYNfgpcQwminWVj4st5p
5GoA25OZBw3rT4jN9XgOJM/vssA2akONR3cDdTUqLTyBd8rGaxliemsD9P4ihC1fOgktnQMC2oYH
JH2ldiv3jMcAlUC5f+e0dvyohjTdqUIHzb4hpfpmNeCERQyDD0lsFHUJKvVe4AzzN6CjHep2tAFn
XZMDJD+gpZcYAkQVeSSV4IeigWjNTq1+j7dbh6mVQpjuAL0ne6xlZSoFCV0frPCuAdo19FQNkeug
OlQ6B+8t6zGfpNmlnF9Q5FNm1Klv4YPqvw0VN1hBCaQOlVAzjIbHUQkD7beK2sPW6cAf8GOL7wfe
xN+VGPNbx+uSfSvK/qlKlbuJQa86DIa3GxvR/CEo3kgpKUhzRGKVPFmUQIrhEX/ccprTnVDBFOWX
aKdLRdXZgcfbRn06yOOQGDcCZV7sh4DA8FBibrGC6d1pePwTTi2zLYnFtvifAhhmKEggftLoV9rf
MK8DdxxrqXsETKFW29iW/pPIYji0sWZv+P6QkygqF9njPWaRHU44XhzL1NtY2BXZFCYDJcnLE/mQ
t4PZlXDY36LKDiu36IlEsa5uf2F80O+Nj/rsNDh6g+DQ6qkeGnIjUgVMhU2gQnT0uAmEOz7h+OQA
uo/cY7XUo+fU9BZjlz4gn4j/blHn25TYcG69vKwOKDj294F060MmhBsVblLtzdj44KGScacVs85J
ZZFI5K11xsLUOSAcagK63DT3tV+JhzTLrGeQfOvXNgUsozNtAVdK9ZBIiUoq+DYbfBrSvU2L5vJZ
724zoHR3Bl3yQBvko7mO6DeOwGdd07S5lUHt/0DUlE43PDHqVjpFcNf2vMPGKet2ZrTaP4jXBoYu
5ulD7hB2P4ElvCOonb/VZal+gbfrhOBF5dsRUWU7leTuI2yizqOX5cjHHEj2d0QCM5Do0j+1DX9i
eZ1tq5im+9LX5W08EufZdSrrj3BL+dwbBVwyCBxmpzHTnIO09O5b6SBHhDrdL7BuyT+v88kRD2y2
thbVTZIJ+oRiQbAPpnF8pQ08s9wQ+qdnxfgDmnNn67da7HAUVSArpiJ3oN7x34Vo8zvWF9NrjGJs
jIO1on/OeuTTV33R/sNnHgGY0BrLX1naVI99ymFdwtslTzy3oUodFEBxYZPHKB0GoGTZYKtW0t1S
gOWHMO5FgcJRWQFi5ZEGdS+HFucEe/Vzq/PgXCirux1zSrawblqvtUF+zQDBSx1OkLyiFDhwtVGu
1x2R9tQhp1YmHoRH3B82HRgjr7BglujrZXWT16rZJA3rH3BokYQFeJDZPrVsFD0leXNsAGoKg5Rb
3y39PRDLKhob6TwWvZF3SCJz94108eXKSvcWjgvQ1Qs/PqdkxAkJdAx7r/XZQ05E/hobSSHX47rf
xnRg20Bb/QYfZ/dXT10PXxAPyXgGheKDNmXwMLS2u8mJRVGuN+W4RfsFf0SSec+oW5vLcUy7ZZw4
t1kHK3+IfA14fPvA/u6nLRxKEuF3QUDIjd9w56aXbULw8pCoSYo4vs9TW+lQat/gbEU4myo1xcZy
GH1iAzIOtgTl9Pu08/g50LZ9QdUP27Rtum0paHxfJiw9W9xKd1PWeX+s1C1DlLKB5cbkQO9tbW0o
AtZCiCuzBw8LznOPbfnfxh5lABUxCOJgYrc3bEStGJAP+BhFpc1djKXeowQeb1PUVv7YWAGhmwSr
KszxLTjA/bh3PZfviSj8vUvH+hHlCvpCMjAXZc6mbUarbj9qHCqZWhG49ZmFZbuTVH+7ytCHFCD3
qO46/jQi/w+w69hN2YaWQbYiAf18n83n/kMCNAmLBQHPXaqoGb/jbDBEZ7q+X126+Oyg2R0cu0mA
+jxxgUCI8ljoP322csz8+W6bz21oDQrAo2Vw7Rb9EFN/5HqhH2+6do3b+HmZgM+NaGVJbGRBBfUJ
TLSjnyT3nllz9y5d+tJeH2pKta5sKrSFOnBwxmcfO5CVWtjShS9//3DhaWpoYCyIz7htHbuJvVYq
XSkmfV4g5MGsSJXWNY4WkB14zC16RFb2t1zIW5wVyDAY3ZdaZCuPsNRnZkUrH8HR8G4l+oQizQZK
gsjlZ6C8r3fIpU4zK1uhPhtgb4jAoBQrzYFA5WT9KEs/mux4e/0Xlm5/Vrcayx4pO8klXKLA/tGF
F6DN9f1g92vusM8RCw6fG886C8B53eOcohWh2mIDlUfJRr3yH16ESEssV8e1ghA6zf+Wg/jchybs
BmjKpqhPsgEMugpzbJCYhelIfsnriUeZ1bNSS4Ia6cX65DNM07pDujcJHTKF+ZqcdKHX+peO8GFA
tI0/FH6NipnwEOdeuvGxSPUhK+1uYw+eCb0UxZwvvfm5J02p3PWqAbqHDHzmsb+XAKrnaiXgfqFb
zU1oqmvtbLRRnq/Fc0FxSswaxDV+Sd+O9zAb23bjW6Nj8UsJvd1Y6TdOEU5jrTElFyaleUpymejM
kkDpHBu/21pYpDfQ6F9v8/9OPj7ro7PhVtgCa3TUG28y3aCEgmL3tElM3g9h4vTsp68lf5sCgQxV
KbU6T22RYscoxxskyPN0KyjUEZKQBmvawfpjFA7xE+jXEP4DtUXSDGuBEQsTz9ywTpzMNrnsXBBH
EDGSRykmhxH6Ck6+dHrJ54nINSEVDvp95yiQ9nQb54B6VRawHXVqmZXGXnqG2WhVMaEq70p2nEo7
KoebAhnojediC7KyFln6gdlgFTYjoJm6BBT1OPTzPzJ4iMc6lNZKGy10xLmPUGaejyBhQ4/aQykj
c+UhrdXK53FhgHqzL6+Xwhk3AVN8zJKnpuyiIbgfm2Jlalm68dn47JvG9ayBT5i8+kcYqB8pKl3X
R9DSpWefW6VAF487VNLiwf8GazloUGrztUvPPrZu53qDqVpyxL4ZodCAcKTa+XX92kvNPRv3TY28
D88m2BN2Q4jkD4Qco9d8KfrN4XNjWe+2MXb56Cio4AMIualQqkj750KsvdCF2+ezhTGycNPGINT7
iFJBqDj6uPOj4Stts/DNmzvKQASFokZ09IhlPWjLFIFRk+pfAk6PJSv+6XwV4bPQeebOxxjViZH6
DhAI4hc0HpFQa4vvhamAXxruw3d78lLUCxFofoS6tt3hyEgdAmyP7p0eu1CVCpWtTGpLb+LyaB9/
aBrzwBoT50h8P4jgxeoj10m+e1aw+1JP5bOxmw6sUBWpyRHnpZHxX/h0NuXa92+pmWajt4srr6u4
JsemijS/YOu/ZzUP65J/bUqex6HCnej5KNmNkAoXwQY80G0h2A5r21eNM5AvvoPZYC4LpVCnwmCO
fRW1wYSYrz/BJFZmuIXhMDfvoZY7ZTWys4928TbWKGgdimzHgCzHCdLKAyy8hrmFr5WWQQZ6QI6q
d3FGGm9Knex09xsb1C8+xOzbS1GuqP0APh/RYv0UvwRZfJ/If4B+RbW3iulcGAz/8X0+DIbGLbpe
w7J7U1k51sa0d49BkNbHxPXq17xQ5DFRiGAORw/YNGiBhq2VJThvKwpUc1CHhzQsz5EEPWX2cAsD
jHNT5khTtKCOjvTlKCvEYKCQvvVygjbMq1GWbOuNDeVS1FVddSsRhSDDbqiaW2SOlOesd/LILxl7
Qhmbb72hHyNJ2uQNC5wO9Uw4jIewzpP2hpo834BG3LLQGUh3hEa2RwuVxbHzEr874PgR9dhO0QMr
k/aNAzO/sk1a6l+zqcpJfITHOxnBQU4O4WS+64oWZsThewlRou71Sr1j6d3MJirHRT4UuELVSetD
jepsBmcDZKQrPXhhJmezWQq1PtIjkro6sQo37RY7U/LN9Qlw6dKzOcqdjPFRwoY9PgZ7nYXTWgzC
UovM1hdtmuaCw1JwSvKfSIbYUJyUtvTb9bteuvhsTqrVkMQdcotPAqQGkqbbynvhbC1Dc+HqcyNi
P00BztTldGz7k2WCjdW9JYhvvH7rzkKLzy2IiGcc09Sf/JvUzYHGymBe3nHQIrbKQwgly9vqFKgA
hePcx8om8oWutwrAxogAonrugjbYVckI5yKzVhFhn9cS6Gz+ql1o7utssI9TPP2UeQZPSG3vLZwR
r3TgpRa9TM0fpi4ChbdbUkzBAN1um/QZzp9N1fy93qJLDXr50Q8Xd5gt4vKyXFNecahd9xdrqn9f
u/TlJz9cGjke2iNpQ44IbI1E8uB0ay2ydNOzIe3HRUutHi0ibDOGyFkEIsQEK9+jhS8enQ3qrvcb
kGguyyavfIPY/xUg433mI5Qqg6n8etMsvdLZ+O60zQsKOdCxIzRssju4IEKTr1nhFqbtuV9TSA41
LvBBx7F+lxPdVuS30Bd6Ft9a6crLXWiluWczgzI88aEkOvres/Z/5k2AhFYdsbS7ud5ECw8x920K
V7lwxBAkH9R5/YvZnB7SwrbFBlgt1FqyvHNw1uOZ9+s/t/BG5kbOdqoav20z+wh0+MnOGeA55sDz
lbSIhQ7rXlrxw1BwLCj2fSWxKaJ9WLCfDl258NJtz4YvhZgcOVGNcxwN83Y4cTmxxjwk2loLKFr6
gfkgtoCpSFVpH1O/P0xpd4Eu+fep4+yut/vSa54NZZZNIGuXE+L2+vKux2oqrB33uWywmXOzd4+T
ry1l3NmoLlqeB0mCMdEih2KbVPLOy7z9NGo3TALryBGEcv2BlhpsNrTHLuuLnFnTESgKQIRsJnaB
FXhbJhXdf+0nZh/wJCtJPok2PpVyOFoe/SZ78TPlX3MC/g8aQAWDo1gSD6DXVkcU3jZwnr1CiLwy
9/3X5J8UNuccAJwil3ZWC0x+FMaZuLH6XQq94jZrWzg8BogDy3CSJvvlNcY5YVdcvTpYHSPGRcd7
+O9SFaJi1G0q5FtVUdKXqDNAXH8wZREEyAlGBFwEFKhzZ6l4hP7SSnBaoaz2Pnep/a3wSfI2TWz6
G6dduXO7fniEc5gcmQOdUkaqHph6AsHd1I/Dn+svbKGTzxX0epDQlQq3Pvp6BGtRtXd55j+woN1l
Q//Pc5OV37nUWD5p2bmIviWul0BkUh9Naf0QCtKeXt8kRj4oFUS8Mt8H6q28xYUZbS6qhxgSwptK
aJjcyAaGqDh05FrI+NK157PlYGpMCkwfg6kDedK3QWcEl/76u1gYn3NN/aioQhoDwgZg79u6ovlp
5LCzU+TTfeH6hNHLQ32Y6hOY0An0m8UphyqsqI9eF28T7+H6xT9tGVx8NltaTp/GDZf61JP8NiMZ
mFbO769dejZBdgHScxBID/qECySs9zYWXzF8455nE2KKDF6VAcMIVykPfXOu49frd/zpEgQXnk2D
ZujtHNmL/Eh6/qZ0LEPWwSZWQJhnD3ot9nShyecLHVgivLSEx+1kCRnxFIat4SIPuf4ISxefFUtx
ol14VosT4QaYvzCxnH9dVmyvX/vTvALC5iuaEhpa2VnIO0UIVzTl7Exzaw/H323RuWdEcG060uyq
mH/lo4Sfmw3avsppZtVQvVTVnQ9Ue+z+y6F0vf4snw5aXPzy9w+DKhBQJtoOksTAssOhiRd50LhY
wxdTkeYJFVbF9GCXvjoxF01SQBYDM1K/cu8L3dSdjVkKU/qIiAh2dKBgVNC5OP9YA7/KWgdduv5s
4Ga2XRBl6xLokHPp1aGBD9R/sruvTTnubPiOI4XNAAjFEwwOaWiP3h8G99f117p067MRrBhzJ5tm
SETKKpxaMSiaoCnLQh/Ghl0KMMT1n3Eu9/o/30Uky16GyIfuo9LUZIWN82sc+SOxTeGbD9tlGu9p
6hf7oS2Q0R+Mw8kqCYGxw8nvmaMy1PEsO9tcv4eFkT5f9HRdWbothuSxtdRTdlFHlu3L1y59WXV8
eDqZwE6Sc+TQO7YpILgZIgv68pXe++mSAk03G9a0602QDpCVjGkMfTKc1HR6SM0PPj6zFEmr4HWs
/NLCGJ8HUMi0NS3zKdLDqDaolcObbNcwIwNm/qVjXjzM5eV8bKkJmkR7JPQYMIQO2yo0UNzx5sUt
nq6/iqVnmI11SG+SpijxSYKLGBulbxOUqM6wNgsuvYvZSOeFPTk1bZGClpFyF49Os0twUn2QktbI
UgScdgMRcnojsS/+87UHmo3+oUtsWbR4oIpuB1g8JoiLpBk216++9ECz8c90LkYjcHhnyeJutOkp
hy9rNDk0yYDmWpCxdk3nrPzYwruZL8LTOraksBGsT6UJMPzjc+alt04Wf6kQSAAV+f+9C0mXnQw8
PI0Qco9V2q3daEQEfHEGma+4TTs4piIXImUJcmzg7yA1P1x/D0tNMxvkOH4fnMGHHKpukSnijVE3
PgfsS2dgaJfLr34YdT4U3FjETxh1k9wSwBKyot9M+Uoy1sI35L9K8Yere+3UVkoidLBWe0meuuAv
jkiabO3mly4/G9GjL2qPBbh5kt3gKO+RIy5ivLCZ1cvX2n42qI3Tak6h1zppu9tzzt9G1JLD0m5u
rl+fopU/+fb990380D5lMiIpsbQdfNwQPDB4CErwk7U15lLHmQ1guA2EGO3KO3mJvFeTK0KwiyN1
8Ydfv/vPC/6EzR2to+U3TSCT4sQN8m88sKXOOC6aQA3GR6KhbhA2Pg9OSOcyCMsg8atKtH8vZWdu
PU+pe9422VY7ADmsfKY+7xB0zlgYsYsxEIzTUzmWLART87ep7Ies9852jurY9cde+pHLy/zw0rSS
OHh0GnaqFdjk8b0Zn1LlI5/9+/XrL7y3uZ835gmir/EBPNnWpTT/Z8ibjQdC3/Wrf373zJ4tSLxL
+REbGopcbR4q5On4EFBA8h1ahK000EKvnida+KgM8zgO6KllU5Q6m6Fa+0ws3fxstmITT3Jd4+Y5
3yj6o86R6PZerp3YL1199mKRWdurHDE2p4K/U/1aEli76qecrWgalpplNlsBTO7HtRD8hCgsnBar
vgqhglr5Sizd+2ymYgWO0BJyaZlBhZ24tZB43fm/atavTFVLvXK22MBghgfFzbAM4CrKqRs55TlW
a13m0yIcZpL/4+zMmuPUuS78i6hCEuMtPbrxmNjOybmhkjgBMYhJQsCv/1bnu/Gr0zRVfetyQaNh
S9ra61lmrKJ9ELJ2ojGpoT5ymp/AnUF1HELmY3ug4ydKrixJ5wX/vyHXMYUHNtQuVge9XhxC6AN6
BkTery50YQM4PA7/0dtr92CXG8wxzXDajre2RkCKXUjZWw2mEeyoto6aq931mXx5PDmmEiEoynxs
M3yJLTKYvH3N+EoAutwZjqlAaKYyzZDc9+IB1vN3Yd1CHjRV024uW1Tdg94IUaZbrHzFUn8Ys6Lo
E2TL3Rq12Lic3ideARKQQP3r1OBisvRzyqMhDYpjNmfh8/WGW/g+81LYJr4mU1mRuC+PRImDcNJj
0/2sKvW1aFbm40LnmCjb1J05kQ0KwDvJbYh0koduFmu3oEtDy5jsiirPxnnSjxtLRn3tHRPg2h13
ba98maRIHdMtJyhYV2jcXcQ+JoYs66izDw2qlnQKcCe1otR5CvMOAu61atCFnYQTGvM/Z56TODD7
iymHEs7/yeefDbxQx/bBzt9Z/8sOngX/ZrdPI/ZfvftF4rB7fTD89Q+9EBBMXUMpRkjOBDxdGio3
WVe9e4REBQQscFpOj7jpjDxL3o1ddkCBze8xmPU2G7xXO0vvOHH3qut2pPVvAiVSxxQ/OFJZ0I21
JE44TKUnR7wUvL7zUZN0/XMXxqUpfRjsEbiLQrhxRuw4keyISue32x59Xpo+7Yuq0JZulvi4oW26
TT7mkd+siU8ur26OqXHQYJJlbSVJXMLSJA/4xuru3aGIwPdd2bP8TYVeGgbnBvv06yUkx42LUBfn
Dhsfsq4vDoBRg4YpE8ABIOrfTE1nHTvcH9RR25H6aMFG9QkkOedItDdu0w7MK6gsu2xT5tDpopg3
QInwpP+EMzwBZz/k8OfI7K8iIPb7jIumnx6xQFXQtUz/6dpwjunIs+8M9ksvHIrzMZIt1ffAt3l7
VElbjynxLQAUEv7QVF7+muQeEN+jCED8u60HjTU+rPhcw2ZVxlbYAsXG4zB1fl9/9GX5EAa2McOl
4yNdoKomLut2+EiEY+1TwC+Oo+33v6Dsdx/HqXTFZuJ19gze3jhEyDclzyhu1wfdK8jVrv+SheBp
ik7I4PQ5qkcw+vsa5UCseK+k9zUgbC1hvfQCIzqXtgoc0QVuDPnJJm3GjRDzRlpfrv/8hcXLVHRI
tw9ReDsBcyos9tAXjQMYD5BLz/XgDm+l05W411ZAgt72uvOy/WlaWNVU5gTljXFSSrVHfvSuF4AV
jt74jOLLR0e3K7vjyzcijn/+3k8vgi91qENwfuJCMXD2UlCBHt2yoNtOND2I9r2Lgk0Hon6/HkAU
sd0hW1sCFqKLWRWXdLlXz25ixw68jDZdQ4+0hnsemepfY79WR7n0EqMhy7xuLV10JC6SbwpVrnn5
4uAuvae/rnfUwqgz/bDmwgd9A2CTGOv2O7fohPUrnO0GSDLXv23qmEIWgDlE2edFE0/Z9M5TkNXn
Ics3LEvJyhsWlidTzoJ6PdYWo0Nji7mPpdt8wPNxjdW90AO+sdNM3LC1C17puO3rXxW4k1ENP0ZA
Keg/2m5ernfD0gcYk7/IOty1+dkAyFf6xKd6P0NKev3RSzPEiM5EzZZOGOyq4Ca1Vxz6e8+/z6Zx
oziyKJpvcHMeMW+tuZYGlBGw53pI6ozlwOWK+p6J6VkK52ealGs7nYXuMMUuqPKxhUwbFifpFKKm
xIY8bazqcBec19ly7hy5vd5wC0cM0+NBlCIDOHn2YlHBnHygyYMEvjYMhx13UxCvxuxfTzc/r79s
4bPMq1Y/cDi1O7iv+d4d61+B8t3Z8H8ux5uAmNQxr1v12DcoTMdJv0HJNO2rgxjewuGu8tuVk/7C
F5giocrzyt6tQB6c50dRPzhT/SVT3pEkbKU/FuaIKRSyweACfhUF1F7yzfOfa72WD17oaFMXNNk1
EGNOTeOp1vtysn4CagCCkA7uJYCYbG7+9axipZ+XPuI8bT6tV+Wsnd5TmRMrPj84cHeJyNgfr4+h
vxePFzajpkMaOCpApIOxHaczbb+2dAyeGSuC51wG4xtMKN1tqObuT9o07pZ7oYjkmewri9LiuDzx
gAyxLYdsfemnOw2X7X3NqmZPCxrCx7BCzs9X4mhpBj1q4wQv1NXTCcgqvR1lGxyA9gWYK+3VQ1X7
QJIN3hqjfWHz4p4b81OjCVT620Xp6jjgSAdj+hXtM3x91ffAE/pxbBLcLklRHa4340IEM8UFxHK6
igBIHTdheiy13FJUz+DYdtvTjUg/VcCxMA4CkKWrF7eFj1YaPhRV9/22xxvRvinaoPSIxLUPEnpN
U23T4Z9KrhlQLjWNEdzh+1lpeBhOcdr2RQSc3RMbnV9wa6pWFquLQQR75/PfP/W05SeF72mLnXj7
01NFJHwfOJNym9K1QuqLn4A3GBNwHgbcUGKVgNPuDImY03TwR+P2XpT+Wq784nDFK4zhOvT2YKN8
k52ELGLuPwbeHUXJNuw8oi5ZmetL7zB3JamH8WO77ARudg0BT1HorS/K4svkgfhXD5AtDYO1Vmm7
1GjGoJVzV7syIHXcNfVJKbULB+/B0muBa6nXjUFbUuB/ChsUiqCj7SYpw/R+huPODn01Haa6Lldm
9tJ7jOFbeKiHg4M5PakWSUPYs71OgfXcZxa/t1E1cH0GXu6Z//eC+DSEvQopUEDf2Umn7gQ8e3YH
25APW/oHpdtvft7tr7/ncp9QM1HslWoa1AzNW9qo39Smm6rIf+ih/3Hb48+f9+kzJqtxIEXDebcB
7DzIJmRWHzj5uP7wi6sgzoHGNBdZW0AvMYrYHodTUWdHK0221x+91CzG/G51WNSujea3M/ndSu1p
4xfz96TXa5dJSy8wZjdMSNukL3o7ZgMyPM0X2cso91fybEsPN6Y1ODa1l7tsjEn6SIFZBR5vX64m
LZeGpjGN4UuR5dNc1zFwtuqIbID9BRTK+p4UvbNlPCz3Qc2dtULIy7ONmungHHUmxUjd4DSH+qOn
9J7mBUdFGPvuJ3MTXe/upZcYU5pRxfvWHzskPsW+mewwyrwyhrvFLxdp4evvWBitZqoXIpJW9gPK
5QBNeCTF8Co4WeGYL/S3mbctg951a+ACTzzzIvBZo6Kyo9n9ev2HX87IE2qmbQGuw2mJDHZswZ2n
9Whxchx1SAP7A1jbTVeSkz+rXRJOP6dyrX5goUdMhk3IizyFdcAc5+5PTekWFNKoy8sjdd9Wvuo8
Gf6zzcVXnRvzU2iiuOMrnQlh3JpBsA+tIT3CRaZ9BXBePULU1X0Vs0VOQM+yQxt69usoZgoZO7Xf
bUuUz2q01wqhLx4d8FOMYABeadfPSD7EMhs3LtwpuKcj3ekIcOIHkvxW4UpYW2pVIzD4Jc+pqDU5
sWEW0BB7O4/Jt2TS3xK/WfN2XXqJER9Qr+xmowPlkVR8cnEY8MKnXHfuAaqNaitxodGufM7SuDdW
fMCXacBRZBGThGpIAYbtxNLv1JW37LLRL0ZY6Hu/p61NyAm6FPA+cXX+IQRQoqnoql/Xh+FCVPhP
RhVuOpNSgp26uv3o4KjU2OGX648OLw9wk45jdVClZ00F++ZmLCNHn6/P7A1uYJ58mbyQOoAvy/Cb
DcXz9fctrAtmEtWr2FT3yTSfnal9DwRgNW6C4KlnDdjY3257x3nMfZq0rigtaOCL8KT9aZsoFx5S
PKLeH67DCNzM/fW3LIwrM9Wofbe2BZzfT7kz31mpKCPs7r6BPx1srr+AnufCheBjphpHeJuPlXZh
qDWONtlmDTJoeU/FW5ZkM8yoheVEkinVbAVykjhci+xJZYQ9jzBNLCK/7sAhdVv3VIMbF4eJcL+G
nud20OAX4l/fV8VTGiZlvvEmoH4Frn9iGIVDCHH99y+MWjN9pqmwKneQNgyP84cyk1tWdCtzeunR
5xj5qYch3yKuZw/QBk+eeuIFyfd9lvOVgu+lpxv70SCXRMMwD1ZwwLDfSeXrR5AMkpUZsBD5zCSv
UzVN19ujjGsgZoOp0kBFpQ9pRl4ZTH9Wxs7CJ/hGeE2GsNK9hEgfIg75OGWOh0LlfG2FWBr6Rkgt
ppH0wQjCpKLhXRokr7hwOaWzers+cP7WpF4a+EZI7WAfaFFQx1HLXdvHtqyyLQeXZE+E/4d0Kd9b
RUP2RafgApaX7C4TjXN0xsSCJUH7UTg82aZhkQOMM3Qvbtiw1xo04pWIubAOm3cxdlEXkON146lu
BhQOphws/Pa1Gp0X6Fa2OeD2W6Gx+7zeFgtNbSYMw7PxUu9PdVz37F7m3oeummPtNyuHgIXB6J1f
+2kitRMfIF+h9gmH4vsUGJjwHeVZMPtbuy5Z+v3nAfrpBSStW6CCZ3YKgDb5AZq6OPVgZJ6YPl+U
X2+jpY8wNiywoC8hydB9XFn3Xl6/2OQeRJUDAEArs2lh0fKM2ZT2vOS09KAynqaj8r76gb/hdoBr
pWrrD8Phts8wZpXqZ1FAL01PHCouHPfICV8FFHM5nPxuWlkbl/rDmFouh2RGJ/DQnPvhuWf9wQ7F
XlTFyqK4EHdMpBANlEbiVE2nYXCxDS/ivu5215tnoRNMlJAI5iwLSQ/nBtgv94X7y+vhVw3s8u9q
8sqNcoK36y9aWnfd8y/4NGYnwJArKCXrmP4r/xn33mk/3qkDCl6wffzpvTpfvaf02b5PYnr8Wj5k
b2sg2YW++Q9kaFbWMAm816pe27DdFAG869bMU5d65vzSTx/FqT8Wft2rOFX590K734m1xmxberQx
x1XopyJlSLF0QGnMHv8SeDdSyKDd+9+fjdIiOycZign6XFW7jJA/5dyAn+6rlWG1EDxcY27nnZ0F
uVXpkwudymOesPmLXRTTVkwz+5ZO3rQSQ5beY8zuYZj82uJdC/PXIg5LkL5hNg1W+F5k1kryYGn8
GHPbrlhF7SlHP3T9xqmq9441r3kORsj1ibG0Lpv4nHAMYfWlBHYVzvBP4uSgB/xx4YDEk/mxhSG9
RWEn66mThrHOxoN8cwzcjW8NkbQbaC5hMMuLDZhWtwUbs0oyRQX6CPOuJk4Lfeo8dkjmcWVULDSl
WRxJyl6yOsQOBxZNT8Ktnu3U2lHOflxvyaXHn//+aTKmToq7OTWrWEiRb3zC3qZqriHtXxsKC8HS
lJEXIoT7RFJhtk8oALtHUvUYsgQWRhn8RtLtbV9hzE2Uk8HitkbB1CTUBwSSccvmp0mWa9LXhbhi
onQGmNES6ljYh+ftnpVd5Oa3FZDiKcZ0rJE1n9u5UzFKa34hLsZVaL2ljHUbqYpdK6cXlsrXTpB9
Xa26lC11uzFBgZMfnKaCbiKY6x1QrvdTXx09Z20zt9BeptY8z1N4xeJAFzcwuJShrzZWqG6DOFMT
qDOMjM16kiqe8m8CpTue/4sOKxN5IQlhas3TooAdgYeFr2g0buCmsuE/sdTbGy+cya/ekdmTrT39
xtoBRDCYpq6893LJH6FmKcRAAJDJ5q6J26KHgcITl48wlUD2GDwKm+yZMz/ypjzVSBrI+okkN+by
zAqJySISHi0NfA3HPo+yJGrazVwOOxiGRM0MZ1e9kpxaiAOmNJ37ASuzWdRxP/r2WwoX8O3gWuyX
qHrQivPU2hDRrqFZFoa3KVWfE+TBmPKbeNaxI/jGS2UU9PNKZy093VioW4qs2nR+uhy/5U69SZFt
C1e3+B4i74Ujp6lTV7i/hpcGljYsz+4PCwjds52l9wcOR/mWzlW20iFLX2GEgBI26nSsEHc0DUEM
FYBOcMB9kpXz3EIIMKXqfGjghdJyEc9Wf2fLcV8wunJ/sPRoI+fCUmBU65JVcYg00yDq74PPb6ms
JJQaG+6Ck9HLSsRFhdKQvZ6DrU29CEcVcp/OcP8afOswzqG7C/zgJvEL3nkeCJ+WYDfB5bwGJCAm
pcVgH6/+9DwHYXNga6UkC0PKVKQn1SQFRdVLXEvUR7T1vvQf5BicEo+tbMgWBpMpSGd55rFgIhrC
gC9tmEZJePTcNY7TQp6DGqu7O4NoUbC+ii3x79gDeuqqjeNYm7x786l7COjKjFgaV8a8ViWIeV0Z
4j0u2UxdeRd4bCWR93fYX5jV1Fjl4WUz2hL+fXHoKLlVxM43YcYYfBoJ1OE1WGFRkvfjg9/67Aig
UrIfy9T5BnstCWaf9iJ4n8MyrE+rSJCK/inzpAeEFSp2zZ3pa8JT9j2khL1MopT3sPVS4M1VYgeS
EtwgeAHvBnip7fUw5mf/vfINSdj++frua6l/jEjS166fIxml4qQoJxQNZfvW7TeJo7/7PSRdBYFj
/XgbVZya6vdhZrwapxlsEEiEugSkaXms8np7/VMWVilT+h60iOdVkqnYPmMTuxiiggiGKtu0fGhq
unIAWxhnpgB+gj2IsgReIvvvMts3fK3MZ+nXG5HEl53KQRlTMCneMPu3GyqUYpQRRZ5ubWVd+u3n
APApWEGpCrqx5jrOQ3iBtIH9Lvt5d1vjn9/56dl8rkgzkgk7YQXLSz3meURgIAWLx3mI4Mz3UAj+
ev1V5Bw7/jMfqWMiv3Vt60w3qRsrnRcH3gkUP4awvvwGCcV032A7/DqLim9Tya0t80WynSyWbcaB
WvumKbONblTxfv3H/LU4v/BjzDNSpUYFnnIzxsoKhudhqvgxs1KWIO+SpYc8DLO3xveH6QsjHu/2
XepId4t0Ou2QdarDLeV+uU/LILc3WS5TtptTNtxZYNF8yLCf5qiBL+330MlCCYEW3FVWOuziYEB5
rdFhIR0VSyDqiV2hYJ3mxTS3V9b4iwsKHm3E/CQMe9eDVijWYkLxNgeWHcDJm5zO0ftGpB8G8Kp1
h8pz2LuGUT5rsVFZuvLTlwR6JpCdcykHlg0I7igzgbhljmQ2b4Kp/FEkRXNXq/7n3JevQhWwbE66
Xe/NR1XDKXicK2z3w/br9XF1MRzgK4243JY8wHk4Y3HV1L9cLmHDVW2p1N6mrdufrevdVPRCHTPX
GqKQnvSd7GIrcMeoEjz2RfZqTVDJA/Pycv1rFgabmXWlIGWhugleXwkMOTc0sZ5IXv5727ONbV86
5kVasoLEsmIFTkH6WcIKZmVvtPTDjahMKR/k+UASJ8Gw77wYHNjD9Z+90MGuEYxxF+AUZSAZ7M9m
+dLX6fhilW17B0or23ZNNTw2XuGtRKmFGWki+4JU42KjqEAqAILCOWOBhsdRr3zJxXM3dcwESz3Y
/UDOFeIeTyKlvvjw0RaFEwWgyTXdFKF6O7JFuNIjS59ibMZsXocZJr0TI8wDscdQ3k1OhK5Mu3O/
XormxrQrczg+hFZ5bqgaJkXNEeC0SEF4KJS/u6njzfyKFIOlcyuB3gSayEDJY6iCk2XBQBWOUESt
lagujC8z0wKPJr8DLa2NRyD+m0lvJibulIrZ1KHM+sf1b1loLjPlIvxEBdrKABmQKBeGchoHlb07
46BSWyv9Tf5WIV/oE5Oae9Zt+76F5R4O6dVmnEXwIuu8OhYt/KA3pUqS5yIHgidylF3/EE1AvqZh
6j3kdo/+G9x6M9KZbqTGv0Zha4WH2dFDtpklrY6OJARsBEXLLcojoJOfdHgCpFffw5E72yH/7R+b
xFX3jS/8rfBof+TFHIDc5ebBK7EBi7Vq5Ud5JWF3lct/sDWhD1oq0IUmxz8IPnvbxoF4WoQJzuoB
agFUJr0X2MTWG9Sriqd61P6jzAGz0HA6QF9BtB95nUOOuRWmoB4kzqHz5FkRrMMZXqUN+EjNPL3C
/Cc9+BQHQeZqfYedF7tLoF5CSSGyno/AYQcbj4XhRs2cwgPbZs6vBACnuJvgVe/N4/QuGHlxJP+Z
DDKGGW9wsMey37IuVc+FBw/UVO1TCxfhw8D5abJzDq/gFnM6DJLwjo1uA6fxNO+3CgwtwL9mBvdt
ZIIcnyXbeWzyLxMu8k425mqO8hILn5zZvvyZWZDUk1QErxVFrcu2GlJytNvS26FLqYNmD+Camvn5
dpCOHTkwHX+WKcSYO6uvhwIOoNhOrgywhYBi5myKGqbSdh4obODc6UgHK4ndMen2HnXzm5Y/Zjq0
EVJNrZ0IFE3melPUoD4QsTpBln6/EbKsPoejfOPX8cig8tMwSkddH+83oHredHNNHTMfxAYBzF6T
oJreKQ7u2KmNtK0fMIBOgAsd7mHkujbbFz7GJBQ2ftCCCcRU7Kh2vMvgHPTSTxkDPCmYv90Us8w0
Ec7wvg5rpKBbak0oIvYq1Hvw/vtc5dMDtf1iJTYuAB8dMzckB9WXTQ/hn+ez5j4v2+5Qd032EVZj
7exYAPICgZWZ3kEG4bzA0Lr4k/dO/i0noU9XFpuF/YuZPcqFCF3AenG5pWEfX7fTvsIqvbmtJY0j
ROBZ4YSsGzK1eQfJVvXRK2z0cSDY+mO2pk25PCJYYKz38LPhYFN7wWkMPgYKCnP1Dnbmytxfah7j
pOKhttyzZlzQuSM/KS8/Blm+0vILS+PfsoBPB2Ixjn7fz2UTC6VevDwZI2/QU9Se/T5hBnljFxit
449wWVQTiPtjIzZ50f9D+3pf+8kjq9399V6+3AHO34Pvpw/hmkjCXNSxeVSB5FDyCNa69oPoy3El
3fx36l1Y4c28UEchfg6rmcajnXdAFBVwICpHUuJAlfnNndSpeMaVerEbVTIch077R7w+/QoXOb3J
atY8BiTwDmERzl9dOsEBIuzIU9rTfhsOKjjAzi99DeCl1kast2CvAHFFZM2TuEtlkCdRAOSFiCBa
B7XUZ3Lt8LCwBftLYvnUcjBBhFU45IZxRj+GwIsGnUUAnkXc+tGrtePwwjgzwYYU628Kyr+OiSvz
3ShGGFeFJP+w7dH9Q4Qb3pJgxU2nkbiHyVCHblF97ObD29QOL6mYj9dH2N/EzaX+Pzfgp4YSKhys
yp57XGS1j4TJjJwxehm83akFF6Zino6dXbBhm1VcfoN1vfq3wRb6vmRWdUCZOblvetW9Mdq7d6PM
qgcYtFm7oIawwq3a1t7A87Y7NkFGNkUnnR/u3Gb7oEnJr1ZJGcPBrDskuWhB5PSk2kHnA9xQEpJj
P1jzHvrE4MDrcTo6bZFDkJA1z4Gd5e92Kek3q3X4PslkcJzDtNmJwhve7Xmu79Js9CNVEXfrd5k+
jlMh7hzZ6ociHedjGrTOpmclP+Vnci5IU6zZjJYO0mMQZMPO9TvkjFFpM5Ub+B03j1UZOPO2qCuV
34VeJj6yIASCUELigUyb/U5GnH6v98fFnDDuaI0dRdeICU5eWXDqJhZnPZzcvK3T6S1Jw0PTplEv
VsbU5dDC/lORzscxcYrGh03F3J1QcEm2gafmbR3QtSrcpVcYw5ZO8zk7o6c4h/CiuRPzA7dX3DwW
Fo+/KaRPo1YmidPN8MeN0zQHz9JV5G3wp2plm3K5E5y/yc9PT/cmPbGm8O24Q6XPpO0XWpQwD9Vf
tM8Psgz+TPa00g1LIYT+7/RrqzbPJOItNgkVTHmh/0Pitgy+ldl0uD6ilt5gLFNdNgfjmAO0ZWn1
CAkdjMSqYZdqt45c1KetjNvLfe38FRV9ajI4bJXcT+kA5+4ckoDvBd+lWXrbSmsyQO26QYFa1SSn
uXtt4N8Mr2uAsx6s8M/1JloYTSYNU1oW1SLrwlPW5tW2HuYN6bNmd/3hf7N5FyKsScMcWZ3TquPn
LPWM1HxtA5880NRFboP7W/gapM+jlnwjmiK811k9R6qpswbeZszdNYQXe5QnA3efvLvI5mOPBy9x
GoiIFi3bJIUXbtrMghvK1ApcRgc821GggTZukPBTOXTujlp+85INuX5w3KDZjcluSMbhscy0u29q
jwucoMcKwP5p2HqA1X0ltMbl7dTCgXHSPHkL68H/3luMPFPSqftCl+NdCLuUb2OepPe5VcOpsM6L
PyjltLY0qPtoHFXPEZD79qHR7gjsoZPN2HxZ451g9uRuZdMUO6+Y6EHmgfU010ljrzT45ZoQ6pi6
cCi+aCaoZ52QF9hXTbHF9e0u4dOh5Afbct/85Jvl8XtHvfZIIeCEsDIHFvYcploce2XUktddctJ2
+8ef220OYYfniC85jAscf43JuDCh/+ZqPk21qS9yb6SYarDD3nUl2xYEhBnvza/F9vqQXXqDsTXv
xQxH9hK4AcdW0RzMkR386EO+yfyV8L3UUkbUs1KCg2ZnW6cgsQEPgpUDEUcenIh4tfiatnrpK4zA
h7IzyXSNr2jDrxopxCSbQPm/l9JeCUtLYcNYq1XmVm6YTki+BjXIldJ9TrJwrVrrYhMR3ED/78Iw
89IroUlUMeS2UH6IaMB1cFGFqMTELX6nb/kGvMboCS28JqyKRiDp2n23/Grv2nLlPudi8+DRRvsn
qiyE1QrUm3XYOPbJPif1/voAvbja4NFGy0M3VXZuiJtgV8xwBqapffAY0SKqVZ2slB4svMNcdAbP
s/3EOiOSHXeTIXMZiO45rdZwlAutY645DfWnjLNExv3EDnNIt8pbU98sPfo8pD4FCDhNtWFYpSCg
dHBrz+Qg3oKwzVdOjBenFUG10/8+vXFbXP71hY7dLt04db1T4RTxEovSsGbRtPQB5y759AE9bLpc
t8pQUKLFzpfImg/FKjN36eHnv396eIr8q7Kyoorl9JWFdRTWN2U00DLGlFW8CmWbcdRz+Oo36IO4
04Mf17hmXrE0II2pOmmf9L0dyJiBIfmgcah5BVsgiQdcVq2cBpdeYUzZXkl/YOpM4pPpNxvJXo2p
FilZrImJlhrfmLihmxT5RFDgikLU+yyRr0E9fFyPCZcfTUzoMm4CdGLB/izWHiw1i2rTrUWbpScb
55gilaOVt3hyWtHISseo9m6KMcgt/u9Y7EbLh3kjjHIL3OOA5BbbXfjmoxDhepNc7k5ikjN4hwIM
OJ5gxEiUstjJW3mW2E/FmgT88hpFTBQ+cUTv1UOOnchQ7UrvdzHah7lOYUGTRyWciG77inO3fJqw
Xg1AANBNqM4Z1KO0nKOs2feiW6OaLzWSMWttu6ro1DpDnAPWLTk9FvIE/uNNM4qExqRVfCzmrERp
UdLUw7YksJtUBbm3cB+2soIv/X5jztZD3wvWzSlgnfxHloNAZ+c/p6b+er31L4d7YlKTOzklvqzx
AX3Cn6wOPueAmz8wJzj5uXy9/o6FCWYyM9IiqWDk2sg4Y/eOJQ509FY2Cgsj1ERmcEV6TimeDL3r
V7i77ttg+NKn8yHBYj6IcV7phIv38ISY7AyfOU2i4c4HXz72J5v4XTt2MqKMP3W9D4OpCtVYoTdG
XbBKFF3odxOdMTZuz8IEKuQGC89Gc7wvkZJEOuvWKmz/Vor+5+iKzzq/+9PUK2CzWei563F60fVL
DsXhKZU4K25D2SVfGO+xOKiX0eY4ZAUoZhRRY513Sa2Ev5KNUzvZJLimHaPEc+FZAx4btvqt4h74
BKV4mtyu/Znatpo2OZtxkRVIcnbyzmAkHFTujfHbVODW4NjBN3g88zL1K6nCp3JKv1wfuQudYKpv
waUIgzbQQ5xZ9NlJgrtW+i8gY2yvP/5iIooQk9E3+3nYl7MNHaMt3zMGfU6SPFadr3DrfK5VdPIP
OkBWc/1tCx9j8kn6yQu9CTnUmLBhioKavAETnkf2uFaouDTPjVA722SiYYcXcOfFF4Cqfb/thxtB
FggkblWwoYhnes/zD5Xf99PH9UcvhD/zCoz4dhcI2XUxXAJqgG77wmqi3gYXASAKVzwklbRXOnup
dYy9Ucps5k7+NEDxFUTt+Dhba2r/hSebud4AKpm0JXhyI/51u19sbelceq6xMfJaK7N1g9E/02aX
DfyBDd5NpwwUmfxv5LHCc010wIe4nMcMZfHFOxjNB5cDQsFbuRK1Fwa8yTPO3MFvhhyOWh3IXzhl
PoVpuqfpmlJkqXmM6EkElP4OT3PsSBU/+nqq71tIBld+/OXqV0JMuAhnofCGTmG6Vso/WjCvgNeO
7Wy6rsBOY6r6iM+JsiIrsLJ9NxYEhp9DtSm9wo9geVgA6T3r7xryz20bgK8SJAzCP8tG4agPUvXW
Uax+Cp2yWtkKLTWHMfsz3rROOHdDbPd1/Z4XYf4Aw/Xun5smqsnLEBnvipan8hQC6QwkepreWXqW
28yHx4FbNP3utvcY2y0y5bzqMiwmekKtneNDPs7D96lo2NaClPXGt5ixoAXLF3vSIUbmVvq/K6SD
eXtHnZVzx0JX/AfsIiwlWwtDp29+8/xnWK1duy492IgIuBfQYQpL7RhoemwCNvD+XRnuC3PVBPqO
M37x3MwICEH1ltuk3+Re+iVP3Pfr/br0y43ROaOQ/e9xKXbsJzKkkSfWzrxLv9xYnTJ4jedtL6Hx
6XctTkY5yqe66qaqHWwR/o+zK1muU9eiX0SVBAjBFDi9e8dxnAkVp6ETIFBD8/Vv+Y7yiI9PlWe3
fCtwULO1tfdqVusRad9kJOlGGOmEm2EqY4+4KcpKnxuV1ToMKc8BOMBvrwV8j53ryV6iBp85WP/B
PnfUceZlhFQCLCyIMyfL2G9M9TA1l87TM+O+Bj7rjiJFVmo8BcqLbXFF3xSV5gspx5nlslaY6KEV
mQ0Q+gPhxcTFfEv088cjfubGspaQGLy5l4HATaJ37FEVXUIHN7btoyuKdAHo6+O3nPv5b2P2V2If
DSg9eAEKD7zij6pSiTs09x8/+j/w3juXhrUAc+jpUVYzQI2wh698GAJSAlPu0k+nQQXpbCgYrK3m
6Ri0qBWELUQGCRBcaZ33VYp2O91HOejcLlygUsdG2UbiLnVyBqkewYQdYgO2WQKVdZbAvDe8YWzu
6hiG8TS2pWy2mShCREo63vBKRjvX68sNb3I/FU2ETKKkrx9/57kFvNoapAL/vAhwnDHGm6Qtiq3W
4ReGzlPi4Xr/uYlaaxXxzu/FW1A9dtkjiKYYzUuaO/91Et6Zp7UWBK89J1qgS3och7j4Vefwq03q
3+qldGNxU794XZI18SVllDMLbq30gEp6B5MnvGyAIUVDH7PlQivpzDSsdR4qgK6U6QRWW3VE7zMe
WBNnjoibyaYfT/SZu/1a2j/sKqcyridOXOW/lIVsjMkfoPNTJaUimzyvD6p3rjuRXdhA54bq7e9/
7c1BjL7tSuxNf37x+8ObS83HH3ImIK6ZCN3sDWZkiFkylNEGiB0bS09NhwYetRdecW423P//7f0o
ht4vwvrUiOVoWbOcdD+pPwwiZteo6MsLU3JuiFaHXmaLhYTB1IF3AtyVjQ6Vrx4+HqQzX7CWq2mj
N5PuSukTC1svFpF6VFJ90QsEpid5+PgdZ37+WrFmECFQ2WEGzBWr7pjKfkAr7cJ2+I/D8s6uZquh
mRWOVRv09jSF0ZwANOxvQMl1EsZH68eQkRMADldZlwBZaDZ66fh2LqsQBLesnjZNMRa7SinzFPiq
veJVSWEg2YdxV5QEBiA2v28gavhEmMugFg/GAUal35p5DlM0KyHD0Ln5tozK4SkXRh09gPYB9xvC
qkiKibZ/fNO6j0s/2C0UyriNLXrZt202dxtrJncT4fBIGC55bvNMuJM1OysCnkJahdxYQ4eDhO/Q
1m+9+p6qnPxp8lw/j7W2ty6esVMSWsEmcsM98hYQDiqP3RaqR/sCfgYXsYVvyew7Q+yvIr8E06xy
gVw/lSzQO2DN9BNMEufU93EzhcSEiIdRB13sRgpe9h8vmTPLcs1cMU4euFmEq/Y0jPWbKx76wsOV
u0w/cnPJfvPMslzTVqyy9WA7pGQzrV5LWvwEHfLSaXMmrVmzVXA6z0EnF3Hq58kkjdN9aZf6VLT8
y2j0tafsJw/MtSAIKSKn4QpkWH/K0xE1oS4kn8v51pofWhaQ8isBvBBjn2r6QrLXjyf3zAmz5oO+
afUu8DzUpyaYw9/CU+XWlgzK1Ivgd9J4ZTJUswNTuqBIDbzbth+/9sx5sOaKWr90g1rgSuVIdwOa
yDbnbpyP6sKSPZdgrMlDFtJbQUnQfsq07fJEQhxto5ogvJ78qNrrrO1SSWi5zUPT3sA7mt+2Ac1g
4l0293Mh8xuIs2dPH3/r++RSCqWY/z+ZKjFA+opx9Ns9029sQ+trCALIxAdbdj+3fpA6iMYbCX2S
jRSe2IylQ/dsBHbJo2b4nncA8DRjVl84Z84EkXX/XwyaLuAF6tNQGxX7GlWKIHD3HsyBE1qoOjFh
/2w79evC9/83q+9ErTXXpundnEJY860TNRQnkODY1RJ6RsRh3y/fCIiEhx7wlWcibfk0uTz4EQoO
+pE3Qx87HcEFgOd2A1lMT3h845Vankhm+gOYXNmtiWqSEuLxrRhF/8MtuL0OZcE35eKzMQ6IX9xm
FEJjjhs1r9pq+O0icJVXNQP6J9dLdVvp2bny+4JuHYdPd8R0/G5u4dM5QbNoB6nVWaGL44Qpg5by
C6C3w52WJduovhu/ZkFZPhV8LH/RqSmu28GGSa56sivnJe9jQUV1BRnR5dGXLXBnppdPgUafOMeq
+B12LliGxUDrB7Q5pmRslgkiPnAuoYJ7t3opvbhCrSzG7bu6YSYPksLkcKyVBqW0tgURHtXnMjGd
vOltMH0t25FuRhLwF+u36Hv4nd52UMROjbbBzjZFn/Ke6m9LyVgsREgT1hOWzJZ3x4qApYtboE5U
CUFwCsJC7EDH+3osuPObZ8zdFUGQpU4X6KuRsCxuRox90/ZsXxQhSaBOxXeOzp1XoliRRIzlqVv5
QiO/L9yvoVHOdmwq+cQhGxrPjBRJHgD4g4Xv7nNC80TXEAqB4EXxZOpFbIKxme9QEfSBDaLtXe3B
3L2KbLfzOq9Lh5Fkm0HmqIpDWa6IPSdjiZjtcmq96M8g7bjLsrpPg0AOV20XjTtuOZRWh058W3KT
/xKN28dNNULZozD1JemWM2fZGiA8ep439DJCma4g5ZXLeu+aZZ/ywaN0jc2iYGW4g8HVL3K7W9xq
o1i25dZrP4emxQvc/w9WsNhTvW0msCFbWNnfFt3vcL6QIJ5JJNaoLNIGXqfnVp+qpUtZxIFzf1P5
a9PxkjTeuaFfpUf9HPiQdkZkg60mkEFlFR2wo9iFuHnm0PoHllVibUlkXyfDSBr6DEbBoKpM7EKZ
8d2j2HX/0RgRMzRYYJdyQjM0iL0psmgKVMtmAYMzLaW/K6QZNtB4jVI9TF8/Ds7vjhhe+jZXf934
eg9uC2MIJhFc7L+rJv9FUS35+NHvDhce/fb3vx6Nx3aNvxAXig3dK3HBdIe4QnMXGGTLH7/h3I9/
+/tfbwANmUtRFu6piNoxNg6/nb3ly8fPfjdrxK9fHdotXShaMyE9jY5NAr9Kx1rlYJ7D6G4Mhlv8
n7uPX3RumFYbLqe9lzd4GU4YWiJWRXUsgmYET1Z96s6Kb1ldzDQAwSGFEdNJs/KJz9l2yKZPDtNq
x0VzqTNGlwmabb+WqY/r6SV0usSo6xwM7E+N0HrfSQ3ZDfiA0BP3mAZMXKrEqgbHfwnD9o9f8W5o
ct11SsQdKDJFyAjRTA/4PkRrrku9THR72rXzMeqU+Jw1GYil/79mFek74oTQZGimjH8ducl3ma+y
I8i2+fPHH/O+nQq+ZrWpmdtILWZc1MqR5AdCAaZvCt8+13k9w2lERgmZBvdQD35+mOqiSSD41ly4
qZwbydWuh+dxaQDsha0KOBI1LkGLYgJZUPFQdvRCh/bM3lzD0OHI4M7uUNJTxFmwG7ps3kDLpEjB
tEStBBiOZ4rG4+8Lo/m2Ef/JXjGaq0iQE9SEoagMcYhwZI+4d8vjQgHjQONSHaEBOT/RIXiZowGG
0nYGEEUYDnccUUf8XhQdGPIf/5AzgYKsAkUo6typlrA/McemJHJSFHwTMMs/fvq5MV3FiFrrZuip
hQe598dxkIShxejqPjbBDy+7xI49c8SRVbQQlSbwP85gG9VWd1FfOwc4QCYuFOEY6P/NIHZ+aV+m
JmsviAO+P2b/IDOrQM09vJbpKURU2lRtmMU26xvk1MZ88hWrvmMzNmETMSSd4byv2nsLT+/88TNz
8g9Gc2kN44t0ppM1wYbX4xYJH9SAuh8qaDcAnVwCPb+/Z/8Ba1I2hb4wJTmp9lh2TTyraUfmNh3m
bx9/yLlpePv7Xwd1QNwZazcnsB9yHklWpI0jXpQILqzd96/7EJhbJQJ5rX0nXBZ4SqB4kcIrCv70
DQ+SQWdz3BAhE5I3NZzQXO8KhRQ0MkTAcJ+C056KYcvd7cCF8z+5IFbxYpxHH90ZWp94rYdYBf3G
qzp4infyU2fuv8DO2W0CB2nuqRI2gaDXpvPVVrnBV9O0N6OjLlVR3kbv38BH18Zo2mtF3rIMAce2
4LN7ItXVVKQfL4lza24VCkZrupA52QKf3zxRgHr7Uu2hJwLVxE9JGrt0je2M6hwowI4sJyXq1IQ4
H6pLKcn70ZKuwZ09lKV5WNbkNMJkklU01vYJp+5mUmFcVheW9Zlds0Z2+r2DNiVqIBBu6ZPR22bQ
G/MurdIzVDUQ5f9/T5YeZIv9HgbwdMmHowkhsJQU/eDkSWDL6OSYudyiJs43DuqBuxbFlDQKYeE5
au5AWoZ97prwD9ATJTGW27Ygp05+jTyRDHTnBJ8CQGAJrAID8Z2qqDpkIwrX+4qKmPpf2CWW0blF
sNrokBtbICTQ4peP9bJhMoDkkGnCWLRsSAz07o9FMF2yczyzX9YV8nG2HeS/i/kUcl/Eo0JhqH3z
sNEFlK6rub2QZJzZ8+tieVSWdd/pLIAZoiVxZvwCTQ3/Qt52bkGvMpihqoQuR4ajktbI0150gBrU
8LnMmq7xkioEJ98PkVygZbqBa/TOGPfQTJds1vlbZHonHK758Tqv5cx0AF0Hzpzf42AyATYcctEE
uo/zpvfH+TuboDS5VQtKy0XYhH7q+nmBuu8Ej2DPDEEYM12w7Ugzc5Q6qDbU8Uov4Rn0w/1mmeOp
clqThKP0gemyJk8qAEmuoQtYpLoQ3QHFUbOfyzrYNtynV0Vv5h/GXbJvcA5dHnkrgWSO4IZqBbKc
3BmjfVGFYUxDd0o1V9D5pX43P7fQnolnDNh+gTJWsjSyL5O65OaLXaIedTfjvnZtWKEDKeVxdjr5
AMmEJemnpTig2zaFsfXscMhR197YdgmvLa+W1A0iZ0+5w3gcNALIAcl5Ykg5xgK4hO04sUptWFF7
EMgC2F51BQLKkBXyKOvJ+7HUhuepEGNtIKFpLzUmz2ydfzCoU5vLbtbLaTEQQAW5HhjwGrIJS11V
ie3V/ccn2pmts3bDG2Y6UCbZdFJBWSS9hRetaOwFucNz3/AWg/7KoJrC9F2l8fDaIiw33+fiF88h
Igds++d+/eo4wAWtgqQxMmX0Qp/CfJJ3qKFfkno5NzSrMFx4jNNxAdFI1xZF6d6ViXQgqvG5n76K
w1UHaLSP4sOJZQOLAbj/Bubb4eNnv89DQFFuFbMC4uVSKFivZCVHaaYczHIHZa/lK/UzhC4mFydp
+ya8R2uCbQKipj0Jq3Y/AHAKzMzAIahpNdK/svKulTt5cTcO7a12YPVnqQj3UKpzr0NQ5A/QIHTT
MmI+4LNZ61wIumdOKb662M0Q9Q4GEZiTUGhH2C54zqm+WgQAt5zLo8rRKvl4rM6E9/8C519rlDPG
yASn2xOJ8MFVpG/qKJwT1MzST71gjR0tTDQ6/TTPJ5FbiKJQyAANQxa8VKiKX6oEnfmIdRM3REMy
xxUfgg+mR67zVZBoF/XzhaV67ulvf/9riDoZltWE6HkccLCiz73vCSzEg0+Oz+oq6kRMjc4IjVxH
fvE9lQ7TD2HCC5nBmQi0RsHmndt1gx2zY+HqZGJ5nLMbi/K061zKPc4MzposE7lZ6y0hvOiNb2Mo
8qZj9jCSSxjwc09fDT2HdZmw8xgefZyMbAAP7oaMPz+3MFfxrRs92nQhqqBM2q1g3gzthU4nrs/3
H7/g3OCvQlxNA6+FvDQ9Qfo0htLqMRdZQpoKXeLdx284NzyrOJc3Q6aWckb8H79T+c3xj9gFF5bO
uWevQhDVZcERSFFb4t1eQgkx5kJv+pFcuqmeG57VZVLPwMCEgvonzkOzKzVVW9yNW8huS0BxIHZy
QVfgzIeskcPjPFXIeEZ6su0LJz8ZOc6gPnw8AWfi9Boz3COrQjUTWUpTFt8Zd0+d7x76HjVEFGaK
7pKEx7lPWCUSAa7EfSmX5URdSP70Ec2fDTiuu6Zp9SXE0Fu8eSdTXgOJl5F2gVS4GOFs2QM+f0IR
y40X8ya/BiXVsHe+O2a6MCdnqt10LamsXFqVQUj7E3Eo/z7jGI4gmW6qYkMj1d8W0A1MqC10AuGh
jS+iesPMdOl0PbPy/sHPENgk1Eixj8Qn2UMQ5sux5xncNoEA2IfVmF0I7W+R5J0hXbt1WMFlT95a
2w7KwHHv0dd65hdynDNLYo1PwYKGRD2BSI7f0Z1uyzKei/ot37nk/XZmkNaw7H5umxzN+enULde1
/uVYFZP5ps6GC4Nz7vmr6OhBWjXzKp+eemu/B7ZpbmQjnA2Det3PUkaXTsAz47TGTlJC+7GcUA8T
g6g3op3V0cqenXwAcjcfB4Fzr1hFyk718DJw8CVd9wvQyBTImbgoywtPPzdOqzDZlrrNSdcg++jL
Y2b5czfm27z1yg3sZsiFOHbmE9awcdzd2tYfQn4ceBaP9NYA69vxS+nZmX2wRo4vghUB7t/RsQKO
k/rFfTS3rx+P/fvNCbrGiZtS+QUss8NjV/g9uA+Fu+8aOJbkPLoHNI1/F0XRHCjwK9u6g2T7x289
N1xvc/VXRug4E9XdqKOjGKsbt+q/wQ/xlqj+6ePHn5nyNYLc5CpvcaovJxOkoSjunUa+jFVVx5d4
wud+/9tE/fX720GJtguoe0JFfU4nDbFAF74CCdOL87ntvQYLtvCkikTeh7CZt4fA6f6YPkxmHu1I
C2nNj8fpzGesAYMuccA1hn71qW0Y3TUZ/ONKMak0b/JLe/vMVKxRcBGfloq4RXbs4LeezQ1klWDf
hsqhnrsLX3Emh/BWG7zrJTguQC0cW+pvnAW4uOAqWx6F7dCU/PKpkVqrQs9CydK4eEe06E3TkkOb
i7t2DC8c52c+YS0FHUKRoevCfj6RSpIHIuDpBSv68kE1pk4if+n3ANnWzx9/y5lEZS0KXZPQDn0L
iksBzXI39JIyAOw4k8u3wJooqQz7o7tLbhjnvmy105epEqBpOuIUlW12guT1EivjzBtSTNUQ57Cp
eRLQU/vkZXmtAd3oStSsq5BPtl6TlNS9gRPOk+95Dx+P3ft5F2XrwZOh4xErofQnixoa56iww818
yvmmkGiMOyX+y62gO51WML76FTCOxIIvVXAhcL67nfD61XDKomHSKYb8iBMYVGH0j4BloLFhIvn4
A98NCXjB29//imwhgHCjiYL8CLbHbhxUlcqSP/mzvdT5eHdB4AWr0BmNNQCqrlMd0dpl235i5qte
WHlgtpAqrmYP4u6+qJYLweHtsf+kkHjdKkuCSEiZhb3Njygs30IveV+F+WdqTHi0+/9DlQXUsqqC
pZ/wy/E2h1B3lnGyfUPtQPF8SgD4+xxynK1d2WCx5rkWZshHDWKyVC+uYIclu3QMvN8Vw5esIqjR
0egWCxb1Ak6rXpYn3TrhUfDgWpLqD0HfoqwQuuti/A7u4oAeDAJGk12ikv+3uN6ZpLUmdlYUmV8M
gF8qH7qa8tFDdWXwzd7xfzkgmNS0jf3uRzjCnYjp8mhJuxO4Vi0tvSENwAGed2eYxd16voLF8dbj
3XU1yJtiaR6p2dto+cZL91NUbrbWhha108JKnZbHoB7+gIoOW/v+9eO9d2Zzr7GQtIC3QQjR8WMW
wualjK4aotJGB89gqG4+fsWZ3bdGPoJbByB0j5nmjtjW9VcZmgOAzCS7I/yTW24NgVQOeIc58PVH
usDwHWYdpbxk5PU+5oGyNcxYWkAr6RBiiAY3CQOgaEOEqcZNJX3JvPp7o7+A1xG3k0z0bDaOb06B
qC/ExnPzs4olMxFhqOeqPtYFTuShXeDoB7D2VuZTd8zKtr8wSWdi1hqN3M8ZyHauyo+QWLuDms7R
FpD0+XgBvB/f/bUCWuQU2h8irz7ypVAxkO2QAsILY8X150yu/bUKWo72etGyShxV40poB0+vuYUI
Sqh2H38Cdf/rLr0XMFY3Rk6HrlZs8Y7tTIstMWq+1WEu97DUVkvcqwo0C8Lq5qcMVT/sEfftwWQL
+Qo5HDscI8freazhWP6Vcafdo8nsQFF9KB6Fdng8uaF7yxxawoG9yr5C/F1gqLyKXancrQ9DG2Qn
05LiK2MCjRAzdOEVXEVhSgxV/fp5KvrFS5xC8N2A6iV4rKSVGz+SBdxKapcn0jcySlVbRqD8Fi5J
RE1oCjV14C1hdivuW8nVth9cL9EOQ1eFZSIGTC3fZwSd9giZ0xYg4xISxZCtBttiZvnWtp7et4FD
Dg41Yo/D0U9z1qp4hIU2wuk8eEmnZnFspc8eXXgo7JQzq207Z+FxHmGXMwUuP8nGOM/uTOphp6mW
P/XsO3tIIfY/I/TFU/hbKdBwe7XJATOYEs1w33X9CvLIltVOiuJTBtfngI9J33Z8SERVFr/aEVy6
OICbShk3JfEfu97pYXQ85bHJ9ZDOOfyPIx9sYuUy2BxhvOB674fm1+iX9IfJjW4Shq7zF9iGSZgL
z7+hkhVhjqGC/2BGNQIKKaUfy8ArtuCMVZtawFGBRdH8qoYShXU5gsPhSqJ/ZlNun6Nqmr+DJEkf
WzCTHnzWtduM5vzbBHqcSDmpoGI8L+FOQnv5Z1DOLvyqWg37oW4e+9uo7+c6yQUZNwDeTynMIGso
jpkxul3qPkoEOr0JMS7ILctEnBv4qlEvsVg0EPB6I1iKDmTKMhfBE/MUSB3eLA50nsYfgsrwKhLu
/BVWiP2GzpH97ZRFtOmCwKY+kISp4EhpvWzgIL6zMYwhgjt+1TwKTpgX/wGskEjG2RTNkGUc2JLA
MbvlwMJW3pEOdX7A2LMdbd3ooVdT8Ad0H1BtfFG8AQSD9ucyec6diojzKoiJ7pxIN/jU3sm/ww6t
2anMB38qdBpKIY+rhrQ1Y/lDqgJdyFyG/ivo83rcRlrR6xlN8jpuRBXxFIJgLThCISiiuxJCQIlT
e7OJB7e0h5G14YPORoZ/zMLEtBqtHO7INyZrJnUMNQG58/25TGgDLa6C132ckwDAJh1SqK/1IsND
M55t0CwGx6lxh8cmCvlVXgu4tUBmS2HTBTXdRLjxitgqRz03tTZ/2IBGPcycZJVCzj6EGp4L/W7a
CxG3cDbYFpU/HznHrivz0QLqSF8q1aKTaRu7d1k7fsvdXAGT5ps7OFb127qSzZ3ycSqRFofERHtI
p4dLtu0jNh2hWhNcuzbyjrz3wUKyXrCFcre5gaLIdIAOBXhQb+7KB6Et3VBXyNcOGVcs3M4+WN6i
xOo0TUzryl7jl4YvSNq6bTn76qbIe2hHt2GX+KaAXpxNQw+RzvjdkXbasXAMi/SulmW987VndFKo
Cd7wnh2jazmILMVPZs+W0Mde5sAuZxV00CMv2joDmFfGW6rrqC7yNlGjZ24GLZ0NqUazsR2ZsRGn
IdvTCoRlSDpaqMi2lak3pC+DQ1jX7t7IovsD5Uf/WeVy2cPWUoyxsmAgw9JCQ2+54hBFqCR7UmHQ
7AOoZbAYbDizc+t+OZjZNFduZN0dZ321Qb7ap0zw4oDL0JgGTPvPE0iiCR0LnpRF5vgxjwDNGGE2
uu210x5DPporz5/Jl5lVzh4UruBFyLHtY440IkborXdhBfwM+Ik138paEbDowjIepQOLt0FOW884
7tfFkfzORoX/wx94U21Bs61R2IisepkqGty3jFZ3Tq/aHYxAs2dwWOfnzJl5MowVBAMDhfDpEXG1
jBEkZHxR70Mz51udE7nJqAL9lHcgXJO5/BZg31/DkpGnKuDyaolagg4YhKPawHdvC94InB5v1O0e
HvW6CcjV0Dv8xpUWAr5RVNN7Tfx8ryF5ehOWfILC/DIcHDhopcvIv2lQ534A3a3G2A4hQElUevoR
7mRjBU/kaUgD67RBik/z01qN3aGy/nwP/rqP2fTMduA++OxtVqZw07Rfc+s3D33elPeOmmA7F3mQ
xpKUwi1U15gP27TuTa/K7EHWzfATXnO9hetmqfaCz/1rC039azsO+cFtcGUOvHEEQh/C+nuBClUA
b2CSQ8aOdze869h3363YiWL4Xpu8Lo+OHbGSvMlBoGL0EE6s2ZCcNNsANFSsfw4dRF1lsEQBZB7k
v6rbIgnOfk2LHfw9sitzr7IwusqQaf9A07fZi9q4uMSrkv52h6H5YgXLb8DR728B6vW+z5AYfXYA
hvyiso4BAmnAwkpoYOiG6TeZFWimkq+85H0c+Cix9M4SPQs4qC9pSYpxTMueV4AheHAZEXV9nbEC
QOcxZwdAXdwNATf2YGDkC4h4r79PwvG3CJLTxoUsTcxy+PpWXdskfT/ItCWo1uHs7l8NzshU6VnD
exwWcvEArNFucmsQq7I+u+79BXKQFe1/hdHibPXklbtFR1Bh5dhPtu+KF05JkSrQLJ+KFjplk80k
vP1IeTOjkgMOpE9OczU+58FkXrUHtxnLhf1F7dLrbaFYDeuihnwbh15d+wZxiBK7OLHw4NGXtHVZ
5UkGJsv3zm29/VS4DfBIHV2upjmHHEoEJmYDo+ArvbjRLSDmBBth6LsYTgtukpmI4uaJUlzcQGDy
3g/htosqj97URV398QLDTo0V9mbgZX8D6wMProdvhocOgZbwoZY1q9NoCsP5pinVsmtY6cPXLRju
QubVW1L6bIMaLj9AYV588YHP3Nd+Nrd77rfTPQo53taFtsEGeVaN1AmFHkjNuSmhECuOaQ6KdayQ
eUWx8jhGjUEj9kiyCFTaMqvuy2ABa9R2leiSsefRdQ/w1+MYgNfmeXCt5IN29riq4BZWL02TKh/A
qgS6/e6SajbKb9avWxLXincIALaPblvtIghC0dMkTBZFFNddSb6bJjJPGZ1oYqOhu0WZzQfrWzEn
j6OyqOUmzCh8hLSCLIxpKoJ7vLuYNzZqHRxY2Dh76ReJY8oEh6qbLhTE4RGKVEknx34HWc9IJDBI
ZG2qW9FNW6RG7NUZpv57t0BlUsLVro5Bd6zDWEHB8a4M0cixJGD3eR9EP6Y+Er+nrGjTAgdgAbNh
umwhBDZ/Myqa4aGqS/kcceIj5sKjykC8t/HgoOIbdtuGbkQSBmDdt7Yaw0dDiH8MKfMecqVgJJsH
yt3Y3BYpdltwK0IeXg9zPrbpXCl7ixOLIo0aObnxgfXVm7GvLIZjiLYgZdi7UCzyt29Ii0IHlfQ3
bC2DmzmzHei1KFleeW7gv82LV1eAKo75V+t7ZCcXKo/eouvniBTtCRCdKq2LELjDpi6OYS91E0fA
Hr0lyWgXIH9me+WD5R5z2Fd2aZdTeut4aFjEkUDTrnPCPNr4Dq60MCdUBYSOUK/BYeI5u26AoO4I
cVsd1+g7bMoh9J80lglE/4/AApA9jrroW6ixPHAi1/7WVI35LvpgSiD+4e0GK1oYhPbDT3jFkHaj
wxoCBzJbEnhiLq/lomQOSf+xw/kvnehLZGs+x349ti+l4wRZPM/WvR5qJq41m6sn0QbzpmDUfYBy
hTjWaIuYdKlsAKdSjwKVVhXTb2DpqxsPTtYbOUx7jxU7UKRH0BAWcYtTSsEipJurZI6CelNpQCG7
2aH3wjUTlAnAcIgNXEw26C+bo2u5OkUz1xuDwuKOL8g/yj4igO+pLPWnGdwya+Y7EdbkrvR9exDR
mKeDAT+ibYbw9i2GXptZocboyDKd4B9y1QkGHxdB8+ZEdY3parkX7GZkUDW2m+EnAnkg4DeB+Vz8
yfyB5pV7mpu22fFczj+h/pgfOdbDHpg5d1uKqAUBSo57ME7ESasw2nJVgbLg0DmtliX4UeaE3yvc
8+DpW8NSMo8ymcBix2ymSWNDwvazdwFeZdok1UzgKe/V4GlMedfdcb/7H2dXshwprkW/iAghBIht
kiPpqWyX7aqNokYBYhCjgK9/J2vlR5skwquOdnckoOHq6t4z5H/qssf1olByBDWzr/aZ51ShqJNR
bq0ibn4yA3b45GuTbFnmFFuobDZfizSDDLbmpAqlqrFJmZyGFzbm017lSfCr6Pjlxsi0ekxdUty5
ZS6qm2Tq+ZEGk/4yANxzrNu2PVQTQ3KU8SGvDsKQDPAcC7I1EITvdrpqpiMjvRy3ZJAtQIJwu6mh
fPMTEaE9cOAvXqRVW/gwFf+xtDuGXkcu0hAJ8vhOFLG1G1wy/im1ZF9YXmTpwYyejSR6QHIRVqrO
b8QoudxMSZ7f4CNtWO94LrZmlqU+tj5MzuoeVmocDkOnFts/tBlpjn2auSHtWijEmCwdoxHR8ORA
dKjdgCoo7xJB622OqS9hXphWyIbSSm3TIKueSUrgBVuNyaPybf+HD3czeM0SmNvhhR89N6G/68Ad
H9uMyGPZOfG5r2N/P3Bq3wXQYMPpa7V7uHMk3bahCYoiGn9+gcYOUmQ/6x6sSVrf4MIgf8vSTp99
y+oFcIpM4H8sTR/WI0xtdwjOjrNt/KSstomTezoEctj62VJSI90dCwEjNx/yByWsY7BgA2eyQ8vJ
L/5GwTB9V4DPQ9ku1cnO9lznDLGeHrecljg4UJLWazd95bV7m+ruhLom2egEmh0iKGFUa4v81OPG
lWxAIxrphtRIySZDPLAjcnlb+Znz0xlgx7PRJi/O+egA6ZTgKi8BEtuiLG6fHWz1fQylmLemZOxQ
GN/AJrKL/XPb8WkrUfh0UORw8ipUEES6h41z84D/rB6c0m80xKxTFW8U8/SPZHJg0ZJ52Co1yyOX
Krnz2gb3f3fIoBYzjuOxgO7ZLqad+wuFAifSJfzn9qlT19saeKybnLZiJyD3shUD6jQiDzzUHQav
3yNV4X5obMr+2OCAhFlPi70zjMVD4Xd0P5lcveXGljeGI3kjnsxevAKXf9118mcJrf8d1DYADzdm
jDQum8OGwaJ223DbeptM7IYC9aGtkLAd6xKWVZuKMPOHUUvv4RbVuxsrKF+hdUqiHvzcYePSVJ6r
DoL/rIZOcZ/74ytvUK4LY3Dnv6Vl3b5B8GHwN7jhuLfaa4stcUiBEx2VG8hGuBEB9vLGMpmH6hIT
IXzvyb4LgvJnkVumRIkmH6aNT9v0xXPacUdNXm9Y7LUh8PTDFvfqcgvIB5JK2Rg0VT1pdYcJcKK7
YlCI6hKJ12CmAqNYllFn++UTRIfUtw5shXLTT51E9EZbFr7OID452j0XvqJhSof0Gxn8YT+UTf3K
Jj6e5YDeLe74+sHDz3y3pLFfJ9f3jm2g6I1txaj5gL3mBBvL+M6+kTzZgbIB0OpE/PThUug4w0f3
spLgOI/ktNdJOMC75jDCWvfJBcz1iXFCttLU06moxvwocQs8VG2eh9gpausMNLkXRovQQFnkHixs
nDjakH0dVNkdeDtwZxq8oDyaKW2+O6PJ7i9J3tb2BCzDJhC2fzeu5rfwQyUbd2S4NgKLs6POoLdx
i0TLhj4ibnUZxcDh6LebtD5YaUm2k8IK0SBF7H0HtbRNUZFyR5MyfvJjHDFao/Xj4QtDXGeKHdTf
7e1oFcEUFoVwz1Mg+n3vCW/HcQLta9NBSKwDMauttbl1MurGO+Xl5KtoPWRcg4R8fX3Ra4TKl7Mb
xeCdrAmz4ned9UiQ75TbxrTxHZZGScJK58UTuIwQAwiMaz3SwTT3sCAdQ8h0d1+7RFkHpdripiZ5
t9c00VBowX1rQwLmRnLsJNmUKh6+F0iDQ4g4Fim6SUiFp17IuxHn/Jvd2P3vEiJqT8WQ622OqQ3h
vlycYg87f5MKyH9i+zcwjItxlioo37P2i4L/1x128HT2g6rZ215S3QLH5ZyYkmZf9K44NqmxTpe7
4R2I0igR9QN3EWJKZFyQZpkawNXHMqSeNx2YjuWONI2FmloWPLRO7fsbN6nMtvVs9ot5HqQbJ+IF
zyZJvR0gIMjzmrZ4gB2pd5sRCzJLQe1D07ppLZSlkTFh69W3MhZltiWuXW9jnupTnznii9urBBoO
GJu9wzW+itOCHEdrYhTqP4h4XQ+9cy/t/R1EXeKDLlONnofbj1tFLhkD1/q7E2TOjrGg6aAYp5sb
T/T2aayyapcid3tLPUvfQhAUtwHhiMc6a5Jn23TdrfYpOfZTH2N43WnC3atBqViMXnaABgc/ea7U
p0CPZA+CkbvJEQRvmqA1MI5X9U+UrtuQN3680QMpIyiMeVM45EWJmkkxMA2NHX/Uh1HbMCqtdXVo
A5pGnfD66qL/VH5DnK/u86lnJ8ggdWd0SyG5n2TsjlRTfo+CkXhVpNW3HmdyK2tFtza0TbeQGutx
9MH4C4ag3UGJwn31TIyLeWGnHZy62HTgzLH+0tEnO2M5+Pfc79UfHGoJgO0ky9D/vaiZTtXwpXWz
9oUat90wg+U+Zqa8HZWUhwRlun2F/3krNHP2I0PZ2nXBCxFB/SPAZeAp8Rt/izjlQ/JOJHvOpXXL
oT1w44BYtK2YTF6t2NPPqOqwG13D0ArbKock6lCmw94EIJT6ShXO1kVMv2VpgFKhRyZyQP0h4zBl
tegvwMk6RMlAs3u3B9b/AcCMrgsJQA2PFXfEs6hkfz/A+OIZdjCZPGWQsvX2Dggzb2mLYzt0YMSA
26YR1a9Otc0D/A1rEjowm1ObAeXzZyINfe5QpyaboIaeJ8XV1oJZbOy8BEHSD7hekxcxwcJSaRgU
wnX1ySMCQue6QWWOTZaHYm1iNwdroGKnCdKcbc5qE1kTrWKQwwYCjaGcmw1Ue+HSXgGHBfOG5mnI
skFv8koVP9JBNsAxeJ7zhcP84thKODqb2hoigWD4Z4hL9d3N9IA0uWi+DsXU+DsE5O5bgnbpMUhl
D5CtN601r5YapLNWeKtpDwvHAvCEUT/lYMag3aK+oR9DNnGhkbG79tv1NtaHyDvbnQt8wCmFtENh
Wac8DppbKCrESM+H7CGwku6RCpN9KS3Y6EKiTt14bh6sgOr9hS+cq36MvVujdSbzKIWWw7ablBM6
jhq2kx4umsBdBu36MoN939DX0H6hZbKvR9eC5g+lh66ABCUQ/tmBQuP9hFpjnG5G6IgcJK6Gz11h
V3ejXTTfSg9wuCGprQNt1N+OBhTJGexmSo/756poT1AXb0SIIwe1hQJq149VkKI2J7s0+535LYoR
KhHDpkqTCYuiKYedkDHq8MqpUKBE4mffon4FCmiC23WCEkdi/bVULv8q5DwPMm343qpEzWCbIw0K
Nn014eBBCak3JN55OTpKZYOLHZIUftMnDrvNOvqHlk7/6PaGY59BYLbXjdrUNS1fAB6FWmYsvDea
2vnXshzQbWK43FhBnx+cDmWLPtPTHbGB+KWNZQ5xWYMwCEUBuLaB2hgOBQqiTPXfcP8Tm4pTF17c
dM2VaGlWL39/h9vpYglf0yRGe4+V1qnndrxNSpyVAyH9jgaFvUXjpdhfX7r/NHQ+6L/OtVZGq4G4
XIIWr+M0lIW4PTS/6wHGia2IIfdmqt+mRa13M8Ft9SyCCslIjyLMUwd7j6eVd7jsyI/eYYZUSicl
ECtpFnUKU808uGaW9alU9RGtLlzqfDCrO7PLoBbnNN4KDnChNT8XYWl4lkvhDmkE7HX9Sia0alTp
sJVxXQAYzEVXjGujI8JIHGVQPD1PfevuOQnMPUMHGQ00qMiuoAD+4T3+O3hs7iQ2eUwKjSJQBF8K
XF5kfQE0BByq4FDF6B9LhfVj4TQIJxzqkPUc3FtYpv3CVNZkM0mbH0vo0L2mKu0e4rhnqEX5nx3j
Ga4qbsAGBm6rjGgj3lCBzl9BATCfnMAZcgDCKO7oJh7uKRPskm1TeY+E5t0KJGxpecxOD8AbS8ix
lzJKoYhNKQ8ruebHsDhll3Pk3Q6vbR8U574tI2613hsfev5IsAl+wv3BQFHO8l4cZ6iQyCb20cAI
fOP36DMFuCRuk5SOSIaz9qGkVnLwhpSffCvWK6YFH8ceFlyApu/erEMuCQHKrow0GgFhXCevSZsG
MAGBhPrASCj7Pj1c3/UfDzCba560kJyRIJ5igAOxSSqk8J/TGGTBDNzTQ/s1qw2qmA1XEIOBmcyP
icMfd8qKNUbI0svPFjZHC2z0ht474QR6KEA2k2paARAv/fRsWdM0CzzoX5XR0LoAUYJB+Hp9wJfm
draiO9w9Y5lBIqeZevOLejEDPStj8CazUYaOHSgKKeBRvl1/2gI6aS5eAk0eX9AEyKcJlw6rv2P4
xxSsKDEuwBzZXL+kxRGOnLnWkSks6DxBt/psVNzz/VgQ74DeS+KcUOqT8CZCRp8ekV6Ic4JuDD05
6Ax1m9RJzUoE/hCEbaMF+P97Bn2AvCkA8I8IKvuhjwJ1O4B3m3eH3vdOJY/3A4L+ysMWJpFf/v5u
g/pe0mvXS4tIkurYWfaj4Br6C9n02+VAxqI/Hl6fv48PMHTg/v9BzaipDdV5GY1ijEgpDyQt4D7w
k8Yr63zpAbND39LwpcxqIaM8TwGEKNpBvGo68EMyQb7FhqSK2V3/lKWleNlp78ZsKmO/QttfRrR4
kFD+7pswy/2VcfrwxymZu5nQ1gTEAG4QGcq24CQBxyZ3QqQrK/3DUcLPz6bBr6sxMBpSFANp3lrL
2/tJcdM18snhawJgH95e8IjZRHipW0oO8FfUww/n0DvqUNHk5Okcskas2NqWXwM8M6AfvOa/tTRm
swmJa52ljnFEBNXsWzsd0A6Ld2lNPnN044PmG9JSSeLVsNms0V5qJusbLgufiWr46VncZ6qe+qaz
g4jz17HGNYT3kLw+fGKd4sdnkR/oMrhw+YRHeZLt0Sr55lRyz/tkTd/9Y8gtHjA7ATgMBVywcXmE
6xYFuMhP7xs4i22ZsHsYCJXkXqCLsmOi7IDD0ACENbl18EqCRPxiKTN5A9l+6lvnLDuI2qc+Kipg
4VTxtig0EGfxeFfk+fjJB8wymbwBChowGD/qqzFFSX8UIXPz54bolVW2sG3mdDsDaCLk+RLQ7VgM
QzgARsLW0LuyFHswn7+MED0Px2J8Korg9/Ux+5ixQsncsKWDFrMNkvtl/myxT9pmp0tnH1fer5Sh
+jk56UsH/6oySZ6H8nMWiHjqLD4Im8C3zY69CJAICzhjM5z6pM521z/qwwMNvz6PBVAB4jJHG7cV
qOhZ8QsQUW92Sg5APwCyNYxrFi4LkXRu4dI4dgmTvgxhzhV/BRHfgzG/h9TSGTygNaGApY+ZhQfV
Gp+XRaDPjqegRZ/64y/K7Ty02Gh/hyZKf6vKvH69PnL2PwmU/1z9MHazgJFWxIeBoZHnGEj9n76R
dXLUKL+5oZEq7k4poH+hYY62IjiYsK+OlzevlgYgCQI5yY2b2PkjgK1pChl5kz2xIIfdlxn65IjW
ovkZpDx9RY+Da1RmoO7Ke/ia2HHOAGqwK7pt0e79UvCgCS24Y9+yC59p06F7ZnYQKlfZZlAvSfbL
peVNQyYQUZU9vaH4i3l1/fo7r4D/cZJB/7InqNFtBGSgalRZ0vpFlio4pjiqduj19Ddd1TQlTiPS
/EpG9J571EjC2iP23q8IjKkGQFQ8B2UiMkr7lbIGuJEAtF2PJvElL7QPgzWYAc3Xynp1TWL2tIM6
mO8P7Sm23EeRu+ZirJEdUaQuzMmNLVjYkbxvAWjJfhfpBMUyaVm3CRAS4SQ5TKvQ/N3C8abbpcPw
rTHCAbzDwAmhB7ggRb94L7peP0+5l/c7yG47jxjS6Y8sUvbNif36ixmPPW/QsAUaDQBkR/vsd12m
f2KPop0xoaq/dXWOZsvkuTaiIziE8JP13Jeib8q9W0x1xMbC7AF7I3hXiMZ+JRDE0huaW5h1OFJK
IJwbEMuE6v1NwtohzIzbAcOSuWznApF2D0gvgOeKNP4N1ObhKDO2cuPHF4JQjVaJD5ld+GlobgqK
75cDeDuTV+8TxcVRQSw/8khPj8wIkiL4COgfBmn+lU25/+p2fXWsMk9AQ4hKfgIzkB2dkcPRIFag
04PuhkGAOn8AwaypGX9JuBpHmgfxIXOBXkOHFvCaeBwDEVIjBwhSCcts3M61AE1QaJ+WNskBLY41
2cC3p7ytfZWCQ8TlTqkkC0mT9ds2qNyfY8DgdMSB59kA6MhPKSqmR4W8PAtLk0wPPMjHQ13S5o4Z
t7wvaUofcT2wAJFADwrmrGi1AlQt436bZ2VrA+8isxa2y4Q+Xd/Jl1j30T6enctB7uiR5UFz9kfn
PFaP4PJ9JsmG9O/l8HqX+lYA7ExxDA+4gFqvROd/KGcnHk/HPLdXEuB/dKkP3n6u7CcgUTeWqCOf
ZYpBq6Bs/bMoYZjUURpHtOuKhyyNy62p7VaEPhRmgj16tuYndcsxRt8/AGzbsSr6N2ZSPkP2JIUR
UdrQEvB49I43PC9ltXJ9WhjpuTzgFNQjNQVvzh7tx7BUZR8GMKK4Po0fXgQx2LNcPeYmwK4Z4L9H
oB9VVOJskvw+nrrnzAWMVvQm7KFqdP1hC8fZ3FGnMGMHHvPUnCdIGQGnCy+SYxLftXJNInQhSZ8r
g5AcHhUEXg0RJ/2xEhJ9yLrZpRJ19899wSxNB9Ek8UbUls9j7fMIuuW6Avwt9b5CzqX8i+CsPpdX
z7nxg+VLy09QIxsogCYA8f4QfnpXBmvaJktTMTuGSxud8yCv2nMfNPthysLR+11LONOsXQyWVu0s
PrQUJjB5XwLqRpW7EVP7BlzvygVzYZrndHi/nvwi7lh1jsf2iQkRBZKFpO+/fGqS53T4egwCaySB
HTVq7EKFQyl0xwKphr7t0U763FKaU7kT3uQZjFxLCLR4J5/QLzKRD3nf/FF0XImkC3Mwp2sDrTE6
HtPQBPJNfTNymdxPg6xWdvPCZWLO1R5iD842qDmD4nipGm16/60Lsh3r2KYsgGTK4r0knx2tyye+
OxTUBGvQi9wXDMKhy2vf+24Ex4CwyFaKyB+TgFExnu3sfAKudQBB68wO4pAch6cyau/NrX0E7jz0
wz6cQrofb7x9dqyj6p4coXV69HZrzNilqaL//33OVPiBmLCkezfZoJfIgk+JWJI5d7tHitKiXQ6l
pqR7Bks82dqDeKwgCen5sIO5vmOW3n622SFQ2hVNlQEJyw1Q7OJLxdaEkhYOqDk5e+gSIHc4C6Lc
IaEA8LtDWzYGu6Bl3wbIMqm6XvmIhagyp1aTDghHzXsOGd4g6hwOrFfRPItJ/rg+SAshd86vroyl
leHACpVxqEcP5oz3Y6M3NUzarz9g6QNmZ7lyGg0zKBe64bBfC4RoIIhafS198RnuOfwaL899twet
ylYmzh2AnXR3S6XaOUjCr7/6wiV0Tqxmad5KJzEFDFleaHWjE+8sSBUG0/PkrhF3/y35D5K+fyWm
d+8/Al+JzrTikQA2Bj13gcUTu7cg/oo/dlDEzxC2zL7YQgTh2EGRt0stsmvSwt+NqafuK5bWALpV
1U1ZQKoGPXg+bpy4kIepA7QIftkKZXSreIVGh7uyJj9udVPyHwMKCuCpkBAXzgq7AGMv6ZF+FvAj
2tSWSSC054DLCM8vtasJH59Y7KgE1nsJHTaNjuuVlfXh9AA5fvn7u5G7FPm8opjAIMxf8+omBwIS
Xjx6igYrXnnEh7sDj5gtXmZ5STe2rj771VuLuxlJml3vRABj7q8vsaXdMYuwFqAkpQXobGQzlAmm
YWddupLkk0XvfxP4bojG1ElERZBQlZM8eb33F9I226CRX6lVrQSQpS+YRVmVMo8AXT2dK2GS0NPZ
qZicXS7rfOVEX4i1c0wQahLJSAYg2KeGPllV126hmPuG2Xe3vSUfx2zaxmC9rOz5padd/v5uxLib
MVtUnh+VqfujkSaaSHD2jQbc0clRsxF/tU1WJn/hgCKzBSyCFFfzsmnPWVa8eLy9rYb+96fW1RyM
omywwEWSdueiBgCxGorfFEw/PUDV4PoDPtx8CAGzsEs4Q6HLr2mkxGuVP8Dm4gTGEFhYag8E+cpD
lgbo8vd3kwHee90mTMHRN0nu7IlGY1qtDNDS+88yqwsluXIgnXFOL8I+FguCI3pz4hWF6HI/DH4X
di2Jf10frKUgT2YXmxbOhbHbNTQa+vxLmxNzE1MF4BcD2wokRch+OZymx9qxpgiopX6fVPUfZli1
44zAshHONQGIGml31AWh4E92UHKC47BzTOEBdOuiSPc9aGh9S21cYq+/9IexDzM829g9ZFekLLDv
ql5vYZQKz3sWlvKFDo/XH/Bh5IAjz6ykYqWjRs3SQ+oxQH1eUgC925+gpY8rwfvDrYzfn21ldxCZ
5VcNiRK0ZbaZCwrtAPL7LrU1uKyxALBOcBXmBjD0z33RbEPbbRHLPDegJHvubQtAYGuJZy7X7vn/
Eo//5Ar4otlxVHBSt8AG21GR949tWTzTdthNEGsA5c94UeuhusdTN4WJqtceJdXZa+kBGYjf7mDg
aeod/FWSlfWxNH2zCGCptnRZJ+0IZcvfNEvuO+DWQ0jbrQzmhzsUHzvb/A0wZBbqWH6k8zEs6mev
sjZO0IdddiOQzH9uxmZhoEzTHEjtmJz9GJws89DrcUPrw+d+nP5/+FISTkSwfsXhzmu6g16YgOwB
Rbk/gE7E9Ud8uEkxSPPAktWDUyvMvcqDkGW/e3qaCrWt9coevQz2RytuFgQcSLH0fdxMUd7afdRC
3GKTtW2wMkALUzyHtvC2BetxCrzI4egvBwHEwugGfZINB2vNpJ+b4znEJYNYhO0oy4lEalkv3K3B
9wRG4tTFrnO8Pg0Le2EOJpHUhUuFdAfg0G54HgM8fKjpWpN/AeUWzBEkgpqs6Cp7PMdTkiQhMOfF
Y2pBWFV58VTsm4JXP0sA6EF9ZBmDMAnvPbopawGj5LI25UupfPpHNKCmTSSu//qFQi6rMzau1Ck+
7qciT57FAu11XUZA1ovQaAfPlccbUJ67Dc7RfU0miM7AhyuvsmELVu5N77unTw27NwsRJm18VqcQ
0szBJ9oSqoMICwp2J+mgVhbP4qfNIkQvVFyprmVA19H+aXDr4ZaVPj94o6sB0ZdDqLxOwIi19ivA
4VGCRz37x/XvW9h9fDas6F1VIJDkAMUVfrqhFX586tqV7HNpzc4Gr0iyQpnqYmrZF49OUxe43RS3
jm+/XH/5hdA0R3MNU9JZAFqn50LfFyk9jHB1ruBby4Xcfe4Js/ha1KzhfuLBbTFTb5PPRZiUwX4A
iWAziqleGad/pZAPYuDcTmhqOyE0zFSjtK2jPrO2BbSCkJqiG3mE1sK96E60++54JAQbcTfCo7dV
30cvfk0NmIzOd1zyVi4nS1M2i8YpyJAUUIwhAhZZfQN+wNn1vahDxVn8GV8KGA3OkrKJEkAHIEAQ
BTqDIF6JakS5D/jKBywE/LkzTpWnI20d5sAPqN1Y3h+hnE3C7xvPA+5jXDkTF0bpH8nj3a0hQ2av
MxNkZ6jLDEXYKjQTGGygqq0pqzV9yIWHzKFRdBxqiw0MDlbWRUSMi3LXay22gtT5JxfeHCPlegBI
5YVXnQuaNfGmj/PxZ5l67GspS/alGwZEfAuSVlNoO3bwG2ob0A7JJji4b9O2RBmSTxKdAUugbwPW
c+dBx/ZymyAgBKvKr1be8+Oh4PPjyYEQRRBzeDrag5q+m6qOy00MTWCwhHrr7fpW/3jh8HkkHEnl
FZw7NMpS6n9Fn2u6h0lVHtlUxqEoa+8AJky2kvQsfdAsMsaQ7UcPAXaBg/NH6S6MXXCM+af6jTAM
nB0oNRTRG0BAnciboOIRew07ZAm/iHeNbwap6Pb6iH0cfjmfBUcAImyoCeGu4BnnFMBMnLmk3FwU
qHQt14BwHx9QfB4ak4CyoiygWR63Q9QmyUOQ9yuBaOn9Z7HOL9NOJGB+npukeJLWeAxsE7mTfo7h
p/apSMHnwQ5+SIkvwfg9t9AaHBsoFAoT/6TCebk+BwsLaR7uYpbVsAnxgqjoSuhiJsMIcQbY3MPZ
zTxcf8TCDMyDHVppIFUCWRal0lWAyZlfFeMrwLyl179MzbtA2kM8DtJzAY28oMl2wHBkX8vKIeCM
lvXK6y894vL3d4+oJCQJAUoiUTuUcdR3lRPiO/aiHdduSAuRw59tZiMsSwU5IVHgyG/iIoKBm//v
Is5BVZ5ek4GtVBuWvmS2rRtss6Zw6uZcBeyhHiA/kTk6gmbdGlPi46q7zf3ZjiZKldSXoweV3X4L
rK+n0HPyLOgFBbsCJ2iNhnkt+mgy2S0lyUp/ZSEB5nPbsMlTiTtWikaYlPvKMfbXYUgsmBY6+VcJ
P7dNa5Hgj68G89p4dlTBZXxlSJfW9iwE1H5gJ4o61bmxum3sfxugEPSpXTP3D6MWyj9Wj8Zm50C1
OUnSZ8ijrfz2x2Un7s3KTgT0HsqTtj7XUw0Rr3Rn1NnTXdSQbEfGJ6f8ev0bFhb2vP0xQloUwm4J
jWSTJ/u065/jPJk20q//6jS/hxjqyjQsROJ5E2QqxTTAyfDiTC9D9Fq6rIUGS4pkfg3tubB35tdH
sFICqBnaKPErEKxHXE1OHRjaW6hNNiuog6VHzMIAfhh52gQ709RK2zs7h+OCGka2LXTy6/p8LD1h
FgBiOSYg03SQ3wJ3G3KwENtzQ0iKrszC0s/Pdr8DPfBWB5U+6xSaF7BM1AAjAvL1qQoG92aFJB99
93zIXA/cmw5K7YBIDHJ8gV91svL+S9titpmr3kzMJMpFBud/0aI4wR10CAGI3GUxuHoFS24GSlZm
e2HJzu25skbxwi8GCPOZhqEwAFn4jILsDMjnTnJnf33GF+LT3Khrslya59wrzzJQX2GAcKMCuXJR
WpjtORlGW7hR8Nopzx6og2HJwJ++iLDFyl27wCy9/Oxwz2VpMQgAT+fR6k6uYyBia6+My9LLX/7+
7lAXUwzN3RFxG6T6TWBtXQOt+un39UFfCHtzC6keKswl0QQ2nL3dbYtMvKG7/OgoKM2UPYUaEs9X
qktLIzTb0ATCFAkOcgCVsvzEICWj/Pbp+kcsjdBsM/cqV1UNOdUzYL8hqBVtAuQFOVz/8aURmm3l
sikleHvozhvIItryO++rQ8yfOCB7EMZbSc+XHjLbzjAMpdS0rhPxmD2A6X9nGuDUYSAHswIcdNBk
XbORWtjLc4JLbTJuT1klotTvdwb98jB3OQkn7aUblg6fQSTBHnx2andTRWp7woZjsMOwg425aC6j
l5ann3L9wRMuI/luVzDcIguXdk5kQen5TlqQVnMbLg5xmjaHYIzTz0Xy/3BbAsgzocgdRG3Av7s5
sDbA2/uJvRJaF3bFnMQCsQKoincuYI5oLGsNSrW7ct1Y+uXL398NEAw0fE+3Vn2GahpUI1lvQ7lO
1iu/vtA8g+TN//88vObqHspagDZq/aChXbpnPONh3OfDCR7ZKLDgCK8elAOldJRIBGSFZABuEMQN
Nm3RpGC6NuMh1cPu+jZdWtezGJBn4FtzBr5OrkYJnkAHUSTD8xYuF51zzmm61qpfetAsHkC2gEJe
Y0QlAOq/kGV3+1+lb7c7XN5jaCmxYiXuLJzwbBYS7DKfchfaCGeA4rY55D1TVN8o/M596xwU2R3U
2ldS7IWVMgfjswmdsD7Ngewz3y0oaZtsjUS1MFZzCH7QZtJgMSBxgCAarH42AbTVe/GUJJ+i09l8
DpxHCpQ5kLOosMoV3J5qIiEXF9jOEXXxYSUELMzEHDLDiwLK0z3EO7X7uykgXArd/wrQ/9YRewVJ
bL7m+fYPpfbf2jifC+ewFA0fBxCpcyGm5GDJJDtIUM3+8ITvZKKdc48OP8S5tf7iOCx+EOB5HnLK
h6MAyumoJtptr2+npTVxmdF30WPq7MTEmajP2k/PaBCf8fiVnbownHOGgE0nY3XDJeUg7psc6LeO
+MNmKKu3LuFbp8uzTT6Sz2V+c7ZA5oCUzrFGIgWVfWMVZWi14lZa+sv1cVr6mFkYHOLGER5oiFFr
wIlq0kqHvm5/NW7cHrKePxTjQSXP15+1tJtmIY6BEtf0JqNRAxo0y3dQF/dT6BfVXnj9AQt51NxJ
L4HIHgGchkRa+V+Cvn6Je3O2y8795O/PQhpHGRs+wiXsDsriUENcPO5fLCM+N9VzxoA9uE1tlED/
SlM4lEDKGlKSF2nkrN9fH5+FTTEnDSRSpGmdQHTb49MdS9WxAJvy+k8vzO2cKVC1dte5CqZMuXLP
yii0J/RJx2+wvP3cA2YbOuYtyoxu28D6rD6WAoLtVNYnaeJvXY5m5fWHLKSxc7pAHFAJ2BfIP8KH
pLX9asMU4mKWJOKfE19TgFiahcvf34UmqDrneVb9j7Mz641U16LwL0ICG2x4BWqiksrQ3enhBfUI
xsyj8a8/q/opzQmFFN2HK7VyoPCwbW+vvT6M0iwzX2YyfMDRfWNXc72WeyP+LgsEOO2LFGdoE3UH
9WdRGc+2GTsB1pQLZkGQ1ta57VG5aOp8S5C+4hgCvcq/XxNDS+SZNCGRMTenWU6gPKFuamhAOv8g
DJQCSvMB7pV7EywDlYhQJ79u99VaMy72MVMB8aeZUzRjTx51Pz/TmIa3H/23vd5qx8VEj3FPVruQ
UZ/tuBYHl4x9VHW5AlajUcVdDnu1wteFh4I63DnnQPjQrP1gKT2fLNXyETjDCuCiwrasPXVsnQSz
W4Ew1Kjm59SMMNCWburMfga7y0dcT/YQZssxyQ41vOaCss+3lBgrAXFZmCB6+GX1JTfBdyifVdyD
4JzDMD7PtrC7ay+4LiuvxnJpOl6pJiwfZlWqc69RhO3A5fEuNYz08XZnrESWZUkC/HSMouPo5xRt
47YXAoiJsp90tjFn/jbGG539V2fz6htGhWiiJq6iqcKNLUzP6V5kbv+I7L0AwsyqQrOMh5fcMKC6
0LLOgtr02r0Tk/SoMscLB3Bxni3Y7YWm2WdQhOcaB0bAS9IqK4+s3vRDXGuKay+8+qXEc+pmlCiE
hDn/BUPq2YSxezJ7kSbV/nZrr8yqZZGDaXqqYCyzItwVH0uHw10fYXdjkVh7OP3397sGcnCuqm2g
0Mk9cloXg4rj+373Igx5nioLeAqCapoCtEBGVl84b9iWiGCt5RfBJhO41ZCzKoAniCOZVwdqWWco
Lo7a26roW1l7/l64vO5clRVX7/fpnOj7gu8pQFJlDxsBD0bT08b6tjJdlxLzToOYhSvO/qwSu4Wb
jt09QuFBdsXobNlBrPTxUmre2U2Dore0PxMSD8euUDBU7xpvIwm39gGLGUBTE+aYBhvPADUBWRNQ
OGdTsSWtW3v69ZtedYFK81RTuHaeR3cG4EnOcReKQZKLGIt6I7O00s1LA8NWUjt34BuNfSmXexTY
zy8OteoBdpdetotlDgv3hg9jvTHn3n4fX+oLAAnIYaJfoOajR700J9+qzIN/vPa+gaX0yJLx5+0J
+Jcl/f8wypcKA90Tms7MIBGYz891zho/y+o8cGg8gWsXq3Do4iSkWXNJkPnyGXcO0poPWKCA5xuc
kBjKPAA5oIFNgpMU3BL3tUn8oYV3Rm2PY1CQctjnrYRlO66HA9jcDSFUDHASGAiyyk6jgk5m9LPR
VObOuaJwbn/Z2y3oLsubHF65xjRncWQ7YHA4BG79eXtvzvw37ngIvOLdT7dftLaXWtYFVEi+AEnQ
jedWaeXDJgxqnUq/gGbwnAyM7Jitv9aT91QUNEo0uQfEBiyc1Pp++/1rw3+566k90EpS14tasN56
F1Aiu9tNauvi8O3IwJcC/5KUCig72p/jJH+mov0m+k391dqzF/sQh3k2JRaiDngvBzrX97Ct3Nrj
vB37UXD6b1SYWGuCgJmjLgenvhIOrR4uPOfZF6wPbzf829t2YAj/fUNHlGc6M8JyB5/2nc70S2HS
hzat96nFT8JLzklVPBZGuZG0XfuiRRR10sYVKDbpzwDiWOFoaf7RtTwCbyzjq2V2/e72Z709nvhS
sj9CBqwtw+jOQx5OJAsyiNJJteWPsdbli81EBYKJGFiCghT3iwDYQ2/d3K49eLGVaAB36C0usII1
9CvgdC9NXR9ut8jboQSChX87ugaBBOU87XX5yvZwI7mAcvpgpRPxC9PLwniYNrZDaz28mMpJXQk+
kxojqr0ukGXIkl/CedZN/r4XLLX6Rme4NYiFw5nMwNVnOALFjwnqGIb2w+2m+ks7f2s9WUxpIvNE
0avtlnEc93MQH8xdGhQ7QNHqcLrXZ6jXg7vprr70l/xYPpHP8iHZbzHeV2QufCnhH5MUeDrv+nZg
A3I/Aeho2gGyVO2Z60PqzX/d/syVObJUSxozsIIuw3ts79IM6CZodzaiyso4Xook4RLPgCEyrpu9
PKxsA+go+c5HX1/5aqNkOJw2Y4ZfrQ2432ejD47tRmxauZjhSxGhBwf/grA8Ps0WrI2mLK0BS4AJ
ZOV7jBTnwqXDfSUA45hAHQgyo9V7gmDwBRDfeNxBrzB+FuagP0GmQjY+d2XauovZNJW15RpJPUbV
KGe/B5AO1lWXhsqXrsINfFY48UaAWDmM8qUGUTZDDIFaG58ycDx2sFGyn8FFAQ/JdVz4u8Pi6Smh
jf2ldPI/SPXsO82CYdaPFKiYoxV3vY8GGD/DJBu+vEMPpojgJmh1RRwDrWnFn24P25UVa6mYshox
utQUfeT2err0ZZY+tlNqB3AnS+/Ak0hO1JbAOo2Nyh5j295SU630xFJNNQ2NFN1sDlFfuCcJK+md
18xAl+S4SqDwv9g071x50VKridbUnMd4Ue5AGqQhqrcvXBCfNbAZe1/JOv+fWjNPOeDXYNBOvIKA
AYbUyQxLB1uVO0UdE/YR6UZJztrnLHYYTewVqQZEKBpB+toJt/iaFt1z7/XPLZFuKLTTb5w3VnJn
nF8j3avYYIH8WqFQLDnHMUAsQaKbLt1NTjb/AbOt1jDxydpf2p7jfgccnHwsBtv6PquUP/TgbmK1
Aq4k9ZmZjZCJTI59RH3R/FAnxXjSYzaCapbAgtF1G/vnwLj+6cLloQwziRWVjopu6BxXgudSTlfX
JhtswFkiAEyrSwd++L7NjHF3e/qsLS9LEd0Aqzs4VfAm6ucMhATX1cNFggKb+4YLDmkAhqLxmMkR
ln619vi+o7248o7K9s/tX7CyQVjqYDtA02ezc4ZI57H5oSoEDSVvjYvbTuaxGIZ+4/C0sr7xxS5N
ZLWVjjjORsQxjI8MkKwAJzPbx92csRGLVrpqKYSlacIAOyVtBP1j+t0pJEreQKb4cruh1p6+2LIp
eDtiKDQIBNph+56U3oUmjb2hm1nrhsXKUoDV6sk4biKgcFJgAyn5MJkTj2aiQAWnavz6rq9YSiqL
Flo+bNmaiAItGJieNwVdQh7f9/Br072a8dyBZC8f++TswtqwiGXIjd+3n2z9tSt9YxfIFuMnqVMy
ZQ6eff5m+F8cH6Al/xcP3WAKHP/+Pvwm/H3j3385n8P7Pf73cDrtT/v7MLy///jwXASJf3r2fx4O
vw/Pv0+/R/93v7t7PJxO/uH08eSfft+5frA75P7uEkW73e7T8Yj/+xp9CI7R4RIFeE4Yno8B/mYX
RMHxfB/u91/Cp+ufBUH4JQyP4Zcj3Dk3pstqYFgcPjgHDlBNiDu4+O2/Ccezn2KgfMLSpQILfcke
LFG7O4PnIP1mIAG2Jm0+3m7tlaG+FH3SOYlTAe/TUzvxA0u6QM5iY4is7erYYqDPk3bSLmP8NCfe
AYJxv8+Nozn+kAxVFiBr2MbzJMbHBsdEvJxw8Qme3TuLbZWPr8ShpQSUltoepxkVe+Zs2idlzNaX
2jKKn0Yay5/var6l/tPEeQuWjZwD2IVCW/LiyK0g+rYhrcWX+k8DjvsNaW1YkzKzPrq1/CYByMoD
nlKYMJuZZf0elJ0mR8OWVSjH2vw42HP+sYoF+6M4Hw+8rODNI7IrtJ3gHjgo5sYKlaN3opUhdovT
cVI2fQJCTd41ptF+b0eNguFZA1rsG06bEt/moz3B3prgE70MJsJeNx00DAeCijvaz0UHSmyqJvEA
jGHlO9oqj+CnoS4BAyo+VIXh/fYqDYpkZk9Y4ktLghCU9ACBwEsTYEEABM+uV3qHmdreDIcJwENB
OLcZyswnmBgF3J5woQ+t5A7SavxFxsjwQGKQbY2ZaiCLEnbBbef4EddrNIRdSIwTVdEGtHLyL+04
lQ+sY2NgKzfdAT/YgetumMmnIs6QoaA9BbsN5XtZ17d3zOBbksWVeWUv5jRqwXOg+8wWMHNcxvme
mds7lOXDXPd9A2+xuRMCmPC0ztoogzr4Mc4SGYgSROHbT19Zov5nYz92oLGjA6EKflbus9Y6cI3I
zrZ8OVaynnwp4XVQj5+5oC+clNdchskANDg/dZUHDQS8jXHtblTAzlYUjAHq+kSiNquIN9IYK12z
rNtMIISwWY4kGzIzftw+dMnL7VZb2XAvizVn05rsgtRtJGujO2TUm4+o1WweOO/JZQQ5L+pjx9vd
ftlaFy32KAXF1SgqPIuoJnl7nqusv5eT7Z1tE8BJvxnb96nV+DJBnbaUOl06wqivNn9XuLDuLWA4
UdmwMZLf/hC2PPtzpdIkQzIXlX1sVxVg+bIcVj8tv7C+2TLZevslfOnWT82UKxwc+KmGonT8AVqe
3w2X6sftvlipy+JLgbIScqx61sjI8QbThok2bnuOVgN7b8C+sQIFIETDdUUx2lt+PQ4O9TORwMWH
9AOgv0JuypVWxuBSxJz000jLjuVRNrrV3khK8UMNI7UCylS7SwAtPGurnw63P3xlhV0Kmh3t1r3H
ESfM0o1YX9+ZKX0yuLNxIFuxveBLIfM4S1OXdc9PquIzFgRST9BVpKr9jD2TunMSAQYNI/2zVSjQ
KF2lyDkp7PnkZRyUrgnArLAolRGC/kZflI3SogSG2Rs/b2VQ/U8HfV1p09KuIy9u+FHHsRUB+qXv
aw38m687L94Ix2udeo1krzbbsPNOcsqcPFKCFGAHxzhEGkoWJ8a4DK0U28QajIuN0/xKfFyqpJU5
Fo7IWQv6ioRI06q6w8ArvhF93x4y9vLKEOB2fMNkg5HnJKlfdNmnWE0/5zz/fXtIvv3r7WU4EbOV
231a5Qgn5EBc/gi280aacu3Ri/0s2Aq5MaQKlB3lynvsYfTBA0pxI6CvNMwyC9i6IhE28DGRmSZ7
W3/EbmZ/rVF7V7Msc1ttz+WYTWUSKfnNhBNubHbvfPJ10L4anLaRugZTeHIrR7+Asb6zmUh4e4LZ
/Prvrx5dZywpO69JIo4LWA9sb1hO7kEgfSzlxhllrdGv//7qDclYCZ0pgNPcWQUO+TQO2jfkljnw
2/PWXiZciAVCezKMYPzWSFMFzWTKyU+cjNxNopfPPfj1me+m5riR8VsZoMvESxmjLsqKxzSauRrv
dTJCaCutrTV0ra3Iv21VdzXopRnIWI1h4TKEiUeY1RUBr7yN0LD28xdbGiJLNxcNFVGZiDu7KQ9I
X2woSdd6YjF1lSWgMgDpLJogenFKe4/0AgrSnLDj1o68j3MIQ5F/W4hznGGRzBVRqzUB7T13AFEW
2jzdnsMr02GZCHcFM3KHaAEdgPWHaeuQx7IFjQJVXYnTvk/MYy+zoFp2CtjCWcBLTqBa7LPL/9z+
+W/fHwBd/G/rJFZWFaXhiKiYUPEmza9uB8OhrDo7bR7oXv8usD8T8un221Z6fJn9AhcSpqfthGCd
0RfYGHShmhNoFKf71kX2W3uabATAtW65DudXMQTcDZKOIxqMq89pJyNOP5Ip9sd+66zn4kH/z4fZ
/8uHmWQcaEZEZNbDL3gc30FR5zuj41xdfomfq/5oeHzrGnRlmrPFNM94Jq2M1ZiF2XDv9OWEIh52
PzVQ7d/umbUXLKZ5aiGXaoH1iG3TXswz9DzP87h1FbH28MVEH7R3dUhrjZMqv87tgPLoRw8Ek9u/
fCVA/S+h1MtakgG/XArzMsjhlA/dRlJ4pY+XiaR6TlCAOzXGycogCqAeTSNbwsvxCmXZz2nv3PO0
Ek/wftgq914Ztsv8UulINlauME6obRFh009F6HJIXAggPGHbwbXrdqOt9IizmPaoIZ97lnlgk6bp
fMVli0upmN5XhSw3XrHWL9dXv5qBUKAN5cC8NIrbq/Vb3sNmnJH3Rd1lqmK0peQGrwTSH83HOS/H
MOncY5/ZyGfSciNarX3BIuWNamneZ9mcRhUp/W50AmdTErA2shbzWZderFKbiciom1CXCL/FdHWL
AtB+vpeu+akwtgwK1r5iMbNbz4vtmGIBp6kTyKH8xdL5z+1RtPboxbzO2smq4sEWUSqNx9arQ4bL
n9uPXpkIy8M7hObDCDMvEXWsPbH0tyrZPoGFOpu3jGFW1qLloXyg8EWsCXYflE4wI3uwLILS3A+C
/IB3QHj7K1YaaHkUh+NXUdYm2r5x4NNbf8/eO4CWh3BXxZ3I4hgBibC7vNWlTwb1FaCr77YrHjUz
ztIpnm9/xUqw+N+R2oVe3JOIsHa8m7WDm6UHOLhthO+/9SlvLKRLPl7lwmxZa0WjKZ9NYK1iG+gr
x+zOZWoZv7IK2EEjFeounmFO0ZuFg6w4na5a0/lb59bgmjmWPF/p6v7UuealL7QVDgKYtCQe9mkF
xyLZgihGzMa4zFMvd7dbZW2ELqKDgImb43AWn9DL5lnpunzyWJr8ngYGnUwz0o1Qt7JDWyatZw86
+gF0rqi18q+icPNgJPTJnNtHk2TfZaEfKyRurwH2XRkUewndm3LsaKvKiU8OQ/6EY9x+y4yLyNON
SbE2nBZRwxZAdAAzG584zb4VOf3VNeo8jd2H2/2y8vhlEXLejfMMnUt88lC3C07AFOi0jLhbvtx+
/kroXpYiy8kSzIL04cSz8gBAO4oPzf4Ht+xIVLXjz/UIEtZWW60EkGVVclHD+3yyJuMkDHAAB8/4
0Cp4xN7+krWWuo7sVyu0LeFq11tzfNLkRanEzy3kqM2NoLH2y68vffVwD7h3r4HqFL7HLfxR3X7M
Huhsif37fvv1ta8e3xIrh+2UBn+NhbRQe6u2goyxjdzeytymi7nd20mHWyes/HVzGqF474pqN5U4
pGIa3v79K9lpiKL//QBrsFuWWPiAXGbV3lYNeU6ytLk0M1IqVCbWHuTLPMxNLiAnq8UHeMLMuHer
6Tt7f7EvYLpOvLmrjFNXEpjHXaWEUNB5OQ8teBofb3/m2hBbzPUqt81uJDYmI7iSGUzeizwLym7e
aMWVQbas1OWDzPumIvGpbp0TAyELRaLvPXP/r0h3JMJLBwP6x/kUe3NAYQZ5u1XWfvZ1S/Jq8Oqe
1rV1XTp6Vprn2IuRcKqYcbj99BVjXGwA/n08LkxxnKsljRp76B7jUtJj2bXmvh2p8dDLEmg4ZRtB
XzV96LnI88KW/jcuSZw0RLRxA0VgHGAWFTm5PONnqWrIoTIvZRsLzMqgWJa2GW45FZqU8alMnp38
I7HurK2Ju/boxcTN7VEXtlnHJ6JwIR8wA1VbiZOjcjjjwvt+u4FXuu/v/emr7mu8qSx4gqTwZE/Q
W3s6/enq1Pp0++krsWfJhum7npKSEPc0F52E00rxUOcj9Dbx8Nuzt7yIVj5hWV+N4rA0TwhGIAiy
dzKZdrWoN+bkShf8lZG/ap2+tvsGsS1GBe6ldOqd2cwYaluVYSutsyysdgH3jcEBRipBuQEHY8ZW
V7yQ3hXDy+32X/v9i8DcmyY2P93191fVPq5EFuIK/KMh2y2Ax8oGYglZy0wkiOAFJaKc17ILTWZl
T4bbZrDZNJovyTxAxzHY+B4t6NY9xkqz/VU5ve4U1zUbwmzjZNvGuW7FUzm1B/jN/gC56/e72m1p
bgKoLCiOkBqfisaImsT8ZRDzCbzd93lD2ktLExesYMVTXkdG17phXVonMy23LC1XNtnLekxvKIYq
LZ0yKmKOkk8klL6xYvB2HUn6UBAbkpZmgGFLacKXI83KreG8NhYW62MhYpVLGyfoAv77xZ4BtmJJ
5L9/ShPCwHxrwVkZ08vy86pBYkQlSFLzZvJ1SkMHTCBsoYLbXb8iKgPQ/N8VRwE8Xg+KXs8orV9P
ajiBtgD3wCTneehkZhLOBP668czjZ9qCvEGYM4Se1XqhPUkw0grmPrg99tK3f9DacF8ssFJCPTTA
5CBiw9gdbOq5n3pbZ9wvnRm3I0rSYeN0tpJFWNasAxZfDoWJ1CYva1/K3wI12gzQa2e8y9wteOZa
913//dXshTTBALahwjanysLWBT0bxPKq/HK7sVbWgmWhcNNRTfo0LiIKNcZ9DyJS2Dpdvr/99LWZ
tfjtooKsSBikjOy0LiufS6t6NhjKa6g2plC77c9JwwKexKT+TLo52bgWXukX8/qxr5qsbyH5yPKO
RSBRgCJjif6ASpn2uS88dmD1hMQSVG7vG27LUmJrnOBgzywWYc8UNXAjkEPjm428S9nxdiuu9dFi
Ucrq2OglpPvn1tDl/QDCuy96nW5cxK1Ml6WaCBacRHIA6c6yOJh8Pkzxb5SrBU68Vbm79vMXYQ62
HbJiowNTgLbeDzHfTzH78J6Wocti1g6597bM4QzWTeYTSt0fMxQqbezT324XRIl/BxGS1wowUQs/
e/okEPNNfpgGpLG3nFPentd0WdBqiaRSVc4BskTVB4SRMTeC0fj1voa5ftSrGeBSObRua/CoFfQp
dqcH5g4bc/rt7qTeYk6jgSdJCgJsmlFkvtd4DVyG+MZkWlFe02W1al1LD9YaqF9X+TDdy1zUQZKS
b0mN/RJUh2CbQ4M73A2pAaoCYJYHOHZu+bSs9Tj9t9FkNZsJ0bDLVjNTvkO9r16W7phWe9fstyx3
116ymMyQ8Mb90Fcm1DbFD5KWnzvShB7clGjff35f5y8P9xZphS4SGsFnYvATSx6cbHrnjFtMZk+2
0zixujkjvLYH4Hyn0M35Fmt8ZU4s61mBW1QObofNaJD8YqYuVMZGZI78cLth1h6/mNIoZG2dwuvF
uQAFHJVzUDjLuywb3xWn6bJadXIoTB5yS0VeZXytGqxrdfrn9i9/eyGlywJV6bBC8tSZcHeesoCz
5I9GhZefz82zC8QVqnlgtVtMRmikxsYV3rVR/p+ap8vC1RgQVxdRGwgJiwUMtYN995ic9MADrQ9u
vlWe/vfO/K33XOPMq1A11ya3Z1QT4tjAW7aLq1pDT+fJoI719ICsOupMKlyqdyPtYSfnNTi64PyS
KAADtaXcu3wa1EcNGpfPR1qcR6Y5OtbNj2Ncqu+1NjV03oZ16oaRwY/YVHJnGXESeUKKwqdFm7wk
3EkDaNTNoxrT9oBR58E5ixm7nlosHBS09naZ9kcRC+dQc7HrnfLnnHpq7+Ru8kj73Pxpjfkz6ixr
I7Bs7e2pMdVfhnQQRwjZ68BsPAAldWs4c2i1GYr9rLI7Mtum+2rK9aF2TfgygrdzR+0GF5o16cKs
MNp9nRbDU6J6/VgOrc1QNWQZO9pP/b1h1vQ+xpXJ7vYYW5kdy8ITkrZuzbmYoqb73eZfuPmA8oKN
uL727EXYiOPBTZgNajPYJBBzdUJgwwcHrxRQ60ZsjNi1SbKI31XB07lxMf/Mge5RVCH82FOfiTId
vxTx99yBl0ah5x0b9Rb/YSWaL7WTApkf2igynCsjHv2JgLbrWnB4rvLSgWd+vHXQWHvPIqQLI809
Ivr0XKAg89xYtuegyleTOzYlyd7REwNdCMSBYbBdidJVmeyqpAOGnpIx6N1afZrzlGFBgPN34+np
cRoN9tmCCLcKpsZNv9HYHR51p0ywn+yYfMeOXHyYoaU1w8Qx6nAWoEJVpduHdZpaYZuX5WNZ9dZO
Vh7qhqiHWyjR9MnnJgXtwutpt++AP/Dhr8xOJvOsUOqmwml6MPZC1vaLZEz+GmlV7lw2IazY0DoY
Icrhigtghu5jWuoupHE27XIrm45j1eh9Ju06zGGeiCJ0y9sXOidhzsFazcbURho9b/alUl87aELA
XSTePeeuilyg7w5g+9gnGIeXYYEEHpxwK/UwwPPS5yirCMArzoJY0fEDXI0AiwOtI0TH/pySuNoP
nnif0IYu5SpVlWvJ3FJFcJMMs+TO64bAy7YunFcGyVKx0pet8iw3a86EF/LSpNQFWEGCvVaLs5uW
48aBYWUDuJSpCCpVXttJdba8n166x0n3fTvupS4lr7KRZAXIP2qAL0eF+aRcnyp4n07vEyPRZRlN
18RuX0+kPJup8vOuj9K28Kdpy0JmJcwtLQpyF+MX5WeIQJ7zxRPz0+jQz2PSbjmHrfTwUpHcQJIk
zUqlZ1a2IYo0AtopLCpwc56sjVVgJYguZcluNdAkT/hwrrG1E7Bcuveo/ceW7kszl/dV2xI/s9Im
tHJBNl65MqD49Rj/agfQXXFJMWC1Z+J0F+3Kpzmvwttr2tqjrw356tFKybhMZD+dGZt8z3kasJt4
35OvQ+DVk2cnlshbFeI8edMTUx5ugtn0PgU3XcqUUyOzVN3Bhc6Zz9geoNRqyzZ5ZYQuBcnAZxM4
KJL0jDKoJynE0WmTO6Ornm63ytrjF6cbIN9B5mwwQFHY/m2ieTg0sLnmlf2+/DnAl/82e2+khJWG
N55h1/JMxwIkNXfwZ8O7E6gmVAK8DNV7W/2w9jmLbYs596TrMvg/EKf+rJMEyzw5Nil534FhqU4m
htmZydimZ2Oyhn0xtBBR1U33rntsuhQnGxauxZPCQV8UX21hBHRGMbv2wlS+vKuzl7pkUUNQ1oJv
dK7an1Zq7wzz3lHT7vbDAUVEl75xMFiqk1NZ9Q6YJXFk2kaBHQCqd47SGVpcYKasvSiXNn9ymICb
p0kj3+vDUN+JYtW0LewCTeOJTrP64lRmwU99Ytcf4IguvsyDO32bKts8u7CV/1TaGfuSNUkRlj2K
ZAOYTZWQREKUd2C0JXeJ7tVjCR3So2q8OkqBkX2psQDuO0mx74dWet8hZxqMY8d+JFbnfnUTGNQP
pfDyAAcF/qxME/5VxRCD8wdTQ+HbRVVdVNpnIbGy7Cjaogq9NDX2tkPkWVgi+wpNOaquk7TdMaoA
dsrmbrxDYXF+jKsqRqIuno+ThcUSR74mvcvU5D3DMAxVDR6vD3M3kZ3X2cYfOcIExp9go/ETjM/m
IXVzI/FbVPIfFHe6w8yK8tRqs9vlU8N/KO3FD3ntOvvaGVzhpyBhnEdY18KZYgIBoppQfsxFAYcU
uEsWT9w1mn0s4+RT3g8F6iigeX/QsaA7ZjbOn8KrcM8wlfaTUh4+n5Wp53McWUPWyn6PmsUqmscK
9pHwsfkJqVf3wRqHGOoukDK+2TOhu6ab2HyXD5Zb3plx0z66tbg4dtzi5gAWZq5i1R3JbYBKYZuB
K247C4u+oXvOjOIe/1aGkyftgAECtXN7ywiyJMmDpiF94OLC5w5KMVRuA+lbBoy3PFBtp3dysLoX
kGOdT302OEfdpnNYjgCbiHaASyKNTYFMILiEELlOQetY6Mk0cX0ILdlpNqgD+gbU5ikQgLBhzvRd
1dTxR3ua42NdNzpyMRmPbadmVMMxcUApNA3drEaV7VhbP1oq28/JjEHUeob3QTezt4dZtXqoUkp+
QIfi/vS0mF54heFhJKb4CZCoGczIIs4BDgJuUGsy/4K5RBAbXR94xCn1rhG2dzfa+AvVn0iqYas5
eR+KufQn7X7jdSICWB+Xu1ZCqtEy5+zkzTNJ7HJfV7TadaweYSc90T0dRLfjRWZ973F826VFPn6a
eOPej2aCRs3L9qgGULCzxsp2TTHyHRcNlBlONR1TPrSgwwzglbvwcDrkUuf3ICzQfYwqgH0SJ/XH
zMNvFnlWQrlFOzNoDSgEZtwxXYSBKiavseVDadU4JrOaPlAXZlM4HE9+wTxj3KOk1wztwuC/BmTk
YQzfscYvUviHN/Y8RaSe9UsyoptMSFMeHaA+jtYo4nOGy+TAsGN+0Rbnz7ZGhV1HK/PYMhkjvymg
kxZT54Wx5Q1HR3jDftbUDMoWLVibdR7qesxDxrsOw8Bke1kX0D15DHKEoO4gd3fdqt3pAs6LEcSD
Nj3UNCGhJ4kEcAb/adrBfMhwMaiFLOMABaj53hSUHLjq4RsH5SuApHT8LnhWybCkOv/WJVlxZrKs
ngHf7A6NWaWf2ezVPzCtq8Brkybw7A4uL3PCGyQSUAPN9nBSBtVoluAym4ZdPeRNLlDJZak48asJ
2e6sRtsE3SBMHTCr5EVQNLJ8GqF7y3fMkeCoeYRZIfRW6iV3xuJ+hPO447fUnJ/drmOHLCuND/AL
INDDEdN0IM2ygKRxHLv7mqdt/M1QuYriGp5EgaSNfpja1EVdlDV7j5ga4PvYcEVEpLHz7IT7RPfo
6AF3HqqeWxibg/qCQzaKLS7ThPiEcjHNjzkvxPBQm3rwy7iT1q4zSvE9verOG+1S7PW1MVoonhnr
KgRctChxLLJIHQwNn5/mcoTArlQ8v8IERPnn9hK2sntYFrzQ4T/qrmy5clu7/sotv8MBOIBgKr4P
HM6oeWip+4Ultbo5ExxAcPj6rCM7uRKto5N05SVVLpfbUnMAgY2NvdeA3m7XyBFyT+ZlFKfIU6r0
68iL+kQO+nGfy1xarZeijtLOLZr93LdnbgupELf/RqLyliHzwro9xZo7kkUv6S6QOek7ZaGwMur0
2lLOKs7bU22WI2XGJbkFtQfaZAJlxoynYtVk5pkmUO5oOU9Qvum2ZLYvrWj4JXwKVN/fp49MoVYj
Rxj2NfktANShQS4L+1Sj68jpbCljALSxedDJk3sKTbSfAundTllGc2tJBR5mT05JuB6ZV0tVgzjr
IWxQFjiAx8BsQkWsz7/1pb77pVlrLzJsyAGUcRzPFdyO7LAZumHF2tbxZgN6YJ/f4QhiABpq77+C
crSuVQ7Xp3TU0S4x2hIF5qT+Mrgz9VLEn7Ohq/aTQk0GkitnVWHGm3rWKizzIb7MoYhyUfXpqTPi
kc+2ZBvgM4FuEA/lPmnIZeNgt2MzjKWEuic2ufr8lY3XCsMH2eyScUDaroEkAYMDKTbA26kfnPNB
NfCJVwOKdXOpB42uMQpqSdG3kw8QmPu1GSPj1swd1/aorfsnxSWvvJxP1UVb4QwXi668sRKcugKW
T+ZT6QpRYuGjcO61dWvBwGpypC/qbAZQvoOhY2TgwGpa4r7gUx/5llvZ25ha3UMNc0AVAEdfW0Aa
l3XkjYOiSCZstwtRk+kh+WRG1VVP2HhtMzf1E/BCiWcULA6ybhwf4YMpaEjaUjxAO2kKa82jkJoj
8Rg6kU8Q7hLf2Azo65o0RftFmEJOPnPUdFtLWwUTtP5QVoSQdKUzZ9PVqXWudVHt8yquL/sC0Aoy
lo3tG0afjUHWKwh3oP3UeFVruHh0SQ+GtH1LHhI6k8yrK6LWnS0LP7Vi6PFIXiQ5hG6q6JoSO8KQ
c3XPyondkUYMHjVqHCFEdqWc2toYtHf9QgrjxYReTrxqqnRYOWDZ3o4WhQ5eRtsNlLCROaXzboCG
w3lZiMRjaO3tUCB1t1CGRC0DvDdP4CDmUVXrVdqIEbXv2TGCuc/KqxZS1oEUQKZEJCXrElYGnsht
cq7stglaOsivuZ6T1Tyl7eVklsmqd1i1yjvylDeJXCXcjGwv0fCsgs9wA9Ufx+h8F4hBqHS6ceaB
BG5ekRlruU/N+jFnrQAAl6XOFYMzIChm7Sgu+9aAGUmdkPhiSgbD8SWrMXBI4uAgo5oLA1k9kIhj
ddYlTQWdIwsB2tedLBLowsB5eCalsbWjGPEtn1wnfpFpZ+86AwhzsJoaVMMzp7f8xq2ix2nIiAc/
Ncu3hNX4BKQPeD24DKcUN6YXdLRc3H+YNlAYV3dG5w6bPDGc0IAQ5651Jdsb82StVJl3+ySVxS2F
kOEKannpFrPK8okru01iNoWfRFZ26Qxj7PNRQ8irmnoPIl01JMpr59yyDGNdS6L8KSXW5chFVK0m
/PZeGfHsG3ARPR9qE3lMNVobPtDW126ePQIPznwkT3WoxirxIHxvXlf4viDQGpfNgGnqqakDQ7Og
NYddXtqdJWOUhy1vre9lra3zkvYUqh+opeVdy7+iRJltplZmB8kKNnmiHdWF0SXkwp2glLRyojJ9
zhKAD3Lknl+IM/y05JCvazha+7zVjm9YA1tV0Vifp6ofv0zCLS4l1KsGPx5meUvgTIGGF+wHoeOI
sv3GjoQGoQPgPK82pbDDToh6IwVTq2IyVUCnBpG4KKL7Pos0RHMKY0DzjTAEEpfVL8yF+qdfu1a+
gSRkYwY9Tmp3spJos2RQvmk8y83kHTLPuYU/uQZjYWBKnxV0nh5jl+LPLngnPhNuekFKG38uoKcF
Q1UjQ5qoo2GCqFXnVgiNcYH2BXy92PPnYfhIqF8yKoSd2xpSj8OOHB4THRszgiX4AH8ceSLBOHaH
w/9/UxZMZ8zHCIZFu2ZWNg6ZDfWNUu+0O96LeDzVRziSkC2pZejitF3bIPEryuHGVjNsDNTN50P0
CtX9aKNavEFSaNdWPcr7/Lo9Szedx/1V522hi/0V3KYmMK/nnbMj6yq8TXabgy7rw3gCt3XstQ4J
z5vBqxrAeaTm1Z4ruKaDB2mdymCPpExLntmUtR34Imi8TIreJiq61ol5XpT85+eDdiSJXQq0YF0b
h6JMvYeJ+Zr3hR8xdpPVKmwL0yvb4atLT2kTHhujRYUVW5CLFBZjBCp9F0ztHAeksMTq8xc5cqJY
0r+myKCOG9Ea/Ltix5gZUNe8Vsa0nuVzU57q+R8brkX+V0CcjsH0bAA0z9rWVll5qLM9tAas7LPh
Jjerq7joTnmiHfn0S0pYjsMetvY52Qtsml9h6ms8xK0sgqbD1vr5qB15nyUrrBp44gLpXu0Ru26E
S88VcR8qQ63LNgfDtLnl8Snt+sMq/GB1Lm0PofpV1mlcTDsXJ7DJQYJWx+HYf0/bU2Jsx+5wmHhv
FiHr7JlaQzTugLTejXG5ScZi05HshhVV8Pl4HZllS4YVo4Vr6sHO9nUObVCjCIxhl6CjPZs15DS/
fH4TduzDL1ZKxkpiNmVK9+2j+dhczHf5bsjQr/b6x/Gpu9y5X5Eg02+f3+1IsXppeti6kINo4dqw
7+aDqqLbyop4cMsVqymPqx3L4yYcMiBFvSLTBPr1JG1PwB6ORIRXK5g3H6zOMgN7beMgg6h2KTc3
dp59//ytjgzhkmLFYhN2tO7Ad2nyaLqHZfqA/Mv7tYsfVtOb50ZB2hyafuY7o5ru0qn6MfUs9+Lm
18ShzKUZYqt11Bo6d3ad5ag1XF/5ZmhMeaILfmQOL3lWgwk7V5IAS5Y7vF6DwZFfJTZBUUrO9b4H
5f5HmTqnCj1HZteSsVMhMerREeQ7XkZwVP8+yQ7HpAluG4lvpp03ksbX8JT7/MMcmVBLEk/Mx0TI
AY2jFFB6D5Xq5KsBpb6nz69+JL4sSTzSLVWWZNa4S6yXic1Q1laHyqPnylOs8mPPv1j4eSoGt65G
nHpE/rO0zCdrPGUPduxDLIoj0KRCrZI2aJ82mW/Nxh718OvendG8ye+AaAkcHXmDOCWddmysFhul
ckSDkxcddz0QS04B1W60S1w4YYCIvPr8cxwZrCU7ZJigq43kfdpxypHhp2mAZtMpd5hjPbwlN2QS
pdnbMZzDtWX1YTRPtt/ptguaZLQuYG7XBQAQy1XNDP4FQrQ0DwROKaZndyS5qCBBuikrbRc4P8Xt
gxojaxtFstp3WZc99vZQvZBC/BrHyHy1U34TjzgZBHU6Vuxnl6YAHI0hKVx1YpiPhIslbZCizplo
g1T7AzE9RicDOrxemyT+KNlW1qcIF0cykSV/UCdRlEFSvocBH1txu1qjtOqPfXwhkmxnUf2F2jAG
/bWZs5icdpUriqpOtu/sx8bcTyB4fH7hI7vOkkxWayjMTs6hSKuzbSWb+9FwN1okL59f/siMX3LJ
Zsr4mI0pesWpBQicuDNo9/PzSx+Dry+pZMJ2OlFOXOyMQ98qBh7Uh1BEEVYk7Tao7aQbkDl6byxR
37SqKQrrfLQ3n9/8SLB4ZQS/mb/ULIVuR1y4hJSTVyXwyQD++ypjE/XKbD6R6BybYYe7v7lLy6Ru
U7us9xK1h2qUkCfSW6iIhQXwsZUod+l4Ar9wZBq85nVv7oTORsTSGQfRWdtwrLtprHlVJCdw7Mcu
fpgcby4uenMuzUxgPeZ570cNlNVAyr+Z5lO0uI9vwJZZWTYXFvQdG71PxBrxBBwJlMvyu88/9cdT
mC3zMrdHJz+3ld6nXeaZ1UVenrjwx3OILWnvMJOpy6SRxeH8h325VXF81bUR/SlnllxDD7NY/9ob
HOLkm/FP4U1p1QqGiDW9ymUclIl5Amp8bGwWExQttm5UWqm9oJvKVB4Aqifi0scxnC2zMMh6T9bg
woIuzm+tmm5JfRtrwB5yuM2iffr5wByZN8vkywbQwB4jeGsqdLXJq/9l62l2SgX94+XLlkbRyp4d
KSns/5Le9QzjnGV3JAMZouyRTGaezE6BOY8N1iJTGphpAU/fqX2voO0XbZvYCmCk4s+AwWfWibbK
sbdZbEGqjo0IfbZuT0XMtmU9pZtBx+6KEi13TWGqB3TFhV8mbhJ+/nmO3HGZLmVaQ86+hC3d0GZn
LRN3vZmexTYIu3mM4i9nkDfkpzpTR6byMnuS1qTdOkUMIU0NcDn3cutEpe3I11nuFcCOTGZEsPzs
ivbnlPWtHympIeeKjpROaL5CHkZ+actgS5osXGFS3TuN2kP1IvZnyPx7baTTnXBQeWUVB6LAVtkj
G6tTk+9IGFtuHbkDpy0rYxCygDvXhVFM5VVcd/NKV7HhNXBg+7XZsNzuSdM2DhkTveciaLx+CGdw
TcL0Mm9O3ODIDFjSc2GyMNQahgV7zG2vZ43HspfPJ/KRGUAP8edNAIaHCTBdGnNLDOU2i+1tmjab
1GgAla9ZEzRRf+JGhwv+vWLFlmTc2BIZMaIK3npw2rXVFeAvgWGvP3+LI61ktmTftrTE55R2vwd6
aATehY0bE9o5ZzlEibfZTCrPVvjcuShhYju6/KrJ0TkjJopOTceGUGr0eR1TntISOCLtw5Y+tY4N
rwQLwIV9JNrJy6N03TdjWMT4fhBv+lqT5o6U5Yqh8YKaoYtlDVuzzwfj2EgvQq5hGJOVmljUsO7y
qXkF1oeotp9f+9hEXERaM0lGCINhpnfyWaRPZvpLSR5Qae+nIeCBQ2aZUb834efH5T0kj3w2RCdG
5OOnpksOL6CZUEk1AWbXbRZSMm5a9F4/H5AjSvh0yd81eD11hiP6/SxBwEPhH9x/COruzQZ+umjX
16s5rbvQlcb0pHJiYXMA+SkE1CDbTlY2+EZauh516z7MVWmsU1gDPH/+bB+HPzDC3g8qg21ZBQgh
DE5L6BI4dGMXuc+KjUXZL00HGNy/v0MHXNfcjgSLuti1Q8DzEx/siCAgXTJALTUxN1O4cO93Yb3N
b+K9vmNBFRSrZKU9HgwruXV33Z11JvbtuvJPldiOOOZRcdjx3wTE0miLCEBVZEZn5qVYqy1gsKvh
vEg86N+d1/tuVW7jq+Es21ehsYeyaejeyRMl3D8z979HSbrkjuaCz0Wik2IfJ1A49McIXfPG7u9H
J4thFcGQaSRgDl0ZYxN18HJ3qxHUGLs6n3THvpKY2MLnGrrZQlfWWUXdFFgMJJJw7knLg5sOt/IL
TYwSSot1mXocLj3e0ECtH6CQyvW0M6d+R7MaZ9PZvB6LUgeFlcwBoX0EQKtG0zoCINJkFrRXGnu8
jEtDf5HoRv10WRSf1/AGeXQPHC8bWh4rPqRtAFsOx7PdWF8QGRerDNBLTwvm3FEVax+eG6lXHg6s
hUILaLTHYlVSOobpPMgNXB/He6mhpJgB1xumADh9t3tDxN4EJ6LzbKr5ymnz6byWpREKq42/twAe
wIthgFgMdEjg+5Q3dXVRozd6i7MeoV5um+QpIq1zZjRAA8Z2CW0SJYzOc+Y+eXFc6noAD5B7U8Zw
AuRAZpDBjv2+jp7t0mEPZmLEXhMl8xWkLARopQDazKbTeCPTGSROimkA6paVwH0pHcyyVmfEmoEW
YLwga0F1dzPR11O/pS5LPgwPsT1XyXpKtPmIJA/uN9TAnCZ5uW+bBOVEiQrpqKfqoa3aaCVlqi6E
VfC9A/Csj5jsbosxNgFOqABf6aDpF05576DpmKaTbwAWGXkTN/tgqoySe3Ub49eU0+gQxrHmmSAm
u61r2F964Cq7O7NrHuIB4QNxKZ7KvQ1oHrTNB6BzP49MxwLy4nCW0NZikPFxd2N2PxZtmCXxiUzp
480P/Kr3yxd6nyDxksbdQdsu8ywUyGXuwFbm10Q46FKYoFM0HSvgGPZTOlRoHduPuerSE6iB17z7
g+Xvmu+fPsvjbjIUjhUwULUCkEnjpzlVURg1sLCJSmgcxhH0jiY2JIGklbPCmRyungVUAWVpkSvw
jtsgq7AR0W4s98pWxiV6d6eU/I5tKMb7x2t63cjOzfQeDNcIuWi2rjIh4E6vmiCJshOf8MjkWJLc
LYJ68NzCz1i4cNpNL6Ly/vNZd2RuLKnsdjxKOGpKaOJlWATgYD53KaZ82jkntsMjaSgVh1d6s3lI
mHtHQ9eaOyDqir0w5bzhOM8EMxFAiVfgB7MsAeu0Qo0MoC8xoN4EDOelKvpxbQLbtSbxr6WBVCzm
EoA9RcQmib153qbVl6JOvZifODcemQhLvnOJJHAC5Sfbj/Wl6dZ7V4zboWBr8LtPTIJXEOgHS2Fp
F5MQZ0zlYRYMWF93AAOlZ3VUsm0d1WQjICsae5FyrO+u6uZ77B4lDo4sWxV2QT0YCjj4V9tdSxSB
AsTINCgnG1RhmTebgjEGT9ch3YCOotep3UjA0BsggZJY4lwi5s3Uzf3KcSzjuqHT4CF171fEqWnQ
6zZ+cG0y7Zp2atY5kInnAtqNF4WBjmtaG4nviKwKazMhYW1D3UjOwt1nTIvAaRMGGB1joaujAng0
/JcmmbFBAay9TgALC8G8tnwXSK0TVaSPyxR06dPSCmSUpEcapYO8CgE4d85x6gaT4ORB58hiXRoM
K/CMZUxQZktZB9Ncvqs758QUeK1vfDAFlvTHJumBOXQxy9C/1cobemZX2xTWM7cC9lmtBxMXMFPi
2GKPpenuVNu03qzSh7LPNiboMM8pzRmyJNLNu9QW7YpNqbMuWG0CdaZOgbAOR5QPnnLJgx5mY9DK
GtXebKc6qIuuDNOxzELgKa1NDqD5A5WuC02l5N5QRXfixHssli0y70xSqqAb5GJbjp5Gmd5Zmt5P
rn3i6HDssy7OY0UL/LoaUbZLY/C7HqLs7vMQfOy6i+y6yOHIkWQ5mkVdtSrjKbTj7MTmeSQmLenD
cEgwYDaGgME59WpQsmgjQxhXr3lzCrB0ZNCXrNmk7LjqyaD21XShAUqzYFJZ9XT1a2Oz2F1diWQr
rw6lUmBUM3OjmpfPL3xsZBbnwClKSsehWKPAJe/M2v6u+j6EU3eASPNLMAjqLKZj3yQK7UXsBEAh
uNU5qXOflpekHf22PNWYPfIaS5pslOZQXS3MdK9mfsun9Edtjds86i/M7BezuyVXFiwjngydme1x
nynMi9kMrVTbJwLasRc41ODeZAcj4PKStFWzS10rDstOMR/Su9a9FI79ZXZYc2IlHJmmS8ZsRrrR
nUCT21vlHIp4UxgyNE6Jbh97icNN37wEH6xKx5DS27OoMj1TDHcunx7y1A2MEcH28xl77A0O4ePN
TXRUIrhxzFijXalKeLyO/ci9/vziR2LQksYEpD08QhhVe+WoyLPq1vWwA5ubz69+7NEXq9hoIANc
i1btXT4HHXT04GXVWycSzGODv1jJBoG5VClQQq+nlTOvYCU6JKBlrD5/9GMDs1jEiBNxjOM3Pi2H
NAof/OYUlOjIoCwFT2LkiyoxUIjvsgea/IjgIaxOyW19XMGmS7mTqe+McR5zxP2e9sj1WBr2SQ0/
PVRBA1fJdBMPegpeh+jfvo//Hv+QV3/u690//wN//i5BKEzjRC3++M87WeKf/zj8nf/+nfd/45/r
H/LiqfzRLX/p3d/Bdf+6b/Cknt79Iaxw2Juu+x/tdPOj6wv1en084eE3/6c//MeP16vcTfWPP377
LvtKHa4Wp7L67a8fbV/++M04dEf+7e31//rh4QX++O02reKnWrY//vZ3fjx16o/fUND/nboodAru
cgPgVkzZ4cefPzF/t11mQ93HFpQ6h0y+kq1K8Jd+txyBX4ZMjwDCQhyaAp3s//wR4xwiAO7h39ww
gKT8r2d793X+9bX+AZHVK5lWqvvjNxTC3mVneCzHBKfAEa5wOLetJfCmzJHmpy2p1pBI+y67KyjO
CrSAKgDPNAmlkxe+STICKnhWhNYEkGPZxfcGLQ+G6MlL3PINl8XPCjAsbwT9CB0liAuNfAVbrtrX
vDiTjgUhsiKs04F6saz8SgDh5IL4aval39mgAcQUmTfYpWBbO1tCinCwOysY0wONitibpKyuHMEv
JiJSKM3HaDBT7edQxAXKcPbBTMc1TOs6K5yV4fTB4a4cBKIiIuFsq3NtVX4nbL+xy9CFrC5hHE6A
Xb3ihbytXLC9o7gPLCg4RX19lYzOisDe1umKbxwM6BwCCUB9A90Z6XM+PaumDM1MXhFhrWPzBsXY
IM3qq4MIGuWlLxN7M1o3kJfSnpFEdxR47XUDfxKPaKuAxhLfui5kamsChai0P2gUwGzeptJaZYl0
wSx6lvQ5x6sQVpzRXAeJeUOhn8JL7uN+NC/PmUM2FrHALpCAgtOLZm7X3Kq9w28rVawLCRG6GKk1
A0h9up0L6QkHigtu1D0OEgziJJ1vc4j92o06TwBMIhmkm0sM6EyjUGSGp4gAVZs8UHwMPJE9sC82
GOMpvSn6G1CqKT5oIoYvDbuOKBxAcWMX2m+8tQ9aIDeFkoEzvzSJ/lYkJbbDyPDM1t6gz+RjQawg
QfLYVqU/TO0t9G99iMOFoBej5WP70NO7AA2h8LgiYDTamxJSAcA96/Omr77lGdhYEnXaDBL8EnNt
Ogj1a4gAwE42b2LIxeEbOOOXRuRh32XPzuTeJYp+eZ03hYWr4XegDuBNElLcqX1d2XzVM5xhx7To
N1CSXdsgXB7eNqvoF9W6d4UcQS+SYWOYYJnzddORcDL0eeUMeyEfjLQ+2Kru9BhqrAAtnG2ZJqDx
RfuuAWMTmc06m+x1Dq6daOdwcKUXiepWZ7GHEms4tPV5wotQ9OmLVcWuJy0SDuhk1gaY8v2NOfWo
lSb7KusMv23FNrOgKzGl1j7lDoh7E3akCdzQoM8bTKfM+VYm1nRjoaux5W55VoLEDaJW45xV+BmI
72iUT9LZl/ACDmaa2kEh+2TV6SpZteDI4aAtqwDOFGbQ9U20anjyFQoIdlCzgnuvP2yt3A5SmJom
ELRZU7dNVo1Td8qb6ZjgU0yVX9b9Yzy6P5Q2oRDgWFcVFo7XsbELM1is3ShwTsLDAwFhGW0lP8yC
klf+oKufvELBu4SYyJ64WLumKKvAYUPlZ7Zd+fAGQw1JqWptlW66RXFcbngkkxUUIMg6rQgkhpVT
emSMAlFpuTGz1L7Cadi5TcE4Ck2bB2J0V3VjBbmY17Su/aJNVzSX3zg6k6WZ+zPIeHURh7AR3hWj
C0mHwo/RMSLGfCKV+zgCG8JmFkdZFiH9fU5HUhtZL/Q61hHBmhc32jW8hD/DHguEshHDkN8UkFGg
ZP5C3FNcbLYoyf25AYDo7ZoGMyxkCYvUySy5Bn89l2vmWusSIi51NKD5UItVkmCeyqjwknXameEh
uo6ds0pmlm7aWXU+gfiFN43NzqQmxEFUb/gxzX8CMZYFaBbc6T5EyfnO4Qef3dm5SEFuPVwlMzKc
gu5IBM/j+KAOlT7WFLaQHO1oVIDCeSpC3UqPVvCtonV161C5QsdudwjLqhBblWoPDtOBZfGtjX2J
aP5UFt2Zow3PwuI9LJxZOduKxftax/tITyF1kyBN+aZrtC/65Pvg3AvtA7HliUJu8xg6DOMN5pgH
ghVkF/vn2LTWULrxJLZXnnG/4FiGsCpz0CpPwWm0uL3uu/FLPchbF0hqO7MuDNO+iEd+YcbOmXsQ
+muhsujOmgZNyn1SEuENNJxdHGIVOljGeI+wtdWNQGVrhs74z5qL7YhwTdIyjMHChS6dNxTPU1nf
Hl7IxsbqWDvwUkevK8sz1VVfHQnSohvK2QYxst3V5vWbfOavnOFtjvA+p/5zgkANhHLOsDIwU97P
zw61fNifTHKd9e3oaURtNxGtLzlwRPIU8/A13/hXtejPuzmUubiRYPbffO9pByxMPAu55tK5gJgK
ol7O/GRIrqEFhTVY9+um4Sti0bACebWxVmN06o1fX+nvDyEElMUM17CWlXa3g7ILzGsldGxKD9zm
jTm1YJ9HyCrW+AHCkHz9oIftrBm/6KLwncwMCwLoueLDcz1waARhsyBGAEcObKRQx3HAFcD/MyO+
HtD4hsu3xybEK062CaEXkZivkm7YHBKERoE36AzyyTAf9RgBt3FQ0xGBoUGdTc27yABD0/bZeG4p
ucmSF8t6RkfzitrD2oHoY0ZOOca/4jGXQ+LahoOE1UEGukR/V4DKJRruH2sw3D3J6NaEqs7Ie+xs
M7gVEG8x41Vc7LvkoWMtxCZL30Ab0MRJbMRume5H0N0Py2fMrI3TlGcdSyimdrWWMQLd8KLIcGNe
AUa5t0Z6ATmDmwk9ws+n8ivr5O9vccidwcE3QeR/P5cPJOrc6hFr+7FCA1me4TC0NqzyK0l42BUa
iEj9zAaxL+y7wZ4uKCcb2iKHVcYThK8QBbKxWEsonKGce2u06mLUyDmZ3hqNc37IPauhD7okPtX4
fl+o/nNZuNwEAASRmjmvjbE3B3+zJmk12KNcQ3/weSIQLSOOD/C6Z7AByjR6KLwJkVNN1gZcu4AN
6rJp6hBY99kbKnZohb0Gt7rrPYEk48Qm9krh+9vA4gCBnYQ7lC5bSGbRmLyNO7lGcwLJowqYhWDu
ZvW3ZETD1snPTFYhBjsXlWVtM8LWMTYQhtS7TxHPZ/PCHcx73tFVDUi2VXmsu+nzMrSMHmlYc01m
9H7b5AsrrXVOixCb2ZbHGs3bdp04Goo/fSCleW2h1MKyKAB//7s2k419ChX/YYByHdOC7DJ2bLF0
qCn4HOUm1EXWdmZeH7Ixg+qNEZ3pgqI9Dy1CFN10Cm127CgovW7muL39fBYvIDV/TQYHZw/TFMgb
llAMu65xkmV4hHrkfk3FFtHUb8fnQ5bN0mTPuiLEUeSlIwCG95BtGOWjndkrGOf8PGTZPC7CE4/0
92OkRXGMdLjDbJPaS5cE1PorHc2YnzY9m53mJgKGFXLVK6uWV7CifQGRDawcdeEUTngSpfnBN8Hd
8TVMl+EhIJ20WNaNEZGptTH7kHg6EBfv7u0KGaRDUOi2rnFOFUa7mfEsvImhJshPoLNeDeneT//3
D7DoKTZGDO0Nhg0jB1ptLjvIN0AIG2cXfBXLIK/ZTMWNg5PZKs+6ba479EG+QmLjPJmnTW+PQcUv
Z6xnLJl1234/RP3YLL3DvBY5ZGxqKFipxJ865yJqy1AiXxIZjroDLEfd9C+zjv/rMs55CtBIJ3+q
/wd1HJRM3szpQ53oXR3n/Kntkqei+Me2K56ql+5tOef1r/5VznHY764wbAep5Ws1B1Ptr3IOp7+7
8IgH9MF1UOg/UFz/q5xj/Y4d02KuwJrlrnGInn+Vc6zfbcfA2Rv7qmG7Doeo7/+inPM+VUOZCJpc
DK4bwgaWj9tLetMA1SOQW9Lyph2hyMEahvOYuIUhgeklYyNOtNje70l/3s1E+Yib3Ha5s7TZ5Vk8
jAWpyxsn7fJVeW3M8eVgAiRvqnNpJikUyuDP+OajfJCMfnBPixqcY5NxsIUvyUllFiVGX475jZ6c
SxSI5GZU4xoSciHV0lmnB4lI9xQ974NhtahpwtGCwlvub8OquXZ7yYrixpjteaMVNqzRfUCJZI9q
wClhYRQAEa3+FUwwrga4tmiLH7Jt1Axfg82bvZ47ZiWygvIb99LWK4EYniIGvNARXuQAMWUvKYdi
e/XYx7csu8yAaVOXJs4AOWDjPuykoN44syd39rAPArYl4hch78fmIemvqN4q/RNS3yILexWoZFVk
kCK55AlMglEfC1PtOwl6U2vRfZ0hgQJxIW9sfeOub7ddElhn2bVMwsl8mSBhom+T6qJILmfnKwwa
Z9B8xTqyb0wnqI1rat0IZLEdAyLMMKCyea0oWedJ0DubdD0aGxInARGOb96IaGuuHXTgUJgqPelc
ul/mJw48CJxfxmKXfrUe8meI0cFIe7a/F6Q8Tzl0A1OvkVdDl/pW+UPQr5O4tcVTkwHRpSFzV18b
zXOTwTAMepy18UNH35QdecDyxf2qM7daIgPE6c9sHqP5OqqQta3oAB0+qLKPBzWl6dEBJoCZDyTd
t+OO8xnQmNpz2Z7ikAyhIpTvfCPyOPFlHPugVWAuxHXQ5nsrCpzha08g27WOSZBKOGD9J2XntRs3
loXrJyLAHG6ZKksVlG8Iy7aYc+bTn698DnCsUsPCzBjdM223ikVy773Wv/7g/Hsh3Ejo/u9bci3I
NcpBYFv5ZihRJ2ET5qOln8c4rx1dx6lFbefAnUWV9jUIVN9sY2VfjHWM/2/9UHbq8M01fFkXLAbM
syQdzQK0xFv68GxAHU9nXT135o9u5nTqxhZXxGpEOmOp3zGJ/+vTJDbIa+V+XYQ3Z6wmyF1fLo0O
Amk9BlEV2YbeVw52WHtUx903rcKXjQb83TDpQXWNdW/emq0HozEIPe6yD9M1AFaZahdjv0eD9MwO
KzTdih/nBrenbx7q51kND5VPNSV+oqpwwGBc9rmQmYOwwCLaSB+aWXvtDJDvwXy0ugDbN+w5PClp
F1Sx+uS16bjGvZ93uYoe4nw4kbVmQnA0lU1OnhROz4OLjPP87+v7M8j/tDVZqqjqqswbh/cIc4vP
1xfLmpCncmhdiupg9CuetqE4HQ6UeHVCHsG9V1zP6RqT6Y1IbmbgDoYdVZ7wG2PfGTZ3bw+arV66
dYLXrJ8fmp20rTfa1lhhm9Dj2Y4n50Hv+Y4Of7BpbP49aXTrwZYcwkkUQPSt7ot2ohLGbAu/hH27
LddaZet37XuI4Y68a96ybehHq8CrPdy6sJmQDVoCNzhrr/++GzdVH0/rz90wDInaU6ObvL6xf23U
IaU3Dk+pdTEfRyJwf+IoCnResgQaO1Kd4MPYwdjvbPmY7bgRUw591a0aH1lDX9rNUx3YGBPUl+ow
7pLf5TvfgxSn4bu36g/b/OtT+//XeTNfb0JxxIMtsi74he7V2cYEN9o0frkr18K6YBv9kLi3L+nd
4uP88yLdF/t523v4rgV3qbwKIic4RBtrHQaOfFY2SokrmB+Xa6v3MIoRapf48ypyF8KCkMpNj11E
PwZ72p46lOqYkbqDaadeNNrG2tgFm/EonabzLMC0tSuGPrU7aXYcuXW/AmBWlnt12i0aztEHqzzO
wQ+xfO26c1E7Cv64L9kdHg++uq5Wyak6lPdy6pSX5pCsBP/fz/ePDuD2vmk0WaKk6Zah3pqWpNDT
8yAazEv8JG6le2mz3Cf79i6/s2xtLTyrT62dn0izayLSDe2QTCwAcLzfLEY3TtI541uOtKVwzNJp
p00zHpsGSAiHOadpcVa1s2YFL9CI/UVbRbVXVBAfnRgycrJiWhVU+GQDcHlS5LTQ6jV8bd84dwzT
E6JtXbHo/OytvghbEiWfkzf9WToMd7kvYELoKLWdnJLJya+Aox1fetHW1Is1bCLNZT3UgOKqi8+K
kDCIZ37iZakndngB28k3QcYKs8rP5Qyr5IoKKAb3UgP3/bxK5oQaJ6fmuQSH4BA/wbTZRI8BwoRs
X6PDwUZAtEmTjVoH9N/K7fygb3ofie0uXhH9dSo3kyf7qi8Wtvw8d3Z2KL8pKqU/xmZ/P2kN+Qw4
H1uaYeD4fCtdrVRMT5egnk+ZuYrzVSltE5JzG19nPWKyxv6/S2Gft5aXh5sw3FbxJjNO+nBKio0I
p3rctdWraj2a3bbF/zk8aDMKIxdLa8x465+A6WAVXbntPub7KHCFxsYXD/2wCH5jq7/S2rZ+hMfq
A1/zvnwM5xezuZcmj99XCFEGeKLzG4GtPc1wxhH8zW+uYTGXpXTb2sW6uUzulBw7LRdBVRb5cbju
jILaBotBlp2l3GflFiKcQXzunNwt6aGqV1Fy3WSp/mKI/Etx16mx0xvwVYpHHTzGclmYQ/+bi6+7
lSF6Cf7Fdv/eSraiX9J+l8h+mZ4GYcVQ9GqXpxfrayhNjwdnbSge/oYAnpadqXxFLkYtMXskHmPE
tpThDHukcsXcnQLbSTFZ1h3aBc3VW3QXkWQjQsinsxEdh/7QmrE/mE+x8SAj68jR4Frj/1jKAGuD
CV6XusIIxLw19gpyudWXJRLPhdo1BKskm0CfMVgP5NbBO+ibk+O2lNE07El18wqWWRwjt8WFmCeq
XsZpcw5N8xf6cdVWUkwqxdqIOC7lb7hnNyMeU+TjTAu3bvnaHgKpX1foX+dUF4t6C2oTXhI9R4Yp
1Quzu+InhsnXOn+L24zoxExLUJPgyVC7uMi6KrjV2qpISMQv9Zub/R8XpNBL0ahSWuFleOs5JqBp
i0mYEc+SGTw3Y6T5FI7Yc+r7UCFJOAqDVadwqAr5yUqRF9XGSdNL0JBQPBmz+p3I/rbWo8KjrNEI
alHgXRi36gL2JrQAorycg2ZcqUvPhHHsbL2ufWuRBHfJy8DmFmvfVHvXYu7TpqNp0C84lg0aWiKg
gBL+fixTrGBgU/biub8K4YiHFp1BClsHI2/lG3zu6zfUKVKoUq6jFdRTN0M+dPJXDnfen7u6E+wy
wJ7TaG1tiSI6yzcFoqCbSuo35yel8pdvqLOu+C/fk4/9czT89eJNjVwpMGblc5purzrzZBOpv6xM
cdLyDicJNVn31p0R/ihyrCYHy04WNgXxziQog4FYVb5q9YPanYPqqRCP07QrpstcPc3te93xlkyX
KNuP3Xus79RuT7Wc4oa7rM15XdSHeVlXWOuqXqLgO6u0xHblzktuuF2OjHtj1OtULtn86PDMe5w4
42XdJHion0ivqwPC5A6avs7FV7FmA1cFKBZrdT6kwkdJz7HI+PTI5KcJPiTgRH3Rw3NvnY3yqTbo
hNaklqbmvRD6svIzK5+02SunuzZ0R8gyhTMYp0zcWNquyV2p+LCMhHpgr1v3psGXzl08EkUGnEO2
ZedfBM8Sns3kUV7u5OhMh23obsB3irmLwlZWfwf9Sht+SOVdoZzi+iGjvdW7bSKtorFyh3mTcK8E
Dlr0ZsIeD1S3yk2vMQNX0Q4z8V0/o1LAifOHBEUl0t7aKCbE1a50COFO1Npleypmmp11gwWptqlM
T1Y39M+6wXz3IeKPxqnuNMqlnZ3JfOotX1I8WcH81CY5gIkhe3VbwZjZjdo3PM7bbkmjLJNVg/kc
kDPUkJtuqWYkgqgpUM8Rln807LBvqsrs7KJUMP/ThMaJpcr4ZtV+qaY1ppKsWVVmI+Vjb2uFaAkJ
VCxE5bzovwoG283ilIsn1iHo7i6tP1rhTrxmzHGYhiel2xI0GhQrKTio9VOHspkUt+lVMP3MOOTT
gTy3WL5K704mrYB2mqU3TABU1a7AEygaGwSJXgi0o2/n5NiS4KEk3Fl0FqU/WO6wlaF14D39SFW3
HIPA0S1SIHsPi5uRKPPQHxRfDlxRgAG1XYZrHMO2ELdT+zssfFXzuswrfzGShNDF71inIT3cLYrd
jPdR8lLOmq1h21ATBCn1+0U9VQYx1c2ToWxRKGK7nBEmMhEf+M28S/4jbP68ORocxIqu0AybIH43
PYvZ1lU4F4p8JhECP12qBSxyN9ox8DJn/BgGuzwsg928qIYrYVAzk65CDowOf+AkLtsJI0E/pyWd
jEMV7TP1/fp/wiS24/wp0J2repOk8MqVSe1DF0/FfpnvymWbGPChDvclWBtM7R55POMqlbNZmX9P
OKynyktvcgtK/rYvp00uVb4y2Fb2ZsU/5uRggfmQLFKu5vgSxZ48rYX36ii1B8L7ICOETKr0p2B+
HHpYCGFtI34O1ZNSkQTYHtRlJej3FXQp6gDkT04+siHgbT3/MPs9PHgaprNAToLY7we3rPGkOIsC
mF3pCP22MPFumIgjtAecwvVVhMoxfMDh2wv6dykemQqnttY8iBYRm71DPOelT9cix0BzkGmuE3p4
hK/M1NPJ1g13fpL2vXyolZU82rp4p8bn5sfohtIRW4pqYY4oHDJdxZHwXgvuSCJ04wHq1C+FvS06
yP20jrvBCUZtXzTHVnuSQvKJQtrx6h7hwQ8tjRwNrtuk7fsu3kQKP3Cq7Wp6TyQ3N36LBBxg5okf
eORL5aog8WWpfaP7KcUOsk32dV/BjJ5WKGhW8yJ7uD3bQzrbgvqQV9tg3kypW/Xgen1/DJXZzvX3
KvulKQ8yoZquMK20dNXH1MzrZHav+TQtZb5fmvYjD3NVvD3J70IF2wXjcZ/YlOQsPPZMVn+FiW/S
vNS+MqJed3CPbqYDLCjOg+HEQHihBfYHVrnLQZOtos2c+IGxKjE5KnMPveKcudVjl+6AVf0ssxdv
Ujl4bCXciO6+ylajg6a2YNW3h7j3IsPX15bbeuwP0WvKsPct3Fl+eZf+EI5I6XPJHs6T12/GNaO+
9r4HS9U3BrjLOXojAAGDeXFdXzCvGU4zNuOqE2+qXfKs2mLgzKdGddXn4pue72ZCea04EU7IjIOl
6ziOMeXn0qakls9Tq5DPCVmu3hBXV3Lo4NAgRjYKztjtJctL4PewQMG1wqx3rdLaZTrATlzrd5Eq
PbaCsW/F9Jsz47YbveKHpiErRJPDqzK+WEPVTR4LQT+dE4IEMB+TSxRgQ7z6N3Twpd7iq5OOQxiO
rhqQeG9OJqWLg9pMZvGcxFQVxEU9iZF4xGCOJn/50YnLcUysb/ZM6Y+68NOeCVYJaKkzhuLOM0P4
fNcV3RDkJJmlc454c8EY3CWxFyAqXtgJ8Oh3wb8n0qekdSHfJcIq4j1dnjL2WFD4amP+lmL3ne2n
IqmodPoM/+FzmJTOJLwade1M+KJr7Bm7Ofrd68dl/C3lLwbmQtn70B/r5FgmT8XwsZi+iY49caTG
MRa7FmwmDWni/qHU2hIovG3UPu9AEvnF7BDmYE1eSSWVbONmUxjuNLpM/bPYYcWMMTuvzeQBv2UT
WNnXHNIHdgAaawqRE1xCJ3DAC12gq5Xkz07tDX7rYeh3Ct7Kj+Ax/aheSk9zyx1zFP4cUyO/9nRv
eE2f83fptd5JG/ltPgn8XTvirBGLNppUkS60dPlVhOtF8tPlPAjrudgoxn4aT8XKVNZV/j6kP+f8
MMk7cfCJWRWT+27cCC3sBaZfcbUetEtS78Xyhfy0es8CX2RSDnC7RRhKONUmiyGc+Fa6wvn86kkX
2vCa+etwFh/q17Sy89cZmLt0DPBOiZ2NLdDOJtt4jd///cLS6N7W6rpmmBD15CsC8rUbQedPB5n1
y5n4WqVeT/o6Sfaq6kuTH1geRSX/XNVdOd4wgoOV5/Biq28WQQyqN1QPhfHel3dg8eZy6CisZ1uV
VmTFVpEXLb6Gxpb2LbHDymnP2avwUsHSvWsdimsQAri+F9TcI7FJuSffB5f5Rc9IS0DQb2sn9WV4
kj6ic/GEMYNyCvfVmgva1ofIT/kB1ls2uhixlvvgHnGqxzVuiqfqh/Y0rEqf2bmgOemF7f5DQxrJ
C9fYhFaT6tRXdswFrqN7ApIgT/8oWtdY65sKopb0oN/D4dpGb0XpZJjge+2m+wAJ5OCU7PZVO2CU
rB2UAzY1DjTlVbrS3dYP97rNYeKIfuPRwQg/EgAaFhRJpG9gLeIl2MMIJ02De/dL/CVvwlUCxpM4
Jplxh3I73inrYa3/wrZu8EpffpefExT13IQC6POhJsjrhTVVVB5pIGnqjfNWA0OVsFpYQ50Whl+V
cZqHzaxcompZadP+mkDbOvxejEMqhwL8xbP4WjynB/21R8HLIznkj3Vt88uoPH41gQvrSS/9iRCC
zm7JCUudmhxkPm5cw48dhJ05HMpRBK17aeftCIbJ/v4+rI0VhLhuAbX3Rkijijuc0s6RHsdf2u/h
IHdMMeyGn2TaOTPK1ANBEgZCxJwMGdNABNeq1VZyd5dmB9GE6Ojyh8vUKVQ7+h2pNv5XeuJM6MNn
V+z9AItKi7SqnSL5muQHykaSfLPcRuMJymATrvX+Q42ppy4KI+JhHderVj2UgaO098j0sbzpoO7X
q96wzWpVlm43stXZC69L4ABsM0QcmVowvmMS+U0X8RUCgYN2nfRoJnQVeF039a0Kx9wkvGI5571B
MvvICg/iCY7MwLwjwpW5S89Ss9flnhxpz9Ry2RX4j5OLGhCvkn5zYn9BpLgcjg1FZ5LIfO12lNco
zVSOfSSdpRersGDLQjJyqpKxxmR+c04x6vuy1eiaTGVgWWAuQAM3aISYBcqQStVyntx8XW/7u2k/
Psle4lveeGRpxLW9SLjSbQmuRzDZyJ4ERPwoH9UH4gjNIyh5MhyT1ElAzAX6ETphP7bstsA0aEXO
jPlzeZxF29F+5GhENJQETmbYpOaCZba820ciU/LuPmthm0Ptvh5QfeJNRJ/RlnW2eEw+rgv9fn7t
B9jjD6F6Nw+ewvZ8nI+kGLw263AD+9ZbtuEqXlnndCV43W4+Qihfga0+8+fu2d6fih/jvrqTfcJx
POVOVVDW3Bm8koHbJp62QGnbzvGqSw9Ld5zSQ65yHa6KXYUD4qvW1+0wUBh/eYJxkjhyJEc1eDbO
eBQer3vjQTxy+eFbSRn+CP+T1uBF+RDYI7MdOLGBF8DrsrjMYWiI2GP0o3LWXd0tHcnW/GVPfeur
NuetK/vLRwPb2rKFx+LdSpwKEpNip48j6w5F0G9u9HWrWS9b/SU6YyQTP5QPtELCtjplNQt0KK6n
pvXLOo6CQ4CJQMpLbbfvWEDmjJJSGgy7/yi94lDfxy/AJlvzrt9aa/2c/A45n8dts88etJ/zVj6k
75YCcGwbR0Bh/i6Qf/aoKIyVXbWnhbY7aacp16W66PtsOLXBzmzvRqQ9PqmZ8DjnaY+pdY+dmnoI
VT9u/F53BQUJg0+MmjCwPbhYzljtylJcoV8v8SqO/NFwQDHUytHfAKz1lo3bhcylJbwt5HigAboy
CwRb9+buWPUHWV7PvS/PZ1klroaEY6flexd7oT9k3b3QBYiUDlb8hOoOVyLjG1z3P9YskwokZYos
Gzr0u8/lHh6tZFFM3XJelry6F/DY2A25NNnBMKkeFOL5f94jLNmUJEYkKrMSFu/nzyPldU7GUUjP
AYCy08UmO2ZTb0sx/TWbgv4dSHzllX+uZvk4BjP4c0nEaNwKEyDCKQNGruk5aYPKXeb8XZOL/qgY
KYH03U9RYsNEKIBAsfQsiA/GlWmaFQVHqs5xhcMD2FPLqB6SdUdEpVNZfedbYfvz36XT7WPgzoMG
XdF1EdK6LN+g61hgiAhn8/hcLVbJaKfnNdX1zqXZcZZR7jf//rgb1wdTvH6eqSjMJK80CHSCnx9D
Wln5UrVZfDYxgtpl9byfksAk9ipqETgsP2udjmpOlNibzYVBS2QaPtBw4ZRq1uD0Rs/I92nQfKnB
mljQHlivMvZV/J25hvXlzqBdlHRYFJwq3Bvt5s60ORKotFGWi/zW83mSnSHbeBDu1ZV2CVbmFhrj
iXlpdAm35W/lma2eoWj8hhmbkIPX2mhy9OSoln5OAVawm3hSf5cDuMS+EPtp6lKSaIErA/1IMef/
pVfv1GFtnbHGCKUdOaFavaPKI+4qaWz424rmW6YzLJ5mDnaUbch06huKCJ/Rp4WdrOrW+aGQAW9P
QnAeKfcTL649MAEKkXnH/8T6KX4vvfmElqk27AHmQWuDZAwKEIkTUy5Ry3EePeNOm8GxMpw4caLE
xbO90pxq/K6MUG4WCbRCFJy8e8wRDI281JuXQZcM4NdMvCxVs0cImrqKMWlOFnFQVsJEGH2p/xgK
zs8qpbrKxXtVCj4SKy03DEWO/341b1esDvdX41w3ebV1VKs3NQ2tcKSzZIuLLMcSU5zsXlXHYRXE
PyW5p2p9JM54nYzT/2OrftIc/61Quf7cv3eKP58Lo5bNScWD7E9r89eYoVCq3NLbGEWdJfidBKmr
Ii3PjvXAJlFWBszSW+/fX/Xrq83oCv0tDRMTjj8E0b9nN4IqdS3hbfklKZPBa4zdrOgBTR7VfJKn
/v/8YdeFpLKCLMDuW7vWCfF5XKF8u8hJ/RJHaHNTxfxdSv3jnMXfVaa3xRk/HhABagPl4PVYuYFu
lFoRAbfD8RIsKZBb0VJry4xs/v2V/hwWN89Ms8DRGQ2J0GL/0Nv+emaYWk6tVOvDxTwAugG92tND
RBSabhOsizK1kR2Tpjdem9lRa91Q9DTqHQitxWMfb8g4SKKzYN1X067SvCRYleTjaBk2R56cuyRL
9ZM71ndK81C1bha6UruaBNdS123qdrGvBTuiJA0aRYsUOm9WvWbB9cizNEbUrvRBO8nUeqJU6hw9
dOOH/EF6MnAP0z2FcLc7ai9+P3tKCaUs7TrypNoJqT4RznVOycgwuysVr4vXU36XGD6JNzTxS+iY
Au7Bm6b2a8ULjVWy6/K1GKzScYWadNV/c5NvUSge5ZUvp0A+hgsGU+/z5qCKQh7FmdhfRMzwLH24
Z8ZnL5Y8OUPXkA9R3kfA+f9+sF94iUjFLI05M6/R9WW9NYIrDCyFM00XL0xvEtrAyZ1zI/II8oPb
NSDrFhURSGiY1gRQhl5dVt+Nl79+bYO2Cu0WI11JNf4cS3+9WmK4hNGoTcUlE9SnLM5jp1GjwElq
tJ9dIiOPKj96A6nWv7/51y2BLRg+pkxBBvn61mq37ee0iYequaBJabeduRLg4mkR/HwpFL7BF//j
LqNOU/AM0OWr4OYWYBQ6bCfHpuTDRvNSi9K6LTLCMuuPaDyWQlFx2hKztliMkLKq/KYQ/I9Ph3mq
GDLlB6UZ5gGfX6yS8z4q4qt2GydNZhaLi3P0gSiT2tXi+DDvsZVNGAKGT0zmXv7X22xZcA8VGaks
CuBbh3FZjatwMIvm0ubtrm5l+pqrOr7pdXuy2m/3qS9HC58GLKbCqIdyfgtkW6PYQPHT2gvUim4N
kDV2m0nAY60nkUUh89eRC6yLJSU1v3md/ki6Pu2QMqQAjCOuQC6sFEX+fJMjvo0hVEzA8nyG5NaI
DxF86KK/9J2wKxqFVSwzkp46Q7AtDgQHhqiJLQ+a7xAKZoUeqVtE3xhV/dIyZ//3Y/hzn28uT0OB
xGnPYF9huX2+vKTKBMi4oXhGgG864TR/REPd+npZtbZMcj08coZISswo00qxLs06mug6eu5imWGX
mpNSavall+uUe5VylrWs95ocxluVfHOpXxYmdFWEQWgWWZhU6jdXOuBCStKrXl2sCv720jIxsapa
cgI5/RnVMMr+fWe+HKBXTrbO3EODF01pdi3Z/tp+rLZvpSI0ystsTAqUcngrWdBn36zBLyoB5Ccq
FBpwGwYBMHFvNvdRa5SylbP4UkNWwyjWkl8VaTq30bKJ6rjc6ypstXBeGAKrZMXoGtdhCZlymHr9
Hs8G61gGVuoHC/SeydC2g56Od5UWK7tUAlPQlxfVzBntNol+b0UCvKGll/xF/mlC5BWi4N0KI2HD
ZYCWAgrL2XRn1Rpod0HyaoYDjyGgPUw7VdgKmCecLTT8idLxAJZFXVWG2J560NGgM4fTYnhZIFtn
aAWz1qEYq7v5rou/KU+/dk7cMmiI6GM4njicbp5MG2O10rdZgpQ6J3jGZCQ8YIbmGhnhreIC5Bcn
XbDt+/TIZv4g6gw+O9H6LXbiIZUDT5nU4RnFsLM04ACNbKFzhRr8zal94+1Mg3e9TC5Rv9ZhJs39
5xeolouwxyEkvmijEK+UcVDupa4UvHDoZHvueJ36oIRNUNESkXcVKEwXxYa1H/W14FaKlLpCO8AG
DHJ/weJxs1jxPjeGboP2dRVnbbvHS3TXBZK8/ver/+Xk5UVED2BdD1+kAfoNsKf0RSNE2jhceV3W
SuHVIPtBtkMRArtpjaWdmVPv/u+fyTZ5rTqMq8XOzWeOsgZPl2Sfs5x0P5es/Z1H2XMWpJvcDDgK
mX4J4ndBlhhf8gw+735U/XzYlVFnXfeVz88oVZRG1rNuOhexqxQHXb0YVo8+5wnZYdj0dii9aPkB
NVJXE3gBcweGZmxzV+hUQ2esay8maCpE1TPnDpHRTmy2rkK/1pL/YQQLUYJXG4N3o4ME/K5PJaqq
XQPshwJIHu4HOQUWWyeFPednebob4PhU6TqYj13mGrNXpHSctENPLaFoQ/WYS+9j7bUM8Xpto1q+
FX1A/s0i8EF9FYCr5+qjXq7N5wIH8eJFUXYjchtymwenPWqm18/Mw6D9MCzVPb13rCSx++lDqM4p
GHleuwWOc8RG6/dG8xiA4unPaqZ6ZnofcsHNGf+KgRizEJUqeOwdfpCzaQuv7L2MvWJtExi+cSWb
8qO8tEBiwaEOHXIlVd9szl/PAos21EQuA/hOpXaza2a4ls69LrNPKgr8iQmIM4jvQsi15Tik37ya
7MT/8ZpcVwIGUBqWTbd6c4KgcjGu1fHcq/4on0rdDpb7tuXhibWjtZ6WARdoL4b5w6oOAQ+xDIjf
fYn6bau8KupvSf09kf0XVORz/M6EQxTY9eKp6fPSr2C+9eUuEJnEPErm44w5opo8h4PsdGTXWIHu
xwzLhMTpAuYaUCsGmCNjugn68xgdSnkVmi89TsJz9UtuUa0qoBg8oZYQGklP7I5MFWl6toLtHDW2
hqZnRGU8441hgqdggbkZIsFTMGWZnREanTr2ACg40XTAyymB9QMkCSZqVomqIUEUPoNMiiosYV4d
HMgF5bek/YoFIk2lo/Uy0VLhnGsL0PkLMIPwpS7zFWnXDnFtwC+lLSNkGgMRlPUJbowtxrMttpwp
KWPu4VV7Q0Awgsg3dvI0QFnKHNk8NdU5SX+pjJBTGTe7aWNGpKmED1Z4ipvXUj+L8GailxIGj76r
LfpdZEXQ3fLkjDkkSd0bC6+A6hUSFWTmyc0UOBS8sf0KabUJOx08ut6YJIk9lZx8TkC0qeWAtjBN
6x/lD+kyRS5zcEmF4pXuZfQKqmNwwZHXVyfhxGxweFd2mCWA0scrzLHUxsPACDxKhcwBagOHTXZL
+HwclSJ2Ne+jjA2MV+KTKPNj3GHE9sfD4ryOXNwYjGSNpQKuOGWwjSEzjm9WCzC5wZyqnv2k8YmV
ZY9poIXskz//eJrvuwYqOiq5dsKEbmYq99qXrxPTXLi4GGobT+OvxXAZ6vXmCokhY9pGfrAw3s6c
Qt6G3UtobrLlzRh+LLyZJhIWk6LjOrHuI48I24r3hNmohXmBp5h47+xgxbMV8qsY9o1wSeFHpRs6
s0nephn0ATyLvKS606GLFO17ep0qT3baYuhyUrl4ofo1SKchuwTTJWHk2GoekhGz2eic62X6WESH
IrhTpJUcrqJ8q4arINmn/TbJtnV/bfIV/Ke7bbHcS4RpE5+g+rl2nsdn5HzK8NhjtL/py/vZXE2q
X8UPTYpA8Cz1x57xf/AsszyWaYPpimXuobPn2lou1haDUshQW52xZPkN3PRHwX5z3hhw4ej0RBmh
+y0dbihKDPu6eTiTOCDEMEyzpLONopv9WRIvSZKNm6XWx3u1q1WcYcJ9McmxG1hBtIpEsJS6l0GH
08liIcCbq1OKYGNQOsfQc9gMecAgxe6t4QGT5gcSnJjiYo6ZGSIciCsdrICy1eXRtKqnEBxmqER/
aDmmMktMHS16tjpFsisjr+HMDqhPTE+vOyfGiX/UFmTxAwStf5/7X5tQKiN0h9duEAc7/Lg+H8FC
pbWJFAnZRQ7E8ahHg1srhStfY+uXQeIwHpC0mOH71LetLYph/10Pfq3DPj0TLuCqErwqIK89+A32
qvUSqRCkF15o4dR9WB3BBGa/6tQPchYmu8NNFokPEHEzT6NTpMsvpONMnipe9H/fi2sH8+VKrhZO
DIHwppBuCtuRbAyL3OQcpzfxlcgEzu6Zvquk4F3p8p1msa//+xP/lFVfPlJXRMbG2D18gQCKXMna
RVYBQNuxc82yGJ0uNX4qlWUeczVEPtHj0IHHG6zYFqN+tblvJvlB4TDc1uYMr0/PH0O54V8z54YS
qBicrkltS/5tTBxaaKCnb+7SH27X52tGa4DTIb4vzE/E28I6XrDKneM6hQzH+zFIJEsMkyg7Y9AP
WKbEnVdlA5YqIU2TDmc3sfLw2EG0CBk69kU2+GpoSatZFPuV3Ku2VpPCnvahRPpAq/tagX2faVyV
MHkCJaPt2lUrVfp6LuFeRVH8cy6Mdj9L+WqcZfGbb6d+eQfwIwGwhQqtIuYwbirSdq6moFSX9CIj
rbBHs32YxWT9zVP/Us8onz/kBvgJQi2V5TSATtOKjDsWI/djqalg0/AX1UT3Z4Syr+sZgGymx57e
Wi91f19MWYUhpNj4GX23NBK+YKISGnHMu86eHBFCg7skM2xXuL7BhIIp13EJrwRzXakh4oQKbzTL
5ekq/r+/kvR1FV8hdRksy1SuxMWbVVzFph5p0SKc9Q56U2lEi1eLpJ9YZjhuooqmBU84uw/32nQF
ecOwQVxr6tC0RvObR/gHyL95QZlf6FAmr4MMetXPW1pnqcFMmySc+zpbaf+HvTNbjhvJsu2/9DvS
AMf8GnNwpkRSlF5gGjEP7o7Bga+/C5nV94qUWrR8vGZtZVlVVpWpiMDgfvycvdfu3fEoe66itXjn
1oeF5gj4tsCxtuD3tsKZ3ds47ykScEtAC6MI82vmLUX4lpzxt18MJhcKQl5395dox6abmqJSynon
Y3BPfQqqaZFn6gN4N2bCAtz0H8ch2ZmEe1hn1qVNN2ELehxxqmX01rWy921tnv98736zCHGWZ9Xj
7oGccV4HOalhzIuZyJb3FTzFm4XzbOAOx6SKpksAfucgidWuK6N0a2BKbT3+rm2gu+DS9519YV2a
9splVurZIANT3dfUCsGPJs7mg5wb6Fa4I/7+wv8Kq/I/MlNe4HJvu+/N+159/95ff+7+P6CrrGDz
/xmSu9d92+Sff2aqrP/AP0gVEf3F6Nxm72JUYaOWZXf7B6kinL/QGmAf4v+m4cyo8/8iVfz4rwBT
PrefFongn+G1/g9SxQ//4sDFWI5THiRVXqN/g1R5JdSCZYVYmNlJjIkOZfIv9tVFdKJXbBgr0F5c
hot+7tJAHy1n8a/6ZY4vcqcmJtclyiByqpCux1xj0iWNvNtkC3ZKv004ZDRp8fjTJbz7Z1n4eer5
8ij79xeLPLpNzFlofojX5UeYFFYxVR5oQdPJy6ZfD1VCU5w3JUW6b0VvDThe7jDrB7r8BQkQ8goC
b89/uTp59qTIjgUvBwVh2NoqUhfKtfqnP/+sl1sM3BwbqAX1HONcpilgIl59ypDUadSpaJe7g021
vbhYfmWOFphUwsdGiPQxHaS46+Ype6Oo+btO+n/r7/rZ68iTOasr4Hv942f7qXWbRK6EImPSvbsE
5ae0bqsLPTMiS0fDmF9VkHxr+H6HGLrwxtIRFt4lG8Sx9uzgpgp1cNtTt3z88wV5tfj+861wSvq0
F8jeRi348oqE7ICxm6TJLjGudfC5NSfptBqfk4WmoYuX7F1hpttcDhr+OR6ybHayUxCM9oeyKXkA
nfjeGnCy0xMKa7V54+u93ED/8/XQorgxbwrtsFc3LFrCCK9ow+KfxtGhLxFUAd1ShG9gAQnn0vng
1VaLsyRv7aPj4IuPlQ+fwQTtZbdmd/75+7x+LbiHbOWsGbyriCtf18LBEpg50yrb+5wMEZ1lHCU7
laFR7WzrOfPj+Y2sn989NQyyWYQwOTKzef1eiFBWRU7PfR+TDH1YzBAKUpWV/V4p+koMyki2bqbp
h+QWbLJC9/S//HLfCqe7sJLMerQn8xZV9uWJ4O+bwqMs4NNhTEUg9updNVr7UqwVWAKy7Z5M3tVM
LsadlyYMXvNRQ82u33IgvF4gqKkZsAgsUaigKKVePQli6NwhTvICbHiSIpHX43Hxq/aN6/2bT/HW
dc/BPctpx18fgJ9e0iawVJxTg+5NSYAl2s6VzTq49bs/P0e/XEGqnJDTHQODmNadv/7/P39MzjJR
FqsxNphBDojMOzdBUg0b4MLJcRngQBdWHdz9+VP/Dut4sQStHDCHeEVOle6vTJHea2Jf2jkhZ/Vi
JSfa6dYPUluz5tAyPTvUk6PT7exWPidzS81qnzQtEkWF0gxAQGTBBbDYGwGmxKqH8S2z7Ni6CBuj
uS1wrfoCMYLy5u6dCpsQzbe34IUp/PSKR8m9LabCuZe+S0el6znzbuSc6CsORI7ZFlBgaTPXNjSQ
KIGJPbAcHAlFFO0Nl9HHeDZmZt+jxzlIS4yGjpmgrZQyEmOglDn9Uwax8AZZwtQcxky0FzwnQLBN
GE96W3oZLdkyL9tpI4aweo/tn8yqyJGpWLGa3XiuBHDee8Ow+dRBnY+OrjP7+bZcxgpbib8g4HDn
6snEIk8Yh1oWx7oiw9WS2L2LEtiawi9YZJTaWTU642CQZ93FyfsJu85T5RWotWpFz/LP9/R3TxLL
Ebh+3g6Hxenlk1TpYhFJIPxdKGpr1+Ycjnw0MXRIhnrnLtV4k1VR80Z7ZH3Bf3mO0AZg5eDP4rz7
8kOnBKS9m3b+rnZVsF9EHe9l02F4tJpg869/HzXBahpx+Bc9mZcfpXVaUjrFfBRvxaUzK/uQZHgG
OrfzLnjOZw6EVvXGXv2bi7qOVwNbsNYHzKBffmiVpmNiljLYOW3cX5ezuU2yECK0k6idHVKfBL2y
//01RW/nUQhSCTL2ebWotrjXrHT2+KF57h3gtELfhCh+cGUanv58TX/ZxRxWb5cShPGu51EIvfx5
uvBq9F2tv9OBqXfsWupsN3mOZy5erh0CD9/4vFeTCjYMhmSISQO2cHgUdBBefmAVkvY2lBmt6aCn
wKmj+Ee0TNWXPFvyB0isgnFwM0xHu1XOsquVXN5ZmS4/+HHG+msTHRpul27lNk/l2O54yew7mTpg
gTwkZGfdWNFbiK7fPOK0coAL+BjA2YDXjeKnFTrRcTdZfRsiu2viq2HIgTF3DAiCTr/VOvrdR1GU
RkiRV2Gj++oRH8dRx5Kh/s4hi4LmipXDsLUinEEEav/5zv/mwSbWaH1tMQ+yAbzqR8yZ0FExFuFO
L35yNSwIxxcKVxIfdR5spr7C7+K54xuf+psfuI5uV/Uk5sFf5mIEseUms+jyDyGBeGUGCkYJDZMr
NeL45x/466PNMWIdEHtxTMPmtXgoM0tYzXoMYERF3g4Rcr+Xy6COHszDnVP2byklfq0XMLtBCUAr
RL4Js9pXj0nmlshDa3o7gQQqZc39Vcw2+8Yi/7tf5UJM4ZNY4hnhv/wUmfdWF3uaVIRgxhHmMCJy
62y4cQM8wiiy3+wV/e3mfLnCs8Ag7VvpmwwFXkPKqzKOOYw19q4PRpwNBfmryIMcD/yUA5+yWTEI
sIb0nHUXGrwRmqWpB2KYaGceN1HUFe/CJIrVXkcB3GJD5PFDm685vbPlJuV2qlDskRNJLTHK3j3F
S788ULrLZpPMXfU1T9r5mOXu9EPXeXubDn0lDjIc2L4rN5sGkjjYYDc68lNyFEqZY42u1SdT0E/e
WaFHaE2nYhCTNK4+ysKYYOPRpcfGb6vhe0aWL57/Lq2Y+rli+pK01GAkmLSMxLOlkJec1OyvnuoM
I+XAqR/xecvHkrv9o8w0hnRhsLOPI7hmNJ29jbJcWsDrSxlCuYq048F6tA3UtdZD9BGHlb9eREbo
vpWDayRkokoOuszpaM11pm48UtuqTWENobPpEThxAuzz8NIlO4G2NSLd76InBAPdc1B/DrqemBgz
dOKBE8P4oSrnOd2W1eSkV0PlMhSP59l8SUYVVBvdRR4q0mApvc04Nf2HbAybDvUWXoeNIeykOpS5
BLbnZPNSHnPkOtRPxu1dyPKKBcmoqv66zNp615WM5tEBJnyRyS+5hIOC0HhIqpT/hbrQ/1qrJPsR
iBG2wFzmGDtVPqXvqrlKuq2QU3erAqt7on7r+42V5LiU8nFZ4YK1JPxC1tZKaCot3FB5K+A3Eawx
cl1od1ubsTcuxhm3scOrajHJcB6CqH+sWrJGthlkKDgv9NYuetEAii2XKH4Xu42MGSvB0CJUZqU2
O142b7s4Zkwe51rjpC0a9Lq2xJBICUpHdl5qfJ1zaoUIBVTP3xh2Do5nMpuHG/gMPQoFYqwfcJhb
NKfbMoqup6huz5bfZN9EK7DcFnCNzks/BeTZIQ09524DYW507fR+DBbxwAfZ65xbtU+TaZZ3PNeg
zeFOjt9lq+KBOBfDtxU1m9zGjxJ5G6gcuPafF8uXkvp1W+YlR9EeIfYCHvx6scyN76yxrGInM9s/
yiZoabM34noIrGlP7VFvXHuadiFiUPoT3vnPn/7r0ZaPR/+IPHu14VC9vlzVGuFIKepW7LrGwjrq
1At+30osODAdAoN6vwMq3qVUKVaz67SKb2MPfqvghu8if8D85ljzG+Xmr1sVrzM98rVUoRx77Srp
rTqarBoLr4w4YoCXKu+sCBexZAZ2/8bv/83eQe21/vh4dVi8LjGwSbiDF5JmSQ9yOpuWvLS5aJsr
YMje5RwY/TnzQ7JyitHbOCrHBOj7OEVwdvI6w00Mh5mFCuD+4c9f7NfHAm0zSmPOwBgQfsmMYa46
aafAK2+rtr+yhwn3iht0FviKjuWxbDiL5YmzzSUQH6sfpzcey1dTk/W5xNSDByli9QIu9nq7W4qO
3KBsCnZ1MqY3Xc7ST1ewOzewPDYBw7/D4rLLBFYZ3oU5ySXVMuiVf5nrT1a31M9/vh7YTHgSX+yG
9I+RokI3g4cLcOFVwewoYyx3dBGUL+Nw4WUVAMky4JS4kW7SwRIwcy6OKhyGmzQtOJ2IjgcJOY4N
yoan+Rsh8uuysTQh4BAHf3tdZSWv1+ITNSIVleY28UvVnTlBr9Q6rHcXaRfFw045ssIsm7r+UznY
9kkw+xDsxBKiVU0YxkkQ447XPGkJdhkKhw01ESyX22lGJ5X5aUMBzahE75iuocas+yEnN1kAXxqF
06abOipt3Ji1FXztGsNy09dyMmc3qFSwCX01PbaedNGOWcREbDtvSs8O9+HZ7dyq37pT2uqdknU0
8zfnuv4qU6xg+3oe7AjElKnY4XIrcrTZhoZYAQ+DVShufbfTj8EyLf3BWVx5O7ACuyBnAic9eLAt
EKyYQD3okM7CfhCmdk5TJKxl1/v2dd2qoLkbWV36jTGMrMlFs6snOaBUyQwTuWNPXDz++o7A250k
Sw0QT95LRjXzXK/RcBJHbNv734o2aqwjO2RVf6/H2e4fGDva7uMSZ744yblFp5POqrD3btOFaDzy
RJ+XKZE3hlHPeCXDAkFq6WJn2c2VaUmfmHoJMibry/wQ+qNy7kUZkWOdea7cDSqyoWTkEbgrf+iI
RWsrnd3mo4wDwBjF9GBjx4loZzB/4G6mAfzFQVk4bPPOkTuB1lEclGvrr1mSTPds2elXZAJevlnI
2vtC+Ru4iISaGVKsZ3XPaOzZMpvM1h85Xg70sgqV4Blrc5mco5mp9CbQ00jrri5pHMQ9JJe81Ja3
nwiXfdCasKyNa+bq2M9tpPdTU4cPrZzCbqdVZZCv5IRat6GLGsHWCdCA3sKyeFgaHlMy3kuAH5k3
hrfFnEcCw2pRz/Cje7CRjej1E/WDBrVbxCByWpXX827h7QNAibPisXdbC4vyNPkUetbYfZ/muM2Y
2XbkDNeExgzbPCjhO1SDgnYqq8xHdqRijMZ5GomruFk/J5wtfWqMlw0bv50F6AhPB8cu6fNs0y/T
OOx4CE13ZXRiP2YOqU4HxiLWl2AqQBo0ca3DnVq0X55a4sieU99MJ6tmgLvPk9jYRIdV7vPSzBAP
+mHFzg5J4G2ZYzPnn8Evlpve5Lm9nl/h8c6zPUseqcZ8mkBA06IxlXlerEUw/o150nD6ee1RKrPW
OIjorNYy+WbQAG92pANIpAWdth8H3QPzy3moLsziFd/9UGPM1vZIz77KiZkJMmVvpxDJBgG+1sNo
8jBf60vrvu7dyQXhIur3vOpJDzhurD6WRRQ8jyIeHnynKH9McOmvVdphq7Z0h7qu9kh8F2g9vlR9
iCmA2E8CFgsk2Gbrq0wAYreiod7PzdRWeybxoNJoyEkALJEP9TIKjGm3STKH/mYKTYVWlbkTuLcU
q6VIKsBL0Bmd24ryutrKfBXoNRwAPo01wIJtVcr5IhqnjteC9GpBkKMcm/3QN0CLRJRHX7Uh7ms/
lX1pLgkC8Ubk5Hq+S4ycnk3dBB7G2SZ6RFHhX2gpHXcnqtFAxoC5du2MSeFC5QodIC/VFAFRmrTw
tg75jPJCN7Prn9hYIEdPxAI257QyNqSjIZTWvhzr/KZulJy2qucsuIV0Ejl77AsLZBYnSO67rm2f
nCyzgw0hxPmyF2LU31yIC9Q6aWHdjqySKR3+BnAX5pth2EpVIOm1TGk/Tb0VRzA8taWO8UK/E9Ge
lz3ZiXAJXVxUE29bqI7HNrdbuZvskmlWGrVleRt6PZLbKO7NfFziOP3hApQOTlM7WB+40wrzqXCh
YMlsouD20yoYt9no5CUaOyd+HjgtbDqZFrA0ooImQVUXQQZ6ZAgexwSD1TYd2upb7iyIE4l+x5dq
p/Je2swdgIA1zZWc88Xddsni+eDDPWJHes/L8p3t9RZSRHdFM6qoNV/SQCCTFFTQzwkE0S8qs5Lx
lLUNu2g/uiVRgkIPV8aTLSOn0Kd1i2h9DvcJY4cpVC7y536t04Z2IJde9Z06ZY2Lu84W9ZjsiiSf
vK1VWQkN4ZpZwj8Nw/+dvf8X7v+fqqVfkk0ess/5Gmny8/T973/kvwNq/b8QdlDiu7Yg12iVsv8z
fo/Dv1x6gQyRGOyAql1zhv6TaCLsv4CFrLo7eKlMJtdRz3+P3/8CNcq8HEUcAxSfQ8u/Gr/zB/1c
19HcXXvH1Jh8Pxxnr20udjcw4DRWfyqLnKO5GIdryy+jbFsPBsJy17lWeuz91B0QUttwxDlt+/XR
y12Ld6yfI3c3qR5T50+X8O6fwvLn4furApyvBSsYOxipLpwKgvBVuemXXTY2VcbXqockuRS0SR30
t5lldoJuwVXXQ8jHJZOT8yPd8q4RNgL8P3+HVwchuoQcTBjDg/QVDN689fDyU/8zbMchHAfmMKlV
u8ExdVMdbnz8VDOabpuf/+ePeyW45Eavc3E67eSScB78W43x8+fRb5pFI7PwyCqhh/0Ygown2zzb
VbljfyKGYrqtEnouXTNBJIz9ciRHdqA3cXrji6wdu59q/fWLeMDE17EGDWsuwssf3pXU/wjo/GOV
9u2wK0Ij7jx7Tr8leFpu4ioC9eoWaUnLx17MJ9siQrJyl9RiMxJgFa14ZJoeFDLM33gs1kv+4ptx
KAVVIWzgclAhXjvRU8nwoI3K8chJfkoOHsm1HlxZpuNv3IzXz1/IvIhBK6EbMFChB7+6907Myul1
APMdQuyjfSoZJx76LhIfFjn5P0RpMorTfgCsYnk12Wl9k6g3nr9XLU8CozmAI4/B7ou8BeXOy9sg
ZJwnVPFQtpYIO0fBZA2YjpkFzmvlplf2hHT9z7d+fa1eXl8WnZUmQauaXnX0qh8x+ZkSQ4b8MtdV
9xH5S53DijRlC7DO8y/5iyiCKINm9OnPH/zrb2UlQ2bEuImwRabCL3/rnMPcWKjzj25f2yMCdJsF
p7QCMGZulSRIRPIEXfWfP/TXX7sCbhmcEgnESvwa8NK04eJNrk3dHE3ZSccK20MxltO3JlaYNgII
oLIsx7dGayzrry4y9EacVPxK/hNVx8vfmqKt4PhY9EdmXT0nvnpQP8KaJ+o4Fyl97VB3Ybydh5TR
Vxz2Ijj++Wej/nr5HuFqtIN16wCNxfNN9sL6FX9a2rJJJqx47XicG0gSTdI/O2OqLtyxta+z3n/o
JlCgS9vhLyVL1RQyvYiypMh36eybS6VSSe26qsEL4957Supz2jvxSdIxfyiz0rlVs+iOeiq/1mGB
3Kdx81O2NNNeBD3J5kmeQEWt+p1VZnS25zkh0INj6YXVJiCBon6Rp4wURlxNdhfjnspy6/MSVyRh
yomXcZE/hGxB3TsLzGo3PJOCNF+E2N+xfKX5iQArsqEjEj3bvqmfKcKzszDuD7m0zlXoLgUtHN6o
viii96UdLAcmF9ltZfjhdppBM/VvB97Hcx6l6M/w+pGVa8nmk1PGz72BIqWp1q7KrlHbZkK7vxMa
E03gjpetHHpABwP93LC2ABJMdjRvw1KAmnbj4j3lNqIAJMQjDMaWsnzJ1d5mGd1V/pAfTMgOcLDg
COfvm74j8GRtpOfbJRx9kjxSaASx2lKUQrI/tM5UlBwuECgkm9GbnPhy7KMlPsyRHCARVxH9cA4Z
iHvZqvGG1qS0FE0OLS9vTLl4+0FpL75D1DAjGJ+KKOsjvkcf+dsglAtfxxfK35hEdh9L/sTuyvYm
UdLd74sVThtaCT4cO06b5Q71KQtg1/pj+WHWE8tyFZf4Z1pvNne6Hh0OnG3Gv3NwLvJ7z+/576Ih
2O+xWoPdLvLMa8tDHhg2ejFEIw64wG3HUHEcXNaTatTPXG8ZNYW7+2dHNs6AuYL+jO396FOHP5aI
QG98lyAedHZLbLqPKdwQ8hSG0Bts2qv0kS+pnFnEqvWkSIJXYTs7Ao/41mnR8X21aPh3ZRcpD4ks
c1KYeYbKXVJznjjEzWTzxWTcSGYVGllWfbM0I9TFaJwZeJRBXkTbJDBhc4GcefQ+ukFNcBgHFTgf
gITbUxuxbZASowgC6JTlRzdeO/BHA34ihVkqW6lLndZGg5EeeZbtWkXzVaUIwJBDGTlnso04Z7m8
b1woygU8g1lz1TQQ+/B+pciCzaz0zkEoMJ85yVbvnNq4FV4qyyf0wQqGBJdS1YtbJ5XGep/GSZXf
597g9YdZlXXzNbec78uq/N328eJ9c8bcxNem9LvbLvBpOUwegGAczEkf40wgjxkY+Gx/tdzevhpJ
GdtJT2c/es212gTdnKdoND3wPPagFv9dVSwEijPoj+gBlhHBPXbuJs+1aKEhBkVzqbwa0EdA9t1e
zouCEib9dT3KAlt/HlJgt5dOq8L5VNm2If06i8XGBPGYHJTtAzeRfeQQr94W4V0Jv2XnB3Wa3tJc
hrJdxc6Sn8JiYC3T/tq4LGpaKUNRdcPBr2KCYzq8UIRjc0yczLFIYh6WnqbLtA38HEpk3/lRd0rq
0buD5CK7Q0kvDd1HbM+fljYFFElMvJVCj5zYwjp3YNsiH11s6RvaTLL8bGZF9/E9TxvC1SAh1zWl
zFD6YXKZhguhHTHxYumOd1PsFcHo8thGIZNPx2AwbJaFXarW5XVDAslptPO+uao5LkBti5J3ZWxb
h9hvm1vHsYKL0VT4p3rfqX80tNm2Mo7LW6G96WqJbU28VbNk30Ys084jnJCYyVYRJkjvcwhuiPS5
PHnf61MbdOltklYZifVFHkOEjbJ4H0z0yTcgcggescIEf1arJ/cgM8//Mk/N+i7J2pDxUM97Z0i8
W0M+8GXVKG9T+/k57IS6sQs3Pppu4fQqrNSis2UGqG4mASCIXulxcFczmC+We/ZRfYq8iYTosZeH
cZZJdbbLzD/XXcSU014KLGKNdVG1OTk3IYDNsZqms6Ztgspidg9Iv/LLIoKk0TrLB9spYUzRAqCF
5mKrABC+0COou+n9SAYXM1jOTagLkTYdo7EfNj04sIPlFFR+msLIsDRLh2aFNTZn1r51rD8FnWGd
sr3vAwcW2kZB+Ll0xQdbB+ON1yHpz/wF7x4tjLORZBMtVldK+og0Az5zMmeJ0j1ZN7VDCCAcAMh6
VerGyU3uWdH7xpL+XZkuLOle2e2jEdPPnhFpMFy6qcMOWpXV3RwrPOt1UcTPqm51doHtHnKOnnmz
aKqnxdU0rQGSJtLx11n75M9Qdu2jJM1JWyIwY99ZGtinbMqzj/Qv4o53kr2rms9IZqCVutYINTiP
/Iz0equ7n4YCnG0inavZhQvOLJ2VM7KLmxyg+21cMGC2yZXbTmPh33ENi11aB+keUAAbdQFVCq15
vV/sAQJ/0NlfXLyw7SYm+QCYTjNBFYIfcOc2ffud3te8n0dJoo1wFT32Mm9qsa3iqTiXRVm/z7Op
Okx5l13nqezPwgNiiaEmpo5A2IGdX1/FJU6zPctU9D0oPfespXZYsjXmYObP+rZUA2HP8eBY2440
W9zgLVjvfMi6x7JyMTL0eMzsIijvlIgXBKB67URNdnDyG6P2PsGBRx9bTu/R/cwy/W1aumlHzkl0
a/eFuR0jcU/YCmEPSTMdTW0g3CaIvu06WXZUO0uzD4qyuclnxzqHXlPtgqm2v1IM6itD0bMbILeD
wB9g2Kt5ZRegE89C3VwAjeGWCLlsIH+gZ0kBiW2antuNbmcsn7zZB52M/wI5oaA3Rh+voUmu4B5Q
WegJWnSG0YX8F0n4LZV/nCXO2TQuzNaZNlXfgUsfadAdem3trYox/ziWt16ySpARbewtaR5E1T1W
1fTQrwakemzRSRQLiQo6S/TNMovlwjbSvfDt5Inj+49ijPfKSb+FDFE2YcbgFYHMSbEwMn2dr82Y
ffbTpeXcgyLc89LHfLKYvS1EWfrR8ojE7zYqknpnS5sXUnU3ReOJa22CfJspAyA6rq5FMDx4HfjJ
FIfntiX1vJ0jhq0mHQ9iGqofQ9nPGyozZlt9tq/RXW2TsIAppUSz93BGzVnQA93vbP53hkleoZab
XCNUL2KJYXpciievjn70Q5SfVQV+2feti74hrXw1zOah4gEcsw+V3XyOpSdogdqwC7NJ74K4np5M
W31hCb5mVb+rXQkLPxpK3KLkjOXIGHgEG2CibvU9m8cPeTUWWOEmJqVKXy8FwWalKCEPBzS+a2qL
Q+Z7B9yQivZMelRKrV5AgmKX3Hyl549ahjYDzWswFvHcF/soJNKTe0LIA51wVyNS6rMsPgYUQZtp
0emN4Yhyam0H5ghiznrogq2VxzRRnZtxhZA0HSUqs5b6lAxomiJSQb/HOUgTyspoQx+jZXn2lmcS
eOB/jToEqoN2nS7EvZmT7pLFE0xA5aPEqkf7gTXxsZi9ZJ8VhH5GJTx/Ox6jcsOyaR59Cf460Aze
EitItrGHxb8OEms3OzWeoj78LBHR4HazmDPCxadZjVC2Db+KUtz5jfXen30g/9FQcPNxy8VF8pSN
0C55JbBtt35wF07m5OLAtbtwOo0dS2veaPe4WKo7RDPaEpN2FuNB92KmKDk5QVeifHAwBvfBo57t
05iy6Qsps9OcLUBF4sSOd+0wD6QAtfF5SbqbcGIM1uIU38rFhr9o5QKEQN0x1G2abD65S3ib1vr9
OLvJjVjG5aKTvbcdKEaZ8IzQdAdkwCrwn5yumL+N7qTOlrLddyG7wLupJ7umRJqLijIqDxYBTA+Z
bJr3TbEsxAEI93nsCvWVfnkbbiyb0YCfjssHqFT2UdfwaWqv+TKbUkm2Dj/9zPTgqWZnuTX2wihe
1IxU62i8rCuTXhc6iOC7CHEY2rTc0RKX9YEJYb+RKn2e/bBemwjetlOQqYvZandoocJtNmX2qXRG
yCtCPYupcm8a8j7e6R65lJ/Jo9dIvavbuvgQjraFXx/a4GbCFHtDC6i5bZzh0EvLvSmRDm7F0EfR
jhiA4GymArByhVAFLiV1v+0AnV9q5z4ZkHdU8XAbR4Xa9Xb5Q3GIDRoa8UxYUnJBwuqWY3NcbEJh
S0KNJJ5EmbrBnuM50HDppqSwpiWcCHdOG03fJ4dtM+hBPGS5vvamWh50184X/UB6ba8izi0oxS97
VEs3hunVZZsX+n0K0QGA5DJqQA3BXF9kZZt+8UBZ7HrYNEyVZGgGULeN3ieLCs9FSht02/oLjj/m
weBh9cICPY1psFaUDCYWgCf4FpHa8BDH3rEaOYONxtSfKllDAa3YT5JdLJ0w2SmLi0Df1tL9BTYh
Xx4aaYtru0KoZZVq4kHM3fx+9KeQstfLBYrFoX0YCVZrjsnsjhKhDvjA2mTAoZtIT2DFO+PfwdNK
d6GbkXsyOoyKUJnBN0ak2NySCdHdlbYBlDqjt+X8wFO95yDlQRJMCLkcPGqXwzwGTxPaO3hyXaov
bBXI53n05LI1Y0pgGLWae6xoVBDg6EI5YlbfinPl6Gg6JosRHcznbuLTovmAlg7lVBiX4dWc2enn
yBnV53gww4VBf7uXJLhYnZDMC5lIXSZjEF0l2irPlHVcgrKs97g/4x/9XHg7jKN605RtDvem5cyG
nmDaBZW/WGeVKwfMiElRhgHQmA6dNUbffa/ML4TJ649Rqr51OtSf+VnRmZLKrNk0NRwLxSSKR5WH
PNI2XgRir3gQ7dse+t9dbfXhVU7T/jmqCqCy69ZzS/GSnTmae9dT6Qu+qWUdQ/ro98rnd25KQ3d0
UzYL8/Z6rqBBBYNmw1Soyk6Z5aC0MVVSPeVpARVSmOLjYmNdYV8mtSFdZ1Q0fMRdIUgZCDS46bYb
00endgE2DnPlP7eFdq7qpGvR5HTDO8tE07dyHrrPnCJBnzrDvdTNeGqCXuzGsQLLajndyCPoPZRt
W7xHZbxcQFb2H8s8nB9sgzB/Gko4GH0KF6WCndhRY+81Q6v3cWvsiyJbWThNTdy2rdF9uJHvTwwH
qx44rVgdKkurlmM3AslizgtoK7OjHaPfABfCQt2JTogDCmd+392ES9OJHWsWgapTHLKzQp5flP91
GqN3uegiWjWO2FTW3HFuie+6aq43i0uSq+cxVO9VAAWFwhvTRR6+N5NBh6Rs+aVL4F37Mi+CS+Qn
071vBeB3WUM2U1p8/j+UndeO5Mp2pl9lMPc8oDfASBfJtJVZ3nbfENXV1UEGPSNIBvn08+XewghH
gjDSZbvqNGRwrd8Welg3HlXDacziuoERX+qD6QMW9qTLx12zrOF9Dm1P4sRExkWoSeQvyNh56YNA
I/un2iUZI0sTpq2y31Gu1H3WRf4NJTG/9ICyauuGJt97de3tEmkv+1Ko4jhRR2jOSbhQ8OORURFm
hKyjhHvrVHfUYzCllUNxVhJUx0a7lHDmOnkPHKzOcn6YOXDvjPEOtk8ZkhVBsFYPA8PPLEb/qLX+
ubTrmHqGOF+Q27lPLT9UGxPwbZFdp8j7icV2JXdgoXwhGF/z2DnK3s5+qXjhOMYH8zLl1MfVhUlR
4HUkBMW2qA59YehSAi6J1B3NuvGMahXQ6+g0E5LQKlRas4qqDCaqKi0I/gENLxYVroRtu4KYPxSK
kXvjtjpJbhaBK2zrVLZO9pBY1Ai19uxMJx/DYXWftzZ5pcoro/q85t1YngpPxn+EzicqP0fIWrQY
QJ1ZHxKyp7brQPSUbqLzGBhFd0r5PjcUrRRWcKyTucAGrc5+5/0qnTVHl1NgdE+3SBwuOZjVQvgK
IqptV5h9EURvlixP5Tp/qHUKz/7qI6IZA3XZNgVmHdOKGtrXhy536nvFYxTCA3NQsUQXMtRE6tm0
AGcJK3Esk12UL9+LTm49Nztz6b81eXWY5vwytBQ8W1aT7TPVtmke1AzQ5ikjySNFGLHP3OHZq9Ww
gdn4LGn+ZFEJH+qWL803/rNak5OTy2ZH7ATBzA0h/0pnYbpm1/Y5Hv/M6dUdru5fbRcfpJHVNk98
ebB7+dT31osORk6s8qoNvbiK/OksTNb3Pl9OUUnZsXKKm1o1vwn0bEFa8vHSxglNpC40m3RcRvWq
vsYTNRuteKL1dXtWHDg7e/BIhx4H9Cc8WTa2yMhhXpYPK77WTPVhtxcx+Ny+aVD23OBi+CqcvtuQ
Io6KqXAMGURxnF0i5F03MgD/8xHVJQVAT2bzgbr66i9mju6cdyWTZwzw7sHNhPsmlJ9ibA1vpzXQ
KFYteUbQyoRfc7Y0QVh+dnVXCEyr5LVvA+mX9OwQdGztprwx6xnwRL4DbrfLH6e0++R1yWT21XqF
FluGVZXfzcjJQyxwyMzPAygtmqKWqKl04WG47AkOFL+l1RUr5R1tOz74TRHpz8obUZUHzVpZ56Xz
QSs209AafbAGyQcgAmJcUi3ZijY97rJ2ZzNxd6dyMq+Dmp+a3Hpw4vENGD9tB+kcyTEvyeugvJKn
HK89iF+Q5V6736Job4+y+2D4oXLXnt8YEcu9woh5Qi7+FKHn2PW+PdxWlrrkkwgewnmpvINY9WRv
cN5Zm6zmMbfRYqwfB8EQbgxWIPRts/0OhMsd5yboFJwsD+VR1NlwkYFfnXqPdAuAGiGfRIQmY0Jv
81PwUXabtkygQ8Mq0k/BpKgfmYWf3Li2sgiKL8V4snNZkdghmTZVBSaxGVTRH/06fNfuEi7nsaRx
5ybRZLTZRfYN6DzdZZGJbrKOhtm0mmy33ztCjM2uY6FnT4qILJ7s+SO26Ys2HIZPV/nXXni6O3Vm
QFRnVWIPPEMVcBVNT1EzjE9yvtojcKakpTvQayTHU1hZ+Y+M8x5W0SKpqxxLoqJUZwNNY/mJaQ1M
xH3V6ZuexEfgXQQ/XMaKQsgKCfBdIQp6wAMZcCNM9XFEI/UDank9RKOjt/k6NwQzU8tRTe0Pzkdz
Y7EjHWueWBtrQabJ3a7Fxc0mN0ynBIJhhCW7b4RI0qFwnJskR7JDxg7RkkgDi5s1Gbv9VHsEyqHa
BHESFDrVSxS+NsDfqA8bue+Qau+GnMHXqWqGjpjWkN4BxNS8IWhE+roxNBbbqXBRDMpExVyg+Xzj
8YTbuh5RUXk0glt0EaSQVV8V68IVutlhwHA2wiPj3Sqm8BJkU/3DFOv43Pfms0fLSONTFjyOXkIa
WbOIFzNfncGjfKrIR7l4a4MRE/3ONZ1UB+mAyuKgTO39no2pbrwcV/EE+k7tIX9Kqly3J0l9uqns
otmPhRB/aDDOz13Tdp8Wz75N3k7mYqnxawIAfcxq67akl9QiVBRdvcbaum2TMX/yOaT3NmTIttJQ
9XHNrlSG2vY2S+viGXCYkZ2tceSbQPYzA5pKbyd1sBwqnqV3hOVEb7q4XvJ92ZE9iIgPt4BEtAoS
z7suPijLNOnC2AN0kTg7pyrJaKydXRGE+clX88uyGhtD5xA+FlayUAC0Jr/nrO1RQHXWGcXRNU0m
SFJsPATzJICmXRdZkmvERUg2eOEvKxTmMSqpJBKZVdBWugT7fGr5PtqWMrO8wrJRuOFmLcbhKcli
CmZycpoGl6CqOEcBJ1Xgbz3Xmk+MRzGmybp+C9apuxuDtaEeqDJpnrT+IZ+mYqs7IhBnX5evfTiV
G6cZpo988tbDlNAh49Wk4MVdXt9GfT5dSmcon5aqf8a7mh9GTYNREEncn55cSLub6p+NV8t7vu35
KQ5772VWkr5Ji0zLV0SnjZ/arWtFd0Mc0Ew7FABgMFGU404s6HVDWA6PdZoRSYdqv8JyZF0eOtoS
+iko9DYsKqoLRhblrU/jHTHkNKFv6sUnzE56k/qyIY7s1Bqy8G7uegNO01ndL4IGqvfGTYo7HlEN
uHxefy2961KN7STuUze1vtgmdecgn5MGL8YYdPI0TkCm0Hlih3lC77Oyp3XGnrL7CnwYHRizUuAo
65SUYTumUVwUPya3S7yz1YvZ2sxwJ/V2rvxyX5k+fOxKs3BDRT0oZOTeFrzv+jT3IjyHwsJ/sbaU
tJRNPB6axRGvPKasbUH4OG2ocK9L0PdvMBrLk6Nwe9kW+ZxAAvpVtoQg2uFo3QaeL/cyHIko7Ysx
3tNFGqUGNSlPUyrN3YUNOdKSez2hKqebzcabF+9AI+q692KaYhxCKDbu7K8bFjQSCvEoncqKOSrG
uwfwCGPadKPzrPjQ07K2onuwZH8XyUnvoT6Lo5+g8/QD9HZkpFo77mAceEP9bmJZfNlc5UW6tABk
VPn6nJIRlRfBup5q7DwPbpu0+3AKd04vpyMkHQBjQwkWD6HxCFoTbg0DUcpWDSo6JcW+sKo4lY6c
PrqBfuOw8O2baq3NAUDBSl3Wp21ileWxSNjh1qZkhxMRANeUxY8oodbUj6biAnOQ31JUEG2rbFre
VW63B9Kc1BVCjduPaAoTPvvxi7nKSbEsth8yUIqw/Fjfx93q3LFeBn9kvmBWK0JSFJ1CH68WjBTm
L/4cnXbhyB7f5BxFuybOUfDPXAkHSqNQzPvxSxUTuR/F9Q+vRoaMi6o+FEv4GyKr2c6seRuThF2a
LHQisR0hC7PyFz9orjRTT34hjdsfoxLskxDD58plLF5Rtm9g9+RL7pG6jQgR1KyuvPqPI2OzaSuW
WFUE1UlJm6EDeTGdcI7T7NF/0MIct27KuDOMJ7Ou8rUCJlm3vVML1sywPzoaTxmhowTkoTmfet6E
VDu/A6DeOVf1P7rjocrSqWyaE+kn3U+jVQ2MgwCn2EVkD0/FsErG15rEkyvURjriiirCzDN3mpN/
1P5IO51SyIeTUWT3BU6t1BvG5TEA+DnZndJvHdYEiP111uuOhQxVOQRAuKkx19vbULDk/5FSxOKY
jHEgDnPcOTxk2wxjC4iWn+qpnc+j5+Vnuj3N72pWCcBTX3qnmOuITreQrplOjAtPJRP/IW9veW1z
zPneGDg3TuZc+WqkpafC4ktBiSztD40ojiryvhKfbVkDorfCvW/8yH7MPRpekeqWLS6bUmy1oC0s
CZGBb1CGmXmDsTjktlDKJfm6ijhgFUy8V8zcLJ4a86PhEv0Isbp9lf7c7VzY8Q3k/2ce5V9L5IBF
LyKXD1FAY4fyQh7drhgtzkQMiIWkb2oekEczCAT9wV1m94wIOnltfJnRxmh5wQ/cC/FDrms1n7sc
o/vUrv45qyw2oryOfnl1A0hbi+BImt3COj+N+hYjo0f2a+6PZ7cf3KMtoFp1JSApvD6nGndtw/eo
pwieYWIW6VSp7NnpI/3ieaX1YJOjfhhcUerN0tQaRa+O1pPKhd6ufHb5prSakdLuKxRklPSOTmtR
TBnHmr0p4u+3HIIIo1EFAONVyXmInTwdMCUOqc+o9V5QJERA9xLV941CvB4uC06ZsFwo0zMOEU/c
2cl8drpm3WZRvG3cCtQT5PIQFyAnB9/3anfTwep6uxWLIBmgrirfiH9lqsKFkt+w10THoeJ77EOX
bjU8fLQTxi5fW7iEGDzFNLYZ4p01pn8ZovPgj/LezotlVzXxtM1EXO38DDMrGEn3jLuYCdeKG2fd
KBwuj2uCg/QOBMw6q8ih59cGVnkeZ1Ec3LoeGO8Le0zHeqxfVCaBSWmRyPFSGrNtFRsbZ43oog1P
5GS9Rx/AjV7oEEdCnKygFFHfY6iwA0olF21epyLyJhabYFmgKfriBk9/tRw8SESY8UZgdKTUj47w
enFTparkeZpg1nKMlLQbORxR23jlodZx2KitrVoPnr2HFBFuS8eJHw57L29i52ka3fGX1QzFozRh
tGzZDKPrEKiR6i+zV9y3BfOQKikit2ANUC9ZE0T5kDWkghDQv9KlPFHFKVcEXdKFLDBG4eCvlTlS
AWU0Nd+CTx8T1Iz4xnYPvVzCk8viNO8rL5zpEcIcg1aIu6ySli6BDbRgR8eqpCakAnZfZAeF12Az
lHZ160T6vcQW8qNODEXOSzSzhlm5ODKqrOecYMVrHlu+hls5mqujBScIdwKoifBW92N1FklohXcb
WwBrXPZNWs5Bcdez0bCJ8iwB9JiifgeVMoKwMd6nKqTbrq7VtuG9vEVZiGsWaoD2UonmpHWWx9qm
S3qdvd91Qa9L3uocXglvVGdUvh+5Or08Jk/WyY5moa3T91Bjddifej18RcZmG+jq5yBciteOYfdR
elBytuON1L/FcPV5GeLXdeqe1PZVVHRzsvBCVVjtGJqbWsAi7dgDQPg2E9HhiAbDyUeDMTQMBcfE
BAiUqnxAulLFE/2kRY+t82l2Cn4niPvIP41Na82vZh6W8v3v36nzBbjLUaXdvIrE7qcHHzU13SaG
cRP8sK/QD7l2yY+2JoUM1arI1UpLkmCHHWxW+O34GbWCeJWoSIOEADY/dVdNlFP0sr1ZAu7HjSmJ
IDvYC6cyPhe/Nz+5t73+l5UblEHUDnc/YrfEL5DTOGNeLW4WdWdBDxmioZsuOHeT4qRbvS7Mzn/r
SapERrTxjEwE28j0qDEmu1IwC04g6WMm9heB66koWRyfcLv0TJ5NFuNm+0uMZJtwIotLdDiFSRnk
3TUOoQwUDVpkiDqJWcaTBbHc39c8k2iUtaIcLm2UbvdjtEIeWjjaR+zOuQ0GHdeGy3Z1r8i4aFCa
q9DeZHBDlxk/51fLQA7m4ZjkKDyLU1QkOuLX0Z03dzU0SaeprlgV8B+qRfcuGwf7KcehmaAQy+cT
S0JzDcftxZdT6fmFbfJWw6pABI2lnHfDELrI5HLiQj3V2B9d4SZPatbFXSF59mWMLRjz2/LkB0y4
U7zmd3j1itTKGa9jvJffnfHLkhnW0RO1xYzjmJLtUzGRFokawP+cx6D81TLZvo51wYqu3OivUCro
EXix1f81S1c+ZFNGY1fkC0a+RZ5L6c534YQbTMfavAsye7osJji19bk9CLLio+pH6ylvy4fVCqH7
I0f2J/adFeRW6O6N+PwP/EuE2/umv0waRNgsvnevM4vzcXFAhuTwgfcgO0RTHb/M3uSTDDCVL8s8
h2+Q3e6OpdNHkRJ1x4Kp8ueIs2FXEfIF2+8EFHrWlbq4OkbD5IbFTVFY7W1NLgymb1o588iGO0CB
Fhs9/ACh/aywRJ37siovFXf2j7zOH2MmuwsS1Q+V0Ry085nxUrW6ZMmUNhIogzyO6LJou64MafZ4
Ra8T+jQq6WwTJNr7YKrci3TrIc3tRBFtgB3s76bH/5F35aUlfqH+j1GQ/xQa+d+Lljx8t3ef9bf6
jz/q+mq+2m4ZCioT1b/+9cfiu736Sf7pF7tGo0N4HL+H5elbjZX+1//Dv/y3v/nf/cP/9f3XT3lZ
uu9/+d9f7djo608TRdv8s00F4e9/HSv58ik5AJT+/M//6G9vSxT8g0o6BOMORUkY6F0sFH97W0K8
LR552qSQEAkSU1X1/7wtvvMPGxgpRrCFzZxsIV7Dv3lbvPAfYQTYz29Sj+bwE/8n3pa/TNL/rmYn
uMbnFZDs5+OlgRb6T33tde4sAgk0Ejs8u5uoXPTJhxK8kNTk/dJ9y/hsY3HYyZntsryqQGKMnTt/
pvc4zEP3lcPQUCRGmWxi6u6k7FqEeE9KUIkKHP9jGV35zt+Z7yNLrMc17O0fRAi5v8Qsw43jLTUa
C0enk5gH+m3F/y++gBiSq1r8n94krRyec/Woo/O26bH7Zyk3eh87WqVxDu6McsYpVPd6zfQezybK
MoRcNoKiDCPRQuRyqKd91WXM/E2zM+tSfakhblAm2N7jSBzRITZJ9JZgB3zGHKCoi2hmD5gvyOO9
7xbiMW8T9zi73vQYlxTOAEsEg7Nl78iRnKxmAkc24S98uXKL7qub6C3KLggqQRYzcrEcF8acrI9f
oW/00dTC2zPWxp/krKBasvRMwfTUU06JrgHia2QjkzcJbNsaoK9ISSFpvjE3F390iwDkpEXtYDSe
BaFsygVQ9jX02hAl1aWbMyyNpLUhgCLTbIOir7v3GO4Iuxy7/iuBInouW3KotqPT518c6iQpc+Tu
CM8hb1s5CWy6FkGHNMofxc5k5eRsOz+IXq15Uh9+NbtyX1ZUhSJ9kXjvBcbkdDURkrNZAm9xEAwp
OvgE5yjj2S5a6vgWp19zihiNd1No87wbsfcQ/ajRRizWkaQT+bDEZXvIwGr2tW3LPzEhTLtmzLO7
OJPwqb5wx0tABiJ93561xSNjbp0k616qqLD282oPR8L7ygc8qMW2VFOz79uJMJB5Nj90cE18W8xU
/zYMfR9rRo0nBIt/O02IoSg17d/8sXb2XgDtq0lAha1aBWCPHUcbMEp7T2zflWEeuv43+2JwD8h9
RZrFBG8rOkzYeXtt/h2B0KQ93Fh4zu66UbUH8k/MNh5dvS+6Qn3qONl243CX2MOOhK41beq5PTae
USfSyPpH3bkeCo+eCmshaB7sxG9OItSdEYXl/YpFOW9sfW4siq5yTGon2VTOWxzHCo+zp7GCos0k
8aj+Wfo6elRMMX+uooYKjcRSPHcrNY/AJwuzWuHrbUdmzwWyLyZKtrWXH1FJzbq9oqHbFKzJSMgD
FnvPo/KnbgQnwbqcVt/9IkM6u2ASbrfcCb/Ip1wIJ1+IV0ebkPrE9W0I6HgIQiv+9mJ9m8shRbjd
7oIJgCQAkgqU6O8FUfrdykeW9aN8mGOkWTRqBefeAOeKcDjkeXaDwv2pU5Qn45X5jc79BD+J4L4b
L4Do9b6pATrEtarMZXhf+ul9dh3kmO7XUEl3S+7Kt+U89511R6Dorq5oNwIzfjRV8dbq5WUIKWot
vBdL5M9lQelN3h8JJNwkGLRjOR/Csbj1QpTsGcwns0mOWJSbqWwo3hbDS9MMn8Tlvg3MmpuIm53i
m2BTCgdc6XUhuw632q/c81/y0v25AE7dhlbY3lsDQo8i0N4DsPfvJReQZ9qYu05bl3JBvwwp4igY
qZnZefiuARTp5aESG+cU9ChK85VqlbBSL3bS7DiRUi9ji15H9BJ+F180YYB464cXf6kuqGI2nm12
6O6o/wmOdj9TgcvkiIKTOK5ce2htvK8qBEK2ulDfjl6en+BZymMTNy9+mQU3gwngznPZfxEmQDlK
Lcq9cQLU3su1ROrDknn8bSXoRMMhuJHz/MJa5e/sQLfPTjDt3KYS7yi9WCanJPVg3fHs30wsYXTL
zK3Wh9AZd20Yr2nJgVmVV9f8z2BqoAs8kYpSfjdu/yRrr0Ocz/Guw7tlrtg1Cghj6N3oStbFd3mR
v0iPUASCfH5nJT/f9FT5dW52qyOKbDTyVjnOTxH6B0SKh+vWfp0EMXkW9HujMs1t5Oz2vTH2bdQN
myWemNapyJlCOt0Xuk/4crdmiI8g893eNnRQdrl60ivAt82wqlqF2yfftZaGKs/Wk+UXt/0Q7ILW
SYMi7tMoMZjo+vWOlrXtLNtHF9kK2xxCLBc9H+jchyjCD7frbv2E76oYvHep4x277OOY1yh1nUdn
RLRux/JmCBHwAkJfpIXOndQUFPwdRJAgOsCWxb30rHtu6mes/Jsi4qeJMMRGDr+NSWbTXqM6Y/qt
GUzrnZ4CZLrEvRddd080xKWzxh/d3NxlOGMg3z81JaXzQjBWlicRfQXFeY2VhS1EHbBN3joLGVrr
ED6JcTwT+3SHHofdyHoLvObigMTLHEg7r6dHRMs81ShGsymVUjlZ86L1TrOYUdui87YRqzgR6Q5k
uDXGHHXw6mo2JNZeyFAzJrtg6M0GmWR21M5wMXVwa7pQHvzum/srJzK4QGjqmeicIUhLiQ0oaTGr
nYsjKK4iZITltaEYtpv9LRkoCykbrt080IZiXtY4tG4IDXhC5EScFhnMSB/431bpLXATlL5iceDq
IQmC6/saoBJxsQodH+UKf6la1JkEYXg3hd0sh8nkzoYOz532Prs5lNvFn1i7E3rN8b1GxB1k5bnA
VRSJxeLCAU1U5FLtJ/CaZwvM/erMMOvnFI1PWVu/OTq8X73aezNRZeLLksWvcUvIaVztpxn9QBjd
EAsETRrsVCKpO7jSMtLc0n2j+7eYHgQsU3xNyioeavt6TxOr0C53vqho6KKM1ope/aVP16mMEZnK
H25NkkaW5eU+qDv0gaap73XVQix76mcUDg/EcV27jbp0QVYg0IXJ1TlGhLLGPUU8JTog7C+cWm6M
frr73TvY26KIhls4lX4zBIjqos7/PTXRa7tUPq0D3bRVXfULC0iaaEtvCwQaqdLmhBJVcEGx+TFS
Po/CPXVWeGz64oG4kedc5q+VKs4Z5WwIVMGFmwdDYMAdpZ4jAofKyK2pEwYWA1bavCz9iMYFtoMr
JTmgyrwpUV/yHOtvJO0AdGYFr7ziH8nIZ5a1oFb2vpx1zmdjf5jc0FwEkFHqPzLrbhMK2TDwHJIh
+WFk8dRZFm8r3jkyCGid0k9eS5gPBkQ/zbviZx5XioUXFDy0ohsRLWcH6bqq0d91mit/sWrISds+
9jkqiGF10s7OtytworgK1FuibPBaXRQGDAoRs5VcM8S0/nwibrHf9bK/yHicCQzBRtaj4AoZ9QHH
hwcXfesAOJEuaCgOohvGrSWR+RD0QbGwecba5abuTGZbZ4d79PTnq9ioGENUIAFUsRyLJ2imaVvE
c0fHMAFECp5iUkhc3XnCmIMN4tpNtidplEF5tdkC/FAcWke+GkL+EA8O+3F0dnMw7hxlV4e4pRdI
uo4CcBXexlb0LRQIYinaKhPihPIP7XSHvKpurKp59Omdh/sn22bU0c9kACgZKMMKyS7eiC4BvmC8
2E5h0e+xnfMhF+JXmXXBhlo9mi4cl7ANxOtkPr2xhD5mK7mnfjDT0NEnxAASm4fD5tuQcGvVy2ML
8r/phsg6VJbEKODyARvORLkNOJvypfmoVVHczB4DONfW2QkW9VYzuh0F5VXZNf1lGgYU1ahGIbzT
cc3/OIm8JncPb6U1PnSR++b78VFktHyJgZODojJ9vSjDEkQhn7HmJtG9gWJr27w8LZaGbgls0gpC
mEVYHdcw29qunaQ2+B2sUkPUYRXWmxb+BnQck1CbDY94Cd+kzo9E5N+yL6dB2GNygvgU0TuuWDrH
6sk75K6BsG9RjJjyNVpteJbO0LXFheos+i2sllvfnQHZ1yMCj3eCTtK6Dh7cMTkWvXmdDUIkaR1a
ApaW8CyEkvQ5Ldf4wfW8TuZcePZ3rwDcBdwks9nZzfQPTzHmYJc6E0w4p4rWkW3fA+KrQH12Y7aL
Bl7D1CPWGIflJ94z4BO5fvJaP+NZfPjKvuuLHBNR69cb17MAOpvpV1xXj96CFkwFhuzqmhTGMLjq
VgKhkaAC04nILW4sgMIsFiftO5fCtjeN7FGCm0ujiDbxe/HSICQ8UGBKURjRhvkw9JuZflwppm7T
oTsQwLkM0yQD1xyuApOs94T09WaICBEOkSyNckTwF5YcO8h6Oejli1eSCQYdv10D749j42yqpwsO
qx2I3Quy9GUHOXPw2uJt8IYnEnCY6zlyxys+rvpp41t6P5dmOlB1mr9UnrCbrUJxBTFPLuhxTriv
N2iXWRjr+COJaoWebSwPANzzviXr59QEU/jYM3bvyBsaqjRrHXOyl6xBNkT7jouq+oDW2vtGM+K+
x20OI+3M0XpsWnGMaO7jDAH9J17TwVFiZ/dS+QQjWG0P5UKLj3WT+0n2FVSh92EHE7wgYwYcetdl
xQMblSPSxlzjshRyqbRqlghXZBx4LyCDrHMwVJjUjON9l2wanBmFU22YGoY/cwjhxVEPwc1+7pwI
u+p3c9c5Zh/0g3Vvhqn63SLzIMizsI6WE/vk9Mj5BEM5HnG6WHfRGPqoxRt66A06hydQFG+P8omx
kUal8KNAI5EGZYj0vnZmVPsoa/cNtcn7JYr732Rl9ZfWloThWYmbvYZDP325a0ZKkS67j5CYZ9QG
K7JkmxQ07En2VKZ5RFN7NDvN0S2a7FnqNt4XieUdR5zXv12zYtHBMFNaG9LE6/hY2HXBgZb0cYr+
z/zRZW7dw8+7GzfK0FMu8w6PUX1Y/H4ZOO6G8Hc2+uaBcWK8Eqy5fyeslTwf9pbgxpSUUOWIeF90
GWKLckJ91G7iv8295Xy2Hh8+iu3vtUmi57VZ9Q56DUVWb8Sd9rwTiXVvcUEMUK8L+2CU6iwMya27
89q8vbUSDKMDtj42LKz1UlHGPjoWRpkAxpvpIrSetZB4+7Oe9h6H5RL9BXn0CM1Gl8aGyBter+KA
73mdpp8yNN5pCOppP9QLI7PfW7friMzIzkgxG7JZ3+SJ09L7t8JLs+QfcEvlnxUnOvL8cGFeI7c9
Ok5xVD6UKpInpw3UGQbb7On2CE7DHKAqcjpDrlyWbbhv2vde1PMnGtt3ZbjuoaQFu9SBNuzgmlUc
Fr9sT3KudirJS7YlMqGR52akFZQDLJ6ZKpASGMUvP2/l2W/9ed50HkOjHTlkEbvEiUlPZg+hPa5X
ZWd3M6mpv+39sCQC0rvnZZsXGTbhYXAweUYiHuCdgrveY5dryUmba9pYcVaF3NakzR8V5rVzG87t
flVq/WX5VrV1fDj7dnIM2mZZPfaEkfyQhO+fEDFBk6JYflKZU99ikiesDJ4kf004Po7DUmD80GEv
7XQJc0jJRUXsXlFwZ8oZnN7L/HpPrgNlYwHxdciGpk0bFe53XQTyBytE/HsUcAJLNmeXtvP7TS/y
5b1cXPGSkfhFb2cQ3ft6pko4totd52mEChMe/tUdKouTgYA7wUp5kzV1cW9HJae2CdR+GIx89xPd
PJSuXd9HIhBg/tK+Jwx0fiyJr7vk0br+LB2edGE+Bo+5EyP0Kp3l7E9Xv0u7rD95PvhMxjGBWGXr
j1fPiyZgNaiK2w6Np4uju21+j6pjhGRmvZC80DzQbeenkEXu69VrsMld3V0j6JHuR4qnDJueUkQQ
CCudVqtLw8B396iwUZLaajqzrRSnJOqouA5zTNJ0mm/rwM/TeLXdlw6Z8jHPWolWhLLW0CTyOC7x
iLegH9tU2w5Su2kpkVZZ9k5dde4i4kfrVmfIMjHEUB5Yvy9xtp6xzHo7J7Cyc+Tq+26un0PiZw5J
NpG6GDNUuAUozjDW/vMaqSl1cc2gdaPUALsMpiUfiepHvq7jJkHLcx7aRr92xvaRVuDTlVOTP69j
jDHBJeK5jxHuRZBwAAjh4rz8X+rOYzluLVvT79JzVMCbQU+QANIbeokThESJ8N7j6ftLnrq3qAwl
s/vOelIRpYjDnQD2XnuZ3/iCiEqFVYDYAuejGSdBFKq7Oi+AHdZB8i1pgSd4eVwY+45z6RVhBYI0
azvhUAC7ClcylDkIS23I6TYK/ElNOdhmSd2IwD0QP9xPBUgiu60mRnfYZsCLEuu8fYSSlTxFftqo
9mRZ6bHSkNVjBn+uBRUOpGzkNLA7KkAqeJWK1KxN/TErZziUhmo4YQzO2IAacUzJTjRb4icuakXC
0RH1axTFavTUaqaf0QLbl8o10NjcQJkp36S5lNYKMqDnFmdxRGeFS0HAibWXk0OeAI8GFyq9mG3b
nTBMIkT5VLP7GqCh1+nx9yjNpHCbqLP/gHllvmQm0nzDv0F5EyJRX6KEOK0lqPw/xyTz3wa5lH92
kSg/lGYkbHTmy0ARceZJbVOwYOXr9GdxxUij8dmwmMEBZCAi0/Oo2eGDZO47taOmjKqBYfjESP7V
TIPiRwNm76cv0c50Yz+tV70VFCBXIix9bf8MIAuT1HpMM2H22tFoohNQS4vWkoH+h1NjTBO4/dRR
uaVMT9cqSomkoEFTktSj/OxSAysPpjwOy0GYtFMIr+aRKQRJQAVeeJd3kewNBokjs20rhXUl1fGq
7gPrWa8Sw21T5ewIj1ATuKNqJGCUZb+ZNSa81Ewh2hsNYA7Z7WnYbIfZrFdjB5AyBWSwBIOgvvpt
In9Xhb5b8rbzjQoRFx0C6Ct0GvUp+xVIAJvQCfWPQxmrzwIJylFDS0VCeppDmhWRiSd1TJCXylJ5
air6x54F/eixTBlYD2FUFYtsPhvExLCMGNktKrCDSyQkcXOpVMI9Vjz1Q5WmvcsICUIp3MbpWM+l
sI9yfXwLlFCmbzUXD9FYFqiPjIF86FC4OgUTBrz5YDTJIsgQICrTFA7LaAm5ZSuIkDxWgiWsRTHt
nuSpFdbTSERCdzyovplx9yvoUcrkzrXoHoN1gIKt7wRBXgDPg8CTn/wgKBGhEGfXKmbKCalsllW3
CkZ1ZMBdCAkteF88IHFrbDG3A/CJNk+9q2pJ3sJyFfmiEnBN9gTW9tWo4slEB4gI9ivoSlrShaTs
FW2sH5uyKp8KiCzaIhSGeTO3tOOAOCFmjBg/8NgOmB06Xip4GMM3aLKFvewhITkDRYJob6nkV3mt
kdjOCVN8msNPFHX+ttf7YkuBWXsyUjEPgyVImxHqNpaAqqLd0T4rNkqpTADfMO+tLZguaYsMh4Ou
DtDKJmNXKPQmw7IyHoLCD8j5hah7LAtFf6kLQV92PNOzNmj5qh1G9HqnTnHQ/Qp/+HMoCPhiw+zc
a6CxZiRp4m9A1HM3tKraCVNGUNC1I+ucYIAG7okhmltHeHkpdLzHZ7Tk9SMlhpTvJ1mTFcefkV53
59If8eAh6hzVqC6OwFEA3CJ+iEeuKRT196bQ4reqMpE81fMw3EZn7J0cC+Zdl4KAS5syf0M8OX/P
4Jt4pCLd05CVnInUUr/3TRf1jAELvG/APa5GEI5rTDToxAKBEPao0aTHhhH2wVcLYd1oMfSNSA2P
hVYpO+y/YNyLiK4lqVge6TKxs1pL/hGZsZwv03YiyZNVrXWToO+faIuhm95GQeMGeaIsYG2qLvVh
5gGuDdcRUWmbkPM8sT9+NblOYkB3CSNlq70XWqt9nJue5ssIr/ouI9SEDirBbAVo9/mdidrJTqRz
6Uh4FC/6ooZK2WT5L6YI1XLIJ+QptFSaXNROOTtN1VmirdZDtkuh5kEl7O7qju6XpA3pYwux3UUc
Q94wFoS/3ZpK6iIoUDyFSWd4BDvMIyyzciJ1ggSltUHwU0OKOHXliOtB6iu30+kaFWccD99VoSQr
29/GwIy/bQXxpFvjfGhFQ/akEG9eY9K7PUI6FE+q0YD/FVONXK0qSKaG+uT7QPFiES+EyHqsY3+8
z4wyc6HUtSPoaRH2NsrDlRfAhn0CfqPjC20MQ4fPfVaTW4NhrSH2mcJ6npmIomYBAawwMWTi8oPg
YtROagb5axaZzStBZtip+jTvRcTttyF1zS7K1RnrXAUdaEMvX5Owlr+hEAj1jRngzzQupMfcb35B
zaBLW4S+V9JS2ckqMzRgWkraL/gS86Lrs34L+ic79qhk/UDPazUr5riRa35rmhQdBP2+qdZ0pMcT
uqxquwBkec62qghCZFjH2c6nwppRwjnFmkgEUrNym4kGXDmwrK3LNVa+CbnePxGFaHZQoi4prciu
5Hk7SWbhiEqQ0/5TfiX4D0DFz+TwrJOs1NmiRrAbfGDUejpaPwluFmnxLNSq9FsHaQf6mUnd6KcY
LiNUsK9nyLrxWacLRCbaRrW8TY24ZpvoL4paG6uzOLg3JZJ/ioaqJPONVH9ZIfCKBbYmZocOMRjg
nsIhjSr9LdDFH4hMhs9WQd+rBpamZeisaPB9HEouZuyJRa7UhC9F0iFaYSKVBroSUB3C0PRGohFe
ZjyTdJmlIoLkMp/RBkBZJJlBmLfxwui7tYKXDrC2fD+kEsBTQbjvm1rZ9gn9OMrfwQ79c/3eSUcI
kdNLHjNPGUm8AD/z2Lh3xw7Mcl51Vy+NetAfRjlYl1jK4FirzFSiM6LbsSMbGC379VOVzrB71Ulc
k2RsJgUQV9+ef3vaokscm8c0Lg8DZDp6tjulEF/9PN+alWiPcroeJes+HvO7eICAEs8Zr0KBLGL5
d0FXG88SNlZo0fT+IjCFEQaCvo7JPHVbHEbxhbQTeq4AHjtv7wcdTlSvCaJXC+MjxQZlfXq2DSKj
TnEjf4MVVG0wAwYpK+t1D/SQVPAneNgz1TKwjAVqy8WyUbUstQsS39KjFzZtkH+vgf835ctA6FvO
oVYu5shUXjCLQwY3nAHvWPm51VQO9zD4NaxAYC0YjEINmtlNgr5uM8WPzQSTkVY8jvF4UuQ0N4Zs
3RYaY2DTzF4ZclNTp03tVYrGEKjTmcCP6kGktgTAOJUri7qts3NFfo/LkYcQC9+wixnGwoANLoSn
ML0DoKEeKElp9tbWBMlV9+dDTyxcjkYGMXfuX+IODg+sbN+Zk5ZWPpX5Wh5D/1msdMnTB4vJIXhq
igYU4tCwkdE2wLTYHDypybmkgPuVd0EBbHslyoys6qpOeEkFw7UBwC5ywbM74lraIYRJaF5IwdDS
Xhbb+sk0FUx++znZTkoz7agWVbec6IrmlMqpLWDu8s1ifvgrKUL6Y1MVtK/ipBX3YPRHZkYSvFtE
lba0grGn0bQCDaQZpSuORZjvRUFAtKCFSspVPTzBxKt3DQCcH7rQNfT4yDKshSa1za+qbMfNiKDx
C7ihZjuC5GLgO0Xa2mLYvESzo1dgK+tUm30EEr9MxQDkIKCYbAGLh/t2jtIUq1KyDhos0yA90Hvr
n7q8j2cK60xX3Ea18t00SkLhBu0o+xvUFBABx3K5zjzm+Dl0YYaxD0AyY2gdhro3zCFh6J8Ia2GC
P6mimX/P7LCinZDPS3JSKK66DA58UINsg+NBmWLYJ8EKRludqmqSIzdJVPNZC40ptxlKFpyYPCye
U1xHvb4gEPdVld9JoyShxI1XCsBwS9qTMKprGtdCaCtBAUnRKkQStFCcasvL0kF36d4WoINUQASp
JdeODodgI5bGY5qaNKi0MIgPNXXpFlR75CFDxxyK6jaaWpULFr6Z7ifGu1wn0WlOtYEZb10qR6Xj
AC56RejYj3q6NXIpYl7UVscYSugLQ7f+zC0RHD2J5AU3Ns/HYJHxP4+HqHN/hxQ1k+QwQIrbNIbp
Mde64klHRGw1gaqwsWxvvVnX/IMo+WiXhXd4A74qefSiVTpdCTM04WaK/UMmzcVKJHf9ps6FfErl
pHXIvfrXJhRkCHyxsCvzBkFMpOrwZiut9ASIMHqYwJneAZz8KUd07VzafSXNp0QTVbQ34H/C2IuZ
dgl6XtxLpJr3eZ7op0pNDMeATGEsYCFZb8OZAhJPRc/8G7XVfCKGCZUovENGAMSuxeFzRhXqEQ6U
dVCr4iIJMgV+ojKHjEclfW81RQgEAdZe2WWULmUt/SwFH0GbXtN2IjODDeTO/DBllblmVBh4kEl/
hn6JwbVYwK+gXqS7yhrVeS/BleH5ESsgfKGIrNZm5taS9d4k8/wYy6GMDlr0WymrZisYaepSgU97
hJPiI11j85HROThVs+vuJqY6+yhNaH/6c8tsg8mYHYqJ9YBmeKXaHR4KPyjwKZ8qql/og5l+N8o5
PScUDGokrGIKS4wg8lU4JCb0L1P7zfY/U1ta9bkJMGykyA9pNQmWRz26suJoXnVahiiNWeiG1wtA
sxUrZ7iWlhKqBSHjIK2tQeib6Ckfcqv10RHs9DuxP88wKexgkWYRjo2JEuM4hVpBsJA6meZfKgXa
miaWdMpyszh1MTZcsHyLfTyEygCRlCE/utbSmhqfCcOQ0KxKq+Y9E6PwpRO0KbJ5g+grWYNgukWa
Pc10vl7oxtE6qwp1F1BSInRXIs4+AA9KA9oqDDsN1DDSFgtNSBclBOaF2cKD8iu1dGpgzPYsJ/mu
nwt/nVopE0m5JspaBkRtOIYHZULyr2pbIH8YJ/R2giQacJCMQYVMIjfMFcoqlXWnhCpKjVaq3Bdl
Mu3RNjYWQ2lWz8bgVmATFn7ZnnQfsloHWgEOmbgowTa5RWeoSJHpmJLgQMorIz0BjD3TZekmcUQ3
QDGibar26Vbv2wl8P0auNBz55ug0IWaijpsa8YwXeotAZCDnFkCdtsh11UfJKKMllW3yNM9Ke5w0
RP3GScy+S1R5y6CYq28+7LAXPRL0X2pWn/MJ6Fkg1OCsYXHk5KGUPtVl8TQ0mTNSRxzNqak2YtYb
h06cBd5xpe5ltR29Luqq7dQUwpKRPOwfuMMnev48q6QguOnQNhLX9JV9aCfiuEwSEQ9CsjCB27kq
j91MdKxBPgq2NuTdsakM60cYhMZKUqoWiR3kJ9HhSOIHJClAUjPq0vfMM4aV1UpZxyavh50cyGOw
gFKQIr1kRcovEQyeQ7N/b/WZSudFxRCy1ejalPJ5gi5ARNh0PWlm25wZSoNWIsfKwOtRkoANqELu
9lAwfybZeA6tYjT+KoDvnCBMoxWCOgRiPBAsK5Q4RBtE5G+kUoVFOE+PvTgBcpH6Deso24ROm+uH
0MZR+iyq1wYYy9IH+UkLVJXD+6TBfJny2ZUYHO9HpMhMBxU+7ZcWhUz0NTK7A921+NCD/3KR365c
parXVWrMzDhIf5iVq+oI6zJQmdvjGYM0paAJzQ3h4wupcZCxBv12EW88FVF6U5YvpKXRWMaBpeui
VeeHwWIQ6rxYRzF0FNISGX87/sVVQRq4BVXbzjS7EHe7GmDeDTPpP3WI+R2mhqupiNS7yHTPEC+U
xqNICkYEOdDDDEeYfmHYupHSxP8IHv8/wbv/77Dbx/J3/tDWv3+3+x/l/w8AbgVN668A3NFwAd4+
/wf/NiaQ5X/hLyBq2Dl9oK1BDv8D3ibt+Zcl6/zjmZGrMBX4b/C2rP/r7ETOrgHtzec7Y67/Dd6W
xX9pAL11ETknyVTOkO//Qq6f/gEsA3r/B8n+7///2QBA+tNwSpAlFZMvUxIv8Mx9ANFEHEWYQTvp
OO7MU7aSGXvY+rZ9ErxPb+Mvi/Acn7DT/1njYtupQS2OIfi1nX7XHcJnG13P71//5YsT9l9/Gl+z
P+HYiDBFeJrwp5Wdce/v+pdiV3jiz+BdPdxa4U+Z/v8scSHePdB2a2e5EXd12Cen1phABgTU4nFX
owdqADV0MqseN+kgrCa5adbdFPmroRFHL0XdHexKpS6xd4DJjgoPponncl3D46fyk4jyWzHBQGTa
aqpqnZy2kmiYlqmH5rPpDqqMDI4cl243wGoMUBtaWmKIQ56uGq4OgYU40SDmFeKLLRExXkyJjj8M
Esg5Ylu8D5DTF0apqcCVsGcWIgI9gfuMk6c/P8UYIFAxl/VSp7eYg/GlcLqnjF5BtCndMxkBVC/8
09xMTDvphWqti5rlBmOWnsRUfEO8ulAA2HXxgxwhuGEipwaYR1GXPSMAJihD+0ssOsI43ZQlOqkB
ZatcgP02lW2DWOIS4aDcxQIjOfgNSXdhZFTDCfI448Ad15pIV7SNtO9DHehUPanITkTDFungcpcw
asfTEQ+uYGoslqBj1WaZ+WYkKM9paiouMhTMEfkSgnUiGvkyUrRqK4f+sJD9YQJti7RPFtOALxRu
t9SXlDWg7O+ZFPX7WCZdyuG/Lb/eSef98s+BXP/63//rP/vofDo+icAD0Ta6bmKrqvtopTuQcZSl
DAzwxmXzYRfxt79/cckYyKSg38zfR2KXdg3XfOeOJwhjttBtrN6J78N8i9CVDVoYLEfgSFANok2O
3Gh///UjXvjp/ecZzx4fn54Rt6fer8cK1XdpJ/CcxraeV+fJydiYUKG2un43RGvTWgeA275e89pr
Pd95n5a0/FwLCyFVdpkyDDRGennRTkm8qDueXJcrmcnC2LtCKDU3DCPkaxHh/O+fl9TNCiQlIgpm
FblW0DwOBoq6jeWEVbynDe/mmXXArpbhVJw4iWF811RE1sJ6Ljb1rC7oN0UaaDLpJTzXBoALQXmB
7zOK74NQbokoN97Nn/Ya//kc8p8/1GhbPcWvet5RDyApc8eYzFads2Fs1Gy1X528+vobyH+/RfDW
/HMhHQCdHqKdsot7JFAf6XL5KVV+Z38zBrvRPQUALoVUEW6NzZAuIvQZAAw/GcKp7VZ19lAmp69/
ybXdcHHVNC2Z9DwJ005FxdvpBlyZd3r5E+CGaw3rr9dQrzztpYspptpYSuBLs1NsCtbtEVL6Ds0V
Rzsk+36N6pAdLbJ15yAj4IpuYFOWe+PiANZtad1V3kNm5+vJfagX5mFDV9/utrduWul80P4SBM5k
r89b00S9q4sbfpqEmpFIiWxTp2dgkRG/Ld5Rhp11PBQ2jG5QOrOrn1+/kStZBOyUP5cdpyJHoyue
d0EEG91GyrMZLbfIFGS+D8UT3Id5q5vx8cZy5/37t6e8CHVNJ2TtmWu7M5fBKlxINiC5hUU0xfzS
u/UurwVU8yKYIaeVhhDy552+9Jfdc76msbdgMrryH5BOWPUb0ysXyObufRf08eLGs52f4W/PdhnP
NBJ4UW/nHbrZELF+0N5Aoag2PaS2WxTLqEUN7RFJauXshgyLG9YI1bgq39jd1rUtdBHd0C4ucvD8
8y43UO3o0mf06g+04T1Ti22Exhexse4RWyhemwCZ3SpFpxPhdM1YViEQtBjWXcR30Ya1GEOJrRWc
PzT05ZNtkn+36Gqb1gSBAQkaFPzNaEHqi5y/4YV17yk97unN2oTuHO+a4h4eiGz0kDa2FbZuXbER
yudGvO9ijpByF2kv8dRBLnmmb2GL5p3ML8SmA51yEX2e4F6ajspAYQfcaYrejCldNP7an7915jJN
5C3moKe4CDbIMm+xfwMb0FIgLtvZdEwaXQrWJGq7HpvBiXLDk6J10OzbXEeMo7fH4Z50Zxj3AAPx
mxPXWnFmPagTCNcH9DdeWqt7HXuuOeQRXaXVYFeHb6HU7atydr7eK9fCrnFx7CwzSttuJuyay2ir
yba4T7fSKtl20SI/SavWnX+Yb+JufNJfUOt4kHfNjYB/Lc5cmiVF3dR3WcjKgXCS6fvgrgmMsV77
qas/F3KwaAL4+Jvzm5qqvai8jvLd1w+tXQnxxsWxRIqB/mpWz7sx7fZA6BeoXrrWWR69C4dlbfYn
cBdri0as2j/nIBEsge64SSvXRH3jMWiqb411P4/bvG5eQ9zF6N25o/FIY9/uYt8TpcqDqG7P4gTg
Y1mJbpoBwavZkEBCR7VfllUCJBh+BtQcM8AZZoj3xNxNXCV2DSpLomVsJIc52En+Jqhr20++1+NO
1NHJBYX2gGq+nRUrMJQu6LFdJ5OwojMC5/3rV3Tt63yQWD8lKCJDK7NviSFdU4C6BKoIaxSW25Cj
DpPtpex7i+o7UcPSNyYNHEODkwPSVcj+YXpfLSuvxZCLfMAfsqhG/G/egSZcZCPAkp0iCTce76Nt
8rcQeXHJJ9y/ICIreRfVlfg6xuG8qsHbQyRCESKurZ5poq9h2AOOqo7RrzJCRdqk2AnxtAB4gUHh
U4B2gW1iYutJvg6y0e96hImx+ykDBsYQ97JF0yMHMVs62L1Wau5lxslsIcQu3hLUPocbj3Ml4BsX
JeyMRYzZBrwrEpapR7EOhPGMIMP4dmM3XFvgIicYzbTL1ZoDM22Gg+WBwXeFhbCoiQ+S+y78irxw
k9+6vv5sNf13ymlcXF8w1SQVte1pFwbLTvJfTVV3xeyO2sun24X6pQUWrnVo26r1toiPUGy/fsxr
T3lxbWFFIZWYmk6wzZc5bXfGO4VwrMdbubQi//1iNs7//ulQIf59tvbAHChzq1fRNb+/NevBWUu2
/uxlG2Mbe8DM7dE1V7l9oq+5kJ03adEuaUj/TH5ya//6+kHlK1m9cXG49L5sLdE3JrT49urwNhWe
VKxgM0Wv2XNz10eevgREBTDJtOulsAHRHD3Ge0Fc1vQhEHSA4/mefe+DVcMQa9Pd6DHK1778xans
gzoQepy0d4DsmUa+JuZzCxNs7pfzO1r/6ISOCwsi56Eallq5mTsnCtGimmzoWoK/bkZHazaMliZj
H9EI124li+f1/xIt9IvzVQVgqLuY7zZ7xAPhR+f1bubILzpZ240vcuXR9YsTJlv6fBafYdPvGrfd
DffNHlgQQ5Vt7OQra69/q07xCj3TRWfLS6QYHcUOPOl0Y/nzdf+3J7xIA2ggijmQfw54+mKFyxYH
hgJzBcRUYY/o8nLOBe4kR0HqFpWrsHxLV7gwwBxl+q2uTbDo1Z0afbcMzal1u/lpVkhl7bobuYJy
7e2cT+yng6Oh45mNWFzufF8EV7Rvj63WYk6yhWPY908AZcASKzUOBVid9JtgqePrMoE9WorRAT0E
pLYxVRjzZ3ysNGXT6I4AP5dZ/Drt97AMhiyBUnRq8kOI1xG2Zjdi2bUTr19kGrmRw5Q4//Dag0vv
onRpI49lM0W1sYV3oAvaWHPYvtPa2SJYg5Fb684SVesFxLgNtYENxmj5P/zI57f76S32UqNNCIiT
9kThttbHpWF+z6D5GneRuJoGcdEph7qw7ByxrhKI6wR6ssGAGz8MhKkAcbVeEL/OHbcLc00NTgyD
WAbmVBS9Myt3A6LjImObG+FYurYpL+JxIhhneNn52JF7oF/oSZTJSJT/rA6MenH4UxxaivlBNJ5A
NlQWflubr1/V2er3r+fhIlJnZVpBeBCkXZE53YoZMxLaGzlzACJZDM/WBY1AG+jac/OSHNRVjNCp
DcQlo19zxD1xWmWzF3+TtkHrjg+Tqz9kd9m7f9CFUxm/KI3kmjd22LVETb8I5ZkCXNM3+aXmUnFm
B4qTx8BsoWz4zcfEyTehqzlfv5VrXSv9Ij6rdGbjvGOt6IAuy0Zz0sdyh2w+qYCwyB7BNixVG1Lo
KVkHj+VC2FqOcWPtKzeWdhGCkRVI0TRjaX2j7egEOKMbr+a9cSPbvNZ++CgVPp0N4LkI2UIp2llA
ex/HB1g4L8JvnebHPhHosnz9Bq99Le0izkbMYwwQF9K5ywHRMTPw9HiGProfgQO48hrCRLslF9WB
rLlfr6mcj8tfYrt2ETz1XoZmlAXyTsO/kFHrtwkHjMyblt27XC4UyaUUdfGJrh4gj1nff1BtmMf6
iUOPTw/KbM+ghg4lXH0S28ged6qxaEyEDR6//n0X4j//ne9pFzEym7vQ0CTeydgtQ29C4CNz+8aL
DUSuSInAV1aCrT/M5lOy5L1o4wvdmnIx/A7QK1sN6wKkb3NX6EcBKs0hv9XFkM5h8W/v7fzvn7YE
/LmxiWR+V9gvcQNSxzuZqPegQdftNPqRxwh7ry2CWg0+LsnPr9+GdCXyaBdBD/NsESk5X9oNmwnR
iUL2GjQBg+Db0LkMorno3rr+FGn5utC3OOZATDh1a5TAh8wrbiRi51HjXx/9IvyF4LeFUefRC9QQ
YZNVG1TaJctjdFQ6JZoDVLvuJLzLJ9HTkoUAqTpwOtvUlqrk1vu496z+XZRP4MJ0FczEHaKxVbYp
S3i/lIl4bNgQegOolZh1fL/x5q5kadpFJGwFH4Wfc3SClfZUOt0PaTV9R/c4P8Q3jtK1IHQR/+RB
hE0Oan9n3knO42irRwi7N0P5tW6hehHjDOCfQX2OcfFaRa9wV2zT5ej1azwc9xFYUa+1adoRX9fT
SXLhjWQ3Np1yPmp/2erqRfbp10C/rYSVJ1ANh+gZT8j70sHQdDmtwOqsZy/7kZ6kLWIIz8JePxXL
6Glc9M/WxrfDA7vfGbxgT/tuXTzcvNmunL/zTPvz+Wtza7LQiyQkPwjoG9NaOegLmrRcbN9Ep1hz
zRxvZZjXpsDqRZDEX7sQi3P8R0REACe4sO7LZ5R0JDfeR87XO/RapFMvIp0pqQIGLyzSO4mbbSxP
dotl6pVe7pjL2dEd3Q7vp3W7VZ1qhx7nvl2KW+00LV9Tt3z6+kdcfdKLsCYHtd7XcGF2iofpk/vb
WMJEWArrW1nCtbRNvYhggyx2aXOO5+iE2ufnapa6Yz5Gi9IWHYQ1yX4F71d440xeC5jqRawKUnRI
rfOXC/2fpQmrdE8LJ1o0jtwuyPUVnIM3rfAQLsHzgAoO98K8tG58UelKy+BjvvPpjgiFJB/Kc54Y
PBc/hvt5PbyPO2OlP4hvxSMa2d783D2kv7/+dNe6VupF/Al8oNi1ymrywlzqm8d7RLgYXNyr/M/s
SN4RbZojFta27GRO4z4jlbkwb7znK1eCchGcYks2Z6tm7cRW3WxBJHBvZUXKlbf4kYV/eovt1MSm
ft6SrYf+m7qcPZPWh2hXbr3O3Ow+dZpF4ME3XWgrBOhskBMcmZNu1z9kp/B8km5kdLaMyChbHfHG
x/14tL9ExY/b8dPPUpVobuN/jqvo5t646557u99INoOHNVaoduyqyw52v9s8w+Gyx/di5x/x8dqN
brtc0YFYw51ZwrPklhhW4TrwjPWNrXDe3X/7bRfxak6TOlHPh6z2AEfvOrdbzqvSTZYi80Jc4/b1
ITqp3+pFug+X+tJcRN7XK3+kjX9bWfszLJdpFOLFRzopWoez6WW88E2nipFXskfBzuE8ZvuygB/n
ydz+R6veC8VpwMiGNs2zPOBe7QIbAH+fP+NNIt+N0oIODtBRo/IGQXAaPMUzT42/Qy8KYM3GKLmd
oL+a1mpsVuNZwsOG+SbGvzsfmfkEXAsyTU7WnYIWUMgxuC8q11SQnrG/fmLpyrX/0ZX4tA/Q+EVz
QuNddwvNg7K7lDwGRG73FLgvdOmW41L1RE/aNNtbJ/1a3+Ajl/+05BlqYCQiS8IkXBd2uHyW+M7Y
FjjyIuQSDD3gAvZviWkwas2uaZfLym2dp9Etl5gMrEP74cbDX8lHP37hp19SYpFWTOeKRTrOu8HV
l7hCHqsFSmK2vG4csIhr4646lft4f2PFa9HgIo9LhBEJofOKZYCin3GMhc1snxR/GTZAcJyg+SGx
8yA0LBLXVEHp3Djv1xJ+5SK8ikoJ9/z8nTFYcLNDsikWa+3OxX7Ofbh1cK+1sj5asp/eZ9hFsy6V
LCIvBQZI+xn5w7e0w2/SnfnC+BIOJ+HQr8cYYRmnxuxu1d/3CzVb4MEmP0vYaXxXUPZIHPGE/XSD
Zxbp9MEcTh15eXtrz1/57B8pzKefafQBwiWjKe3mN+Hb/Mhgiy5Q/Yty7AekOfVYZmhI2tNaeRjW
6s/q5ca3v7bsRc4nWWLZ1udvXzvZ/fQ+OyVBLTyHelDXTse1FtMAxWr91mY7R62/RLNLXG2ctXT8
wN7uZm7t377y0FV3CXPA1L7TOoezxbjBbvGKCR3r8cZDXlvzIoLKSMTEKf4hu+nOOlKUZ40X/uph
Gdgd9NHWVl5rImKCh4O+j6IbTexri6p/hu0BMthZUAXs2Pgqac9WBAUev50bj3Q+m397jRc5X4s1
nlH3vEZNsjPdlvfBfekle/VB/IYhrfT89TLXdsf5Mvy0KccRnrGe6hzQKTUoyAUkvkPkwVu07CwT
pa7S5yYZ4xvLXcu3Pobmn9bzDYj7GIdLO7gEsFUP0Iyfq318RC4IZNBjvWp28wYDaTt6b1byqtzI
HiMrp30Kydu/fuRrGeZHsfjpN8A5mGHKsVmGd83x9xSGyrf4FIPDXyIRUb4rm/K+PoR3+v3/bMGP
W/DTgqjupzqaNqS0B+vN8h+7wWYhHdsyy9Z+yy/yQ9QhQ7HQfwV+6Ujfv172Wm/xI73/tGyYGxji
muygY/9Q3Lfnd9w8pcfBydbzu7UJHvIlhnbytnCT2dapTKsjLP3V16tfORwfpcynxVsfGRY/RUfL
QOp86O/D6rlrtBuH41pd//FpP/31arCqdizYRvpS3rTryIXfbZ8b/zNN//DHjx/ianZn95wjljfu
so+S4C8H8qMB+WlNSOPB1GPUt+NdYma5UwFR4o5FbY9y2Sl7rVSbJu1iOIov/ouxac1FXj5Ha+1+
GFbo4YO4mRlmR/zIaD++K8+I/pUb8ydiBMMLfHR5G95lN7b4tZd/EZmKeA4gMvJTAaC4yWN04y65
krVJFyFJ6DqonA1/Vte++aWXGrgI3QffRd/BSEWall/vnGuj1A8c66cXDR0tQ176HPneonv5gMSK
J2t2vIYv5rv5I4IA+qO2N4+qHTzpTmpzpdDGOQCfpUjYF57AfDW+Mba4Vnp/dLc//ZjZEkK1athp
kwtAmP0VLsRF6qHjaOvOb2XRHEM38qobp+YaeOijxfBpOWGKGhP1Uo6NHbkRhcfshR40T093TrgO
LSCg2+iybxB3cfN9cGNvX0uhxPMX/7RsOjWqYEx82e7/cHYmy5EqS7d+Iszomyk9JNkqlVJqgkkq
FRD0ffP0/0J2B9qcRFyr6bbaiQgiPCLcl3/LnS8arMrSdhRp8SEEmnOnXLpdazE79s5ewSw5UTp/
rj7rXfgGLIMDP/JQNAXBhNmSm+6r42D4Oz7YWOrzMeXBqqPnjevHX8bXHZyAowaToXlNAIFpIPth
IbcjNI3KWLjxFHHtMfN///GYFv16AaEZxktESOTCuIPrLbUHGNWIpU8fuCOJyHt6cAQo1xtA5gj0
2nKD3Eh+r7qnhgWuFRJL0AbgjmfTESYrBMRN/CGlcJCCATca4DWmOcAtryHPBapfAC+cKYiZOKBV
p/ADQKQULcYZrn/+kLV6CXNBgClsIpsztCM2+gwISZp9T1CEBUhG4GwS3BRJFSHihfRwGN8qcq0A
uxbhfNszFoxi1KntChVICxAJLJK8xOUxRqcTkACmPxtD8x3SzMD//75sv6PAoy81Xz5+DGEBMh7T
9rDGZj55NLsXOvUBHHP11Lhsa6UwAdQmcOpeNp629sEWJ760TWCnAV6jV1EfA2gW1GBA5gJWKryD
amPITuJg1/tEhPc2mjiclkpUVGES6CwIa/7+N8wv9uiFF1GWbipJyH38Ce0M5YmxJ5gSi568Mtt4
wNo1mV4EXHjAwXpkxJBWZqePRmyDtr9v7O6DMnjnk1zmW2lisTu4DG8Jn9bqaTT738/IwwCuysDk
h1gbOObDsGN25ClwARVwRbOx0Csy7jLr9xFcC3f04mKahAk8CCS0JvTseBVG3+GCAVadkdmPMAok
cwKCHMqQtxgZpIWRMwY/Qg/mn1GGmXjD2UXfahEubk31xkMcGolIl6N95fe/7nHNBiYai79OZBsw
9zNERSI7cIEW2L9sBucqg4+NHM5YYCckgNH0YCKAkaGWvMtONh07sFbOAUUDohbptFSPKy9Chl2I
Zx94N4e/HjepPpFggauXEES15QhPIw9aD9Lcee49xbCjTFUWr7+/xmxE8nCeLi7hacaXfAs6gAfG
Zb3n7pLNPXVHghqgzqVvYu5JKA4C4+3hr/YFo32CspgB3EGbnn2o5iFIBKtiY93Oa+N/1oykLFvD
yqwhcetjdsnjeyVfWzB6f3/Lh2cT/PBin4jkPCcDXKY8GK36jFuhcslkt05wauVZiHIjrYzfHzT/
4KM3mAPSjzCXEuQJmwFvUEdo1QFpFsQNg0g7oI+sJNzXw9/fn/M4nuKN5rDz40Ggs4gwAsTaQLHm
mL+Xbv8cnGFM9C6/TrfuLd74Iuy8sB+90CKSQkgOVzsBI8dbcJv3EifUEl3WJ03BaUOEnAY3o04F
ZmVXPCc2kiQvW8eOx7EGr7iIoB0qoiDg4dHViQP9AVppJIWDN+mS2WAEfXLv8GDz+W0Z/9q3W8RT
pooGIsyv2mvUETddY9IHOzQTZN7A+LEi/Q4MgzYYW+WptectYilg4WPvj3genNEdRb2CeedttZY9
rjph8BbRiZepVgCECyl+iFTGA5gEKrEHg8X58PcZOM/oRxNjETdC4EPRroUJmCRvXP9HOJdOT+th
t5E+eRz8JWXZsRPxedPDURy1OzN3B7s6pi5o6zoxkazbdbvGyPX+CJK+EbqgbPY7Um6c9r7Tjw/e
bNmQI4BQ3hAOERFf5RWwfFoVWHXyrRj0R8GeAMVjwBZVExu0TwH5qsSoQeC5B3BMaI1xB6JLCYwC
Krnj7FqgSXp05E6/D/rj7ARGZRFfpJ6Uhd9j1Eto1k1Rw7HvD9C91AXdazvlzOrdvrNSHY4zGw9c
+czyIs6A0VzJJXqQvfw2efEbpzcRCuPSfrL8J2hUFAclPvHQWNE93TrXzDPo0fgvQs6I+0bMzI8s
Df8c2/PXBlzcRd/GPwY1eRFZyhi8Jp/FExIHicf+3Dipy71AEqTHHhqE7cIe9UoT3OQ9Q46AtqTr
Vjp6bV3KiyAjRQCxlfOxUODAVbzm1swLAj5lNxA33IUbF9P5RR4N4SK00PHoU0qJS3I8sNoIMFHS
279PiMeJDszARWAhE8U2JMKxB54c5A6qe3zhGK06+tw9HS3AxEmutx3Ix5oAh9/qKeAvCnPGTUV6
7vora4P4kRzaI7osWxiBnpnGmngD1vFfwLzDqSTyTWiNXNie1rYwY9Cffv+7Vwd+Ea/4wA/GcY62
MD1AMiiwiMk60Pta8uXfnrDsCkgJVxSwS5+TWp9+qvNcoc4uDVmud0AG1i3EJLfN1uTHqQdJkeZd
5ccBICn7BL7PPb4D+liN7lU64ip3aZzMjJ3pHN78p+YAMWnxnm+sy5Xtatm5BB9O+A3RZM51lC6T
qfCpgWjmazMPOk+gB3N22Z8ECCs8V7GrADmAKfUSosxc7GkdQU39s/GFVoLZsg+J+BGf8RQi+2xU
hqUOWHGXqolowT8XbhpOpHjsE2CcbO9idzb5E2wSUCa1q41lufb8RdwB3Z2nS8BjPWSs+r/JU+f6
idZtlVbmkPxoABehhQnoEaRSivam43D03ztnNgk/ic/9JXB7MPktcFvRw0smTfz4fUBXjtXL/gof
uHBahuuH17WgusD8BtX63AFACMyjf0lWYpovww3gCCFVYMhwbf9IdiG/scuvDdYiHMijAJvbCr/r
g4DXdLXaUYcQhOpY/31o1nbqZQ9DQSuFUgwyGBSwmDpkV/kcIHvjKedO8z3GpazMSI/U1d9Suq6E
/GVDQw2Pm2iMFdoDpF6vh3PJlTqAbHC/gtEqC4YfyvkMej4P+TUUrll7/v09V6b0d8rsRxhi2KmL
hHkcoW56xoLZl5v3/8caYfhgzt/ux29TssCmg48hDA7jjZzyG4fyJHC903t83LrGr8XRZcdAUikw
3oEznhc6vIH+9p30Ojixy8IOvET6GHZq4a48Yv+UA5jkbMy+lVgqLgIBYCRTC4N6nM4d1F3yZ5jA
2e0HkOn/9lEWkWD0wVOle5xvJAUpNlrQ0K/Df7TSxs+vXT5F9r8fpgbZcRDjcS6ojpUK2GLXg3Sp
Qn8OGtvFB2XcbBm9bTZiwGOhACbCIggAY1vCDwJbj0TtmQ9h36MBn6iBE579FBV5ZEE9SBM3nvYw
IYKHLSLD2GRSBzI/KtS4/kFStnFwWlkoS0G9TA91xVA+orNYq814o2CRJdwEAeZeG5p6bmUHXWrq
87SrlD6WsL24BfQqAnrcIre5ZidpBw2NK5wzvTgCtCnmaqHR6HYRzUgPITCDsv8m72oDcDFnS7/2
uJiL/Ng8ED9WL6pMcq+QuWoAHVlm0i5rxUhM+tdi13ooyWhIbJlw6DiIdm+3NqXj/KfzUE4J999X
wUqIX+rwI1+QG6bHDbIaYaehocO678B7xpr4/fdXFvFSRw9rpzoqKTi0A7fuUQdAUlTq5F9+//HH
XBYM3yJEtHnXYAPBr0/JW+SFzW6AR/VbV958VofzRgKpDnznt8pqa8mWpQx+pEQ4TVIDrkTo85kM
+UxIoVaMM4UaapARjpexrNPoodKSW7hVqV0LJMIikFCNSMf1XDUt+493rjJ71uxEs3QInDAASLDb
6sV/w/X+9zF93O+IMV0s7YaSfC4HLdUj3gTt46Co+UUygSHSq11vDmpxRVEUmS3xNPwN7sN7dKxB
pbnVp9+f/zhjLylLwfkQwPs2ABbKG0z61t7aQ+ByB5QqdcHIPeIi4/opQlCWXWg9+cdT4VJqLtbI
HUpzHmUWtAm73JXM+FzsIpQoG42607vm3Fj+RvrzsaoAb7hY9Cys0eSiQ/BkzFtn4iy/b66lRS7R
XvgYPN/JvdDOHcgNUfuxAo0c/j86s+av+OD8u5SUK3XPTXyEnRwdWjYDAnLrTLASTtQp18LRSIFP
Ksd/O8kvleUMcLIKk+C0FXLwQzK6Jz+5D8qNffl9pqxsFvxi8Rdl60t1jYni97C7gXMJqB4X9NyN
W4XTtei8FI2DMQVCWiXgQ+n88+Swz3SsppZ/4l7m0ykySFCoj1CPo9cO68Il88ey3jJcHdqN1bhy
YF3qyOFKV3Ywt+LBhSedCmzqPq+7ja1wLUux1ImnvkB4QcDrwY8M2Hcnu9KsiTsR73CK3ihmJz/7
5Uksb32mT+imK4zyIo8Ay7/k8L6EkUyWwiTDGSS39WFx2YMc3QG46nbId+A2JXidoEa8M1g9XCIp
m0UNUUp3RQXPZThNdRuzbGWH+X67H1toLmYR7j84Z03HJnjmmssMho1MeFVTZOMrrB2ylzpzsaB6
jgFm0qNv4ZWzGyTBBlyL1WSPc4H2+3ReO2QvBed5LbZS3TY4ZLfSueX4TyZ8ZlGuF+xUAaf1L6/E
4NDDCrdk7jW8lcGjhXsVLI/R1izkx0LZ2la/Tx8PgsRSY95msgA6KY7GdLwTRrRS0eBdX8v2Uo5H
ETRXKoQb0gt/ZNHhFRGg1qxqnMz8IBYWBwFDCAzWVOtZMoNqGqxMSEhpmxxT/qsgiQlUH4E1Mkxq
gRJUYCKd02oI0Rr10iowJ7AiBlLHRlfwWokWwOqP/aLRw8rAcodP9kRC3qyPVI53s2hfwdm7DXR0
OxgsmlzlxqP5t9+/x8q9/bsv4Me8SupJEYoClWNaq55E96tzMxd2bNbvv76ysLll/paHexDjV4jD
wifd3P1gY1GvnOe+5Sk//mqQBIMyDfDppvSIRDz8yGDapQabiKqV/WOpAZ9EWKBlPK6bPXEEX0+f
O5dzGQMndtDRt44A8xXs0fxbnHjaAT5AUockYWeCeaLGauEwduoQ0zeRrVNOycaSW7nFfN8RfgyW
CPsypgKb35s4NKkkd6kKVTg+/P6F16qCS+W2kgc1jVmECYTr35EBNRKUOhyjUrtyoEraIX1uYMZX
dnaDbtltbpUVXzdVVythcSnpZuWqCfk8ROoTXi8aTnH8DT4RXoQ+/rkwoWiRNRmhAVmxcpc2LhNr
+ZylQDuPwWeXBczqxOlM36ot2HBeo11qyLpgySZQPPLn6En/OE/YxUFqHGlkVTIs0d4djrIb7yEp
4k/UBca0GvwsTuPl90+5sli/zwc/5klY5R1JZUx6PgF6GpIpIlx//+W1oP+tOPjx00NTN5wcIOgz
bbuPuRqZ1BD6F/8ocaCJCYPB1ZKW+88DLRrlhBKyz+kChc6StMYVtfEKnoP339+Nv2Zl4X3fCX78
NT6Yq6BL4z7V6L1RX9p9uv+CvQ/6nmS724cbx+21qTk//cdT4rAs8prFZ6uY2KNZGN0MudGVcN+D
Wy5cn52sHjYW4doN8Xtx/nhWzwNcjfL8TCLgXTSpuND9qB4sddGiJWw85LE8RFK+y7M/HgKTG0aR
ZoVd5rBGbc0PCYx4D9M0HYpDC91C1Q5t9FbwlFjkGb5+TqioI64UysZfsFa4WQqyoQCC0GF+TWg2
0JcGL2IIDtCNqm3FZOVxSP6+rf14xVEmHV3BZ9aLYamSYuu2YQRWmwzafBq3DTd2xbUk1lJwXU0g
5koDRpKya9X//mToqXHRzgb2yKjHxy3d1Nr7LELHRE2JwrEIzk1tQLdRgCYQOdGpOm/JdOYferCH
fYfIHwMm+D7MRyQ8QHRrFafj87DfEoav/fTi7NB0cMQhOX6ak545/tb5Jhejo/xYhBv56pUF+v11
fvztJSe1EjXgASNjtRcfTBUFiqwSHWya6G/svWv3/O90x4+HDFNGKNyvMPipAbBem7+HiSYjR+py
INePBwYXjBq4oQDmtuBOlH9ZRQcNOQJXfqtat5brWOqk4ebKTT2DvwEmTMAKwcBHSjzIHiXw7mK1
p2+ynlM3uJbrZLDa5lUebRFEgXQvmx3K7bj7FHvKA3zqz0YAnk84j2bNIok7+hFcKnr8QdNTp1O7
/MAa0dliLEFQ0U+xkYBYHfr5cPdj6KtQhDtmjytTM74IuVONOxrmNg14gpP4Vsqjyrd2FOa43+kE
9cuQdXPZHqmdNFzp96xXo3hLK/m4DUFSlrJpKpOkgFWQIxB69tQGlRndI/gKKpJod4IZcf2ecPuI
g/cJHOedjtxA90sZh25wldinNDowd34WbszJlYW1VEq3RR4qfok/hhozrW3Q7sQCcy6hrxMoznBD
tLNyQqcXkQe3VdhlhAhxhWRPE8pdwqUMkevZ2ApWzrT0/Ngf37adYuC+C7xD1qIbiYGHOOi4obBV
QVs5IdCL2AMTIbgKzhsNGp+twpvUbscdOg1dzgZkLkh//L4QVsIzPZ/EfrwFpUA5msp4TGe27yBL
q3N7Au1tFbTWzuZLWTC0ox0Pr05UAQDkOgVPo5YcY1fUpdf0vXthXyXgZoB3CvaMlsDWEXY+egDC
ylZxaG0OLC44EVMkWdvNrwdZSDw4wLIrYaoXZKM8sxLA/0cUDJs6uKrOr4eO/PKA44Amo/S8sUzW
Dq30In7UUwAXRQrHfDlGcFD7W2bKT0C/G3KvtvrkwqzvOiKFKZwT+/f58BioIMFp4r8Top3CKc/n
+zLb6zICg83YOaUm6D4l6oAaDWtXRBfhn2bFJ3jIVodx48krGjuYXP33yXBFpaOcxZOHT/TbJZUO
7xcR1WIjsPhjYlIauYGKgTdV9vE1BuYKRy9j65jyuJMH772IFkoUKGMMcgXKVcEb/PfcyeQ1HwHy
KbB9fbzH1rhv9xCX6mjeyS7UeapUULD3ZCeaud3C8EgNvza+wePSmbyU0wahwocsh8jVa5memd1u
Otcm/Nys2t2Cvqx+50V8qRgeho4CtHvpQXnN4K8UaZ2HpXjz9VIDLtnzTcHgTTQZC1A/bSyXxzFT
Xopo2WyqaQI/I0+O2L9UA9GePAI1DBPY30fu8XKXlTmY/ohmIzL+YS5i4JRjiGbM2tuSOq4cYGRl
EUjiHhxYwuPClnnsO5LgWBkvzSdnIl9WeN2p3EfPmKJGZOWn3GMrO4m0xBXurDduDN3KBUteamil
EpTgb0FwBcbBO2jBsK1A9wFcjN+jXhu+ZBjKbSXkV/ILsrIIPGM9lWEloHLSQUQLx0mtgOr+D32C
ZTMskZHn+gQpu37p3d4VN/Oyj2//8lJkO0gU7Y/zlGxe01uJNg4cRz9FHWbDTmPQu9jcbKudX+N/
T3/yUlTbFRwzlQMUD+2FAiRFlawBO2u2LxHmNu7eay+ziCetPHbMFDWoxcppa8ss3APruKw2tu2V
e6i8VMLKJcyaCIP5GLyDEUUZnQaGW6A9M1uqjbVwLC8CBNxexrBtS9qD2/QF5Vdy7f/yN0h5YFMQ
RWi9Ri8hcxpd+LXqsHce9Wy/6Znz+HQuLyWxMU/+nx5qwiXArcxJOqaWYmQAEcSmRIxKLzeW1UrE
WCpga2YgycS3ECohGT7RNczmD3LLwIByC6bw+IQFC6b/xiSJSFUwsnPp3DcB7a4ofQzBt00h5aEy
rQIWkmzcJlcnxfJSAzOhqZEQ/qT+aYh0v3qHyZ0mAYDfBnfqlRpeoy226eODD1Jy/30r3leEhA8g
YM0inUOnaeE06Z9WMQfJHOpE/6dwvtSw8ikjC7QPL2+fCZl3kRSplgwELKCqD1u1SJVO/f1Ba/Fu
qV/tQtYPmKKdvFAjPfS4MYHDyWvi6y20hKkO9LfOAeSZl2qeOfykd909q0Kd21pta9vxUs8qyXKd
SKSbvM53+3wHC0I1A9clM2g0CgL6CyfnCSx5Nxqc1HfGT4T9NvhKE69I6Y3p812OfBAVl5pXv5FS
BVx+4GqrK/oEVaYgej/dackIOY8MxuSDwCZPh7Y4xM3bWPo4NPAak7+mME8tc61Lyud+yDSeRucm
nJiLUbqQxOZAZlaGwKja0ki5Ukt9G5kOwFsTXMksEbBhJt2xRWGk5L1HJSpjgQikYVZ+raU/Y2v+
4ydexLOI5qJyiDHC1M532b/ZFeoKV9JGMzlUNnPOr1msPpHnjaetrPolxjxS+ozJOnh/tFpg04Ch
9gbqvmYww7NArwvfkesF4htUa3VjsTymBkmytDj85IwvMzCgAiYZ3d/sta6RScqyIxsAU5g81yJ6
NIITLwCsNV0zIlhw5VXFLDaSKPNEaTqW5RVYEhgVYAkASCyKRsBBrRDC/HnQANhsR73gc7VjMjgi
DKoUGnx7GBtxYw1+a88eTb9FoJSluJkkrocHkN8AN4FyysSbk2DHREIm4iqj9aWusS6RomnZ0WLD
PzF1KPLqD+DgapB8TvF7mzPWGHzJyUvGIKHl9DylVrzdkBeKHFvQwcGMVp782IqR1Y9AshBIv0ux
ykWwvWsop/xEL5kXEYUcWsiOfG4VBaVSNFxGv0A50WBsq7MhpabZ61Al+46yEsWoYZQx4udAxFG4
bI8uBU2qDBEtvH2+USJdkSYBhPHfcEtFUhk3AmDINHIBjE5dGDvTkbC9lU4IwRq1UdRcierSIqoT
WJS3pcCPngwlOg8QtRrABiPI0Zo9XpXu/vviWGlWlZdq5AgTKukFcLE7vd/DN0Ux47+VBfGmYLMW
9t5aRX1wYmSttYgnvXaMAUcrQVJZLe8LlfViJC/NCzVbH9V2F2ptjWQmOBrdoQExRN6YkGubwlLE
3DIMD28ILCgE5Dj7AIp9xx8ng55RRPGrpDUNGuHRZKIxRN+6aKz0e8lLCbPgiw0dDIRGSriAUL4+
8xOKC+j1E4/RSyHrQXGcmGtffLa1SZ9LXxtldZBfeWZQ6yZ/YdGbiNavz9afdA5VKzoyu34/jlqY
6CmSfsKehOLGjX3tSrKURBMW/dAUhyMiU8MnfDIVgjEBnRCYBcaog7uCrn0opas7XW6lRFZm6FIg
Df/kYohpPBI8vktiBo5o16et6+naLW+phCZjVsfZrO/v0Jlg4fbNHoQCI+x0H/wVaXJA8EGQ3I07
4aqcs7/dpUq06cQAPW7lu60q10rWWBYXgXwUOSVP6nmxn0WX3OE1ZJE94zB67Ha75JjukfmgwH5L
//D4U35fkwL7rUx7EH//R0ct85B1wCvXC1Ny5WnlTI+vBRV/ZF17hkluI0EVEjIqE0NVNIFRwLSv
HHOJhMCtolqv6myfl4HOIgpm59E/yZGZV+cufyICfPSyWCtRdoB1IszaFT0YhpMPtjPs3/+Efus2
wXiohNSWc1TnSQH3HwLwMgsAd1zjAFThsqn4WlrChjKqdpPfIAvTG0ESGD0In0locD56ZOnmQjHK
qFaKCPxIbqKAqJcDr8M/QJVZJ0u9pC33vfJUokuSox1o2owmk0P0vB0Z32gGWaPYd2x5euP3Zivn
723k0EKnMXhdQb4TwkOSA88JWvXbjzSHC0yS3Eel0DLpb1ArtjzUWjyxpY7tJm7MYnihU5NqkFPP
5YpoSQAsQtxFKjueQj5JVY4pDkEKF1157KFzivrCnJrYaNrBxWFJrhzYZbm8IL75QbKDb+dLRxJd
ibNn+O9aBc/fQyXRhjr9CIf+2AyhwyhWW4B72mS03TSKik4BtiZeEVUAKfFYhSNLMhCU+CiDe30O
03QO9sfZBD8HIK7YexxbKeuS4E9etzoPAhAt82pIZETfTJU69LjyHVo52oJuzmUvvtUyd1AqhViV
1IqpIaUi+exStvxo8zIFlqWEQ0SmDBhB0LRg6kQNmR7AXdGhAjh6pGUtqRjFUe0qCf+yY0Vj5DtV
4BC80CFvZAoQ11T1GopV8Crk2QtJ35qk6TwhFixmEPS8i2U74cc3ph4TO+eE+jUMwaRW+OzvlJfW
1NfgSxqkefLDY98+V+IxhDk9DKZBox4b4CQ7G14CONFLWXgKKy32FYMLrJjRiO+OWQqLiBQWi7LS
okLjVCEMW89xOaJH64/Pq2x04tCHG+5I4KTEbgp3qI41jsJh7GtcW+g+cE+DCmZe2Kt0o4NNi6kb
Ig6LekpZAzjVTeTxLbzutZY/Ayye8DYuogDAydSlG7ywhqQFdsuVhgS2ZMDJl9P8+EZPe3hspD1U
khWtV4zqU+Muocu9D2hIijoKUGgneQovCgwbR3Ry5MWhj58KzFvpdaRhMVbCxfNJkFsvr77S8mvA
muMrmIqw78WAScJ1l7oJLTnmX1CuQ2uVhCsJNegRTyD3o0NgPlsNt3QtxBpnimvGnyb/mvds7kgZ
fQRs5JhUzL5iK6OEy5czNsFLy8hmICKfOF1i5pCiI2zo36Y43+E1xh61SQrgnvrml5PWKc1upAOw
JhS353zFaTL2iRv5Czxtuavs97WdwgqXCnWKG5KdQJCUwOIt0gyGTRlAVpgaPApYFVhPRC1yWuOT
F64M9WEkV0BK+xHfPIQ1bSmZeXnopqnUZPikS5yRdqkxwKy+rcx0mF66Ep3dsHrrFApnUXUIDu09
gRP9KKXHroeHLgWeVNghVR4BpQFrGCpAIasxKEwVIYlMXM/QbQkjnf46MMSspEnPBU7LpRofiS4d
ptQz1qDnJilQX3Ivo7IA/NI9Jekdsio0kNEGXKP0+Xd4uEIOXibAJYBVLBIJilnSdW5zIegdiljc
y4I/Fezoe2nw1PfHtvxqSKXCebgZrbi8yvjqYoRsUaNDsI/VkYq5JrW0VnM7kbIjOfP1rD1MQLjK
UelRYeKkSPYHdJxqVaRcfZgL6x12Q44Sn9imhl8AFbsY4N4qkz0yT0pgtI1aeRIi25FG6lo6dQ0Y
pmj5CZMzDeP35A3txbLyBMcVuvsQFV9QKcg13hLFokcbziNCoxJRaxKN+cD/WU4OabQChiSyCm91
BlJGFAQ4tQORX4wOPfyLco+e1CC95MwpAvMqMxpcYILSlJld45+p6W+Yorct+2RScC/gGSIBVhu3
wXNXhTZFEkcMk+eGlADSxjlr1akbotBR1qkld6FkcmhfExQ4AA+iVWO/ajkWsPtYq9tq0GIQeIEo
FbClCYiCM8pxF3BXRPJohJ3SCGTRm4BSQiDsFNyv+KwHu0EqNEGwQ3pqtCwv8ISgafZlJkUfzFMV
mYNg+Ama5ESNncuz0FumFidJFrqoANAeJI0RIxWTxwhqXqNyKFAiNPAEp15g9Ulq4EEPK0VpX8Og
SA4QRCcn/ZtMgKKgX+JSwMsihnuC04ix1uTwqCNZf+fr9jg0sIaAIwVSH6ORJR6s5GIWuDI42XVG
y7gFZ1ChUXKoGYNq0+C5sqKFfdQAJ4NRe4/iQw0cbYxrUY/mxX02OVyMuyT/xdFo0ef1MT8Q+jmd
KDVHJqBxJdFgapRYqmegoyyh9gJeD0I01JXtWcgPRWfUQHbxSATAGDWFLVbzNJ07CHxIc0EPY+ZX
cM7LDJiyyJLRRnAX4J/HEfEoG0wRPds122rNOMCwWm/pN5n8keDs0eAaY0ZfrYwggRbUHHEKgheI
ZuGGwTi5wmksazKMoVTXKngWcpebQ4Uqdvs826EaFaQHcTQqwLaRoebVXNKKAnHuTg1P6XTNcWnh
W73zHRbNYK2VNbYC50/k+F6nYIf6I4/FMYXvcN8yZVbxFLHc45QH394emXyJaYy2TBGHyHgpRsEJ
8EWLgD7yuIUmRdR4BHZHWVWhHIXynMaXk6FMg0tA7TACusYWM8ZHUUbeiAkNIorv8ltYGVE2YdIS
jRNZO6iTHVBUbjcPPjK6ch+bLRxCywlWGrnZIdAX+BbI3DTD4AJ4oTFlq2fjIUGVviulU9VoSuMm
YaOzQ2mNbZdpZVV6AvIAIpy0ea48lo3HUk8+l+xq9h0G0tnoo6296U5cRJ3QcqKVAISCMnltJeSU
KFekYH9aAjE59IzKDxqRyb4fSg7hKRPh0ZlXu5aVck2ZRpysGJsNXlsJKaOWl3Coomsc9nAoC1nJ
HNMh/Zg6bPhE4nSSmhAvA4as5BYfiObIt6Aw1Xo7cWqL7D+SlvReKrB+YwebgMSj+zqfXH6UTTbD
tZIVrbDsj0P/inqxWvK1RoMdWKW9zsKDccx5LRQ8JRGgy87GnTKVsCcGiwMbWyQ+FX1toiMR/pFw
k0UuQKFS2CfT4WvmSxblv9NIGSDbpk6Kq0hnuJxaSsDC+HSezGgE8jNelc9VZQmp7xaK/HfkAk7v
CHVKM8cv6HeGwL8qwqcWutJiix4jhsz8c4Oy02TJTxCSC4KsKtIOgu8Sp5CpehvHwVIq8JG6W6q8
sfStmW78iGOdUSTnCX4rTGOOMO4A3913QjArcRTQWJFcepb76tAYpdEwQgH3rYUqLT2WUbHPO4VV
uYxyxAIzlqpsqTPZ3KJT8slLpREqDRC6c1kxn2AeD3PWKhONPhGJirbzAT5Twa7M0t7rxRpmglkT
OuE4uB2A2yq6YC9dzuzFZgxtju7uOfZwG02LipVX78xEjIwoX8MAj9WcaJ14IyKO75DsI88enWDt
DlNOJv2ICS4mXQrTwB6olK7U6wTyrbF1cZp1Sp/aZQyxw8K3YDN6A75vx/OUNfY44nRZ9JdTgFQO
4NEnwNRekt/oUcIhDdNOhAs7oiVUEnl2wOa846AuritvIm+RcqcFhIqDFCuhGmPBZx1MPWFREBsF
kky1UBtUiVDSDeDToNy9q6cB9s5oxVIjpQ29oZHtyueOhVR5AopuQZHupkEBrguXgco3k4DoOZNh
+Ara5pschfJp9IYgNaMp0oTxhebFt2LANY3JdimDBYWMKxG+SH0PcUJq0gJ26ugEMEpBMKa2PrJR
o9GcGbIfNWq9Mpc9UcylAHWk6p/hieqlfHIamgCdBjJ+CUZJhxZPYOsRtPdkxKGNe6mr/D5yip3X
8S0L+xuL/MzAnsrWG7L/I+k8lltHliD6RYiAabgtYUmKRqLs3SBk4b3H17/DeauZmLlGBNHVVZlZ
mckvuRdkhpIYR7bYtEbci/A3pYQvzS5qnmMSRRXewNtAlghnIffy5kyFrWtP7Y85JLTir3ZQFjeb
cYBe4352RXMYbDVUKjLfuP3bmbeEBPFnc2z3bUrZbXV3lVCGKp+z/Gys7pixOSSUX7UY3/X5h5fQ
ZR6jfjhRWXpdkrlRvrhR+22YxI1rv/XkbWb7sNLI9XP6oGjyThp+DUvaKaRSVy+a9VimbmniSA7U
XePfsIClatWHpmdXO1LIdJLy/co6SWus1Dgo1Ll2VeN9S4rDatUvbYp6oC9DVXZKGUNrlmgK3TXt
g0mfqH1nsUttHfJ/wuQhOSlrGBlPbgyb1BPpc8RaavWeaK6F84UsPVhyWH5BMHa6E2MZXn3M2rtu
7ekStiXIe5AM5ZDOhCf1ycG0fb3lpmZMOerLeN1m6xTjNMG+kdxXrgTdOwy0tBimToYzYQM15Him
0hMNP8tGJhbpZtp7tAYZYQ0de9ZpGXtqdhbtp8H6kjVlBEoy2k2+bJxykFtMMMlpG3K/NQ9GfaZ6
dtwwU/ag4UsnP6oYSy6cn2ZwLZmkJzIeheXa1r8YL5qOZGx1r8NBRp/rS4Iwob37D5eqb26vCyt9
feEMgE6kjCj7hgPVniPN16OTZRNQ5DDpNHR8g+SO5nnQSmrRsRhwu93ss0UXLPLWUzBSAhAeu9xV
8pHkIko2XXZfxvuYiUuzcy9mWlBzjrUMp/a0VoC+g9us8QmHuKAfmCiW4SANiW8reGamdyAhJSSq
9eLhNyKNNS1Wv51qaly9S7tgioNOL3CCfOkE5jRBqXhmEfEhumNWxG6dafTGqWvIy2Wuzb0ew7cL
7UeOcXEqu5Cr/SrNwpcKP8JhcXmP2N/oqmK/yp5mHOryz6T0LBVjh6cAl0bZXkVZubPYd4bJ2Y/t
P1PsJ8T19frZN1fB1ke1g18aSPqhAhQ7uu988op1V/2S9LBra+O17Pdqch6kd9K9A2km781iux4X
Np6+Nbjk31r2SSnojKKjzVU71SypZU0NTlbr6c/dGpJp2TTHx6Se5w+9lZcPEbU9UKU1ioMk1b42
L0FWDR74ROskSe4bpENHA5Ovyq50Vv9ZnLW46jBkn8Wh6JbDHKeBahMdYWzXTVHZmMr9YZ32ldL9
bIaRnmiBn205rkKkJg5WR8+D1jy15fwXxwxucJi7KErMYEiqp8Zifyqy7Cd5tY3dYiRML2tE+q/0
WKur0xNHzedy5XX8soopCeJI+ZMsxavH6Gedn/L2vPVO809rv+EIR1Y/mHlGVyuc4tvAmSubOm8d
7w2cORzrN0klBwcbN7zdrOBOtlhMZOLUpCz4eaZEWparzLu18pTFH+rPOuWn3wnlWfS7onEScV9P
2HNiRe2lxcFSfL2PnajzCZUDYljLd/wpaQQrJL/uIB8VELumJQx+T96AbV/LGmvIP+NLuYhX7UNa
fcK9lUAZXcVwm94v0tuYnUa9d2CO9evAZa3HLmAFm6z4YidJkNfnjv9a8PEW0LZdX5zGbF9hvTk5
VRa0OF7aFy0LDMKzERVXpteS48YUHB8kGp36xcCNKXqaWtUby92Uf6eGH6E6V/bipKFErDdsCr/M
LN8VEZTna8vWWh9m2rEsm31mBITAs+o6D1/J6KrpPsp+peQz2p7j4XvKt32j+B02To3L6FcBE8Yd
JsE7knz71rObS21ulFPkbDEYWH6gkdua2s+sT3vKzoWOp7DBL+N46AQdNOQMi8pZMl6NfJ/ftCZm
An1qM4+7ZM1ctcI7KktOqImDtk8ehPVgXPTmAcdMCwcaZDONa39LU8uU7cXmawkyUV36aa9sJMLn
UPX4bbUGc/ixyw60CRL77jI5ByxV2i+lvW/090RhAbGYnwzxbWLQmwEwEVI/U8yqd9GRiSkZnmgf
yspN5J9exe63+rLRz5V/zXTVYf81dstrD4dMRQfgOKnlBzjTkFyiZt/qtyo/dfpDjVMoEvASp1DE
TbLkcemt3V5R9zQEW/1TRV5BbnlRuiag3eBhh7pTwaqyZbivIeIIn0yGm/xxJUVENC7ipeoFZdYf
JYAWspvHE+1Iw5bZNz2e2zahgpfZW1nvrC8ulf61/tVbP26fC2Mv8B8l555YnYHNDiyNB82eLlFZ
P5L8utMaHiZB9fKTHQUEfybWC5/FrB+rm0he4+WC17C0vXQanU2SOllanZuBOZ6h2khKpExjYMh8
uO0UvVXSxso0iUn6XmCyljcgN8fCLgKzyjjxeOvZrpJcpYPAQ7rCOfyhbOtXg1uyoAlTE4bZ4lWv
r/G6q8vHaOCVPxmMM5XgG0ASKAvsn8krXZ3Yuq75zd422r4TzPrUXZCr7UzzYa2vlfbSRmedhraG
BSt8LXInNSyLY8qe9agBHuY+uFVW7funmjqIOXOv8soy19yayjeNf+N2KCUw3qD91+fhzOKv+akR
kSNzabI2uPzjc5lJMMtkOirflQgBN3dFfdBTH/cSIkhs0x9/OWWS7Q0ihAGd6UC2a2q+NNXvWHwa
bf8I3o4KQesfmsEROd/dOz9rlX0sWrdrOyhD8wmxqM3X19tymIBFNPXjUn6s6XnDWiN+76t4V2qP
WRRUzOPxzrRfxOICu9nnrAMH0wKt2qPOckwq1cQgBghUkH9ivint0UB2lCfHiVaWOmI4Xc/7/pBx
748G47xCTdkkF2iIlqKr9nRADMsp55HwId6FaGGjeoczO6iXzSKb7UfcdfGnqL/n4r3vHMFOEe4t
9qWqKweLXgOsRDn2NTiKcUHEMFWEGgVmdmV2qlSuTaPYmdqrRVsROfXmyChi+8cWE8aSy+Mv169a
fS0Lx4iDWPvR7cLVjec8dopsn3TBKEJIDq7hyXRm4hyaF3yDswK/L+m0VreeDPLmPGbXpH/TKwDc
Yy/N3sTOQFb8W+y9Jv/R0bVS7Bh0KSp9THLMN1bYclda0OA4bUsqxq7inad7kelHdkln7edI3IY6
hj/h8+FwQpytvut/5jrkpDSJm3WBlYVdR/Py3JO82ce/kXE0osOGCDZxzSKYftqMVg3rI9b0dS95
XcgvXly1v7A3TC/YM+CpzzaI+4NGfLTFiAK4JHOWU67AwAAlkbJ9Gxdu0b3mBinyJYTHMRtpGs29
1H9ulukY6aHEKLCvHdkMKyTOJG2oXKeBec4XT6iv26+WvqlE0UsMv28Ra/LUZaNy5JJvn/woN65c
k4pVnpCSSPpPD9z6vAoLbHtX3sNsqKMFgcKDL7EwSYoTjMDyswhvOOJGvipIgIAXn7mBzAjrNzVU
je98ee+uNRdLEqYYntCmRb9G8TajBAbKKii1wtGGyEWjMxm058CO4B+7ud+vqCV18yPWTr3Aaib3
54SHtLyo85E3oWjBCB2NdbzWtfuzPCDtBOx1VfGWAj6Y12lxsU3SmCOVVwm+W4AkS63hTguQGGIM
c2e2v3V0nrGVtvfiwwDPSWibw9W61ORqjTvDwnfgdZZqF93jblt/7njgB7JfU36Ql8cFSRGjf1MH
a+81mS/PTi25Ue/1wx7bajn9Z037PKvcZYYJk8dHbYp2m2kFcYzPfP9YLZwwxk+dZANUepeseYon
r2vCdj50Ly0hoDjM/zF7RkghxVuMWtHyotuIoPzD/BtzN1GcWsahPlTtHVs+1hxOhwH+YPRU7uhf
LTsov6XAuR8XvjgS3hj/s4b3RXkUzxo2BOr02L9ra1DzE2netm5AlU9VrIT0ICSWOUzxUfpv02RH
Q7KFeYJemXuuZHAZpgWeQ5DfITtK7yXWP5WUSukN5RGw3lZ/k9gt+q+0CEBaSRa3lhdFOvadmy9h
JAcMfMafyE2n+8jETzN+AvIStb3L/qm01Le8snjJmrumQauDEuS9OEdLu++MEzz2rlgfBLeuNILC
+o0GPrgQMfs54gBgPcp/df3EKFEYoYjrXbsc9ZpremFu3Zv5d6v8aPrTHf/HQYnKppbX/4Cl+ysn
dtlDmoRYx9iOXofwA6i4ZIChZPsysr1MgrX8UvCVz/zmjQXp/AbevINrNaObfIM36cm0NpagXV70
4pbxTiUNLtx4vM5PYj8050YLzNWNFh+0BEEYYQC4V5eoG5llOF0YAwWdvG8Vn/fNXP6NXAvxw6B7
ZuSMcRA1lUskbD3ftgTLg6Pd3oCK5+8xbp36XYgbX7vcuwUW30YwdT5Q9czKw9dmHLOIWAOimXH5
a2lqpJZvbX3VoWfS11763TpH5cUxV3iP4z2IQNx1bI4dl47WeLZSu2P5g9uDGXvZdeveNAG+onAT
Yr3/jsmalId00c3qTeilJK7/oBNIAMi87r6Ir7X1Y6EHWR4WimPTuxKRY2HLNQSWRY32C0ZfqhBx
81IZ5mPA0TRKH4RbIp8POKnwZfs1+VwHJvUSbkp1piTUzbOCzE89DW1oq98z/3HbT+a+yXeV9BY1
L81npUaHKHuBObkPPfaISL/DH6t/708CSL9bNEcrHjvjqExc5gpryy929LYkiEJqhy+BXk2h0d50
N4MSoxL3dM4GDPm0k6e72Xvq5jXabv5pb3RUzbNYyuNiMLQJf+bdyllD3UnPBssO5a/QlI9aYfe2
AMtbIDLYrupUjZvjuFbuYDQn8//XO4kNNQlQ6zw7CSlNdf0pyD9gc8V4NFv1XQKA2En6eOew69Lp
O1h7riEL5Fkvc1Ai0mri/rnT2kO/Jnu1qh1jbMKuif7krPlnT9aXpKZBC7W8y43UEX1o5LlfzsIz
LU81Ji6WXRX7gmn2ipAJAenOUtw6+VGTLxU1gnqMrIARnLDBTtsrzfEOwyWubPxB2Zc/tqSFqYZb
NTt79aW9jW3sjevfOGkuCpSeiwvMORT8ybLmKZs2BsvQJg6+Z/6ke53ib5ZfQbXoY/q3GAcV6mSx
xo9KeAzjbe8Iaz7lLebFw3RcBw5xCSamsl4DSK2m5/rJ7j9iXfazGT+0NvdjM38EAvDz8R7fpT5N
032wB6hdiMhtunufLOOLzxW0dIsXt5TXZjuBqUXb9KFYt1TLHuton/GrdV16EtINU84u55rAIf6a
JCfuzXn1N5se60H/i+ffGaV1DAKwo8HHgsJ0FXGckS5qJAPEpAc4lNp70wszPNzRhxXge7jOcVhN
hxUkFrIKKkGLH+0K/gKeZ68rx80Acle9JqcKbod6BSbabxts3IlbOB0dy/DFcqswqu52keHVLGhG
pJgEk9zv6/Vc/5hornJzugIug1JM01UaD9LTNjwQZ8EO5WR+6FbM03ULNSjN0G5itA2/BlYp9UW9
Ldq+zDG92xNyt8uJbaTqTaPPwC26Z2E/oXbBhxk5gaTeVF59+mS+o1m4S3zM6DJkGgT8Wiw8yCCM
YoykyOCb+IWA1/1XYX6Mc2iq+xWnIuK6lp8JTWAJgXeZqOVipFsrvRyaOFow6taSsJ8uZfZqG6d1
PuewrAC9+kEM6O0Ad9t7CODS+sWYgva/Y40De3KjyaNFUTA2fJnWS6vchj/7p0iN3Zh6RvTdLABY
aXpbjPFD4WZY+c1j8lY3nwVKMHs+Tv8Fq8+pDymqDa7EetcwOdZDOym0Eh853SNtZOGD32nLzg5t
kqqiS5EHRXWzp4du8qTiIsMtj/mR5HpLs97W9xbU81dm1gb3DJqfOvrVLSe3GfrRKueyw3OX9fO2
uDrPe3GwnDWcVdC4OtVrOpOWpJRekn407Un+svg1Y+4t5U9Uv45YoYr8yggICQl7JMRpqzN3ENyf
bAz2yiGu+6Po4ABxJIJiLOX9NjFJgBwD9fmc5YHe6WQUr/kGnY6cZUQcUPS+4PEWb1jfLGI9tvRx
quHaw8OmXIrWWWbckgOMNnxxjMx7xKnw1vZjkeH5HaH9rnc5BYoa22P60JCttDQb9/kmV2ksUJEU
Tg3iR8uA0sdm0Tf76J8VRpPGGbRw2Tztyb5O3Wv7ltkO7wMgKGCFEkNuSX9F9Q9Xsqb07Y+KRlN5
74BZ4iyUK9tdq12MQrZ0NXPXJLKrXtMKOty9924f6+pHUcgmkGx9teStXkDPWbGGKbrYXAe1wkOf
AzEcmpGJxiY0Qz224xcruQ8mZtli8yVozO0rmlBLVM/zh3R3ghkeJFQaXUOK7eCnFA15vzAq1RsO
eadYQxV7v2dgFdTGi8bTFp/z9aNN3+PEs+V/MhRdKt6M3A70h0X2FgPu8ViAwNvQPyReyKnxYivy
11hKx7jlpolwSHy1wPal5t3IKLNuQqI77uHTJ17zSe4ya1SoDK2HVcfiyuDLQagvfpfoUGZSIMNf
J9FennlA2W2cWt8u86A14XAg7rZLg5YuhgBFiD09NBF1InYNjnZTf2fJOQWZjmOnQ0QSd6HVlc5K
OhsDQ9J96dKzVs6Ig2Y0+ax7ckJik+Yd6WOV+NlW0UOAaxvcUq3hmfnsrTp6nCIGeNDyy1DMu0Yx
TyOMPsbIkqOpj2N8I2ISrju2EUjt6Lcns2O8z5+SBkeAqdA7NFAgJmoT5gbhNhZTeFn4CbMizDOI
yfBmNZ+WEvBeMowDKUrzqas/C5t3IgVwoTu1kvqsWKpTWY9S794f9fQohkvJXxgXn/xpZoaM0Xos
xE/UYDP9lsnI8xUGcPVZImY30f1lG7A5YtilT45QhVMqylD5UwHt7cQHGWnXDTlkpAq3Mt6khody
bCiF22dtf/VxfP8tR97/DFWMETMmnIRJ3506qnialwTlV/nBlW0pwImmsZuQaJdm/q83gFCLBU+b
N3AQ1nQQkEEMvMv9Q5X89fDwK9Pu9LeJ3v1PqHLZ9PMItR4zo7XURNmy3mtaorR7n4r8oFlospLs
oPKDx5Z5JBbzWC7KbcSTYD5U4jnKrwItYxy9yv3cu5utXMZhirxOvXeb9UdSZEF5lJYPWwG/Rujm
jHyU8TW1n1R18pfi0G/wVNFjFYMoaY9DfKhVmMMnRQp1y9vsyDWm3672EtgVw9wT7kq3q1f7VHpJ
1YlO+9uovwQQUzrsdQHdsss6EicrkPccK9XyaZiHc1aqT4UAqya+LCkPOjaK5bfokEsMqwzrXMJ0
bp9zz0Wa2Df8nzlzS/dlLOmLZMO1N5vuV8oE/4TyUevqfTtywodRp66Z3+MAUsINrMySFY659Rkl
64Gcvud4PCzqi4msuGaFIG3fdCl+7AG1OwaM1JSmUwq7D5xmyU6VQuzmNC2+rsmJ36j6k2nE6U0T
CITamJ6+2uq9sONbbZJ6IxCO1t9qnHuqru2lFjVjub1t8h0CouTEso3u/1wkMLkIoUR0VwYyNwq7
eyttovQkazqIeWIXAF+1najUcLSTyGkzM3dGuZ2CZBBfcWfGPkwoqoU1OVkRAhKhTWSHKnT31SWS
/KEIhWKz3+aydzBr86vE/R7p13V6ZvzssqNtsTvRpm6FIqn60g3hmiQIbDu9Y5zKcaG32IRxuvgv
lZ400n0YQlmVsbX5kWwjSDgFYUOusGO2DBoxgW39VFjSsVWk2bEkzdPx5VA5qLZrDbdRT12lClft
U7fgv9SgGHgb1M9uYcQvUVM0FVwJnKV1J+iw7601x8TIaGvac5c0b4ahELk9wUSpHmJ2ccgU/TJh
vAlMsNLFWkBYhB7TBoepAVegfYgEj8okmfZdXz5M8yhgtSLYLpx5EytoW5kvk4U5x7TKyImkXuy6
ViheEvO8TRuaZFSz1YXgOfVVdy1V27GoItLSnLX+n51ZhxKjkXYaa6KPdHex0aHqWvOjSw9mXe7T
eGQ3bkzB98tAji765GfEh9isZWnkwK/SRbNwgsUpoDpnGo2zQxdpKiHpDRq3xRKf2FNK6TrX8mU1
DlLnq/ah1oN4uU3WUZBmynoAp21ohkde69gfSLqAzhIbWH0mgUdqaMAUpFmKly0auL9ivpAQzDVf
YdKUbv/6pTuArzCN1oNTds8NcRMx080FelsyjyJ5MnSvx2qid+0UnAmiN+VmGZksii1kArBZkGKl
1bK8kY0GzUP+4NeEdY2r6WoxH7fZx621H9fEH1EgjCqDZfuazF47jmFbaPtWDALujZYpQ3OI6Jn6
+9o+1cCpo/VtUrdpfofpsxhsDGu0j6b7ATiLuuo8xOlZqcNCnR82+1dYgN0lE0qnHla991eD59BI
eyv50gRpJ5LL+hluUYdC6RvHruRP2Q6IfHS7BvmL3UWfXdWSPJNFiEhQ4y2KcKXa+ExNZaPzIRiw
H98GRQ7VLLmtUe5ErUXanXD0KEUJUUvocKd+DfrOxO5zqUf7Z+oa2Rvl1XIlJU49RY9+lRo9Koda
G3sCJZsB2XAmE1RQ6lrN/4A+SBpu8q2UkXT2RGmZsX1Egq25MICcjn4s/TzLwrG1j8mywOSRGoOK
aYaQr5cYbKzRFyfpax+ora4FkrMJ+MaaquyYLS24VHJtWWprgUfGvDpJkHHapIQbSsRlrD9mxfZT
K78gzz3nafYY3RcUNXCnkfZ+Y2+lRHVjGIbsyWM1+kZzV4idF/0oi8x62pB21rNh+9VdtIvO3ZkT
/OWjZG9Mu80qQxupv05DJZhOMnaTalQK2m3gyLfQS1HZ0bINsmdMn9P2T7ShytypISfrUNoktCfs
6ElubDz16nkxbXqdxiXZOlL1nTrwI/71DdZ/kfGQo0DoaJQrky7d+MyllglGMtylfKua/EWxVuOy
QnODJRSM5nf1tpJrbjFdzOZqJK9SB0p9kKv6fuCqFN/J0vhqDF407R1Niz/mrKPJKIgTrf1rkPLn
zmS9p3EcaClkRQsKl8vCdtbB2pO3Q2TRX48nTL/Q49g3JBzddJmqnzz6SibgTo6wtf4iMpjpsMuM
ffwBlGKVFa8z/G30e7Yj5OskAjN6jJSzFg3JNWdzU0OFeNOX7SdtpvmQ9a9WEQyF8auXKfkkU6Aj
FyPLz0cpX2sXY8ZwfyogVtyhcfLhOTVUx8Af1pydAjVurg3hcFfeYRSNNmSx0fxaXjoUQAzXuj2t
CYIn1KuWWsLyl66RdKGRoMT2sLczVyIQeLt2M+ZS96a2gp+QYfak0C4kliffuXyRnSDh6lCByEzd
zb8UZ79SobwKr6vm8zbv0+ioWpdez5yYEpNPr1P3BOkEtTyXEKm+XYG8ITq1Wct1JEX3J5lrDYYm
mfJ/k5Rccrpx0R0X6d842z5F+zEVrS/NL0ITWK/O7CZobpVL+qNOr1cWyBmmnkpbPMaGpYdDt+EB
Qvvv1dEIb6o88udPauIgYqJB5tDW+fCQMomV5XaKFVIJwSk0QKBhyqBV14tVGHcVkxKUcljUn9uK
48cinG5THUX5GKL6YC8Fn4Mt2PzTNNFO8Rv7OxwID6n8lSMCWLXfmWDyA7satVakLmD4thqsnIJ0
FNvBJr9a3dyySSBICC0srXhGV8DYm0m/pWWgIEXdiNA+zYIk9hv8YWoA7DwNp2a1mO/2rTVdF3ll
u2Xq0wZTVQjtqoC4FgPjZ4shitGvYA6aP01/SWtaTygD2t2UVON1TED0KfsLvFacKKsry+x52ABV
2YM8Zq0zNeLVRIbCgkdt6Nem0oKUPZdDx1YyiytSFVolOYgSjfe4WhzYDRHlokaJe3d0em8afH/X
7S3fJgnxRqgMcsUFCDrSpUOgxqeFCKTGFNauVbNLJXkFApGxxmBO0xgXTQlmQbbYeiy6UJ0kJK0L
GCCN2OMoxbd4Ktx10ayHYVk/FwncUNPlzrVU1MO1aT+1Cplj9vIE4pp3b919Uu7V+K+2sWdPlatG
IyqaOXdq27yqPaxycVGjZ1TqhZdn/1qSOpa3sePSbNpbZD1qGFijJxxlLPit1yX/jhi+uvYtmT8U
iltiPQ/G26KD6iovMqBhdlcEvWUCsljj73F5bc72zO5AlLTtg7lCMkV6oYRmmqifEduqJcRpvMHJ
1VHk2jRX8uRr9+FuhDiPttYGSTX3c5eLz2FrvVltWWiOnpd0CrXIdMt8UZ5l6ycaJYdrQW/T9BWJ
FIEGBoKMTmtMFMGz9NXJMRso2Wffl7/xloCSvTVbv2+z6FUCXpDH53QBkk0MBDe9XuRhYi4qxwdV
by27Ja/fjjpk6abCIkD8IIywkL/XhHQ+S0NXrH2XqXUCvBg3S4ZOpjdhLQfpG3VcrymYZlBVf1pl
QDAOWBItyniUl0TBLPi7nt+MkT0hMHkhbO67POjXMjRA8eLxs8YlfUye2cRC7o4KceJxUx7ml3FG
Girkimklc3UQFXWDHTJFGg600SDoYFPz/dNknV+1j9CyBZO8bX30pvwUV/a/silpoMEvjbWU0Bbc
zR0QPQZl2b0OBu0dgFtmTCcMiTPJRzceD0tgshCFgllAiFhu1zHtdNldpk62xC6RoDcgtEsN1Ytu
IP9uMj16B/ilgLW/htp8TXyz6DiUBOkoZnv5FSNjYBLpSRrPFnkuTs984a7tG76OqFm02ClnUE7c
kkfWupSROskwV9b6Y8k/lXzzhmnYjzIikM06Eg+6Y614URC1dJZTDGmQRis5xsAz0tsa8421yqkx
H4AgT90E8G0ZVyWuQ+TTZTx37ws5stVYsz+EWg2HZ3Pg3yvYD4bldQuEiYqv42DpWBs2f3MEkFcv
9vuYd1DPCVO3xIZzaQhwGdH4LCcseJyekbW3+76wrXCzW+DXRDxUGWgfvZDsxrXdnrQRpZmldIiN
5UOk0gxnvZtlOlNdzFvYyxN9KZsovY42PbFhC0X0aMwGAJKpnyXTupl56yjRuV67B4OOXrMSv7cA
iy2HMnbMbfoVCLC4f2tzxCnzEtZCu5CmB3X3Ag+5smMRzPOv2prHMrM9YfENw3/x9z2D7nblHMZT
u0/5sZQeDf/0Uiuzr2f/KPzhWpfH1DbDqA8YjpPxpL9EaHaahmxvVCt9rTgR2O5mTg4y7EMSfUQd
1ZEXBXFNkm4PTaz7A+y2WBagWOulwSKunolzMa4GUm/WraGeZafdfgVKrSEa9231zybECPuHe+c0
o42rfuzxTRK30fxBB5akn7EMkYKObXRT6XPGp1sYNh8VRKMjJjdf3bmZWCLLUI/DuQHx5+KqZR/R
fKU9rQcwrIZTjOhCMn15kG5q3YV2ovkd9vHOeuditCXeM6UHmoUCfq3DSXqb2zwwcLK106O6vDYs
I6kTgWhCdqy0v9MchlJ0TjFJgJH3Qz9T2DMMW8ZvW5+TUKjRPtfNfwnBsFNbBIspiBVn4a1i8aZE
kKfmBiozhAmGckzpgwTLm1Efn/rpNs9p0Kys/hnNQWOFgKVAD0PF+x78KHhS0gTZiezKFDtm5In1
+Rq0jDEp1pdDjtpDB6Urk1tnfEnpTTZc9ouQr32s6pfafJvw8kqLq+v4UVcbO6DZ/L0uNbv1TfWh
1Nm1STGx7bXhqizmS7LJ+BeUm9PY61Eqjo2NxVxPLJy1V0DFMqbK+3OIE35MkxXEju+JhRY5Tn4Q
JXEfH8GOOVtUz9rMg7hGfp5DZZ7G5ppEN4aZpIYUPpbxfW3Sb8fMG/TsWwc4nW+r9EK/n7bRddKh
rhYMAOR4RmwdDcwbQPLM/4chRweuz/OjjCR1Q2lrr1M4MJxY/+PsvJbj1s60fStTPocHGQtTYx90
ozM7MIs6QZEUhZwzrv5/IPufodpq9pSr9ok2SYSFFb7wBhHEM1WkB7UYnNFItoNvqHcYTYGJ1Wo4
k0HdL0QDAldRPPbuWFnlxvCuCustVV+t+DSKZh6XEgAXtQKSldjeQRj9Kwj2LLIXrQuI3O1lqsrZ
FB1lbvKolFTzSYEdL6wb5kU6dcIndQcimz4fyHWR3dBSWlkDOXHuWWtZLJUSd8IAdGl6wGhmWavl
3GI1o42vC20XJTSXa+Fu+0i710N/GRma49k9RIxVHq4UCWQp0PZGd9RylYYHSbh3kCHq4L3rrFtv
+GZ4P6D60sonCzUNyVH9O8W4DSXtVFFnL638IPXy3NTFMjNl887qI5BQvqUtSeIQcEq6JVTE70EH
66pDoS0Rof5quRFqs22Bi2bc/SNcl2JApUpEeiIKicZZARW4afhORr8cfTBHECb79FmIV5B/o/ae
0yzQgDy0Ti8Rw7Ch5E/CHB/ImTYmp06q0BuxPfnQQoKS6rd+jA5WvBsKOh1e5gRpDLXCAjQ0rKN+
WPnCO0hgDYo+3BthvlU9A45MbyybXFUd+D+L2CioOsnbwqVqEOT+UxnJCx1EGwxbbONBDGfVsk66
g1e5c4/2SjYO4PLH0NGE5cRZB4auKpTXfLRNn9IKEq/Sc2WV88ZmR13j4EDheqMCbutwAzBhqzmx
R5H2qHUvbLyN8iyGje7y0ebQLAn270Yf+RZQ63cE2Ll3z/zQ7Vvw3KLa2KTMrnjIU5NuzP1oLvvs
piaSUAqKBnq96oR7z/pKZeT0pI8MkLzWR/NSb1glcQ4w0c6BSoW55CiaqOeBVzHASpps46pDi44i
bxg6JZm7FzgF/Zqi67ZWbt7hWpU7lZHdVtX94K80zdEDbZdTIVa0x7rICKE9EoFFFrvarCigpGVL
ma6rJvp5PKkvka1o6THsG4jjz1DaNracrjwlUlejMr735l1HbJaPJ1v6kfTPtMNJ0SdGKKY4CPMa
Ypy7WbikXRsPBrhNsS1APohqLfvKW1vlgIyTbU8hRk23ov3haSPw8+DdUmNq4RJnn40u2FOdBfse
EXCc3MSbP5Ksudq40+ngj8QSTX+E70IVZVgMHOTDUWJht7IBFUGZBU3/DcpQbf8ItJ+KuR6r6pQY
RzqZtIkH+MZScfDL1NFg5IdGuY/HU6nHK8xSFyW9Iy25LdMXK3waSs5BuOZiF3dg2Uvg4tqhRJsq
KgVFyqlfscwsqFOBE08oRPqzBkErKLRqtPal9FNDMjeGN2yW0GAmkFIT5HDzxQIGkY8uXVWv8Rma
J4G/oMU7YDWowrhdAn5WTTH32tbJxoNupvwyHTmXhkjA2SoVlBYBokJJTOP1kN8k6o1KfCOv6nGL
ZiyF/dmIDpLVQ2gdn6bGl7fI8g0M3YCqpLGhYKTrq7o9Fs08oczl3eveokgJskFn6x/FZCpFYURE
jxLoDnASIJX8G8Dks0h7E+TPdBPAV0ktjdcShq50aHygKPjGRoDxbJJyVeMb0R0IjnQ0JYPjFWRF
4SbzoEqX3dDd5BXNjX3Q7KrhZdCd0DTmarSrw9uq35sARtXgmMsSU9OPXvJE31hCMHrvdn4qpXRr
WnR5SxtUJtRI6Y2wY0NaTrkPojZ1pEUV+85Yi21m2/jpQdwixc1q+tq98STrP40kBddlbgNvfAyL
V1tpEngrUB2KTnFgpzqDWgN/iFZSCEBW7LzpjZo30nS+PHgpqtNQ/xrdXaR1/ii3zU1AO6axEI4u
d1LrQROTFn7pPXjhNCuCW8MOtgUjrbrKkq7LXCubTa3thTwYKKISwoZehU1etJbr6gDZmODuQXjZ
N4gaAABoCCzxL1uE6saNEEpuDUAlw5g6Q/tmGBrloobygJev0MWinlqS+XcNSuXWXLWHjSIPg1N0
OpKc6U0Wxiiz+ERhaVtTXTFbr1+6osakrCDtLfpmNWYUIKISdieVp6avHoMyY7VXnow1nIHGil6r
6smTFPNx0u2THZP83vFao9nYCoUDz6aWoNvgNkUPTBQKFJQUaXguxiPQzkj5FpXZfKxQKgAPX9B7
frE42nvvvqAJZECcsMulG5aven0qTcgSA3ywrk8+0gqy81C5xKgNyH6leLLw6i2ThvCrq999Tb0p
C2UrJi2IPDnlaBeZmQjWWXtbUjimpzYq0cyjCCZoHFsKxyKUmd4wloX5A3MjdI7CfuN2Hx4UZdsn
gfPdW7slTErFkB/TEpAa/PqWzBPjVgNuX6cc3Sl7zGmFaPJLrBjfkD6SsmaTxOGL5sHHTZPhzsJL
4J6q6ZrQs9apebWnLgb4pMBqWFSstbK5E8j1ANsP/Peh3qiBtJDVhbCaDd2VVY7QUx4n9z56WcRN
I1A1tAUJ0XFmAN036N+96Jgkjgc8G1RoMIBuGE4BquYz4mz0A4D++pJ1SsZxrnXuPKwWflW9q3W+
Yi05beXvGjInLZLmBt1HK6Z1XbgrlcqQ39/rA4GZeS+oujqVO4xzK4kJsVHHkpL2ZzJNuGCJbdlK
M28A7BTufafjZiiKVT6FF1Tdivw7lN+mW4oANhv+VCY1ct4V6kGhLgERiYwuNXpGmXWUwfCF5BdK
hJizCf/YLfueUALKG/xFP4idMU05x8fqYHXSxIm8pbqThQ9FsYR4Cxf/FNAMHcjeHsGLoh8g89a9
p8Ibo8iw9JIH0Szc4U5Bk0XasCyhtOb2spS+dzXAmnDZGPO+/A7u28MYV76r3K3fPQzKpnXXkSc5
fXByw5sY7Knt9Op9XCyH7keaLOz0NaArb34PDJpTTzVd1ODFZ6/onuR4YWFC1e1VCpxSijxNSj47
VuT3yalPqJgLZQJ5BjeeRWBzjNg07PbWNJy0P6jtU6rfi9Y8Sp7xPefsjMWBGNiR2wOtyUpuHgt/
29jPGsFyTh08bt1sUdmmexRNN1crPloAx6NRIYGRrBRYk3SNdbQLxA4rUPZZbOk7bSLVFoVA8pO2
+LxE4zxRKiLR6oDbodOPIVvUmFBjTLRjXYLG0rJh3UiCTlRWbV0rY1toBnXVAsCaF9CulOS5kN/j
cFgVcEmGHHvbchwRwGkDfsnYDZq7UcJyU+bFOpZgS8XSSoEEIFCESW78yQ+mX/jjD1/MhRse5ay2
KTGb21yRyTwU0NNUNTc2Tf+Ksl7evfgRDvCpSgBj0ttQVppt3bcZUTxw4F1pEBAN0PGK5Du6cze+
TBKdwQkO/dvWStl+h5VAI6dPVrV51NSjqm0EJSE6kLJ1E5OqV8NeGMrMKIpyq1u+64S+8Y3eBIIj
tLlLHwkpGos+X7xV9HdPFesQjlc00tGOQODT5fBbjSWuzUwVThYCWXL4lghQrz6tmUHVV5Rvc52g
VozbUov2iVbdBzqQXyl+lLxg54LNMCTvYFSBNhM5JLQ6XNvCX6sjhAgU1vpscJDaaGkAprdo/8y0
8ikP4TN0i0y6cRsko4fEmOcT/SiiS3zbMFVbNldtYiqbERtdUZigu01N4z3rO6rbtOazmUu26Ks9
ZIGgSmZNIX+TCvdFCmkL05kyTdQOfOOHyWFdxgsFYL5dbfpgaQaEK/7w0wvDXWqDYIeoQARlZBTp
hgnZma4au1lYwNh8JV245q3vBfsabI4hU6WY4vMYBm5q2lulRNTpQbWQkbPAAkUUdums1YUTwonH
/NuAXVhJT55aOjadgTr2AWzcejwRsO7QKJxxpLebDj8KGxiIREsG0Zd2gBAlkhuLqmEJwLQJgBSB
Cpxp9AOTOF1UenHnZunRjP0TvsmbPhGnvNmHHaJKTfMBkCaU1kI6epHhILnxTXH9nZuY8jzyIScQ
5dOGtGfUsPaRC8Yp7AEUfy1HpUxaV38SozoTvIu8dEwsu4NuM5Pnb+MzhOfZJJl4283gDF6RTLwg
R31urptHYWvIqgGCT1/60kNe39Xu05UXmB70Dy9gnOmoF7ovD7GmKjtZ7vIJIKqW+0H1Q6CIBt0h
ZciLlybqoMYapUFE79Nz/Wg8QVtJH33QB1ee44LA7bkNb1SradnaoHPG/jDJ58bw2WkBLkcHfBc8
JXVRxHOMxul5utI+pN4gX7m1dWkIziSQy1ozR9PiZOh1hHXR7jI9V4aQ1y+o5YGWvo+w56R3A702
aeJdq206ZWM2r32N0EHFBJOKVW3DVYQNEtTfilhdhJL9g1Os8tesXwpzKaNpzgpqD3p1qxrDXB2I
1Gxeqrjzh+eUbbh61QplHYD/kG1I5qFnvvrdI2co5CcomXMBw8zNe6wnmnVoSNtYr4DXo/w+NkS0
EOeZ2Bpc/GRmeg84klglCmcFK/tVbqFVpuuiKddKVG9TXwKLpGPSSlT4IyY/UIutyv/rY5h3Gl3c
rz/pBbdMcW6i2vlJ1Xp+oe38rpJAgse1q6FomUovQSbDKA+oPPzoVNAiemuRZpqqTK3VQIZHr2MI
hpbev5dRPBXv43xjovqIRk9apbu6A5ZbRGp521tELGrmVg+dbYZ04DuFGp4NMAsqUkBDMB7hlzai
cq8seG2aFH9aL9P8/STd3uZRnCWpPOIu6d8cnWTrnrJVMHtznqp1VM/kFXgZefYszeELAgCebbvZ
feOIGRX3ubf66c3fIVbtZQDei2vDfGnpnCnG+kJSK8nytBtPbdcIb8kAV6TiG7r530pLneW2Rs3V
W1CPnDp7QHWBwgZhB+1KI9lAk5KWTFwTcm4benAt8fS6QMX/LayeAxKOBJlW41T4J1uJ1xbw9cZD
Sn6gddahyiob6gHs7ql7l/PH2Nj1P41huoGFCtm4TtK7UHuSkH7MF0B0vKPsI8U1YR4OaidgbT23
gA5TcwuJV28WYDhv8Z9eWPeU2kf/cTCWMpofERqoe4korXEs4lra6qyTrfdSK8DcwTjBuFyMOkTy
ZdpRx1+hung3cUQpPv/sLAA88Cnn2NXIe+0dXb381DWvGocNBzIzPol2MV2sMT/SSO5zxAukLSjT
UvSzDmW2duYicJVS1KFU1j1Zz/SkDe1G42wmCG7aNf0YWHxVtzERQ2qiwyQ9lmgPPQrBYOPUH1XO
yiaxd8FIYKY2AgLp3gwdkLXfLINkPMC75Nj0fXUmyyar1zvFpQfRSX+KVf0UhHsvA+hjHxMwlags
hNS9qkU9bCpVB5x6L9RD437g0FP3R60vFkbxNqY7eFK0359KiGUmbiU5uw7qUFB9FMpz6n3EPqEU
96UeNMiJi3s1b09lk76pkeXYJHIKcUySkrgivofgxbCLDHtOehSUix75AzJowtKZCN9UF3/0Pl/6
NI5xvs69deK+VvIhJTugFpHrAkFe9LxUJFrAaq2jmK1UO3Awj7QcNPDEKU8VdSsgs2ANxxBxlpzI
V8P5TXseYDhAQwurx3LYNulOBTZRAuAGGFiEcNmDkEPBaH4KlOhcGQ6n3s0N9ac5UuLA/Q9ihtWf
Gn2fJLdI2yjexjbR/QkWxL8d/u4V5LoIup/3UqnBN+H7T1G6TuW5nT9G9W2eqo7SencSwWzStvC4
8TdLxdxvoMtUmr/qs2gGojsH19kk2f3X61m7IPqvnx1HjaKGoYy+2t5sTDSHLOLKbJkhHQUYfI7F
MUVGSlFy/l0CwWOIbD8EKBUMR08LppoTvakq+Eib5D6Ph5UO7Cqhwe/jqCXwRfLAzpRls+5KSlKw
bboypwCBQJUV4PVsXrHg/bOqtCXOoqJaKlPPCgL2uZ/6QjqYkDTyPYDwK64C+h/3YEucyf/qIN88
hZI1b66CyHiLq2vR0J/DOetcyd21q8yMqyzeG+osO5B0kPuhQtAQyv8cHnSSDcNxn70rzk8Xhulc
zV3KUBYMBt4jIq15Kh+kO7pDk2Zq9m/e4Gwq9aLsUh3NjT3ooxGs3sF8UR/AxI+vxhWN5AsBsHUu
xh4VkiK0kFt4r/17+h791H9Wt9IdGU2trMR7vVeu3WnS1/7Xk5d47PeTN1FCS9VAmu+7n7izcc7R
SgS/fKfqSIPPy63/0VwRDL4QbxvTvPt0xjeousY4Qqk3bkSRO5A4RNm3QQZliAV+vcrFn+ewMM7E
c1N5ClJiqb+hTQRbCSHAEoE4oLHI1RpeOBMgVhMvXoJ22adgOPLoRgreXdTRJXcETtY7SXsYQSpL
H1FBHTyINl5F86mUliLd+hG7rEJ1OgcDX1F1TFrHSGxHA7wbTGyDIl25tCDJA9H5iypx58fvinLv
h61D3W7OmVoq+wq5Mq2iWBsFL016yICQo+dhxxwZyvcSn86mX9rSU+6/K5F8W460HsPEaX0wggpq
0HZIy0Bq8NJ7KvTbFsfvOjkA+OhzjBj673mAdDqeDA3tm8HeSjZYIyLumy5978dHtaRt5CeHsodE
QyZKpzakaRbEuTX/+hP8mjj/OqGEMU20T5+Zs7gV9pBDCEDLC5Ijur9S+xpUVEnAurfQIEzwIj7p
/hgrt5J+ZAquCnSHQVF1fjkDItlr8NYjKuaxu+8K66ekw45J6onK95ozd2SKklSBWsw6/FtoK8jr
7HzoMDDzogb4u1nOYQEUFrkwcUi0UaqKZv++k7Z1vJfEtk22tqkAznuIwWvEQCvj6jYf1kNYnVra
CbFNozdv6lVM229m+P6tEdjvmWvMM/GjcncuYFEZclhS39NRXOR1fxv13Zvmtmu9H+Ya6it9jNi8
6h308XufbrR6b43jlWBZuZRZnZ0Dck3JxTArmkj1ypeQMIR1/U3SvUfdg6q0dRMUhZE7aK9kHH/e
T/Hc+P2DEnJ0A+AZeVd7uXlvlVF1pBMJYSTJMhud/TRFJCa2HOB1EQJ5wjJOX0+lSxLs+vREn6aS
LI0yW9Og7aSqpIs7uukyGsx7qSEwTEEFplbvQZU8GnJNDfQjKeRFK1XgeTvKJg1V7oziqS0H4tr2
cimIOEtTet12ZTWyMxSmOnphAHfm8qv7iqx1SK8BrRWhQTEUa0OjOuWAvcwBhH8Y9/lt0L52jxK5
AE3Dt+7A10MVaDXuJDBRrHgA7EQUeJugxvNmlmh7rK3wlaIoKrbqzH6uf0bxDSh2XvcjxgGe6g0n
2nOJVwihwDuxowSsY5iZH+CWpGoRbSuUCqBQY3q3AqpepyixzYrvMKdLeZacEMMU+iKqblFDGX0P
IOKOmn16xbDgl5T/H/YA/exQUQelyEbUo25QhV9q62hLH+QG6ObMx65amj0IvMb0ubnFtHXuL21Q
lzMJs7N8aeL7ZJLXRY47I7JcU8ib/spJ5rAsHfRY5jqloFdtAYtuFc+hMx7hTRziFcHuDfLKoHFX
dB838apZNzt/IZZwt66su4sh5NkBZgrPLc2Mt8K2eQ7Hf6Wu5Fu4rwhMYy/eOeg0LcwNwzzrZ7qD
OOr84+XRc6IlccgOWnlx5SBVLmTL+tkpF4xN1LN9qzjE0eZ0oKvMpyEyZ8Bz5ygJzIKl/3hlDf45
PhD62XZeUgGIoule7l66Tzf4IJyGdxS95+ni3yzE6Wf7mV2DPCnVwbpxbVDpRXQQKvC/tI/UK1/u
Qiqvn+1gtdwWoo8660aRJq5lg7VOEWYIsktLOy6uesxc2B20s+0q1ewSffeRIgbt1bxrHH145PgB
52AtOxObhGonCKvta9HOhY1Zm1wSPm2PTda1hRuDsm8bNOuRwpSKbUKlFxU71Fo6J1exOEmvTIQL
0duvys2nm2m0cvU4pkVHbWg1yq8axHLz2tBdCNu0s33V0818iHQNdx7Pum0LOICoMX49gS+VlrSz
vciyEpGZfkMJtMyQSIpKWviRb5v1HMIGutq9ORoL2YKfmwPnOSo9reXAQNUKtwB/kRg+wSMGsqhq
a4gUNEVN5SKzvVk/yg2AZBUVkgH0JeY4aLHLUrAzK1XexMKXdw0SFU5fw5dpoY6jbpWKF11FFBJr
XxdUWzDa1o1IFARFXRfNrVi2fzSo2s7jvIcrEOsZQglo3309EpfiBvls20jNzjUaXUn2w20IGhIj
gI8kX6p0ESZY/xzoFZ3rr+91YbbIZ7uG5fp5k0rcKgt9ZSPScgl2V3P6Ccr69R0urGntbDOmeVyO
wDOxyahQEEKanB1xjgjDTDWunGIXkjChnY1XUBomvCRu4WtRsCoBGCJm7huL1gKvZyiWvOh6q9qr
be4eA79stnECMQ9d2hBGWD46Idv0ldT/wnj+cn36tPr8IaFbb5k9s7AgTA22AhzYEBRXPtelwTzb
gSVTM0O594YbqdhjAqH2S2EjeHPNXYT96A/RwK/z9NPDV62rZ72Gn0EQlxTakbCt9q0qL/6tiaCe
7bpyHSRxAZT3xhQI3+iy/b1C1VWture4Da8tnQtbu3q21cKQ9Ud1lLnJQNzfhADdk6zdholOgcjf
CXs8jtpgzRBqd1QdDM3X73ZhX1TPKg0FgjhF4ao9hL3HJnnJwisVjOmx//BFfvUWPn0RYdEwLguu
6ynbKJ2U/wCSKxBD/YU5Ov/es5/tu2ZQN0WaTc8u0U4XyyBKryz9S6NytvRL5DOsMuHKk7RbHd13
8hUDrAvLQD1b8A2Wp4krKVw4dlBFHhQHMDRCf18PyIU1rJ7tiWXVeZ6kcnXD8mc4dLgqWvZXaneX
PujZAgZH1Hvh9OQ2tFQZctNEpE/vhD4H5/n1418anLMgyk9cb2xj0De6Cjddo9Ntog7xTqL99fUv
RDO//JA+zckg7UYPld5sb4Jm9+TRnSmWpW70FgVA7PsEE5W9144BAGQqUqVf3/VCKP3LkfHTXf0Y
bNiop9m+CZq3LNIM6vRasopiFCCyqIGWgezv17e6ZND5K5z/dC+zaTLIQWO4hyoUHeTHMYE9PZdu
+0dtdq2Ie+Er/UqlP90jDwKRY5Qa7mstI+VIiwCZ20K8hRZw1RyC/zWT4AszTjlb3nEf2IrmVijF
gruHChQHT1a/kwZ4c9W31s+vFB8urHXlbK0XiRTrOpDUfSuL4LHgw+9cO3PXX3+SC0vy18n/abR8
L/RsLy/Dve4t2+AhbI9yfmVFXrr02Wqn2V1Lrh6HewkZ0cTqkfRdFOWVE/XSWjlb7p1FfKq0jEry
hJB7CukLMTYF1cP5iJbstX320l3OVryhhS0I0mnsabq1q/IHHZkQQwl31qMD8vH1J7i0KuSz83sQ
St0OMXcJkeEqnbDFtQGBhxlkvUbaurAbiis72IX3kaep/OlrR0Ed4ZzMncAeA96njgrBV1QLZOlL
XCSuvNCFDy+fndk2xrhulCE9OdjPbfwSxxUKHe9fD9ala0+r/tMb1Ilhu32QJKgrnFoIuUh3+3Vw
ZXgurGh5uumni8MRqzQV5Pte36Mj38CBowB+kouFnl3ZAS8sZvlsMet107Ztyh2a+gmpNCiEVx79
0ricrYchzUXudxKsirFH/Pe9glRaX9mBLs2as1WQSmUXAsmJ9qHqIJIhI1uB3tzEZXAKRPiueQD/
eWws+2wZ6HE+pMIao32GqJukHrV48/Wc+fOJgP/o758V7JlemkETQURMmC4UHi2dpgAIUyNVn76+
x4VUybLPJr2mUMERYRDtOy9Ea9xM2+GoSGkDOJjtSPGpTo7epPNsZ+ECqF63sMdUWxOxvEW1kNaK
13ZX9sZLA3m2RmzD9ZvUzON91R8l/QYTpCuT7EL+bNlnC6Tyh1gUcRLvc3QmbPoGUAdg18+ad/db
BckW57Jr8JNLL3G2UvJRaXyRFPE+BJVeWE91dWUHuTQbzkNcJR1H37SjvRillY6GTEmtPMAFwLp2
pv45orJs9ff51sR6KeUpd2gkLAVqxFlOrvSzLpFj1ULn6/l26S3O17sXAEky6ISH8LMb/T5yATCA
vcjGa77tlz7A2aqPzGwwld6nXaQmT3FVAzGWXr5++AsDJM5Wuh9qkl2OUbwf39sH5S3/6X6DL/v1
tS88tjhb7LVWtzEk8HhfD6aBSJz6XOrSlRrEpec+W+M1GjL/gB80wA/wjHwyl/7t14996dJna7aX
wSkWocfKwvOCtiWISFVHymYMTTzhkEd2Y/vfHKGzRWzlidl4NSMEPQdHrwZFia/f4c/Hp/WrJf35
+Cwwa0MmjxlTA+/ZpUv5ZKe7/PXaOXTp+mcr124qIxUecx7TT+WBHv3kwl1CSZ7R7vz6FX5F1f9a
F7DE2dpt8yzw5Qlh0hiz5FC95ifpjgND+67NvRexnrsLMMRf3+vCTLWm//9puEJJNmXhytFeSgGp
WQtbk65c+dJbWGcj5XeuOsTTUepLKOBkHk5tlUFWh7IcKMhKhrsd4E2RJhR+O7hzjlRb+UKYVXOo
q0xfZXGdbdko3cXXr3rhy1lno6qbVVZruRLtC3xkwad98x6NCTw2g2fw9R0uBNHWLxDup9Gs5A7m
OmaG+/Qdrjdow1jM4mf13bp1v5ESfH2XS5/sbE+0i8ySsVSI95ZPmZUqdlaWV17gwqXPPcH9XO7A
vPP8MkX2xMLSNHSvPPWfY0Pr3MdbTrShhP/DuhmZZqkEs19r8x6lyK5wvh6YS7c42xkz2UIeYmyj
fYuaFzx5JD1MKvrX8rBLlz/bHZMmHfDTJe5IEtpjuyFYdf6VosuFjffcUDuRtRpLSS7d3SLZjaFO
6fSvyf3Xw3IpYDLP1nhfBIYkOqA2eDb2D+0JzMvkBn2sv1fH9nv1duU20/z7w65lnq33uAiQv4h4
Cfzd8I4ZJu+IGTJmyiqgGYZps3Zlll5YyKb6+57VB67tBuBW92AP0OAyasQGV507C97zawf4pZVs
noU2k3m1jtod0YGPvS2GKzB+2OoXVrkEbo3Gv7jWPry05s6Wc9EkFbbLDFuBGaErrRs2/a+/yIUJ
e85+CGWlH92Cgn8rIeWGrbL0kiGU9fXFLzz2OaVB66RmtGFA39Q5xhKcgK5y9+vK//ne/5f3kZ3+
MWWqv/83/37PkFULPL8+++ffH7KE//57+pv/+Z3f/+Lv++C9zKrsZ33+W7/9ERf+542d1/r1t3/A
ng3q4bb5KIe7j6qJ61834BGn3/y//vA/Pn5d5WHIP/72l/esSaGn3X14QZb+5Z8/2vz421/UCe/6
n5+v/88fHl4T/u5xfPuIgqp+/dc/+nit6r/9xdL+qiq6ZVq6YcqGbk6BZfcx/cQw/mqjeWnIumLI
mi1PiyLNytr/2190468G/8OyFRP7ZEWZDr4qa6YfadZfFaEYtjBhW2myDEjz/z/cb9/nf7/Xf4Ct
PWVBWlc8zW8L37SFpXNnbqUZGk9on20AdYWOkq+hDZq4AYA2qS5WvVR0K88aokWKktxD52nN6dMI
/fMhPt90CtP/d7eZbmry0pbCDTExRFnm982ASNu2Qt0Cxt8kNE0KaDYQsWoTv7ZMiTAeiEH27yNN
9Uycj/0KTVs/7pUrR87vW9E/nkLVTMXQFJ2PbJ0/BVjXIovlcF346GfCPXNVEADeqE42Ccn3RB0f
bFwFvn51xfw1pL+/PbBQSzUtWciKoZwXi4JykAbJqLKVhPbeI25hNwNKccNdC6QQgoKr9bdm3bjx
zjVL40eQ5ZWOlkGG47SCtuUsCvvhvaz7Tv+O6qP67IUWYsFBOGrmY++nIYV+KDN4jplGWq59I1Tj
eyMyG/VG6VtE+wrY4VqepIfWLptgFWs2FhlSY54szJiLKkK231XkXnUy1ci6nRtE9VwaGu05BeI9
N5B1y5CEwSWLb1fgXZbYmLWFfSfQlfNGHfR2FpIUZ3LtQXOI1egRleP0I+KYAbUq6XiKmJsRBTz0
mzrvwzZlF8azhmp8B1uOZr+9UsfolNvNye7852jAycqKa+kWLTV3stmo7yH+FptBUfOjPEbQJs1U
/hljSTIb2vQeiLF57+mxtHbziasvY8/WutwktEKV4k2KE1ExxMuqH49mMULq8nERUYryrXDdb1Ks
Edkmprqyc012YLGUM3WYdKBrtMW7qI7RPpYgRLZqAubeBNpqaLH5Vg9i6yUwfwvITHNzVNKPXJjG
u2jzHFp838p3rac/J1Y4udpqu97Im3DZSaZtLoKiR44kha21bmItpcbXpNlRt7D0GBKMapVCGj7G
Iq+xVLVNvYem0SoI2aONFZ+aXqrwmIWudoRHafzMYgPasInjGIK7pt4dO602kHXyB4THyMz1b70/
wLPxRRNauOg2nXX0jQRl2DqKcJXAmlXSX8peAX2DflNS3KnB2JX3Bh+qX8dR6701tlS1+6KwMBE2
UlvdmpE+AC+zEQ5Y1Cw0gcAbrsLzse9gr1Ars/ZSj0DW3ODwaXYe8qwPtCKaOz8KcblUpBG2jeQ2
CBdnKPcsfFW2MTZWg8TnOUM1XVl+AO0DkLB1p0a+qa0tWL/ppm/R/1pGkPvf7d5qHuMxRcPZSySg
fIgnCAUsEUxFjDuauEPoIkRzDwaDYh71TgyIq2t6gFSsSPwRdzk9QjWhoUwFyFZrEvRtokKgrFQ0
xtJVoxrn0c7o4sXgZ/ldVOu54WD0m3632F8nRcY8lhB/zUNlpQc+SnwmfYxNnKVK/tDWkBrhZQxm
O0/iCF1KNnt02IsWPvDcKgXK6W0lgewNhW+my74OsftWGvIf9LYjHzaZlGLgSGEI6kfCzuLEuunR
4wuDiRKI2yZyfvRkhqWWl2j7hCZed34dT7TvJBbNFvYs6v4ybcKc5etJ2L55LczutkqgGiWacCf3
PLVetKpAOK4Upj68hI1vVjddm9mPvRlp8T36hrhxBaEqHorU7VBiMbV725D74hCmTR+j8lJEDLQf
YMLdpWUQvbCqEU/xItWAW6UVeNIEg/T/qDuPJbuVJcv+UOMZEJAxzSMTqZNJJskJLKmgVSAgv77X
eVVWTeJdklaYtdm9EwoQGQjh4b59bVycOpUE8lzmdnWHWh++TJxx92SnzzrvHTCCIf1GHyR/1Szn
yQ85Im11cArRlzfSdLrrQfgYAMd+Bc+/nxdRkGKW1oANhJi/pmPXJDdQ77jSkQuslgugWIDnmrXC
8SyRyzErxvHG7qrk2Z3K0UX6HEBBdAwJP5gSf/V1KXJoAZUZ2bij6xQOAvFD/34GCxMcykz076Ru
UTvXFvT6ayUhfpWMZFbdsHLtCD6/ivKDm03LszPpES1368KX1NUk63sxlZcmJClGyLCQ8vaOmNV3
aZYuxiHQuUGAuu5wMpzCXfYzu9BXc3D6/DSkHnZcCinSN7Dg3r2bDy28tUIrYJ6ePfoH3/GHNzGB
1QsVtqAwdMGF4Eptw+rK/fLCUxpppNpbRQ7+HzR5+dW3C/lUW36HT5OJ2cEOV6QL48if3kBbNvpq
hppyMKgCAeY0aT7w/cB4ca1FPBqVOUESdhLQdUFZJsCDMjocbXcGGAPi0YMVPIL3GTqMIZ1MJHTW
FfOkTioGIvQEfmuq76wmH5c7FUV4+DlNnKTnrk0BsQqvSx/8eayKk9H6OARVs3FhE3g29mKzzhzn
PleIza9cOrgfc7doHgxdU62tm4YigIuihdPB9HI8ByYmzp6+T4baqAXN9VStyd9qd2qxGrBxGUky
U+HQUav4Uc8pMBGYxmiXeJHPbJ4xXATDoW22XeihxZMcfrfuPjr1ApOqJFNexxxiQGB09RGa3ESR
n+lx4w2KLjx3SOuXLLYb8D/IhY5134lPlS/bt7YvzGKvC6u1cE7uFnUCIRM86x6qyoUV+1jY5q0Q
lrqHp9EMrzITwDOFaozkCGCkf59DjHhsJrOnVT3W3mM/RjkOJ0kSmFivlNixtl5nOjgbzFRhhDHP
xc6eezoIU3fu7zlUiX4wOhD9rZlo3q1tZ8M5jDGGGScnn/AKRKS1XGQXxTe34LgATreU1cllh0F5
7JBYu1amZaobM6jwSZ6ArPGb2KKMQS72uVkYwX1rzdOzbOGT3wSBypPjOJBwPTq5A0qkxo77VM9Q
erDxs5S6q6F4YMpcqQBTXELB7roD2kpw4Dj1t34yh9sgM+bp3COxHfaL1bp3HNujxBqo99+aXCcN
nh5LBx2rsBYQY3gLf6dZzSxv+rSGHA3nC263p6Dbw7iW8cj2YI3fMwBQEDxMEAnnATAxHqk9UezV
nJAx5/SJC1DZCn1D7o3f8SfHGKrrh6/adx+SBm+zug/UgZag4LPsMIGfrVft4NDoGjo0G65bqeiB
dUqljzlVFtge0LSjMjlbusOgu21xKPP8AlpbZ3uci6ZRoYsvkia7XYoueAv6yzVW2v0PkcgozMcE
y8exds5DsNBFrfHGrNsRyzRDQ26ucoy3/RK0A1LX94Ys8k+xBdQHRo0F8gttlL/zzSG/JXdkfdNJ
2YaG7U1hI1uOa9ybAFJn6We/cc33mds8jyoQuFLnk3EsIwKF0RqeF1z3iEqrY9sUt5Ftf64dhb9r
eVlxRqOuh1x3ABGwHM9mekYzp9PwwHV8KsQctt1gnvs49vezZxLzD3o+J2jSbnxtZQfDM0pKRUZ2
SCHg3BdB+UAsVO/1hZLqmMGz0jlhQIf/LtYIu0DIu1aiFYiCPMQp4JQncXOcwcntg6I697gZDY4L
yB72Ye+MHwPbgcGZjvjM17SwUl/FYqjssoM9KXlX4opytAZ/OLM9/OhlnZ9cX33uYDjqOIvOpi8/
mG2J0Rue7JM11A95hJaSqkfIn4lwc1INpI/8Yx2zO3M1E6d8RuvmirNKOiDb5RNRMk20hvkU0cTg
SMM9x2WHdtuDLAn1IguXWZIq1KbAyh4wjDuj1eQlME9LvTCqacBPS2COFoqoRNfGHV8QzwbPyp6T
xUYw1go3oRw6Ij5HEXSu7BHyeEGLh2E5Dux665iOTfNI9D5h8zOMuKoJ3RMAGu6btpLxRrSV90JZ
23vjfEvuh7z97C4D3pxJoW/7wIwOTe0XISDVR2HjidO50YvlYoITDTT4csXbmbP/0U/MO6UAsnMV
0m+N5eAvWnqnpETQWLu1G9qGn0D8Qd6NA/GpTQogb8kn0XvWfsxw/FDiZGjjQqRrPuqKtCkAUwle
cmlOjcoxkhL6bpmyayuZ0tdqSAAmAaMkTQkRC0mK7VBPk+a3QGBxZJFcLI3k3Fj9S6M8DjqeFXYk
u3e+U957Hs3fXWC9ErnMBhQ1Zl9VTt5HrfwPeIlZhwkupwv14ATjdTr0oHE4hnAu6pnms75BOEQ7
uYDrZhel/eyUZQ1k3HmaF//ZTlyIvYvw7rF7D764I9zCEdwwHMv2hjnav3gKV2PTvm2qqLpNYKTM
Y3ZX2Q4IobwhFUQ+9gqiCH3WOveuXUAGB5tu4ALYWo8QBILzeDSldSH75/R1IdIfQ0w+To7jPBti
PuXpUJ07GILQa1r/6zyXycdgHGCR2XQx240sPs6VL+4BKhfNgc4l5z5J+giYooJ5VXrWU3FxtDEi
8Os9xL1dmqVgIKyuwqVvtr9FNkjnMiWWMmPcY/tqiPaGxIA3ok29GEravWTThO5ShLWZMUPtqH9q
YJKFY7K8mBLHFLNu/U+TZV8qM+QBGr8m7zz4+hiVc+hAWEBBbqRhlQv73NB9c/BN6Oz1GMGGqeek
fFsa890M0uyltznuxoAMQsTuD5PHe1G+FT8PGVnHMi8IeoVf7CMThGVlp/V+zqMPmVA3LVWc41xm
cMXraoSs6jnkBuZZe59i4UV3Cxv4jY30PMfmAZ+yVKZ3Za/So9Hbp5FPszPHGtxvYpsYrPf72oIa
lyeG4lBG577YlfVgOZKtvtZ4mdZGdEpljmFT76SYXlvosC0IbqE1R7Z1BZxiePNlrJ+yuAGsn6Is
4byMrhw61W+cOWsvThw33DrTvTtPxku0ZFXO9aVyv/j+9CRTLd8cl7HihgklJcPrtAnwXyLwHeBm
9teWZ4Y1i4eAHLLFJE1zZ6rWffX5zHdgMKDP+rqiINT0tBL5AQh7Oy4BaRn9CRsU2H1urF+qrKBP
kh7YKS8uffe5s1/Ah4XLEuXPqvcA85XQl+o2eFUNuQuM40pwSvbgnUuc43ezy5WghGl2kyTpq24n
bAx6wgdBVyKwpwhAU6LHW7u2xVXeph3AX+9r77FXDhdTT4yXKzyQFyxYJ+w7wIsMSh4iuTQh1BgR
FhXTtYODtOzNqsUVyy9sjYPAUObyXeIOU9dAhAjs6dGxzcDuoKtFScYd1LQ77znVQyyhq09L4oB3
8NgdLr37ygPGpjoRUx4TYJ0NgkO3wyMlkm4bYyMwo5i6WqKU8BlXCZFYuHeBr/kSyKgfwCkZhevg
Dz9p7A4cY/Ga4GjaZBE5zDugZvYx07FZz1+t0Yrlo9O17/VYYQyQitSF1pAt/KngbjTNXgRwLwbV
P8mGBDL+8hLJBfektB78j/GUiVK95X1WudV5avzO05emWRUQIKWqSsGDea5jT6dlca0Bv0DPLnE3
bnt7HhYsRMd0sUFGGmDbhn25DCYNGNwSJ9s4JpFUAVqCscXg0irqz/T80kzWOuJog9KCOVKoAH9a
eh5beih2nRN3uyZSJ1mKrxy6eieLTL1TLYI5EMe2dXBSA7S+M43YQpT4U8j6R90M2DcVjGnnt+/h
SB2WACTP6NUPCqFb1tIAktGFDMPM4QK7ZBBXaliFLXsAboGm/WkC2X1oJ6Zmm1LqMN22PytKBSBq
rMG6dBGOl9uY+bF0uzJkKapjnOT+U2qXxh2FTu6MfQFsekRTApUgwNbShGoyugbOw9q7oaEi1eel
NVlP81ICaeUk0Z5+SvvO5sfppuY1WDK8riOtYly+J2h/UdNyd5osI3uQ1Zx/sowog33s5cfW8ev2
oLCNhZw9pbjUmcJivsZdkhV7vLQKevtih4zE3CbcfxfXp6RN1pFYwpKNuB4TmZzcVMTDvpl9+zVJ
rQhrZzdPQsGn3WcaCpgDRJ4L9FjgBwCnME3UdNt2owejZr6fOie/1r363mKZkOFTsXPVcHRKB5Re
ERySaW6v7arD5SLK8KwADfnkLGN0rjsVP1SR0u+NxNwZqiDWKPAwzy1uHdDY6h+WMYPB7EbR3So9
WLeGQXd+atsnw5LuvmMbOmLBcjcGpXFU2I8py6zCIimKkxwIbSmd0jGb9heQPsAC/9l0RxeuKRWf
mAagd609eW+GEeNq4mH60w3wv50xtk6Vh9tll4rXxpbNtXVx7SIX+97DXQMXH7w1+gXEspm1T/aI
67XbL/atuQw/dNXDFtdxfa197H3oTe+uHWc+Z5U1PdUj4PaUpf6QpK13neZSnBpasvTBqGtvOvu2
bdz1Hbz7/Ugi4zEafZ3sKmbFKykaDMQssz0bZYVPpGP6eyPzgZk6Pua4rsgAuKRMemHUj+0gnj0H
unxh5eVTLYVPwBNNIeRXyzjadQqbyiubvRFjm5va2EbDAYejmxWa+Qx4NCbNmfh3uBHDii6GJQoF
KJQTTmjjfMAOzaca18MZzDsD7kZG4y2URxysu4yfb1AK1mU96n2ihk+m6zcflpy/4maSBghsi9zu
4I4I8Aw6mMueeFjJoX3nWKTxxpnOQZkm9HImFq6T7Af0P5uwrZ2EkmY2WtaxBHzXeO1RSa2/9KaD
ETMZ23PW11wOjHLZuxPmxRZXxG8ZVwyIcbiU96abnDTYgnvHAgvX66g4Gpjw0qM296/c2F0YYUkZ
ux4UeHK7wGqANZnnPLc89TGd4O0IMsqHyG86jFgsdSt5/xdyG9PB5Yb/WXtkJnduPH1wq5y2tbwH
+Wu0Be1o08RZmCTtwdAgcC3S0cNoqTByK5wRpBcbH2azWhhd/Nm6AiovPezOCVMeEPMR/A7tOP17
3XH5pT/K+iYW9SPuCJJJGVcuJizl8A7U/vOMK+iOnvV5P9NHfhfV7MOjNtj6PUKJaoSOHs/xMXXs
4pBlzkeqDpDKltbDkogg3yItQBzHCRykMMPbehC3Zadx05rwhBCVBoS8VPW1KszpWPpu/zDFtkfH
Cah0EnXywxyn6T0dL9/7Kaoe7RQSsu9ZhCHE2l+bQUP5tQ11PxQTvHKzA7JUAQRztRmfBSWRpzHS
H8lEAQw19r0kqsNeNnQuFGSzH8Z9VKlr5lb17CIvuaaIalhYVxHAXKkRwDLXHmy/3IblXQW6fdaA
zJH9+9VhSiH3d3lJo/CiP5VCTRC1g+SWHCnetU1iYxyfN49mj3kWxiSg1nGWuVhL91dy9vFUcVG6
4DnnNzkMJ2V/8YRrnEpl4bVY1zYUnVjW3TdSUcvXPHe9MJAkVYKSY8GaRbPrkg5UqOcZDxm0/muj
MGhKIH0FRGvUyQtpgOooKDfslqQBO6X6W1yMsIUucTzWpXNOdRXcp8l4pzwLnzf8BPzEmK91202P
WYT/eDVH8WtAvAF2ug4wpELWCPZ78jz/aY7aioC0YDutZ5iZU9tdl+yj7STewYSvdiBy39P+5B+T
itEZxXQ/92aPq3Z7UlVFIcJxnyZzZEYn7gJYixRUd5dAcvrSiipZrnLPonPTrkSXHz1fZkf+uvmZ
DEI3fJ5HfylOBCHNmUS/f92akaF2hiyx+iZah9pHRjj06qyKr10/tsRHHC32i+/WpD+b+BuBxfzW
u5Izy7yUmqQrSuir3gFs9+uQldzE6SHyiw4vHAHWAsb5bW27xSFwHchYnUsgPNs1KckJj4QH0F1G
fPRlsm/pKuSKIzAeg+2G/k2YX0ScVkc6o/3vs112nMX1tCepWd23JtjXqJdO6PcRt6fMxhZ1bLFq
ijoQ5XmFI0tLpu1qGoaaEI5YADnBoK7zgIXpNkkCCjKb31WNaJg2i/VUu5M+dL7BAZzWUOXKwS54
SUdnz44xBcU+TkdurTrTZ/qcR8yIR+pamOQBNTCd+nEyivrV4ny7Eg2r8aps6W9J+8Q+XJh1B23h
HFhpO3kh/9IfYY50u9Gwo5t05grWlUn9inuIf0dVSYZzIcTzXJnu8yVj9ER+xw1F1rWY1RWevtDN
elx9bHkqAuk8DZxqLwDrqHSUNGHjtDc3sDJRZ0M2n56FFJ87r8o/eYFoMB/uBhr4rOAyLKWarc+L
h2cGEPKKY4U34rKi3fmzHtTyauWBd2UNDUDdclHl19lLKcANQcD84HoaLD21m6yzz9yxAzLUdeqE
vR0bt1ZTtBguOsNtnoGZj6aipz+1MvcmeiEuTrSKv+jevziOAQ2MSGGemYsSZ/gRHEKOdI30sL/M
8EhKz57jNzetEYcHO8OY8feu0hZ5YZJ75JigqRigUqmgOI0m31n3yyk14Eu+mtqccDsgGxjtFFfl
H/2kudzsiKbJvQVmoG8mM3CGY2k3OWT6RRjWDT1wF/uh1gR3piTFB4pqHpSwOC2rQ2+p5t3cd8u5
wIieTJALgE7Zfnb0SKTczyNeKXYjcJbk/GVnmuxWPLS5+YX6mz/svaC2j3JS4p5kLeG/6RMcsq0p
+xNmDMmH0VAUBqi94P5mZBZ+8aY/hJBPT1iBGeZBN5P+HlQyMZ/hPpPWpSv3ReXYUY3ZJbcuPLkf
HfMk6/bdYKZMFLz3ujm5zy64xkE+Nz21yyjD5X6pXlLlf5bqbZF2c4eF3DlIIkQwETN8ryfnhr1x
R2Y7DzWED3caKCksZIAp9p4C8qFk9rCP9CMPE93ods4oQXuxy523v+EHxnpMuHvMeZ6UaOdjZs71
0VtGvcPCAZPzSzWnxvQ0qx5do6KGATRm1sl93NTHfoKPN/WTfR568TyBX8MFDl4syhcwvAqaXZd9
KiUggdzjqEjBjbgLJUhyFeeAnH9cJmDam/44yoLf53/ZkOamnnwtIPQ6BsqoRHL3MGi1L9NoPNh5
4r/zuQUesmR6MA0UtwHoOajVEHfzYe+MzX1q9vdD5EPa67sfEurLwk0CAnOSPRmUizE4uhZudlcM
boDxcEvmPNm1zZSf1Wz6j1ii3FhFP+A+2HyyzOKLHQQP7izIUHr38GNbCEn+DztDvdBf7IDytIyf
yhl3q3L6WsRq3GEbfEWSxMMYxT+VDTTENpD4pKZVQuc19uHgaPGOrrjxXkRtN6lL5xU395jYPfH3
1IWTu1gmEHBbmxJGNTZ7O2qLY0naL176W7LVWBbo2KankdR7btzlVfZU2mRflCKCjShKX6UE9NhD
m7j21tB+y7J7ZXzO85DcWJD1bJk0yc5x8DVSbCEnIr6IM4XqUzZN6V0wqvGVhQCVxqowfukGZuji
TNQ3tDfitd66l6YCa2IpFkHMUp7tB+6vaKgyZ6bqQ5oWmHEjfDve+7ll3jsENuR8saxtyjpDUlHh
QW710ZvRlOJwyU9cUef+3Du9/eOyf+16s8y/RlRgVJg3huQ+hci6fkyyROm7iMLYRGJxxPNOOSMX
u7EVnvPgFzP0ZZRUyTsnN+VMcNd7ZUrBgc0r7Ko6jW+pEaXlLnYH80fPfnr1f3RpTmmA9PKcNARS
n4SohmMEubX5+Gc5ygqFiggmkC45RZfMp2T1rbtPsryVqjaT+GxrmWBiXejn0Wq5PJlcJ6b9FFSm
j3/OwIinfU8OukUGQKMsFqmf8N8SDwgWHAPTiaKAo+W47vhcURnvaI4gj3GFcSqMc0UHe3YYMAgD
ky2rtEeOMLW3Nj4wn6rZIa/U2wMSESAx1qHh6/83veR/JUv7rebsF53aQ/O9wjX8+3d999b8/6BO
c1E5/l6d9iH9rqu38hc92+Vv/Jc0zTLlvxxPWuR2XApc5qXl9b+kaZYp/kUZwHOYFqSM/92V9N/S
NGH/yw6kafGfcNxfpGnBvxx+TUpHACpki4Bd8b+Qpv2zStFeAxtQvc31UtRTGOGOM/tvxmyffxqD
f9Cf/e7JK4HolHqWKppiDEklfrXz/KvRxn8hXvzu0SsxWZNNBodsNYU6Y5tPW+s5t8tht+m915wG
Fq4spiLDwsdNyv1Ulw9FHtnHbQ+/yOR+0r/LxsiDUSRj6Pr9LcVWbkyFHDYpTm2xknfTGFDUqufN
AcngqZwbEBMuh++2V1+puycCYrMV3RDWNC1cZYHEb2qmSLnt6ReJ7k8DE6dJpgM+Ysh2OBy8RlGM
zudx47tfJtJPT5+jOfWixesJJZswCIpDAurozy/+q8ARHoLjO55vi5Wmc6TOM0VomcJCgLU+D9jJ
d6dFsNe/aRhLAN7m6NIEEw3GjVNdmAR//nd/swbWLeECbY3QKtLhpNjBB2FTvO7nbeNlIYj9eby8
IrKKOXJ06A1p+liWZXunXGdT46P9bxX+Tx+jyfuAZGnVh6Dz7yJl1mGex9NfGgV+NyyrrSFw8Sz1
epL6RjnJ56xI+hfDKLdtaWsyxkRSGa3d1GMdPX5P3GpvkbfY9DnFarcUomyKrrR7XDobGT25S1Vc
p2KJx7+QVH43Lpdf/2nQg37AkFQmfWi3pj5JXaN07JN622QUq1GXTEQ/0w0Do427zvIO3TS8bBqY
NW7D6lE8IAuBcu/7MwVlMliPzoJn1rbHrzbkznBNv2/bHvh5kz2TbHew/6Iaue3pqx05LhydmBgR
hW1LLN1VGDQV0fK07eGrDblplthbYl5dSVvilRVZzRdqOvnbnx9/ecz/U1D/z8a2BmckPvLXxmSD
EbFBZ4pRkAClOa18bhdJRS5yU/Mvnd+/mZtrssJkLrbfuR27TZZkNxZR8LGcEZ39+ef43dNXXzgN
NDbK6HLDqonS9NRmafowpT7C7G3PX33jcQ5wIDT/XUbELRSd73Cl2/4vSvbfvfzqG+PI41OTLXXY
2J78ZBjW/JHkpPjL2fW7p68OXS2HLKUSz9OTvt+NkstrCsz/z+Pya9PD/8yfNURBFO3cjLHfhZly
xx9t4Yqbqln8R2PG3xurtAiyu6xsd9NI0YT36wZnJoK8kdIqbA15Z9MJfdWr4v2ff5R/Hiex7ttw
4pjctD+rsEAB4EUTTszTftujVyetzsD458akwqXqXm1fUuPo/tIH/bu3Xh0pyDLrEZ9CRVbIuit1
ccqUs+kgFHK137sJSbgIiVFIBu3bmM9Q9cdNb22v4X+j17Rd4HCUmEN8nUzJD0yvtvVU22van6JE
W+mRsKYIUCPL4MURzbst39E2V4M99mMGTDvQoRyS28wcrucyPm179GqwTemRKmpiglePMnvZG59c
Nf+tj+93k2Td5O/Lemjorgx1T48zznzTqR5F87rl1cWa6dFbUTEh2epChFEUWRDg5LttT17tutRr
p9zUJIcMGgvyjvJW6m9ckqs9t7KI8hNwKmFV+A/kft/XgbXpU4o1mWMiOWBkzcJbawM7IdN7ITWz
7UYg1ryGxde50RepCi2Q5PQSkuPfOCRrXEMqzWixUOKEsV9j06lxv0u3xUhgt3/duBuFkKoGbhVO
CX3PY53jWpT0+WHTPAlWHxO/Yo9MKoNiu+3OseheyMS2TTBYnZ5DIAJVVjh0uk3lU+oyvkl/+bHt
tS/L9adw3aUoRz8G09tC55vMNfR4tenQF4H966PJTNdeHsQqZGwAUX+X8Pq3vfTqLGvswO2Cy1gn
uOLW9leSBRu/4mp3DTo/ruKGw92v4m9Jn+D6Of6tLfs3O+DaTmQeJ5X1dq1CMeGFrMv+e2Q523ap
taFI4AAiaQtSzz6ejNq3Dkght20la/cQr0Pd6zmFCiluPJLT/hiVpHr//CEvi+M/Q3/yi79OkSYw
LIRrHO9TX9ObQpdWjp8DtY/vZSnccu9kgdp0XxfOaqIHedn7WewqmuNinaN2kvJIFWvaxoIQ/mr9
zxXsIBpDVTjM053bic++cJ//PEq/mTj+av3LOJ/x/rnUFRoYE1SugMMD0du2mNbckbijp3PSyFwM
Wu+8oHuYh25T+pQazK+fd1ykk8mSA26ZKcYGJdqs7mLfu21YVrtATQtWOUUgvmdrPsQQOOyo2LYN
rOkhpXSteEk5hhof6M4kHYUo7W9ssN99zlWYRSDUdyB3FPnBAPXqO4Ks/aYRWUNDOrkYuVQ8WWEL
3DZInf2/MN9+885rZkhsDkYwWRFj7XlIYT3/BbHi3wAGl3n8D7uAt9oFzME2Y49+sjCyWrzt/MZu
5XPlQe38QPXZf79pcJz1ZKzVGE0avURQLpinpOzvHq2Smx7urVa/VCAjvIyRz7BNzUGpt0G08aOu
Vr9ICiJ8msrCbGj3w1SdB4LQbW99+do/Hf55x6arRdCGZvetM2mEzT5se/BqrM2F5rR64Z3x0Lpt
nfycXvSJ2569WvZOnw1uVfsMdZX4aL2RCeTZxvhzDRupnHGsOzojQh+98bmd/W4/15nYdpSuDVZ7
mcrIkYx3UPnQ9G10bvm2T7kmjBhimMakZsSnAEvr1tinU7QpaybWfBEGV5u+z9rXlXvShX1rcc/a
9C3d1crP6YgbJySiYTB5+6x7B9Fi43isFqQ1xj1u7ww1iuR9EwTHKjO2nTvuekEiNbDNlPGwy3lX
TxLJzt/iocvC+4edcO0IZiKWZPdz27AvctzG2QuhLWwb6tWSbJ2qyPXMBLE5G3pR3KLQ2DhBVisy
hRtVZWjaQ2PJxLNj9/OVQqO/6ek0hP+6SUWTQ2ODPzWhj9t0ZwyPcyyPW8bEWh/zlZPRWeBwzA9K
oBkzcSc1ZnfTkYn5wa/vvfiDNoKaMqBZZLfBou6LJNs2JOtzPsnQNFYt3zII8Gkv8IasxcYCKaSa
X9879nABbpqZOaj7jI6a9nGBErFpFlrro16ZC33iZkaC07fDsq2fhWn8pYzwz2vHWh/B9CEYduv1
nDkOjVq+kSIZxcB344uvFj0eNeDMaAagm9Y5qly/H3x3U2CCcfCvA97ZI2oJz2hC0OTvhgb17dhu
OoetNQhMCSRG3GSRsKPSrqx6l28EsloXytHPsUMWIHJdnLxFacaFJxhNC1dc3Oo2rcz1OSyNRo5m
MTZhL4wT+bfv2vBftz16tS4nVXp1abCfZBpbnSrdGdl02PTo9SGMQT3VVB0TJWu/RraG3jjW7bZp
sj6GLbPOJy2Y34NZfLLL/taJnU33NGt9DCNHDKLZqNtQ2iXKyPL50kiybUhW57DAPlcQsBKX+AkS
x6R0D6JO841PX61KK+pGSYWfQy1Y6Dfx2/sZndm202F9GKNCEU45oFmOxZMUycnpio1PXp3FPu6N
Vjawf+ctkKem0yNto6BVtg35amXK2Jov/Ay+ptefqmG5max2UwBrXTRnPy/6qBjbTNHEFi5udnSF
+SRz+XHbW6+WJYgfjyyHxVvj7zRN+bGS8fOmR69dE8vaDVx7YIP1s6Y56qVbTrkqh03ZWWttPx+7
oqlllbShmlw07ph6F/HLthdfhcepTLgktCAcXE/QsJyeAD1tfOvVuozMIfPjjpWjQJ4UMj+wPLcd
lWuvQ87gSiwTkyT2vLNlGjeRuW0LXOfwSAnGVWPwIeeU/iBpNUi9nXjja68WJcruWtP6zdymw7G2
i1sHE9o/f8fL9/rPsB4u3a/LZgLMTZlHkQdrgXd9Lrlcfgal1KkjpA53OcugMx9n0wFJ9Od/8BKr
/cM/uNaKdeNS+R2wMCAsZpRgax/Ht1Os5M0yihY3t6Gon0mz0oeVeHWxbTNei5ZEWwqLvhXiGFrg
Pzpw/6qrBdPgjTN2vffYUxREKR+f9pbHNhZ3tVVve/O1HSLed+AcItmEVR2UOy4xnwu36bZtx2sT
RCxPtFhowwp9LzoUVXFv+/OmnLa19jvk+OujGgRTSHvt3qSL+opuvG3+C9ba39CHjVW4kOsp2KY/
qsF+r9s0+Ut4dzmf/2F+/oe9YZLIcUycOmzMZEfnknoe7Mx7jeZx20FlrwID8tmlgB3XEK7TVQeJ
6C0bsr/VP3+znNdOe4L+3Xm2yFqUvmCK0xL2HZNpUe3iKKANOM5b4zGq64273n+47kVKZfUwN6Gd
da80Kt75vd4kSrPWomzdV4AZe7cJF6iDV0apsLxNh22VBcterdg6VWnUMSvDavTsHwlAgxCjC5A8
f97kLvejf5pEq4jBstWk/Iyy6Oz283szmrJPtiqTbct2rc62i9aDLFIxNAAJrgXt/Fc1hOzHTe++
ts8DujAVEBc42Qc4Kx6dlliUdeNfzpvfjMxan73kFKM0HUphMkyUddxHOvi2bTlrozxJMmMEvtqG
0WjR0asdOoqvvGT5ywkvfrMz/PvXf0pJV64dZ1Uq63DstZXz5Hy+12WnUoAaw9BdYXNZv5ACbp/p
OzffV5meDEKj0v8WOGV+k+hL4x2QLHmDv6bxPrBt2ptc4oYnzI7qTzngCgXBzpy+acM1miMHfRfd
WoTjN4PR8qyhGaKXTo5QCLd96stH+vknaruGdiTQL4vd3qi2wdZJbksxrbW86TQOzlgM8pq48HsC
HbOuja/b3nq1uApZV0rmPNoRdzCb1LLtqF2rbFGt6yFVPDeeQKUlzKAi/UvQ85tZv3auGyIr9Tou
hNdmlgRPl9PqHder8vOmAVl71VV1P8vY4+lATfb/l7Mz2dEb17L1qxTuXAApiZQ4qImkv3WEHW7C
3YRIp21RfUNRlPT0taLqDk7w5IEBDhJIBGCGguImqb3XXt+2l8VY/fQb2bmK07KZ27UcMdWkyzb5
Ju38FC/UVdbK2o6Cy0Hcen0KSJsnxk+BQf+XNPEvixqGjyTcNEZm0Qh/+fTBwkTBbzqce7iNeti4
DBiaokc90kfRpqPfced2G6ixipFhx+LrmSnRtAjzsPTo7MnvwZ3jju26KsNwEremPGhBVhDJ+jTy
XNxOPNbSHD1PMHgMy6mEnTkMMbwe2xVFl6qN9IbS0S3po4KhY9vWn/xGfvk6+ZdFwo45ZC3t8Sab
OofaDd3x3/xGdj6M6xdj6lUP/AYv8hawRfSL0x7t4X6jOwEJH66ghaVqcosnoovUwBfgUNuf8GP/
YZv6N6Nws8oSvCN+qxmDKyJj6tQfU/WHA/Q/jf7y83+Z8w2WQbxNRn4TS9Q8ostUfpqmzXOJu5pZ
eKWGsd44u6UWLpmMnmGn4Bc9rmS2nluLJu+V3SgBMXj4Xs2H34ejq5it0C1rNV34bUF/8iB/TnAd
81soTlDG0pAIylOMvIixKGP6oaZw+/IZnLj8Owj94SgtY3ar7fpOHtujtvqj39BOYO7RAbfQkrEb
meCssEyyy+yADmW/0Z3gLHtexQwO7LeORR9hpPg0az8lFATJr1c3TeEQRhoMjbvJDb4u9zn2utcS
VzBrwaOH+0XPsHnv1ZVqY64S7lSeU+JE5QzXGNobwW7YV9Q5CchSwNFYefW5wf349azovY702iF0
VlGDEczuMNHynJbw9dDW2j1ivWFwpBWFhOVTFXttVOhGfj1yGU81PaqdwfE/7U5pDUNAQeM/8Z/+
eRuEU/vr0cckELIxGD21bDy1QxXB/hDukF4r3BVAB0ie6tBiGW6KPQym/jIcsdenG3EF0EsM023d
Ieq1Seu/8HmVWLiz1IH221VcLeEO5yJIRQ44Kw3kquBnvLSd18WNuELCQwZNPMttu8FC+oBBmPjE
N7+GSHigvH6f/THTtKRmu4GwoE5jU8IgU8Iqxud9hm5Zg6L/N0EGEKXjqEYEzcnLB+AfZuWfk0Uh
c1Zisml1lAaNVcnawgstNuhF3TcawTd9S8TPFX42W74RuBR7LU407r+eqvmQqjE9igbLi9durH9I
CryF10S5tY5GTvs07BZOGfNRnw5YomTHDDKC3+jOwTEZGvA5RY3dbvu9S6dbO/t9hIexc3DsNcWa
ijH0YLb3pA8/ioo/+D01ez3f3Qzut2lQuFqO6c7bPpNwOPQb2tl9qzkmLAAD4k5hfgm3vUYXSQci
u9/ozg48o4AvwY1ADuqQSb4lDP5ttV8vEdiUr2clNseGii9W4aDTOwBFY4bNwA+VGLopdfQTNOF6
QKUHu1O43R1knulFtAN0H15T4ybWTbeHcd1BKwp1NLxFI/BT/oRM++eTCeadrycmkDrhR42VmKwo
xOzN0zKtXmcHIEivh5ZmBClE1CihttObepsL9Bx73c5DN5+uSShsvWAl6oAUcEI8l3333m+unbvR
Bh5aCPug+W7hFwhX9HYcsrEN+7/9hndOjhp+D0y2yJ6nXUU/4MDerhq3yF9+ozsRmoZSdJBjQd5Q
h7/qWX0N0tTvlhG66fP9WHhoKAqSjZZ/cRgy6sr4ju2EZ6VamKwyrMJ2Fr9oM+VjaPwKR6GbOSer
4UPM8UJhTybDk9jEuBfgR6Sr34pxk+fTkto+FNi4mgreT3TtLquu/ZaLmzqvgqjdKYhCd67t26OT
yAFwr2s6+sFeh+cQwWNUUaiD4gAUYpbezfon9e/L2f7vpZDQzZqrCK53ckSBeW53zd7TaZnqcxoF
WC+doeuSTUAhfa5hClifUjbCo1BFWq+ef5gTwTA0iNq0RcG/stPvJumPPEomP7+W0C1lB3UNO2H9
0n+5iCrvR3pTwJb6HYFuyToVgRXhjNRlN+2f+yj9jOvZV6+dwc3N1xFYQOuI7hQxHOT3WoGwcsxD
8Keeif9wjLhGGOuh90hPEPmgqylfCG6P3bL6JcBCN0kvYfY9NT2mZdfqaZXjN0UAC/aaFzdLT+CU
ovoRiyVN+dXI/vlYQq9ySOim6Dmcg+AaByXOFsFMVpVvllR/8HtqJ3aX4Khgkw65jIlqoDDKFUgr
49mG4abpe9iwwW/35fYIkNSISwzqXZ6z7YSmBkuubhKU6yrCvoZrcm5a4xf1ri+QMDAADyiUfbYE
q4aBNLL3yu/7PXQz9S2a6eDzgtLxEJZPcycfdZN6pTRC1xWojbUe1gqRc3QrPO3NxLOKkh9+68Q5
V3GPiXsgXhD1YvjeiqkzORRQw557De/m6uNtZwkwI/jW2OT7Cs6PqML6XR6JkxOsJlhl05d7aUwj
QLA0qFdJ7OeHEBLn0htTyeM1wokNsTOMQzn7BUKoZ9MEcWJzCsrFRDOZ7qA1fABn87Ef/dJfoZur
N8dC+zLB0Ntc3UeJy7r2EyWGrmtJm84rR5PYeBeL/Ayw24dwjfw2KzdLDyZYZBf4St4Bg3yQRn/u
wZz221DcNP2mwYqMDKKerfNP7AEPU9f73aXdPL0OYeEuZsT8slWQRJRvunQ8+8WNE5ZDpdNkW6DY
4QeUjm331tjho8/Q1E3Tb4de6po2aPOol58QpLwFLdXvrKSuq8WSQjkoDjx2LNb7UQZvYVzn9R6p
6xAaLKCppSkiEh6575NRfRAi8Ku3uEn6dNyj8IiwwUaGPIN/8HBwv3gEOMK5QouVRMfaQUs3kWfw
QcAbD2Gp7PcmnbNy2UJbNy8HGgwyz/uMwReLCrHf4M5nKGMA1kOrhG+WIQ1O5qDia5BY7XXZpCJ8
PS9UMpgGzjgXWCwvmxXvACb6Q/7yny+a1M3Td9EED7RyGu9bUH5bU/KxD1q/crybpF9hIB2JA0dO
yDTgBz1gJ+UKTqfXjLtJ+njcQCtUIe4n8LjPDcov2ai53xp30/S4P1CYy0M4B7Hzx3QRnwCM+Ob3
3M5ZqbA1qQri3btduQY4tgdIb5Z+y9B1KUlMWKelxTIcD5B5YA9tMt4tXkki6vqUJEGLCtpL/jbY
1EkD89Sl1PNlOrFZwyp1D2Yk5Ji2ewb9FwzhCYxW/KbcCU7wLOwCAhtEbU2r4WsuniZgDD2n3InN
XoMFLktsh8ZEMLds6qyqiJ/vBwjyrwMf1vvjQQze56a3cxnXz3PpVySmrl3J2jT9KircIuDYDjBU
wj/Scv3uNeGuXQkAEpyDxIOediuAMraAyMVkmfxm3HUsqdpAyXXQgIQhbixRfzNLPc9N17HEElmD
ewTrGZxwFPRQACk70CPl+KdUzn/Yb10fEbGFsVRjPN6lnC7Jvn6qae1VqUAh+PVisZ1aOPzZX2g3
qssWZcoi2EAK8XunTogCR5EcEsfFXU3sgRGgxbjv0E58wlwhghM5Wmm3ARDIaVQ/q7VTXrsWcW2h
GmAOYCJKUcwdR3WJIBO9zgt99pkU4u63h0p5RVTAbhW8rGrZL3ncgwThN7jzPtN2xcSEGBw80jgD
SQwgjxgEOr/RnfcpJuBeKDb5my1BL8/iSQZYNC80cs9f4LxVVIgSlIjm+NYdY7Eec45UstdaJGn4
eqW3A00nMrTkpqXMKZW3yIZe9yHi7rg7vgYtkkEEiCOUhsASUaHwXInOV8oIT7y21yW5TcH0EaCu
T1MXeIU+qCmvJ6TrVduMaj1uYRd+husHLOcA8/VaKO52y6N1XJIj3W9w6QZ/sxJfLBCVfmM7l6Gm
m9dj6tRxkyjihFB/V+snEKL8vAWIu9n2Tb2FUZ1AsmD4I++7kxbE6xoHfPrrGUeNQsCdrN5uBqgF
s7SnXkmvyxBxbQu4sFRDNWNv/QhFPNoOmxcwmNenBHFtCwaOXjFSCXtDkRIWAOxxAM/H62W6tgXg
nCzq0IG5oaOlSLS6NUl88Rs6fT3bZmyNrla13iq9Z3EcZgF78hvZWYEDvOa2hEpzq/l2qlN5XuUv
v5H562cGv2RUAzgkWCHWfuAsYdcUEEO/qOTO4dAOUQeCEsiVK52SQkFBcIqsX3WfuJYFqLpHYVWD
b9NaVnSMPpaeeUjiWhbwOgYjZSjX2xiZt9oMBWwo/DZB7oTkGk1lzIDLu02dBuK3aYB4S3/7vUzn
Ij7ZbQK6jZubYsnNzkEBjqzfHui6BqViTWEojRW4vSCL237vz4osgVfel7ieBWyr6TITauA6Ea2n
QAgGSt5CC69pcU0LuqmGMzDZzK3qgw9Hbc9Vw3/4De0EZgIlwsZIbW40aG4y7N+nR/vZb2gnMvcY
uciKLeYGh6knGYrPgCr6nfGueRAcPFcD/aC5jU17ae0OZJufEIm4fgW6VvtmAzx1GwJiC+T3m7JN
/vabEeeuRttaIjs7AmjFv5bEngBr8pwQJyj7pV1YygVGRpn66ECfZn+S3r28rn+vihNX1hf2bQwU
hzW3ZBh3cUq6OalOq5zDb4DsDjxLdFz7icyJK/PbFvCaB2GwmUfVmxBumcsY+O3krqCvNrFQUCIA
7tyMucR3Ppn/P0kJDKTy1/D0f3PxX73pnoaqX/R//79//tgkrp5PHtG4hwCP33bw0581GasH2YHF
57VoYidCOZ8SHELBcos6RcBqa5M3EWDdfke+K+lL1FqbmlXYcfsXUYMomrLy23FdB4MIE2Uj2HeD
ysovkdAPMGw8+82J81U1oEkRJuyBvgE4nyWzvI5N4vfR4xocHg064CKrlhv/nq6naPAc1gnQhG+1
GNtquYFjmbOkvm1GPvtNhnNoiqTG7gdt880ECRRU9RW6uz+1mP+npe18TEXxthLVYjaqZJFvLKLo
GvBa+52argKx2/hoQSfSt7lmz9GedlkvwIj3mhZXfQiW1URgk7XcygDmDGaunkew6Py+X139IZqM
IwE5rL6lojvXSXKtN+alCCCu/lCppK7WsltuB20/gqdXsHbzTBa4AsRgi0B4ALoJTNzwN63p98FQ
P7EBcfv5+ZLOL0RtfQuHX2xrikZUftcft3WftWYK5YLJBuM5Ry/zGXojv3PTbd23O4jF88uCLjtt
r9w084mli/7D5vqyRf/D0elqD0XQU5NAKYGjs47uFnZFf01jB7D30VRTfFoCXdIsmuB67LfmXZmX
1ZutR5jX3rogmIt5mEnBWz9XbxI5ewFAoxYmVKO+qZIc2ZiaKQd4ykt1BCHs68+4bpniIF1bfeuD
YzyPvB6LpO96v28WV+vYBMvW8RlrExAl8tDSBFeA2dMwmLhqR4UKsIINzXwDfZMXquu+sqX10wwT
V+/IQJpOt3Cab4NI3gIcWpX8o9cG6cody21aYjj9zbeoWTMrop+NGvzSH6FzPi+q2ua+xtDzAPND
7MQZt8aveEBcuaFt6VAdYzzfKIU4rSUPix78DiRXbhilUWpXM8y3dE8Lksis7/zq4sSVGlpBoGOM
O0DdB3k+xl8hkX57mKszJFsKG2yCRg8aRgWq+Xm6eH5nuTJDflShCqCPvM1NnxmxZenY+12IXJnh
3g0NvAmP6dYNZfk1tVv1dIA8/sNrbb/AO/+1gVcMKpXgYU23EgIp1sqs2zyvRK7OMF121ZsGQwNE
vBTNbuo8GcfNbwW6lgCDGQL4wGL0idYXELev8FDyqrYTV2oIXX1ZirLtcNaFSwFIUn9VBn47fjPu
XHDHF7PJ6ADZnsIKAFe59+no2c3nag0r27FKAjiOPnW6UqCYW/u50weIyX6P7hxs2E6k1Arjr4ul
xXQ0303QemYQ/01sqNIIFvgBu65a3Jc9yhKo+b2e2xUbqgrk5TWukusQmMKGoDuLFoJDv8Gdz84d
AiETjDG/xjrKDtgOcOoXm67SkCxVPE1VtV6nao3PqSqPy7IDCO733Ox15MMZZU5KVq7XJuAPgVIn
sY5+SWxXbDikmrIFSewrSI82I7N4DGXlWSh05YattTqEr8t6reb90wwKSQaMtue939UbiqBDVkK/
TIopQY5L0htMvX2f3Pn+jEC7AtNbmKso0S2VhpbneH6/JAJxYrOTag3aLcHgUn6EruyLtD53QgC+
nRvn3I293vtovQbtmNNaFcma+AQmhnbqKFRNe6BsaPBVqIo1TGEO8JfH6sbITlSamXZrzPf1Slj9
rQ26s21mz/lwjkwckvusBrte2bS9GdfqLA4vaT6e2onJEWW8UKlpva51J8+iDGi2xkPo88GM0Z3L
JrAitEaJY73OW1JMpH6Wx/TsN93R681k7RrkVSazXpeFPoZlic469Hn4HDt4bufExPV4bXuzYgGy
6S1e9YBs8+yzVWFsJyaTnlTDpJr1avWR4xddomT1XCdOROqZNKxq8DKPjgRZEg6ngB1eqVQuXLlh
sNZynEi7XgeNMsfeHPyELu+fXm/TlRuC7rAyAzPi67BNl6PjGSbJ59TBcztxSdJlQJ4cQyesyVtd
5WPpRS7B0E5cypnuU9Jg6G07zmJ9cdgXfq/SlRrOZiLo+kXkAOS6ZENfP6dkrn0uEHhuJywneCKy
eevXa1+TnEXm1HOvOxWGdsKyZqRcKf67Cit/o3iVq4n/8lsjTlBWsaiPfkHgREd8HsiwZimy7Z5T
4kRl3+16rmu1Xruh/hg2P4Yg8REBY0acoJz6QYR6wGRHZMOZwC7ltPhtU67ohaBXa6gtJrvSUKO1
6gJTP5+PHS5czcsQQ6FLUUoGhr3POIgaHOb6Xu/RVRjOFJHSdPV6LaujaJLbMg5+h7urdmnDdQjX
IDDXTYEoblQGULFPWQPz4ZyTZJr3ifTY/coXYm2VQh95+KFLMLgTj6KseUNLPLcQ84/2YB/Xdq89
Z9sJyKQlAUyyMLaKHgxNc3IcniM78dhSdXCCD4WrGfdsl7/G9IvfAnFicSkVZ8uGBQI9TQEbp8y2
k99h4Ip/yMjVrPvUXKeNcZAAIMhbGh34je7qf1Ta8NK8XLc1paaAOOVLvLab33S72JKXD+zEznh0
He2XcdsvdvCSh3PhQkuApAm3BNyzKyq8Uza8cCNE6RmULrZEV4lEciMy1zluRG66Y3q/Cav/cJv6
3+zLvyXy8exOYIrlwOfSQPSVIGlKrmRXc/BWjcLInNG1lR9b6ItTVCFnqy4wbJ9hRsPsOl9msQ31
pSVdFWdkF1vzVh3bZCsAMdvYK7XIhQueYC3Oq9W2+jpSCR04pb+BI/vhFSbMuX2sTcBkB/jg9Ri7
bzEra2SKvehSeG5nVtchilUSNvqa6upatWmV0clLFoaxnd3uOLqpSWECdd3WMcymad0zdJqkfmHC
nP1uIGW1HbR6mfGmyZIkenHHPbys//Hszp5n1mnQy4Q5N4jFrKRyyJeU/fZ7oc6+Z2q5onsUjy6Z
+koWe4vm4OI3tHMJWcPqUGss8dxhWcRbdBWJl90jF656Y+mWznKNpRLSIc5huEPzA5BDr+d2dXhy
ZRwXkE1faRu9YfVWAAvld1lwdXjpStK5FhpDCxtmlgW3Bj7tnieBs06qrmRrFVh9bYg5bTV+Aboo
vRhT2PKcdcLLyKhOzvpa9n1XsHXvTlbMkd991VXjSZmQDpq5l4/IZMKnRxfbEobSi/T7snH1eHXd
qYaSHk+PN3ur6kk9iMVyz28bV5BnhC3B2kUQTeszIEiPjan9khmulojYsWUVlshVLsO3YSuf8A7+
sJW/bKv/cIi5QqLV8rBM0xZZKRH3b4AW6e9GRDuBqaxOfFqSEKfOcUHhgkkWwrCl90ma2V7/LdfR
KyWNwZ3zIqrAe23HEOud1ZdQf9v61C+SXCQKTvcA7rEYmYi9zOuI5AS2I36HhasoKpeRjv2BwVUy
PcqpRell8qmaY0acHYBvzTAwWCZfeTwGRcebd0EpPRMPsbMDdDwOZ2IjfW1fNAQwff7eVY3nLdZ1
Nlsie8zVGOvrXleP8dzl89L6hZCrKpITwBJJRLEGy6pColTJHBwnL2NALlxZkZqj4RgoZiUdl2uv
ogLf9D4FOgztJJH4ENRdAFHRVVTtRfI+Tzvuo1fC0E5ckmGr+A5mE1y7AvRRrJmqvGoLGNqJSrbp
tIUzP5bJRjMoNlL+l9ex7AqKQj5PzRxg4BW2TI9BKapM19yLbYLHdq5wtTApiUKjr4nsbFks49SX
2ahGmG76Pb4TmyHQfimgZC9vc8xHZp6jyMvAF8/uRKZg47RXEy4s7daFRai2qzVC+W1XrsxnmpMR
6GVcWbo2vthFZEoQvwXuinwC2qLFqcXQUZvckUIp1Ogl2+bCVfhIkAWONVqxwAOhHhvZYc5blEa9
3qWr8HmRbYPtR/prHJX0rgKjzl26pH7B6Up8ji4WM50mjF6pimRDq4cu37py8jKnx+S4IRrsfc3a
sb/KvmuzCd8T4176nfiu1KdbwnmSzaSvZj4yaLfeNJV69pt1J0RVrYWeaDdd4UxpzlaxIw8Iuvn9
Rnfic0d+cJlbsV0rgQQ4G554vfgdy66M6IgCNjfjsV3XLagKYGnm0zYQz2u/qySC1lcrPu/bdWjT
zyXSvlnPNr+z09USyQZmAzSc9itc9jQIMGt40aLx6kDmYMG9LqfNYTyj4iq3a5fsS5dB0xF1uZh2
+8vrlbqaItUPYLJteKUBHtnY+sSnP2lEXs7gf7g8u4KioaGm2la8UhRe198Crzc+lb2d/x6muAVW
B/aV9efgSDp98vtbnJg9NjLuiSDblS8fAh2A8uL7FtzUSN+VMaSc25XBt2IxbbYwL88AvGAnYoM9
Bpo4xSwpq9/VCb1QP9MaDO2Ea7IfQbdUdLviEwO0s+Fos2r2TIq4CqMylkA/63m7yrhqnpE7Cky2
z2H0pwwD/T/r8X9aQE5ypO4muHo3Yrz26PONP8E3WN1XvgbsQS0w5f4ArhEdP+myqWCUux+NHv7a
uI12cAfl2K5dVqHq1U8ZMonDcYeVDHga21Gq+SPtOJve0Lk11X1ep315q/eyEqeGoN33toDjMxd9
GzJz2xdu08cYFmL01MsIngsrK2Hxnkkmyq9xwMI0bw9sAUUrp2EuNOPwvoxE0NrrUiEZ9RSHJmDn
ZiFxeeEbdFNPdkzj/GD7tp1QqbyvXRh/xiXK/IjJsDyyz+P7/qQ+IN2kdJmeNdTOfxv8tj1ncPLg
V1ivAW0SpST9HaAeCR5GHPMS/f1VUp6jfYiHj7QO19/HBpYSOIvdFMGzBN4Ot2GLWPeT9geqXixo
u+Gq6qQ+PtejarfzkvJgPydoO51vaGFq0zeBFuv0yDrWR9/BRN7NNYIPQpWnfKmfdbmzMpcMksTc
0GFsb11py/ltB7ze/onDDrQqmgENfnlTip7nwJIzeV7oIfX9xSpcFaRv9vgdKsyVzYQMA/Fjx6TP
NxZqA7/KVkT1l6reJLkFlqVJsXG1dOeUd2GZiwj1gRNPtuCdZYeKT7Ai2NM8jo3k7/aq6j/YsK6H
U6lMH78f4K6Ap1n6/oVFNKQkn0rdptm21H1zJsBdRO8aFc5tPgEqjfrUsQJnqPoO7TdJYyH4t7Ep
g1z0ybAUxwYVek7sQoFZniRPbjGNh+GSCgjssikWx2erIdfK6igdg9ySpoyzYzdJcwZtlohTp01Z
5+k2my+mbSkAeIpYc4kYD5JfB/A10TWSIy0vEYUveWbGCGY8AdgtJpdTYO8JkQnIvZDMlPkxjeFf
+DUaps5Ju97xoT/yDKC0UX81daqbDGndRFwrpskKCkmITPoWI4qypY+4eTIi3qXKdFiuR1Z3Q7QX
bJNBfzZNule5LmEFBmea45D50A/om7ZRkurTPIaQzcYtkVUepqopz63U8VZQiOn/snW5rVlAhgGm
GX1tZJGSRqyfJhMnX5A4kKoYLRNz1kkr7UXjx+3VpNFyZFU7xek7lA64zsBEtcNFdin+f1LwCVdZ
wKcWpvIN6B5bMRuj9q90Fwo6PoCv6+FXUolZFKTqTPTQghn3KzyqjVyCNNj+nuFv8n0vm/ATTfuG
I2dRBfMHWTYHAV2C2+MNUxaA0ryO55GeFhny+Ml2OyNnU3Ztf9uNDIeLskkzZZqZ9d20mrY/I7Yi
kw9sHn/aKkbmT4Kfa64w9wnqS7Cv5RfB0cI9GhJPYL3NXfJs2RDcmxU/ySogHZIvy5h27XgCVK4d
mpPVa9y+r7hs+9+o5lF+AlMiTA20xDLi922JgFTN+rVkqs8blIXGKOMkqvYcf+w+vx05idfLFMRh
+jDa8WUNBEmJbakcS7wufBfKj2hjq+jHxgRVD0dRLemUjVOJLBqvu/G5p4RUP9Mp6sqfGgj6qSCz
xBW7qlrevanA7t1uPadH+w42/PxzuzVBlDdktew8D8rot9hNgy2PKzPwMyqnSZiBvdZ0z2gficRz
OVB5T0fU9dESLXV5H/nGf7cm7KDejZPePvZ9j+tC2K36C2fCwBJNmfr30q7L06A2mWTdiIgKcn2E
TfexNkcgC3rgjpEBz2SjosJ9abqQEWuCBFylbzchS3JpAjOVpxpXtSCf0qSMTgm6zMpCp1UwZCrR
LDjVQWD/4n3aT7ehOYrowN6RWdQ7X6b3QyhWnDUpLpBKxpmSOzic87uj1Kex0u+bYBbHCVtCgics
gS1Af1YqY3JeWknoLYjTZKBFhA6Xz9POkC+jXIu/ZkBQ36TRYB/5HNTDXSRVF10YAPfhOUYQLI84
AO/dPuYTOHBmqx6F5RW6Sur4eEx5Pz0grYXTPYJuJMz3pJf1eWgSq7I9RsY4Q4CK78D17W+Fitsk
BwP1W1hP4icTU/kjHMnYvx+T6sBKqKiiOSdVWmwTbXAggpQH7tIuASwLYVHVtNWPeE3Pa9yYe9+T
6YQEuirgY9OfhkVeqm27xqQeCqZQOtJJdJkjSjJB93ey2+YskkeXCZChMgW+C9Zl/R7XCJO16MTN
zRbY7IAnQSOSo5AJN5kckuGhDsPHjTYFS+av0gbrOSR1VRi4FRWwEH84knlHKq9Jg2KB5Vohu1Xk
aghWkVFAtC5bCfgNduc2eRRp+8nss8F+vv1IpFzOgBXHBV8b+ylZy6GYarBt4SwwT7mAMZ/Bsk1L
bD9s2+7AWYUZHJI+NTG+IALs8Dja+uc9DbAflpPIYrzcHBoKmsV0f6S7vNB6exTrTE5gXm8wN+1U
viRNle+avG25+YZp5KcJ2LYrElk/VCyPUxTZArJWWXR7/VtYUp0Cg4pyChcyXAC29qw2ddk7OeWl
IEtORoNjxdAn0qXvzJ7coxFawYpB4sOStM+S0ly6eBIPY9w+lmqzBef7+7afx+ZcbcG3eMOB0JTN
m2U9Hmkph0xS/TzYJr1rns6n0vLfTbW+lQ3KxXmPOWTtsCAShi2fSPqAT87j5QQAv3hbB2xBfbDA
nyqUM25bEYv0WUW8ydJNrXnYqiCPx+lDmcjkGi4S8OCBvI/RRAK0SptHKhyzxsxZPRL8m6RHF8LK
InpqWdzckKzgZUYtekwaJJ2zuW/ZE8zkE5w0ZYE/SPbFAcNNlY3JoZ9CSflvy8ulLMRahZ+qITJ7
Ma0tio40rJv6AZh5htzBauj+9mAiKSzppbrItFVNjr+PhjkLupKewWih250MEX3kJFBDFkv0ombb
PKR/Dzvri7GOgvSWtiX/MnYd27JoX7avMHHk5Czmqfxi29Zq3PnQF3oXYZxuWJkzAKZyrI5npO3Z
cUpBBcy7vQ+/6L4a5myuq/lLMk7y9yxR+XnTdQazYxrEFMJpSuAGXdUHDhAkyt7yYGv3D3MvZH9P
JHyJznMoCRTXXbDEp5HOXVykbS+hdupt+VazUptLG8XN9+5YmhfFuop7CJEVllU46t2ivrQLU8il
xbPGaJdp30eion/rBM5vz2ogrcnCEclW5Ejt9JW03WRwqUqr9lqVY/95WPZ4/DYsif29wJW/ymYe
Qck/40aM2pXtaVyAnhumT6vqhuEUmv+h7lt748axbf9Koz9fZUSKFCXgzHzQo6r8Ktux47j9RfAj
FiVKFCVSz19/VyXpM51gGnP7AAe4AzSCTuyqUlHU5t5rr71WA5MqpddGHUTbd3c+YaXKTSexIfsx
wjhnUTnom8pRDNdunosNqcngVNJ0y6hvTG+KOm1HHRAEltp3CRBWbnex1RtJBlWsfYqhZ3LdwxNb
3fWQm7DXg/X9fmf80cpdTUrkhgCYQ2hZLRTTwPgW2u0mE9QZ63z/gKSZxmuGUvASHk8W/GdCziHr
YcUFrIwp8jG+bUPeIM589mmwLW98LUH37Kbec/vBwMA2w1xwXdwqSIcGZ30QsRJLUYdBMk1EyhRa
Pi3iSlgsyYz72Rw4DGlhVLooDN/xoq7NracXXV8TEuoq40h5SeI6KCDdoG6BhDezG4ty5NY3MFqr
MNXkRzhKt2ldt2wUMoQ3B+PyPCKFA78mFKMEDdBGZTLVW3+3jNHwzHo4Yu0b8Oi9NKyhaZ4yJef3
zoskTSRmgz/p1YMHn+7DpjjA7BpZSbhgiCKbHHL3xOui4cLVnZcrHOTPbAz4ve09dR6KGAVFrZdz
hEIijzxwbEqUmhZ2HsuiZigBJnjnsm17VxO3D6jqIpE0ZiiDdKD+gZaFzD01ty6bvKhn+4B5y5J2
EyPLrSO1W9Oga6YMsS563EZVwlIXksGwxTFGP3q+iJa8bZALXPaIvNu1QrqajFBE3JWh7vwX39lg
S1Hs1HrvvFV1+RaT4iOLWFzlm+dN5FwsjMUXhRnXe8hCynfwPKYitX2nq32PdKtGP2nuSbax5tJN
7UyvG3VKjDScCuYDjNK6t5jWLLwRBdtys2orUnT/Dgv8/JbEQhCzS0qPXfFhi1Ehihr4I0ibqwXQ
xgKWjSEr/FRWSiEfEwG/7SvjfVTDJHESOSVuo1nI8Xrj1gw3M1nbFz3rhWKuuJNeskqK48naYIDd
ptnokWs53VRWGYizz9WjrNelfyxJ2E1pUGLMLIgjz8vwAEApoGjsKcKv/RAj2kduSJdtHqr9rDZ6
PkWuqiHUtrEltR1qYR/aTc0jkromTDSjNZTOcSF3WxzXX7iU8y3g8uBTJfjc5XJz8sxCnRZJkgvX
Bg9k6PnnFZg/Wb2QKS+FkweJTl0il43WO1+PS3mhJrsUx2rwi0/9xK8hZM2SjmJ4l0oncwGB+CCd
K1D48jBYKnVhTTBDJKwJHCTlihVTLoWJZe4WVtTHsQ42b+9Pyr+k0TB/LufAu9KeYC4LQhhMJC1G
ksRhG1BX5KQPguGqtFS+LLWWKvGRyc75wMkYXYSkFYc1Vg3YVHTqwbkgoTS54b33sCrCEoAIItUR
b/Zj0PYnms2rmfwjGw0M770o3JBTNMLLtCBBsS/K3tbJVGzxbTw323PHu+KczMV0VBKVYBIvLamv
Ipzh6wukYdcp31acgXunJ3NYyFY+GT2uXd7PQuO0kYuZdrokvrkGJoeifKJIDyENWryhhm7ulHVg
2lZbeOijabobECzP6BqU4YW/uErdAMZvvxRRG8O3Ra4uo/3Snge8RH6jhuHo4gKmblx4CGMmZsFj
D94WSygEAre8X7bu6Eztirzks7gmkDx1h7JwKEvb1eeveLJPYI0vVu/j0C/NiII2Npe6WcyB05E9
WvAxW+RX8TTnLekG7CocinWibBWfhfBQZMlai85Ll7if6EWheBFnvdCnI6Gp7kjVHdXEgkyp7bze
1j6Bjq7/kdX9dmn8ZRqvaBAt9xvOij5vihkj5gOEEPKedCI8M+Oy0HNdjOJe2tXrsOiyVWkcMvKE
VWPBeRUovfmg9vdUW0Qduy5ZOffTTcgE4mhFPHsrZVRCDli28UXXzF9A+gy3Z4v59i+aTrDyZMxX
iZLrmi4eXCD3c7GufrL6mD7Uwl3425Jz1pAqb1u5XJW0Pixle7O2ls0AJ6g4w+EPyhnE8HzNUw/z
UG9rEZHDtG72riJ0VCkmjoYmIQ2x/RmD2VmdRZZtH71NjyQZG0afwZ1Xv010DNjBb3EmpVPAl35X
rxiEUg3M0YuVzld2nAakX6rz9iMH3pHOw7zJcx/GsuPFatGUTdlAqbn0lB9h8Wfp36vSn+wR1LNY
7GAgF/V3oEl3Nm3ntR3vXdVV72gyuC7DETwBhulKg3fZML0DtcOR15fegvWnwRLe8K7tml3XbxDj
ZeOw8gMHg5QmRQzL4mSuCLuuI9rxdEJgv/K7Yn6WVdOKvVAGBDREoRoWu9AmJFldVp3ZQbfI/sbk
gi6v3ylEGwedDZV2jODkGwD4EvTEJQ0PRuhJncFBq+nPMIti7oSKCb8wQ9VgU7OuyibNdJ20ONBk
glTexOdrMNIuQZ8HZkfKb0f5OTpJxWY4M0yZcJhndTumWmazYWjjZicCbatjV3YFqh46hSYfnZxe
HOS4/JRMFH3GSUZjlJK+iu4ghlYXae+FvLr0AyAa9ygC4vUsGIOV3NMSosJvQoKlf5wj5UbYos0l
3fdT2Qw3Udua4MtWaiX3EPgr3icHfdkLgmp9w5OrBn5NKgAEmRyqyrsp6QaJkIRINCLwpNtowCFK
MN6bjWuLcnqR8FZ/2GoqoATjKD8GQDdpm3iIOuyGcu2f+7oWUzaLvg2S0cdiXNQYjgn2NY17tWMt
VvBhbpWl+VIuK8smUWucb7Nr9ePoVkQ3tLj65ZoAD3xGJ6RfkyJSfpnCOdkVGQRPp7s2qDjNukKH
YOzMKKcTHCLyczjWdtiNhQfkYHSjQbIbWmKOSsclzYpZiOpu0b5nUrdG/pyaYVvcjRjrPm/1iLIR
JUirdkVUkfgdKBKfcy0a3qNrhUQ7scCjzEewWycDxUi84KyJ/JCqpOxGOe0KARzzsSelZCQBfIHh
DjxkgXfddx4CbWtlBA0dT8fVCguM1k6XCkmWXJJworR4LoM4lknsMzUkrojNs1T4f2RINZ+Ttt3w
PeCpPTwD9A6hI49eqEvLesANarXYhsOMD2iybvExtFcjlw6f/W6y+tAYbvnHeG7nIg9L7PGErqK7
8Rvfqddo8CD6ZJq6rLN69aUAo4Bi5MNmMBxZ2JPlmxe/BlNnADxM/VjnYP56KJ9a5VgqOuvHyYJU
fP2fseB+ng12gVR1VXTmYMOuPeh4iK6BlbH/YTfm5/nggRjSwRLOHCLnL1mjVZdsWvJv/Ia//SB7
Zf/xX/j7KxS+hqqU7qe//uO+a/Hff51e89+/8+Mr/rH/0h2f2y/251/64TV43++fmz275x/+kmtX
ufV2/DKsH7/YsXFf3x/CXKff/H/94S9fvr7L/Wq+/P3X127U7vRuiIj61+8/OnuDrhcsSjAN+rc/
fsL3H5++wt9/3XfNs/7lbnx5q6wbqlf3L1795dm6v/8a8A9RzH14LATk1Hafv3z/15AEAYmDGIMY
NDyxqnU3OIkXBB/AAwkpHJhB/CVIyH/9xXaIh/gR/RBGMPGJYjxm/Nffr+67MNm3W/Kvhcro14Hf
f3ahBOUQ3+JB7HP8GTL2s/5uZXqPByxG66CIt6QH1ytt4npILXTepqjZ1QBbN0E+c9feDAyrWo75
2omrEO8GaMxe8DbEFJNK56299rzwHJXLkXAAf7N6qIw8+nL7NC3hgtFXcd6M834aQIKF0AgO9pfV
P3lO+x87lGMJUiCdspa/tTJM2km1SUDeQ3C3SGLbed80jdl3df2Cczz8YiaY1CV0o+TTouNxz3mv
j9zrONJ24dK5JgHshNsi8VEWPcBqkScBbZYnfy1ohm6zST3iRbdShy/KPpfKdNflUAcJiCivxq+W
DD6HJFuBbZ2X8Yz0kgt5HaBXd2A11C6NgatF0rgyOguDugFpbQg/Lqu6K33evQoJLImUkH304FRz
dPXId10T4DgZetGfytMCRSLS5YOvxee+7WyyjnEEiN5NaQugJl35QNPANzdDKc6CekGPvO7VXowD
lIyBwsLLADrsTZEPHX7Hivlctba8jVtz5vpTZg8goxqmtOjUPp5aWDavZzNO5sKX5yuvDgKlw6wu
olqfRcGQDu2Dde6siwL04vXOG7ok4tuxqgCfr6DN1YV8WCEi2kXdUbLIZfHgasRo+8JLsdN0vMGt
/20xWz6bMiXRo+kA32G6A52Ds63B0RaknrgTbZziIEhDTHkhx0+YgyNDHF4S6U0JiLQ3GhJIv5k6
POmJTsLZhBSleUUFy7Oayy0nDKpDhGr1gFPYIZIVx9bAunxrhh1OuKeFBeRTsZo7tPFOBWhdX/fq
KvC6cwANX9h0Ac2rHR62nag9leB4Qj5UYgDqVAvO2+ugbIPT3PCDRQu1nniqClxi209eNo+zSoNp
3SlkQ9iZ+g37wEM5u5AMl6WA3hbmom2a66YQ7ZWAUBVqaH65DLQ9C9jKUhTlWyqArCSRK6+BCOik
VACiWTw/FjL6rlv3l8Lxtfmi79zw5Yu7ejb/AQGX8K9mVn8ecK8RZrvplzOHtMT88rdfctcNnRt/
ObMIxG9/jL7f3+pb9EX4RPilgnDGGfHJKc5+i8CEhR+gZshgkMApPItPNM7vEZjxD5xzgdYwNMyI
QIT+7wjM2AeGPpkAWzDmcRziwP4LUTj8GmX/EIXBlQQEh8/yffAEGP2ZD2fWVsPMsAk/odx+01Pj
ofEFYHyopbrqtpjmNKzfZa+LMxWJ40babVfI9tIBvIXb2nSFDI29zawvdVJtsGdZHL2dC9rfWjif
HNs1Ws7EMriPRU31ngUNv/brll83E8o2trWXdkL8Fc1is21cy7yM4/Vi3IrXxg9uBRpaWav7x1YS
7HIBt0vhl28rqUqUc0WUxJG5a9fyzNbRb2QKbo1h1QEZqMlnPbVpCzHzhLfBLbzzXsaueSpaQIFr
VNVoNkf3QyfwmBNPJxhf6pOi2QBe+2j7QFbvCdn6A+3LT1S2T10J2SFhImiue8+SoD09Nu9jgWBX
I8ZWW7mjXgANq86hH0Pt53UwyPnQ83xEq/ilItG9XdkBFYSX+FBbThcbHgvmnfuj8PJAo9kI2OMC
Xb5T/UKjrOghmkbqiKPG3fTed5PZjRJXVxNIei6L/1CUuMymLe7HEIgQ8SABouFnmPW6eYc6t5+5
2H9A3rXu18kCWl2JQ8cEf8ysfhPQE0gwLqkTTDWa64KWYYr+d5QNXN9YsH6S1fkNoO5OvpWB7ydL
pccDm2zxNBtePJa1kLsR0rc3zdTAVrJB26jsAGwR0ybd0sxZPKLMtEMJJNJt0CTrGRrfvTI5wahR
Wlf4fLH55iXkHXkcYb2RgGqxoTBtzK7fBpuhYfbmNew2Fh7QGXxpAaWZ1Ovku/bkexWU75WZKepo
fdmtS5QpgyUq0QXE0TMWZ/6yeodq8pYc26RKXVz6h3I2H4VC+LeG8MMKTkAyYi4Gu5bBHnPB18ez
IBOMsV25BgWD1JplGLPt4Uy1PkyRRIUI1DaZyDScARxV55H21Q5lZfC5WdHKQ63wVJSF3W/+/FB4
zZoKO8mME3FrWQEx5oIH+9IPj56d+BHE8/5VewBoDMZzAI6zWzArTO4Lcqu6+m2ul4e6x3UjP9iu
DPDrT+3Y14lz2EUlWm4plI7uQ1Qy+dh4OFZDvIupuhs9BLeQ9ltssoBJkrDA2SzGeGaiy+K+6OsX
ECTv9Ii739VYA2VsnH5dc23glIMAduvBSSzpIxyzmFm5mJW58efpagqbS1KRLsPpAem6Gk+S6ATO
KY3Nbh12J1/4ntFOJnWHrctPeibo/JaXcRudxdrH5u70TR+I6narwyPF3UyG1Tx6C20Sb0KeFnT8
0Dn0KgCJH4BuPfV2eyjF2pwAm4fCYZ+ssx4TD8TXrHL6shk021XlWO1NpbHtGIBRdOfxRFSRvbe+
EnkEbse9cYgv9ak+RkqaN96AUQJ898Efr8qoudwMrles8b2l5qabsJ98CN31G76TD3HQREokbXb2
twMyqzkTFLlSx+t3z4xXfdPZLKBlCwsJOqW1X4AIMnjoPIV98fQ1/nUWOg8Mnb4cnCgI0/jYRU2x
PXjhSlPfFV0O7N6mYS/Rvia4xz0IhClDcp6G6A5bym59Dz0wGoXdNQQJWRrh7AcpA/3eKgq83Pd8
Cw1HaMiAlsDTbiALdtSEtkgSFViSjuDnZeeas82hg9nGCB6iHx41GR5PsjwJkjubwuwSTepV34nB
9EmwMPsRIDJPWx7uuL/Q3KvaKENMfVCoqRNto3sgLkHi42LQWhweR4mTwhTPLJTvLZ8hF9ggURZm
cvnX99YBVRnIeWcTMKdCbWU+jD5EOjf1sk6Nn4FybDNbQu8Ac9BmJ2ctYdwW7LVcH9Cae6e2EumG
tv85AMurnnhdOpd4ZBvNq7STzWW/KrgY4vU4PY+xna+ColjybcCxFLH6SbPhcRhbeu4iSRLf2x5g
IwaZjAkbkfII7Y55RIqswzAedjr2akB0wtNrauttuIpHhb3mAz2cMWWI3mx0DExwO8147vzS3MWt
fuq9+lPdAy4rJfaC6kGEECNuLStAGQPKXKV8Q3dcNeGRQMnl0EDn4S5QRuTU1QZEEtxLiuNgGe0j
aArqfCb1m8FIIFp2jqbz6K0pRqiC8wZTd4eSsiWPo4jcY7AZuNwc8NRt7HYOVAyygxefiSjOMX1m
09ka3NsivIeVSgv8wGCNT5pD1sl3ULPuNtbdwH3iacFlpWuJX4Yg80uJhgrUZvRlDVNlz4XHqet7
wEqTOFTwrEkChhvqyuGx3Zo4rWqshIu8L4B+VNagetBx84R98KgXbGrBxH3cxq+FJ998mDjmlG6I
3tXso7m7FR+LRd80an3AeNVjYQFQmqUergLdA08/eZjGofcFJ41NFEBNDxqDOxhWQkW/bZ+IV5yv
JmzSWZZvXnla+i5EBIIrQ1Jp6iXzYh+X2cCwC5UWjksvn9YiPvPE+rB0c3GuoqnLu6Wtbz1V4iiF
qGMIs597kGtUPrABl8DVGzRw39elRFelfFMjogy6qePBM013WE3B0W3H1UUzzrq5kqAToSu9BxmV
5j0QfDyfuLE4sCR2y8yyFkhv1nhgJKAQTgYP947MOAOrEM8MiL4vU+Cdt7CSSOPWux85QvmIQi0B
PIurAV8Q3mnY+8RUQKDbOSlnRAO9RlHiY2glmYfTCkrUXZMrQ+xvcMeGlPFivRomwh6IxGqUDkGX
z+g8oCNbvfAAJ6/zmhuj0RvzfZIOAb56XKNnGngLGohjj94GPt9oinCkinuYQt46MOGSeBsMtLvx
YGzQCt8PzQbwDHq5yQCX6OsmRpvyFCnT0S4PFRg8z8MU4ss09vGU39mqtWmlZr2vN5BkfORWaaSR
1BiKkEOrPt6JqvOzziLOFn6hEw+JYE6b5tK25LlbFaq0qXtqu2rcIW/ewwaO5pMu3yplsf0QrpRC
9PfB2gI7BJljgGmNA4cfH5BsEezQhqO5BAq390ANTOoJf1CDrSnY0iQ1OD65Nw3Tce6NA4PCv/Vr
sQtKSi4rgacGXZgk1MUKwre5mWZc3+o3ElTRTqFzMOEwsIiRlcRyg1X2MrQIO02Lg3dxHA3tFa+M
HMIZeoU2aYS8mzw6npwr0fWF/DX8lPC9w6B864x6Kud4TadTii2bNrxyAWZ7ELJUJgF0psXSzpks
onuQtZFOoxMLii45KwczpHzaby9QzZ9ApFy9lxKj1xkzaJpZDw96U4CD9jUYVkxGeVnQ81byd3S+
5rzu2Joi6XmYTOEOaCbYfVwEKq/A88li3sS7yWEHU9B0LkqN8+0UWGAlAqLPUkITcBX3m0W+vGwS
LboqZFlFF5CDUD4nNZqSl3CTCM59Kd23OfC/VIpeVa9DZ7t393MZ+gNU+Ke/9f8hOkhPVeSfl6qf
n5umsr+gLP1lB9RdY9jtG+h4Qha/vvZbbeoREX4gIaUhiQH3nTC934tT/Cj6ABfCkH0F+n4vTD0S
fKAkQl1KAh75AT3JO3/HBj3CPgQhzNohGhPihRw2DX+hNP0qYvrPyhRcqgBlcSii0A8jQHo/m4qW
sxgr+Hm7T3AHQPdnCNrmuICTDSWnZRn3YHKB17SUYLVsK51eetTtMol8O6cOBKlPRe/6YwO87SNZ
/W0Pls/wb8YiTgOLP12gYCHDxWGMBBX5T+MR84JLH0Dd/tTX7sagF3heK6RmmWr7v6ZO9HUtcD5G
WPKIBBHuFy7l9fljpUt4QJD/46CIUpR8c59Wb+0QZQY82r6s/83w1wkN/ukbxWDS+DTCyY07+fPY
6rz1oTe4Vj5MHejTJOxZ0sr5Zuk7H4pitt+BVW1m1CCFuifNGh233rtSQ3MxSBQ4ISg/ULdWW75t
kt+hxT/kHkFgqnGM7kTxUYkes1lTbQ51CaUlY2Wxl2PPwSeL/X8jAEF+nJI5LVkM4XqUy9jCPArE
T0u2FiwY0MeVD0Ig4xBgMt3MEmVpTEO9CyuDym8k5wtrRTbCwGkPHltarsrPWscTkN+2fWPbAVST
e86mOp9gSvFNcup/ITb9x4FpeC4QGP48Qn0H0y4Qmyw8NgGn/f6/1b8C1L693e+AWviBx34EjreP
tgGaGr/HLALYDC07RCUOwA2IGvoWvwNq7APq7CAQAj+Hys9JnOd72GLBhxBvgliHpgfoRtDy/gtR
C7DdD8+QiOmpo+LHAUMSKygQvx8f1b6LQuqRevjEp/qjcmAf9ST08pDXL4ATDbKMCqDW2JsXV7t4
pzABkaG0gGsdNeZZ+XbNXa+3HTJsfsRAwgYCKFACjR79FQOAhjGF7YEFqMcgiD3uxsEhB5UDKrO2
XPfTElSHDT3QnPsFu1jjubskK2zY0XqL9xssYrLSstvVbuFuJuo5EHpFo7TCp4CvsGvxcKJyNTLr
HOsz4dUNBuUAc2x2ttk8oG5QwHtAhICDjTHIW7ZOXqBmjzIcMTtMSCFRL1EIWVRhcISujpHiA+qQ
5oWswW2k28tqqN/arXqpBCrw0z/Ehf/AJLJKz2IYpdt+sw0SSqv6uzFuLj0/Qm1bbzCSX1CPT173
JCMAhVOHCfKNG7ObARLlGwsVVN5RJKF1/U6j4hzd1OJcOG/DpIZ6kehypFZ2d6WYrhZzAqAqYH7V
BGQPAOgpMUV755Tpy3Kt9pHE9ZvBr+97lF9nVVvJ68htDuTBblsvCu7WPUgUKN9ROH1F3kAdQWG3
iGjfxrhJmI0gl4sJj6PqAcKFCxiVT77Dp9lGgzoOCIXNp2R9xiqc/qkLm6d5He70Wl4UmzM51fhl
znWbzH2N4mLyXr/CLxHxJ8hluCu5IvcaWilyDNM1SSTD+1EDNgtRKtiheQK72uxEsy7ntgGxbKOL
z4HsgfbdjYvLpwHFpC16JGWVjzQYt4fGqOUWHz0wg+GCdFD1+wmmVOvpGsfmKY4xZBSXpAGpqLv5
io9UtRx38Lo0T6aOgd4Q1NL9FpDLQGMaao44O66nrbME9gqirF4Sgx58CX7eeCnCEm1m0GQwr2NF
Sz82KP1eCPH722obHzHQsqfVGGVbHBy6vnoxBBUDX7o7GbrlaBb9ZIvhrmB1mwa1vrO42rpHtu+3
N8Q6UHbmRe7s4Km8pu2LGNXbWsOFjrFGZhULoBsa2OVcdw3bsRMGG8MAOG2ldy4HVPMrtgI9DVU5
rd5Ae0GNTW5RPuk9R89xB+EV8KQUMnG7KhBLfEAXHeVNCjoDfxirGkVzIcYlKRTy+npFc2fgBwfr
9Swo9d2w4jnDnM07X8ntdKIEz2ODbVfpd25CLwGvu0lB88AmDH29rzy27ooWqJKtweKL2/mqruTT
FgLp9UpUMk2NpV2MmHQKLgRUj9yMjpu3lpfhxkG6LXiYu3K7mjn2zMJxP/0KZU8DyTKshSOXZqmW
64pavd+sBWCoigaCAbbMuxjtwLpEcj/DQjb1Fd6AB/2cgde67bYN8JiW/SM4tSYd17DMjA8ItO9K
+eY6EBkgtH1eeNV7EbH914KcCIwDMNR25dTzG4GwGFB4DMOzk2WNBdwdl1iAMWpsBq0YnvYxcNgT
WIOVDHOkiVcNUPdDB4ZKNrEVQC2nW+Jb+TZV8xVoEu/R0kwPTY2ajIL0kcLvNoJTNy7NxrJFf9bp
/VhS9CWaGox6OjyqqHwBI/Y58qcm84K+2oPmgoK1wCQAAayeMAVoFEwkmkYraqwIUkT7CfTlvKsi
L6kjlKZmhcH2CCHQgwKifx1FwXaIlqJ/HIFM5bDn0JftpIcX02EIY6qABxUgyH3dN9wB+MPDBn5W
hBAXDxsFKW9YDz7BJkP9VB28CLgTqyrgOmz8NiH+v5CG/CeVSKcU+c/zj+yLbp8H9ce66PSC7xkG
/0A4R9MNZZEAB+Ik3PmtZRd9AKuZBjFYg/GpLXeS7/2eYXDxQXCUQ8gfBIU4GNKI3zMMjuQDGQlU
ocMIfxCo2PyFDOPHHB06yshlUa3RgDKBPuDPA+ydVt5SV9uczh0e47iHxVHhTJ9DjaP7N1IT6DL+
oRz4+lER+pb4FJ8gO/rZfFlB0XBjQGxSGngywcfRXbVadbkgzlxKgJ77eWibT7UZIgDwk/yWH/9A
6vmjl91XdZV/FljfPh+s6wDslAg6zD9LIo2zXIu23DAcw1QpbwgFLEGXqIp2dTAhJwIgPYHm3q+y
PkEnvUilLMmdQAP/FU2q4gaUyEFkQ7MC9KwVx0TRRgbR7xBKWrKjW93qvSD1/N7PvagzDXq+xBgb
lnTANK9MgSlhDkEOvX5fYPyEc4/WAjOqcy/vsX+iMh0QXV7Qopg+Y+yWfvKBpGA+afXQadPNvxOh
ID8VNd9XhPEwYPx0R34WgVwRXIdwrcEyqWJfgu0HdqmeOEhkq+EtWIF1yD77DSXPjQVOnIkIPFHg
lAY+kiHGu982kOhpUqNc23kS4zWZxXTJqyU4OxK4FLQQk9T1aUygLCFw1YCe/UoWysm+5MrdF47O
EvyUpnnho+ybnTeBrwhul+keF8ybdoAvi/Uj79sBTsaRXEbMuiGHzOJocK/1uC7wfBa2zT18i/lI
1lEep8X29NwyI/m1LMYa48MtJAzO/J6jDeWBgLKhY2HCEePK1A25muMQs0oDw0i5bKsF03dKu2ew
6+CTo8OVdGd2BLBwtUUdaN/WBtEThjEjdeiEnJF/TwNBdj0sQmSkiCuR6W10dyFnZXmDgb8FKWQf
yWcxgDV1oDjUlz06kO2UhoOw0LfDBEyfK1cEBr0mbh1aGjjkUtA50cwAbB5hNpltPEQeNLFxxBBh
PDJw+Ra/z9w2q+By8opYXMDRHCTfgoXNxyqMK1C+gVOSjI7lPGYsagag7GSJ6Su+cMgvAFiHfgqU
oKxuVRGJ+aooMTez26rIVDt4+JJm12BXtBgb1bQ5K4KgwejedOJ9Oui/6mvog4J10rU1+CuYzMWI
CSRDh2vUw1uXQQ5njtOZ/1/qzmw5TqRr11fEF4xJcgrUpNJkWbYknxCS22aeZ67+f3D33m2VZFV8
f8Q+2Gcd7rCBIslc613v0BbCtQJmvS/9Ykbx1uwMO/R4STNqZqUWtb+MjklSQYpvm6sWuQQATBPQ
X4bi41ZJgyneqpA9z4VpvLcZ0fRhWWQIVXuTAdom1pwOag8Fs7SdnYgQPLWirW9STUdo3Y8dkx66
g+2gJoy9sj74+dsBcfv3tvP7bvQa7fn16TmmDRymQkFf9aav+7pOU0L8QTNQ9SQsNnBFzKO+cnWo
MbRdqTnJGdvAE/zr7wtamkQLJ3ROjlODT8aBmABoJlkZxVi6nSk6Dy/zBrFwKZ/7esKfT19MvyP4
15/rQT0wNDNeVgL5vJ1mDSJbEmTbxVKMo6Ekof035/KPu7PGgXZyOpggRSbUQjxAdPPUpAnIucJr
L+sYOs7FbenMFgqMxNwgz2faHE6xRt04RXuYGLYDL0DXPCRKy7aE2bszG0bbH78guvuT++GsVi14
Ng7ntnFKNS2UtgC17FWvRZ4JNwAmPMGcM+3Bx9d5ZxNGxwilHrDAZl586hmrVSkeDRRkSGLH4TbK
khZNzDwaMNTN1v6hTOWMJUBiCcbHTdRoWBXEHNWMRUuI3njCzD7V3fhYWzRK255xjUqnbWa7XGmD
3O9LhHZn7vnt4rU0AWPI1g1+mTf5FJI5kj3gHuVFw0KPZZTtLpiCfBvbRfQ5XpRz6e3aaiXy79EN
m8i0gCkhfUKrgpJ9ioIoNrlRIRREj+gU82sdmA7ikkaMvSfDxfBFzXB3l2tZeJM4afp1pA0WNLrt
f5dQT91C5aKu6A6FjArR9eSrjUAIoCAnSBqkMn7KpNRdVEnz/Zkl8Xrt/X0Zjf7VUqWQYEzUhb/j
s4bQOBlREEFRmZy7uc4zDe5eLu7iPsNsxMSevWub5UuOjcplEBa67k3Q9qnpcUQHXYnzNN8J25Kb
GpH0GQuo1zvnenN0RZSNsLtA7qWzIla/gceVTHQIKNxcM+bBobakspkwNd9hrfQl7FMyd81Bg3SU
RkcVutDnj3+b966ugVur1grY2af+kHGjt6HZi8qzl04LN11WooVNY2VBPxfC+ppKIORBH3Nfq/CQ
bexlPGML9hoJ/vv5dZ0mEkiQ3/DUrRwGSESRxxoYiqRYvK4KNDDspJ5uS4bG0FszSGNzey6j8mSD
XK8LxRmrM8dilzT5wl7/7kZdCkhgI0hPYpTxJtBV9UsW1pRGgxGmV9RqTBXbUruByAzCU0zROG1j
gk0QFVgMULcC48jJ//h1vN4Jft0UQ5W1d4E+aOqnUxXWiGpkhtJDpGCCb5thd0Ar2X+F878cB3DE
h4+v92Yn4FeQFIg2LEOK+F+g7O+rzxhaeG1IxT0Uyaj3lljxqeC1baoo1gZGK9yfRnaf88qWm7EO
p8OgN8p/d5b+emq5jmrYAnh469dN/vYJjI4lUJXASs6Qiu3DLA6uUG2mXt1rxT1x1s0Oh5yXvtVs
9DIt+Sbw0b44XahembPmXLRAPoekMYtna7DkmQ/kl6HZ73ulpgpNlQYMfXYqGO/rK/vt5jKwkjxu
stGz9BRsrehKmMxggVXpWZi4fV+9B4SH+85yk+iTBn+D/LZwFQzqnZszKYa7M0OZcvtoJAlwQbL6
ramgSLs4eKNCB02PC69VsTl1KQmy/sySYp7CHb5+AtoRa53RMfgDmz9Z6X3Z6+3siNprq/E2RIj9
KVamtnKLVdVOkd/4dsbgXF+6gTLx2urzDd4lvpUoIK3plKKMTtJj2dgWXuM0olBCGN7gUL8EokZa
14nvuV52wF+RqZR+FSaG7eOuHD2KyHKSTdZSpFd4VJE50iy3Zug8JKEaAjGqWrBJ0VqvyqjY5rCG
6gkJLOt/WpETPaJ4hhBSEBa6bFSLeDIm9WpTbIupmr8riPcRtI5SP4y9lU/+knfD5AepHvhNAaAP
rDNXT2Y9qjdKpcmcYZmAL9gVXJw5l1xyz3RIM/AhecU3ujIC8cA+1A9qWTntgcq8Kl2dgdToIpyz
Po8lejGme3WCxN5c33ExI99zVRtzcNqD3Gh2BXKs9mKep26bx6WW+RTp8iceQMqMJ4SovwoNa2i3
pj1ELdmm8ACtrm5+6EFkA5Qix178CsLgRZFAkzVDTIf9bOi7+8kyyscMV/YfMjTqhfCAvLB8i7SY
H5FGo3Hg4zIhTkDNAUZupvGF4jBu3IW66x4vrnzaCgjAzZ7tZZQwYwM8jFAMwofTStxKij7TfmA8
ML1ItPnYXyiDcc/DOF/RTKU0GnFrXvVwD2m+Sz2KgezKcqTk1THoy5Xeid2gy9PUA8fuUpyqSnSo
VchO6Y4VMn1IMaKW11llxI857iezr2szL7RTo7RC39U3tT/pEUMQYSN/K6vK8SetmBcv0CzjUDSZ
vcBHxD+KOkQCFjPI/GoG7NouLjzBYapbLXGVEQTdS6t5aLzaUhzeHyS3r7Kc++dk6FCZY5agPulU
v3/RrMy130OZ/ilSO3wETe4KP1UnbTrM2Wwh+VAK4x6Eun4q+1H9VOqa8wmjMzXzgeOTCyJ6QuSN
Bb+5pzujM4FQLNM1xiIMLJTKmMmUQT/7HWCWrEgnt7GjZ8KDjjCVItjRGYERNOy9zUavyCM8huZA
E6qIVuKpCBYdbgf6LaRnUSoCmEJpihePFZe0t+k0HRIZVUhNZiBRv8erNr5gsN6kPqyPnrUZ1GbH
MRLR/KJxr5+BvuG6WXZQjR64A6jsVJWwiIZqqn+a2RQ9y9JYaSjTgtByjmFdbXK1LyugYIAufsm+
wSGnDXt5MTfCxDwMtf9hmAmA9VK8EqCXUU28BIq5wDhkWF1d8OTVdN3jnKbtkPlS3vWGaoH5wB6D
BR1oATlvC0LizuWoSdodMo4c1reFUhmJv0Ag2gcqqH7csk7cFCMyYHEd1NtdulJ/BBYYcRaLA+M6
ZbFiOaN2It/rAhWs32B1X22CRUXYYxbSuHf6nMGDHabONQ7NrfTp1lUclPi4Yfc5cXdZK2Xa+tBy
Bjh9yepb0uSh/hjGMo3d2nKqmo4NA6ixJeTHF91KSERrkjwy+StRMSqyx78fb5VvVdlh0ZQ4pfZ9
Eh1OFgNDNw+GoC12Soy32Uafg+LY4M+XbwB57LtSoKj1FAlNCP2Q4TzBWpc/O8cJHnGkW1DXZQws
bCoyPjvDae+xudC5b+ixxUabFMdyrTjkiGxtqTxpVkhR18E1pISKLOM21OIl39ZJZHV7HSnaVRea
ldyIhZ9mY1XYJI3VUANVVIN5B2dosny7ke2CgrKuYail/fi5mjlecPjQmIKajGtUV9ethgWyDEwO
Y82qWLHA5S7PrR4NtV5uhynOPqvqWMyoKo0AL7OusQCLsigs906Cos/rIT1MsNMqZW9AZ4q8dhLa
dUUg+rQFawr32rKu/KJNwr8sfFJQMaQTjgmsCMfPs0Yz8R4yad6cLsdVyQ7IXtrKTlDOtRmjtzBt
l0/KqBfoz43kgX/B/NkqQT/it1AXTzJvRsfNCFyP/ThASM4Zhz7Nn6VZ+kzbkE4QoWPgicWc7k6L
HbEc10gOvzd0o7iRetXhFVcbAJJq44g7pgrzV4w/BtsDPJgesFibqou5ZbHszbaHsmgNjTVAKQNe
8NtqxvkE6wIB6mOaZQ8RdVx+snNq10i7wQnqVpJ80A9RGPtLYiBi6LGMOPQjmZeehrVumbtqmS34
37ZlusqrwyrVb/rR7MfLKBLtbRYFrfAXrRQDEyp4Ex4qWTifVVHl34plsbFEgrZnQn4u0XZ7g9aY
8y6uw9y40urC0VyNgC/LD2NzVUToyzB5c2TJyZMQzgJC0PoBc7xKi9g3tKi94MsRhp87YoAsb/Vb
LY3F11rH6ABj9KVD+JWnV/rUchJGeqSC5Bp93++UJd1kY6lcjj1GQXsT0+AEncJdHAh8TdBv59AX
26vcKdof6KmqB60eb2Eq8v8MeVGF8AvPNObvNAl0yWvZBxSL2OfUR7ueEE1kEyY5Tq0y6JZGskOH
4Dh+D7ryl2rXn83Y6rFS09I1ylyq3yvLnO5jYwLSHVRoAefuSDXeVHNABSYdPIY5+lo7v65Hu4hy
vkjT3nMcNrWLQW3WBTSWxrOQAnjUqWKcFTJdib/aKiJJVN1pjXJ+jJOvuWr08F+lNnxyMIFZ3DFU
ATX5DhjeApzE8qY1tOiHpYso952sw7PJiWSD5Bxe8bxecqZaVKDsjJ1IBsx3RrPw9F5nOYVGlb1g
mBJoF0vh1KMXQ6zd9yq1rjvA6oWaCa/3c59rA9Twcg7vA1bLc6sGkwFPuTd+AqWqT9kS4p+UOjVx
8GkBERQ1kFlOPgOXnIdZ5glHhpFqfb+MNtJ9EebiSxZPq7tPYDRPTFjNz4aW5nDji6HG2XSJi12G
3xTlUdfZ9cYEAVeORomdnG+FvbW4QqQYcCLT/MnguGbAHq8mXiPHseXjRIMldhuo4lJlGvVNDs3y
PCRzkqGxbLD+sFtHxcAktPDQzLFrg2WWFUngW3O8KhH6sdzCE8gha2HLsMnCvn7osfMO/d6y4Vnl
ZDORsNHCxiZ7LeRTtMpso+jWoO2k3aY/ccEJzH3WE4XcUXPxJS8Gog6Da1fQutMq8DJsqW6cxY4r
+CdjdskJIFuvVquK2X4akclEr1nh4TFZGtJPJYV07UTlubTFt2CCxTRIQE5cNXNvMMe+VMglCJC4
plqbbUKN87NLFoq8ylaOgLMFRHqUBGmSqNei6PTtx83sO82zAYKANNtk0GeeGvZrs44/Jyid10R4
/y1RUOFH2WB31/fqVog4OQNpvkUuVnUeVDYV7pKmnqa4VdOClrnlBINBHz7KCilnofXTVnImfnEa
THIC2vhPHz/kL6fhk26OfQZRoKqjMTFPfaYZcDRDgszXa+Gm4/o5KQ9Jqw4Xs4Nz6dRQ/45Bm/hK
1AfM/lbdDTY7XuRUzfXHd/LO4yMLd3CJYdTisCO93oiUAg5UjGkvHkgJzpR5JzY4LQ77wcQ60o60
ylMh7B0+vugvkuPJ4wPu6r8AEikBC15fNTUHO8ORpPWMrB3+KlgNJg4hDVvyGFc4mHVKlyaeAgwf
wBOAwY1FSjQ/R50eGB5U0BjXvEpvis3UoQysNSu2cHvq+ytHL9Ao6PZKxYb8M3bbtNKUJ9VoqcL0
Krtf5ir1Q0wovX5J501aOsaVYw0YXBadDfcot5tSeFY7QE4yCjlV7pyb2WYp9CL0JWNY3KLqORB+
yDQMhrZStoyWVAV2CbryANG8HRhnxgBvkU/LhqAhmKhJlU/yBPlM8iHC3DIdvb4pggcghtTysqyY
pzPXWf+dk7dCMh/jd6BMVQXLe/1WsI5CkFYFeBh1mgF2KE2qVk1om74sPwXmyE5F0dhglNiM557x
7Wcv+CCksIG1pRCnVNIlJM5ArH6LeGFpO8eaxk1oJtKrHDlfKIlzLqP6neuZcAngrnIAqxAJXz+r
OjTlYjZ55wWhs1xz6tUx4+QpuOn4+BETMF9Qzvy8b18jQy2HX9hgnCPEqQwYD2f+vOoYLAtE+REy
sRrLScM+5wPydgMHJLDX+kJbuQun5v5aX7ZtY7KB23Mb3/LNJ3gB016EWqM89jn9tEXZdwDGw+4G
M9Pbjz/ut0AVDRtQJJgstQpdyMkvi2v3og4wCoapk1vcv51bra8mL1fV8vHjS73zElFwk+lOKYNX
xpu4G9niBpSMPKm9zJ8jGEeBW4Z2uZEOFbYVpe3X//6CkkkhD8fkBcbJ62fLOkRRTanhUohl9VYC
9hPgJfL72hbzZS3G5Mz19NMZD7glLJmV4srIg+/v5JMsi1m0QmXNNDklPHK3wgCPzPPCr3Vp77RW
c5ZdOvbzfSUsBWFL7ZhflTSZcYuyCUn3BJynahtYQ3/dTrA4fTsJzQZ61dTfJZ1iJb5a4QrlzqUD
0W0MW8zrPv7N3lmOq4jeBLaEzyNPlz2+US28VGCMELzxoumn9CbPY7rO2kJdYFtheDGNirFpi8Q4
ZPq0/ONc88cp6tsjjk0NFrOwVowcrPz1SwsBbvBTx7DBbokUaCQ2xThOVz9h2Aua1RCvIhWKwcdP
/c7Hzk6Kw4wBP8TST/fsyrHnvm2czsOXM3AXpjEXBm5WZ8ZO711ldT1ACqJh76KuH8hvsDZj+k7T
M64iSnv5hEIA1bBjV2dSQt75zGCBC4tYWIa/zDReX6WhBuzVNhi8qZHlFovGyg8Sg+a6sNb+sxFn
Nsp3dhCb8gBfHKjeCDFOFn1uVSqSRkmfqxfW0emU+KHESWuLYT1N9Mfv6VdWxetDDxdPSOsMFQ2O
IP1ku2LPsIEn8tEDCPgGKNscYS4DJ9N2HOKqqz1DU+xbkFSg566eN5BC9euBjO9tqoogBFfLGvXc
Tb3z2aMLYmejuYOHdBoNOqCnreN06r0uVIIbCXd2L+ek/Ipr+tx7Qh3FRlZBrrpVEidPLHD8FfS+
P9em6rzYk9+GkQ7jNeoO+C+nwd3YARlRPOR0qX1t2m7F+PNLm+b653oOMTrB3Vl5whla4sNTTtMP
CaN5vs3iSPtOi4AdbZlKGZ7ZTt75mpFGMWpm4KfzE633/NuSbwc8PWEVQ9lQgufCDHGMa1dd24Bd
o0OGwm6Eo3Dmh3hbGK3cEIYuIGHM2E6j/WSmSISpUU9exZIcwiDMfI0AYpjSCxa9nHObJRnUy2gY
2u8fL893npYMFEoGgw6FOzj59MKJ8yZxnIFWO1VvI6ahN4o+59DjRLjHRqh7oUstnz++6K+cq9fv
XdqoeXhSuZ7hp9tKGefhijaxrYiykZ5i9Xp3Tc0WV35L7RCgHOj6BaMjh9FHQN3bbxK1XbRLXCS7
B3vSE1rmysToH/c1vdkC1kkTvlWfTS448ZgADFbaNTQxnMDI7/0REbMR8aUF4DOhNVnbpTaJpZip
5gXhBTFS2DJs56ucII4zNcTbzQZCAgULWluDT/0UiVHIDKlKCQqn9IO1I1c621A0orYN4vLw8e/6
5lK/umqbutOxYaiuzNbfl24aJHkSlXLxcr27R9Y17YJmtBgyRtZ/u2CpUECV1kkzAwi8cV5fKZb5
nGsjiBfYeOyP5C0jFMd/S1W0yp9aLfBro2rvDEw/tx8/40l2NhdlsUp8dxgBo/XhHl5fmoPBsAK8
U3AZzdTPhRZh9jSDLKPiK/cYvYrbrICxhyZhgVtuG9dt0paftKg2CSxE0J4iMLhuy3X7+PjO3pyV
gjsDheYbXonCp9nhqpMbJY++eMkkgiuMKMXRClPjnL7vV+v+6uOhe4G+vPKHbZD00/xV0pZ0zMB1
osFLOHrbWHOU1UC/yvSNzaDzsbOz8lGdrJVFRWwN/MEiGRk6GmU40nMJckFGBn4Ye0ecybh4Rs03
fIXlC1khk7aJsEeWVzqgRLEZU1X9rCj1cJPLtqu3VqwmoUv1V5NEoCdlAIKIesbTaiykD+ZY64QW
lCFGyAq0Y2Y3gFDRZmoJLdpqQy+vHJwVCqbb4MWumkZgi7MZq73bjqTNeOnSghvGaf/Uaho0TT1v
YB+B6OF+L3rwSB/1n30PGT9SkSv2ZkmAUQqyPTZ9O9DCq2p7GFMxCFc4WTIfKkdB05ix1+NsMxqk
NPYMGO27XM5N4C8hC+InOgjri1NPw18WwqViH+U5jjLsXxW8wKaZ0frHU2VsacoZPTVwiAs/H4bu
JcgC/RszmdZB0RTmlM39BMJtDXl9S9B0AASv5wHkZFsJf1g2RgzM72ucVC1Rm9/jGpsVpDx1/5SW
gfmT0a1+XKbVU0whscPZiNIpCrzvs+KKUYqWXCxJipBIwJWCcWOE3WdGaBaBQXSwMAvmrIm4jwRl
gophNOIQjLRXhZQQij+RT8PVzQptkhU26q4qIQr71tBBOx27YvlaVIX6RbZR/cRYNCNwgrUgXcYj
Mw5jfVYHft+O1U1IMsJ3qReTusFmcv7WLUG8xqJX+RdCRIS1iVLcI7xIpEaN2EI4ucvHogZw1sYC
IBlCbrS38QdId4R7F6gjKrXZg4vgFZgi01J9M1EJcrYVegkfJjeT/Tqdp5KyutN/mnGHyUkAStHT
/bHDuWSsyIZTQGvcorAwlyEfu7yCQ5c7rqC20Whm0jH0orxYSRd5qVSHuquqcAPfbJyh9fS96QdR
QeoMbnHYHkTZOL1UjE2Ny0gPnK3ai9bcYNZTJ5elIgbbTeLVhIRN7rYkRKX0sqjur+AHFQ9JVOv3
WDwwfW0zBFJ+r6yY8ag3zp2T69F94kyO8LDjCV4wlahe2mXAAimCFvyIRE8Kd641skD4wKBfKvE4
O24ta8vyJbM7grraQPEbDQAYYqiif8EBsto0zYILEcORQ54aRo7b4TxgJBD1zncqaQVv0qHutoWJ
5Y/bWSY/zNB2sLqb0Zb1NmKsyivGvDnzCopzKOQEG4xuseY/uVG+BqKUon7MFoBvt4sME0qIrlVH
be6cH/M4hGwFIiJWRG1FtOrSZL2KY4qIOa0piBM2IDAVfofgRt3iVm3Fx4za85rOJugwzSAxzaMn
CPUzR9Tb7Xgde+BQ6eCLadrOSd0dd2mexSNFvhnWAzFXJvoGpVrOHUdvSjcQJRQjDqASnEwoYq+P
oy4ISofxH9NWHP6G1Y5IfMs08hWiQJEXrKX2Vs/kcKzMat5lUVk/MbRnzRC66OHfBYdr0ev9NMM8
0eGx7BjJPlWlonwpeQ3NmSPqvcNzFbSiPpHMht7gCy2Q4sCYVPW6yLSLLb4w9pdCELPkJpCVjkzQ
ksW1xTTdse8EdxhIRYeiTuNPYxGm/XElEGFF1GvNAwORpD9ze+/UL/Tvqm1xd0hNTzORKUGzAg3H
6Ol5Yrx0qxVGaRbtU1lGZyrQt4w2Xhv1LjRjSXMLdev1a4OOUGZKgM9AxNzU1wM49hSdMvkB4CNu
eszSd2VPdhpzo/AqItjlODAq/W/7Xm4CRBx8mkpGgzz2+iasqjQ4MyGN5bmu7Ea8RV1ZT0+G1ZnX
Q0/c1scFyps2e70cbS8jF2wB6DZeX24aAFglyW3eEA3Gdajm+ctkLimyvVWJ5MTBmW/jDTDD9eix
0dBQrSHTOZlBYnrmKGoMModNWA07Kq+IwsiL+apQo3ATOMTdEFki71pmUptGBhx9Hz/wm+ZmvQGg
O4ijOiGSp7OHUobzuExon/CHKf24zwkCahb72UqSH0OSj49TZFoPH1/z7RrmmlRlQAsmNgzWyUOr
ONTnZKlOXhCnawhBXB0m+BUwR8N/LDr/iDuthiGv22daIk3neMcbwbB1e72X31rVwJkVAgoYHwJm
kLsUwwLBeLwxxdOIoLo/2tHQPgE7ZOHOTCwAaCz54ssFQy3p8mWbd1UU9g+xkuifOySoeHXPy9Lv
BqvSvghFC1ZZsXWNWin4pMJXxBjQypEbGWUDHoAFnfqy4DIUewKy3g5nbHJQiI94DlQ9hOZEm3wc
h8K5wj1HRlvdHCyYSV2S32JoNg+umNrC9iutXnaT5RB+mmRGCHm6SYrn2dYi/PwVo3qxWupbxq6j
Sb9GmAvuRoS+uLGSE+s1kjxk7WwjHH4Cq4+zq7dLwyhxdJrwaoAKU38a8jWGaSb7pdxKA/aKV6P9
O4cavPcqWGWCrhbnDeO0K2Gq0uFQUNMQTdlTngv9csJg3FeGEU4TVIlzEczvXI89A8yWPo/52qnL
B8YZ8QLJhwLG0Uhim82AaNfYrjBYZGcjR9ZUz22Z76xsrGGwOOUBCcZetZavV1tsESCyTPBvl+V6
4kDD8dDA0TeM2+eyi9JtVLZEflZtctkkE2QtWmo0RuKxctR5DwFMboZENfxEyZNzPi7v3hwHPf4R
NNtSnuAYSj1KNMY0RbU2xQ9G5KRuguMKAJYQy5k2+51tBfoq3zaEDybIp0KBrs/HSDFsruUkgxvX
dX1Z9Yt6hK6JG0FdkpZVRvPm433lV3r367bPNmi0DcaZ1Bm2PNlY+jKJYpJVJ3ZvBwVTPQsRHIls
jMxtZeqDoEAPwnhrj5n+ENUKakcnqFRXI1qt86M4HuZLvkiOuTkBzyLFI0+/VzIwMmacSf0A16n7
bIHALV7TmvW0Jb2W7LQ2MO0NsFy/GawkrXcV4YE/4dgy/uyVoZNnira3VBr6eh13IlRa2I/wKl8v
soEPdwoA+IhT7ZuvMYDUFmx61dBrBT54QZMjnzMULxyggEWZAUCckuaFEka0l03tNPuPf/Z3qkju
R9qrx7qpqqfak0arAoxHQ+hORZXGVLGMnlymYuGZth798OlevgqwqH0YaCFNPp1PNshFnaodR49o
o3jfa6TebmYYp59ILhw1nMlgQzLYS6LnBQCo8zUxjTW87Dx8xnvLLHGjNKJD3ARW5ZqlyO9Uagv7
ojYpv+nJW632enuePgEcTQ9xpqiNt8QjEWKknOFJYJFyRnAt89MjuXeLidG2KP+i8dV+pPpk04ur
VnGH4ja5xGQzuk0zOLmuULo22EpVheycjEH9oC1YbbipDSEMNXxNfGVQZ8t2juqQT0NfHQ4+fj+/
4PNXnwX0OKasnPHg+SbC7tcLJuxsmQTEvXnQgjE2FQoyVmUJjBFyzDJA4bO1B7A5/U4qloPndzWR
zlPl0vwaWwEuq4NZhJ8oPVpzGzBA7C8V3Neeixnhsl+lNjiFw933G7utnfKzbSc1Ro8k5zR/yxv+
Hyj4/38zEjKor1ntfxbyf66a5y6b/zENan8X9P/zd//R9GviPwB2LCdmltRXqwjoHxtuTfuPo1Hp
wcJDpsOZ+H81/fwfE3Yef4kRJ/ybVen3j2uQ+A+ALAg/n5a6FmvS+G80/ScthYLvOxZHAHInHWAT
jfi6mz1G+81FaxXficj1cz0gLlbbMcz1zIrw0vGmDx3/t1/p9u9F/mc1678XXGuD38q+vMTiW28x
v1g4TOvB2em9Sn29xF/juXr5+Bon46t/L7IeuL9dhC1vjDL2okPa341IVM2i80cLWkqIb8/0EpAo
SYDksYHHscSN160gAqyVM1fXX+2K/1795BjIRK7NGAYoBzUZd2WOyyb1TdksrtbmWATdqhDLeWAX
O2FPmfLLIj+z758QqP698sl+Qkh57BS10h4UzE5kuSO34wDJzg1DPM3V4RaTgSM1DeYC6L6x6D3z
wK8Hc/9edv0hfvu5U8zXEfXV5WHGDvamv85uugfSD8mMJNr3zEXWPu/fLfPfa5wUcAqZTV27lED1
g+FXpoPd07ibmxuc0RGsOohxzHPvb/213rvUSbESz6MKtxP5wSjkbgHFiiV0J/pbK4xvM1QTdHs7
zFRwFLsnDhXfq3MF4R9eIGYdr39JsSgT6dBjdyASbDeot91o76wm3CMOwPiU2J6WX9Q81lL4kdDO
/LTrP/72edHIvb6ohF9XqogjDylSk2p0fEOddspgQjQSvjmRWbfoxP2dlei+rhr+z6uUzsmeg3vp
LOtOykP1WH2OfxAMP1KXCzd4aK7o05az6/JPFzrZa9KgSaQBmHtwFNstjftcg+g+O7+WD5wqnxzK
WoG7nRhf1LMbnPaLYPPe73my+1gjvkdj0JSHbitsL/6qPRZXZXSFzrmW2+i2OOgXY2+76eIN/vA9
EBd0iNcA5e1+OsaB+z1IjhphhqQwXqZI1bz2a3JrKc/DpeISRu+ijrqqn8vr8i7rN2TfbWoSYK6U
jeO124Y//pQkh+5KVtpDViMkeMBr2P0u3VqHBO3Ldt8ZF63pwQV046fubrhr5ZW20bzyUkIC2bWH
ZDPvrYNyDObDtJ18BEXBdt41F+WmU7eEvB6KPQK1oP0eXTXX7T7OL7p9c+3cCf7FrCJc+j6/U7b9
TX1b224RfzKDl+TBuAx3kgTzfXgs9wmJZ5uF0O6/sk8xI4rGH15Mkw3jWrkYY3/aMfDZ2cmx37f/
u50RK5fXa1wbcyfMlFk/gPS4dgeVkqAGwsVqVwzJrb3axwXw+QdALP47Vucz35a2vvT3FsPJlqwY
Y12j5dAP/fr5qrpLte43FrF2+rcoiJGakDfafIs1zQ3YVhhq3OaxvpsZ/XRnv/Bfhfh7d3G6Q8MS
bRd9QENnHlWjJFrB8UAI/dFJLtolWPCrcMM2e0D6dQzy2tiUVniBh6an4MVlEai5ygZVWEi6CxLn
TibRsdhjxSrZDPNIXmA4OIc6ru9I8W5C+leYI8MFLPx4i9XWpo4bnzOxh5eVkZREIuKo4Iij4/uV
jz0CwZFRSzvgsUoQUBY+2HPMYpu/JKF2mGLwF/wTDW/o5yeg+Zt2Qk7RZdDZQ/N20qwrqDawT7N6
a+QEzDDeY+6TQFxhhl74xHD7uOd9LqN2H2qt5aKH26t2Wm/nxGTeBEhUlPqNU2DbWr2E8pvWnUk2
+0MZIk9RfBJeHYLMquAQxPukfnSc8EUqqj/F/a1d8Qsum05Ud7O8kguGMrxx9uEzh9if9vSTM6yP
QnWw0BYcAMJeIgMCrzT82KAECGw/Du1jyVLsGmN3pgR4/8x8A2GYDWChUFd1f7Hj0awAhQGLfD01
3bK8i4bZbeO7iGS/JQn3mJucec4/FLDylDaw4EOZT8zKDmI1Qkx7t6gIN8BaJsJD3kmq46oqtz4V
5d3/8klPTi/TyIfWsJrkomBC61xkbfNFIc52falJGaL1vRqa7NbSOKkFQ9Hwwjl8fOX3KyApT06z
WSmICq9EcjFI58gAlvwFQp0chUpgZkKDWosy6ONL/fFXPTnCSnXMJCEk+qGcIdYEKjLH+zXbog/b
L1IUVEaxW3XESWItd+aS61b0zha1Zr79XkROjM8Lhh7aYQi6oxIvKGDuJCJapKGbTtOOMbthMNs3
v3z8uJV0ts9t0jTff7j4yS5ttrOgLabkm4Yj/k77gBwYyeGQlF3u4oEUuEaJSWjGFpWm3SUZwcRd
OTd542p1c10s03HJRvxvgidAxUtDRyee7oA5kW3B1EeOKLay3cKnqNttWR7nha1olzZb0pgjbasg
r4t68GV9P9OS6FQGmIW4ExHSbFoRbzYgDBTCG/5g68HtRQsG+3fGchyrFxO7fIrEaDcMu8Y5FHKP
sc20Rhvv7WmrTptyz66oYF9KQQcYPf8Pd+fRHDmSben/Mnu0QTngWMxbAKGDIqjFBpaChNbS8evn
i6yeepmsyuL0W45Zm1VnFTMiiADcr997znfCo8qeLfNqKo6h/Szs28G89+an2n7v7ceivDPGbWZt
R/d97Hdutx8hYYmNbmyLjPDYrTGfPzT56u28NcadNu7iaB+JvYgJIiAyj/lv4QO4YAJcmxejVBxE
xpTWcqntUL9cZ+1wn5rtBd4kfq2FGIrsiOl0PwDZdFSzjmgSWsm4yQZvP0areGyumN3usQXeOW2/
HdRe15crWz5ZzsNYYZtVapdH7KE87n1tH9NcbGIv2cZy/m7gCnKluvMYcvtguN7BW92qTj7Y/RVp
w3srd+49q7wsreJb78VHN5lvDXtiGBzvVeesyd5cRbia4jgLEKqssXN/mzS58ahyCtQeNc3+RfeI
pk/im0SCWV0Ua479UOTpdqGLlKRcDOzpTCilfoGb854OzB4bscjfYgLm7K7yuwaM6HsS7Vo4ph5W
eARsrTVdxoNcp6Ld6pVY1nkJs2Rydk3EoY5slnmBqpDJw2SZ+0ir14W5nFSjBxIlyVhP5H+orXAO
TZIfZS0RELW7Ej5VM1grtJPrOg6WiO0mNndjV93lM2yucVylhk15ou9DD0SKS1uyOV+aa86U9332
ZGUKpilD1JULFBVQ721WTN9q3GtRqW+8pd679rCng36JtmmtUmAPtjtfqUS+0du+G+rLhkzjcxgn
0sd2ClyyA0Za67i6p8i+zWbc98q5myL3q8RevdD5zXRzF+f5Rglx0fuZo05NplE3iptRny5MCW9t
cfaTTgYi/QqrMHZaWO2FDUHNlTsnPhFDvWaSfJR9c0yHbB2bL1od8vzON3FkRz7ldpiiVrCz5Avh
C5sopiPQgUzTn1lZ6QWS7J2cDCf5bJ/83UJz/vc/HZUN5WE+QIy6b9R+6SDXMd7/EQcUyxVqw+3y
DjQr6ENKKmc5RJ+dnu3f1AMfsy5dssVst7PGvQRmQEjUJb3H97EYNxVGNWsQ3M/wXrse5+1VJyog
bXfhFK4ABaHIQdHKreVKBHMN7AYn0PGu6/2wckswvkUTVOEuHaggDZJpLXAOMg0yNyNy6L4rX3Sd
aud7MplrD+jfZNjskRnPpcakgSRqSrR56NaDibLLu4lGwj9uM3dAyYF69L6YluCfN5gPs4g/j50f
ZxAL5KlsHKNsbxE8aJbHMD/k5n2pv7DD+AgCoFcMeLQ1f4yQp6lTR/yRR82qQ4PVkWLOe70M5gla
hwN4r09WzDsuqNyuisZZ38RZ9Mnm+wO78jc7oXv+Dn+6R+gQxostcNsWytrHbMKuBuMvmrZEHPX2
re5dtUsW4IQMMvOmJQIEiPUeJcwFuYubYnKDNin5Hk+JeTnGx4mbzDzmenNoai5z3AZ5FqAbIhjl
2eq53b6CAg+aPNx2GHoz1N1z6gQdgfBRVq6csNzEPOLnILFF4Ixv4C5o6w4jHvwR8uBsv6nui2id
eCg3rc7XrW958X4+AghogUkfrzvwKhn0N+MswbELX7Z6ELJO1f0XbXo1UJ9M5kUtaIJr6qa3wGZk
+B/am6zf5/HeTK9t4rkc5utGx12ozQGEjovqaa77TWXKjSTjKIGt1EAPZDq0KXn51hT+HOLPLJzA
61/KXse6dg9F37fnry6L7rC0n9xWP2BKf/dtfeieaG4ZWVlncG6+kCkgPhLjt7npnFRfbfHlI8zY
i/5uSB8jIHoIJJr4RsByPEfwKGdYn0kUed/d20O0kfkxBRKcJaQf/jhkHSZX3YlmXs1QGKKWNKIw
Ww9YW11wRsoLt2nWXkOfvGA+vGLp85nd7gsR+qYcV1DKVxaC+I5u59RnQZkRPTMuO7vJghTtJBb1
Q+a5u8xsVmnBvirK9dJUaPjRl+HnQ5fkm5Qj//z4ub85IXwcRtkh4ygJMHsv8pewM3HrOJds3kfc
UD4QqB0M6qsm8W7Mwf6O8Ot+0Lexq1+afHFZlF9ZbbMfnebGaPe4VYiu164XByJCmz3A5HkyAXY6
Ub8mpYoIwyogjgaQ6PkQPUacSV6crr2YovkotWoH2JZo3C8Dkl8UbeyEGaljgIBSfR1zN6pSu9by
5rqenH1Uk2XTQFoZhp2hXm2i1oql9ce5Wjv9fFm7w14l9S7pw21RkJ3FPxvdAW3ubPV4WKWPzQSa
73xiru5CBv9gEQL+5LjJetGzbSYIxWolJ//PFo8PQts/Vzn3wymhis62AJDRh6RxVtLDj1h3NwMN
TBmORyzUs8a/zpGTRWLVdN5DgVCOmgudaX9qlLf9vK1o/ab14X44RCxqxBYpDW0vU3KNiAWE7nbd
qcqgnQm1O1uGrxBCL+B+3lN+763lrt9HmTySycj6C6m96W/wQKGUWBg+gph6UvnDQvBU7NBWmIqv
xbDsaesfGBJicKUGlT34hSo9WHj1TW83iX2ffWIJ/t1h3v1wPnFrW6BQzp09LEF6Y/GzRUerdla4
kW0i7VPniCPkEdTCsZrRommrpSet6p8fnt+++YfzSbY0BAq2I2MaGsLKMMnZlEcYTl8KdF3oNgne
Go8WqQTnr9FLyUPha9Xsz8xivzsPuh/Klrw0HM085zGnhXvd1uHRAhsAnfwUpvT4K7qV597VJE5L
9ZnL7zcVy19mypnm6casxN7gWFsyLJLydD7XnzsnOaXJFOs+ARX/wwv8oV+iJ3p/1kha+9RpHhzW
ZgG6tBbfGcwehbwvMHdUUH1g/p40oRAnLUfBOeif3/03J/uPfMCxKZng56bYO4SAToWzXYYr5ZAo
xq/ZZeHWbD7tvZ/v1r/ZrZwPuxWkWhUvPefERl0bE3IWWTzo/I7nK6sN2rZ97yBpzNAKOZxYKyLQ
2AcoTdPPLM2/G3E4H/onJXH0vWUtEi8DZ0rTJpzHCoyMXjnXk6C6Vd8bW1SnePzLTcbH+udr/Nv3
/bAw5jlCpslWct95IK1cYAbOqgkfO9OlwFmOBpfeKVGb19mpqT693r/7aj+sgV6CXgIjiLefh6FC
Vrfrysczwh88melrwkUST3YCJae3SofoUEr7Zo6ep7B/BWV7iuhHW+AdovCz4dZvnirnwyqWN1Yy
CETeexwXX8IxWne2OCa62GahoujHmaCpoxGKz847fz8ahInzay0LM4gp8lh7+8lMv0pGj4XTHhoU
2qxXEnuFmYhVVT2d09b/h9/zh6WqwzIrkNV7e8GTk9j6yhT1yiJmPJKr2OxOk6JZXD837lbXosd/
ftPfXdUPw8kiHrDkk65MxQ7jbBHHlGnZwBN8XhZl6R51hpUGu+4/v93vlmPnw2o1CIIH28zW9hGt
v/OCUfGczgv6f/5s4rgke4rn11gJEf7xnv+R1OO+Kvjf/zdhdpCuXUxJP1371Zf+y78T666+FG//
+3/9Oy7qLk6yqv9SEhf15//9a/z6n6/3b+WH7fwLmwisAegUHN7OhsH/DmAXgGRQTKFckr8EsFv/
ookOecFAlv6XvChqHp1cVYCiFn/b/U+UHx97nhSDQLegPCAGRMmNCOXDguyYIa6nMlketMZ4spV5
aOPyJm0NznF5AU/eOhoy2vA6RwI3Xbwh1RupJ3ehrB4HS1wa51SYtKPXp10mS3wbLuMm6uszNJwM
2OQxqxYnaKDhbZww3Ql6gUQnnbOQqoimn7pTbXbjTeUjM+2926hXWYkj+Zz3iggbzjNQJT14zSjD
cR1W1RsxaAx30jr3Re/dW6lxV2jNOnG03RhhTKwacNd95byznl8PvXUxm+4exOA9KP57vIDXYcGI
QCa7Zsh3g9R27VwgeU2/ljiWgtmqQnhdxOQWWfXWIv326wFTUo98nm4Gfh6R4EsCt3eYRsDjY6Ve
q5ImUjxnLxrFrN+m+L8RwX2lF3IHCIJkVQMSmmAvnUbOn5FVPcoJ9Vk9yOvzDtsJg8xvs7/VOhqk
RreZCvexM2ZcP6SWr2nRbWw73Hk1L9W1neVP9nQXZfTHtcU8eCp8NycmwSTfEWGdh77ncW1nmoj0
BIcmIBmGE7LgM8MKpHcN8L/ptXGLgvwG2a/A/lRQbDeP/F063dLdKcflZSsghJLwF9HzrxE8XpFH
VazDhPOSTJsmKGTzlsJw9j2NIfMYY8Jw7dggLAZrYg5VjzZa85hGy9NkhWula9c0BY95yhmV9IJb
bdK/iYqAHDnb8FVNg8S7rr01Bude94YrjWnDpN7o6Z6SKHkpjcwIoAK9RU0DA4/0DU/A65LF21K0
0UoHY3c+UvXMffDWmnlNdFCXers5VU9eal2odH4VQ3SqEvcqdzWsyZb2Dnlhm1fLXWTT7upUB1Cs
05K1UN7O1srQr5ucuickxyxtbhtD2xmjDumuecwMThpu9YhmHO3dcIkP99aoJNCxqngMQW2YXh4R
PL7cJblTEXttrZakzwPwkbAOrNYLcBwx+TfFM+EVOZSTcKfT1hSxfeGZNCDDrqxXTdq+wc88kH50
1OLsZvTCNc30wLXiHXqMwwBSdSRTIpPGWqbFpZGcv4JQ3sz2WPoQvBD9hWtNjsJP6ZuPbrN1GuMi
7qeR7k94bXEmA4GZvmhpv+Xj+bNQ76bRbUdT2+mkrum1GYAKe0GH+0ro4lrSpRmm/IYwN3KOCW/w
QaLeN5P9DQw/7XOxr3uAH3y0iYK51LX3LLYPkIz2tcbFsSfjwvbir0oX94ZlHHG9RiQ52Idcz3ae
Vd9Cir3TG20n0mIHXIdwFTv+Gmv1rW7Or9Uk30fO5VODmd00j6laXtPK2WdCvU5l8TbX5nESnPp+
WuRPf9TDP4vUPip6/1gbcWGcOXTA640PayPau0RE07w8lJK0p7Cpn1OD9DlZpquijr5NM60X19lg
N72I+u4ZGNGKNv3mk0/xa8vkjxUaSghGMgMaFFnavxZRBWqkpmlbnU9R1GsrgmgLyW7XjBrjkvzC
y6u7FM5hQWp0rcIDOTk3ZpS892Xxx3DuP9r8f5vBhPXjW1VDOIri/r9++1Pn9/rzx7r/+lFERG/V
ecf95Q/rEjAmXdW3Vt2+ke3W/9/EovNP/r/+x3/v4feqZg//Vg2cLXi1KKnKn3WakDR++kL+svff
1V+Sv/78H3s7gbMmXkv2YvZNg/Mhdf8fe7tmEF/rskufMYb4GPixP2WdJD5ScNjw1LiljLML4k9Z
p+n+y8FWBcMfO4BuYe/6Tzb3HzSj/z7mCchtkBEQ3lNawFKkY/frnRO7ItYIwGFuo8M8BnZbuvaO
8ViivoWFLcb7WvIxgxj/d+jPmq5/TdPURkfkJlq7xpm8pAF83oaAD5HM2T4E75ofh4psZkaOZqGt
SCY7c+wXA/+noVLrU3L6rydVfgWgUPbZVcc2xT8+4iU0GlJSGUBOTQMkzTamOgl9rSwxV49ggMmW
yQwj38K8ZbAUl1K26yg3cqJ5tXl6tCFyFNul1eYRhY8ASqth985PP90Qf7dO/M2HBCWFqQJnGpvV
x1aXRZ8V7DCbk1O36bgNLc2pjsUY8bkwUN/0UBrevKwf6yDNFi4ymULDyqu8EEhuQ8tuHadRksFV
b2OFokYsn3ELf6xUP98J2GzOUDkpKEOxLn8cr3f5EtckLKA6HXJvvJ0xpkOqMInz2xp1TE6krbWi
I5fWEuPKrVpF83PulvzKY1hGBHkDdlrz6eUv3SpvyvNfni3ulBCAqDoW5MlBn+mn3pGfUHw+tA8Z
euESo8418e8InUL1w2GnTsWSe3GTEaaXc/cyhszlKzEG9bhG0GXRA2v4vlcTdrLsMiKp3PAz+N3p
VaQcskGhx0ViB0s1zJgLxEm+Ccuwi9ADd/bii5YNt05dk4golwSoYOqV+cixyQEL2uZMeqiCMnvT
wBGYUXoSm9m4YyO3mqwKjN08Au/CaNNbS7cmsUqaPiVZY5HalzqGsHczdTEz5tkCEg6Zs64+yRX4
MMw6XxxC2HCcgOXEvguF5tcHfInA8bsNAZYjX1N8pSXSi4OhT5YwSKK5qtalgMd92bV9GK3bJDHV
cfGcKDsIMprU0a5d93oxmy7ZeiXrFXRHYdc7hOdZesSKL+1NQQiERqy1bXarJhsS5K8AozlmzrLi
1O6WnG1Xsh1S+aUGwL3AlnfTZ5G7+mchJ7+ersFFOaZkGbHPNwMexY+OyHgylLLhhPhEPhGAZKZR
kCVzvi/0oj44Ca31SK8cFfR2b66V5hXdZ+XAr5+AtYj4EPh0EsW9RKP0A1z702RukkMbxQ3TNZGP
rDZlpE3LzsVtYgVDfe7bMfDRA29SOPrdUZvPkWEjT3qUKZ70fgjPy9KPZ9/8sRbZeRExkyvo7a4T
Ebt2UMF2oNWouxwjSNmM5e0nKxVbCbfEzysBO49lcBLF7GfixPpoOqmV3pHwMb4PwJnHG96UVQlO
cY8wrfc6Bv/FQl3vwN5eG5q1XISJoIkxmfZb6Jl59MLjM1hbpy2YQcFrUdlT5DaLsYJHVcSrTDGb
NEbLGhiw2B5OfdKHefIsdSZH1m6LBywXg7MB1m22dzVJZH5q51Z10tzIAD5WJJD3htkW3XYZwVT4
oBKwLZlOo2PyXwqnCLxcc8U6dai2kmJhTpwYdXPS6NXKIGaKaKx0ymeSdPWzk29JQygJTVhrD7RH
UGVERRK2Wzz95btVdrHV+46ZNleJkTQv0swc49jPTELCuJ27wJlKOBAuqTEccxjhkHk3kA67Trrz
moHZXTfXvMhF2Ea2edZpqNtJJ8bOt+ZavWhmpUcwZcZBu1sQb2SbVIyec1DzNKl1nqUJCQRgECIH
u/82LiNl+ZUkUxeJflbGK1gHzfzK34aEACZwnO5jr3K0G5Af9bBBMqgngR5X+m1aNAghxyQCvWX1
3ZStxsVj328I2H3pdcME4UPMASdVggO+N0UcundxibrDx3RSkxSKPWAO0mmeXkSZILlgemgQ8QHY
aTkNltFkGyIesskXLDaUE4BbqOl7Iz6IaewHfyhdF1e21Vi37tKMREKmCb8Fq2FNtEATe/tsCs2b
CUd7FZA30h+Qjy3R2sYKN28Uabd20ETj3FxBaahrxF+drVYy8ppizY6kN/sc3FKFMKNYDq7ZsAwV
ei6fhw7s72oc7TBfWWKIn+LSDUkPtOvMXotwKvFCRN08+WNaFs3LlBTpe1UTPOhX4LGM75Vo55Pb
x9Q5w1hpM/jO0v5CWh9fEmSkKUTo3Bcy6KVK1LrrhrRZtTxT8RpdThQ/1OTZfjWrdDD9ytRpe7DR
6ssqycIamkoYDub10oILOLBQ82J2UnWKbA1V8tw31Fh0Ixp+Ma7uuGCJhETPAoJOhnwamETzCcq0
bqwadxq1u9zupb2XGoAGpk5yGWnYFrzooAwShY12nk+zqWccEv94FPu+HZFXp9C3jFUtym5+natQ
UABqOIpTv4qtucJvbFVx8d3OrHwhlcgbZg2ne0b2Bfg6Mkq8xzmunNleJeRfG6vFm+sXCeLKvM6z
YgSN/uN2ZQ8JxfNgDHzphZaxNPxx07VTXHgbWY/E8WFvLontzOgI+JaTZz1tI/nFtaMRBHWiNdz0
YySeTTh6zr4k9sBExuRaQS3S7oZrAqA+iZX9glwuu2CD6a8dY9IanxRd++usTXbvl2H1Pc1yHf6/
mR5jLJfrsWOwQgIQj3JZ9/kqkua4i4ryPRrmdgW61okYPRTZlZubbhrYmZ7Em7RqB+WjRETRsOhi
WkO71p/m0RhY+jNznS6pepkBElxVrl4+eJzEz9tBVL1Ouc40RSWJFaDYjMHSUqMGQxkWpIpU+aMe
0gxvxFRdikGpyS+iOj1ZU18z0MetgC5Qly4loBs/EFBwR4QlDa0KC2wU2PrY9zfSnAZqR17BwQfr
Um7UonMVbzEQeAfnkgtd5YgiutAkVT3zIiA3SjQodwxX3WZVq8UrkwyVk2MUZLOjD/viksd0f+ZG
kMfdiYNyZyInWgn1ve6paiJBLICqCcrhGkp1TVB7c4GcIUMuY4BMz/uHzO3TK2WqdzxP7ZM0qkqs
F7onMDZZZ8nQKKrwac7SO5QX0R5wUHvBb5+vRjkML7M35SShJ+E+86YsqPOh2mJYxaTV1/hrXDqB
h8XmgSbitZ98bZbYFWoPsrjhSZ7c1Bibab2Q0MFqlsfvQ6WKO1bsIkKJ6AHPT6EWbnUvAmdTu0V8
PZFam63Ph+qNiDqgMrntAKuDOivImm6K9GLBZR8HMu6GbzLOk9Q/k8c1xHNj+KU6B4IbRWm+DkWL
wcnW3OZrkpB7zhhUV3ec1hn/JxGEnxzaGbHwqsds7Nkpec2R41wteZ7t9a6QW1aSAQl8RuHV2RFR
jrLZ5aW7vI6qhAk6mAOBFlTnzOj1tPrK1pi2aHR69ORV2u/Ao6NQXGLUlgBzbfOQUL64uxy+TuUD
4UDYNMNe/04onP1G1+k91Jf2MqLfu+o5nD4o2wtfpJ65r5qccV7YXQ25ZIK1k6okDFqdHpsfuYSz
JdwXvBV6kSPN19Q76vnY3Nq2CqH7oP1etd5Uvym9795l2jUnVniC3SXP3hVk2v6bgZX7bojHYdVO
hpb7Vbi4F4BHl5p0XDPHY2LKm9pU7peiVc1NqjnJLQtmsSYednnKjEkce4lUtoLseCnzbPnW6Yvx
NFBxbcyu62/gc3pBDdaHzCdVMWaqo/GF1KOS9cP12u4KgtFyvxQ1gtw6k+dyrGvrkbBsIbyXijN6
RP6LlsbrNCN8wDeSVra+no7qMq5C5yXLFh52XLlE+FqixKFrG2YbeNGQv0v6wzYe4rp7lK3D3s9y
IPMggXLAfhIuhCckoODLuBiHwOwxpLPTchOhJCstd0NswTxv2A2yp8zpR2fTZ8t4tEmfhTChe/m2
69HwnM8doiSGo+r1G1VJjDx9Id6KNKpwarC409W0ZifIDSdftjGsV0SepkpIuqIYo3898x3Ih9FD
xerLcij01M9dODE+WCP5bDZ8aDIBBSkYhZgdm3BPgkhWGsqvDvgzt3Fl83CtDANOxqoKS+3NdIdY
30wkMKAUzBUgRqEhJho9sqGm+Yy5i+sx8djuyETyIYV6o6/DFdMpS7wBzVc1JCtcWt2w6hrT0W4n
NzGIsR89N1pL9s2OAYCRG69VYhsMRLGAnxgZ6IDFbLvekhPk0Fc29FH3y2kkKqtdxno4OVRKyYUR
zkbG86/M/hCJwZv5JgiLufBofD4nyq5v2JHleLCTCZp5SNVBuFKenIVVbV1/H1QvcsS3QBS2SFOH
auPOFtsHGXLWzkqnItoSt0R+Ysy5MRgXaaOymgRawc7SqVrxzDjGTd5g5PMTbxxPYnILsGJA47cD
TJVjUQ8eadIUeCQAlZO+U+dzB4tJ4hxVWAvEc9mc7qwwSm/NYWZftZGgvFMcXTlFajRcQ7NxD4bV
zSHUo4WsYo9QL3I8IvAiG5zg6ZEoVutYdLK2t/qAXCPICeSyj1Uxc/9rugSo4GkTGqGYOuPFrSOC
6u1laq4y9lCUSnOFeysuwCAPukceQ61TdMyjNferUKMU80vNZnovM8XDntMJW3OeoVhfKAO+tCWY
tzxd2JbR9meXLd39N9J7ug3kFxWEgmprjdZQu8ryon71jIjMoxTfLt9GM6D29+waXxAJEym5SKrE
J9TRf8Q5tSSOQhkPOWtXlhXC+WlMLPK3iqnMNoW+NM3WdCOTyDXCZy+IuZSEBg8AQA4cfHonqIkI
efTGtOPESMLI83SeIiTCVq0/EWb22Fh6jA+xY+0JelJm9+kYWwezlrIOCLni8W0daBR+bFXmo0QF
fuGVM9dfWb1AmDmk7oUznntNkT7YD1afVS92XiOr77301U4sinmDyJzv+J+aG3yzGcOMJg7t/aCh
gypNq5v2APRLJGzkOrzSrcg7f/pxCIhzYzYvFImlaWTJcN16S7NsxmWq5K6XU83Yl765xlElnIQ/
GeG7JabkiL5l3rP/y71hyf7C68oqxfuYDzX+Cov52gDtqDxXfx3mAlR/T7HRLo8DAdn22nCG5c4d
W7dbx3Aij7nIku+mRQoGesZZnibJHeaXuW0E+nmxoB+CA6KyMTS2ZtTeUX6To83j70s1JTvMARwI
4wpxPhc+I5VAkpgd02+kGRHv4zr+Lpy+9km1nvc8dJMREG0y+lmrF3zJvebs4iTMNpqs4xubbMK3
1i7s92EU2m3hJS08yNi7ixQNjzP9bGW6WqEhBlxkyhSsdE8Oj+9bOJ2ZdDVHlud+iGjrVPESnwUv
U95sm1a5L0ZbWSRgdXgBtfP5S06Gw58riXRmNGmzgOHqNxLMAhHwedWC+Rm1LLBKi4AI0y4Pqk/m
LZsl4ErOlDJ3XYD6FnJ939Hnk07lsU299ilxiXo0NNNhcm+zWOiWuVuKeUf1pq5trTGfRU3AnF80
U3w0qm6x1hQn7dZh8HQiQattfe72LNrO9jzsZ5V3m1gZ48OcGy5tUQr4RrcIPRYjU25ziJkvWd7F
krvfIWaSgpqFsc4j6i3FUZYkiJDuxjMSnoNZ0T+b8pAQnbxn93mLpyj67tAJ26nYsNaSRbWki6k5
F3rqtlgLXCepgl6kwNj7vI9vWSXzy0KStjgR2cMSUXN3std7ZeRb9FI3k0qd5yrxomCArreyaoPS
VrdkwMyjIMtibHFDJuU6tqbxclryN4a+3mZUvbZvcewcbUCCuzF0goQNzV4zpiveyKGw1glN62uP
DPqFCq9qxSZtCwi2Z2DgFSrO7qYMw2zrEn9xaImhy9edF1JZDm7s+pxC9DNatCFpKmf4vMm1gvo6
7HJ8hxJ5ITLP8cbsMH9E9XygvOh3mXLai3yA2XNuxF8jR80fgTeNzXqWbcLezEb/NKWz2sYi7Cgv
zDO2XnrJtMF4xL3E/bkP6zaxdnM5eV/tMqluy07v+fKtELF0G+c9IiVQAv6UNLp37n+N73nbcHAx
qGpYJz0Ikm2dZNtJc9RXd7Lz666u6+EgHDGeOhrRLFnmwnKvLWn7XZ9jpo961i8Us731xIAY0VdL
IOkW3wOUhKyUkFGoOnh6VVRpfqFxQOE2pgXstnak49tOhjtbFtqeYrxLmSOIMLBI9gLTxrFpXVtl
bK+7wR43TWgSVNkYR4jMjNdLo98IxLHOZta0V33W3a05gvlEeDYfoQ9Ge3SxA1FqmFuoUdhbW5BI
cNgMLIYq5mxg9KXata5lPMy9S6wc64IglbHnM88wPZ7IjINqj1kGwfjoZSe6oc2riEhA4XTeVfdq
Du/bLuqvCb9y2/3Uajw4bmYP6X1LYrjwXW/QiW5z0umU2COkcSVGGYxgvB+JFW3X6AUhEHQAZzYz
am6H04quVs2c5rfUg8sGeZ1Jf9QQ7ddMlO2XIYtaOmbN+G1Gjt0SrrasydHIt2OR21sqTw2wmcdE
dB6bet0Vo3bFBth8HQwtO8UiIj45HGGzOctkXpoc/atz9k+4n3KsZxWHpBvIrhvXzeWyAtiaf2Xq
XCvMxZm3N+LimFlS+UYbxjvDLlgohgWaKSTH54li/ewtG+RbO+nqnKDIoW3VA+mnBnA0xsez7iw3
7jIOz43AcHWOW+1PKDfUpor7V7bj4i6VJRF3cCtPhYr3A7/tdtAGHnTpZMObPTmTgALbL/ohcmU3
rZti1l6XVjTPsuivapxjmI4NBw2GmzwnWIpu2zYtArFkJg00PXnxcD/utGigX+hqd2BnZ1xVbaF2
1MweXV9Lo9rmnFz52uQUFyMRNnuOk+XWakPnVSsSY5WBbL9M+Zb6anTSVe+EIxa7RZR7ej0gQjpT
7YfY1m67lJ2ImgddnGvdGu4wHGj6oclgm9q0mmZfhnavLhAUaGjYlp6wEq+zsLwsEptD4IohudJb
z3ghg0/fkVrXhmfdfnX0qnGmN1eXr25sUcPl6t0o5mmDMTp5NHNroLAKQTV5Ij3MXtxeZtHiXJku
wmeN6r8cy++Y1fV70XU8QSRJltc5GXM2qM7H3i7j5IJ4xf4RVZ92QCPcv8hSx2UuLEYip5Q6Yn4t
hcTgMroDKZ+kd6bDivOQQ7trSiKDYUjBJGhDq69sTslS0Ex1c3aeVaw33b1bOFSAFvYE4MfnTlAI
AbnZxtZI47KxIqpUr690zT9Dmh5UY2P5HmPEOlE82ket1PkBDva4I+ypuGfHbceNUybUUtVU4Uir
8oj2wMhh5JzG3Tb1se+rMF5VMUWVHxPzg0JjNub6gsrES1dN37LM/DHM4juVNJ/iApLpPzfN/65j
To6EoKBkuscQ4NchC3LQcGLQ9AZgSh1kMehipxYbU6ACFx2QaBhWUDhbdeVmWv38z+/9l5GD5ZzB
aQ7QIIfwoR86/59GDtIZu8aoFpJLu/Iy8azh/3B3HkuSG9mafpWx2YMDLRZ3A41QqbPEBpaVVQWt
NVbzGvN68yTzocjuS9ZtNo3LuVZGY2ZkBALC/fjxc34RJJuUuztFVzeTuilslHJ6FOJCrZx8EsS/
wB7If+xs0nShr3R4g4jKIUWLa/cfr31PwYXg1EsBJM2GxtcTSSXq7SZJ8K81SDpLhhpZsZp+zIQG
g9Iy7dkCr1Iiv2up1tZI7mmZ6gJLhMUql2yu/UpZps91TguSdCmOI5QG484DAqEG2lSUoF/IzjK7
1nYB9TT0iEDHqOysg39/b3+4q/xnKwQtWRG1Q9MEYqcreFwoPwErNLRvxVgfv7KUdle2BjXuWFPJ
2ZPSWlfSnim2M8lQTrFRpG+tWLP/NYy+iD3RRH3OW6x6pDqH6ffdxlbenWE9PsnrOkJbFiTtyZq2
/KxPNW1UMdZqrLFxyupdUVyka7aahkMNgzqPiddu4bZ1PbVsPrXBq7Aye1RjVm/n31/xT+jnH1cM
VEGXDZWfNWALf3ycpdAYJeZ7X0flKAQrlOlY9Jrh2OyBSqgBd8FI9GmrNdcSHlwWaICCD4tK1uGx
U9L1V0TJn8qA/tSNOk4I0xtNgnNjSPgh/cxXqVQ1Y9TDLB0XEqeomVrhKc+t2rCTCe0Cd1X07WXu
ZonWw4g7tLdomxlf0OtHNFSbxmFCEL5jLyElmvW9Ts189PJK1G8Gyi+SP7VF9b3PNGrrWttV12mu
O9xaF3MlITgq8vRW209yO2jP2kSByd7QgyM9O14V0BKluiTOguFsyZzNbiKYRemjY80QacYusUUM
NyRbw5VUsbW2IrphLTAAfqTvgiLdrmRZUCGsz4ie8ZW0S1YR1ETFRd2cisbp+BGTSg5W/iiZy5Wq
JGFtTF2o6Krk4/qLLjrezxPWaSYpGHX5uFk9Ba2Lxq2NylKjesuP3pAgF5etRPp0sDZKGFrDYo3W
fW+U9lxZ11JsdclB+rq0PGWsiLdaeYDTWu4uyqTSRH30x0j7W1Ch/2Y44UPDXFFB7/65Gtz1rXzb
3v7HecLI+P/+7/8zFMdvQb+9fX0DMxy+fWmqt+xfacX989j/iRkG/AvogeqjZqAM9w9ckaRqv9AD
p2VEA5pO7gE1qRt8Dv7jfwIr0jVRk43DM1EkphHOflOL40/KgSsCDsRsA6+k/h1Y0R/XJCpeFlKl
iFNhY4b9jfQzImOzCmq2tdi/6DHaQ514rlTdbTHgxSbX5cM+aslB3mx/paPyE/3p1y+2WAjB46lg
reSfFiMdmFU3jsr40iJRihq/ParqS0Ypn9ydzb1UecIyICy5z1ckyZA3nRVKzfgzQEvWHJV0jgqR
O6jDSV11X06rz/m+eSkMvlqeH/Ne9ErSoURso6Vr75fmi1RpwVbVKGlrD1VZPDftlxQhB72rLmqz
k6Trz6gBXy0d6KEFT79YGxSpIYXta6Dk+idjrFIbXM6zSL3dVjo8veIl/5JSvRQHsDU7egxq9gZC
ZYrm3nxOKkirPQFJVF7o4EdKh+pjln09ME+YnD7o/fo46xO8dzgVTt6bt6U0njNQb8chh7GP5oVT
GYQlKnqTPsccI3gfpz4ilBBEVVr83Kxi8CfICesknHIIOKOsq7hkFxdSxfetnfuIFkBYC/lXdPhz
vyggMxhL+9GKY3Z0++eV0qhNwSZFXULwKYl7so6CFvorq0oibCi9AAZDv00dVMcau3aAWy7wSmob
cBKNcji1cG9qtaL5JGAVUTkqvdVSn9zfTb1/gcqyDnLN75b3Y5ySvyC4iB3SYbn3M/lk6HC1kIT+
RTQHF1ORc8pqZ2FT1WXaw0bqSxtyuZNpws96ckaZ1lP72ilK45YB0MXl+6kdDbwzKLDu2fAxKdfX
cuR+NW2QClpIPdnN99hL8fYgwwmNSn7YxzbIYivaYL7YVYOul97dN/H6Wg303lMee65fkI/5KGGw
oCyxPUFK7fDKEJYciwSezs4opvdKL9RCvUuaHlHs5pmZ1DQSE9/0dMbekn1JijZbWn42YPcWpXbp
BoC9s1B9XubKqSYNMLeBhcPWfiq1/rTPlAlkLZyU5MHSq/tKNi55ud4lynrXdt2TleCGUgrnrlBf
0gyKrCW/zH3iS+CWt7i6x0HQQ5b5VuBXZKjrdU7eEZR09aq6p3/pgslzSjoEncQIYV+ilFVEi+HE
AL2ke/wXcrNkaf/iwUoKxmQaeQO58U8Pdi56HP8WfXjpReu51a3nXCw9WK3+NmFuIVLNW6T1Llup
QIz5dVzg6/fNYzwHKPJTeF7v8KgIDk8M4FI08hMfYWBbbuVrC06L9te9HgvP6kaGXRqXdkedRNFd
EQN1ypjrue+6SFu1QDXma7XWEXUBLGwWb2jHDzGRcIgrB6uJoGa+5cZ2zorZafUmAP1zoirvsn36
EqflZZl1iMgpu5h6ee3N3G0nhTNCsYWmjU5TpBhHHyh+oCQEKxgBmyj784R88ohS9nrc+vYe/YRw
06ZrS/dlbXXmcOEZRKFmrNGzGq6JMt+B1HFzGPeVsVJj3CEVDH4uLdiMy0HdpjuZPMW2nsr6lMPG
sm5p96rq8128tGFTfLVoSLNHpu9q2KL53stcgiyceAiniS05chH3ODfNB+0iahUifyz8Bb7yJym9
H4GfdFUBLCtLYGblY6b/bhcExrrStawdXrjX12kkpCQaGyHNGdQ67CjIWosWmnHyUBoxcjiWJ+Rt
MAqTe2CwCgYHMiWf1JxemIqBdFo2YbsD21bYzKt0unQgE0txY2vnrs30YTDR6FOUly7O3o9ZIjNv
IZf4Pe7y8WZF1IBv2PH+xS6TROK/RCt8lg00YtFz1Vmi/3CNakk7Ry/28SXNDYz1+M5FntytX2ji
xvlfxMaf9Oh+vaMKe1q099na4u78x2+bhV4R2oWlFC/Uk1bR3rINVwHAYiTnsdNeYmMBo69dekRg
V6o44sROTJrjFJJB/VebgJ/nM9DU44KB0EpAPAEs//FkFA19CGWZl5eFnHTPu0iwIPkei2pX64gI
0bJpyTIok/UgQOe2DZcRazBN8yvmk1hMlOX1Wz4qt7FkRV3jUzoZlybtPq51fZ/XybkjospzHTXW
dJXn5p6+/H2m9R/UPTnPnYbKi/xSCfOjPnKZCCh/qKb8pgjra18qSHPrfpInX6uqC0CouOY2XcVS
c5Ui+zawasv6ejfkfAkpUGXWT8UG+KxLyPc3oxscM95eJd5jg0H7lFTKg8ob6DUS52XhecB1fVXS
c1tWf2Xj+9PeHfYCkvcmyFNZPFhkP9cOWonqTJpyW3VBCSG/BkoZ//ro/laa/6dY/99D/f+/YgRY
Bpy7Q7nizzP9p2918VZM/8jl/5ebvTXbNJLdP0z117fm9wSDfx7ut+ReVn/hybCsyf+k/f1GCJSV
X35MRl3FSxHgM3Hut+Re1iARos8MyJy/6NIxYX9L7vkTopEwDahBYdSJpPzfSe7JpP8QiH6VjjCh
tvxcDYGNY2RzrlzzKDt3p+GGDkao2C06VzamaqfjV/Vm3nTPQMnCHxzIYifpqVds6S5+yG6zH3v1
FZWGMPZWv/LyuyXAhszp3eGUX4q3MqoB8Fk2Sj9tBD/2nHtgI33dkfzYKVzZ1T39NEeFN4cYkPPz
6spB6xaP8UlG5JS+gLM5XdidBw+Jdw/BAzeNhHBzdhdJibCPNm/0xUA9dUERwFjwBL8J9VP7lJwU
l+LvbQjoxExXwHBR67c+0eOW3ObGlnzFHUPVFa6HRAudvktxNcLuJp+MOz3obkBAXD1S3f1U3rJo
Dlu/CiGP+dDzwulknvD/vhdu5VNxsm7NtQq7QxHVyxyJ60S3xROu2Hw4iG8CrjXs6prelWh+IAMC
I+8lvp9U9EG+IKMaIY3k5RxW8Qf7W+QNbuw/Z7blSIHuZp7sxd91h/vqt6H+4zTozYYcwe0COGah
atNH9T3xPr6spyxoAtJGZ+DKpqB2U58ic7R7StCfJ1cK+lD/1J+RM/EVB1eUU3ExvMU3giKSguW+
Dmc+tTxWD6m/B9bDhBFXhHjtw+IaThFUJ/SDigC8h1MHmzs7mRPb+Sk95SfTV75Lp+K++Cq/W5/H
sOE8Bhc7uWcncRYXdzRn9rTTcFl8/a6JEK63Z68I2lD0KzcNp4vxQKflQiPFFX3RVZza7lz9Ln8U
L9XX/bUDZzljK+vIOLfNTn8T3d7TbsrNug5R8dS+1F4Xrd9FH/RlZLgVB8nu0/McyGEeaGjbjp7k
gcK9qlfNLSFqRMi0tKqdPRn3RtTzbZaTBbj5+XtxX58yFxWGIHPFD2rYnuCYfYDj7SJRxMma3vie
8fPmiqH6WJ2VaAqtnGKKY97UR+mekRjEXuaXXsc8EXnt63QuX6T77Avzh3fmD2jBBdlg6yf6P352
Vzzl1/win8qLfm3O5mN+NZgB/SWP0lN9Us/DX1g4YeT7J1P9J8L6QgOn0ZtOum7O4iHttPqji2+x
g8egjZUt59C7379DDPQNZmUZtdHuqh6qbs7oCs9otdgUKd/S+8UpHdEWXPA+nuyITmG/Zm7mU5Nz
ZAfBL9POQsntI2aYX4QSirt2/p55hscoclK3cyRX8Q0fICHPG1C5O56BwVUBSCT+jXbmoDQXrGHz
oJ0Rd/OQcA+SIAuyb2BpSuOkDc7wbf9SvczheEZP54Ue/xpmwXbXhiSBTtE48/lRcAxHeFXdntfG
MP6U+npE7zgqnNhtXsxPyVWOpFuSXYDha1f9jgEZJZH8vD9qjxCe/flkXCsjpDFxSi7leb/F/uCr
d1oAat3k3bGdOBQgr2ugOZhteOsxH/zZMW2J179jK+m8fSrtd4STvYW5sNmaO3jiaXQV++v3nM8v
LnOS98aO6eTOZlcuR/KGSDstlzycg5zAat66cESQWfNnVPZsyV08cGROhjuevYUW41E4Jx8YcW7r
vOm2GGXO7qCqzcl9JYZf1ICHchXO9QXAiDt5aPF509m6Lx2N34rb7oNm8MxHZJ/KAJFshh4kLxe5
WBcJe6/0ageWbiTcbafje8vr9iW50/F4ru2Er8y9xk89pkDUhY2nBkkoeqsLAsuR3f42OplbOrrX
u4ujOtK58ESHnrVf+Iu92D0C0xNLzeDRZLYn+3vCigCO1cPEya0jzUWrG6pxlPOuLhQfuzBHG874
lLg9wy/72HN00rFIYAUSGMY5l4ZanRs/GhFifrYcCCF8Cjc9tS+J+5dO0Nie/ck8+qmcDl6tYKNg
itfO0687SxlKaYFgj24XVmyYeCZAjP3eBf3pJtzKyTEuKU+CTSM3Z+FVwX2i3OxPnsaP+Fnar52t
+ZtX2V9p9zmTDXjQiQNMAMnP26A8beF0pvfClJv9Y8rCTndX97MZ6AG9NA+pTzv30fVgVRy83scO
8xg2xyLJH9zE4wxZXGc+rQeS30fmKSZQ9b5JKI+9kiksfp5OZXQccAh1xhh4uxv4RH5KCZqdN/Bv
8nrEtAIEyG3TOV5iBL0d43kIEfTgd0TYouIRem/UoUBqMSRkviaPFmflYo+Dd54U5QyW0f31QnIS
BQopBIPUNd3S3RmVecSnrmjBOIbdvWJkYssMH52LYWjduGks4opP9OLKmRt+85Y/c3zuq2z3Tuzp
nhiMPh4unuRWXsY/GsyufOJ43G7GlHBfvkCs9jpOafvOY3Falwn4BWHr5AkD8/RlOHeMHTXYXVTx
HACRjh5VPGfULYmdq1/zOC2GqeXDHpOQS5cdM6CXTK7CQHdFb3Y3Js7mHOrtx9+Oe4a8IQ8z8SGv
h1T8WBg1BvJiI4zNbGTSRdSh/GMoN57F5yS34UvwbvUqlLIvko0xrhtHx+UcqdLoT+ctJBLw9EDW
Bdwg3iHYx9BrwuPm1dH+0bwup43bMXDWJs+efCKIg/aSRsOpOwaqqwfC3fGkDXcLa2KAwQBO/D4o
vd55Qq+bawAIY9fOdyohtsXppkSFgjl73AuY5pw05PAfNxmIIEldzOiRWTgUH9mmnQHL6YTyeQz0
UA9HVmWYIp4VCmdi0Fm4X8Ih3BjHx3epZHnHHEnc3Et/DEyJpWLhREHwBr3uCBE+Gnwb1sHMvGNI
1BdiUwhNKKCxaIsMsZTgAUouGLnF5B1Oy4I1ePvH/WMaoeG2uSma9E04JMQgg6XeYHyrAaZkJSNP
ZFXuvqAkE/U+lRJeSYMlFJjFx0jNbmaARr+PhoQfxs5ytiLEeoNjOoy8BZVeWyECzx7NQDcl1SVE
O0KYRuO7Shi2LkesKoOJWyozpI9LnezMrbmjqDzwFdAACIG6s3nc0YAp9WC+LA/qjZjGs6ZBfq3c
4363nIzqFCHpr8vR7MKFVkDUo9tqd37PedQBCGsbRCnvARHChCTUBwvPZblJfPoI/BBqSFcnZkJM
LFI4q5mFgnlBGi0G5lV715m+4sMWmCwx2Na67ZsQNIS1hs9MXvPKCCDrh/5I4FmIwSZDGrVJvtmy
DR+/OxIJ8leHtC2M3dptfYvrRPaQQGB6YIpdkjmn5CaPPjfWFU/Kj9gm/hjhqy8RsY6V55itmyMd
YUjkUTNTHYX8s+XSkc69DIiMso6k3NPOAUvqSrbsST5KlAsf+7HqcSrzBXi/C5rVhi76mH5tbset
7k4aJ1pyG4ie/L31LFJyM8ifY1Ls9q4KOhKV1FWIT12wn3f9Wt9VD9u3NTwShZHMJiNd6UMiB1M9
DuDuBNYNBtl8ZlfilcxjSKqnEk6Cj/KT25xqHxnGU3JqgnK7wNhK7ygIX4fr8A36lL35VoDWtUMS
hIblS+mzpQo5F1+wMeexRZ8BZqfuEnTOame4QMx2adPCIOtu/SzcyaBIbslzcrYUmV054H65LZIr
sD+B8XD880db/IorGXsGIPTekbe0Hg/I367Tbb3oTu6jrYxhgxWMJGpriML6wOFl3CcyL46U2LFu
bagEu9eRsheOGLVnrBefNbq6/CA+GS+d/rL1nn4hEfNSqjZ2FZhsJbQA6iS7ADvjtpiu5enPM8Ek
Gs9x1LxwfxkoQAfuJnYh9Vm+X2CiYp/4okYyGZzyWf1qPqv39FjZHe5h/oQzZ6R/gmt9ww/2vgoQ
xPOrwoZanXhJ4iQPgid4fVgFLJGkmUceCuRF85JA8DquE4M2J+HlmP1S5dA7dQDk2O/g+8iktIAX
bDgy9j256Vv9hpDouHnFJbvQmjWcyVeCxW890rxwKN/ULqx7O4usz5pmp3zso/wUi67GOOGH5pk3
k/MdjxdJYx9PIA01cUayyT1somMfZv14bhYHpF77pq5n4TPpKQNQGC5xOLimnTwr0BairI+A/PuN
U7v5J9x73feVhxi/L+7ir94bJTGCQm8f+DJ0ndnmOYan2hiNM7oGF76vBwfS3twjDaWWbas/skYK
znwF5eEKoWX2XGwvRRfDJh+tZV7dhNEevw+E1bEDCQMskdOR36soi3ovve2av37f/N6L+bojuwWG
tLL9gh/AjUWilGkL2vw4C9uivBoKD7Kv+9gycBojeXI+2MnX8rG8bTiA+g2L25HWkQQR1oBlOG3I
RvRqeIx2wnri517lUtPlu0Rf4j0tsYE1hwfH2HXeRkdhoeXknWPSYP/If8cDyMlCj2T7GNz7aXde
vufBkc8et+vYgmAsyulQiGWJbh3xAx7WHHI+wfW3wYuz5pFGO/yfAATRys4JSGTnbARkXpNYdzgy
66JB/EdijUz6yOqEM2hJcmoJqQsfZxbW1IJMiuvgprMNDSA4c7KTi6MhVxIT5I90EH1wUt3cM/3u
uSH4W1EZYJfyw04F8T7eyfLrrHcaF6CG1olx9NxF3C8WJRoUr7uPNQdBGbA4e4o5MEMQJzYLaXDU
X8YgPcKwd9xltgAEZdKCy4xJyfeBjFHwW74o9xbWFhIXmw9wwiRSfhqJp+yWR0eOTbMg82WbHYjq
rlwMPhde+42tNivMsV0UyCp+V3j7F30+quP/Mv0GMMzrv2sLIAacVVvTSleSVDLNandqCkus695X
8hQPtfyNNQQKEBsAHoBBZgUylVoQlSNiWkEExAmHpQ5XEBKV3U3C8v7It9ZIOtaFICXAUZ+ilkRm
au938Ut8ja/9xbrrI9mbI1TdqHBYZKyDQ42JpHo5adSMhtfyefOScIxi8r3F0YnYNJePQk1YnYZr
6c9nJNn5j4bosWhcx7MeHRFx8s2n+di2cYbzh/XDat8bLEJVMLzsdn03XPOn4duxDEjPx/pWUbwp
PC2U7IYlYHgwzqv9PjO5UXX6EaoQO+IfEh9stzF/ZDinrhbSd975Mx1yQnDJm3M3pV1EnnmsK6bb
nwWioeSaJ5S0SHypH7ntSNDO/ZqbR2GJIt2xpOxsLBdSVL7foXLibD5UNPYZw5G0+seihIGxv7iE
Cd5z5Gjxw+of2Q0A2yNrtuXX3T1yg6N8J3utPxDIjhvBWhoIge437v7jcvBKIynsCFM8kYFlRGV1
bqL9VCsPg850txtKWTMRfYSIw5JpUEHI6wDGGRFXf+LSCQN0cr35VXjYmWiKB5TmlLHV11i1oYJd
k2AjXioek4N9VuYDfGLxX8l/IAoeiaqLLxE7sY21feMaFHb22nhn3bdX8QP4W5SARVK9/LowvY8g
gsZj4jgVSVgLRJ3sznB79xiTCz/3bLXO2znxX2hEO1OEfAlherPLB2hc6ak/Akh4bG3ZXDNnAUCx
BSTAeMvdkSJO5D9Hiqd4Hb5McBlOpYckqnMkhis3bopYWoklcFY4dSICaRmVHJK6VrkcmxKD+Zj/
iFzEsUv8Xt6S+8VdiUlHyQHpNyJVST7772crbbs/ma0/oTeqArJ0mZrGNf4m3aknC4oieTL53ov4
uD/pCHxcZ393j0TWJDQeqSUs6HtUn6gyj5+0KHvS7pszVbWH/b288Pp3uto+kHTSTvOEprGf3sEh
9Y7sIb5HTfMJ6/qzFCin/XtDfROVcmf3ZKqcm59FOonheGEDTRrD1jiaSYnZxPl9uN2V5Br6fX82
XvYT9T13iFg0veLUMESyS3UZ2GJeP7E4Evpd8QZKjHHl1RRd5Hv503iqLqxCJLQyaxkEbYqcHaUJ
PRwi68FM3OUdP5wu6nys3M7WXRkR34nilM+pvCl38m04GxFbb+/Y4OeBFf54BH+rafPfDJsFKkgF
KPu7ofhfdJzOzdDMf+zL/ONDv/ZlZOkXA1QTTZTf1Jyo8vzal5HFX0RJlXn5aEAr4Hz/2ZcBWUWn
SFHQ2ThAJn8AXUm/mEDlwSlI4C1RfpT+Tl9GQuvrDxMHrCRYXABeoo5PNGad2k/LHep5ebXrRe3I
Ytc/anm7nwR4MxGu4/hY7AMUzdJND6JcsqH7N8uQUAyt/Zo0JYRiGGz0r3IRK2Jtq3av3YjoRjOj
OKFBW1x3Q3lYUWCwJ8vClEIe3pIMZPpm4NeB8oprrlZi41V9l4Di98Htvi4GkEgd3lg9VA+CpGQh
qhEC4EfZ2drEcvDhvIO6eF+JW4ZYE6YiiiBd4cPIT/1yakzptOZ9AgEnfVmz8Zuct6i+Zct0Q5oG
fcN6psYxDYdGrka9IesnW0/jLxg/hqne3epVu6xG8ZEm20lFTe6cqB19HKgNUoshAZyPSyxrkzPp
7aMsylVQ5+XkGtNahjCJbjuU0ygWyrNhYH23ZWeDst81Axk0bepTvUOFFBEQQma/afyuyO9ypK+8
WQGL2TfDPfbuwkk1V2fqtzCfBeAgkkLNBIyBWQyB0RgkgN0AcydR7FXWX8dBtHfE/3plmGAwENMt
ZClWRXlKEpTv2xmCePMoWqCTJtaRboXN2kd4Ejl1q0SmmFxmEc5VNl0WjNLXjvy+GhKnOjgSeftc
FjHv7IwXawCvlsXK62ZYjSMJIspZOnuJqn+RV9nXtlgIx12mUaeqpZeL7IiGnm2cwsksyXuBQEtq
7AFUala6OpWjtGtNkvE9qtP4qeolu640JPuLXXGStHDrQUEUQe29PM09ozKwq5+gyZpFJExJKNc0
7DSU/gHnZEUe1AbI1QS7Fbjkw7ntEiyMYsURcvqCqGGALjCaj5LU0h+oxxFJS1gvEuiXwfiWmfFg
q23sAWaiLHoArKYMl5p8ep9V6ZJbsPulAXOdQjactioCtYNB1KANJsoj1VPoLnk3546obG+luH22
FpZ7E0OmbaIkXlavwlDcVzrGhRI51TA/o5CGkG7pFmvtwdfCmGkcvQHV6qzN2VjnLSUb1fzSlew+
TTSi9FoWHFECzJUvWWbnU4N/gxjG0vi4znIELBvXozXSDxmVeZOwl5lE2quqkvuMn9e4Nm7iXnau
OemPEhKDdrE0FyHrEq/uu7BYFfYBYu0hsJM4mVyTtU6WW42as+eQZ1o1eWrB1ict6fsWf1i2HTsP
efzSZfRb9/RdlYXXra67k5JgPTGr77thvPXDeEay893A8whMkfYsAxl+n3SWWqhFqyEBVtsuSpXB
wO1COZkMdPg7xLOyAH7zXV+3gVGsD5ag4YK0WZemXF/SLn9IOtnLGuWpk5MHSHaPBw//4PfKHfQY
JBme5VzBz6sA5FxugS6i4qCW1gel6dwpVW7qEL/tHcN7V7oH9EDcNh6vI7iPPW+oeuQWTHMxlPIZ
sIalhXHbfEWiJ8rNrygU0fvA1AiZgdMQYyUyYvTj9v3E+g4QJCkmWoOjjuHEAthPr9R30+hnvIuM
ym/XV0VMznHSuEMF50/rGVNyLT/zCyYmk+FtrPzLLn9iiMYYqci3ylDpyHadZksEnE4QTtBl/VjB
6LDLpTrS4R7qzfTc7cOLvFR3s5Swt1yHoGhwNR/FsXJjCf3txWInv7fpC85frg62vSusD1mO7L3c
XGewAq45Z2EFpdu19FerfknNl8pc2YYrjd9K6eYKi/IwZyPBH/irCGewWuVXQFrBaCEjb27vaEuB
y0zQ0YWY42eDlYfoC1Ebw9FnTARbWyEt5SsQVbWeMOHSz4pO46upbXj6mqMwdRE5IFs35RfNqO8N
jcmGQiCzREYXaYtH3ZYHJdKQ9MgM7VEt2Y/JVYhz6r2sTh8mbaCaomgkOklv2VVPWKvUWwr7wWn3
+evQAB6DQ6RgtpY/TOv8uUIuI1gGxEz63nzpl/rBagHzbnGjoXRSvcHWhvBc9Q8NKXC1w6yVNUKu
sc0flonf0NTA67JusnAUrC+LhhHXtCqnRQQUhJ6bzb3+oBfS/jSvKZyp+oue6HC5u/dNle/B4n4k
nEd9LEblbFFRB3ebS9Or2E+hPA242Ex9ZDRYcyFdMiOZIftlu1Ee3+nta3qNzIEyN464rSe9y74I
OoRjRDjYBhkLNkojyrHmeznDoZ2XiZ13r7zWemXg51eOHlJTd+uisjKVbO8T6/uCNJq/yRWV5U5C
zaHGpgVc3HzBkufzuogfccBEJaUKevi0NosbNS/LeN9xtINUcZcpomrvNR5t7bzSfiYy2EZSf6il
vPN1jI0zZXutROHbLKWyDTMhUjfpcdww+ut1I4wt42ExiitosfuqxH52Z1HdJSjd5nxTJQ36HVZJ
40BTCB4ZPE0jbBaJ0la20ClerXA0EDmcEEVaEOuyc0X+inTNPY/zhcDVX4qCco4ipBDXIdlDWn0E
cQzfUxB3pjshY9Op3E7rtzVhL4DrBHzP+Txa7Y2lo4BYPJoMC9Hr89ypxkHH7rbxMwyFyj5f7WUw
ybWb4h5ex6nCEC1rCrb8+4TIwIxq8652mZMtyZdhxQh1toQ7RS3eB7jPqUUTaKv3/EpGA+zaOqTR
LOPDomq5M+5DZXcIeTXp4bMCYzdrq48SoG0W9zIEmon5n1W03q5DF5XmW3WkXeN0Qb79pWyG7wJC
Ms2ObGRaK9/hiXhCb55hse1R1VbMrQUMAQpZrpJIeBbJE6yh9tMh5wl308n0zt2KORo1NiAjzi3j
0sG+wzrNkHbCwyElzXZ8MwykpMdIw6YIn4Udtqb5ZYPxC9JvMu1JE+82gz1Gu39qYp6TLtFT1pvV
bpecR1K8DbKa4i0C/CZnjZARj1Rk6OhjXgVKa7JH3QaGcw10dahURxXgIlsTTKa1qeag7tIMzQTt
DcsH6IbZci0xSPJmGMl2oQxBZeqDo85oR3Z7/qKZFcjp+r2bdcnprQwU/0olrVrgSqN5oyv1AiQ5
BVarFc9CJl5kLc4DAtnkxbNKOXTNcBBsIBinYj+7bVLmADytEnvbgWCrqZeuQnFrG4gauXTa5h7j
xTj5sKwdFWYw24GijZiryCh1V6OY0NIriYvJAuqECm6hqnQkctNBPuFWG/Kb1CKV07MW+MOGpaCi
n2dlvhDJEXSQs6th1m9GyePKBJXunjkITraRb41YH4oJKqbjKFCepjBQ5GCVu6G80zdF9UrNfBnl
7VGfsk/Lvl3lKrsMQ/5mTOAnemPkbLQC1P0hiqmNg+JiKNE5eteSCsTl5qDymntSYnxD6EL3iIuU
DIvtbmHFVbs8nNTuiiutaA/zcifISu4iq/wwrgRmqRZvS7/Cq1DGswmx2kN14qla1mBbx/P/4+7M
dhw2smz7RTQ4M/hKidQ8pXJ+IZQT53nm1/eSy6623dVdbeA+3HsLKMNwIlMSFWScOGftvTNV2wYF
rV4MAL9KS1d21jhc51I8NTqTbkn8DDMuPOZImBcBmig3vdAsk+V850vvEScOUio3zdjCNVFoWMTj
KNWjSFs2csFDZxrepjZYdLoFK28P+wnJoMPDtHbaknmbOfmbOPUfhqmHqenihkdmfEvGbq8oTeug
9BuWszoczbsVUIOPLRBtM3tZkK8TWWf/rroLqw/M3le/2qp48v18E0N5x5nmlr2GlHOaH4mYhWVK
q8e8CUo3mbQdquBXyRIcfrSERsw4PSL23I8xgeK+eRLJ/NDk3Y41nPG1Do+KUBklKMZHY/eHFj+s
RSCNWzRbcNrDTg+1TQD+h1o8puKyDHcCRl8iIj33KYqWOsNXp6gOGWaK1AMpLmSxfQqMNnPatN8N
eZEsVBTgLOIUW5YZbCA16C8n/tqQ7LOKu1jbBD++FhKKaGluyq4SSwSf+01hbKtseElEEK/SIHvv
JDqHBGVIei72smizVdYm3RZlwVEnQ8jl6jk8i7wgiQ9lZawpu1ytDF8La+SpI5cdJiUZ3JywYAkk
GTSjxFoUot3YhAaPa7uIujXMJNU4j9XtFLay2/rpsNVq/LyM8cmv9N2kNUTIRfat7yhcGzSY7mTj
L2AZ27KTcJjBld2LOolWOUU7/vspoLnNUm1aeztqMs55mHQv5WF6bdIS6Eg2ziFuR93UxC6hB5xC
k+YFzdteLaJnUeVErKOl8AvNckszuWkoBLj693DDIfBGbKz4rZoysMcCQstrDyuq8h4i7UwVub49
QpBFFPo4FQxVdKnD+EPBWGqnd8Y2M7RggTcsGdmatNILPDrkuPMXvslx1ArIWQyzcxgat9aAmYys
+NhK+BpXdeFJOPQX91ccjMs9NCCZYcioYp245Y/Q3KsJOZBF8QolH3HwC0oH3xYQMsPOqZ6nd7PX
FlkWPXG7fqrCOoXR/XxRZ+SZT/WXXRIWKM3h1cw/Jy19MbWanqSWeTq1NSfYCjX3mAxuC5SM3mdW
3kOlQAyKF4trKiqhzaWEn11SpnvVVm5KWFLDKfwWZp0yfZfw2s7YpaFSIz4T23wT+6AlykIOEDam
HLGyIAV8iTphEtJrHF4yCsE2VXYGdrPkQuePM4oGjiGECtbIpO5hgWqwaKL+SxTuPMULv6cE0TaI
7s8lpkXZvVXtBzgZ9smDqRHefQ8ApH+DE0q9zKZmU5bTVi+qLU4rqCaF4WFgxkg3NHe2TLQu1l2v
eRDSNVENHoqdSVNZUiN2dP3Syq/jUPkbtdS9nEPunGloujqmYqLCAtBgmloBIlomVcx0wGEMlHM6
Fg1iAt+ieZcZi8K28NPNNmMxXPLEJ9qwjY4kk+2iRj7gIn1oKcFCM3/CGOAxK42rnRTPyqCsmzBs
HUMBw5t1NwwnYisU3cHW6WyVkUJlolIFqQM0lvqG/47idA1JhmXWvcbxMWuqpzozZLiWJiFyePqq
Z2BYHJ88nQrMH+7HeIyNkrIj99wIGcnNpoop67hI6yHiYJxvezsecD6yYbq4j8nvjratijGK/6mp
LwMPxH6uLlE/ETccpK+7zEQmXWaHvle28phyuO79E6L+lCw2f5vzOhg0aAvDDL8bq9qXsliYhAhL
9+xo2aj2Vof4y4IqMaPXObtV3dkob7pN674lfNKSeq8tqUnkGAYANybE2P4Gt4im7iwyxosHUpWY
ikQZvNwYXifNknby0AFHGVPiVX1PrW/Jx8nSH4tEPGn4YmIbOlAB1DXk7HwvKV28Z7+MWQ2wMp6P
dWThmtYNq64GSTWVY9mA3/r92qybxygsai+fbnik3azKsjbJ+IM+ZBPTSchy+VSV3Xw0ZsvpCulL
4R296JisybJ4zau5WKNb+Sp8PoXop/44TYzHdd1cqGYIVVsZwmmjGAtZ+54OYvvALklGlEhIty4W
jmQiUoHblFYKfT4Nk5hFUXCjoINWf+pwCLhkFDq6SgShqhfxoTeEBB9pIUBvNcUdFdoAg5okS92X
5kXTGde/31T+3ykBTuV3fm3r7+/2cCv/miL0f2E+gA3V998LAVbRR31L21v9J+KfX/lHU1kyftGQ
2Aib9iFyNcwCGHv8FhHAj0yTljJdY+3utCAzKfkN99fMXxTDuGs3BL1lmfP9P3H/+4+wFzBlJL4C
yevfbCvzW39qK+NqfTeEJvvGwuhBV82/cv8+j+7YKIsfBXJgM2/Kx+xBeW0Lx8aZgGMAAPBXss22
2AnulXXHRrUaVsna2tm76dvY91/tpjw3x/wxhQ1Nv+IvYqfW6eMcutbn8Nwy+rj9CurA1lWgXviV
boK17tq7edN/hSDxUErAJwxHLzyvgYr1n2iNPepevdnhskvXCu7Pz/Vju2+2EvCafUITyxgyhNNJ
ntXLfQDpX+INHlcPd+g4PdNCZWema7Ekuc+N1nqwsL38VFwQGI0LftJc5j1zvX333G4Iozlpn+pW
B4QZVu3eXCVHw6tWPuA8lOqWeLiF+ROfiy3v8qjt2IieswdCZOxPAsXJdyFWjDjXdcfAm83cdFLA
jG21Rf9PMjjxrB6V01MwnqptaZ8/ukO0zfizwTE8T1t8I565hHs+ww8+0p6/obG4JWDZJQTphCTL
Kb306j+qm2LFG2Tu+Qii4tLt20NH7RnpMl0Nj+KRhy3gJEgQzFC2Gr5z36s7N3w11sVW8WxPAnzu
Dv6lRugo7fx3Yl9X+pUjGUHYTGwNx/ciksoXHNCJEktksIR1Fx44mgYfbNRaDt+GjS5MVe6NO433
Ne6ngfGzeGuvEzNhHk4QMq/zPltHl/IOO5EED91pMD2O+VyE83BZINk3FuoJonF36pZ46HfpmB3E
mVd4sT3Fd4hg3VDmCS57AufNdPxBW1eNE38xT5Bekl2PqET8TIe6dfoX+yFwxhdt117rkyB/Ilzh
eqDLa5s3Srz5Wj5GnuLKoJYdIpPuJrbTFl0kHTQ32ykn6cr6RLwQ5qcoW1ue4tBqA1uImKpiCrxL
ccf2LL6RFU7fbw0D7OrSnzG9Z5NGakZoNg1EeKiQbU5eKo8j553cw3wRV+5yDwuw6BABf6C0ZvB/
N8NeBIdztgCWLB5ij4aSh1frl9c+4qhtPqv5MmByLLhM74VrhI5gvEt8L1Nx/PygKlbVe3aYd7nX
ngqwazZy/sRXzDKSFyOllqMrJxNTCvKA4echGjtPMV875jd2+yOpFo49Pyk+GJljGtgsrUfqEOf8
iQHIYhxdgHgYJo4JWMMutKf+Ml2NJ5oQIscSaMd/YwbD2RIb9OazW3KIekJyqyzWNRUanAcII2sx
3WfVMu9pT+HFTGmHNaNNwg+Y1Fr+HHVKZ9YuNrkrnS7erdrOL3TJYnsbgAWB4sRb/7N47M4jYGlO
bi4fY1ttcjexbuk2OhmP1U+kmuvJuvrHuzABrnl7529RHMvfxlPlklHQnLorsAxgFyqaU3/gAIUt
08F41kF/IgBec3QSuEGvYLjMeTrGlUOHKUP+o9Pfo/wMNwEUDV3i5GDOj0QkLPuV9lhvuYUd80lW
F7Tf+uJCX8bCkoz2EchLfCjOwGiqYwLXNs1C3VaRF+JfmB7SW3SVNubKxgGW+dlq/JEYvsuV+1LA
TJA/7yRgadzUmxCvgMZttRvXlwD6eqnqL+bS9hfZd1m/SG6iL1HKEKNNCDlyH9NVxUGDJ/oYMFwy
15a9SMkiq3dj5jRvCCgcfPceyABbBjAc9HCUtT27cuSwIhjumHRglJeJcjUp3kMgdBCkYZn6nz4Z
GZqnYdW8zsLzyJS836pu8syEXnnTd5Z6yJ+qbJO9dC/RbDDgcsCIhoUMRbCSDzVqzXfLXFlIhp4T
pBaMvgCV5BcYW+Df0JHbhRxx0lvK+XJ+ZYRBvADZAMlmsm9c6+lKP0+sh+twtZ5ZU4uc1X1sH+R+
0ZSUQU69bS/J8mpt6Dp2tDQJIfCm4SsU+8C+BNJyeGle5ItsIFHDm7+TvNhpV520WGvdMn+SzuKh
WX/ZiK4pBZep05QHSb9ZB1liVPhanbqEODAP6/iDEjzknnbC9mtE+PBudU9dBrdBcqRqQn310mL8
hBVfoWojIWBzFzi0y+gBytQ1ffCKA8puFvIjf+c1XYRELWBwNXh3J96lBN/hduVBtQ/mR/YrDgKP
RQEXwiEMTtDix/aCe4yjrSqzdxUgesAQGquHIdOXPN/QvzB9lZ5T08nebDC61lGzQ/Qq56+MZdp3
JdhYuNcF++ZHw5SpKj+N+sk+Gcmu22b2XpdXkM7wxicD5G9cPPWuO3xmjWvGMtAaKprK0V+C+as/
KGnrlKUKZRdBch3wwOPhjgeBM1o8WHFnCy6dh9G/M/WJiQGbfGbHyh3zsxHYoeXPesRoLMkA58Lh
kCPHJgl7QXPe7t18xVks3nYbGoiL6kM8iKMFj7dsD2SUN7mjfvCP9kDvYO+fDMiW6oPOOjzbxJda
IidJ9yIhFo9Hfbkx2V30d2zbPhgjDzvCpcHJ9Z2hYw+LJaCTnJnzgu++DsZZgbvCqsTjsw4LbIKs
ccW/hIyW1lA5fshCAzgM16zVks4woqhhbQjXSlYVbrDR1kecAERtvAzqIvjqNn5N/ObCktw82/oq
E0OvsFbo4VhkrOb+oEPt08+Fdr+JdQhzjJOW8AZz67dnudimA9X78ktGzfJb8uz/adZj9V3cky6b
/xfKcfKgcMX5n2ryJa4EBYY7j7fkuwmj7Pan2vz33/9HgU7Y3C8Cm0jMxUxV2ITM/F6f//oTrHYI
m6EIxzMHHuT38tz6BeMJ4qgo0sE/kKz/Z3nOj7Cx0oWsyKqh8Qf/FvVxF93+wcMEHa6hC6I5hWxh
BoQFND//A+JIbudcSEZaXILsJ9afRp6ydXLvj7Fpp7lb1AHOtVCYJMuE6Flyv3b+cOX+BV2p/BnX
Ij/sL+/gL1rB0G8TjSik4kLP2EkZLzQ5zD92FcNh2jAhXQo6At17ZuK2aTJQkb5+fQN/awX/7w6W
/58xTWSh/OGr+i880/lW34LuNv1xbf/6K78fPPVfEJHbrGvk/6bJ/39f2JKp/oKVoQlDZPIT21ZZ
db+tbEmxf6GHh4EUvYd//PCfS5sakXQ6E38G/sc/WeR/Z23/+dzJTazphLNomD8oBFlhLvjnpT0l
BVkWZFG5WpBec0UF79Ey7Pr94N8Rwv/6lYiSkxVALfuvMXg6G5Mi6XFCITlNx7KjRzzM5EngzFb8
m9vlX70UB3YVpga/c0y3/vyhVF3vWrXlQ8mhcg7TJlpgBPhQ1f6/McP6s1vIPy7eXVmokivMCd7g
2fTH5wJpkRWuc3aM5RSY16IZY2oUNVR2peBgYsRB8vKHxfUvngN/lgr/9oI0HHi2GRgaiL/Qm30c
sJHHESODvE5PdiHe4yGuDxgT6V4S2ozJQure//k1yZe9f47/fP7xskK3Zb4zYckMTuy/LhIYp0rC
WjV04euss9RP6XdOyKUbwSattTCElh7L4Tglk4WzHXY0kcKsYSx76+hbHVq6WkuX+PhlL7YSIaMI
IM96PKPOcxiIBeyAsQ9xDdrQFi7XSmBa17ifZ7AhooCapkl9+r82rVeiNtpd2acQ0WORvKWqkbmW
imcUY6WccJk6KdulzECRQUE6Kq/EIDO01BLrrZf9DIdUqdWdZmikk2BS+enLvv6u89VRjc813fw6
4cTWdpjKWn7W3jDm/QqTX2kl69jfu3gRk9dFVSY2GTxaG3M9LADqyFAWVaYxdq/rdC1AOfBMjqQX
RQ/F0bCIRVGyHnWk2THhHhtrfM4tkrUiYjxPycB5JS3NaKPXWFgbcnaTi0pd+9WA4UvVN8GzbBbK
re4SBSesgJxceUzazsmm6ZPk6gL36EGk3mwM3UrSfSZkKRbES8nsOL3aUckFTtW4OxmxXCEwqcb0
Azt9uInWrPYhPpTw1Z2cLBNC4l/7tEkeFD0dHq2wRBA2xcZSlWazcepc/TBnDSI9gjVk94lwO/Aj
iWxnmi+Mge9zE9F9BncvQz/0lUdJY3bkCMKOINJb4lzMok7W+Cz7mzoSMo69VbD0a7vZhkzFT3Fa
B+c2peevWC0dBIX/uCYgQ6IQztKU4J4JWWoU4/Hsi5FkvVTtt2Xf0PnIDDo+xAIOCo5ombVtYyN8
I8eMjXAWfrGYe+CameQcT5tlbWtbWn5Tg6bmLETJ/Nn7Cj3yhHnIevAFssOwrekgEYG0VqIIP+6q
qSe36zjA6VnRk0cRnaIGA+5FNXfMMJtiC1xBT042B05HmlbDbMj0XjtZbnaxH5gbU+bizhjwQPzM
Vcg4bAihpqqBZo8ap8s4batXzhjBhnAZxlJqD9RsSyFuQF0/L9M+z7GQjOalNvXD2h4V47kdcNBR
SxN5ZUBIgV+U/otoQbgUFTt3Sc9kXHLD5NmQycVwyGx+nyRhuVVhYQ41i+8WRs5r88h6VQqTbqHZ
To+RnXHc6g2T6ATdfvKzhLFDYIpVE8jB1m7D/CBz99FpAJd60uZQPnVa6R8VJULz3875eA2JQ1sm
xeB/4QKNjO5Xw9XJSnY20aUXCcvkV6GVVnvR27JKGcMrefNJaiRDLnWyM5zv80kuvCHHyHtpYYjP
6X4Ka8YMVFxatQrwJa7WYjTH7NLLaox/QSdV8ldupwMn5r7v/BXh1gL1qSFo8wMGF8UhlBsfjgJI
4SlJsKOFzU3lr6a3O8ub5CFAJhIpMscfUSTBgS2F6z0HYyKwmmr195m4UgTeKrCelycZs4271+9A
3mFp4RwRiDMI2dqKafuuUhJbaDnapc4g3J6keJ0bvNmbwMn7MeoLPVka9pxYmOmqqKrFDL6STno2
bEOSzpAi2oBTeSbr/UoxtfGWkVENSaM3xn261oyfnRxL86oD+XweOpCgbWKF7U9WNtNVmRhIPsaJ
D4+YZyaHaezw5nCDWTZtC7DQ8g6QaEq7pCJIH+ogYKYR+U8kOTDhLGm9EPwoLfym3Rs4Zy9xOy2c
urH8ZdfWmCn09FNrolaWVTFsAxFiKN+x4PLJf9Z60GBA2PhHDyf0kMS7May1SQFnOSFn9ksaNDre
xKvA0LY14fKgfLa8kzqwZ5/rgf+w9B0bVr+vwFfOLaM2WlkdhE9hqOtCGiaHxX9NWF6E7yyGQEnW
Mq+3UkaOq21oPzZdc6pNc+3nmSh5LQGOVqGRDMytao0gnXkHJe3ToFP16bm7X6M5XLEDuaJCZdAO
OzPEWaS0dumYPg9D9WoUFUpSf/okcO+m9RWTYH2l1P2euMAnIYf9E/vQqppMplQButq6Npy04qTa
DaACvgpREwTdpsiL1awaktOb8zPZjKHs+EGwLK35lkb1vkhwuukMEMH6pymUVaHpJ10nFCQtr0WV
XnKNSaDNoXQwtVVkhd17x7OB2TNtQmj4jcU8nH5jox/73P8J9QEvyvYEf7Tq7Jw8p+5YWmoNH2W/
1JKKEsWHHpnIlPeCprmIknXUk6ApV7uQ2A1/qnpg1vBzlBGi3pOJ7O/uTtRVBt4Nc/pclCDrqUF/
MUnj1kkihITQw0qV7w1jfIsA1TjNLPpmXGi0lOZEwdATPWnL+KbnHc8K8XPTKdPrbR1iFEpUJPUm
MJPeVl5TD64VWyfSEzmt4yAcFCr7vtYd7ie0q25hDmKLFdzgYxYQU2YadXGohL/OYDa44tna6BRv
Km3NsdLpjXwbGG8z3Q5D6+oRXBkBxngCFxJqp94ulkMhYYI03nnokbbWhKEhUEGNcaqgtwNc6ah2
TXMLAkm11FVR0R6Mp/oshXH1QnQnakFNr08w0Get1zsyE0et2KcYDEPZ6ijMumirR729jCv61VaS
PkYGpaGc5AeTzItVkuZeN0cbeRY7owlvKYfqXJMrrEQDd7IIItZVdRubMA0gXUEEE2xnYjdVgQYL
H4MHDJK95gX48HHuWj6K8FqjYd7e/eNH8TL507deFhQohklvjdRHHqddupgbGjJmq1gXAvfKYyTH
GeaTEGeyXB/LMmud0Za6i8zod2MXxmsjEXI3NNPOtmLfM1N5U82ZvArKtn3o644IwqIavEzyaW+q
w02VRgYX1mxtu2k4M58nWcnvFnqtzodEMjaVkIp1NMybmmDI5WhJ7xp7/VoBOCVZVjkQxHjJxyG5
h9eMhBDF8VvC3Joo+mMakh0VckJaDDVd7a5RV5M/POQZI9m2i15b28QlcAxfJ5NXHHiBxSjGS9NH
z4WCm5LQd/ZAH9RWiY0LbMwXBlU9KhbGUxbhe6HZDtQF4XWcZGiyfqNl5cXW8DSImn1/D3gkMaxG
NBfmCL4LcVDmdHaFnL2ngPSmXq+LcTgVlYF0u1P3ujE+lpPyk0TD2tKqByKGnnF9ftAM7Rgk9d5K
w3Niw0UTUesq04x4TO40ELXx0wSpmUDV9ERs7BY58xCv5krfS9yucBDEPjTJoQiDYxonqMNFdCx6
5UMbs+XcIaWDkXOiiUeQIol3Ra8e8KxHpqBbJ8IZXVoOnprQpWxStOIWerVwlvboSB5Jh/jI8cGH
+umXIepOBC3kjtxLlm2jTaj7+eCBsFHgjePkmCkC63Ag12riurAvzXvSqPdzzL3eQHzf5/C0EyND
e7Aq+Dx+6Ai9U9ZtIrULAkZsGpsaPFEJTmCX6pPUKHiUidKVa6b42GRPJEjo2F7U6pcs+BKTEjsu
SSdSJJE+y1SXSZfpaDxqA+r8sAHqRDoS0my+G6k56pDTiVcNorNqrY4uBqDNgn6S7RBTTTRjEePc
LfrPPih8oh3KQ2cO0jYaJHfm1map2DBN+ftYg0I08XydR3zDSq2WncRic2raufLKwcbboE9fjLaf
+JMgdBnGECn7jUXAIykKNPgltVHW+twUy3Zs4i+SVj7UNiW8RNpNdXHzCXV0R9U/8ZhydZPLmwZp
65VmYjuVqcxejFG+V4vSwNWwv9aFxeZS4qFELDU1Wn6MIxS+Y7MTMv6QvTnexxsafdOGcF81SMLd
aOvUb7ENtZE1+OOoabPz+wZZdztKmzntGryPQI7WZkxgRzHThV7mchlTswZMhioNF59i+iY1HT+4
tKfPRYQXj8wyd9W0qlbkWBj5Uu1iuKBGHp/nFOi6CSTjMyD18TGx6yMAJe5VU51dSSfT7kRTvhxC
X91nSctBRG5NyO4c1U5CbI8jZ83wkdeqQDKehYqbaYW4RqpMBRBw5rvfi6y6AE8BeizFtzKG814q
I+MZf0j7xyLuYoWhvTQ6ZLWVyylKSmgqKF2XYAG0p30aPoRCNW94k2IXoWuHWcOleZBFckwnNfqO
u9nCTsduSC4xbQkmUjLYHiirQfX9BFF6ZW9y0kGRV5NQtYk65U7nj6pYEbLKoSlQMnUfYje7JYgV
E4ihYjAXtfPZJ1LCI4xlPNZJ0V7btjFOJJdkB3Ji3oqZSW/UymQ9pwrjWD+C6c+g4hdBwhotCPfY
1zwFV3pbJPuyTswrWbaAdlpnHNtcSpxCTUdC4WviRqVqQrBC7FQe6ebz1DeEkushc3J/wpjWHHpr
10RKgxpKNP6ltOEnE6WQyIeKuJ36ivHSFKq7XFKUC80BXAjtUEsO6pxFj1KQUP76sjyA5RqkgbFi
rU9dkQoXL18Bp2WOP5bV1W4fD+rHCHy6l5O5XIB6lbswq7GEqA3gT4zYwiZkXQ/EgBrc+9tkAOdR
A4izSkd1YvgtuFUkf+ORb3mBbLcQNKF4JLNRO1W2Ul3RgzDRa5Bk15kC+jjj1d2Lr77GDTngQbJt
ZpsvelRrxnplMe2MYO4eaiO7dzWseKxWTaxWOd7cfFNEeAYSOVskplA1qedUZt1Oexn2Vhc/eTNB
zhK7ynI4W6E63Z1IgdeVYVnh4B0vLbBlmYHNZIoBYfBEBMAiHSAQ3TG1UqT9Iwq8pjZ8/WwmQnlp
dbIUUX7Emu70IIsPmT7tFUPn4ZoNzUYOgx5RBbj8qlUr8ZJPBgT0fA+j9QesiCwTsT3vnkI01Dya
z3dziBTQS6iQgxG222LsZWZXFV5NKH0YZGUo4jHzhQc2h3XfyZQnOIjX2oSJBAFsxVBCMmTkPxQK
BK8QWkuzWRV7DUt6SD3/XBFv5Sij3WAkaY+rgo1/ZnSsMn60+LoSgvb4qOM20UW54sh/nfoRE6xg
EBt/iu4xTZUbt0NwiJvxTRfztxmN2PbRZHdggBG2S4T9heV9Rj0/IGTYYvEFr1Fmd6I16PdjMAGg
zAr+FmMduj003bZNovqABgFuLJ3THSnFzKvjSqHC1LRXMmg/kVdy/pANdQmuyvA5NckQ9zu0A7n+
6KsUwZOBLXsUYwzYqsz/SuJ/Flbrm7tWzcXCINj3UGdW6fllXm9aNJuhk/kqe+U8SscOx+iB0Oix
LTBYuM+IDWP+sOuQlaePOHgJDfWIUnFjTYTKLrLQvBi6vquNyXQFKe+8H2NhTDZmbayjyimQPS5L
IW/mqLD23MrMk2sLpV6icOGTUD/VJFGOUWFvQlNuvQDEcFvZgzI5NLHilwb6HzewMhg2XZ1+lAXe
uOhaSOhCCOE2IilWIzIkV28CUhhlLVtGQ3OLpjknejwnIzwS+Er4QbQJSXg/VUX3EAcBPEgdPPey
DK03DYlbV9P72FYgkoCHbqYW9pr7Hau+EaJTrWx2614m+442RJ8r2ite/gix+7BGnYD5+iC0I63O
6VjRqSUZOsyWHDG6nZEwzdOaRKIkMozJU1W8Nak4FplyDyaRE6bsmEMjoJHI7K6im6wmP2RC7kgo
wn1gztIjUW+CvB7/JAwwEqNW+zfNluKNPYUjmQS99oPg2CcBSunyJ6PnKZhmSOVaGRdCKeehNmsE
3clxuBZogt8UHsybMpHrZYvI88AjPl4YFSGwHGMgAAQICi0WDOPjSHWn2jLIFzZgG1VlfJ1pr7qN
KaY9ffDsFI8oVqw4zj8kQiIvyKoZTcYETr0ZbZ64pYCx9Pnw+JmPOPqoLfaktPD9DaGe2VaVJ8uT
61Z+sMnlxh0eMnkRZKQ9iYpJOXmEphtleXfNc0nbcRbHpKG2qpdACgbUqFV1iIcc5ty3FdLmiCHf
IaTsOBzFNhqyMhP+UTJHZdFU1fPUJfNm8hNsHZjFLQytxpRQVYkkHtKbGinsw4XEesuq51nXjijr
5FNAmA3PJZuqzKpytD+BNqQ4GE629azGEuFvoJ6r0a6lrWabSH9AnmlCFE9JSZsdJ9nCL0LMWtEZ
UixKqJl9XV1Oo4aZozG/shxQzcHVuu0Qw4zGhY29VE8JGnJ7OEbPStEplBvlPdMLjPRbhaazRko5
99PZHPvGCUUmPMIVsUtTyJCyRWmee0SkR73WjnUJ8O7M1oTTTiSbG6mIniClnxSBT2iThxzkC4P6
b6pAtnLQXwaCS1HbsqNBy2it+VxJZJbnOvmZ2ezNnBKJQNvYXe7qY/lmxWId+9pZm8R7NvYflFIG
JW7cr6pBtKdQH7/0cta9WG8y19ctjh1N8xEGOPIk5bQho5hDXiW3GwVS/cw9Vx/mImn3NVv8mlRa
zISidFqH6HZcs9RQo5KQJp8TtUi2ZH8ejGh60arpJsUIbjIaKwit5eZBH2hwVG0QTJDIGVwL6fJl
l1Fm6uMgnGxQBoec3h0SqMHLjdx+8ZtpfDG0knOUJqQDCrdDl0YQTCXkUSBMQB99vJq9eLZsc1co
xPakGTaWicEOVyMRrcfqLTdRXqj+sCr7cWtZ4ZqiYUlDdz9ZunivJvbRJJSXnKfWxKVdCcp12xFD
UhQfZplihkNPzohphURycRBzj6jDBIUzYuiNOoouQ92goycegV8qDNZi3FWbIY9INTWOVmS/2rW8
iwd8hXR1NQfxNqj0tZizx1GXhZdGGaBMt+4Knpd2dGmk7pEstacacWZN3Cs9VQijzO1oh9gZ1qQN
BEpoeoOvfLcMCBoFmMZszrk0G+8qQagkby9Thc12LpulWkmEkWONUkzzC0lc67nPGeEg3Oknt6RQ
v8dBEMDG/mTD+yle5vfDgq4DgY0jzHZzFrbm2Ub2XGbzMozqtykYnIZuzHA/2szBNsjDRWaUXqJg
TyJN7VufmV6dqFcTnq+s0R9qsmpvJ9t88ksii2zQTb1jFc1LO8EGKikpaEH0LTr/JgJnAnEW5Dbh
Z5p9ZVpZHcfMbtaDWizZNbaDSkLJoGmoMOoVnucbPWRXj/xxEwS4/SA5UvWEEiHv9+1/sHdeO3Ij
2bp+lca+HjaCEbTAng2c9OW9VKobouTovefT749Sd09lVnUlhIMBzgDnRt1SmUiSwRXL/CbPthSm
7FVPnWdNf0LDYDkE9bLjk8Z+/qmIsDqHSMj5sUpxg2Aa+mhrhEHH59BGrz01M8w5aSC5ApK6nRG8
vQYfLZ2pABPwFJU6G1V3Gy0bEEz0PK6Vwq3eh/GTBMyNGmcDLzA751ZeuKZ33zQVWcYX1cvzOgw3
QxhfGz3aIFGLW01S31seoFYnoLs88EvoPlPsuLLbtL4P6Cln0BSmaIuVFwmWCB0nuoLFNpVptxos
gTVvr278oC2Xk/s04oWb8PL5HB70R7XdIKM15Dzwe9ZwHlcIzzkF8cK50NriDNrcKjF5l7X8JPMo
+1veMXQLAM0VfVthyJzeFIl/rrroqa/b69HP8GDEcVtGmH+DX76lsT6SBqB057XN2jKti7bFuVHT
5gZmVS4yDBFvFCgizQNgaExNdM2Bf5NYzUVFSjmJmAaCpLXG1ccAlWLTbc66LLgtwwLYpY3CS4Iv
cUsjNoEuGQbupoCYNqRthqeDCzrMD64zE78elSJA6/e3nTneBYm3gn96FrbAyjJVI6WrMENtXKKp
pxXZIsgVoKZQ7OD6UHuyr6htAUcZT7guowwRt59yo/1QGYROLRlQrantMwP/eozQq69QDDhd2u8D
CMCqB5aUuysIu5+6wL5hYvSA26tD5719SlR3NsUOnC09uzeIWgWzQWacF40bfB678TTo3A1O4tcj
ZG3f8QiXDHv0EGB05bkbW69ue5Omguxd5MZDlAMN/cSM063nmg/OpF3Zkjw515ACqH3jrg2zeulV
EN385KLv0m9RjjhFicr6oF25VvDs1qDa6LvMTBvI3JRyOZfea/kVtclKifgMC/gzzx1uY6u8bQXD
PDx1TrOivuT8w6fdRZ1Vdx4SPxi2qWzIn2wkRJkKLtMJQHMVn1eyjbdQED4ywV706XCWuu1VEmQT
dYUnzp1JhHdwF/Wl1kbD5TQxleudHETm2Mn2bgrT+zgCxR14tElioUG1hMZJ2WV4+ontBkhRiXg8
73GFn817L7HUbXZOzXvB+5Gc1CPwPX8wnMuEGLJrSlt/GOe5oPADOvS604wA0ht01QajXMo2o+Hj
VFmw7UlnH7VoRPmhst3pLEQr5kKaM/WuqZNyk5c4geoVcBypQdRmkMwQuUziXdwkwV06edHnWMno
OhlLuj4xFPwF9j9i1YahvO3G0LxWdgDyecQMeZeiW/Ct61w6MZretwQiLwQ87E3FphTB5yTAv33n
hTMdNY/89pPWlyMnZJ/31zrqIaDJXKflsJIx7shj+LlNPLn00qy6KZke7vJY2ncqdKePlmY6V0Xa
OZeai83kkr5RtXZDH6oUfoBrDIKHa1qH6pOnBeKpp5O8y/vExc848QpssATyRIzhEryJ3JIpT5PC
gQr725Insx5Jb9ZeAe9Kl5xh8CnDZ7e0FR2LCceOoRmWTNUV+fiMHo6a4cyEnb9hnADEFi7yrekl
wAwxysIdiuQiXDSwVTc6XRICe9dfGB0kW2c04ag7mew/JBkaKB6V+2ln9s5zkLqcz5IuKKIPBkz1
tlthijw8iLbBe1z53/yYUyAfRyDdTc8BoLsCPxuJc5GDO+95H9ZfoyB4shtEvkK6B2u9j8t7nKZF
u8BFujt3hzg/Gac2vqtMGqtFH9KUoa+6mmAFL+3cBFPLKEWkdH48AiVDSRqopj19zpgN9rBc3f5k
0OpkW9QN8UdM9sZ2sD0t8yrjBSK0lb6An6hf5vTcNwNtt1tXTPFZ2JhbgAk3jIbUbQDHF0Gpim8X
oHpWg5Nl645s++NQD9NJomL6ZHWT1StyWGRw/YSGejii3EgLdQWcrVl1WD5dl3AjL7zc1i7HPMgt
EKZDXsC5HOhc5F1yJceekVlm+GdGNfScHb03nyYgLhZ94beXYa0QMjP16MwLjOhG5PZTWclyQ/+n
hkZqJVtyJ3D8tomgiMg52Fu/aS5FZ0PZtqKZdha7ZnzamrF75zax2y3qNq+/TroHNtJvYS2Wdt9e
OYWAGuVYGfwQ2Frbrse9nE9rDZT4NlrNRl0BxR0jhulV4BNoFO2TC68ajNPa8ZtTAyojsoblZNHo
CIoYxeFhgBnNALRauX7kkfvjxn6vF74s4JYpZCVdQQeg8Sf3Cg45zNRi1EYyxma8HOKWqZbuN496
rae7uAuDlWvimTs0jXkRMqjjd2rWZeHVSBBqEV3KWYFp4USwnv8xYdNrFq1OK8GVWFuTZQjpEa89
Sok88fRH14qs4BF1f6jkQ8Bka2Vbg1An/2gCvdRLRpFrvwNgxXjD8ZEtZKIvLq3SrpvtP+I0jmr4
nkB3I7StFkHIWsD1sxZ1vGIMPvieoib+gdv5N0D2rrpvVdNW336DClb/tpmtU5owz/4DYKg6+E4Q
ZeCV/p4bdvbchnQS9xB6f/3YT5ie7SA6xjRPgAzTweRJAGX9t7r553/xFcPEtNEWpoMCDH33v0B6
SgI/BYnl4hApXeMHfq/O29kE8geaFW2wWY0MABpWj78C0QOYsoe/+mkGM9PCDuBeHpPQPq9Hb+sn
/UVtTWgEazW5bJd8jrtk60vk5mGxl127DEPA7zDMWys9zeM7ClC6l/oN0AZk9TqkLwA7Pfsyx/4h
kQhcOzE0ehOb+YlSF00ceTYkOQEpRVC4zh5jS25c96ahVK4A9ZPjbONSu5+M9gH5CsjiyfXUlGCo
HdJpO77qtQwPxx69ZWNcKudWmsHXwQKBbtot/1Y/xBGKEpB4fVoOqyGIgIGb8tLS6/MmqhB6cGhW
R2kEYSYoN76yz6KWxv3kSnqTPjbhAsyr7o6MAJNk7Tazv6Jff9Oq4hbgx9ZDecQp4nKZF+EZs96P
nY9OKHP5Mvhqk5VpGSwEGH53k0eKEz16wfe2TunSO499YMqlPYQfQ/2qVGaxNtrumX4z6IP8oTLk
V3POdPDAu9EFXvENo/i8ju7j1JEXlRmLU7yZr0a/0ta1n8AlyQpOuRHsf9jh/tDk+nrkVIRffDlh
r3VqWWbxCACSTl5K2tqkVfXURSizyWHEa66qUCINc2BEZOnY5PmWAQ3AkesIF9qttEktF/pUO9dT
r5eXrVXyjXp9n8Y9dpoRgkJlX561sJy/jV5Y4KYlwwcrn6KdnotzEDL2Kof3ugYi92+LNm8DhP8f
pJz+EVx4Gf8+uFw/a0mofQnCZ62u2zdiDD/9R4xxf8epFdQuNlFytk0Fwv1HjHERNhQMmnT+PIC4
YxkLrNQGkoYx9k8vqj9jjPydKSVqhLYOyh2vrF+LMdY+xvNPwykLNPE+hlWORVTgM7rLcyPcehYA
xwzBIE6nqXpyfbxLB8ns1NT6dAfyTd+iVRKsaeIjmyoTWZxgYzMtYsbPz3ZX5aeVGPwPpoHOhT8l
j1FfPw1tWV8WPbRwM0vvrYoC0nSqdDEgREq3g9JUephsTw5YDT2Ikm0Su6dBkNi3gWJSsspdfB7z
2rnSvLY/T0hJPphxbDxiP2nk2H2Dt+n48Bdlljx5fussnYnuW+0V3ga5NWNlKvNON59lklZ0F9Df
CpiJrtC9QBirJxtjKHkBCTi/yLxg3IGjY7JcURrk5OoASfnunVlr/RczzLy7IKoQdUBAzD/vR8t6
8jlNTv14QsiitEvMdydQJPWYnjdJDkQ/U/Q9FYbR31Rk5LvIwls61+zqrEAF7sskPSiik+XfeyhR
frAb3Vr0JeQwKOLVqebq+m4GWt6U+ahoHstpkySIgwQ0wFe6PRLiXaalq9hDT8xkfy0tO3PvrMqZ
+oXXIA0hQQUtLMP1L/sZJJjpRnfimR79sb5ov9TMRh3YdiYG1YEjyoUUAHNLbuZpjns3SJtaoX2U
Ic7RoCtw0aG0czFqVnYde1VG7WOia5jEDexXK263qsqzC0pWuSsiEV1aTtV9bMOuWOaaZ99aUeBe
jUOinWd+3j2MeZKcVjnSkEFQIheRpsnVVOTxpTuUGAlYRn5ueLAxrULvmH42nrdofECGfR4EF21B
TG8iZhuA3JqVJZGxHUwJ896ZoJqKcqIsDaJRLEQlapTBZhK1Ihp69NpcZ/zQdyr67AdVQTO0u3HS
AjhVxfEXuqFDgcwAvY7g8HsNj0vJEAXYsf5mUhFetgY2qwz9+t2/K1v7T4ufBJS/j5/nz0UDqumN
wMmP/QycjoBCAZTfdNXPOPcycLoMXC3bIdPiP/qL5Ez87oBjJysDvY7z8SwW+2fgFL+bNrALF9YQ
uilKmL+UnFkz9eZf4Pi/krNDA+4adkbclaW2lToigqousAh14tMspvws+h5ydvApq9stEm6fBshF
jEh6oDHFCYMmcGJxWi5blSNi6J/V6fDJyv3HEdXINj515FMw1hj1tDeyQoim09PvXjrda3J8DKb+
vtEBfiGGt6Jtny0A0oIMqJHEAaF/mXs+tSzDrSoKNm7jXrY/sE6Q5pIiw6XCxnu7GJEl08ZnI4ig
+OYEkMo6n4qK1guSYVPy3WUu4ufhOU2Bp6TRd4Uxa8ro97K2XJh6Hrg7R+wsEJS8hLdZ1d36evUY
1ExYG+PTKMJvrRtwPNAmC6X8CJh/10LObhvnc1KS1qlx1sod7K1oQSM5SE+BOcwLMFcln6J2rEXN
LMKRUb/KOXrzRIedTeN8NKtvtepvk9zDNS1fZwFKi5p7Iwcojc4EozhP84vRxb4iDMDI+wwKe0k7
HkzjpUAxZ+GkOlTy0P/KVFXAUqdrbujwCZEw1DSOsWnC76cE7MfYQfE7FpV+aw7ITJoJrFkKzRtn
yt1FbF26DGFPrFhtNWEHDzGAEjd0P1WeiRACJV5iV5dZKJz1AFtgRWcgXo/jiBUfopf+iOTWIJp7
e2r6DTU/LIXCz2GZAirfhm04nAcmUmuoxmxFhx/uCEDsavIr8+vgwC2P1JcA7VmEakCH+egc7XAF
xwaE2UBSiGu3rrRlgdoNwGIfmwHE3BApTBDO9mS5A03GsdvE1vcgzgFmjO7l/49kioLw74PYEmXB
ukmf6z+MSPei2fyjPwMZ9ePv1JFMSQlVs341hK+fGeD8FUyAXUEF6sKvmXk9f1HBxO+wH+Ew4csL
bhZtqb8imaYTyvhdhDLXUXMElL8SyuR+melY1L2mw+ezKHQN255X2qMzqcmPARXou7KoEapO4grI
hpba2A4UGIqFLhlF5qVhtdEjhZYjTGm9EjEQddWfU8g4uHjW4nMEoBQ8gn89+Gpcup2kRDO0aAki
sWLIL937ji7qlw4k4NIs9DGkmTXiGeHVF3mHA/Svb8f/09YN+jDhc/bbgj7Hc/tb/v23u4YuR92E
X/4T+LY659ffb8DFc1A9h9nevuMHfm47k6NQSsagbBB3Ztf+dX7yFRyfbfYkZ5Vl0n37a9tJa1bM
cWyX4sKlNplVcf44P3G6pdhgs+pSN/hJDsT/+W9chv1v+R8Mtvrg779lbXqdh1lT//O/fmyqfx2f
toK4iyj33EKhkkE+da5LXnBrTc1UBCdmwFbgtJsoSr/naRQike7Y56lGVzmJEnsLsWPaZK6XfjXo
s26QasSBIHCnJxlU/kaMSL8q1RsnL+7iG3Q7Y/+N+PnhJJ9JR07XseRhcWQWWa8xicHsp5hamixR
6566Vdug1JG3WKAOofesGSVYyLrp0iVSgYzQZ523THjYiDIwezIRk7ymm/zZCt1x5Rm9uvPGaWqX
cdEbH/R0FEvNN7RPYFPhocEg0G14bAbI5sEtgEv4BvIjdqdtR5tR2HIMNWR7I8vSbBJiz12FUKTv
xslEt89D5rC2YqaD6G0a4HEiFHw0pDqXlW133xKngP6mC4N+i7T68buubB/CYpwOatEh7vo0Vg2S
wBpKX0cImT86VYdPGadl6CMmC6CbtP+UISYlkYZi3aq0gTnTZJKQ9seBCNLTUWk076JLv+qFvu2S
jgbUExSOrc18EdmQDAnQHLERvOHsTViMgAWHkzIBWNyie8E/h1AePcTMHUBRpeHsjFy7OLIP9lK8
n9uA18E16Q+SUs5E85d7dCpBp/oRWiAlbeWV39SYCqIYun1/lfm3HN4jKMJQb6B2IoI7b8YXb4Ju
TyGYyATPuTHD1djkkWbeTZueJ3b6NNk9QjNlmB9hd8r99JVrYytAYRWwlLE1sNTMPH+xqq+qOiqs
Bh+VrJwFzFNxjmRtQ7ITiuHZlJH6xisMC87V/fzGSAkkiyoSwZciT9NzsCTQHZQhr1tDpDP+OtDO
RSSjjwDv4odgTNSqrPp4CxYM2F3k+MaxrTUzlPduGxdAbIML7Uhdms7BBRBWJnMESr8KkHFeVeqH
aEyHUNbUgJqMrBwRJgUPpfNwKBRtsglHxTsnkLfPdWc4gXaB36MWJOsBN15wf0W9g+gYr9LexGEm
qU5Nq75JE0SK0tnBPpWmfQHmqb+CL6C2ViFum2nMruLIz1aQLpsjF0jg3r8+E5ExIjeiZTSCCJP7
D8jsQHOJFlnhqINcIKsKBJCD2JU0vmNoj9UTTNn3N+KrqMeK0piZvhLKryMOtnsSa7nXpaxYVNU9
o1KaIG2PoIZGW6BW6/cX019tQFYz0G+gj+VQkukHBwDsJ1HVBu1f6D7LhCnfphAIAGZGqNERVrhs
jWm+yK8pOBD4X4XD9/c/wI8gvreBTMFBpnO1gm2E9tr+DW49rRpbA4i7b7n+NslTDFPb1DtJbLDS
Xm3iAjVKdFoysGVtWbrLXAGeKU3sI+q26pbx0NkngkHxKrebjauae8wRxrVBwwOkJjRGGRg0MuBK
L1SaUmU5AVCHzFIrty7rpZ8I8z4dbgwnggWBYv51msXIW1mmuYaj5N/WkeYAOmoxkPSKGNQgXanJ
JYYibggdo2mc/EEPExR6iB1Bb2LspEXWyUAH6kMYlO2pnheYTNk8uiGehp/+1f+OMdN/mOTgHID/
PueiS5h8e5lxzd/+M+NCBpKc3cEnRhGQ/kzyydbd3zk+HBABllCmbvIDf2X59u98Zc64kCuwJN/6
V74Fp+B3U6f9IUiPwJzNudhBgvVewsUiL8IJZQTGOigIoFTJcSzVnFi+jPfKThRSxMN0pgMagbrj
5FZy01RO4j3ILM31h8CP8s8v7sz1z3dpL8nbf8ctIYWh2whZIHZsUt8cHm3hYPqp58PbtxdX/uL2
4/nl3U18JGrtnwOv1zi4MKbGRmGZsXMaLx6f7v3Fubc4PXIZ81Hyr0jxeomDwDhaRVpOLkvU65vH
i/vraHU9LT+BBD1yKfocct5b6CDml0YFiGxkoTOgNKv7YMXFpJgPHrme/Yzj1fWYB5HPQ6pCRDmP
JfYQf8q3NrrscGI3liwA4CAvDCLcdXaufaejeC3SboE7CSERjS1k75RxGsPXaIt29f7nOvIkzXk3
vUhJjPHP2zxtrq7c5fYS8bz/yyXk/hLlCCUGYItzmi6eguV9s7iUuD++fxlzufziIbLjpUPOa0uq
KNK6eUr98jIKitwB9EuzzW0DM9zYC/AUUQoWhGZfv7/Ufo5AfcJSFnRwVHl1oogxf5QXd6zQPDkk
btlsNQR5733TOQWlGO16GDqnPT4S9HvKYzn9QSCBd4qOC4UgUyhgDZZxkHfFoxFNMQYgtKmAV09i
lp7sWlr5UmanqbTD7fvXODdO9u7nvODcryWYoD1lzJH15UV64JVlBfJ8V6YzvbZCe8/IsKBGhx9T
94J8JY5Lb4ukO16QgMrOTBP94FrvnWXs+kyV46Z/LgpRFctG19slHA4szsMQkRFablizD150q1mp
s6jN1L2wGb7Ssw3znV8V+NoNXbMOa456w9XTMy2KMammZ41CQ1mCcKqd5WgLCDex0vm/NEHNPjU3
79+Decu83FIADujMOJJMXaCk7R7EuLyBw5+2rr9BAl5sXJBZ8G777ldXwTBNVyTyFtK3QBwOwxwl
Odg3eI2jlQIJML1uU2ltdWSVV4/TpRK0QX5TVAmXg2n/cU6VFksQOMamgfj+oXAy7TQpzf6upeO1
e/+2vbEU2SxlJ6cyx6x5cNtk7NHEij1jM/p2Rrdbi8EbNu3aAc9w++tLuQj0mAbzBaX/8F188Sbm
6ejkoRLGZtJ93CSgt8F4z4JNgEzNkfjyajPgacf5rVPgMzomc96/gZHMpsIL6W67qAWtJ6eAIJBg
b/P+BR2GFqpRVyjePbYC6cksh7X31tXwnpvebXe2p8vvWaFPaMwnRoiKqUtYm2q7uAOx6iZHIvTB
2YQqFQtSlpoUqMJQ6uDqhAxE2Rgd2BffBzhudUkF8SPu400mwvBjY9rVp5Bcq1wkei2PnQ+HwY3o
RipmWMIxFOpO4mDHpKkMis6o0T2ORYkDlp/r5g6hKrtfgp8Vt5LEXP/FO20QSudXjgzQVaaLpPTe
nXbSoUqhb4LpKTFLIur6j4XVp8saytfZxNwBkZK8OfJqHG4idOX0ufGm6wQWNMcOHi8zTaT1TSff
pdmI77kwkVNg5nKkgXL4Av5YxSWLVczj5i7D/qXplo6GOlPwXdnUiP6mXg5vnEovrgftF98KloIB
zObhheBYPEwe/M7Ux8HhgqyKCVlvM62nQu7W778Vb1wQlapLKBa03dFZ2r+gKC8HvOyyYtdnMidJ
qqck3PiuEchVWRKHjgiNvV6OM52mvMkIgLrBmZ/ii6jSoqI0xLIZdr1A3zo3VXDm4Ae3zNo++dkv
32vQvszVX2+IWYKcMoRXz2KicHBlU6s1Oc4haAV7XnUJ+ndWhnGHI6n0W6vQW6ClAT4O9MtB/qWh
AenbaT3uaIBqm6YPq51WZp/ff0hvLGIKm+OC7jZCKD/mHS/uWg2tOoXu1+/Qv5jWUZ+P2SIKg/b7
+8u8ihXcLYA76FCSnlDbHdyx3BkGYFlJv9PYk1d2W3rnACnKi2J00Pgfh/HL++sdpMfsAhAZPB1B
owlA0WHDSzcTYL5jPuwsQMA3VgxdVlfQaqIU3WfYn8hgFI1cO5FnneAIlh95dG/sRVsX9Gs4F6gf
GZ/v7UUA9Dr4B2SoajPUAFSHWrjoAzHQnbS6h/cv9Y0nyKhsHvETEmkTHdZBo0iTrNP7HZSWGEGh
xJVL1xdMa99f561rgmlIow28pgWYb/+awMerKFLuuBtGI3vmjtr1zskgxm9zFstP3l/toOVFCsd2
dHlwYH1hKEC23V+uDtsmtFWi7Tq/p8EVJFaJhJTm5x8yX9PgWyBm8ilKXeceQTKHAXuusIEPBGIe
eZu40ZHorL/awfPwh94bHFQGHZC49z8PRN3IiHohdj73AaH/cOjcrWZndrJBPsqg791AjF6HkqR3
RXgXOmqDFsgeI5KFvcX1tMk2iWkz2k+1CT2zIGq0D7ofjteM5vG2ev/+vXoB+Lg2B7QJfMPhFTi4
fYNlR6hHTFi+go/7mnmaQDYYX13mtNI866UfbRDJqS9au7fXcGX7I9H4MCVih3D6Ojo7hqeHlOX+
7bKbtjCNtBx3oyo9MFbwbfS+C7dzd+8RD7TwPOPaj2yaV1uURencKIa9QjgEm/1Fp3bCJjID7Y4k
XfcEKj9p0YOocw94SFZPR07RN1eDacE8gAEfQpb7qxV9PFSdZY67rAu7E3DIzKb8urSXMpDiyPZ7
63bCfCd0AvLhRDi4Ml57D7sYXr6kwcqhpeQiTIPq2+Fd1a9zWw7rwbaPDg4OJo/zW8gd5XTg/Kar
zrBr/xoDXQWTXQ/jbsqbalFOQdJuZaO8axU6vbHEpHmXjN2mKOz4o/D74soYrLWf4eCnAryjkqEL
L7CI1ZKllviNPJKYvfVOkgYytKXvDfj74K5ocHbh0kViNxrgbAJEJ+6TFlWK2bCuOlNIo92+/1a9
9RiQqYVqTwo19y32bwdgc1QZe0SYzMRCUDPN3ItS1flDYWB+21bK2OYQT352j/8223hzUQIhzU1D
0Pk8WFTAvdPMAOWFEnCytcgiPIzhb5d3MqwC8J9i1tsq8An71YDPTuMMU3LO8WnSHnS+oNtRVP2g
FvYo9S3RTq21deKhGGLxcD/+8p1V5KQQCRgekikcZL/a4HpJbNtQsmFksYsaCFVmaLWX0J3Q7LJA
KkG+rX81kZvPsXmuQcaIjsfh3MjqVJ6oypp2gr7o7JBolOVS9JHtr9+/vFeH9I+FiMbzjZyxyPsb
xwkCxATpKMMaFsCwDHQ7kwFy1q+vApDT5aIkR+ZhC1mUnj3owOl3zVTl3QpvgAy7D0hM6ZGF9Plx
vGyyzAmADTQQ2gdgCf3wzcusxEXeUQMGUwkxrCemQ4zCXMNHjsKfb59OH/i+xtLYWfUTTJqZSI1N
shZUNspAfSLshSjMONyFTmgekwJ/626ToYNgZPdCFZnjxouk1nM96JBpoe8i5vmMnKIYyRILgN6x
9sIbRwCdxH8tdPBYqVUTb1QsZGYDUrRTVqLEUQxlcqtXpTo2c3xV7hPiDI5ri+OcJOzwhSzLps0R
SSD6aJqNp7nSPsJGlCf1MKR3qVnbV2GFdo+bKhUeeeBvpBMzRtQ2JGKgjN8PLhTxuHhMbGjGY+pm
96YzIS9ZldBrORcM5HQhJJ/7mjfCJjYLGLAJIki/vLcp77h2S+dPsK77z9SWeVu6Vs2EM42SHMRD
XfenYVsX7vkvL8TOpv6kFjcQKDo41rMxmeIsbuyd8E0DvT/c0zFNTX/96KJCIUPibGV0bR2sUqu2
b9zBw6TJ1Cx691iXuquuD9MvBCLUNtCgMh7fv7A3NivC4gaNNZ4jA7SDJWWM/j76MdBqtd5eVb5d
r9U4ilNKQO9I/fPGwexyShLq5pyZDub+wyIzQuG50Q3a0E3zlMZ+dq1cT+tWbplCWkeYrWqP5H6H
86A5VXEpGoAB0i818TbeX9PMKzQEdbwWkXNFAKseJ/wggzKNrys9KM+mPitu/dJvvxuNQjjTmkL9
Bq6olR/JvPUDmsiPpIlqmnYjeYLOnT5IS2jCmylG8daua1o3YvZNNrJp9Ka80YRvWJe6wLBz65g4
eoJkdatqgTa6+aXxAZQhONggmTN2SAyvEaaKP0R+gPQmhovUWPjujXjiJPDNgKWq5kOWzZKyYYiL
78rvDHRuBK7ed7nUk4+6FqaXIhjq8lFNcaV2bqwPV6ll92i81cq0Vh2NLQt11wKOtJZEcGJHyCD9
WRCXjbOcjMpASqobbSR8AAV/raqu+U4CWubnAVKtNYJdMkbHJUBW1E0b216HSZ3fmm1nYDRUz5bY
RQ0ua53LxvjSuU4/LkPhIftaZjq3pB8197F1UxuyizGATokBcqDbwZvRL7UOh/dlGivvivlQhxGV
coAZ2Gp2ONfowZkbFeFEjEFyirRNWjrSW0+ZMTxhvKw1V1HYVhddb2JrYgVm9RQVJOjLhF7Xc+3l
wjkZ07AfV5Vrjh8atLHuiybLooWqwXCrMNK+jZU0vgQUfdVWT7TpxnJn29Z4iBAZnTw5A9ViKjvS
8MFUN4luVf6qGyXWZaGA5MxZaN16SA9h3ZL53pcgawYbj1yvuGwwvbd3XFP3kAPQ8q6s1uf0MBET
LAHNVellm+lFvUzpZ2EDp3qtWuMJnz712AZg/Vw7ycPQmzqk9bJvvxrIP2Lrxu/AcFSvAxCjqNl9
gWGL/ZIqiwy5J9TWoGRMQ4mcZx4zErGMVmLQ2vKBNnXqYzseYh6e3IgJ70b8wkodi6huqGEmJkp4
J1oajd2ykQJH3wAJHzAZaSB3cVXkYgv7aRbdkyBfVn7ZC1D+Xay+5CYag3g36b29jO2qS0+hLyXP
SF4g3ElhcYLmNXQVHBWqHG5OWSm0Gwfvs++I/LOhmlTf5FULaMP2hIaFyGzKqkEmqhGxSCo0qODq
LUQr+BjsMx+B0QbZMFNTPYh3MTBn65MhNdY+h+T3f3Tx0CMqWSqOz3r+1SPdT0SuQ/SX3w+0b5zT
LuccKEQqUWwF5q+/SD8iVbil5tXGDiAjJn6VSEocHQbkVit/wNTTN2EGVbBPyWk7POKPBKA3sh9Q
eDSR6bfBfTscr6RK87JeFBKLdNO6rJhYIJMM1f/9i5zD6UEGSNU7Xx/lIWOcg4sc8EtWuUrlTtZa
h+cT+QEnvyNa+OLw/rME5kZifw7ssc6/v7/0W6cLxzNzMUwn51N0//4aKPTOqYLcjUlU4rwcmuO2
VmK6NRHQ3g619en99V5fKmhvJon0fag25eHJAkkOaUdAQ7sJxwOMsjoN3zy37BFg0+IJ5XGtNqdh
gzgs6e/7S7/eSriT0wObidXMyw7PbIZOeggbJDopRh9X67yx1Wc/jAWaP6JHfjnNEfVZt2DU+oUM
cLc4Unu+0Yajccuobi5aqM0OC5dmDCxjtKL0xAqtwN91loO/fBZmoAAVwsDZuqGk0xeVhqTCjjlA
oW069MHwVKxF82CIDErd+7fkdRrDKI+eFmgBUmC2wf7Tj7WwVEMSxidlVTOHhsmBv2etm6cdlgnP
76/1eqexFu8yFCoBhd6Z0+IXb3KBIkOWiyRGLEPhUqlwFYGA2l4ERo9dpgOC8v31Xu+0mXXFWEEA
PCFvUvvrdV1oOGEyOTsnjMCDmmjPW+aUXqho1LdhHeuLUaj6yJv8xg2dG4Rg3LlG4BgHiyoxgM0w
lbsjcieXHOTouo3WtPZbIY5c3+vQhN8TAYM9YSFKcDg4qfzAQqOkdne5WciNZkDkaqLx2NT8jaeG
UAFvDe1aJtmH+ZfuTRQLRQsoBxsAjhBPuwO/2q1Ra+15S/XgSBdBSh7Lfiwkk2eexmyQV4Vu/P5j
i4ZJ9QNVG71hie+kQhgyWdLPUOUZDt3qJi/RTD/pm7hOl73ued42CvTgqu4r+zrUDLSNnH5gtAiB
XbtHGKT2YdwiA3URSQN3Sk+FU7utC7O5iUTTYSmZjcanxhvdh8knFdq8vwnf2A8AAaj2GN05gKwP
6oRwlKSWZuPtBiGhnzS6VwZr5bKBFqNvDvGvbz8H+A99C5acW3n7N0+rHbeYQP7sirJ1RgRyshRJ
HlVW90aS5tovl5HAceaBJMwM0KyHffFy1CvNDnRv16Q16aXfWZ+Qg6iOYI3e2OesgmkUUCPmMocz
GbdihSQZPahsWkAyEquofRADilNHFnrjfIDVJJmuck7MAXH/5sW20ZWWUXi7yQ7tCcU/hU+6h2Ja
VbcpIHTP6teFMwTnSM8hZfPrG2VuB1C+su3FjMd8GR0T+sVaV0tvJ7QmvCcjauRjHKnsQWqVUdz/
+mIzVRU2zQyJ+V/OzqtHbiMN17+IAHO4bXaeUbRk2bohJEtmMef4689Tswc402yeJsYQdrGwsaqu
YoUvvEFfVCND5HAGb+yVs1K3kMsrqT9bVJV66TUv2jgBKxcIG5/6LsAKoow72M0454mpTco5TD0k
//sWx6RQH45tPf2cOB4bt+LKrU+zAtwnlTQavstb0VLbdvQyTTnTGhcfdBWutz3b6XOD88EuL3vl
UmuZvbFz5MdZ3FkMyqm1ZDlHXT5tbS9aiKjo6ullhpB9mKkCu5FKa6xDZzcjOLxssD0InvnwQ9ED
96Q3zWRuhBdrM6fPR6eI/+DlssiUk3y0M8vulDOFy0w7iyIAGIYy+QDlE31HFXeYEG8CN5jqPx5v
p7UTiiwNIlOymgR25nbvchRF3zWZck7RVnpCy1EBZD7oG/NbGwVuAJ1ZGa5SMr0dpYESZUH548sm
k4BnSx/O2Oedhwbf4+ms7Vj3JUCj9S2ZArcD2b1noi4umI5DNSn2WixMov6XGVJzrcNsC3y79kRw
LCwZFdF7Xg7XelGclhjvgYhpzL1pFA3tJ4T4phgBvcczW9ki9NBl7xVYGltlsUVcCxyq3qXBuUsw
sPE7N8ZxQ2QmSMasy0CkmiXTiyvPe/slwH0KbZTY1wGDsRh4Ltj67cwcu6Btz5Rl0eDVZvtr2ktJ
48bJD48nurKmrCXvrUOPQL+La62UorpMJs+pZo3IfaABNAnXoPjYNBsX98q2pMnCNaqCsKfIubi4
aeXnBurnHiIUVvQ+1XNx7TDVOr19QoRgFOaALrL3F5sfur02FETy5zBJxycXtYhDWGnhby9EFfTx
UNpKBMbbABMTiVPQ+8sHV0/LWhvS2DvHXlNAk+2d4zjhfEXyjS8MHnbpPm2D3E/DDpRe0/e7Eiu/
bzV03lOQKu5G/XPlWYYXRAQALI6XeZm2pRQ2snqU7z+SBzQK3aI8FfBgMITKMPdWQoQIa5uIjwet
2liLtX1kQBiFcSZJX8s7NQI+5nQZY9NrqePnwR6BQ7m5CSrXVka8Yx4v/epw5KhcO1zgd8l4ZCBv
mhsW0aLiSUrzaLh7tsTwcSgnK9wYbOWaQzGMqJ7/Njko8se8yseGYPYGt+czQ/WT2vqjsiPiMXYB
4Itdk+Ly8XhyK0VlIlM6g4CUdf4sY2Fb6Yc0t1rv3KRzO6OxohuZ30FWQuYKqT/laCMmET9R5keH
IAubvjiI3ECm0cvGKd04UC/J9uLN5qdQizDYVTwqixMVD2Zjxq4ZnJsYd23fowhTIRCTFeJDXdSU
W0Uau8EhmBVYfkqaJE99Fo+/7cnu/hKlW7S7qkttbNDHKNZ4F7QsO6lt51wnyurDrguGKjg8XsG1
Lyaji5fSvOxM3n6xPIjCUZ0FlkdxXf/Gcyr6W02S4m/wcum0z+MexuPjEe/PHqkYnXKZVJDSLq8C
h3NuCS1Dd9qch+pkNr2Gx1VQwTEzjbRFLT7CCxhQjvnH3DSevrFl7u9WVzVokfF0qDLPXTwbndWg
cxEkLnGVUXv+GNqxc0xGAH4b79P6QCZgR2A2XDaLgQTI3w65H9w/sKg7wc3ML12LYvHj1bw/3kyH
VwLAGsUW9tzt92tQx7CTAi3WKhHpEVFuPPKQmT2CSxw3tvfqhEiBID8BRwT4eDuUmIpOgFN2zmkA
iMaDH3AuUazfiCdWJ0QYQeGQqg5R2e0ogGzVuZls5ywc7IoafFH8ukej0lEwVP8Pa0cqTTFSk4Ck
xRfSjRBF0hKXh1aqgrq5KgXLxejPE15j/2UokDC85jx/y00PFdzhMVKd8yzGbxpgIYDYQ3NyIdBv
PG33B1oirBwVMgvwDyqCt+sXWaAMZ3t0AHYVrZRTdI8q0nr+6OU6XCfDevMFwpxIjgDAGsDJlrWV
QBh6DrrIPeeFrV4LNUgQVpybA2LYva/Zw9aVvzI/drvBoULOwAU+eju/HAoqgUPL9YFX5ceOVvcn
8raqeQ6y3vpHDYpY38jEVnYkHAjAmwD2JEtpccTCoa2TTinds1CwEoyKocDMz0ATv5zKjbtxbSg+
HMEBoaZ2B+dy2qIFP2a45zmfXcw022ZPC2jc52bebwy1cpqpGnKQZQgkQ8DbdUy8yrBbHp2z0VOl
bWuc58ZaGTb2/drXejXKy/v9KiAwtLgt26lxzxwNwJfo0tLzm/ovk4ua9pjZ9n/YjWx6KuIo1Mig
53ZWA+HbRDeXb1XMyErlhfdpwkYMlYsiP5pmjC7dmw825RX4HR4bg3LS4lJU3N6hxoeLgoOx6MFp
vO5oA8ijyzVusUnkF7mNLigCw32VbXSqwN5iKGxEEQXOctayVnW/LWlMJSY7MsnmxJ8HQz2XLt3n
CqbC3opxmns805UYnvGBJ1AFAVxHv+V2bdtiToSBMN95cGJT+mOHyW/kdDpzn0TSMibT7ab4OFVI
7pzcWncqAiCj+SOz9eZaUiKj2zwILBof/6yVcIK7AIQnPBcwVcuYK6+nuKtHw6HuZE3lDryA9i6u
A+dHh2Tj4NN2RrjeNfruX62yaAE/Hn3tFEkHe5NNIJmEi/2WSWh05RHw2rXS7McU5X1oxMrl8Shr
1wKbCz9FeDzgQxZ3uggdc4wU2g5OUk3v6w6jtLifXDyxyn8ej7QSUEtyNmJ0L4wl8oXFR+ZIzRR4
3DOQh/4DvoOYcGj0OWx/zFP7bzNv4mKHtPxwUZGJ/OppqE+CNd9qIq2sKxRJKWXAFX/fIuiMyIBg
M3nn3BMIFiZlv+un/M3QfJvJ8pjQrUIDiIzwdrK1bSb6UGsedrtxFLxUR0BhTy4K6o+XVa7a4uhK
YDoUC7oMstx0O5DIQomrCIMzJIMi2KeNYlR7ZFISfDQDO7oOcVq9w9MYD/PHA6/cvzrZPbODx3nf
+Zhwk2/yImV/pon23LLa19ER2EOHmDfkk2ufHo+3un8k3hBoH6tK3/l2pk6hEyMmGlUS0+j/Ttyg
fGc3wqVHQu9ADMF4QK0SPdPE8U5NEmfHQWu3Ns/apGkfsH+kWg9qUbe/YTTbeUZLkMoQ4sZ/j3HR
eCfbyWJcOnPDNA78gznZeHhWjighOHIJNNx5V5cPD2WPwcBGhs5gi1p0PSO/bhReeYxrNP4er/Ha
UIxF6UZew0TJt9MzrKnL0WjhjQPI8DXFKgMZ8GK2diKzwmpj565cr2BV/99g8qC+esBVdRhzayKL
sTuhmr5CFP53h9420hyaib3JHGofAXu42OyBEB7Pj6e6dg2QbsjGvskHXd5GOr1HE/9x96zoQ/E+
MpMB+1ri2MejrC0oOZS8aNAP4xsu5pgQT5TdxPWKOOPBNHAlHCfbPIiqDDaWc21CVEppIQMUvWfN
mCKcZzUl6sJ0vLokwYzkEw4O/2EUIJgyu5aN3DtQQBvDscsT+yzSTJzmJCv2c4QF0+NlW6HcIPhM
W5CwWKrfLM86BeyxnO3MPuNPUsK105rPk6F4Ow44NT0zsf0ymMSp1PHfbcpA3SlQ3Z4Bj9G0NDtl
ryqDtnOcqn6PaHqBg3psbXzZxb2LSAcfFfa3BZ8d1r2z2L29WYIwsuvsKvAejfeW3jX7Xmuxh3Cj
JOMfmElMhWV2/ni8NItT8zKu7BTR3pbcE1tf7CirMMoSA8crne75UOtldIihO3ww+gafRS1ujriS
qh/yNNvi9Sz2shyZFN1+oamis6jKu/HVeR2zDOa7aaVX/KjwIAuF2Df9jC5UJtqNnsbyrn8ZS4YK
ksZPSLrEOze4nokiFcVVLQQcZgeDikOpa+Mxzm2qWGC/q2NnF85VVxQdR8Sx6uynyjO6b29ebaIv
sFxS/oiiwWLOpWJFGJEoydULwBQKBfCbjZg3ckXB70SPmi+qLaY9RrtvxLG/LAC6vNxPRIAOLPbb
xS7wVpxKFJ3YXrr3Dg1C811bxtHGOVv7pFQVwfPLVif9h9tR8jCtYjVQk6uejM0XTcW6Tg+nQNpy
b8l9LK6n/03o1VByX7/aPTjN984YGKA+xtLee9iC7x21C/y3fy+ZdHJlEA+RTdyOUnqDKDGRSaVD
bvYjEmX4VSevOJWpPl/MOI9wLtWsHMqejafl47EXscHLDF+PvdgruoExi0qRAueWLD8Yuef4Nn7m
PreHtotY242reAnQ+t+AFv0VmkbAwZZch6KKaRAp2Ba6U4dxva6H6SVuE/ebVRRJsR+6GRRo04p6
jwJkyMy91Hi2wmJ+B9wL47XH01/bS+xDlZKvbOq6i+nH5szXV7z4CiGk1HfO6EbvgEfU5c40hu7L
48HW1lrGnuQs4L0pb91+51TRR8MbZxwbtfI7VffwKGJEega3xmBQG4vj4+FW5wYfiqiIqx7Ez+1w
nnAq2sRTcsXWrLwK02xwzzOVvQhtawNRtHK/My80DnlbpXvKYhl1UQWDRNlejZoYbAfQTnzC3Aye
kui0EcZ+OBe7OrKDcU8lK3n7Hqa+J40YZLPh7r6jNgCkuYySqxrN9jFJq9/qBL/N0svuE8K1W8nL
yrpS16BizxvKHbR8UjTovVOKmhMAvr796Fmd+S8myNXfAB9w7nvzN+QalVroLynL8ip3LWoMHZ6Y
19axxuc8sK0Lcb516Sw8D94+lEnRXOWxVEnNFt8wB4MNNZZrVYC1eD8rw3y0MZj7Eiv42D0eauVa
dUyXmxtaopRgXYQDCegy0j4zuaajFX8crYie61T+h+8EqUPmzEAZVr5TUER25arxtekq8ffUtJXf
pqrxDhyFsTGhhRYqFTbiPhIrmtRS1RH06+1ZA+OZxTT74uvgzg7sgrh06gPcStM7jlnaR75RZzFe
nF0Y0SvPHftnkKMvsItrQ/3ezh0Ef1EUCIpTmk++oB3P/0W0g50eMiBL3q5OQ/53a+HJJl1bsyua
QW58mECgAWXQwTH4WPQp+FJMuG2Amc+M35XAIvGoWgEeyFHrBlsyoyvn4EWEAcY7shzwim/n3Nei
88YsjzEE76tDOeIm51Gm/SCaYaPivHK9gPlBxlpSjyjmL24yxU2CBvZWdLUaPfLJOtWTO9pYp2dW
gVNRlvlGF44Y2plvbAe+fFfELOjUQ0LCy2Uxx85p6wD36/hq9nF2iFmPXZUkwyluwxbWgdpvzHTl
ZIDfoCEH1gGs+HKmoSBBUApF4hvM8FAUwfzX7IzeRji+9uVIzMmWUXElQlzsVoRwxBwQmF2DGbBW
3OvDZ2WocftAQPU/DEVDGvVxCrVU8JefDsSWFaLucB1qmEtVFNbHOMrSXTL0W5xVGfe9Kiq9fCvy
G3AVEgoHjOF2PyoImgK9CaJrasbKcLJbo/pLV0LcrGF7RBjRvRi81mX49otTyh++iO4Q/LuL26wa
UPkNY5dxZTUXytf4dxaM77vAqT4/vjfXvhtbUVawiCCIFW9nWKRKHdWWFV0xrKPkiY60XwVUISat
2Aqy5V+1XEy5BV1eAolcWAzVDp1buckUXcU0ZVhDVNmPNIDaYnnh9OxUkCYeT0031gakhkNfyUFO
aPnSAV2ywzz1kquDe9dfxpTr3yonST7Bus2+WWUmvozQUnAedmqBSrce6P8WSjz/4SLZo/qYTiiT
T7yTlnunr/LL6BW0AtxGpNchbLP22MVO/6O3MOHdt1412nDYrCrb13phPaHmZbYbu0IW1e4WkNYj
vU2JKZI67K9TB96K3nSDMb7mndtfOQbZr5K892eB1mvvm7MJAyKs9XE/UyH9agxuM288Smt3CZAC
qhH0dG3wire/oLHc0akrJ77OKIl/M+xQ84sk3FL9WTt1suNJxkvhn1Ln7Sh6kLQ9Cp3xFcXdHG3m
qDmNUfbVw/Pn7OlQ4jwv2tJRWDsHCEMDKaGfS3S0uL9mQqYmgIF37R3lZ4zB6rsyicVZT9tuQ8di
7RhImXgZgiGktQxs55ACBQFXclVmVfnuKqb2w2jSBOh7PhfPQ5M758fnYO2pg7QDLp/L/15gUnh9
zhOYxVcHJ6MPHAncFiL8kErFNWGgD+2fRqNg25qydx+PfP8hUeOh1QEQ3JJUrMWHbNCFGAqkca4U
pNIDhL5hR+d1PLhVUPtjhwdXlVlioyB1P10GJY8Hjg2x+O4lmisimDjGoV0J2vwMmfPnYCemn86h
Dvc+tT7AfbT2utcXG3ovL43I2/PJyJxMNGeQzL17LXC3RZ1/6HjZizL5S+nN1NoN0TwDSrKN6AAV
LTyFcZ1Ex7b1kOiIwGf8GTRN8b7KJ0iFDSGs7jd9Krau3mVjkbeEnwanm4UxgPsuj1RYwZYjKSSf
sWLnT6eSVH2rSaNgb2l9/luz88ICR6bEHyB65z+zcCYgMoF6/Z2YRY+Iq2Zjyf14d8ivf7dcaCBK
IrbELS7eA60YCyXtCKbVrGvpkeNLCIF0S6fh/mBTVgA48SKozPFePKVOHneQ8wi3cIWAIKUkrvAx
lFX0XWdC9Nl4c9Y2HymcdL4AkMRy315dnZZFLo6UBLAiUp6y1FLxXktRprFK9UQrc8IHvjCfTFe8
sWXx8oVJIRFIkWo1pM23I1eTm3VNp5MuDKaKHk8d7OuKZ0zR8q3a99okyU1IjGkXIB6/+HDIvcQZ
qDpivVBkF4E9GxJzgYeHnpsq+bibpsD9swqa8imeDa/c2Db39ydyo4QrtE9x7LqLn0Pp82nyBa+V
MTX+BA3ukxM6YjcXQ3wy9URsvHkvcKjlPpWiE/JISym/xXQj28N0uujFtcEO7l2kt0Ph90WZt4DZ
6yzatzxONR+3xrB9LtySDnnghD+chF7VwXG7sbjESTPVn9Uw74zn2XAx3hJDNLzvjbl1v/XRoLQH
amZx9m5G5IFbsQsyFGPrDG4C2LMRtdp5iBLMCifNw4qq0bCXrrDdO2S9KuarYQZ5s6NU0cHLbvvq
3QCUGVOqOQAJz6sXPGVJXwi/cGf7m83PCneqqHJ9Z6YYIiIqI1Q/M+e+3IVYkX5G5SK298OoGMXB
K6osOtRzOns7J62pmYW8i/0ORG1vnVrTmHW/ByuiMOmoKPyybOp513eTAaN9svuflkLJbj9YozOd
lLpPOeSROyHc38xK4etWW+PJ0ij5IG3KoJYiKpbYO0gDvU4TN7Ddo95FAqcsfKRHzq8wy6sSZ2N3
7JB4qc7EcVj25aXavcsSNSj31dirH9V6cNDrDewef+920IzPj++ulU1IWgCmR5YB2BPy5XtVxR3L
MEf9mjc1KSu8UNQ286dqMN/H/O5fduj0Xx6Pt/KS0geSUrEcPBBgi35rphUzogNRfMVQRld803tG
xECku0ANjV89SiCfs94tN17StavTotBH9x4QmLrc+F3rejzPlbhOcWjsqV2FB4UY+FQNsIEez291
KOldIWXfKZ0uzliL5UMV2am4hriDH7mlsRCHzfHUFOrGSq58OWiXJCFwReTLIF+lV1/OmicHGlgf
XVWvtAx8oOz4M5mWfWpHt/1pVeoblUZfLmZ87uCWapRy7iLL1pn7AZZWdJ0yByajEoRVeggU7ouN
t2dtZpDtKIQDhqVGJa/tVzNT7c6mV2JG11mNa38I4Id0WtXuKDv2ZDB4Cb/9m9F/k2qIvDh3z8AY
mLoYXaAV8M7L0zDizVEkffO5qzfz8LXtAQAMmgboetrUC3ROyGvaq7mIr7ba9U9hTRKplUaDV55t
/oed+AIsh6RL7mHJn/JqFfNJE5gQjaxiLu11mgQXayxAD8JMtoKFtVnJShcYS5AxdGluh2ptmAIY
2sudMdqurwxosVc6Zq8kmdmWduXKDYIENHwMakAqtk6LExZB5ktxa+XGMlyk6WbPReOiUrodQM/y
1E5d+p46hrGxR+5TVnqG1IRQCYfPAyH5doolNimUE4iHstGMftKWqg7QCit3V1vjnB3oXgT0Y2xk
W3ayFv81VDpvM/iV67h4wIEGoRULukte2Mbtj3DUmneH9/OqY51DSQqJqveKh9XtrhRV+uxAcco+
h6ah1bupB+3ia0qGKbaqZsQXgFHztx9U0PlkKFJPAYHP5eOBsVVvR0V0dcfCvlD9mLFKKnRMjuvk
YLfBfHx8UFcaZBLVBjObTUbtRbq0vd7T6DRgruYQMgk91nft5I3nqpvx9C0Frp5WlZxtpyiPSJeF
B7wtMXGKu+CKlnS88aLIy3X5JYiOVcknIYRb/hCtt9Qoc3k24zSVUuFW9MnLzP9rMv7/VQtcnS9a
vjSPaJtDS1scrJp2Z2N5WFnGbtsfVTfzjmaFv1npztZT07v5xfHKzm/Jg/zaqqj9NJq+Nymwnx6v
/MoJB/tOWY0OCD9lOd80MAu0wK34Ok5juEeohMvESmbf1qOtatfqpG0Y/9IUjCrG8jbJmiiIID9H
VzOojH6nYoVt7QdVr38RI5Yf+sKNvxZRZ50tMT0PAdDDhorYpRFNc3k865WrhgsNQQVAu1xuS7XG
UQew4swls8YQ+0wIlvZPdLe6j3YXdSeS8fpPqg7j1s29MqxFuw7GuQsehDr07S4PJYW4gCJ+0eDU
BrtidtEBMoSeH2vM1HI/g7Co7prSxQjuzRPGjIduoayN8Xctcq/SCRu7bxPvYlqtc9SRG7p4gzOe
FDMqnuImMI4l4v4bg66cJQBILzwwqEV31UBjjlpH5AwaaQVODx7NHLunxvF4ais7GAEzCMpUJ6TH
1yKhDZIatJ1VOJdYc8q9UsXhvjaNYzOoW4JpK/PxKNVSDwDpi5bz4oECtSXsDIbDpQR1sRuNWv/Y
hvEWEG0FUQMLn9mQk1Dpu8vQmxhB+VYP7Us1tePgD22lfI41FyWEYQgjZTd3pW2+U8u4jo6GVlZY
3IimCJ+RmYrjw5sXl0/HDQXFVuoxLPaNMtkBuk5teA1IFo+Q2OyvQ+KAMnTmYaPquDJvbBKINSSH
SQYCi+iQqDfNc6EoFzt35mc8MueJd07TfjZ6Nld+rOELcyhLlNOgqyFem8dN/8Fra+PX4zmv/xCi
RR4kZFDu+ppu1UM754a+FhAH9wU+GH5dA13YUSgL9oneaMdGlJOvR/q0z6JRhwhs2r8f/4r7bc1q
wBKSbVbga8u7YqpQXyn7Url0ajnvQ37PbuRa8SvLyjZO0OqE2WjcELzAbLnFEcIA0RTgvZVLIgkp
iINWsQHHxcCMNAU9cYaDouP+I1Ql3jlBb8Ess8L6WtWuvkV+WXkkTKBkhDLcz9BVl48Ew3lJa1kh
vbNG5LukKO0/YqGk77Ow7P+JFSM603oyP+NnOF26wsnmQ6I0piH9nsItXvt9cHj7Y5YLo6kkz/MU
XvVczT8LtAST3aBNznMVl3hUT5p7sCc33Xlu+BGM9bQRjKx+GKqhQCvRnaA6atw+GFVTGl0/CXGN
SdFQpCXC9/N6MH6OwUTolyal937qi+AYapr+2WkV78paIMP2eC/eX3xEZKaUlQfghsnN4mfEJpsx
RP/umlhOe0YMYlJwV4+abmOc+/yQv5s0nkYAwP+7AAHhLE8ABw2vjQlpOHRicJlW0R2R70ISj3rl
p8fzWjtj+PbyIktosecsYn+BKc1seiO3W1Yq+2Ysx1M9991uSowtwdK1oWDxU4sBSc1RW0TUuduH
uTtwp8QWNgMhTb19iBPK9yZXkWZ9+7QsMJkgBVEhJ8q83TVOjAwhkl4hsk3o2lgpoEirUUewZdZW
u211WpCeKDwSTZG73Q4FvNjRRmErlz5VxSfhpObXzB7691iqen89ntXaJuRZpFEqw3PK8bdDNYFS
zbkdh9fK7IcDcjrK0UnSbCMTeXEguU0AOGzwTYCSEkxQE7kdxshCqwiGKbh4UTdGRycy1fbdJCYt
/NhaWvcNXnKq+Zkz033uy6r9EYU0Bk44gSOiJgqvsHweiCkCw+fFX7IJNcMjAkY0sqC/q7/GmqcT
t9+xaHwEVqPER2wrNU81kcW87+eJymWD5/i/EZqW5Y63KAAUY0Rj7Bd16vT7tlGUdjc7ViR8nWLL
v3ndB6QGljV+hDY0BjsqROn4oQoKtrPqjnnrD56ekzPGteOc0W2sTL8Xws55UlPj2JlkwAcEXux6
37fj6B3I+ZMe/jlYoneqPrtfYy0Zs+ep8doLjf+2OmCZZmV7pM5MtEzyDHyIU4r4jI2a8d1OTS3Y
BXkXBugp9tl8ctJBaQ5oXnflh1ItU/eZcH86h+GIGKZiArwylAJM9DQo3Z8YOGJZKoy6/kV664kD
BrfJO71qq2HXDlk97Rw1xvKqVZXOOQRB1FW7OgurYteoTfgHCVOWg/aL9HqHm9KAJ3uuQQlTm5q6
mdTx+kHtP4o3ntCVcyBlgWhsILhCBXQRuwQR7WBdFOBKzCF94l23MDkOgXzMVJu3nKzkX7bYonAA
YZfyVEMRXXoaBDU2GmFeR1fPDqMD/YRxN0cRwlKz2h5QXt7nWRrtMTfZGvg+fwE5QwVC1tJwbVle
LB2KbUbtuOJqIg/wZ9zXyrcB/VLXJ8lqL2OW8Ba3JW5zj0/+yisseR8UaTRQqyjB3x5J1xBBVyUm
VV5RNB9cFuWcG+2HwXTnp9gz/6GtqZzqsacQj/70htL0Ss+Uch7lZcBuwApQj7sd3bNmzcRjLbqW
lsi9XV705WkSlIF2XavN56Y2++JqNIGOla4+Zxi5i+5jZ3gkk3avobKq1cYJs57h/HhVVracZHdQ
ooGxQsFR/vtXZUAnC7M5qlVQU4UtDjyd5I9xN+5HmmIbu3vtu0NW4dIlC+BZWQwVzYWpz3Etrm4W
2dc4xvQdza3fqgFhI+48D/HWeqszvzY9rmApWgK9SV8+mCKesnRwA95mDxVCLhDtEtSG8hwrWrdx
568NJT3LCARI7siPb1cyQT8TUA3tM1Oj3WrR+9n3tdYfxySfTo8/2kqEQz5MJ5nxyMOXKxkMngs4
xeQRi6fA2EHKC5+Hruhb2u5xe4ryLHqjvSXpA3RdMn7CN+pNFIxvZxcWkZd3thteRVKKQ0zL/wv9
p/DoCSTMEmtUNg7MymaRTV6aF/jw3Je2itgYqGAo4RWiN090N/6R12nxHVy29C4ngLaGafoPNxPg
ZFYWvAqVhmWgnAIHd+zRI3eMKph3vW5/UKac5HnE43UK3dYfy7Le4L6sRCSkKdSq0b5CSnxpBmfX
HmGdTUw3WkXs7kJKko4fcCC2TD5Wds1LNEKMSk4KDO72E2phU9itPSsXhK+zHQ0N4Rtx4WL0WU+n
IkqVw+NdujoxD0qPRBJTB16MF2AzGTvtiKQd0tHfHTdHYDqxtjbKyrGTIo9sTZYQfYDFsVOifo7R
jFAuaZPrpwFCow9f3/WborbefuzoEMLPwWucq2RJBsW6zMNuiqFMPSzeDQqEj8zw/orjyj0UHlDj
x+u39r1eDectYsgYDLNNf5jcXXjRTghLO01G3u4tkeoH0Glb5fq1lQSMxuNoUfx3liim1hDN5ASj
d5FqOjtd64qrCEfT73ql/fh4amtDAUpGc5HzRl66yIiRu9BKDT7mpZkSOZeiPJvlyCp2YtOacGUs
jrIEoNHfva/DNDVnK3GEc2F/5Gd7HJoOUEE8XFya9+9GNSCuG5LaSw6pZ8W/arOrh91A6RmgUjdx
Ik0D57pzmxu4y6ckz/YfauTN7Re0GcwWX3sc632d9k+1z4pZtT4Kx9BPbp5Y32KzLQbfApvzhGaP
/YcDtfZbG7vE7rY9p8Z7inJOcOSZL36VqZH1PpY77buAXCj86RJ4Tjt4H7goRCPAMn/UNRHtHTDs
6m5QAhcSsglEfueBq3B/NnPfqgcBZvg7eviIZKUW1M2LW+f4gQWR2v+V6PHQnZBRsv6kHscjRYaS
xntDCDIhBQ2GXe80E9gD9FD+zSid0zl6/N1XYk7KEPyR+SsPifxWr6KN2bZjOyor5SL0xH5KhyTY
T9qoHmSDiOSDpFkBJPI7Ve1i4+yu7AKKrjCH0J1AOX95TTQaAZRaIadQB1ZxHKToSioa6j2TNX5+
PMm1eouEERDiIpfOePJtezXLtlRacGaGclFmx0ZcRhuhiCnJRHzNDlTSSdnxeA1+LXDGNHPjR4dC
36fHP+J+vsjegk+nPQHlGGbP7W/IjCjrLKxhr1lber4NjNcPamf+YmBVvvFU39/zoMZlaEAzhFR3
ubRZZuZOaNOqHmgMnYlukaZMqi1bybVRXJM/DLFSZbFmMDxlTvg+lq72XEyDeTGxTN7CfC2ZyAQ6
NuQ6KkiYCUmA7CLQaceqSDpwVqD13O6TBsTlR9KPs+3j+5P2PhBrSujk/u0Hstn2awoN+zRF0GKj
WbN/QF6N/omH2gOsrIovUzOqZxyQ7K+Pv+4LeuM2eaPMSssJLTGC27v6JtFaqrv5IK79HDbXglrN
hD2CyP7FVSM8k1bk5k6HGvg85WFP3pvNX5B2QSA4Vpy91TvqsXc6+0Mv7Pny+KetbDy6NTijgPql
x2Et3mPRzdHoxkZ4pdfQn1Izq89WgGVbbmtbKjZrQ8EakHx78mVjGTm5iksbLG3FtVU6dY8FXHKK
c2TtUiPZ0uYxV7YfcHQpwAZFV9oA3p6nnLAARBzxaAjp+0dPCTXbFZQZk1OAv88P2xLosHYkr+Gu
soLuA/AXlCdB+7Q/bMoa7XMbqtNpNJveBBJGtWc/zp7+swTiZX0QLmQZ3E0maS0Qqi2lPaWoUL/q
jeZLmGbRN7fOBrEzaPOeJ33EUjIOA02WXorxu2cBxsWHsus+lhKLvTfsGZGTRtGqzM9wFhE+5tul
BXlKNX609GAo/6aFVe963pB/x6FAVKOt7NCmITHFla/3oxtQjS6iPyqMtLbwOyufTUIqybCpRtMS
kv/+1fWo0PFKGlGIa+ZGva+jwHzQgW1/Go1iC7ojv8rimMgmvPShfbHRWny1zkvxbvdI/+Y8/q51
BgoGitX6bmbUe91t1I8ebIh9BrNvhwLstH98FO5zGPiAFBxo9yENc+caqYE4cLuUwnBtJCpael67
h4Zc+aHnBe90eCHAGqt44zZem7JBhA+cjYCYSuft6oaDkyWKmZJOqLF7qOm/XFq7kVi6bgg+50Ew
AUoJsuAksAFmi3U1EOE3zVsCAeRTINMM2l4wl25/QgC2BJo8DuFerHe+WhCiaPsDuCb1MBKnbYy2
fG7vhpNH99V+wnaadDcM7XPZ99qPAKzmL1RN+uzYFfVg+1ltJmcQIMUXPBUBVYIb6s0DfcFqy0Fj
sbFffgiBDbovUk8fIM7tD6G8Mdml3dtnZYjbvzyhRT5WN+GHxMrF4fESL66jl6FggcJ3e0ECLIVb
EMmg8kqJAQdsxfAx4KC5J7CHejzKIgN5GYXz6QHeAWtxp0iG49wQuSiynIWYnItoXB2wbjiiCFnk
Hymgi41UeHFg5Hj0qfBJw26SNsdSSxcMWUm0EtgooM3dU9ALD0RuprzncI3+aFn5EQL8GwHlL4Py
4qNCxktC12iRZukJ94OrMKjRpsEuyUtQvINinfXOijbO5sp6kkDiMSJlptE5We5UQYieVIKvFsmg
TDOjfV8W4Um4TeLjd/xGtOn/pvZqvMVNm6rdHPdxTLnejug+R7r+3imaETG1Kn5bHfF/Q1H1IuCE
Nw8q83bvl6OTdliT2eesjDPg1WnzYaiU4WthBxu36toiyoIJPSF4L0DdbkcCltJUeOCEl6GI+l0Q
AbWrG7d9mgc3hqVvbTGuFxfqy8xkmc2j3M6gS8GtPsoUYzba8ELR2kkvbdDnX+Nc0wo/KYzhu0vB
CEQKkUO4wxFBf2qTPr48Pocrp52EBOAE1FYItUsh01aMKlJFbnjpykY7WCU6eRS4q43TvkjOXiYK
YOL/cHZePXIb6Rr+RQSYwy07THM0GiUr3hC2JTOHYiZ//T4150bN5mlitLYXC3ihalb8whsoziKS
BExjtVssPU9yIYwIPaaufjLqeHhrQ8l+6zS2/RSFXeUdmaEu8p3Oi/Zyps3BoRTxWuuQ6B256r9d
4qCHo0KZyjiIncoTiCZhUYdwduGaT3074samiQop1alGeM+3hjYOH618QBR+AMNYHfWwp/s12SbM
+yEHmS/cFAjkqLhudrTcuokOiyZN3ZzRFHtui1u/nU6fztzJf9bS/z2Ge0ZtkfZEKN7GvqMrzjns
4/h9nizdo6eChnazVj05c+HuvANyTX4LcF7WjEdAprQQVTh/19MWOlWYu9TYLmqhjkevX/QH6D/T
MaumcWcTbp0DerOyqw5J5FaOjUOn0l1MgrKPM+9BYI6xHKjs5d0POzT0H+5gaN8nxcSsI4lN9ynT
qEvvUM+2PtelomhD7KStuhYFN3KAOmbSx4GrTcnJc5vwNDvRv+0cLzu3zMZTJPmRFCqkHwCCFdcT
m2ZppJpzggcJCErbj5MIR9mkV5rlEBdAgf3B9rrxlEi41M453LjgqLWTUCAECb9vfeHoIzEl6k7K
xUDqF7bH4KY0J4cKecSKf/exNePd/tTGxEqwDNcpFggayLTrz53iRK+9NFMu2Ml9zkVXflbz4nPR
ucPOCm7NK7NJAEhqjeDJasPmjtUrml6FlzxvpthXlQLhN2yvH8XoDGQkuDCUp8mpij35wq0vxPgZ
xTSWU4bl1184q1rXd/mITj8Zo3vMagWQJDhiMErO1Cw7mJuNKwGUhmRn8mxwLazm0+mVnKcEZf5m
qvXowQPCGPvuTHXvQrLeVA8V1/0vkA7Rp1KJ2nlnC20OD9qLrh51jBud4UwZYo6rG+JloSufNa9A
QCCitpeTFUbV9NSjLlJdTDetmkAs46B8uf9gbdwVcIZcWKnIMXCGVp+Pyk2lzU0aBxDonOEn1pNk
6RX7bzgu+ohHZO06aYlTZNbHfo9JYu1rXlvvwcC21lzScZlq8PA3rkWwUcSc1Ti/KFMbvcndPvXd
vMdV1YmKndDupVG6uompTnH/EzDLop/8Lb89YFXp5tmiOBDZhK1Eb73aiNSzpuqgz4bZMIMK5Dng
v15pnfwc22Duv3pFlE4HFRkn5yyGokkfHPiqjzTTlP7NqCjz89QDFN3ZmpuTItMzXCMoiq8jNasY
a9VrIgXjubG3/L7Ooh/KMDTmARBsZe5kZ1uXGZsQHoCk0tOmuZ6WIgv1LMzwcooRcrsoFhgwH1bo
YgSRUUd/J5yf+Xx/821ES7yI5P1UhejjrZUeSc+6SUc3IzBnrTi3tVOdl9HWT/dHeWkGrhacQMX2
EPzhNqOccf1lmUuhq3ItIpami4ufIsq05E1rSdBOoy/Z5CeGHnmPMxKB00OvOjTeqn60MALF5yYN
It3I06/CNOPUnxujGd+E5dA/w5e0u0NnDLV1mOlszXhe2v38qKdO3XxMEDa0fylEYZAyi3oiqsEt
strZIWv0pIwqXg4NkHY08G6O72hqUwanLAkUFMTAmdsIqaC4iCuIL+bZi972qVo3Bz30IvXQLy0z
XFhmq58NA4hl7WW4BN+f7a01pczHWTZ5/CgfXU+2rSmtOhp2EmhOWAeJsOtDnFNxuz/KxtEgrgGh
gb0fLfx14UII3R0a202CwoHLoBIOv886OF9OUmrf7w+1+UFUb/mbbuJNNLUU4K6bhSnWATA9THhU
HCiYvpIM9bKQ/NkccwA+RIirPZqrIlMReE2CrqdqrTiNyH0QsfiC11jr1qbevY20uH74k29jEsGT
vDRMrxcrXwaoRx0HUI80eO7ebCrpsRJuvjOHG68cnUpiFtqIgKUs+e9/u3JDhD8qO8rTIItiUiK+
ET3XBPxr7RdZGU4PHhit+hmB5OGzWYj09d5x5DuSM2pDjZWQluvxI7HUk5lF8qJpSMs8HU2ZQtTP
ZaOGl7Lr4sv9ed24S/lU8LMAPymOrDWm6TxENQDbOCisLj0vOKhdzKU2jgnAwq+Qz/qdQ7cxHswL
qRwFntaCJXj9fagiQB9aRBQUWVufkOhB5iFNyoewTqaLKso/eJno0VIUpmIKTnmtgO4YY5Sj8hwF
CCtindHl9Rnugn7GaXvPx3PjpDMUL6CJFwNoj9WzxNWdjrHIoqC1Ew9PIVt/I9RaC+oxaYL7q7Y5
FFQMtqqEQawziWUCH1npZIfDiDH3krb5m1BE7qNS9OOOluBGcG2D2IWhDB0M/frVhlwqrRiHPouD
Zbbm8s0AI6cBJVpYxrEWCx2LOU7T8JtVdEv89f5XbhgWQWWhd0yPhJjvZnNqViZ0CyH/oFrSTDzA
BcXzenLpbLdxp7/JJgLPc7+I0DjiLzDnhw6bIPvsAEPJD3ba9/NBMWrz69Ci33QUfe88wfOtTeRE
0uQ5Qi0o/nL/J28tDFpXsJU5VNLJ53p7Z5NtYwAyeJdRWNEhwuP4QhUofyTz2eNGb9WoqW0CZZJu
BxDX5G/57apSTJwj0L/3pOOb/pw0wiQQrsbTAJLkUIg4Po1FO51EmCRH0SBTILqk30lpN65LAMLA
Vwj9eBHW11XbumOTqo2UqK+H/6pqGh7bCXZa6C7oYJnJ+NG1il9hKoadvbHx1hFQUJ+ADknKt/ZJ
WmKrSpIJbfxsCLtLOBv2e2cavZ3He639Ih87/qLZQjsUS5d1/Wqa696YEEjBrsbM4Ly2igm8IOn6
+KzT8PmOY0j6tUMU8KvVDfwfzDQuyTURD6zOyhJn9gMMWS/eiUY3LlGKdqqkvCAlhZjH9crnWt7G
mBxgK9Y02dsEOc//bI+ecTUCX6vnsP52f1dvrDKyAkw0EyBR7qtdHSMYiswwsuBjI6Eh9n+OlryL
G/utiOyvjWb8XZU4e9wfc+Pekfg1GvMS/HiT7bYj/olNNuHVFhnV9zYs5oPqdvopmhzKtEv9U81s
c+eu2zi9HF0SCw4uH7tOY2wDFWpCX3wpvfQ7labu0BYAa+tmaXbOjVyhVaBPKCghpBKyQlJxvYJ2
Y9mVlZl4ACQm2pIKLKYeDaO0nnwhOG0+sDprOFaxJv6JmqUND17RKK9DTMnNTRzO7LKktM/WlxWo
fWVIBAUFrUYA23cy1X5uHSvEQ9XuxCv1Kf9vNN4R9NipOd8EwlY7LYNpUiwZkz4/aFYVfWmsOD0k
xiD+5MN+G0peHr/djEOiDNFUDOEladPyQfTKd6NOx/OsZeMfnEQKOoDOgXZgB716HYuRBCMNe+xF
C0CJtR6rT0vD5eDOFS3hqTUf7p+KrR2Kigl3kQTVAee//rIaLi4u6yK8GGrWJn5VzGp/0tuu+GVo
i76HFtw6g+RGZGw0Rm57Z0mpCrXtALWnttVGvhTrSZ89bDWyoz7PNQWWFPiYb2FUtqfev/WhhOGA
fyTE+ubp94zJHuNZ4fi76XACseI+l1WhHozKFKfXzykVPNrKYNY5jquzqEwJTLkYi1hRRcu5p896
aM1IvWi9u1cB3voqzhxviumgRbPOnbp4UOsJ7bVLVo35+0LVIs4egj7DUos9rtXWFUPgRFtQtltv
Iu0R2H22qDQGa7N33gslWoI+NNUPuBgaha91YwtewGsDBG3H7yOtmb38euvVQEUAmVGHGAU96uu9
GoFPW8bCIjGMw1ANdAHz5rxQNvml5lH4n4jroT1GY258JVrI96yPtqYa3hzUDAr7/ILVSfHo4Umw
iHNxirl41xX2dIa9bvsUd6yvr99AlB+lWibTDZL3+kOdSsSJRcP3UvVDeG5SYzmKQepft/of2Nmh
5039noFY0/WVbegzuZXCUK3nLk+1bQyHDj+gQyzSyR+yZm/DbmwiJk/6jmCZc9sciay07JPFdS9p
V3ctNjnW8llg+NRQiaqi77OV8Xo1pW79SxJRPc56m/y6P7kbgR6gBJ5kbllpErs6nXPUNYtR4bGi
15ZzaNouPw6Fs4d92NgtiB7Qp6R2ib7qut2GsGKX6zHOdv3kOudRmDGGi/r0gOLgHmfoJTRdvf2E
7ZBW4FDr1m00BQawsuCmXIZezYaLhbqKUfodvY1/RJyP3letzkP3mPd93vyKlM56WhCAedbq0Ki/
LGZNi8gcamd8Ho1Rmc6w8Of8izIOThNkHcjQA5p9UfG20OLiUwUPsETWulme7aHtlcM8NoA1h1pT
P9EA7pqTMjlL/7DM4fwTmewhPiRhqxtnfZylBBKSmodx7uIkqHIAX7LsrM2otDqS8zSGfuPl3jfN
GefpA1hGrz3oRmJqlzJp80/a0kK4ajWMWI5661X/tWaf4wdXt3V3SItSVy+znXR/A0sDMNVEPVvJ
FW38EXeMefJrxC7KIO8GMdBnMOsEeyScANCWTTu8WlTaZCetqK3Fd2sX9TBvTrOvFUgd9XR/B25E
2+AhSbY5BWzA9fGeG9gAvTxzVLUUlA7SOlCMVENv2lqCQS/tnaRjay8itcGThv6PfnPGE0LQ0IJC
xs5QnQ+Vh7x4V+NRM6jeztnaGkkC5hALp5ROln99cXUDQukCcnoQ4zRTwYgpo+igZZHbnvUE2OPr
Q3pePuJrCjIQDddB7ywAO5A7K5ceYNCZ5zH6y4KF6qdZbB9T0zSPVI73HC42v5E/FRq1ZAesT7aw
G9FC4aMLOYxtwOKFz7pX2e/whO9O9zfK1mWJkQQUYMCqNOpWD17rTOY8tg19CQArAx0hPaJoYWG0
4DdKk7pHI58r85DkqvmoD70zHVJw/eJy/1dsfTC4I9lyBSl+8+6HsVLMNhSESx2P0WeMxUrkjRv3
S6Hoe9otL4/o+iqT8CrKD7KpvH7ii6RxjC7taFARCM6feq+sftAPdWofkUkzPuf5MiLbqYdl/mZJ
lPQp6migwczL7G8ZQnPPRV5D3TVySymPzjJBplctEE24tSpm+iGJbLiDyWShR6jEffNZ5GXmHsa2
A1xpdZlSHKDQJn+D3Ui/EKqWyllKrj0WnpPH8C3K8k0ThYg/vnqGJa8KShdisOAwV0/SRE1OQapC
uXhq8TmDkf9Qz7bh5+pk7KzlxuOHkjPKOFQTWc518a0bUt0LHaAYfdYhfFcX3L1VnexcOFuVJCkJ
L7U8YOaD87y+B6q6xmOlMFnGxJyeRAWS1YZr7g8eal6HtDTNf+rBTk+I/H8bBxR2o177dX9ONy5Z
fgJVJPzNpHfDak61nkImKH+OaYWOhmJmOXrHSY07FWooZy0rox3QwMYx4dqjwM9jb0qjuutvbhc7
G/N2Vi6ZieJTGQ45ypBK8tBDgtlJ9jdXkRiYa++lTraaXrFMRmr1hnKxIqe8JLg9XUavsXaAjluj
kFhLQBck6JuiUFIKPa7HULm0kTkfUBLNToDL91LCzb0iQXI22i90Kdd4yspVEnfCzyVQ4X4EHu7h
l3IyzHeDTeXbwk/nP3rWqu2bg2c/GYW1xEcQYPaH+9tlIzP1kE6UWhJAEbCMvV49qEtFlysJZf1s
ii9IGZJD9U16IjRdqN5MKNUhyLyzjluDSqwS8ANg+zBhrgcVdKYKMxrpcuPZc4pUJXw0tLZ8m8eZ
uKCiIT7qveh2Kgwbj4qU4AfxTf+Zoyl/1G+1jKZF23NC7fmCykj9RYtj4xR1yK6Fi5EcJ6Up3kyp
ax7iiZdTK//ErFLiTZBWIcG5rdqoyazXkSU4lzQ535ZdXR41r/4VulQapT/5zhTfbmLqGpLJhdQF
vMF1PTnVOq3W9Ta8xKj5/uVgnyKdweeds3+TmUrDSKBYCMdAuoQ9dj2nsy460dHVuHh1635oBqTd
e09vj33eO8+iMJzDMtaAEsEvvTrRYGi8KchKqS9KvNL10EXvhSlSLP1lGuJe9Rc7Fj/acFkQjyit
cA81f3tauQooaXi0pGjX0pa4Hi6aXXPBj3y8gMZg04ge2XA/mtMlejc4k7CPWk0h9LCUNVQyQeKh
+7k+lsTUlpXu0Qg2pp0E2aNnyekhUFqdH2jkthql5cC3l96C44NmFaeI2fiait795qqiN89Razgj
TSWLZOL+nbExvGQv8MAQHvGarq7hfomNYaTDfyFsMQ5VR2HJx+ai9cssGZ7aElRnnefYAfbFToFg
a2SUh2VmKVXu1reV17sVRZZm5AFAvD9za4Q4SlNMvlmU44O2RO6bphH9EWh1GNz/6DWrC/FtjpN0
f2avERKuzRlCtw0H2JnjJV2c4TFrOjM7ziW6LPoQLw+T1ipPddob3725H+gaJe05VY3QF3a7yB4m
WiWoS/zbh6W3c7Hd3Kb8MPkc8l8gh1CUu96alYE5UZzqw6UfFfuLW9ooWNSL8wAHYfmr8WLjc2/m
4+f703ETZlB8g7hIQYERqcCt9oBQKOSCxu8vY9o7w0kJvTSY1Tn9azLL0Tg1etHu8VNvrjRZ74Op
Ljs2SIWsqYzpmHEAo3q4eCV5r6Un80mlDH66/2Gbo4AdUmU1n/diHc44nZZUsOMuIMe9fwwvLp87
fYl21mxrFHI0XiHwArJHcr1mwsxd1F0oWjSjaz20AyZ5NCD3OgVbo9Cwd1BbxcqKpPt6lHauFbRi
ZrKAulIOdYk8w+w2zs51cItIYmGA5YCsk2JulK2vh6kFlQo7LIaLOTruAxIyUXPE0k17nxsO/9NJ
R+oMFECs5wV19vei6BE2ICY1MFHPO3M83l/Bm60JewMcCVxRAhopiHn9cyqni2tHE8slVvpM92Hl
Y9KMQ1oV+7ZX6QqN72n+eX/Mm5mWY1JekyrsYF5u6tF1FQ9ony4XhfD0fW927XNRh+PO3tz8Mji2
MGEkL399/cH5s6whMRdCmGg5VKbXX9I+ER9p3+oPWiKVCO5/1s19Sz+co0ZfjSCNqGl1yqOpAx+v
WfNlwXvq5AFne3LKJv0kJaP9Cf7tg65V4hJ1SfTaDqIcmV4Cf/HGUEu+XkQ7oRkECkS9KIpAFBjK
9Adzppdge0q3pywi/6yr5FuOxXvG6klQ7Do5dA1sreGFLxegzeapCb35qWvs+NPYmMWeMfRtIMFg
Go6DYDEowyJoev1hEx1Cp7P1BeaxIr4aox6/IR518fEam8HzB7NNNL9rre7fMfLMZ3fwpndpSkVw
BxN7u2Nlg1Z2TUHf4k2yuoHcqKuHKCXI14Vevoes0Z1BguF9cH8HbQ0jyYYevGPp8LU6jEPRVZi9
sGXZYKhsR2Ju3QMi/tNe7r030ComyjS9UERuLBetUMw3eFGJU5Hlr0Zd0dz67XPWIjS47hAfQgVG
v9ht/bgclg+1mf4b6stwFJq+R5G9edrlcJjJSs6PNOCWH/17zrLkVBUddbnYs72cqsJqg8Q0p4cx
XYRfDqoRjNgIHP9gyX4bdDWTJerzEPqH5eJak/awtHPxGIlR39l/t4cON04KXvwj1WDV1dWCxGpk
2gvnINSn+X2sz+LUOWl1iaA67Ax1uzUI2D2eAs4cL8P6sVWUNO5aczAupZLFRzMGwWP27R717faD
5CjySFNxxo59dWPJiiWYQ2FckGSEpj3nSBMZU/0p6am+31+h23cAwAobAwYB0NGbVDY19TzMEvQc
ZlzmfTfM1NO84PPSFTjBoKOlfr0/3u02xPID+DymQnA0eH2utyHxz5DbfWxSEMiHh7FQxQ/MjFCj
i2rU6VIUroQPlFXdKcRszajsE2CnyupRX7oetoIi7MRFZF4AcsZHkHrDIddolleKoe7s+a0ZpRYj
4RRMKxCs66FKMjmhlql5EahjBHHXZ58jYS9PS6rPv7yZku3OvSgP0fWbA9aMoInXgJcHv9TrAS2v
0BL0FGGb6knzN/5BjnhcUuTnfKMuMOCy9FaxHvKmcKQEpBKUpl79e39VN6ZX9nOJkggniHRXL1Go
j21eJzi9LaGm+Eha1QczC7WT66bTw/2hNk4g1W0Q/3zyRmMXMTC6VFFhX5YKmj+kOPu4MDen+6Ns
LCLUGCmWhyrqLQkOCqhVDFyjRCvCoTVnFeextvojxFGsQfIJVdb7A64+i04sD5sUG6Kjy8WyPvIO
KICSDlMeUFlxn6ywIM404738bmMU6SiOfq30gKYGcb1V8gYJornNsRMHOP2sRUlzXCp3j+S5OuPy
W9ByI3Sl4UIX6+ZbTPxfa6CfgamVvY9ch3bql/wfZ9AWTMNng0goAgmxM4OrY/AyKoAYkjpqyPRx
V1Wcvus0WBZNHoxWUv6V0sR6HEIjTXG1SivPrzIhacR9AmpcsyLjfebST/uT3wArmr0pOQzrUpli
mPPEo5oHw6y6Hy2szN9NoePguBKmBztZmreK4gnfntPiGw4C9ef7m2hr4oHn0c4jmSbflP/+tze+
zmn9DlVTBbSZtUMzj8b30LGFT3zWHXRFL99CDuPWe/WoSAaCZwEARdVizdlYxmZqPRTIgwWy2Yeo
U/UHYU/tF0SE3bdpnf1KwGB8uz/mxkZmf9Gxd2hy3VZvtKrMu6UZ8CWohPFOVIrwY0XNL/dH2dhS
wA94gDFmU0Hcryp1iJwDkBNKGaCz5/5wRZpmp1GMWX0hsmmiY4FyVuUPmDPilVp5VnOq27BJdurq
q8tVbmxwbJT2ifRpY61bW2Pner1m5VWAqEf7LTSHf2fUrFDQ6vW/7n/v1qy+gA6JELnI169krNXL
0iVFFYgw7M5eHlnnxZiynRt883u4416eCkrLq0sobpO4MZulDNqU1JMWZIOLZuiQqSivhDu9TJ3D
7c9xRNAS06/rA9FaSC2WsSgCx5n0L6ORwwjtFc7uW1uZZASsV4MdRGmc1kcKkdaeWePGgaQ0QyUD
RAmWves7CV02kLRJVwdLnyEZjjp7kLt1fxorszj2hU7EM3XGTqyzsYoAFBxDerQAgVyjrMa0isoy
HapgjFTjbIR95XvTuOfPsrGKsGLogcg+vsSsXk+tUQ8KuX5YBrGWm36W1PVDbeiIVSvKnrTfuiok
l5GxKIhIA125nNdjZTm1e1XhtLcYtk8PRhOK1k+EUbzPR1zJzzXA86fIbob5ONT6lD3pMPaUUzM7
YjykqlfuKVJtTTEKv9KTh3IY1j/XP2gq4qhftJmPH6byX6GPHWR4W9tDnWwOw/sJworCG62R62H6
qc0E8U4VZKJtPkR4aQQIByrH+6d+VZl5mV3+eBCJsg9yQ7YXSa43k4chtDV4GUp5FDPto1H0qXbu
onh8NOd4Uvx0UNKHSncL7XR/+I2P9EzSAerhUJDYsNcfiaghJNV2aQJaH8ZfilWNj5rX7/m+bO0h
/LoIyKX4BGXS1TB0GkbykqIJIsVUP3tKE76rG9XBw1FrD3VmUtTsYuUwDEt3zjvNO+jZJP7Ckzrb
SSE3Dg49WgjT9CwRdVunkMnUN3oXR00ACqR8Hmyr/EqZSPiuEQ07N+3W1II5IVsFScDf8qf8Fg+k
dbJMWmqLoKendRpKyHPsoVe2YCVYiWBc6kBBOiHyW90E0J1DhUw5C1SnHCukMz2Lrxm9gTPK86me
KcW37xHgGvfs7G++j5GJdCQ2ARLwDVg+LwmFUgExkHpl9NHo4H1DT+13aLJbowAe4gGhGEtcuXpE
Qq/pSlfLUjhkTu+X0B5RkxR7Z/12g/IxUhIF9iv+CDcbtMijhAg1TIJoEJzxuYCE4FtN4dXPQ4ZK
52c97hb1cRz11jgP6pBIfTOrVE50AJYM+VIvTfXg/tnUbu4GfpRsi0pCLgnKOrYL67LV8QtKg7Ke
jYl3SyV8nM2ooDc6seFOahHOQY2PquPHbur9axD9hj78MDV9E+LBQSOryzJfbTRSpsk22u/aDDnp
vITY1bdNnZUIImXJHlPl5pDxu1GBAIMOYZQQY7VmZj+U8ZAaWYAKzPQmtcskmKo8/NDkhbfz3G4O
RXABmhoJkZv7C3Xg0iq8JQtgI2WXpY11f6oy54JW5Of7q7E1EvezpLsDVKVRcn2co6ICwhZ1KQcN
E4XOaLogDyc8P6NdTWdd58/6rajwcqihu5LGyUIUt+b1WEPTZpGnpllArKn/rEz6ZFDXDO+zAqML
zdkuL34I1uBHmqoZPpawbl1fi3r1OyS3Jj+IpsdlRxD29G+terA+dHlnKSdM+5zqMKFp+Y8ahqbm
D+1kfKncIVx8PS9Am46RMe8pVG9O3EtlHnTR7d2vC5D8NNzTwBmr/ACGOPWF2ojDQGNlJxnauixI
4Q2qrRi33JBBommMS3DLaWAm2F0s/Zw8Ad16Zc/vZXV4ssG5IVaF9+BqJwDI7bzccdLATj33mMbI
HlXJbB/v77etb+Hk8zYDdEHMbPVktqizUczvk8AqZuuIVrZxhnfYvn7GuMHBfkiwq2TtXO+0BL5K
XKFPHIyZHr3HtLY9WnZfvP4SZxTiSADlUrB09S2zYo+l0UeMos4NeoxhdjbDcc8edGOj0QehAoa6
POHUuv3TYCdM9S/jLijF7JycKGsrP5xct/TtunfT8/0F2ridGQ7oBBEZMdT6fc+KGAnGbkkD4CHz
pccIEhJJDivPG7zl66TF7SlRU+NvNU/3Miu5w1b3A/JQ+M69XHs3amlt7NiyoJIGldcYxwYTMAXm
k7YYl8lVq7daPI1fSqBu/3VK5vwUqvXz/qdvjU+Jib9UkmOEGK93jR1aWVki5h0MZVHNZ6I+t4E9
nPduYHtZFr1NddF8aIHf9SdurKY8Goub7alN3+R3pMke/9GJK6W2/2rv5lhgGaHosiBWh+LBwD5A
OUlbhY+dlpaf4ixN9Edhtnsl5o1tZlCqJf0gkmSXrV43pXLHCrfnIrBHy5gPoVsKy0+ofoO9hcbw
+geOJJKLRpaUyNvX8Z3htE5s4QFZiVHVfW0xm4/CFdHPyZjtvZBuY0avBpPv0m8ha4bZp2WhWxo4
fVa8UVz8Ga2uxeYy/ayk6rdKqnrf30mrUq+8S5EHoNXiEUPygas17JNuFF5tZoGVN9ngZ3k6/tWW
BVCnYkpUVyopFdOee+HG84qOMVcEjX6KA2ukK/5FCtIvcRYUrlg+eGKJkB6b5gtad8YxssvxPOQi
O06prV3wcxgOaSSaE/Fj8w8up3v0l61J52EEl44PB5CoVZ2L3ZNMre4SWFjo4Lfq0D9Onls/9VGc
HkPyJuDiWTW//uKXFyVhNSVbh/jpeqnRccpKW6myIOyK5UNXAQDDrdz95/XLSycGCqEUSLHX0TsS
PdPYdQQyS+wq51IJ2zOKBOJTA/rgY4aC/s6juXU2OSMcS84LR321neyO8Lz1FObSoN48LFN1sqLe
fQA+81rTG7lz5bxp1EF5dNbvszrZk1K7RRbYjW5h5DX9U5vacpg9Szvcn8SNSICRYGN51NdxFlxd
AWmbKEoOaD+I+7R8Uh1lfAypre2UWzeeM6koShQtWWXYsF9vCE9t2t4ZSbTMtFiGd2XYRhineski
Tklfpg12LZGhH71wEs5jibL0f/e/cq3tJa8CdDu4CRBEIrZaZw2L2TpOuxDKZ6WLmCPIcRWNdbQG
UPhvsvGboSVO/rUUFeZtLkX10U+UuYike5tTfZ6TFPf2FKfV9rBYqVmeygXLu7NXe9rw+rPDL/Ug
B/AG3PKfwBmXRtxwdtqWrCbLk+INxY2do7Ox6jS52cSQHAho1jfjEJpUf0FXBwnt+wcSG9x4lrne
qYds3L8yt2QTg1+nVrpadRSEykHKggbW2DgftXBO3rXWlPw9127+WUgR9J252xpQaiVRL3jpWK42
swOiUYmLIQqUqhLHLkFLs5ui+a2rLN8Nmt+n+7vqJbRchUpE6vRGQbrKDH8Vetah2+hjNcRBV4jq
A6LtMZr9qEJYR3re5SdtDIfqrRuqNlxBOp6XsV8GyvvmOD/a86JbZ6PPXGzaZMvt7zQtjAJcQBrP
R9weBsNX5ywKD11aSguXSdfAEmtGHJ1sLzEyqtquQR0Gjo/il0WqKRgDRhkCulKC55yrRXX2nFTB
njV0jc5vpjw1jvj5NHStR69yzo02Vcnr70gK4gQUvH/kl+sZqfTSdKGxoiEzm/NpdLMR7QHDOIZd
u6fNvrXYdFWJxTnWskB1fafk/CtpFg8/YPLmIMQa5q+uq/IfcBfVQ5Ip+p/sLmqZlE3QjOJhX23n
EF6FWUS9chm13jlGlfEcaSb5ptkOj8ui7Ekfbp1RGp7S+kMyBtd5zVJkag94R7mEqtoeE8OKjjW+
SDs388ajBk4aKSrZob7tTqvokEfCs5WLpncq1C6hvWmLpv2IIEj26f5x2fqg34eSC/pbAAhBDHVm
Fxml1si7A9YfxYNTIUb1B6PANKAoAGQCEaXrUXDlmeJBMmaivGn8jLr4A128dGeUjQdNGi29SL9J
JvMqFsiTeMo1s4yC0DHwYsg05QQdPDlDq9UfC7uJHyI3V49Rzp13//u2tr33gsoz4WygDXr9fb3a
6fCOOGH9NCeHliP/UA255nsZnzsOhbUTIMhdvbrjKF168BoktOxGc8gDgkse6iBZZs7KB7PV3HNG
+e88R5o4oKGSQ5yd9wCBm4NigCC7QtIHYTW9Hc3WPLXcOBg1HffQcRkOfRNbAZI0ePJVVnfxqKnu
vB4bRwF5J92g7MwXW57cv7/tT6e1RagoLXo3bqk915ndkew6/Rdl8Izz/UXcHAoeFehcnnmO+PVQ
mF3Yg5vz/pZJ4p57O8z9QimiZ2xef/7BSOR4QMh5gK01oSktvcIqahTZXEvgiKclGCjQYKuK70Uf
jnvY4zVwVcZZEHwI8Dh7vME3+gFTFNddFsdB2/X9k+kq2dkx88LwXTeyP7Ujan4nq1iW4mCGrfnD
rAzxJJai2GvP/j8/RDa/OCy0FuUO+20xo1o4ospRI080YRxjTWQPNZZ851Gvq1M8eAo5oBiYCq1y
D6hmcSuFfXO6P/kbZxU0jsEbBXuOJEy//hGwesrRmtBjb7MeKbXU+VkY2IN6dmZRWLH37AG3dhW5
JzVKahZ0VlfJXl6Nph5WKLUqsr53rKY+gZ7Yxf904KP3hCk3bnN2E30uqsgUrNddt6laRI21sHJJ
inE8wMxrHudMVYP7M7j5SYQRUp0VXPD6EZwLYfdWDvl3qpN2OFrgtS5zBq3LH7rE+H5/sM3lIg9C
f0eKna3bXfGIaVmlwziMoW/hd9RVrFyo0QVJK+04LuQFO1fO1ogvdqpSpNH01g392nQm3hY47DAR
0Ml3zaIHxoAz0HOu2DNGgXnh7Jm4bi0c6SUtfAkKvYGgilohUcv7KEiTlGNYmB4kAXtvlK0bnLCM
uILKw20dO4RbRGuPULwplR4ghm0k4qGBsHZGZb5709GFwBTZiPccHjc2jGw1o68J4w+y0yoq9EaK
S3Gpsi2tVHuMY9y5M2N0/BDYwM7i3RiNybhMAhdkKwpWsy1X97c7BtXvZfbSIQmGOCrUB70IOxwE
yzxcDv2oN8qXcLSEfTYKvUgupW0p4hCWLcgYfQmBxqip6n5S3Zg+apQZ1SXri+FzXrSpfU6t0FJ3
Aoetmfn9165uxP9RdiXNcers+hdRxTxsBd3teYqneEM5doxAEhICIYlff5/+VjeOK66zyeLkVLqh
pXd8Bh34gS+zgLYIgCNN6leI19klJgV62P9eMwBDgd0S1NojpLlPH8XnAfs77Kgx/9nW+9BtspYj
VsdJME/XcP9Om3lZzOHft/f4y34qVI4kKVSQwFaj2//U/EF6GS6UGjVDMVbD7WIjWC8GEa0NS+K6
zHnQQAMj/YmfJ2xWU4nbf3/8F1cZqJyjMANmjcc0+OdhWCXNFzt09DSPx2RsOs2xOC2zRcSHzsGY
g/iwMN/1QF+UoWgPAIJCoYuu5HMfLyBIBiAm3BSqIO7P4fc57zNrGdkCHuEQYcQaMbUCKkj/I/Xm
mOhhAw0MHa4YpvSfH9d1amAxMJingWrza1jlKSz8aFTHgy6++WG/erMg3UBZ6gjGw1rkzzdb+BxY
PXHchQywPCdsSqKDyFl8yBUml104bd/clK/eKrgU6IqO0gh/aS4PRgwJEILDKe3W7snOTAFwNQ07
nUW+OOtnU0mCkFnt0b0H4psP/9/E7dM5Lo59BUQCUTLgt/3zcTMTtdhqT3izhg4GxNEgnRoOHgeF
uziMDmCyLVfsO9eONsmClhdbEBrGRCfleB3Q2T50OgAslnXxPF6DcqqzWnVRe1YkZmG3bdsvt5Uu
9SU0ecO4VqpU216XmRy/uRFfJBrQTUFjQoTM/x6/O02ndJgwHZnU4K4zr6KOGFhQ7f998b76mAo7
E/QnWBj9NWUC7YlBgZDT0xG2pxelgajSmBbfiYB+ET0hHQvJDBxBzGY/15P5nG0mt7k4VRlYL00C
Bgp0sQMFhFyKsfDLv58p/uIIlkfbOzAqQO35awm3wuRJseOypE3mstu3s3IrAUIr/tGL1Jo6p2rs
CI7pEh987NVAoM9ZgWE9O89fRJwN2x7P0fPGD968J9B82+rUxZqfFLLAP+BEAAV6U5XtfJBb524t
qBn2Og1pZ38sed6xGqagq67N1HbBGRRtJ2Ss1fDztDPjLZhN2/TND/nFKwaTDyI6gN5hyPI5mEEI
RZjCJALV8ii2up1We0i6lKpTM+DPb3LUZ6r2MYKV6P4RvY524X/Fzo2Py7r1QJC2/RqVNXSueFQb
EWpBxox3pqbxIl6WPmXqIgR1PDyoLhgsybsCAybgSueSBPCHN5jPJ9BltJtQU/Pvc/DVKwEjDrh+
1PQQwviUVMYwEptbgbcfhxK/f6jMPnB+Jhnn/1Hr8n+vA6RRwD7BIwPi+9NHLamkFI4u/BRCqdEe
YmjLGzwGx9rE2/jx358K6tHgehy3q9hz/BnhuuN2W0EC5jRcZLn3LMmbBTondc7G+39/0lfXCPkJ
ADmMZyGp+2lYYltm2DYLfoppzAtcOMtdBfVJEkI05Tat7FrDyoU1NlLDN63EF0Hpf+4/UGmCovFf
xQjsUrtQZHibUi5ql3hfXHqAv/77/vaoCoOpDIS+oBryqdjlc8rHWc84HrBrO9lYoHbUwe8rMNF3
yu7HrPMpK+GjMI9EZgJE6XNJ1y9hK6JwwAOVHT2jwo61ztGR9cZHSEABrbkK5cO/f74vjn8FBARO
COAIf+Od2+VogLKCOtN7PQMMNbfnQwTDNln034BIvjgoR54hDJRQY/yts7P0caURjdmpdcG6nVYx
5HrPKIKpqqfEgd2xDdK5qxVQ0/xH15Vx+104+qLKOW5jEJSRYP6GPSxei7CTIQg8Ydq/tQFm9idQ
2xnuo5zzicxFLu4h1oVJLaT/hvwu8ApEG42KNycmS/vreOHw3F6hyHAOjFdZoLrvupTwFvTa3b9/
ly8OA5oeLCaREcEM/jxU6ot0NQPDNk2hJDuI2OVEhmw7kVmy1Vygvm97t35D9v7yJwJIE90k5kvY
MvwZNUolbdgWKzs1BU9+RpXkD16OFn15Sg/DvLALgfeL9BZmp/9+3K+GSagwcIuRjtExf/5oTI/8
CDNIdhoXnkrSC1CxCZgq21BzSLFPDTIN5xAUgb91va4sSmBzVyagaK9TcPfvL/PVnQAF4AgdR3GI
ReWfrwEm9uidi4xDfTKfSoL+Pn7uu3Q6WreEi/vml/4ijoElA5IMZrHH8uf4bf5fi4suW1CpkIAA
/StAc5ghxAh9uea/PxPqXUwjjvS1v3SIOtQrGBwafAqPiluAaBNCQz/uOuTFbx7oq2uGYhQDbdCw
jyPRPx8I7oNsCpYcDLasZYdZiKKvE0eLJ8csTbAvMOPDf304sHCBIwKeCsUcKps/PxGiwCDtV4M4
jTnE20mZwt0Q0otqyYjctm99xf9+QFTC2H5isJwjnH0mpowwWbdBizhSriVUxY0coCU9iow9MnCA
1Wkq5nKqFxAE1W0lLe1I21aAj3udBf6QIxF7zIe7td2NNh/oLp9SO+6mMV5aAhuKKf3PPwgUiyHN
dKw6QG773N3FM3RNRsh8noJOrnd95bKzjCl1givFrpdq2b75vAyv+89EBmA5tpPA6IA69JeZB/B0
CnMXOZy2kA6uUXboeihh6zAma3Hy718++nskcRx9HQekGEaB5vEpP0M5DH5p0cJPEVT83FCzQpA9
P8pSE6hIhPcSbfvPls+TPGyF7k3tQddwBBzVoQNXelJwd14Ezc+BSndn8KGu3gFi0oboyoXgMXTW
dg2orrlt1sEiG3/z/Y/z6U/vCguR/+lrAiaKZeqfR7fYoIFbTABQ9UWkb1qM237ZFnUdqJ7xlte6
zdLfaBwrsKBEhQjEinT4IRgT/iIfOTSSKfg0/TdFzxcH/IjIO8LpMXj7S6sc79PAae6YqiOp7qM+
yEliq2q3ijV6UMY9/fslfPFxx8k9Ai5qrL815/sgtJavPQdzDv0IhWr5lRk2AJqqHEOddBu+Y838
nVxxdVEVAxBQfoGVGVKE+IBlwP70S39nKTDZLgw9yPtpCWtQb04gdz58U//8HeeBaYYgO2yJULBi
p/7nLw02gASHja2nioXTbitnftSZLr5JpLhixyPz6UjBLQtNLaoc8Oc+b75y0bfhynh1Onc6ofsc
LJbuavRFtqsiH1AibGCj2lJX/IwWK+cdzdxcNJBNWD0RZbC+w4RljI+0tPx5cVl3rVpOxVU2zfBS
0xH82C/AKlnm2o7OS6yZNe0A6Ym7+dD6FmJnU7e49Wa2I89Jv8FnvHas5XAfNqHQULwvqlcd8uA5
nTJxI5BlO4zx4va57Dq6kZyjrGoAOww+Niib+WbcVnkViW559d5xcVFtzr1l0boOoEZk61gnDLyO
Go9COYHiHjQDARibH49XmBKHsWi2n5aM+nqrCs9uoFTG78NRsOdiiOVz5LZBH2jM50daYq69i/pt
2wjX1sINyLSM/YZEDJWnBrOhgJQVp5aoDJ6uP2w7LjAQATeSpQdrc6xOqsB49dr1CWaE3k/ZXRDK
8ldvqynb9ajD7SGGMxuDjAJb9AULsCq9EKBLdY3JHGfnRgQ+PAdoPEl+rbzqAwJxJbu9IaIxqG1N
PAZcPdrGtu4rzy9FnAfIeForyDyN7fRDZEHbrWCLuCp839xUjSdBPNnkckgkdrOwAnZhjNBcBCPX
p/DUBjD1PS6pyWvgsEaHejfJ3rFZGPNzNPD+wPw2zbU5euWcOEyc1hNervydtrF5xsIYlYoAnOHB
hJDgPnEc/wMBytKOzbD42BEoLBYwDgLmXsELj9qpBoCo+yhHlaQ1+I7DRswo+Iv0nQW5W3QWS4up
LO8gbBxxIMIEfZqyVk2gmGn+c4GiK6/jckZN7pHsKmDcANzbwXxETARonmgjYuOA6nA9VsBcgTH/
3naQX6ujCGAPwPE73zXAqVW8wbjXPbaeRlcoY5afABEt446qmendyjuriYbXnSE55P55XVaQ+q11
ts0fuONZswJecevnauxJ75f8IhhNCahdgcWjkBGLanQirB5alZt6rWh/G8wasr8Z9JQNKdLJnLOh
5BJmm1I/dhPj50OWjIdgFOqXT3JRHWLmI9XM8M3gdQUR4tt+kflAgjFeXY3jzwbYJELRhegtK35H
a9I+b3DKO5OD690OrBp4g40hT3izhMgzF3SaYpBLmErPKObVkoTKzuemhzIZYUXX3kZb2D9XSKEc
sup990OydrgPs2l7ocEwb3XW08jXQ9x2b3BCogHp45X3NQPLsiMBbMh807JiLE9UtLjHJJ6Sm0rx
xJBeduzRsS17qLrU2HqbfH5lBJClDe1L+ybTwMfErBLzS12WkoLBZRJQ/2c1QMC7EH3YULl6Qyq5
rQH+u6l2Q2l0C6cJOVxDoLWL8GR9MQ2NmWU2NYmfe/8G2h6u8lz1GW0k9n/8JFim9EJgZXa9tbRq
BBjqUDKB6aQngB2mWw2N4lU2Ess9QQS0+2rBZ3sXJLmeG7/Y+DrtEo4/slE3Qm2lqN1mM1qLyozP
PdP8A7a5CWjDo4rw6/quWHAKx/Fm8nC1rzPfmyfa8bmrJ9eJjcD/BBdk1W6BMnQ2Tr9YBtMr0iKY
iWaGQ227X2ieP+bhYD/mvOSPyWiY2y35umR1Nef0JoO+XHcAnhxEID9Opmso15kBRAuDwAYFfxWh
yunamdguiA/pzES3TySWSGTtZn3pWBwyRDphH9o4xvBrTFE3E1kMyVsf9h3deQ3BqD1jvsRoB9uX
n8k2DrQpMSqDXStE4B7mgLamFn2ePWG+p5fdEHRaEvAyt48Ae94jjc2VG9miwD/BeHvUddUF4kSn
aKprO7EIYhPQZWVNjjNTkShQ4w04bsMzABbAgK3zsjpSVeHy0nXtBPOkUYav8ItYnjiwFpAwmGP2
wjOfT7sOsn45qewC3ceix2fVQ98fORZgm2VkaHv1YXtAiBqd5YPYrasrinoqQ34dgw5wG4GV4OrF
UbrAdI0mj2ByYwYZ9qZUD+0S5gsQaev4uh0BJriOUaB3WzfCOjEu4DSYRmIJGzi9LbouC+oeFVg6
KE1hWZvB7WmERTWDtib0UOBiEJFNxxDOxNAWGr/5uG3FrgxsAQxOEQC+AJwqRFTTVPlTGbZZe5il
OjL+irTHS4kdJv51xlgc1FCBjMRusEH8iPGAnCD2agHQM1Im77Ooqkuwj0A3LDw4LmQS0ozwtuT+
NnGrusgYnQuSdhrgJqRIdu1j7R9SybYHySecVQiF5R9lizpuJzeU04gdLD5zA4PmK9ddOe1TB9s6
UimzeMAqIQdKgkGk/CKZ1vS07wx97STCAtwRKWW1H9bpYU4TyvbDCpLLijG/PIMUzzZh/ZPOp07N
0SvMBwfYYyj8CwZq7z3CvAm73agL+6HWLYGkNog9mCaLGWEwnGV1CZJD2zXe+OIQxeM81Umb5WMN
zc/ldza2PCObCindD34pBG5ZV32AxK1hIYtoEpBNIlvWAjBACjPXHlag2EGLD9Pn64bagkrMoiVP
PYkAK1jqqNMdJ5Edq2vaUYimhD5ztecwtyJpMg3PKzf0t1SxXZu2EKXHVDvIb7sklLj/WZCO2Djx
DAUGVE0BUEJiZRN+Z5Kacb7eytjMtUfJfNcGoMPtZ8T+U5O7tmqcaFEcK2SiGLNCb0rAqXso34Kq
h6yb561+ilMZbwDhdOxe+63iu1ECAEvgJlVeK+gNrE3hWpxJGS9uPmFgq/1OxmC8YcEIQ51MpMLW
XVkqVtuhWl3j2TFqYYvhb10n+/xkiIf+ElJVkJWcYdcHPEem1xsGBwl/8BIk/z2iRHhTwhHeoSiI
/E4aoaortPDDLewt0PvqdCpEM2YeUDcfHOESyDceEXnruNqFPYQpiepCpB04ttECgjg87C+CoFOS
LFpyVVuQLZAfV6dwRRHtf4/bMtxALg3df5RSeMbClWSLT7ZldO9VZLrDnI9ZhfuyuHuZe3lOfbLc
h6FAGoTkPvYP4zRPLZExImwNPwlhiUhDJP+AMciklAVwB7m2+U9eDrhh4aaTs3YQ5YInwOiTtBpB
uY64VfDPC+gqSRfL/BK9XO9IAQFb1aRDYsLdxmQc145OiIs6cVnWAKQDGBGHOkOMK1KV1wABwZmj
aGnLSGB9O+L40eBihiiFIGqaV/xlv1bXkmNvhzxTwFW4tZW1h3XBzhD7M47Ca4BrwG8VZ6YHMx9F
LOCUAkalfI5xVlpv2Dv8b10LqWQa/RBCdQ9BZqrnYg6R5DuOmG4G2DwdLKWt3mu4ZEKaKI8jjQm1
CiRcbFwe4MCPAVYo+Sif1ypcFSZ3zJzA95WOJ9z1yb3QhifoP6I+IUrHwDRWRkfjPpyCFIDuDBiN
BlsNiB+Gdmyv0/JoqUxTbIqBRcogdYkOi8Os08fU7ilWNQs0yALIQDvQywyBFi77ZeJx0ydjSoM7
IUKIFM0Aqj9ER4BInWkIqJEhB3ycAB0Rn4wicNjfQQEW1mPOmh9Vr6awZku5vsxh1F1QeMn4mumE
Tyfok6OhBqUCmSRAs8NQHor0SqftiN1gSaMz64PIHgRgdzPhpTX3kEnJ8K3DjMPoy+fhC1PDcGbz
1rJ6LCBWWi+Tck8TQHsLodGcWxgBJ87V1Oh1IZCBaRUcxy2ju8igEK+rEZ1Ng6MajTVWSfqNsnSF
WlHVFwNBlgnCyygAEOQczUHBSQzZNLRSayzupr6XM4H0T/wG2nmGEqQaIVZdTErs7DDikKUwarEE
gh/TTQdIoyRQHmh/JSZaHjcltGscio8R7+nYCWjhhG5WzxYMzkvHNGmxtAT6Zpr6H/OwVdcgLCD/
b7nXdj+jTErJMFXd2zIl7SvWnpGos3IK1zpvU4WPhYzwlcQe6V2nGSpsGuZ3AoKBmoyBZledCrGA
9WPmXmEoBGX4KgIPuk6lmm3jUXn9SrNIPx0VxoK9RT3yHGyR+YBqn2DgkJryGKSFXwhD9fIq+IrH
i2e/YroMHsBVi32M3ccB79/QorkPrjidsRDgOKKpUJqhm1gnSwaaIgi3LsMXtjaCaAtHjyFmjJja
ZLkEoiFLazYq/gbzKP2WdhWyBk8h8EYmOm99swxB+pwa9GZ16gr7jIYWgQwBCzjJEuH5gnUi7Wsf
9SttUOap4/sRkBRZNu5fMpdPisC+B71lFm/JC4iiqHyCfl1cw7KKa/CXVvnct719z4wAlGMQaJ0I
wCnBNSr2DO2rmXh7WCcRWWLM4vAz82zqdzCan0FewLhhQVZ0/qfoIUJHlkKHQY0EP5y1MENBtNHM
/wps15/L2M3D7RgBCiQDkT9SEMXZXllfgYwgVZWcQwC9V005i+5QtnphDepOBQBL5Fd1ECvkGYjT
PulQZ7dyBOwkNuicRRrjWgvH67DNjwNj0SGNw5lF/4ZpbsmI9VuPHhCzP747Ju2XLUjdQnJAg1iD
GN1euSnpP/J8SYcmmwN+t8ZhPzbHQ30u4aWCwn3Kw6kGryCGpcNQYNA2L0DPWVSPP0qfG13P1rqw
BiQkQPoLmHln7QZOWhVsMiNoct3JOFRTRFBa6Yeu9KWriwEKFCTQOnjlSBq/WpfLF5Z0W0Usrwxi
fyYzdMQ5qq4odVGJ8KeCqh64mp88L7IetjpOF3vkff9jCGX/CpjMdAv9JfGi8y0qDm6NpgW6rSka
pTn3ChlDjEbWdBMFwr8AHJgIdDhojhlNX43Ry1XS43NJD0eQd6eY4Oi6N9tCR2BIkGqQq7M6nJy9
4fi7O94HVXDIReR/tkJUd+26DFXTBgBe4SZMGpk5xQCf/I8iRChgDafr0G60DrhJAAcrtyxurB37
B4ba91CJsnqxW54ijlfjkCHeQaaeKNVWv6H5MzGCYlDrXaXblO+hi1AOdVJSBFTfWvGEqjG6sNBP
NyRVWQQ39iKa570Mp/LVtYN/SW28nGXRUaMO1q3+HeEaZ6VcMnxgJcyIKAnEYEcijADeF5+V16bY
pq2GeGz/C/VRlRJfBuMZSBlLgSmFAeIA84CpPaVqwxxpnsLNHobKDhjZhwOyR77pokJDm4jDgM7c
nWh4jAUgxWdBtKMzny+BW/G+7peyl0hME0ZQY9Dh1x8mozmZ45EjnSXelueBsuGDodpcg/KNYmhL
Bb1A0Yx2zVPejUBJzCsMqdcYA7t+CxLUhUD6cUIV9Pd3Iou72xC+ISdjHMs7u81zADML2M6QNiqd
bGxLC0W2crUjBCLKsq8p9bgdBpQKjMvW2O/KlPJf2xpVL2Gw6AG+e1WEhey0VYaspY87okoMyWtj
VHKfhKt8GZbKweRUl9Zi+Dyr8BR9o7GoWK3ua7jbhVFNMVjuSFZCdrVLFfqNfJ3oVRhUfDpKjdNg
D2Iith3gQWZ3A82jseGxgZZuggGXJ2mUQ/BkKJx8z/kKm75uLTbk+qqcH9ng2jvrkrZtsGSIf894
mitWxeATFhEvb12/OHxHMRzZyHHx0gKSJQgb0JSRucVQm6S66l4XyDl2tZCTQobpaDntFLr233Fi
S9osSkqklWVNNpKpBLRQCWDxVZsI5NQJA5p5Hx0ZdmfLNq3XAR8EBR5wqW5Urg0CdBBuGGwUOlma
ANPWcbdlMsBhwMY7IqHY4jNpZJ7iC7f5M7RcwGYr+SpugzSil7AHcTkmek4+Fd7MaR3mvbu3Q9zh
fXU+Pwu0DIozwI/LCIsl0zmI3HZFfgYfc/ehoM0G2wfg5z5U6jGW6dIQctYCcBTUKws37yqzRhO/
sPgClZk3B3Gk+pGqx4yndqNy1xpl7MtY5QY6NVjGP1Swi6NoyOdBQg/SlC/wreP3K7wVkCocZFKB
gyzRi7FNrjdVJQeKTlvG0S4Vm8hBqSrCH1gIBvp0XNBbk6qN8yuetckZhIarmJRrZ15cl4lfqODi
j0R47AIofIRhTqcSCPmotmAUFdsW6UM79uE5OKRKA1jdSteUtlOvfWJ8iRVa1c0QcajyebdsnX5c
MWuLUbx3TO1QC2C0WJith2C0oNMHD6dwxg6oFW+r7hA+OWa2ZWNLGeDmbU7czCyiH0DooMeOJ7Pe
b9Hsrn1K7U+cj+QuhwndL4opJyNuBjoU0pjt9CKgF3HZdbKLDxtbu1ePirGs9eCxB6wKNGNkY7F8
6uw6/txYFD6vY6R+aGgFPQdi1vnBAj94Db5+8dr3Xasgi+jZ0EyYwI3NFkTuAFwaUIUoMuPfG1Dg
P2eIGD3z0QlXQ+oIjSsq1fhdeMz5GyhJ5ThzBpfElAmDcF4Ysfs8bSGfx+IWoJIU+T8kFaSZK+IF
r3Sdhc65Q6UxYUHZIpdHLK7j26Go5A+TUXkeTX3BThYRhrRh0AZJa4tk4shCkxAuKDF8Eom3aXff
BpPvsIeLhydb0QBh09kw2Umps99jUHiMU7Hyed56A8VNynuVYrTNQrXDzseeqdy6AqiHYnmMuphO
CGpdUhxGSEiXBOcSkGc8HaQGvAkvEIgQ3vpWtti8qmj9AJQQUSX0FP6RWC7JYI/3ddz24Zjfe1U4
9AsLupzTRDmbES+xRySqYq4kKD3WlwmsgZGA9lJiFjegliUcW4GRTKpPYWyyIMIQAQB2j5WJwcFK
upj/njFgwDw7CgHG1HMy7lNgC6M6XWC63niqQccFTQShcQo4WuJNQVWFZBgU+kZietoBSsL5jWET
LKupFblEzpVVVXfDpM9sDHk3fMVhHRoBA/NLPokqr2HWFD62TucfM9YXP8ZuRY2xMJxPA6Svxpww
kynC0xxU8Ovj41O8QKycuL7oH1aTrMkDjFzSuwlQMjXuS4Wl9xN21vNvM8UBYvxcGjijHmbkuuwA
PwB1yeLKoJ+ZhL6IeuA5TiDAt4qdX2X7YhA7TlEZOrEfFDAUNc8X+Z727QDd9JaXmkBCHaNnWN1V
aJ3lah6m2VJMWRGz6WEtFnNZLQu44HCBXz/oZI8dGxrE28wzdeP7qBihdKATi+J/EJdWRfENW13Y
7yYQtHpSytl/DCJPziUt/H2mIvYkcEozKB1P9sa7RL/KYcofRyzaMUHrc7SbYzKYBw64tbwo4Juj
0RFxi7ZyilE8ryIaMBJa1wy9BAJpP10pTFd1dMJlmawMQ5jMZwlG+6GXSwg0UxGLHMMCPXc7bAXG
AlXO4FG5hwAGsx3VUYueK0r6MwX/P/znETZqJChdFDYa8fVhCFhyU2JyinIDUJzfFmqgT4bNwbPG
d4nICA1/j73QHIGeiG79vViSFOsVtMhJDcTBcLZgpqUaOqvjHBBR5grCslyChRXbaTe0+DrYarj8
DNSIMd2HFDT2dx6BrUxSLL8XqM61KyqZCgUlFLnQ0SM4AIa2QMOtzfv2KnNp6OrVi+rHaCc3ncSQ
6vWHVUDl9ThcCNVJbNHE7bJYuHXHk7F7GgPgZDG+0BjpwEaR5nUI2dehoZ5uy3mYd0O7c8lWVM04
5uVC+lkVtpGAYpQoS5bxDowNP2Ax7ydAsQuLF8EqbX9gECHneqh4WL7TkGfYCpZUh2ezibaMFMie
tJ5VgvJsKVvOcJlQph+wGIIZwmzQOEy5mkQzCTF5zE9B3dgl0RiiAey7EGpclQfAYw+7WBfdwA1n
BXQTOe4p9m2J4f+YHVUdVZqIcAeTF/e4FmapGpsUCxjMOVZZBE48drvGzzfF9ZJj49Ysa6nOkbTF
86ptclINfHpjyGD0ZAUyl+1L68Wwz6epuhbrLFiDy4IRwhAXE0WbkbNqJyOwRUlvMhSIPQbsan9M
j9FpZ3tZXA5oFN5ansK8blqTn3KhXjYDj8aROKizyLri4KpAdW6LPrIxRWVDMA5b8kNUqHi58Vlv
tmcMPdx8uWEEnu9SlDGUtNx2v8Hi6/whwupOnAtYHqElMLQQjxIapPE+miCF0WAomE6ngBYP3X4t
NJVXqVetI53divHUYpyu0YmmcArHvUARjGl0789Eks7RM8IWOppKgYXQk95qkxPeIwdfuZD32U1Q
QfgkIUHl3bIDeZTfo6pq89MYY/zuOp9WNHaszHzciFBu77LHKPDVHMmbhwUHbcGVD7G4o30Y7RKE
vGHXd+D71esCy3RE3VFE+6nsDHpTnB+sUiMLEbce0sEL/k/ZpmdQo8qX8+pYdD/AN6R0bwMPzIwb
jOBDGNpHvK+5n90VtFcNQpsMBw2tXp4kl4VzeX+GblewGvSIAYN0aymUQ1tk/PxN5pmqDhjli67m
5Yz9CM26at1hN1E9Ul8FwAJOW/yW+HR2d7zNZ7OTlrEKW9VxmS9tukK3gFbpFB44jePoEgKzQXQI
hh5LvQBuKnKPODd9uCTQIXyhW8g2LNiF7vkW2XfVDZiDsNY7i+Klij5W/OPrBUZwE9snGGIuD9AZ
GzlhsF52FzQb1qRWICeguIUCT1Ljoaf1GfI85iKCi6J+RyIpbY1N0xjdBO1UJjUtVRXcpCjYFMQZ
NrNeVa0tsZLEfbe3kTTaXmI2XaTPEQRAit3s5hSbFeljezb40i6XOPPRUqOrVNDlXHABmlSCFU/W
dc7Ctwh7bd2UPUbxp4nlXJ1ijAs1AeDtkTQW8A9mxCkkhxOdLYo2Wd7b+RAbwIcImCo+vucYB81E
MBtimBNidF5PXrrxcixmxH6OvnVurB4BSHfQqhGEQ/mZEwAjwvMwWgcMmfpE+zpWabWgFYIg6lmF
Qdv7pjx2ysCiz8sOjWqb7Lvp/wg7kyVHlWWL/tDFDAjaqQBJqeybysrMCVZdQtAFPUF8/Vu6ozd4
Zm9yJsdOHZUEEe7b196ek/xXcD6sd1088Nww0jY6nSl11Gt1NUtwN0licPSiFytVrJCu+ZhLXsUZ
DECgk1zN65dbm9VLYozQ5sADNgfnogmr+TjVJqBriNlPn7nd2s3J6LGrNp3YSLhnOYlyblrO3rD/
rKPWtRlOekvw5k+9E15iZqk0heQYJsLq+OBsupt/jIPOcbSwllolK6ZSnUzscjapbNaVZbfzPs/6
cs3x3lNtPFlluGhc/lqBwT9TWuOmHuKt81/4w7kQFX+592neJic18xITZ8Ec/y+d0/RA6FGxn0de
9vdAkg9+YJN4ZN/Zpba3Yx9vVBL+Rn3JhM6irCuDou0vVTFzD9alZYIU4sMw7Z5D0e8JsukgLuws
8l492llou2om0O6AOFl3tAn5Yt7Vbg/tgUWLUc44oWPSq+Ilz4/2anv9DwYPEz/MWrXFLcIFU/9J
zjOaMvOsIGt0CXgIZzYxui4aZ31Hdi+Lo9E56aI4I4Ih7dn1A9ftR7N+6JbQuvfBKaIb5IOgP1i9
LZ1bH63jB7dRvqYzugLnOxrSq8u3gBLn1R4LkUJAw6TZBUn4k9v2CHJOm5fHOSyC9lBJmsdLb3wi
gFkC6LwgxNJRuHuMt2UKLCyR/BLVV+k5yqRqMzJP2sD0E5vxlCfTqgPX+ezblkJXMI2qDqFouuY8
KjnZj3GNZfLYrm1k39vE23FgrygEjDAZi1Dk4AQQfka2akVKJcOuJot0h4lsGSecPGXVoOk6gL7W
g8ihzZ/9awDHz3ouy5LZ78pwNuurnDbXA7T2X/tA2mu6rOQJ/63mPBqYDXBsNpTjyDVosTbP+WDT
c528EYXywbhOJVMLzlVks7/F87krvGk5xuCA5esy6pHqARNcd9QWweF9s+7qvLF8+a0lfvp2ZKP1
mLpyNgwRwTpSUTp+dxeKSvU3XGotYKGWKCJynpgLjlKsLKsXsv1A3sqDRA5RXrIFxl++yZMB9/Fq
ex1u+2Ikg2nF+fG3753pcWPW9YGVXf9XJrHR/ed5F0eUYctlqxBqwFtUxNHOpjYvHFK3r6yc6CAq
YE3mMTMuYAJx7DqSAt+IqoFQD1k9+K9aJm0uHWfgllmbjIA+OPGIve+Z0my8be4LuIVSdtLWqN3/
VLM11QmDad0mI2PrMHW7MFiPg8dUHheZtpZBHUJT1Wz7tu117e8LUsRX0olRZO5AXOV6DCo1fPGk
UtGRFSgREmO7Iy2DJM+cA7Fg+/rkGvz4zWrGnzQP7fo4+nF5h4l4LE7luK/iqNCEEQXWmjHtFBun
g6rpRJ72bl2zaHybI2CeYEQDnAbbCw8+JrT2oC2x3UtG9PFJbpwliTMxIUz8Vrs7u7RGmrfFmuRy
7OqhP82wVUUi2EtV3rnMyNo0XzAInyPysIBu967eUzYrL32i3N0x6Vz4akkYKXBBc6tLwRjbW6xk
98PiXrNdiNz0bosQ8uK6fJghNgGHysXnLyYdkwXSmcVpj7vxs+rG4mHFpAz6IvncDvm/7dHQNr2X
5RA87HzuLonzaKHZLqT6uenG/UXmQf3i+U3/VeROC2ixGs88XUGb6N4RKxorqNJEZg0ad5+gRSlz
2AiM/RK1G9bHsWGlYWPDF56Mtrp/juSNPjY6n7sj+w59/8RbOEeZW4ZrcyQhAhhqVvven1wrqPUp
gByYkkkWoX/E+DPlb+tCU5yOnne9CLrZ/skf5ox3M4Wp84vdsrF/Uspy3FSVmymPfRRM8XGvWFry
suSr/OFVHu+sVGP+WUfxhFKhPfHFWAdeqyIe7HXeEQYzXWz+11hgFTkMNHLMhClOeNc5kd4ntLUy
yctx+N5Y79umkhnQA8pfDT4TzOGT77ojEEPkr9WRKbrmFXLL3D7YQkm4IrXYHaGARYAC3trdj1Lp
+Ee1B/03dLDX3Hu7LYGUWxwO7qqaNglViZbm27LHuzbwyV5nf1DlGUSLHYZ6RaF+W8LrcIKKenkO
tmH/7cDctIRKRvSmkaWGvwziKnnH8kMu+jwIJu9W7PM0fWxwkeExZ/+WdxpLDpbL3qlBnjDmsYR4
mMQKG+NuLVbTnAamQjrSN4sM51cieHk2LSvov1o8a783COtnKyaxOekKwmR4Fdkafa40sQBpEG79
9kMU3QpHJRa5n8vdWtXJWgf9suqNyQ+iPuEvM5P4OHWjnRlRYTUzslwp2QnQ97SxQBvbPp0BlpYt
5T+1n7ASoYopLIvkh9LXlseWtu+fWiPNEGoPGTqPBY/en7rTY3EQrjYuauWqhxvgPr4ECoj+MLEK
pD2KcnbKNNCz90kfARqAWLa374uaN27uZeUyYuEs0+sDHhBFDnLvTmW2ILZW97Wq5Hu51U2dDip2
7KwOl1F9hEPeBfxogmmJYBvufLad2dtIEGrt33O+AegA3fsGdGpbf0+zZUhNGOQynyGCWI0Q+j5b
06ONrTtp6Nb+ox2W4/a3Yd+wd1gEY7hksyecwk1nlQqSawzksfQqMmRjsvVI4RN9/765JFofx21k
Uy6HUS0y/tkwH6FV67iPHZ7naWjnDd+pNB9OWeXdiSRfMs7A87w5y3lQkXch6n9UTWGH90OQFzAJ
xewUmS5ntHI7toLLbi09olAZDg2zmvFamRJ+6SesfAMMKTCYI6IWdg55xKClu+kaVr+kaxcVOoVx
K0twkh65au2LmS25fYQK6KjQet+7lo6Jr+vTtiIW6C49djEm+Ix5U72WjINgKm1gB45mFnoW/Mqp
WZpwPEuG6L/MJJHJQjTilfqtqKkwZDm8rauM1xtdaudfMJVBno3o3M+VmYCJuCNLHBR9GFzHkO2S
Yb8OsI7o0kuZG/pvA9hMkGFdyP+ROQiDcw3LeTKB21anOG/t8MK5udYpZbZwuRv6gc7XNzasEH17
eSwoF6OTzw//bfN9DdS1cyhPDUBy82saScQ/UGswez7IsHPPyP/FBQe8tdxgHo3rK+9i+iRoNX28
i9Q4vKgA1fzgdhFi3lRFjr7l3Ky2xI/7KIuuHrHDzOTAOfsEtLYnGqISV19Rl80FQrnWwJf+hAE9
RFE78oR39b0DSNryBqJmZBjz80s37uN9OfPzH02w2K8MydaXOBLx1whpgZ5PIpCy0aFtHh6ARPtb
jrFVH2YGmGXKwMcRxzrWDDFQ2xvIL43gvQxyfAk3z95StuNorJtL10eHGUBuA1CeNjdDXa8Z7jnS
hRNHi5e3NbtLRmxxzlwwsEe/+gg7oaw7KagA0nhg3Jt4dk0snVu6lnmGzUBhm4c8DtKtsf37Btar
fNkVn7hiX3U7LQn0ibxvZu10j8JsI8O8aS/jk7CkvCbmT86Ljd+SED5Luvp5iFWBSdju539azdV2
q9F61SO1yH7NLohyCuHOVvaJESt1iBfMg/uEAqVm9iMH0DfDFFU/1bTV3kHkrj++GXRe6qi6QAPO
KSGsn84wWOvd3jhM4QwmEv8BmatZj2wN8L0flmqMSMG3NBJxIEV07U42PBrASWU6UdHKQ71Vs8XX
1MdPFY0ZMjUDUPsMuBx/Cijv6jgvHs9NHDcaZFGI/c+yxjt3YD0wYi4gZnio8rn4tvoxXl8KYTGT
w2DUiievjHZoUUSh7cmIZf0CnK1H0FUIvcOwmqA9eTPQU1bMsTWR3rxPU6J0uD6ZhQ3VVLC5+pyp
gAp8Jsr6ZEExVWLju7iXYtGu21uE32P+EyD+gox724wJRplevxoWhNhPM8IQaIS7eN5wltvKBVVA
vj274e556B1+/LNzGvvXEI/hu4DIX6793fDZFk0Vv7p5BSTumraK7za7L5onbcRVmYpkNJxc8FpY
XgEznPQuQ91nI1GQ7sZxGOI7pw+ZI3jzWr/6+EmDB2te3OpE6ZO7mVszMGEjUbxa6FlWPtLRBoXU
d5WP7pRtS7D+iblq12Qq+56jelJ2x8LXgRY/d5wJjZ+ct8cK9rA9BLJfwCw6OuCnHaFIpWR6dfmB
SqNlR2tvmvUA/jqSgsnqOTR6fU0toOFaqVp6w37jcY5A9GbP5HMSjrtC8lLuIpKC752IqmXYFNVF
EPWJzYF7rV3xB6ZqZ8aNgA8recl5BeNkl2iVST20kaJ+6YcuIe6YTxjFvT1+G10Jt7xy0MuejbHr
u4mD/P0p663ZDng9hZstYRl699Oo+B29iZDme/IrQKX72O2ntwYt1hx3dpFcn8YY8Q0HRtUkJpi6
5uiBpOwgl9e2hsQO2Cfuay7BNfA/nB5BKaHEddpTbU39eLuttXxzxr6dknWqditdNDQuk1cBm+yh
Uz8aNm1YR5aatyLr+qLoL5szVOWtF/UrlapYYTH5aqg/O7ntDx3hCER5DY0iRVVXqqLbnLqJmjve
L/g+quYDZ3N4Jhl0eRlECSakh77/tflh883MMXpjCw3S9+LmYPYsOr13bb9+bHA4P22dmsdMM5GA
5Fx296WhEGa2zVj7xVu5hJhdEnVEbbSNc5I3LpizvUzrcesmEd8hRzphukTl9MXbMHCV0vozAnc2
tjcoqtDPNlpXTBH7CPa2F370XejYLbJKTrVOAOCm/hyXg/huLTDWLGiAJ+gg2a1HRO5Q9QFz51r/
XkD9f+qJO+I6uw6mo2eG2n50ds75hHGFO94IueTmVIOmf0JDYXZw9zZ6c9hwPD72wHgzUlXobOgr
Ua4el2jnkJ6ilbi6VUf+r1LWVXhC4mAqpopJXkS4x5gXSKpvzlzqM4hpWNgZ+wPHNoNdBZKb8Fre
mt4wiajIiiwvrRM7z2qe1DnvFOCSO+T8pXa55RQyyvYuUdhyyopRTZ9ra7n2MSwrzncadg5ZPiTd
US2bYPjlcKH80GUwjUlJDI7IbL8U0bmVFPgZrievp8rpfDKg8kKF+Ft6CLIq2No/uomWn/tuDcvF
Cu3tpp6L1XvpHb/fvUPeLu7fIgyZonmdi+S/kRn2uRoXtW8go9k6Go6vFJy86vDg9kN8NItP+4VS
q8v26FjakRgWtuWptKzuL/ketMO7bY9fSjaVOgJmQSdX64qQr9j17lOld/ZPFqVN5Ruum+0HfQoO
Oh3tcbobbk8YCWHjpRm5jXcK9t8sNtx0aqmF44x12MBYtoiAnVs6zIcKwvIHEQIM17yhHP6EkGnz
Iarj/jYUip3ZUb6g5UymlrcoHzxF5NvqKYlK1/9iTXj1vstIhoeJ8Uh5GHegDpzW0qwHrykl1NV1
VHgXsWlGZ04+UV2GswMXjsUacGMTlouAMu1kfc3kZrx5pi2YUkBF/AkXvM034boZXNO2CcZj6IKF
J7mtxXASFGv5dYofy2RlbJENVkkNRl69+iN5HcvL3GFSQ0p03Sa1NsExu1jKQ63iL1TdtS0DDLj9
AZIEfhBcvnNpC7Jmiqwp6+NCP5CTtAW/Dd8kqSrUjfZtH3otnqhqcddjKeNFZMEm9vrchNob+L58
TorGNDP+nrXUMqW5Ia3+oCkneRxsJh9I8r36ImkLixc/hZApk9ArXtTb8W+7h7M6wIk38sHYUzNk
VhBBclGXeB5frtdxQnfDmi/HEWvMdI4sJHYGtwZGdpwdnrkJ0nVK2R+iYviaHaBXUoRj0ytYGpaR
3+0CspTzQ00Pdx+G81SkYTkX4V0gdue30CQVM0ddN++ErqT30yTjrf9VT+HkJnKFiL9c2bA+ZQkG
EggKX7SmgVXg6aLAiKLz5GxVdW8GR/2hRd5fONVqecI3I++tKVj606YL6d+ChMdvhFHJP9287ESa
wTR7QMDdyLIv1cmStp7A7kMbrlzQMFSdpDcBMk2wFmA+YlhboDEpmsUj+Wgs7xuk4IIGu/MNK7TX
2XvCRuXIY+7O1R2hy2bOJgre+mGizzh2iyBlK7aGkTOThYffrOzxqguY4foRe7l88Og3aJmLev5X
BHb40QtMVg9RvI3qbEZ7fg4bLepPGx3C/DDFurXnaN6LmWcUz0jahcMaUyjU4XRTFSE3DEeg80M7
ZNwmjddw1lHyc/hyDy6kiNI7TWTPOp13srbFs1KcCd0L8rX8VtZq/emB9ujuFmaHgIJL+8tqO+pE
NgEO7PJWUyAzv2xqiqhKlxl7VK8DrkhIcCRq2rsRXaFLBxsoFye7qL2sdkLLR7M34e9Ol4zqnBVf
EDXMUJtUd3hKsyaU0IMroWviHFjwIqdqMe5nuMBPpQ4YdnOygzD/HWx81HHJF/KNmL494hEBrFo0
EMw1+wZyZ267fb7xUb6PdbDrAb6BZ6nF/taNP8tqtdwz0CJ5g6PwN30akD4HDoU2+oVjWDwDU7i/
OdvX4EpO1cURrXEoX53SXnpIfm7q+bmsN8X8BqY0z6pW7xuXkC/rs+MWLtV2sNNiArV3KrUQxz/U
UHrLSew0XEywCtXely4rU3Dy5Wp5sku/n9J12Ne7eq076FJQSBoowdzvHpuFsoFgpWHU34qePZLe
LBd9thzU7QMCq3N2+yawobo0Xh4sGlOVEv/T3fpVN3iPbJgox2NgXcWYaY3lEx+o+4Iq5vs5GKZi
VG27UyIssFe5fxW5ZuSxmHUG6iXAHg/MpvbpUoUqbrPYhkercddB3hNNHp044+z1bJXgqqAQ8cTp
iFb+Bo6+U0X7g1vcF+PSzQ9bbMyC6zE0sAo25gcGFzMOl2nBWH9qxzwPX/hQHfItRp082XJb/MgV
Y9ykdyRNb1iWcQ5613EYxyWA4G4vmMxXYIG73LX88Nhhcbitax7659AmJ+lMtw6OT6cFMhcMjpV/
NLVekEM7tX37YAfmhuZr1CeLoa64AMdTbgZdLY6A7Q0PUiXr+0U5GywqRPwbXilYL55T1bxQgsZ/
ABxrXMJhsQwJBi6XvpU40PItGMriF1RRuB97gjt9+gk28eHP8kL3OLT/bT7JxRO8d0juf9ytH7cD
9Gx1j1I0ygt7Hdo10W09fWu3RORGEoLyH4gI5AEaOn5tSflujra/9OaieJWLtPGkfJJFW+HHCHmV
37mdO8h/OIDivoSNji5g5FKkS435FDSSoW2a7/Nw2zaiyhN0vOjnQMRUfcIpSD2ztHXV34SjU5cX
x5WKXZqUGNhxGDCRlcmic3kocqbcydh4U/9zUzVvmetWRFgSjsbSA7+z5zlD7I6aR7BcsvUDveNF
2d2+eGRRnOLWXRudMQPw8qytNhTu3hLRD7aoK/iTYd/ye14ygIprS/dqF56znBsTUbnkYcQREfjY
kgKsvVE6ORNXfyx6FdwtOsRkECIGcPg6W3i/1YH5kKMPHTehycdJK3JmbnFt09m41bo/tfx/+Fbw
JUhe4J5+BB26k4kNLOBngj0bW9YKXIBZ53iWzQmLundYRriqJChcrz4B39TR0ZVR6520xaiUBK5u
PNmRBKYdpl3Isxfk0juushRXWsyvHud5yxVEWx30j6YdZffM+6uCm9yxNn2DbQLRuPGWxzLEN5uo
vlzBQ/kSqcgJq3Lt3lnuyQPS0SXux+6h2LGv38Q7GSPALrWhk5B7BOuSV98GX+t4w3CTJgphKpb2
U2v5UX8gUK32eNoq06TtXPoqHRmi/p5aBvdZOFlqTIYQJYkSyxTPEy4A/WuYBWsuJBVbneWgIMGp
Xxl2nft1DKkcWYbwLbgicXSEbGNK7cCtutO6eOv2NDuqDrDyNft7uJHaz/8iaCPsCWK8jZQu7JM9
Q7keFlMwnSDggYO9K3AnokYN3DxtDfhy0HXg8EHzirEHEl0DnGxbwd+4DIsxKVxdyiQa98HJWgKs
b3TM8ZnAVhJq6lMtj9xfepx+TGthAsZU7FJSFE0ehqxi2X9MdR49F0x4HEoHAP7U9mY2eDtgSNDN
qsTk3BHWjIej8aft4Ofh8ItJCEP7uIsFnaxXAhby5UiUC+rC+gw67tSZK0KDYBMsnmQIhoU4Iyyn
CI/OyAjgZgecQbrqgE0pwWp7QhIEpkuHcJNWUtUTd1tOzqN3ow34+NnXbfSXyQPWK0ShqsiEHrTI
jGr3H7zFTBOxXu6HyNmVcxIdybPEJ6ze2wBtqO5UvO3zpRj89Z0X/LqPb12KrI2V+itmsX8D50r8
YoO1Q4BFFM/BAt/JpRHhduqrVmZ2rGbm3Vjo4pOlJzMmushzk41C0EXxuD8piKhvRuhxCvF3dR6h
T48fZl9NxYcLqIU32g2MJGsxPDKjGigPNYTLDZX7FlGXj2N0ULnh1BMxgQ4JRptOZazs8KFdrg1P
qktC4A8UtfvPNfbnVzE406duw/3cEEokLwNq9W1ILtrVsrphtWlYmwK1G5L2j7KVV3cDxNuHW45R
R2mpnB7omoObRz4cdEaCVY6uyXKV8BxtVlSnuygxAsUbORtlBOpw6sH6CHCwhggeISq6J9aCDZ+E
25Yvcq+tT2fpGO+0IbfJHUlYjciQK1c/AXOP7sJKYxthv44H9mSzwk/UIXhEm7vb+ToDZbIHYo+6
Dk93P3m6/22z7HjLFu0RO0B8Ag7xMFJFcNJs64jRBQGMXuY9iGnwuHsONEvx+wR5J3HJ5EtAqFDu
v/mwy9UJLUG/ha0ZfgZezZIp4ajy18ypp7MGFfr3YMF3HUCKC30ig97+xSNBTihtik1fFG76kTgJ
75qPZ3yPrSFjXWdTvEzTE1tdRhBqYZw/wWA6uhGmcV2qQrKz08KE/ask60dkQ78UT5LAqL9c5mGQ
Wkuzu7TTjoCj7Zrmd8e8TgOcDyF9jdk8mDpRM9gaVwU8ZATFvOlxqELCRrV/Dl2as6SEskdCcklc
PgQjaRSJ65TMNTxdxCRSSMKLZsY0y6ku1JpzzW/BB3vXN9wsovUfi7CgF3KqWHyseegy/Vehfq5k
UzS3AdjKdxCu8mOyet7llnfrv0KpWVLy7dowIQipfA+VqtbzIA3ujLAI47MVC3d7wA3GVq811gv0
pCvFfokCGFOKxxVNRNVsLD3Usw4+901DCeglnvNTzVT61sGiJ489u1JsSqPpKh5jf/ROxjL73TLM
23LjYriL06CmacVfuMXhLbPSqeUlHPgU1qKQo3FlVjWTUBIkUt+Zq/6hK3ICLXh67R81p0V3AtBi
s5Ml6n16qYOleqqn3fxx8DbcaAcP5XVMzvr5eVVDwY743TdYkSJk6zgPYjfxeqqAmy4YPBsQxSJh
zpNlXZx8khiYyfueKlLtUV+e0OVL50tPentT3mpNRyyMwb2Zi3Y8BQRAfMqFzgKRtW9fwDe77bD5
fHE8BuQSJNyYZGtseWBeVLP4+wEhYYfVHS1S1wongGVZrJ2Wh25/L84FSmXm2poBfyVbx6NwWYe/
sxvRJMyQBfNh3gLt0e2Y/LldWmEdBXaBP3bTiODG21zxbzG93yKtBPZTbuoWwF5Fy8d1YfQEHTb2
lApeF/sXA1bJYncyQh47kqo8bP0Fj9Y1AuVxiAH2s71ffXPEZd6ByGKjOfhEj/7acM6jokf+9CsO
2tK6WdDbXgeMCdUBL7R8mMGHK4ZCvffkoI3zwO2C4YC7K5nfYzyUGDzrMX6cnKbRJwyZbN91ryMa
WJrh1XJmlCq7c+My8+dm4E2yxnl5jLdCF9m+NewQm4h8V2dOKoqvuHXY5MuT2bAzSEd1w6MVEiIi
OyiSsmBcxqE0R+LUu54PyfNfsai9WkKRObixkh1j962v9MrD14IzUUOVjGYIb1lgAh2GWL/rsYwf
K246YmG4U74CfF3jRZZ54WaWDpEi0CY2kYWEi8gUz2344ubGgXUXfdmyp2IMn+Zy4MCfFuo9qx2w
xZKF03OUE5AYMyaIm0Kkps57BDe3D482gypgp64UfrIwjEGQtG31Qr1GTbcp28HjNnFinYwv9sfG
4Tg9rDtztc2v5LWaHhGgzRpUiGRKlonUAMCHNWeL0q3o7Wa6+lCoKn/T3oQhUSC++8j3zLXi+zar
wjDS788eQVw/czVMpC6UAgDfSA6TI3Fd83ixaWZeii2s8d/7vQQWwkm1HlQFh36PAoEmVqjJe8+j
On+aC5Pf24xu8ltPBSZMCNuwtiyON6c9mN0Jdugdj+A0PdvtN2sH+0+rXPL3HWrU3FyjuL6Zhkg2
mXUwEYdoNitx4EOJTObkcXtHLjTnr/DW8jdBRmV4Ik2OLYn73uwBnRB5CDdW2A+PeTk4SPIBPVjm
j8z++BnKDgOTH+TiHFrQ8xjxcZ6l0TiMDCVU5KRe1wK6smXQPzMnY3YBJ1PlqWfCCIoNxJmlG3Wz
dC+YHZanvVrWZ9GqiRMbkn0Cwy/1z9G7tioYR9YLIQwAZFHdhtstx11uv/I04qAIdtGtsGu+72RF
jm6CAxSQ7UCPek3ct+ftNo800KRv+cRkMs1rkyAqHLs41OxW+jcwcr/Ca1iMD6j46+fiRKDftCzj
Szn3sPrE4NyqOZB+lu/M5AhsKjCi5aKQf4thcXQKK07myzUswz0YGJD86CPBzCQFiPinn7vlOxnt
6rXWkhdHet183gNl28xlSu8WZ07hHioeGjL/KX2qzK8FcRK7tOOTiitxx5h27ljDje792C0NdA7K
tf82x9E6HfpFjLwIgEA5ykLB5elRSU4PJpdDfChIqfKTyemu9u2CEiezCqf6CKZqMMeBycvyxEfV
LyP3FIn81hAjpga+mDODzwCwkmss4OvyGXm2npneyXpiHNQ0Uf9nitdwPDhFEHFrNAuWDagOIBJv
nK35UFy3IiSVyFt5Gm3dMzZYRnZ2IAyJ6cE1sXxD+w/8Bx7EhrBQN1jyzBl8rjemAczSiwXMGv3S
H4rMrjeiYPhP1yEj95jAgio0ZOBhZCTdn+8WsxVKEhosmQ5hlY7rNlfHiSzbkl6rXB9cd7Wv6QFR
eW+MsKLXIvf2t/b6MqJUVDS8vYqDNxskhFwDv69vizFqBNE68fSxMgXVpxZz/UPL3cAetY59sAVz
KMUtsWxfM5nQ/4hK8O48q/XINAqjPEoKD3r6goXNJrq5V/qGWCL/Mo7sWjzgaAGTMBRZPK+0/P6X
gzb60wHVpIICQkLbhK8MXwO3EX22jmtAxA13czLhLrohgWIdTvy7sj5Mm2Ze0LhBb6cCS1F7jLxl
/2rCDZHbrGVcpC7NcPuFPhtleHuv6o4YKaHp9CxxBi1cLqtYkZSsaPApUUI//sU4zW1w3zvl9X4g
FhqjRLOJNyLY7Fc9uc0fi+fkc2q1ui+9Yr/6RXJOUD/fuz849O2rNdlBOYtJr/tXthZb7BjIBPqw
c3/dxjzp+23jtc2TVVe1nxgA4ergh7AHH0RiFNjcWECMLY1cZiR8Q9PIPcP0OZ11v73oqjLzi2J+
h2EqHuf3FnkSSJQFsB8gF1t0gicTA1hQx0nJNsjQPwwDPeh5s5U1fTEpt7vE3eTQ3yFxqIui1DKn
EU7GzUq7sPAywHSRztPq8pmSxP1yipxCtDNwJMDbMzScsathJkeHlQ+HgUGTQmEWfXUyJt6xknUN
dXQf2DHPXNl5VMwcgPrY0s1xCqjJ6R/jzqsfcNGM1d3WNz5skN1CYdWF6MCGK6/IfGTlnmpyvQ5G
B+IXn4k/w7PuOzLqbsBmApEAauW/iN4qqqd+8cfqyA4Mt8tGN97AMyN3eGBz8zAcHGnzqXHYuO7F
jeDAwbWj5tQ4bVNe0EoVJRx7iSDmu2m3P+aot/7SmHd8u5sKn/eg9YAw92oMDuRFLvJ1KMx0FIXe
l6xxNc2/cdcJFFbk6ghmVz05RByREaVUbx7kMAj2zeKxYfMbHG7RPvwHRjCwZjlvN0G0lhdyOfvw
fnVlHh9MuGsn/Y+bi9EDj21vTL6yIstpu74ja8frmmwjDlgfwdFtxR9loBRU1e/nfty7MGsWbqx9
4YfDMVFv/0+s5/+RIBpQ4JCrSawr7cr13/+vTFymoTszn365ISnaZr3h/5B2ZjtyIlG3fiIkCCCA
25ypcnl2ebhBZbvNPM88/f/hI51TSaJE/o/6wi212pFADDv2XvtbuY5QBCWv4Mq5RYVewyVa+J/Z
EgYl/ywIotGMCaWVp3Vb+AgHD9rRMZTCfjtChdmTLLJ+KN7E1cIhDqTIjRgtJzCnAzDSN7Cba4RI
S8czngqRhR/TggWqMKXJnKmtW1tTc2oBYcLHDrvzfdrmCvxSWlDhbKHPdg76gkOp+GR0R24kbutV
n/iA/lc94NrI/6C4pBK4T5UJndj3B9VW3zLkew1lM65BSzOTjN7H3iP/6PZdp71H12CfDaEpe4Pa
zImoC2QRgptjWsvpUPRxucPV1NkXfb7lxrs2teB1/d8fMsNIX00tMEuVVUlecpemYPfQXdm2Fj7S
J9pteLOufk70GzhBzUT3G7SrHGRiGVXrSkrJZ93WzbcSXtwGrHp1FMuweFu6jtJt8Tk7BCutVuvc
YLFlJVFlmJe8r8zj/e+3OmlejbJAYuuNL5FlDa1b0A3tYk3hH20KRV9BcGUPUYWykpiv21gPK58K
rx8V91JNtTAUXjwazvEOOUejdS1AiEdK+M3bNu49qG30+91/vpW3iDgUmY1EvwSmfkE+b6EsIRCJ
WheHOkHjbCPtE9pJ6uj/Oo5gNqg6tjcaDNrlZhNkbOeoWph9Ua2/zSeBdnQa/I05cQvUZRTCSN2w
aI68Qc1CaUQhbjLzPDiLJzsvxRfPGZThYQoj4ZIS9MSGJ/v8/a+ZsxhRqQYWAqoFOX451wUeJxYg
otolRGifA5NrhhIl8XHIpA9LeYb8xzIH++YJsUG8/evQsRjbwi3BkcDGMVq15m/7ekVTgKEjLJzc
plOk5sYof2EuGYrDBbjIRO52FkJEt2qJxy4UCGTJNUUzH9qWPoVTrDol9yqPZmLK9QBbzMQa0z3N
EZ55yeijRU+QAgCl6Go7/kNqmRTkC/Teu4Re/PSIDxSS2RTYCdLBZDI+W9WkFxvb5+30BG/NwWAg
oTEwrVnYDmpOkodhKEY3sGP5GUIUkoYpUD/cn5y3620eZZ4v7NC4Ii3WWxUrsUF5Y6RqBV8gUPpm
r3SBcPtiqs/3h1p9IEc6tmPAToTHdP3NVHpUJ9u3GAqj7GNskKSdtYQbq3rtgXC3wDpOl4Yk5349
CuQop6ocA3dB1EX7sTZhHkxc6mhi2LIZXFkAJDlV0qzceiwKdNdDIXbOaGC0B9fngpTvkrQHDNX2
M8sIcqEI3sBXDV56p0WHKxJlDDY2lvnvXywCm+E1w6JXlRLBYgMjsRqlrVEOLukShWxiSuk279Ht
kXF4LEs1Okg933IfX3m/NslAE4sythksm68fuvCKMLKaanQjJcTLQ/bJ0ara/qjDu/n3T8lQs0GC
gXUHDpLXQ/kygh4fMzcjY/hmiKGlz4uyr9SNdGOk1Tf5aqTFpGlKBXZMm45uQxD6ERmXfJs5+Uiv
jOjcErwJ5Vlbnu6vh9VBHQqLOg46KhHH9ePRGccF2qbDo0bH8ZMV4/9KCy4vdkYLb6q14mWkCPvz
/qBrn8/gzDN4qYatLkHhNLD51Hfi3vVpenkoU7qtFIMWCLLV1cZLXRvKlsJAnOdoAhTh9fMBneaK
2heD2xvQwHujpBsp7P5rh97ZOIlW3iQ6CtWkAsJZgPnU9UjlaORZp8nejequeQ8+VD+NuIZ8ocpb
vrE9Hz1jqP66/yJXx8QjiO4zzkCkmtdjhiMZRW2ulHbohFMKwHXymMCWP4QDxCTgACrcnxF5uXG5
P/DtQa9rGucBRrSqnJ09rgdGFpfFAJFKDj0zoI+aunuC+cXvPG3z/3ToJP7Gd7zdtxnQUE3OWRw+
5NItq2Lh9YGoSyD2Ss2dEYhcGof1xjdcH4WQluBZsHcvZotWZ2Adh6Z003xASeKg4//gRFJsPMzt
pORhMKG1OVrF7WfTSJ0anddUbtUDMkPIU09nST6xPwRgi//c/1Qrg8n59MaOC5avaS8+FYWu0SrD
oHEh7SiPDb6Dp2Dw0rejWmw5Lc1T/Pos0KXAy5epOLspLC25nN40KSh4tVsUddn8BtTMLUq0Y/IW
MiEy6o46ZPdA14/3HuuihJuuxlF//3FXPiH0I5YfZzsucMtrCejHyYtJqbqmF7Rv1KZF+UID0vP9
UdZeKtGKw20O4yBzeerZ4ZTjK5W3bpCK4ORN6Qs9vOnRMpAf3x9pZaXNaxuXb4vLq1g+D8WFPtAG
q3JlNKnndrD9iBw2FGjKz117hrXa/LvXNHdCHHxVrkAcfcszochxUdBhFLhqpQzvOQ3ACcnJeRS0
6J7uP93fAHIxZTjAOXdY0rOUdd7hXsXQtP4FSGKgIRk0g6YPs1NdRfGcfp0dbRbGQ21W+X80yfYv
uBCII/ug+lnA997Yz1a+JxNGCLxHdOK25YmEyHkQpZglDMh7PwOtpWJph7VyGVP09vefeeWLOjqk
YbYz7JA4Bq8f2bLSRLZh2LohQq9HpS/ML17ZpnQA1iSK4D9iDnP41yENFOVsnQZaFRyEFnsAop0s
S8KodvGWAOlgyiNl2PqgwjvfZz296/eHu12DDIf7Iq4qKmVEaxHJTD3prqCxKzfQgtaFfEHbJ8+6
McrtN2MUwt7ZqUwlV7d4jwkSY8PrvcoNG2d6C2fHPie+g856Zrzcf6DlUHwp1ZLk6jh5JHZZi3NB
KQ2Q/a1CLb3qyoc612tEq1Z+8s3wXwOWv0Ox2HUb2KBz49VIAQZBWZWoLhYi2YWg5RudhP3cpuVv
vL/lV1qONM/TV0tPA+UQx02OM0VQ9Ke+9eTBUOB43H91yzNhHoWeGpVrusata3k/6aJR46RoNVcj
GgG1aspnXXcsl5jdOnaNFh3BQTpPmKXUxwG44cZiW3lILLp01rZGnMJV7PohYzySMS2CFSnQXzxk
it1ewrnv4P5DLpc0D0k4hDcJ1jfkN9XFVITiJY2QncXNYpNm9ZTG1BB+JwYyIQJvfGD+0dJnHu//
xCiCOUlfzvVTtZNCNOQpqkthUO326RRH36rKAkR3/7lW5j1vjjjIRjCj3pwEHcKfUcmkoJ0F81ba
qKMJuFJDIpemG0gHG8OtfCxEqLxA0mEO/WGLw8DMSyTktCJwbTbpSiqj6A0f13LvP5Q+v53XZw5v
j42ea4dQLRzwlhuHaGTEZRZBHiu+dp7DPAtIcBh5/bksFORgNrZuITkVPzhlRj1ie1EKwXE7gcdE
ytqJveKHGugTu7XCk++o1YW5rdX7ynYQO5dTMGJ/wLZKnzr1vA95lTXKAbKOfD8h2yF1kyi6cZJ9
HDrfITKP9Y+gEB1SbFoLBEUxHE4eBk+N2z0omSzYY8+jIiNH/DlunL9rH9jGok1TqXlYJCyuJ9Lg
CwA04ErdQLUjd6IBcRcpSU4yge6z+699ZY2QNuW14+G+kkqKIpAWgOQnVx2C7quFdY1Lf1p/aI22
+G8Yuw2b5fmMWXxkndKBzkKZ8yPLC4Nd9W02qQyHPx+AoclP/+AwaX/xsajYQ70V76B8YPmcYlRy
/0H/Bn83Q5tcVbixkAZdnrZp4kd1WaK8Irfrm49FZoTf0EM4HzvFNmeTVRuYXdD676ZWKb+JtC1P
SPzl59LLxde+6dJ3HSnD4/1ftfKl/+Z/EavzUm7S9emgaX4YG/ifBrV58aumfoAAkn9BTBdtvID1
oShtUX2Vc17velI5xgTbQJF86UYFFplXqHXMMHvKFQQm/4unmrP0giQQ+/viYE47UWKozmkJ0oQ2
JujYzSFRguAjLejN+/tjrUxgfb4/SVLcBg7Ti8cqR0KQqLYnF33AFD/7xHZfBsQET20CHuiXEKOy
cXitjkhr45x50vljMWKgpKGvxdnkan1h0XQPSxIBHBYvrU8eNvG3LKmX6QQ2Rs5J3aRKQNR2c3+r
O6WwyrgZ3TjwxWEQtEF2BUoq5BkpolH/l+ro8h8j779jMifZiIl4KD8uJkuApDP1TTbgzMo/Ig6h
wRM18Dnvk/D/c6j5+HkV8DQ59Wu/s0d3EnYUHjNcBz6kMdqgnZKoYtyYmqsv08RT1pI6ZobLmABG
sLQDZCCuU/faYw/Z/9waSfJn1tFf/KkongHiFhtzdG3pCRq6DGrYlJWWR9ssyiv6lmylSf/R2wGy
4LkpqhAwEk3d95fD2gZL2t5mMMOW1nKVR3VF43fmDPTtC4oUfl5e6FjU6JyMYYD1RD/4YWFPihZ3
I0uzNfK8bF5/R6inkTJmPCTKxH2ZWqifnBGa6JA5F2PQ2t9dUKMpqGSebQytrY0913BZbHja2stj
pTSLjgJ8zFftqirnJG+8DkXjGHYH+MCRvcdjJBgOGdeifi9RG7sjLa4R7H3PeYCoZWs7lV6AYG9n
hg/bmnZpwJDj4Nm7yixrXIom0dMo3QMCOt7/YGtzgywQwQ91CeMmEk+D1NNGwGdumdjJqXcU6wBL
ICF6VO2Nub+2cRFQqII4jn1reV9SO9jORj9NbleV48nPg/qCT05+UP1xegMvZDzff7S1tQYzkDIg
Qb5Jqvd6RqAM1n0f6qvbOZ4jTkart09oWzz/fafnwnZTb8ZMaHHdfLw/8N960fKsRzFCJwJHPZHy
YmTpc86pEC/cXBlEAWwiNF4qB/sXt7FKuzob6CDsExZdcXjsqzgAd1DSCYPOcjC/9XAUsnc0oMQC
pnxIZ5OXG719KLBqw9gS3kB8qmkDVy952UVfUphoMzzHK1p6OYLKf0COP32JII+iURpNiYQU9Zrx
o/HpzN7TntT8mpppAiBhIxE60EhTfh77yILKbJcDAv0W9t0jGB0dw6D7L2ZlBpCthRbmcJoQZS+2
9SHKoP7NuwPrZQaaFVqiPEZx0P9Abhslp7ptw/L072NqFiky8vyk/JdxV4GZRNA1Chn4XIUjUxbZ
yLRjZzgiePU0+lY7kh7/mzGpQBumo5PSXQQglU92eKgYczQsj4+gIWhu2BtOpjIMnzrV2Zhw8xm1
mG8ILjgqVZ30O3WN65kOqlDvPOjzrp9i2rDzGvxr9ibE7i3hzMqSMshNm1yRpCQuWHxABzQsPWjp
4BrgHwKQE6qmoIlPsSkF0hrD9w+m6U1Uj9HL/Te6sk0ZBmxl4mf+oCh8/YRTH9VSNantCfji+ELI
cHSOePXo3bETptgoX67NU+aoZhoa/BvycdejGelQjCU9VW7ZTC2wowYiqBEqYjhYzQTAREIu39iH
V44QShgmU5TLK0mexZSx88Bv9KCcUCTB13xq4rlTWAaxRPKYvsDKfLIySx/2md14G2f2PDuWs4dy
6Rz+ayZmwIuhwaNlas311GVPKS9s/skxbRDoVbYRuVjJGheJX9UhqyJl2hVdWW287bVvKx0u1zgU
6OTuFrOXFHBKcK6xKzTZBxsPIReng58T9ivn+5NIWxvJAh4+534c4q/5v7+KEWLAG33ml3xXwiTx
LohMkqo0HijZAWwPFZGdM6XFk261tAlj9pL9KOsyuyDSsp/VNNNRIdLk+JNVUMqHEN1K48JUJo90
/3euLGeOK+xCDEEURXrs+meiUWksJx0m1who4xRtAwK8piF5Y5R5sS6+O60zNNqTVyTLvYxaFKFh
HQgg0tU49ZOz16Vt8Yjs2n9oMQaiZ7nrK50WGy16tHDgBP/kZ9N38rg5tqRDTGsLAvrsrFohon+L
3uLftYqyG6Sy0HE3mYTV7EGMKdkZgA8tJlwx8fjy0pF2j8hxIuunVGrotrCgVfHI/TAZL3Zd4rYs
DSvuQZqmFrjgohn5SGFcQN5v2KzfdOMY/RyMoPhghL7/RxQybQ5er/k08no4r+1xKcWhBkR+9aCD
qfMPqSLHDGucXjzoap1m3++/SW3lg0my99p8E6QWubwEJqBj4Sb4piuhAnhfEapWdFTE3ci2YThF
/18LCegrbddB/V41akN/KtPAGS40AMCMbQdgohlfKtiTWRv/WKjG040TaeUXkuJnbZGwI0pdlhds
DQRmUmqGq+fI4He+qX3B9XWI9/ffxMrGyQWR4hfO6TrvYd7lXi0w1amyPi9MHDYVNhpAb00JaCey
cBr2G/pJP1JzCP79dkNOhYQkmhqGXO6c/hSKEAMAHUpEKuWFGMIJT73AiebbaGjWVultXnyLVWMj
ETLB683X/mU8EdQjlcZJ091Up7dbp4XhXEmMAOCvp1/RcvenVC0+3H+tK4cDk4tMsjQobGhL5RD3
SKtrssCgxG0hRgWDNBuM22n/viodQumyI2flT/EjrdH+lvp5ZepgS4/yER0P+7Oz+KZ9OtGLj+si
ElW43fQ9AdeCrv7vex6nOjJByqZ0lSxlc32Ig0o8ZtKNW7PHodLCbDvQtlzvVw4Ae5YHzfpN6vnL
FHnUmI5nEJ25AxD8gwPpC8O1RjnqOWXE+9/spohJDoMLoQnIynE03t78Xl+tBUT5dPRi1OxWnUXX
uUzNN4bdhMdQMaeLNVojaeO0+Wa0nX4IFDs6TLifbLzVlfU4y0/4cmRx+SWL3yBpSIA4FVmuSQ/S
1yQyG1DnmnfK7d78ilu4v1UlXntqFMbGnOQTKGXt+Re9emq7TmRB54+cQ98MW3uT3pkpo3XTMYsD
hSXc+0ZMcuJ+gNHqhz0WjZN1uP/qV5/aJuQnXuTHLJdLPKrjECSqBbjTMU4x3bp7PHPgWKEvOOS6
FW3d/1eWiKOSwRYcALOYeyGIpCE+kZHXWi4NUJENOMSJ4dga2aGxMTixCmM2v7bDj6ggAErZao25
Pcn/0YyqXUf+9wCV3j6HsGme77+JtR9GEtTATUpAj1EXkYSWA6bvVcVk7drGR4t4d2e2nb/x/Ctb
Im/6/42y2CFMwElYoofSVWNAsE7Q/sCdXnwdeuOlAw/8UPeNvhGz/q36LLZhDhrK15R56apxFjMb
YD3xu82RW1Rpq+wKS2mrU54NBaYo+ALvGsxcaNpJgAm8y+Bc0LhUAB56ElGb6W9item+g3IdL3jd
eN33MFEMXCBEBphnhKACPATZFgBGenf9fdX38UdP9ngaxaKTkIvNuYteSYZnCjoKPoi+X5t49Jm1
dQiRr5yDuIHNpmMATPshcH+MY6pI8w74k5jeR9sbECnl+pxk9NHl+4e6h/kAgtc0tuq5qwtSJ+9H
cyrdDqohrhekBTQLynQtyYvlo3OKIiK5c1VaanDRYpxfd3VlOMpOG0Prosl2BMwgkMLSnRV48nx/
Oq5sv3Odh9lIPwnK7MU6ccJWm71fpDtRdjhG0sckLRJYfDmpurEHrByZDEWafNadz+XD68eOzZie
I1twavlh8Dum4QmqcYFLoV+NT3TBDZcWPsED9X1zK67mb17OzFniQC6NTYFK7GLkFDBoNE7SrSeg
cJkpur0xhFuFs7VXSUGUKyNRFuZfi/kPnHGMQ9sy3X4asEz0tZSdLdK/grH98u8fjZ2N/gYb7RTR
4/Xz4KGBU4yecjI7uD7HcZi/oL/Vn8IGbcX9odY2EhLH2ErPgSpVweuhlAzyYFEwP9LB0h98Uyk/
yzQVb0Ju4G/EAIzdktVGbLX2Ih2uWiRrWBxsgddj+hEwtghPUtfS/dY6KgRh6T40u+IIdyXauCms
D8YlAWk2QatYLEajcsoUEx/TDfE0Z2fIZ7q5Fl1APxkbC+B2KO6wKgEj3XmEx/piGo5haGLGzKbs
iGR6LKsRmLVnTp+KKdhK7M6v6HrGz9dlHa8KsruEGouh4EDEbKrCdE2a7mmV5pBPgSGe7k8Oebuk
tXkbQ7A7q9BuMnlOF3iBaCPd7X2zdM4DJQzxwWzzPnjE/hkbIMy52sd5Xv3OcK+AbcyxCkSsjj9j
ZKh+dgxEhvsqjUpwVlokqKGDcbOAwuKohgVD3WjVIfIa+3mwJI3oWiCyPxONDp+6ArH+yculQbpy
8LxfMqGxcaeYgf+FtrE8fWNDSbN3UUsickfHhaLt7c6Tv5I2NvVzCDzwl2UCXoChrZj/4der/6qw
73uHu6r9s4G9m++5z+KwEneiwP6wtOpz4BSt9ZnGM/Jd8TSV3cd6SKLsMca44cOUmX188rpi+o2P
YpVevBy0/2Hs0QeB2SzF555WeQRJJZLfPTKvTDuRoMMPxkiyXt/5MAN+JbEXdMd8jBoIIgTMT3Gh
SKz00rJRH3BjhBWoqam6a60Ztp5IvZUbx/jK6UQVniPcmi+MpDsWCyJsVBVPhVh3iYLxaQR/5fg/
1TLgNCTtFtq00cYRjpaBdBIw6eQ44aFDjgSzYBdOtREurVzkWZTzHVJjJmvW8i7ZNV0PQlKlRJEG
n2wMmWF/RFDK8BIeqid7tJojFs9AMCKKWLliOIfACCI4RLpOtUmBKER++fP9ea/N72CxvGYhGz1a
XCQoxS424CnNYU0muXCNZGxjACK2kr0JM8gcTDXH/2pNqFkuQxaCaalhokf71FEn5YEunSZ5SIt0
iE5GmGJTufHD5u14+cMoLxPlI/cmabn4YRTCUJyOOQyrIM87UGVeER2TsS+dp9FR25dJceJx19Wx
ne9hPKpYBVDSwn/FwErsWaTNoF4UAFD6QccstwAQ0TQvFOrHd0Wodb/v/9qVTUqg8LFnfTWhx/Iq
ZOLviStqpVM2T9VPMaalw37UoTtuvBXn9qWQikdjjAiY0eTiDOtaWrLsQNVdtc+c70nn4+2AnPOd
TpwK8AYLmxT6cw+VaKgTSEglLgvahkTg9hzlaEH/D4aERCKqQX7jq0uYQhc47KCSDZl/+cQntUHI
pgLwCDB5H97t6FwSBJIb94C1V8wpQH0HmbyGEvp62LAA7VQ3k+k6Uydw4U2jB24NYmORrhxswtAR
BuC5pVPRXrxgL6Gnn+4Uw6UegF8I/BTnV+sU/gcDrXR0+udZwy2DOJLUNF1oy/2JkL4bMnjZbl6k
pjviFfJhaiJ/IwO+8uK4OVpke6nCIntYPFLZ21kEVld3iSn9B08FdkNbV/n2/rPMf8tiuaLhQLcn
HJK+XAeuP082NZan92XvZqHnOX+cXsj4QIeBARKzZgE+ZVSvN8ZcmYkGXQ20HBMZ3FbGs0kOtpXT
CKaVev2jV2edCuCRnQVw51AAFHwz5pj53X9QfX6SxZPiYWCS+aAThWzdvEZfzf9ax7k6HPTO7WLc
Tp5SUaKag9pPFQVhU/We14O7FW6jzUyV9al2gwEzj75ZB8XMj6dLpy8CTEXCNI20gw9m0X830Gf8
pQ8nKl6zZOPJSsoMS4M4KLTP5FJr7v1cB7BdjtlwX3R8V+LvBVerF6UJtPwSs2HUSLpEaJ36JIYe
mxJa+x8Tu0vlLsi32zTX3j1zCoUmuR+VL3/9FqzA0S2jbBo3ivTxk4fXCx4i0AYRtjTiNJDJxjVF
K/uP99/+yjSbi3To9qnU0YE7r99XLz/ISqhuBkp2jXaq94kPGB1CkLWn+dX+wGbVbGy4866y/Ngk
KKlKcrud20WvxyP/1RI9IykPh8D80Gda/QuaV7CHnwCNtGqmX0huyj0cqGxjnq0sWy6W7EEm9wbe
9GKamYWoC6+iGtoaNWw0yGNn0zeH8/33qa28UEZgFc27A/SwRXhdTnbUl4WkWy1sgZc0pqfWFxlp
wpVFL30mbB5PO3yMFOWQACSaHs2aOfGpxYc03mGq7DW/Kx/vgBMbXQfxTFQCBVCu9F8EjtTGxu9d
mXbsllTY5i6m29YinEewL64iynmAHygUy+L9mCRw+btGj9tdWHmJmw9N4hzuv6e1cdmiURYgfhZi
KS8pIh2EDPx/V8mt4pK0TfjBqHJsgbtYe8cxWUNprcLn+4OufJu/iXHSfnOj5LLS33UDmPW5k1C3
pwJsoorxk93Zx6HNnz3sp9z7w63MOLz/KNNyvqrUpxdLuspi1ehws3TrugUCYnUODg1GkWwJNW4A
GSiTqcbO0SbtBg4bxfWimsySwiC+lq6JKno69L4evmSkl2bebzbijBxUhqsB9e0QbcThJxUIuzh3
RmnifS6M8eX+c698W4uQRuczEbwhQ7z+OYOXKUBm1doNcd3E0TsJrQ8F8/jctCJ/jAGOiaOWBPm/
Z1nmSJFloc/f9qbYM8WxGlKPoLewgw7ueTgqJrFfXzrCguP9R1yJG+Exk/zgYkuWZXn1GJ2Ri2pY
1G4+Bdre9KW2KyvV2atR2JwGvfDOmqc2p5C1dAow2Pt8f/i1mxiTilISeykJiqW0I5pQuYeiaFwg
GpN3EFYLnCjDu+B9CMEawFNXmsCGLE6Nox4mBinWSPO/qgE44I0dfSXCs4ghiWDpHESXsNhXB67Y
8B/p4RlwoT5I1DpyZyhDWx3qLq+2qu0rS5gdnF4G1hWitOUxyWUXEVdT0+XV52j3mqC9cM1qdw72
Oge4+dnGnXft6Sw2SDIZfG0i5eu5HGDaVuhO1LjQm2nfLisdm6EhG/3vGHXU4t3977pyOlKR5XrG
QcXUWo5Gab+Ap1g19JW1zb5VNEj9ppa7baQpJ2sAGzxolvmhhAu1sR+bgge5PpjJtcxhM485F2gX
nxGhS+TlCa1E9PrFLNWOUP2gmW067chhqNS/aCJ5OyV2/8mJAjwWc8Mev0IEV/oDaj6PFLtte/Lo
T5Ntg4cuVNykbK8Hpdc3Nc4PUzmEuxFjBe0AF6qojnWfgLGrfWQzZzvOhxmtPoEJ9XVP+5M62NJA
d/RHa2d5hfVJK2ol2U1Qzd56rWb+iS1NCU7mQMnA1UmYfM59DzxwV2Utko+6/eT0oChODi0bAAEb
U9H5eCO+lZ3VOx38Pxkj68Wn7GDSnwhnJ/D6P3kA6s6lfa+x9ljCmNmhgjrp7TVshIdgZ6aQmPd+
GUhzY5rdfniWMqpOcmUad7Kl1kVGIy1/QNlcgNqF8WlGMjh/cN5qgzPQdHQlQVrRdRKx33o7Qjax
JYJb/wHERaQtVO1G7Ff6AW5vlsJ5LI0m+jjVqGxAF9flk080d6ZgFL1F5lG/G+kt/XZ/1t+uaeKl
ud5B/MGm9nezexWDhjWFtinWJ0DMnAmqBXFUxWNu14NTOY09YdH98W7XNAEHQSCvmusO3JnrNZ3E
VlBiBETHgVFnxxCs+dGs1P+aru03FBa3J+H1SPOie/VkgxBZiJWF6jZ4oR+bwWnxZuog43MmnkSA
L5A5jOX5/uPdhh0Myiq2NeJ5UlGLCLSJRjrTAx5PeGRQ+1C3H7ohrjaCG+rDtzsGUfTfhDXF25uN
P0vHviF/MpfMo6x/1jvAtz+cMo/1l8KiveJRNQLRn+k7w1+9CSug4x7wa9jxCbTFo1ELp3QJVWJS
UsjYol0hx2Y6YNArsAHO08nc6VpTlLsEz7AZpVcU0WPkJGTEfRkXLSQeVLYHNpq2dOvCSLr3xBaT
wBTA7n4XhkePbBCWDUDqwJsUPAE0nDPLeLC6QxnU7K1arTXgwBMP32Efo7uOfppRb98rgUUUirw7
GD4jCFK+yDCCkuknfus/mp2N3xy+8/4fT1qxdTAKuLWHsg0pOxoyqHdTD4NwP2GIHZ1J+hdvKWeH
yXHOLk0AXEL5zqBQEgAgabJfOUHiyTA97YONDP59xY9/FL2Dqakf+CpGlviH1YdpIhUBpDuKyje0
NptknQHBP2uNZsf7AHuygcdrxNu+0aboWz3hXLcjLd6QZvcwVOV4TKvihx21dvWzSXKSosC/nODR
hCE4vp1UJXpuxjHwDmVZ9/kJ+Klz7kSmN79wygk/gRBN47OUIKMvNp5e+Xs1Z8n8ysgJVDyvUvg4
NsoaTVcziU8A/qF61X0bJcdiKNr8fVTSpLZXB9MOX0RNevShtiuOFoUXo++1tBLwDc2scy64AXih
y+KFIzLhwUE/edFApI8rbXzAPda291lAM967pOlkj0I6w1nCxgjE+y6LSD40jcDii8w4uX2ddO83
xazqjny4Fg+fk6kQzsGmD0Z/54WRURzpf0jjvQXJ2X7ufaSEb6YSPeGzBMydv/hxrGg7YVXNRa8g
sZHrV61hZ0TwQt8ojef3u2Foia4m6tXGYzWFRnTx07ziPlWjKd+BB1Y03LFHGeLDPZX1CXQip15i
VxQA1MjUi69dHVr919pUarFLSiFe/FIP6sc8zDAE8esAtNHA/qteRoxEByxG5nDOafT8nWlKtkna
MC31hE+FCtpRguodUuS+Bz5EVh0acvEhKFqpGdGxqfBOR5c3JQ9qji3yfipM8QPXPQ++Lt56COCS
ZvyAtxa2e7aPU5UDwFnnX+XwlKfxWALZzIJ2H6Ou+Ol5lSQ3FKdR8ZjZzvDbqa2QM6ov+OwkqgZs
0gPLVFyroWlhl2DfGmJASoxzTDCLkDtuEDj1cTSLZF93dqNhsm3rPysTEcSRsg/lfaxFoS+lQVOn
B19UanjIBiVML1raailaNQ+Gf1g40XOOr/GjxOqNirjtJR9Us5Hm0Y5QrT/Q4dOND4WjhfXJmizP
ZQ+O+3fcJMInDEjU/Jz0sqn2WHmzsKxgpLI4BGPqv1G1ptcvSaL2nxIYTL9og8dw10hAke4nU7bB
oe87H0edQongP8qqjfdeDS70jAnB9DRWdvnIW+OlU76mjlVSf0p3o61m2nGKHPwfUaLI9nlQm8r6
TeNHiztt3eIBxrng4WNdCc7e0cxmPz30IDR0cWT9zrD80H4NQu2eh7DJ3muJ0L6YNMz45zBIQrcf
6lQ7jDl+Z49lW1bVmb9Cdzubm9cur0zqNSCDtoLXlXoMucq5fDnfr52b9KsdF2YYJaHtek3ol0Rz
gX0yUmG8GKDkPsXGqP8oTDN5qgq9egpD3z7VvpD9zqrM4IffZYN3xCwUcD3eA9rGnXQlxgAeBGqA
9n9xW+dXZCjsoVVoWve8cs+0L06D4wyPmVqNj2qXmf9+8oMCZOGR/UYtLebf8+rkb3xc7pqCdxFx
L/xQYa4x7DjFkovHXA52WSidz2Putc//fPYjHNW4kJrkEm9q8hgPAcuNR8t1wFMcuKR2bzyKdqf7
o9zefnmFJO9QwJPn0palgxaZcuN4muUqie4kOy6FHk7TUa+/zfCef67KIHs0zKJ7g9Fg/3GqpvLX
/R+wEsGBupIkPARdIvoyBQ/NLxJNxdvFUaY51DoixMKnWWPAMutyf6i1iaMjQCQ0nu+3S8WBSnOq
OrSCZyU5tvPw8uZKxqEAcN55q9EMtXURu42q5gS8JHkIiuAmehNRXeNloFuuJoIXw5flw5Q48mPi
TerGk63EiQ5LlTou0hSyU/OV4NUUpT4uYrYThHd+wOUo6bW3ZtePH++/v9sQGHAE9QtsPGmwghFz
PYo3SlF22mC7Zq2oj1HkK1iQBhYvsSkuVATyfS+YPfcHvZ0fNI7Pavm5RWJu0rgeVE54oscdCT2B
lRJoRuwdKCCbyNM77fi/GYqaLTOEGt5yLeDkUXpqX5HmGjGyhwqp7wLDHM9p5AUby+72g5FyQqdE
TZS1faO6xekrDAjsbLcMkNrPSvQnot5yIwdxO+EZhVIAoBqUemRZrt/dlKCsiXrDctnJPfWIYtNP
drpvWnhEKXixg7WE2/3vL9FBi0+2lGw0p8j1mGpUsxrwdQNtKuaYilWg7TmIlb1syn7jrv03lbFI
dfwVpnBSMUModF2PluLiClDLlm5f2r6yx1nJfEuF1DT2VAWcz20ooj+05ZmYJSLYLnZz40S1r6s+
k7htoBDckci3ihMcViU/S6/rtUNX+FF86uwWowVcliv74DuyqN73aSNaQvnRzz75Cm0UT+M0gUih
x2/2wiKXieMAZJp+jzDAdrupGim+RLH+Cw1JKzb2zdsZRIYB4hWL3aGLZKl2K/NuGmFRWW5TZtEl
wFzzcVKz9nD/a64cD4AB59YoYLXwLBfv13HCrnAUtrAcBvPHdqzi77hk5sVOF42m425pBQ9Zii/B
TlRlfsa2rfz6r78AWbr8H87Oa0duY1vDT0SAOdySze7pniSNRla4ISRZYirmzKc/H3Vx4GETTcze
G4YN23A1yapVK/wBMVm0oNAIXU+dm6aJWtyTjHO3+FO4aP+E0d1QiQRo8wBc/TCOmo27PMk73sqg
PA8Mdcd65z38FfZ6u9E08ClLb37phV9BLuQmTuoAfb+zNli5egB3YuafhrSsu3s7p0Xqgat2Mk9Q
Ir32eJw2eEnJOEfD4Y/bbxHqssOhlfCpuoPahomYjJJrdV8lg6X5kzTgXKRgMrlHkL7eJOwMBs/0
IZc58PrlidmSSrauTtNCmf04UTLsxbDSuP2JNkL0cqaQf6LvxbFffsV/bp8BG1Cnjh3jnC9mzG3K
kMAtY87ZXAl1T8Fo2XGrD6Gh1kfUpG28cAreLpbgxNKGMqwIiZrY65xx+trPg5VguxJNH3SS1Mrr
Ikt+iLV2V+Bi431qPCGDGZluCa/07eKa3IdaagKyryzaduFkpl47GXuXwwaNGWAn4mkwZ5F+ANr+
dhnUURqrrjr7jG5t+wgzj8eb8FL/2KgS6nTUJZNEY01u1YoqnaMJ9SWlKkhzSRug/Muhgu+9Of+A
zgWqjc5ryFktEqVwkVpoMxx15hwjEXr6wrfTpL6ULbhuDyfV+LFilg4KOe3qb2ZPxoHhVGR3/cHi
9pd9aHnOL1tp0d3CMFd7cjKqfMo/VSo8lHww6dbmHM1b7COcd0e8RRR/aWiCPqcltopFWZ8F/M3E
PttdI3wcrbU7DRjO++8vZCCZgRB16J6qqySncOTADEeqixiGvje2VornQI7DUjXt3V5buwk6E/Ji
8l+lj1XzslcFtyhWl+SHjXygB24cIpL1ne7e1un87yqrB6Khl1S6nvLa1HgGtVNmx3AM+tcEa6Gd
pTYSRLJQBDYWDDaZx+oLBUMsyjSM7HMnKwN+zBOuk9wgWF/SG3pwKob1kOatnQxxI8uBvsRxXPDt
trpmMAVziyeZQvNSj7CjMcQ8HOUBA0kGCqNf46n04Xa42/psjHUsDMXYX1ewwEyux14fBuuc8i6f
Ziy3PcBn9k5qs/UulxEckZXUjX38NgY4AsRQ3CPNRgfS+Vbg+u3g40lfZZzVS9kM0hkrqX5PYXxj
s8Cv0xeeHUnp1YVh0+ITNfnMWYyYfsSlFJ5xfsNAzonsnWx747MRvRnEUeTCPVtXE0R3cHq57KA7
FeXUnKmh/pI0aXxiyiMe4VJmO+C8jUkrIDnEgAHtc3Mw9H37SkdsHkLMCYMz3d/wEaUt61+AktoX
+lPO6wj+8ZCnLQFxTp1DqmbmxyopgnEn87/OqAD/IM6N5ocJaGJ9f5HpFGjDFeGlMGmtYwSfDPdz
Mo0olqBW8E9EWufgXhWlkeeoeUiSruRlvBPkNt79ooODoxQ5JLqXqzdhRRmkahDY51aR58l1ZCmb
QIFK0598DgipkRkVO9F7496mZaOiAAagAAGw1X7WDaREo9GRcNOZ4/MIfuNDgWue18dTfRdH1ejm
TjS7PRXF6d3nFYb7gsqE+6JdffYhzIzSmWleGlZrfRhMHNWc3BE75/VvcFslJki2IZ1EtbpkiatL
O4FFGs5OJeF9MMoK9utoU/UKFqBuOoAxcMFyy79lyUo/JDCksbdypvhZxoH0h6rMxvyaRWkSuCbJ
YUTVZMzjUxFnReaCL0dktlQqU/EcqW/xaAmlWDm2rWIFODclMk5CXejQ6MRxfvZ7mKwPDcRKlEs6
oQywmwROYZE52TisT/GQPvSCOYPbA1o37sowVF6hMTjDnQK6mtlG2GsvzdAEX1DsiV/aOhfqIcWv
u/EZpUTtaYIE+3FGCQuM+LDYgrfU7sDUp0rHizZdbIf7WB8/mSlMfi9FjG/ES71TnvGeMDEuMzLx
0udRZh6wUs1fe7I1bB/tkkyjDSS8q4wYWKlXj1kNHLNqreaQ9U6ZeS2GdKbbhgq+cwbzoReumR5o
P+IrnRt1Y8Uspxjzj0YR4d2EKwOO4nYuRvVDniA+BGRcw0U1Se3pklOM/smMVv3ThQC8y4l37A9h
l31HnjJ13JF2duPJDK5/QjTWXusszn4y0gy+dXVY/7IFLgyXpEvmzxCrsMezedQaEY7OfoBHC4sr
sSRxxDiMyjOgP4RXJvJSAl5bYuufM8kyo527dyNyL9k3ACwGzwsH/G1wmzq70ZSukyCax1+mUTWZ
DtSK7et6Hu9cgFtLoSiNXAZ5OFnSKqOocD3mZ5CoyHk+fkSIpfiQ47d1iTF93bkkNu7aBdKo0vyB
HHB11zLgSwLs5Oxzy8TkLsXu82lKsM66HSE2wqG9UCGMBeVHPb16dyYWU7jZW/YZ7xLpKx+wuo9i
R46hqWg2JVNhF/3h9pJbDwYOBeQPqCqZ5GX1uZImTBjw0SaYEOCQrL5/FCrE1durbH0pcj/eG+3B
pav1dhU7GpQqBi9+HhplPqR9Nh70bvgFnCzd2X6bz0OEhbC+EHK15dr7Tw2om5IwzYjnsfCovsOJ
EqvTMtibh28/z/+voq+eR4IFmoscIBrNTuGl6GCcGBzFXgsB9u72q9t6IO4r2v6L7A0aB28fCNN7
O8XWjz6WgnV9Q7vr30aykp/vXoX7dzHGW5hpV10cTJFtIdWRcw6bPvO1rpiOSlHk7z9FEAhlLiUw
daSUq9eWoP2QYXfn4A8Q2woV2hA4d1hND+3OS9v4PlRMtLoW8dJFi+LtS2vlOciypmZmUXbdazok
AAVUDR01puhVuJPEbC2ms9PAV4HpuuIjqEFP+6WlsIGMERyg2IPCbfrRxV9szx1uI3lxgALjlMaI
wqLSfftcoZmTuajMYgTtD8nD6ZP5eJDaieZOhVS2AAJ6+2ce4YunUHd/vL1JNsITWsl8OkocUqd1
rIg0tKyymb47jtaZK00S3qBDVOpQbMvpFVWTcOczbj0uaEQ4uIyE+P9q78+CRlwCOOOMGkT6C9wv
1rd9E8wHxn3iSRJgMGFkyE9NX6OUd/tht74qNAkGpEhO0fFfr41OWdwt1RXw3vnSmr1BqmPU1iPw
D13diY8bhxx6l4brCRUB6lqrxRoCSDBbhQUqLzT9WnOyJztTxc4q14+EJAVTEwYYS6d2/Tp7rcNm
sWmCswPc4Q5kQ+N2TVQ8j9auE8gGZw0EMUpkBiwdh67p6okAmCpMqaPgnFc0eg5U6VN0WNpGMW0M
zf5MSVEPHhay5nBo2qwZvSLDCt3VSz3HIFfXyQ99a2zMPZjt9Z5afhitargYcNbWCiAyWkNmk8dL
fjKH4ZG+Z/oTqVH9iBexUiK417S6p05hHbuiwCDVv72tNpdfgFRMJgi26zM02gXWG7ISnOOuMzIP
6+ypR+gI9KcrhU1x3w+y9gVcpIj9dkDj7N0Zhi6T5tEYQb2bcLUKIEWNPSauGwES4bB+dMlxDrlc
9n4eONpLFqZ7o7qNWpcLhbraRjqGenddbtV1VTFZLYKzrGGq3ustdFKkDszT1OF62imt7BtKgh9I
aQ8fcDLGaFIfypfbL31r41NwgSChYWpdzZ/wXOibxqmlczQOmjc5I8xZ0ea+mlvGzhm7PsnLBUrL
lJix8NhXL9hKGzMshkI6qyNmFXpCPW2pmfY/7CJm1CimcfEsouVv7wFrbrsyz+3lrSbTUVYEho5t
nvhjioZUh4nKQaSDdogt5Bxvv8rlv/y2uuT+xi9ikdUEMbVuckUdxLxg1oMzCsCmV5ma/hh2Ve7Z
spQ/S0wg9m7XDd1sHdr3clZZ83raiwecjuVX65xn4CFL3Zal6ne0wsLqxehnMzvmWZd/sdpW+9z0
uS48C297y8sDOy5wqi7qPz3UvY9a0dDduf0ytqIceEhA1YuoBUju5bT/J9s0UnsWcl0CyRBGmh37
IU0/yWaiItuKTt+XYZKV8gh3PP8uS06ou4jk5x+12FLrw9BZyexVUqmkO1vwurMDBJV0hFNnLH2m
1Y9q0kUKpbascxLLL1OXPRQIkp9ipzEuU6gIn/TgX9y250MoKvH19hu57hbyHvgfNQxqEVfOgGau
RpqZ0S0MFfOxy9NDGtUeQCTxJIoI2Bu6m3e3V9w426CDcMDl2rSZhmhvP0EY9qmkVZVzdoIIALgj
934kFPnfUpnej26gs0tSyXWGvjE3yNulunKC78X89hxbmeppUt0doHy1O59v84FgmizzTkS31olH
GmskqbRgzsD0sDWl8KPCgGr4aR40io33vz0Dmjv/GSaFpOVvHwkBKlUPRkro0ARUCPY0P6CHY+D4
HOzVgMu2W0UOwNgELO49BpjrsYlcwFq3pc45Z4bRxXdtD4XMDUZMMlzsp8bCk80YJLra2+EnGfPH
vcO6EblYnzSLmoA/rQE+9D5sUiziiGxL88GGGODPWlsdCqsXHqS1PaXvjZsAIDgPbDGwhc6yitHw
T1VlWor5rjGGR4ohHX39eG/mufVUNFsgaZGQc8Gt7pupl5gDUJicw8kx44sRKsWnLNYIw3JpBZ2P
0tD7se5EYZthLpIEG8iKAXPJRg2p4qxB+63KTf1QZnPwSCdO7FE7t84CSrPIwdB4wdpk9Q4nKeuc
gT16Hkt5QOgV5eOanqQnI3O8053dWIrpIPrdgAwWhdDVUvIMAkabTO0cWaDo/Xlg8kHLzJD+lFGT
Zv7tc7d1c9CahWa1BC6kNVbLpZUyDzOyRWeQndWfIdNQAgN3LKduIqiRT9NcFOOLVg8zuvthjTpM
78CePqSpWtOFbWCz+qNcymLnft/YtTbAGFpQ7CW6NasYh/pJlWYhFH6hS/WXWQ6/jEYuvdx++o1F
nKWso3xDmepqUiZHgabg3GyelVINPYVO4VmaQPffXuX6aCwNLaAa4Ni5n9epZxNUSqcvwMXOLsqP
ktk5E+5dsQkEZ05+xFOo7wTT6wjHgouaKo0UA+2L1VlMkbm0GgWxPXh8wcfW1LPjGDvlpwLciDtP
Uf8VrlHuOYnR7DT9Nx91ufDp4QHNXofxRglaLZF7C5D7OJ1AjZUMkzTTUyHcMonU3q+KgI67wZCT
e4NB+FXUSR2TCX8FLDfox1MxBspd3Q/Wu692tH6WZpSKNDE54Govdioqm/SIrDPkZXheshY+5PX8
01H74v3vD8lSGkXLrmfivroGdavrU3UAkYl+tvqkdg6w6LZBgbaWlOMsx8ZOl/I6TWLSCJEG0Twm
xmjvvr12a6tPIhPmFRACZNATM679EaUJr5eC8SIl+uSh2vNe/3Id3NDCyja5jbiG1xM/gBmOOjcl
M9XaMQ9xgVEIG6r0Fy34z7eP3vUBB7UIfGGZsDnUKasuLGCfjvXH4G404+hj3wz12S6VYc9g6zpm
L8twxSK3xktcs4InrUXgEm7fXWHrUulJilIcoCTixiur6d4IYHMx+l5AaJcTvlZLRixZJzRmwd0k
m+LUdCXOTGYV3EVKtYf0/jv3fJMroVnJWJ+chGa5cUVfU7A9szOzji7SZIPLjJDnsHy5SxFCqie9
/TVl5TAeCjTYTVeuBVpEndHmP/LZSXI/tIwcLf9xrL7kRpH9HnKaTsdu7qaCToMofkasC1esGqrA
043OEl4yV+CdR82WrGct5JupbhjiXOuKOdEthI7iTnhFXiCvm6lIox3mLg2DA5fp9EWrgur3MKUJ
qEaAXR3yUQA6iOwTosYLo9XTUOPiH875kPt5Z7W9Vw5B9WxIMy2ubA4jXCtnLfvCv4BC1lzn/Z85
Ces7cEWGcohyR8GzfegEhA95Tl/G2YYG884Nu7zwxU6HySydxnXNBAMxywO8kC7B2IQHRj35OVcB
ONxe5WoLAbLlBHIGqbhAEq7CjBxJSBS0o3RuwIR91uVSO4hZ6Z6igDv99lJXJ/DvUn/VIljpCq5s
R8hAGAboDKtuYl/ra/V+zrM9EMHmKtwD9JOWtsA6p59F15noe9BMG4RzQkJS8nP4azvPcnW7IdeC
fMki8gnR4qrrXc5OnfS2EZwZLqp+YLXCUyQ1/ho4XXLR6zHecznY+E50uRHNXYBvXOiri4dRWGPO
uBVfsPhGr7aRrVMAFs+Non6vKroGdPJwmM4zpWCKuajgv70KCmVSK2CZ0nmOguozlaXWHpZm2oPS
JnPv0tzo+0MsOjFAdZwHjkpkthfMA8OXRE3GFzUf5U+jobUR3nSj1LlFoSa2z8HNfzJ6rvdGXxuf
nKiEzsoSb/kcq3ejzGYytlDZzlaWJx/luou/Q66Ud2SDtK1PwBJMOxiDAs9Z3ZBKmEqiMh2IVbYU
M4SPwsHhTtYoMaYartxd2o/27DZBjD7rhP+VdBcytMctXGntH1nsaNFHLQ+lHu333viKJxCMqQip
KO0uzdN6cpk/tpY/yATP+x7FntQzIqOOPirBmBqIxWRmgoas2honKY6lxoN1kP7IR72fvKY3wCsi
i5kT4ZAX1HzD6qrqGGno09HqlsFagDOa/9AFruC+BYG65xW99RVINVX+oC5CZvrtrpGMRDHwMaCP
m+gRwbaaLlpQQSi9HUW2vsIC7kY9CKXzqyjSN+pg5F0enCtdyn91hhY9looYddeMe/PdmC9OAgCz
5WpFiNNZl0RKj8gH7fngLJI+hXY4q66hiuwBJF3v336uq0x9WQoqDJ0qeoZXU29U1LtAC5hOTPGo
e4OJ7kOWCtuf5Ll/aGhsnaQcU51qNM3ft1e+as6x8iJAR3ChgXvVH+4jlCole3DOlQNE0S2n1LiL
M9oCCDdWnmSjx6iaAnhdZsw+XIBiJ/Pc2jigJSjcEYUi5Kw2zqDMMtdp45yNPIguQ2TOHmoA2fH2
U269XxAMMk1bpAdgyL3dnohlzr0RSM5Zt2ok7lBt7E/CiMS3hct3J0nDj3qwGg9Q3rs7BrxfJk7L
dcSUg9zw7cpSAXgLz+3gbAyzdiprTT6NoJxAF5f5ezsG5O+cZU4GszR6L8ur/k/zt9F7FP6W/RrY
dfqQq3J+n1eddazLfq+y3PhqbFUQIYuS8XWbblpadGiuhBfkxJt/Ki1cGJ9ZvyPft/HVoFUtdQnj
ZWqF1bszCzglo44Andbb6Z9Q7YdT3sOw9ct6cL7PSqYR14w8OmVpGezsmK0nXIg6f+G6y6To7cu0
Usm2W6Zgl7LojBP8e204yDqMq8Ptnbk8w9vMGqAzvQAKdGZS9KrfruO0c5ozNggvM+w+H5z53Zz1
vhO34x3uJnsO2xtvdKGqQROl1cFuXr3RSZtiXY3C+BJpZeULYTnHsptM7HXM5LNWqdVZtbP6awuB
ZGdzXlWYC0kFngzHjzDH0O/tc2JD4iBCWccXYYLxG5XeOLVCpK8wZrV7Mdd/4McHOw2XvxF69XIB
cyLAhUMFg6l1BJ8yE5ihJcQFakIZ+PSWJSSE7CJsXGuwu9FvmyJLjm2cFNpdMCpNf8lAtAFb66Pw
i8DZd3QnVOJ+weRXDbfX47z0aftjG6I6neGKpmhaV+vZpm6jS+FJkUZTc2unNmzCmCE/j5GmiEvd
m215aaI6aN3CarFPj1G//NfOJrgEkhOf+7KrVbcsnPgJbG341cSB92sQysOfOJQx7AorsF5u1Drq
L/AW4luOU0Hom4gBRU+GgTNvmxr6CwPa+cliw0LWn2Vz8hBarl5v79fN78i5p74FsXrV362cXOkG
gWYBPXLmXtmstIqbqc5guE0WluZpmLBx80Y4wdrOkdy4qiiqWRgHVXoUf9kh/4lv6LXE6Jhn0SWx
OtGeRJ+G4BibUDdeirSpH9nww08JvPQzaXGnPqDtylzr9uNf90nZx3/31JKPE5xW91WsaKIbtDi+
TEnaph+FwbUNnpGJPUQSwpLboag6exI+yj9hqI8fRpyL5AMc3ybylMrqP829lkg7Fcn1WJufhboh
uHuk/6DIrMKVOQ5B2LSEyiJvmt5noab0+qqE2TIyhFRcJ1Ni46Qofdl6zVQZwjUaU89dW+jKTlW5
9Z2AFCMopTHJuUKq6B2ACdoB4UWFC3hYxpx+Uk7BkxBgrILMxKlVyvNDPMJGSxka/7r9iZZHXR96
AIvM/dB7vC5ggqkvhtrJwkuu15VrS5PxEJBU75yDjUwUdXFcTECpsSnXc/XJpgKEaMUqIZUmsCc0
UVjlOFTzXujcXmoZnjLaBa29Sl4oQxsrcFKuiFR1/LYb9Y9aogwHNCyqnTx0eyma7TwWHNx1/VyG
HVlMEoaXJBtaPK5k/ZDl8+x2fbc3Fd7cspSzeG9hhrmAjd7eCPUgorzACPEs8tS8R3cm96VAM141
KW+exrhAIUzOhSejEHpsRwWmlxaIf27vlc3jDOJ/IXIujMB1tVvhMRZHColMp0zWN8acMTlwVZfP
jSwSlEwwj81OY6pHi+434e0RM41iPhShNnwrdEVyXNXMtT1r6q0gyw5eXCmwWbqCp8ppNltEkfDC
3db/RId9BMouQvmzFbTNPZKa8HrVAUu422/jb39ydXQQjaISIR/HlVzX3n4S3Cd7JohSfGHqggB9
hWvKzwJc+o9inORvudpVL/1kifxFTfoC5ZJK7mQXtl+Cvo6oKUqdtrVeUMBJPs/I6Ao3s2bpBy6B
fe7lc6e8aqUzRW6cV1Xvytog6R4qNkp3sM1ooqsglfWxL3QVzrfDxVoNZQMbr0usTxgiCOOiwf3D
ZyqqcbCN5qj5zvgiF/cZ9of/Yv7bU/kLq/TxhvsLVUfmxkMBKAK2PonkJZmq6l8piYvBK+ABAJBH
7wRtpCxKND/Ni6AhMk7Fj8ZWCsVFvb5Cly3Rsg+UhlLxtbGN4h6AaKN9Cucx9TO9mZv7qhmTX1Uk
jN9xGA3/7nyQ61D25nusjkgZTvaUauzOwUh/qH1s+VNtVV6up/Pdu1eCdA9kHRYnA851jOkmCqeB
POgy6YDejB7TrnzorUMej8aH20stP3q1yZa5xuKayXjIWpcpeVMhwCy18aUvnOK+nVFGMIu6ONxe
ZSOSof5JLcTcCwHr9YVoAYLFb2BMLrTEuy96kMZPuRPExxzrnJ0081qbFKAkSSbIFsAE/NUqQNOd
Rc/XCJPLIDnVj2aQ5+8TzMJ/ZLRfPnVlOzwPdZn9UKo+Lu9iORowWRq0rvQH3Q6+337ujdDBvcub
paxHWmM9OYoMEMZ9RX4C9q1+stsZDSJ8WY5MfC3fKBL1q2MIc+eTbhQxtk07hqgBQvVK0KN2hJRX
hRJdKrS2fMgIkDsQQH4Ku7r1MDAJP/8PD7kM4mhTbnDFEObq5pCnvCRxTI9pUSv/FCq5xV+KOPjG
9H+cXZ0ulLYTIbf2ro18JTMQQCNXiBtiIdJOzGwvEeVu7Gq5PWNMHdkvt5/vGmPGjqJeWXDpBs4z
63t4wqG8tdQputRRAEUZgGD/KusC0e420JE9K0PxQYKD+avKg/Hc9KVAaq3Bp9UfsqHy2lZOlGM1
99XOh946VQs3ESIDm/1qThiqUCXqLiL7V5X0aZCs4TQEtvOQzuneLG3jVS+CexSL5CFLd+rtXSSi
3syLsoouatTL361a1Y7tDAvy9pveOC4OArPwGAgWGIatji521pUzO3p4qVQunFGbD3EXeJOcTF6Q
Qrnq0NF4f2QCzsE1S8uPFvs61A5jjupmi6lpbghx0M1QPpkKA3kTIZedqL5xLsHWIjyP5wIrrpsL
iIklkiyG+FJOjXTfJ3b3NMeJNHmCrL895lKhdjsnZKPDQFG4CBQv6B+Gym8/WwmiVwkVToisifqx
IvP+1Fj2dI+sqHyJ4qi7N8zGlpjwJVLn3/6YG7tzOTTMs5ajczWf79XZtDLZpI1YatlJt+JvfSUV
H9Sq+n17oa29iasE3BTQ60ABVntzSkEZ9cvxLNAafgYu9EMGbrBTRm0tQtIPWhmJEbqIqzeJqcyg
zTQiLkqDyc6IgmjkR5pe79FAt44Al8ECgAGFdrVJJEPJ46jlYbq2/1TRhj4xu7aOeiviGiKjXHpx
Dbd6Z59sfStqVZBizB2vcdhmjh4MNn1EEkkPPtTlkHm2gi+MWUx7ds5/o+Uq41j477TyoGERWFc1
O4wNrQnNUlwg8Y7BUe2aKnlGJr/7U+sGyo/QR1BoG9tQP2j0Gy2XGUb7oURtAvDsHH1Lkh41SSsO
yh8NUKFfchh2n3LRormY5UZZuYNTWnvJ+PXnN5jLLNkEcsXAMtS3B4kjpDdTNolLqdn4EHWB4qM1
XO40DrZWWeZm8tIhu57b2E5HsmuFdMiGPD4k6KL4U5WW7z6YbGONrg2fGiL3VVDoojFq2wpJxtkU
Rza8ONW1Up7TGrbFe48mwxroJMsQmKHNVUFX24naDENysSSw9KVoSr8usj0BqeszA3eKDhDHRaHZ
vp4GZlPbZWGbJBe5Rf/VVdtqbj30MaznoGUy66rlqNR+D+RkD4rxtwZ7u5mZSJEWLHMiSJLrWbBJ
MYWyZJxdwAdpSyLSqLbXq109HkpsQSI3UWbdGSiywqI50Y81TVeSR/lHKdTuc448aH8Ykg5KJbep
ybCpb7JfVdYqmEhVIZqGEZiA8MEp4gjwKzDx37Qhx2cD/VTTgxShP+tOFL9UioleSqU6debaRaaN
h7lVBJ5/bWubPlqlGpDyKFSnE98rn7xYzCi3G0FvCxjMjV7D0Fay1rPrRZpFNJkee0Up6//MWgFd
uncMQk5STBSAuqhtxIQM/vbtvXIdg3iVBnk7vTOUDNfzBWDx4Ck1lesxb5OTwPDbV4sy9QordXaC
+daGWbj28H/B6lwJ5JTBFA2SNsaXEYFTF8Sq+VNPa3C+Vl9/gpOCPdvYvBuLyyXIPJYYSxcOJehV
COm7VtGqlDQZ5Ihy10wQXuTCwQ9uVKUDcM5q5+xdN/6Aq1DQmRR3YJqvOjpN3aJ0lCcXxS4McYjT
SP+V1GagLGTAFKVYbqCjNTn54IN4sX6pYYVM+e1vep1/LGYbpDsYpm3JfyVRKjVBT/5RJnng9cEU
vtKLFvfNNGQPZitXZ12tO2Rl+P07a2/tJ8pNxhy89mtEeQ0Qa1IH1s6FcLwF/7hoKOuo4oq9hu9W
3F6czkzqEDrx61edShUlTsZ+ChAR9kc7L+8KJ2t34vZ1/oi8NskUqid0hFB2ensHiUmbObdmelGl
zCtElp0C+u+uXCHtAuxiJxdXNt4fnkNL0cojXUthhIlIJaMAQxOqnYoywBSadwnot1c7ypvAX6LB
eDDCBt6x3dPNcesqlR76DFRRHcfCyyV8C+/MAdkwL4Cofp/I4Z5Yyl9Y3Sr+0lleJlhAQLk4V+9k
DIl46Jpxl4U4A5xm4C8gYZgIYMvUIg/+oKAuKPtVV3bPYTDqrQfOqy/8uCvFq4z/4h98gLP53pTj
4myocrvIWtc6DsVxYvkmFLvkIPexDQFRyGVxFvS/pAs+OaL3bHvxgwoQYhn9LDCbFGxm0jc723hj
bwE0QhHEWkpP9CnffnWTTkY8dXwGBTWQVz3THVdDR3pHg9FaVJzWL5LxKk6dMB1ATK5e5KzFJfc4
QCPHrsfpEqMXr7iFyXzMRXElr+8BdKK53cWVoXw0ykKXPC1lfOE2xkJlU4HlZah5TUPgJZacfwrC
WUfUA0b66I6d3NLSbfQO1bveLlwV24Ps6HSAE70kzEXtheNkP1KPAGGczFKevU5O419pq3eMImfz
Z9bN2otRTIPmKkDkYlduojjxU3W0zUPYSUZzaASULl/pKlM9DD3jXbos1vhPUWuZ7vXDFN4VhTG0
bhYr8veqjIPfWRmYT4o54eJgAYp9jQeh/YRCj1Bjmzulcx/kiDe7JY3P4Dilc/+tnqNMcgniKC2I
UEoGP+sg1D5YId1BtxgGqT44+Ch/JsOS0uOM0dh5SoX8rx3k1uBKet3+zKp+4vyC3QzRQkEV3aWz
ESuPiV6N/yg1tutHGwK8QV4waXvl7kZ3jCoGiBZPQZP96padzAgnIrTAz3UzIs1Mr/SQ6HXohXI2
Pi99wienSQomZm3+mEltd2iZoXiW1ak70exvZb3ecaCdloIKHNc1AD9UtSwdJvuMaImm+07YR+Wh
SpqqfpqdseJkqVEc3qeOMySnrCU7QOFeSuO7Jhlrw21bZ3BOwLSC6ahpAxr0mYW0SooOsuEatObt
B8YmU/dbVuq49RBKou2dsV0+y53RCOxf5wjJ+LCG3zNKvVy8lJ3dl8eiTYefmbCwB0D3XCkebXt2
Hs15MvVDHZn1h8SQkq92ibsrZAw9zfjXxoZf3mbT5EmNNSSuhJrAt7iY5fSYWXILXHyKKUzmSM+G
F0jlHJgJYfT80k9dcRmauMNTmAAzHoQzKc+yNmMXZznss51gspH4UFws0B6OOYnBcsX8Z2jbV4jn
zGPhnFUZi9xKzSrHbamxDoPCHpDSpjpEZLo7q25tOpZFoAJuOQOm9XguKBbAbi3Z5wh5AjcxQW8M
aVYc4rJjmtUVwrOzJvDahnRUVsvhHtWt+qQ10x7EdiMf4XqmHOG3wPS9wpGgsZ4w+uCHQC07DFU6
P0nq2PrMooyntpNHVO0z62gYe43gjctUXbQtEIOUFy3UVRS3wA04WrlsdtnJj0GTyF5SOfpxkWo8
3c65NtqVXFTMDOmE8KmvWhVjzqhVxwfgbKdj+xFhHTx/ExsMtttoMzNgM0vnj0ncI7lvVTKTTAhh
XfzaDdL8XVMRT6gQZ4Tt5IZxIOfvRpiB+yeLWRiSVNJXzZoRy5VhkRKxpVr4aZzNF20csp1Vtvb5
MjkjvkESucJ58Q+ybIJkj7dhIjHcAjj7OqVOvdwenXMZu9TCjtmI4r1MUNnIuhdmA7N2A/TrFYIO
ZP5gtVUkncNANKOv1eEimpg5BtgV/pEOQr8t0YU2+unnaMTjb2JR+8K+Ybiap5OCaW+ktY5vKoFR
3ZFtpuohsMr+ywTQjGGelUhHe6yZ3yfUpC87W2fz1y/VLOk2kOr1nIZ28qCoIfz0ciZSgSNlpm0k
ogEkoGT6w6RhYwH5MzyWhSLfj0Go1i51seHBB9OfBrxSvEbqpWdHG6XjbHfyp3BqhjuwKNJXTW/G
UySkPU2fjbQYwTxuNGpnYKjr6r9zZqtxIiDHxBFxTuYsOg2lnv1OxjF9jTNJ2XlJG0cZgsyixET3
5LrdGKUVnJKW9aBPiV8ChknlFX1Xfwi59PeYB5uL0RC3MMFGkWHdnm4R78e4zpTO09glB1pQuLSg
Fn2HFJtxvP3xNxJNuOqExgWhdS3lWKD/hkgMz8UgefSUGRXpYjK0nap062stGGd2NI/Dd3t7A/GE
pFNRTo0ggJ6U1Sx8nRbRKSQROkSFuoex23qB3HZ0waGkbfRToaLU2IME5zEzu4NBZuVLmKi7qGm8
v4lKZF9EwJjGKFhxrxqbehBYowiXR4un9gFmqoz0so3pl+jjnfi2+VQAdWnfLTyxK2hAOzBm7VLp
rJd9/NhJznima9l8z5TIcm9vi72lVh8MsxklGsOE44Uoy9GSbVprcIk/h0H8bmV7OutcCyZ/MC0F
2/B2b1hgAAdovsE5wZIncrvp/zg7jyU7rbZtHxFV5DAFdmg6KNuSJ5Ql+SVnWISj/y70D341m9pU
a2K7bJXXZsUn3EFrPcxexutkcYnc/6ydF4KyCEoIa0JN/2y9CX+LhKS2V1MwJfDNsyE6dfqSvsSF
SH3LWP5phvg/vVPGg4d5ZyZ/H9LexABjuRjZZCzOg2Im0MNwt5s+VWinCoLT7ghCsPd9lAvArPxC
O29DrmaF2Mj4fTzUtlm+SDjUPGZNpz+WZof67BiNPIKLdVBX2/vC1R5jrbpQV9sCWvmXS98NoY3H
qpwFZjxQe60W9RwZY3WwLXfuEbwwV2Etmlvo3G625Yx/q9L1hJSVkHp/QZbRH7Ue4zw9STxSdfN0
f7/sjbeKsq4YNowDtj1g2MHhIErUHbJBpOekH5efY2d80/teDRJTOAf5+M5Mkp1R6aENSri65Zsn
SlJKebtiTeIYTWID14oC450L0pJHfiO7Q7FWv97PWx7tVCXwFmEbBFy+45NWGvMLVR/z/WDDNbo/
iTsALwMdNAS7UOKgpb7tBxhmjuuZGa7qo45ynuZC8uqp1P0JXMZFUqyZRGSBWAtB7aXV6v6vYsxK
T1Vq6TGKqHjf/zl7X07b1wS3wF666URpDeNXjgq5CtXT0wwB7kpMJ50iKrUHqJSd44j+DDtnffZ4
/tTX141oRThaAm4fXmjzU91V0VVJJPncLlF+ajvj/SRV6QH4ZD0CmwQbVADvEO166qe/Sj6/XXFy
V+QI28/SQ9qV0cmZy+wDvYj2QK94dxJ/G2XzZbVcVCYuFNKDMNOEfBxbSzd1msRFFxrw0v0V28sk
wefDfWW1VjfvzRMxhPmi99i/PUDzsP7FFN14GJGi8EUIQ4BQ1NHeNzi2Pfbh5PylNJluecmiASVr
wjez3MkuIFys3QrSjJtcWmtJ3lON0Kye5TzoTSsPnMg5srbYnV4k7lb5Gqj724xVklMrSos6CjrN
mAI7B0RjG3H/4jjFHzTrmFMoAYRJK196M7cjiMK0aQDR2lMMBFN1ymsuik/3V3D3IKyqb5QfKMxv
nwiECJzWDoFGh3iBuLM140liZjgNpsjgijzpvCGLD6y49ubw18UNfIfnaasTAjhJmSwEcgN9jjpq
g2qFOSyzmYWQhu9/3u5Qq6gE9xt/2yYjFddnjn4Z+tEw8Lx5zjDb6OTiIUS+7SBeX5dje7wBdSDS
DYHkFthNB62t5IZcDYHW/DIMtozkypCdEVFN/WIY028kYMaXPpr+oCQNONEk+ATJsrI5Xl9m44SA
DmLR3OJx7VwqJLd8KxnmgwbE3vVFgkW5hHB67Z29HgWFfmU0bI46wGO0QFpJfshUNTt4A5S9DUni
uCoR4LYF6+/1MNag0G51kCyTWmOJXCSqGlC0vZgV18Siqr2G1qL9R4OMRmq7KFPtt90s2kuRL8Za
t5pE7dIJ6B3fcizgtOveiN0qX4qfcrm03YnypnrUCtrbZquIMnkNlRRC2Nc/WlWXeMKQTXoohTwH
i93mP5xS1U6mNSl/cGAtoPt08RAlvEETopPVjnKdU9CoCttfYVRuYsrDpe5Lcc6yuXSLqkoPuGZ7
i/LL2Q/tNqr09maHgWx04lYGbiaFo0D7UcECEyOIU2ZIH0x7hq4AJesPju5KhjdJTynSbStTjgqP
RsWzPLCUSP+UVW3iocTd/pit5dv9S2Ln5Dq/it6MQla63dlFuih1lwJzk0qUkmgn6O2jlkTKC953
DvaSRlR8Mnu9Xi5AS48Sn51jRW7KBU8lkkrP9oayUvytcICNAmMCfOsqrQxmEwVc+WA6d8ehBkYl
bMWZbCsXehWacdMZsOTbrB5dYYzWecS2/fvb53J1gAS7JxNfbecyLlCSWHRBEROlpIBmM6JWM2BQ
+r1hgOx87zkRNEEsP47S/b0PpLRIPOuAc7spzag0u8wupMzaDoX4SEOrgW7SHj3KexEP+TD65QjQ
WJzBzTUY4otizQ2U1TheJVmXpOlsH7LCqrFbzwtlzLGsrVOROkXoQk0ZJ6q38UizZNEGy9PaUqsP
gtm9L1+JtGAYQGveFLMre4qMtIJ9X+jy/NJRfYARMB1F57tfToJHsrCCQfn+15eckSOQWENWeYAd
oVwnKtMBnlmVH5lQPLRcUsGDFtEL6JvJdeJBPMi90/jDaDcH1ZbdX7L23rFNAGJ4Q7MbjUESHFr7
IZdQMvGLGAgDvHAjafzSnC3zigTRgIij3OA4rZKonGpEWtqzBtTAdjPJHNODn7TzADig6YGurLno
jSKJAbSynY0sfMjmJD+3oHSetHRSzit48A9WG0zaqnYBgP9GF7hYqhBxsYR9bsnxyeib9CRNzREB
aSe/RjoRPWXCCYQNty/aNJeh1jX4UpgZCKq4qaOrkJUMCFAb+vWS/rh/bezNH8g3pk6lWn/D0HNI
pqu8Wp15TSj+cos0RF0KHGRElr/9LVutGleY0Uou3lYOqE80aFNFEiJmSXjptC6VXN1s6yfRLYZG
JBormpsZ8fLX/U/ceUMJs7kVCU1QWtriLCvE1HsMckmV8GG4tIPUBrY1R49hamN9gQRBMHXaUWCi
7eAIHAglXAxc+aRbm5c7rqG3YyRKfF9LpX5KasSXvCRGi4X+R0k6BpFzCAY8vTU31eL2x9DaWHVZ
DSA5qJghD72c6ZIPCcWarz1UjcwdYEFXXtO283Cy43z8MC+OBPakzUCKKskwpS5WHOm/lBcnOuvF
UiTnHvmjr7hvZpEH37f9JvcwT953jhC4zAGCuqZ1a1ue4AqLDkLKveedKwvdWcQsQSBt7i1Liuuk
qWtKzlJcISo/WdlTM9fOubFSKs9F3FUPsZM59H/q5HJ/0feuZiD0Nvx8rucbhdXcgEReKg0i3qqa
nIZG6y9FEh6hCPYOq6NRCwFbtQ61br3fKgtVQX9dHnn6pCbNr4bcyuBUMX0OawOLk0rLDuqKv9DV
m1yHR/b/D7jZVW2NdyPEA1RPrcqkvt4V3irQ/S6aAAjyT46rzxgj5QDeXDVE58tK6JTcn9rdj6YE
yC1FvZHk9fVH4yyOjgq8NK6Munk3SU57TpZI9aRGM9zIqY46pbdXFPwdmgnEozaSgb86jb9NstR0
qYjRjMG/RGAgLXSUf2AlnMwwP0qCbq+KV0Opm0+rUgBGTrrKNttW+X0pltFzUFPy6N1pLx19aua4
OJIKWivsr9eUj1qlm2nZrRYWmzVtiLDpbrKmU6oyn6EDHhIQyslOwly4udlVH7KI6p8jdRhQ5eab
fY9XxjCIUoUjCnl8m/hlnWEvkzrEgaYV8bt4Wsone2jq5SEF3Boe7OC9xeScIH+AvuytFFYnulGV
cLIPsijKX7Sw63FTCaf3edWnB+/13lBkhSj2/iJfbEuNkx7NetrmgFtNp/b71MZkCKmCU5ehfn3/
SOwNRf0LqzIbxtkNvU1uy1qOepixyZxIj7Mi5T87TfS+NWvT5/tD3Z4+amDUGgjBVuG7bd0oHwpp
5tkBYk3uKXW8FoY2RucsHDOfIslyuj/cTsjHeKv92mqCRuy3/p7fTl/bpXMSjWjmIpVofxZtGbrT
EoJGlgrlJIZhBoFmamccGWYfo6vsqcbGypsyRTsog9y+JpRaYB5QCQFgjjvK6x9i5mMsasEPCcc+
fe9UhuNpJrkpsgWWp0+z4SaNBPa7FMaBocdOtf710Otj89scIHKUG2KYs6BZZLkDqdPVvXGSjSx7
Xmw0+ty6XRLhUnqGQFworRYMmArUwZCH8rnjYe6ZvUY7ujh2XgOsaNC8QPyQI3wjaTANNLEE+Xmg
lthGlGVnXnppSc6pmEj3irx+1ESX+r0QNovWxpe0GuU/2Pqr+iIOeeS4Nzl8pyvYVbBHgqw3LC8s
W/mbMgy9Z+JudrAOe1ufWs/qjk1Z9gZSIuSooYQEkSqrl7+RUihlz0aNxpe62vpUUkk4uEB255cA
hmAV2Wk8XjfPgRbraFUYUhyE6ZCf1VihwpXMheYOSmj6lRbqJ6Pl3qpUJX5nNNRssSBqD+oHe19N
JLNieolfybFfbz506u2yi2DLKU1q/yO3vflOzFl5Rlaje9SJ4I4ExnYHZH4x6AQfdEPlsJQ0DXOH
e1Ox2VpGIecfZyktHq1Rij/kaEMfhGp7jy6JDnILKDxwg25umCoeMq3G6DYoBpQqrHHEZbCcMKor
h3QmtRWh36a69vH+xbb7laA7VvznrzL/62mNIyL/VKA51Dpi+jbVce+WUpy+jEZIszZKjqrUe688
rZpf3BioTdtXVm3aQu5LOw6sxsR9b0QqRinEt9kMDTT5iwXjwDjzZrJlt8znn/c/dm8no+KEpDzM
Eu7zbU3PEBVlegcby5A+Fe6CkYLIpaKgNnSRenM5F9hmBWqrWmeMAsZnymXax1IssXWQrq835SbW
UajHwq5DFAzx581am40xxfk0REFOP9vNEVj4VI+SfBBk7I5ClgmMW+PQbNFbNjNs5za9ojlptJ9U
5r40SBL+fTCnOw8SeTrOWbT5qSNu961G3aMZVoscuZQWw6VMRBkxWZL+eZBrfJxnKgSBbMfWV05u
noF9RTTVLQXoUjcfwPy6UhwurTs7bEYX29Ah8hYTz3HcIBqj94dSrN6SVZZJR4/6+lZul2Et1XGJ
7hl/5cTZTlIopOKm3jieNMbLUzrFnX1JhkSXrykxTkXoqfZfo0IWhm/Zk/yohFn9b9QP4ZNZ5Xbh
EwtUb7YfWO3PiaIQfAdYdlPGHOFh5KUhASqTovE8Nb12jsHS/1TzSv4wlcuREN7eViFyoaCITsLK
6359DbBVLEkg8hyo8NIDQw0RHxrg0L6/v1l2+HFo8xNAgVIiW7zph6H3I8VUwaKgyNPcdiHJxf/G
oal/6Ra1YScUIWqGUJOif9XBUqZnadaKK5pFrfAW2K/dizZXmXVSizUngd45fYstE4RAbauSfbWM
3G4RFRLzV1D+1vdWpL18USZOvG/aaYPwwVIUnyo7xFDUpadj99cRRTHnVA0Vfm8GNFTbXTCfGM/j
hETDde7teXFnvaoeQfc5kTsKJftUzrVqPstxOtSUYYeovahgJf6x+J9k/+tj+OlAa9vIOnU1IdIJ
vkwTfTqYyZ2tS/yr4sUIbO7mJrPUJauWuYehK89aAHrbfBm7rrzeH2XnTaJvyIXJbUVxbHtPCSep
EACg71KnlfzY1mPzaJZJF+RLVrzAPvziVKHy9f6YO0kEaRFXCbgQ2onbDncv6k4tKrY+Ogu1NxV6
8dDQA/ZhkCQHF8DO4wd0ANIxvXQkg7dXF49+mjcLoKG5qX7Uji1Y02z+hNmH8y6MnHI4CBJ3xoO3
Q81gfQBpeq9X6W8B9BzaEaCSAohAqM0QKFfIwLnJJQpWkaS1kwfdUk6/3J/PvUFpSqwhEwnnTW8Q
l968mQcRPvSJpJyWUf1uxUvnmnONNGO9HFlC7Cwf/A3mEuYoF+u2St9YSQdBif7E0FYj8Xa03t78
aUP3qkRLD1Zw594CzEnllnfyV2z4ekYjXasjuVnxH1WDQoSMKR6YQe3gId2ZQiQ7wcGiLrKCubcB
sA4JuzZpr7YyTZRzo1Kd+GSOTgwE2mmX6lS3VWT699dtZyJ/IYTINSnXgo14/WkYxhodaoLSQzPq
DZqHi3TO6pT2IMnuwSzuDEVfBSjEyoWgwbL5vryb0xjRMgArjajOFunrs6i1uPCa/PDiUneWbA1z
SV5WcbGb+jcUUFNSFy0PLHSXy5MIFeiY5iIbwjUM0ZpuQhr5ox2s5J+kKIbC1RUxZdC0cv2/LEub
Z27cevG1Fubyqc5UNJ6nKLbP+mwrf8HlsU0vdmrVgXg1wBGSxr77rghV/qnZkYlhSpWOn2zctI7c
yfe+iyBLpbJPSeem1KpPAxWCScqCOnFaxO7n2g+xEjm4kfdG+VVboeqB9er2eOm8RMYUkYMb+pJf
6xGJG0ebj2phe6OAaoQVRoBK+LG+C79fVJESJbYm8gAkYP+UwMvyuqo/Mlc8GmVzHQ4Nw4xqlweJ
AZRAm8z4rJqN/Aebe72OVt4BIc72PQGeD5MdcklQF7LkjRr1Ivpv1VkHnHpwT6w/+HU8CVaASwIx
3P8nbvV62kCNTF23pFmghFHSemQT7Sk0C/ujUMwi8rXRsM4o/141K4sPkvTbI0yUT9n0V+USu5XN
EXaIC0150rNgKfUSY6dEdjVdzEEsDfNB8rL3laAWaWBZK9B2iwuLEZ8rybrzQIshuV3iLu2Gc2tN
duTlJQT6H6ol0CvQCy0M+mmGgHv/Ytwdnz4zpGciSchrr2c5abORTjSz3NdG+agvY/RC/VR27c6I
r0U8pS/Q2OQzjLLuYOTdSUbUCkw/ScMNr7tXrT4BJ87Ii6wsHh7x9ncDxmfk2mp9tG9vTweqQBw/
DGYY8iYOKsc6HzqU/IMEMjYe83P8BDNvuNyfzNsID8YAECTuLfj9N94hqVaO9HlLCNNI6pWo901G
4aND0FWuCBvu1ibuw2eTwstR02inpLqSFdADQb2O4HK7j1o5KodOy4qgQoLiS1i103Oep6Z8KlAL
+xH3hvjQd6Xlo7A/PGaaFGVeVuZV7po2rmJ/sLSU7WBVg6G5JdNHIKpTNDVyapv15yYurIfYiFUf
1nH8+e0zDlhiRYmuceBW9gmUsdoPZlwEINNztIUd+cMMZd118rr73DpDebZAQR40nXcqHwjsoPy0
NgKQEdzeD51oqN0WURGUoqrPsxmhMaEY0/uRSrM/WOrPuRmcS9b2iDLmXXmi5nHUC97b0Kw0O426
yZq3bM6tNIboFVhZ0FIgvwyNrXkpuN6D6373S0ElACUFiXLbcZZ0O1Lk0MiCyWnzDxidCseV1clJ
3Vyp4xVlPs5PVR/FJ9tMisota3P8suBgeAROvo0aV0DramMP4Nq+uS1CdYSujs1dgKdKtri1Zo3f
6wzaJ9KZU3QqlexPDjPdMy5lBSj0DQ2oHdASHogLVgoxVk02j+vj2NH097IxNBt3yBKRea0qWuPg
+Oyt7e8jr//9t4CB8je+Rl2aB3YlLS/62JgB5sXtQeV7dxSyXUoU9OlAP78eZaJAGhVNyNJ2jlEG
kABDdE6TaHD8+2d0d+kAnSDyBPjvRtQ3lkeyDYcnLtTV5mxoP1Gi+o7Rl+qVDtLN9wfbuYK5DbgH
qcGuqaH6+quGXp4iK9PSIBtVNf1MnyT7W8UxQ32XmVZ4wQihepDlYbreH3bnG6H20dLiXoAXvC35
9Pqs06U20HzvBhDQYiE78MKUEliiZt2jWg7ioPpzW/tFvBRhSBRs0Q68EXwH1inqpKXWbJYj1XV3
bEa1ebKlXgIVa1fi4yKrQjs3ZZLH/+tQpOrPxRj1+ue3fzhg2VW4kPL+zeKiqKRmDJ0ENoDoZyit
lV+rrQAmV0VPsTUciULt9M34boD06FHDd7/hCgkuRFojKM/Y2oBJVhzWvkhm/am1l/7SWibWIXGG
5NKsdh5eOa2HFe5jJkXKN8I6cbDse7ttfXdBV63gre2ri0j7oOsUdoIqzqho5oMuFWejc+a/mtZO
fDHo3YNTK9HbpQfBO8OXAr+wAq22tY8IFbcwK+haRVFY+PpS5n5rn5UCuH8inkTvvNdSqzx49nYu
DIJUDGnW2sBtQxqgEAgG4dAqk0PkW+reenGW6ogLthMWMgoqgKuEwqqa9/oAx45aOCRKCJ4aUuJB
zmjPizKH/lzgWXt/7+4NBVFv3UUrNnlb0i8BtFTWgoiTs4zwn5q+xfUp650QNWeBg+T90fauCChK
EGwo8K+I9tcf1kiwjLtYSoNCnnBqS0C39AAIrs6SfF/AVb391iU/ozwGGInqwDZGidKl0pNWTQO1
K5oH2ty2X45a90CKmJ3S0OgOYt+9yaQIt5ajydhvEHElIiKDKjGeGLs4iMdwOfWo6vgV8kKn+zO5
O9SKzKRjv0M5yZVplhJk0gOpICipl1I9ZVOn/N3jw3Qwi7d7HkKZutbWUfnkltvsxq6LHCetpyxA
lZ74kszzpPbQIe9/0E6YxTA69jK8IDs1IyD4JhtfZRgEhj1sZrPLms6caieyofVr9nvkw5qLhaSp
KymT7pt62x68nLcPyvobLBy/yOxR3dtElFPaIyU0E1EaxsCG4Ra/TkKan1LW2xtrZzJc7vPKxfUL
bZ05PeJCr///1/k+46M1iDotO/amPC73kYnCoE08onZt6ppm+5jZXXuK6O95A8gfV9TL/KG3suTg
ZO4uMgeTEhre7ezH1yezV7oBmfWC2S/i/rQgm37pSl178679VRinW7oCTWB7vB4FOGmZNBlCVlMs
hV7Fn/LGVrH8qGulg4ttbyoVJC7phxK53oC7Vx695PQ1Q4V9dR0tqz/3xlS7lrw48KYm+QyKcjwb
fWcccbR2BFL4TPJslawMxs82I+savVckyhhBI0rrw1Tp6Y9CGKB/106EuFCaxJwjj6Xkmc5b3Vyd
3kpOPASDb05d8rlbYrAmiDu+uaTDz6LtAuCI0PoG5xFpQpSSZhAXRmYzg9xKw48LspCdL7UtoOH7
B3pvR8EqAD6ODgMEw82OmqI6t7CLToMQ8WzNRR/L/tzYffd2CUC+isMKIHYlWW33VGLReF+SKiXr
H1pxTpF0/GIjDizQ67Cnx6ovyO0hJ+cRioRaeJBBqMrOkUV5CL1ZIJu3UvqWLvK6d4o0WJalyT6q
RT+hWaZFS+Qrq/Lg38VUC6ScSiVBW2xMR3X2NZBsmqsqiL+5ia3XMb4IaVm5UgIy0J+Mzu6u+bJ0
X/tJraFkDLVAz3EOzXNdzFNylWWhhe4y67F2cAHePisos62cC9Ih9u62tmmgeltUZZYGrawWQZFN
k9/bRn7tF+1of+xe+GDHOSYo6VAC21y2augoTSdEGsSAqd5VQtdQKkOl6jSjz3ZKmmR6to0ROScI
bv/ZfQwiT8E26e27FA0jJOng6NFn2txIaZ8MkWEgIAvOsH+ZFiF5VlFYB/fe3lkgRsWLji48ceOm
mIokcVz2NrCFImvEg2G10hXNMPuoQLC3eoyBECaLhx7HZkYXYYsKuTm6q61i+rGcmF7Xw9h08sg6
YGXfRnIUIEDGofMFDP1GcYtLe4SYMhLlLHX/rCAQj2U7JctJKMJfNHv276/T7m4BK0nXjDoXVZzN
FA7ZhPbi6sSUL5r8HTWgWZx6qxT6Y65YpeK3FMMbN0ddMHedMqus98lQ2u/krIfCdP+37E0zmrxr
mZOA6CbzoGYbSfaMpHsMSci39TYM4tSxzikOdQefvTsUOTw9Xs7JjWqiDooEMiiw3gqsoPCVXO6U
5xGdLw/zFvq+9z9sb1HJKymdsqC3IJEYaxTZkjJSqt4ovQlI02OUgj1wklD/AQjzCN67u6jgQ2Aa
ke8gSb15I9QaRXVKbjjfhKOau2gc5o9ar+v1FZ3jJfPGiuoB6lTR57mM0+ZUh210zaZaO6rP7Mwz
4spr8R89M53463Vg0jEro4ZeFyWTZfIKZcFRBrhVehXl2Bw8GbtjcbmSH9CKheHweiw1H1hqvGgC
4M3q1XTS9uRY8OkyBRLK/QXduXdo9VJvYhRa6Nv5jcZWj6ERs33QCrwURVefQzk84qPsvYHEOhiL
Uo3hKfy1zL8V67R5grYLgSIwUWvVXQQppx/4Sin/AGyyXzSlrLDqGEO1fBwqUfMY4j04/YvWeuqc
UGuvv/TOLA8nHfn+a9X2keyPdTpmiqspM7aoio5qtZeSebcu5ibZCuCxrZM+17nz9qMNBIZkmNwb
XZRt5IbnOB1m1IsDydSw5G1sxc2LKLtmZm4cHO2dw8ZQXJ08O2BQt7lGIRJNqGOSBxX64s+KNPS2
10JH+pYM0nTW9HBWDo733saD4gJpiJAYzPe6W35bprhfUOsoiL5xqZifh063L40U9YgmDs5BOrET
fePiAeiU+BdM5vbj6rlaBLQ+ukB2lLyXSid9WNrMrC5Mvv4MZc4K6Gs22FHCMzxYw71NTxJDHAPK
iNh/nfjfPhMtKaAbBWMn6HicZsCYp95I+oMv3JvMVRmLJ53rkvf29SiVJpSwX7tpTlM0pgusyUCj
XUr/Zy56elBX2Nsq4EjBtpMz3ZKu0NRMkbnvc3zazPSUqHH9OEnRx1oVlV9a9nigDbQ3HDCKNXSH
FMCOef1pI+JD9QicLiirQvc7Xpu/ogF6s6SL7FJoxlEDa28qKRkTg6EZRWN9E7YYSWa1ul7kwYIu
vZ+pY+izJUu/1KS3t4zwCaAcROkQjv8NBoZ8BS0VUFqBHIrwUalFc0qj4qihvPtBiD3QNAEkdaNy
CLx6GHSbMlc/R5Y3UZt9qWpHdxf0eb/cv+Fvq698EFQcCNzU3G9KhZmoQEfVeRbYbb+cJe5FemCx
/Q7obHHpui57yJtQfnMVlEGRsyBe5p68QeiWIPiaJsq4SBpCZSNSBG9Z/fP+l+3tQkgp1CWJtGh7
rV/++zEusExXocwGGiheKOitWznNfI5m0fiSUh7M49Fomz2oN2XHs4AKtqgS46nOi3/TJsve9xw9
r+7m7HT/4/Z2CGA2YnXKPGitb4Zz1BleRRllwSzgGQxADjwphn0aVZyA+0PtfhmgZKB6KMTehJD4
8C4IGrMZdUlyzomm5le1i3ovSRP51MaTON8fb+/6Zd/DZgdlfEu709TFsUqbwouTKfmZUL4OwlVV
+f4oexNI7IS4Bc/0bY+r1rHydYYKEThbOCcDGu5pplJ5jQa1/YO1osNAhkq7hSBxs1Y2JeN8NLkO
o1RNzlWYxJovTct0QvxZFAeD7a2WhaQujR2qZDfF1iparDbSuAulWIakqMSjl1gIOcsL/Tqr6o4Q
KHv3B6gbkKmQBgHQrb/nt1MG6gTmSckzNjtF+aUt+s5FQDc5J3Unf0FfZjmpiXQEW90ZlCCRF4ZM
mNXbRlnsw6LN1jo5E9AFVY5qspv3Zu/NZh95plRgZjy03df7W2Z3VO7IVRmKh3ur0iRZKhxTa0mD
rsTqMCGDvuS0iM55G1uPyPSU52WplLfv01Wwk96koay1+k2GUwtnEXXaMujcZS9DucQfUyXJ/EKd
9AOw2M6RIO+nGAa/iNxiu5SqFeuOCPElnKxYsc+hmTfvogzk5ENlktocpBY7G5X7ZMV+wIpcVTRe
b5wJN49ci0Py8Sy3/mniJryIoekuRjJKnUuvdTx4dPaWjyYEKdoqr30DO2YSl1IILB6hxUlekuAl
oupxdNViVZxL4PGeLmOFfX/PrGd7U5Bf04G1rfsrINosn9rYgzCxaQ+aUqnfW8r0QhprnhMLX04r
bpLLHJXTZcKs6/P9gfcWkzFJD5C+u61LKWU7ZABPKMQh7JV6+PUg/VuMsJiEaYZ/sJYraJ2yP/f2
TXlqVgkZUIdPAs2s4t5DI7/uvFqrY4phFZSq93bJQ3/wLu28EzyAvOsotoNW2EZ9eM4Wa8QLHW7t
tZhOmT/beHAdLODeKOiIkWAR8XGHbxYwNRtoUT0176Ywaj+b13JjLcqDW3sHesZ5o+VnQfwhsdp+
TBrlY410NkA+hSDCE+R9X52mlt63HMPUy1CtKN2ubMraVWAC+VGkG7G/JABNZEvrDyoM+z9nBaeu
pOnVCu314YScUBUgGAkvNLAekagKr8Q/40lZSvNvXMLrryU65XhHScU1p+/mD1nTP0cTqpH3t/H+
L6Gyuqq57VDGYmfKObkKCXWeGa03T3ryZKRSwpY2cyfowqh/aZVWP8+VMb9DuVl+jls85XHR6d/O
cwWkITtsB/rPaB5tZgVrYHMpK2q9bRb/yNGcIWtLOxfRVfUyplLzB1uPqIubn2v/Ficc5R0QFMMk
pFTS5aNhNdm7GKjCwdnduSg0In8FV4dVLG9bwEZ8w5wjdNMDwGfjqdPsH3MX92dC5frgfdm5C2H8
c0lwjFbe9nrUfg8VRGhPVilDxm+r+l89rtLpobC7/EWGvVC7XVyUYF4aTC8GezKly/2dtDc6hV/k
XdFqArC+CVSixa67nHJFIFF7pQEM3CZtuuqstFN8zRrdvLT4DpxULrKDddybYcqQ9PS5iHlb11/2
23cPUaTMc15Q6paz+ZRaku3HVphdqFRVB/fITv8Z8ADwCKj4XInbHYqSC7dwN0ZBtnR9IMt9i41I
UXhFF02fLTT83RK7tIsV4xXp0mR9O0uQBHx9BHhxuJi3rX5sI0bMu1niWWQnGCrLeekXeDZ9l/is
7MHE7rzo3Jj8TKgHlHm3aBA8zys0GNvwoUwd1JgkQzzZVjx7rdzOfkbf9hSPcvT5/j7aYQyuDEg0
nUEPkFZui5UdkXcV5bwIMq4h02mJLLrC5mIWxWlpKhxeBGgx1Ku1rFLgDY/mx9ToYyj4hhkKb7Jq
5W9FibAtsO3xf/IY542vZlgxeG1TSE9ZHUY5PGsVgdoW9yvrIpYp+pAoU6/jJtTXj2GVLbKLLEeU
nvu2q77qbaXMF3KpLHdpwvf/0i5q4jPNrvYvLGoTnUVHMdWfcyexr6VhzolfKFH1voQeOPgD0pD5
D8rjJHdoOSynpR/06Do1VaT8rar9/Bn/2e4IKbFzHFGMhZpCe5fJ3HZdMyQTITgmcWDkYXMpcGo4
iwEdvFyq0//SmobMHJYxZJxEvt5fwJ1dAx2BAg6KdUSe27ZhHCpNW440udQ6rgJ8JWFvTvHwgaoH
+hgiahFEzY6w8zsHk/gdHj22IqCdt7F1k2OZMziwI4shqk/Okst+hlz2342q5aj05PVlikrhdRb4
MzFVw7f737wTxVAtWE0LgTGt4InXV1BliTSDFkqAhhD5Q5dYyVnOl/ZACWRvFCotgPiIY3Bq2Fzw
dYFHljNna4tNVJGLj6/wq7ycDsqL+8PQjljLETBOtyFZt/A8xKAXjXEpC7eYo+LfMq6OnC12EhS0
jbiwudB+RZiv5yxadWrY+dg9xo7xXNv4ESWdprodggl+NS5H/ezdzyKYRT8G0g6b5PV42ohTlFMS
RJe9VAep3eefplwc9Vr2R3Hogzq8xfzl9SgI+xtDxFNPvQ+Vfz+aZcOLsjxR3x5W4HcMrJP3jih8
i96wUmjsIJEQLxr1PnKFUpFvVVYHbXmUALm/fX8zEtUiaFUy4JTXXxVXipoWDZi5vMT+rK1BZMft
odDg3p0FywYWMGEZqJTNKGY/DHUDAinQI0164ThZfoq429NiZx3KlpPlc6OUnqJMbxfZ/mVNBe9G
RYnjpoS0SA5csQzYqLLQwJwrGVu6RRo+wBr8en8md4IVOuQrKhhOBq3MzS4cY1ub2qJIgsisxbfK
KBu+LOk+TwClDxZt74CtSvtQgWkq3Tibp47Q7KTH0xn/T/oQrRP0ap57Zrn81cf93/e/a3cw1ox6
8Lrtt7EChHtb0jIds+8h6p8dI4ndYpDtc40792liLg56ZTvnbP0sxAUo4VPk3uyVZNHVfNQqJGqK
dD4TSMwPC1xS//5X7awWoxDPErtBt9uGlkmfj9OsTJhxq8nybupwwzHpBj4N3XiE4tzZ/CYYGyJL
TthtsGXKeAdhgBIHNFocPUjlLE99cxnaa2VLjoG3oJleWjbpX06zmAdX/t53Ah2FtEFPibx0836V
WoVvDD5DwTTmbeaHY6F8CtMxrX05Vufz/UndyznBE4BMoctJUXN7BqQ8CkuzMcsgR8PwpMxa6Gfy
lLup1UtnYanhNVGczySKeCAbpQMpWYl9e8gOjuLOll3d2PB/4PmhVfh/nJ1Hk5xIt4Z/ERF4s4Xy
beVb2hAyI0zibcKvvw+6G3UV0YS+mYjZKEZZQObJY16z/PlfdQNa83XYpEN+yfQyOhco4QQSrPrB
yj2StCHdylFWvvBCIlwC3IIxun5sXS0Vs06c4jIaUm2QFkniF1UqertztHAic0nsp1bEyW6CkPjr
7Xe+clwA+QEdAavCeO36uqjdkcs8NPNLmwPx4wOH1nOkOt2WhtJK8gc4jbwP4D/GJdccdj2fO0uB
pXnJxiFCmXiAGst9vC9aQH41kt5B27T56X94ODqOYH4QOr0pfKO0Qg+t0YqLGartXW42+bkZ03qj
vF57NGoSWLC04cD7LJ/3r+0CDtWshDIVFyZD1s92mPVTqDniq1eVBmyaCCkntIfFFmZ97cstI2Ua
Ixbg42tdXGAqwBfDuKArLvq9aJwE0U193ICLrQQAJj3QDJgIIeFw3R8LaXxDPcrKi2pUpeoD4zG+
NmlbDthSRpumZisngYY0J4/etIbxylXwrjsytEEJOQmh7fUn1xnbB6Ytw0vraXGxcwygkwE+u70G
/nKSpXV8e8OsAYD5ARChGF1SMFzXKGaoCXaNyxRnlpBT5t4Uqg9OrPnexl6KEV9tVfNpIGzEviOi
/JeBa/3nOW7lj7rT3ZTechdpvgLXOty4tVe+BDc2R0gD5LUCucI/Hg1Bm58WoaWqRu50cIzMPFH5
qBuvYSUAkoIwAf8TlW4IYQoQfpseWEYuV1c7ay6He8wRe6zRFut1KNcbQWj1tRNpCUJAP24dyRUr
i2AXg/zovbB7bFPbeib3r90DbquTe0ikqsz4B0qh7lokn+2LkdnNB9RWUXF3eiVVz3MujBMYfOQs
394Sa6+damdpB0JLw2D79elWqngsNcmOKFMr/6kkE9x2BYmPcLTMf4d588aXC2CxEbxp/iq6m0ny
DfQJjOS3FZrevdv0w8Gg+fDp3x+K2RY0FFqQi3XV64eSMIbCRLeyi5hEuZvUJKG6QmAu1ydnox75
U+JeTWKYlC9gU4rw2xQal01ripM6v3RZmH4bi2Z+143ZHPqj8MRZGz3zaNOBsX0zzdHecUtrP3a0
b/75+HgEFkZsLgXyLVYl1QrFS0sjv9SGNpoBzMJe7MC6LaC2SW+2ZEJvt41Hs54MYin3FrLf6zdc
in5w1Rh0ubOEzVJM2efJtr8j9Gr88yXHSkwoyUchwt40xwdu9SJEfP6i46DlW2o4n+sy28Lf3F5y
rIIOE6qWOOTeBEba5KMxuAmDCfR3P7FP1BNJnPhpgLdzfDW2+/2gojG/8dVuIxFwMFydCHzg+m56
RoI7O61TiSjhbGcfUALWYTSX7aM9mXV0HIxE0w9vH43ba5UVKWbpycMLuIErO2VDgWaZyWVMIpy2
xy7fKZWjbUTYtdfJroBlseAgbtIuoyTYtYzrL22dRaemLLX9lPfuY4K32oFSoPuwyHn++1FkbI9Q
7p/Cj/9cZSpxQqGizVSzSVrovgg5erPXxwGNwulDg7Lt75Fp6Vnrm+yACGHkV3DGi41PuvaCiXIA
kZZpDknh65NRuebIO2GYQyc9P4axF96RvGy1QW77fgwN4UXSqbJBKF+HbfAdk4b1Q3qpFGXqj1Ni
eieFy/tjpKPld9C7QVXhv8fZewC4SR8wSW2e/30ngTCk06qzk4g7rx8U2b6oy/UY7kA4RGfDULTd
iFjuRu9v7YRwNMFs0r+yyI9er9LzkvsOg5qL7kZzMOWyfxaNjh56FP1IM8Aubz/UWlwjmNv0sAAO
3yDkClRccOaBPqBqBDelMQxcaWL33CE7trFR1s4ILo7agpBbyrGrjTLkusH2c4B2x1m16z0LiDla
pDBMHDteVJa76DQXU//57SdcIWnTFYG8u3CUufava95+UqpRLSm4I6uWYeACtAmkDNX7CMjrbytv
my6AM68drUhMnk+taIb7ep7dJzy3FMY7ReT+fPs3rZ2Z5eMuDFyy4uuKNEcB0W2mIb60Y2L8EJFb
PJvD/2DoulzTdKGAWAKhvq4FFVeBqdEwGnCtLrw4IzIsnj5MD3ajbknm/xmIvc4K+LBI4BEAGVfd
4DmphZGc8gjsqUgyzFxRc7iv8zGf/NmoWzAaIsImLXKQ9TqkXKEfcRPMox9NVMawR/T2y2BX/ZPa
dXmz6+x6MI6uw5anRdfNtj/Hpan5SDgazGAkqNiD23nWHsecqj0qvVrtq9Y1M9oJdfLSGd44BUY7
MAfQ5Ax6y9OS0glm8LqGLzWlHTai/8rnXCS76JeiRHUrlIroNLmeAoJClt5Hrc/shwxh9o2ydOWk
sgh7GJ8PYuF1BIyMTO9EZyQXyEXdDr9wZgL6XN9Zw6hu3JkrMQhwLpiQ5VPeVk16LKqpXjAv5qhq
aMrP49PY6fGDM8/690KVw0ZkWF1vmXWyT1eEvAanQDLf4Y5WMkQSk8R+QYczOw10L59Q8HU37s21
z4UuB3UhtdQtS0KpvAF1jBidukbtmc9pcg9DvdtYZe178TxoEdNpu21y19GstSXMy4ucsvRO6+1q
Vyq6FkANqzaK+iVyXh2+RTKcBGCRDueGen1nlOgx4kICwCFurOmnQGsy6Jnfn2Sf9UGluOm9g1PU
c5dumlatPCSqidRTy1Sedr7+emWt0xguGoiTebSBrAO6nuIxydPma5Yq3be3g+bKLgGkRB8Bxhev
9FplyG6MCWnlhU6gTskBG4eyC3qTmXEhWqXxm8LUNwq4lY2CMS9VFXMXCHbXAVQYxlzIpMovc6yU
gT0UxnHxnNm//Vxr7xA6Ae2JpfN841BkKxacxDnJL01r0uGO4uSCUa8dAErbkupYW4ocChg3+QW9
8quNgu5V72E0ml/Q4Zq/4ygYhQEDOfslgaP36+3HWrnuEYQBdGMxLeXCv1prIDibqYVhaqmP2YMm
x6kJwrzVPyShnhS+1LUStdQy24jF68vSRMMqTmPGs3zTv7p3/cJOriZwtI0ri97vCSuVP8SZtY+l
qVhBg2rZZVJHb8tub+3dMoUB9QmOnCz16nknTsn/04hG2du7BH/Bj4WB82kuVf392692baml6Upf
fWEjXmdSirB0KXKHq6ArLBRnEJj3ncrM9vloAHd4e7G14MJ9AwoX7M2t6sSIRfKU2/hxqKNlf2kz
qaFva7TO2c4a65zOlXHSYA89pEVqbpGC1x6UFjP0LF6q6ejG649pgpydzI6swnKhvZS1Oe/VOqkP
SeJGG2d9Lbr8vdTVvsn6MYsqqTE1dvP0UKRuexi5PX7PRoLnUB2H/z5qBQGNq+Cf5t9Crnj9bIbS
1lVS4ELQa+PvxBzC+6xNtsBa3DP8NVd3w3LRsV1oDdGLu4rQCKEkjBkATYVVbJkfc8qbufRhyyvw
cntdPWRz0jp+GOqiCxDTsfogRsGfchliCdYrRZEHjtYr09GuXbsKpshS3+FyY3xx2jxyfJg1aYOf
QC6tnWpmrf08zaL5LaAopb7rNt7HSFhFcfJs5CaOhltr0b6Ni7L1FQS6L5mm4eru5SJUg7iQ429b
LVwcWEpXfdHswtN3ESjJd8Mwhu/FYM/tfsz1otrZukTA3Uuj4V6RXtsdai81XtxCkcPOFH1UB0Vm
zPkuY0zj7VqrHnofE11FwWh0nh+lblT2uRp7sO6jAuQ+8KC5/rRaCsv3IZ02YkZoC+2oV00L/XGa
6dMOSM4FU1KKLOhCxZH+ZHWM5Gdgi3giTnnRPkI4wmm4ztysIrso5Y8cwUEUruktgUwpIvlZRlJ8
Iko581PrOcylfLD+mfULsUmJFESrxV/btE7Gc16Z3jEf4IycFX1soz3ZvJYGhlDdbB+qmbD3ah6Z
uEiYkW4Q1xJDCUojTR5n8ALZDq+n9j+ih7Tv9Ewm+j5SlAZc1JgWw6d0osjZza6ZF89zWbcfqrS2
H5DXi3J/tkfZPE92FVd+1tjzi2sJ7+doz9PBk3hY+X2C0M9J0ezGORZqnaNwOA7DYy8KXTyM7TiM
PvzTyN1RV46k97klot2cD3BHhTea80nFGy/yI5Vbb49Mv5PttKk3m6AabZwNK3pT7Umog5b7UVbV
5q7pvOSumMa2x/hbeC9okI1u0MnC+lR7Vlv4DmAd90FXxvFiVdqYoSwM5zdQuWjkaYjLqUb2wc3N
BHuTNtf8zoM5BdGnGrtdBj6qPmsitvHe4rKofXeIul+1icyfH2aKXWNXx8Q5aHGRV++qbrY+90oY
AwCz0iLI+gJRRVswo/YnUG7R80Ax2fq5a9fK50I2uh1E0KsvStXOH4wUkfvnApvd2SdnSwc2pTcN
Z5nUzadhaq3ON6vO+FLV+qwdEFq1y99YUup5oGOmsdVAWrkrqQvp/zHJI++4rowrISMYfxAxrD43
ngHihh+92nN/5tTmH+pW+9XIatq4Tm5C+kLAQAKKC5Jk50YpvRXu6NQwCLDTmZKgXbB2VaKk+0mx
frx9cd20jOjwo9ZMSYo2JmtdXciStr5qjU5+sVs9++pKL38XGZ0N5shLu5cKfc5jL9qSkzfJz+B1
02r/9g+4eVRGTtRRtB9JVxklXkV4mcp2zsYa3ejaK9/JWE44NIYjZVsjDv/LUmhnAO3mSrlGSaRD
UUSeChEwHOFr5kU0Q0+orIOuhFs2Vcuvvr5QyOYYHaJgc8tRSOIZsKNbMO+tx/rX4tb1U+uZlP37
Ay3auNyQi2bQdVcxStB2A8xP9WQMHNtmlqkXuG5qfV/kY+eNTbl2SVLwYnwK5G4BF7++i82uMiav
oIASMPXvvcQYjwMDYnm0DUnaWnuJPJtDoe1LVZNbp3Btm+B8TVuMaTMglKuOX1EDvqNFxClssY7M
O7NRfZ11z4XSdf+uhguIBlwAurxA127gNIWdqF0800fVNTj/QidEuZ08tpiRbLzTP8jTVxtlgS5y
VfJG8a29qWt0W7FLJFkZaKdZOu6Whund1Hjtj9ks3P/s2OS+UnNX6H7eNMWDsJvYfZjMylB2Xay4
2SGUWfJVDQuVke1IYfv2Drv55svPw24NJgKz0ZsdhmXnZGJXml/isCkCPNW5R9p5NHZZ5X0fIsfY
u67MgjAstghUN6kmK1MpgC5fIKTIdL7ebaWWxGNU9zllSCj3ilHk+6yqhqMlnPleT6xpq79ys8OW
Ban4FvouVcN1JER6uA7rmAULXI0v5aRKjlX1HkpKttGk+hNorj86LFoKEwaRtASXt/5X+YXrzQRC
12ESqc/h4OtjBGJb6qMV7Uyja7gXw9otfTKWhVVZFzWStlPafNNFWr5TMXH6qFuJOe3mCUb8aegR
y/aLxGrjk+HVzqe8be0RI4hKfAMukH3N9BDs0iR5vP2gl9q8H2tj/llIBbHPaggBNyC4qmVY5zWN
/pk933d+2s5yeNfEdOr2TguplCkbDHuftMemqQZK72sdRZb0KQecJMBhNPV8rsKh86MS95dHwpb4
0CADFfra5I5f3t6YNwGWrwVvkJ41CnjwI/XXr7AoYlvGBbL2Cc+6t+ew+2QlivhXXN2yCl0wxpkw
cG4CgeqkuF+pWX5Rs04nziXKQ5PXW6qWtxAwlmE+RfyiCLmdDiVpmtkZmNLL7ITJMcvCcU++o+5k
kvZ8fy0M4kw3n+KkS3CZs+ZvceMYTyNz693bb/Um11l+CGNAMj9IhLCgXr9VewxVOlnM/RNhTnvM
iAj2SstsWjXkTrgKe5LguHEc1mIMy3EUTPxHb6h1nDRvXoAn9ECi4r/IyodzqkSu41NfOofQLM1v
8MPShxBR7i3C3dqhR89nQXaDPyADfv3AbK2KQ1YVF7ufxrtGzQbwZiHWaIO3Jf+7uhQix7RUWe1G
3SZVKsq9BbqEGLVLg1OJYKogFiDF7G4kOiuf0VUZsKLKSlOOfv/rp6KKiIwJvZ7L1HrlcTJFdamE
Y+81Rg1BVcflneqExcaiK89HQwl1GHCTTJCuk5HGqG0y8zm/ILXdfTNwpDwmTd/1fqLPzhayTlu5
HuiXIRVEO3zF9JLGGRXEwKZpKBv9ZrC0s900uV+2GeKEyaT6wPXTfSN69/fIqHBXJWDuhK22pxQS
zVEpZutMF6xb1CpnP6zVLTWjlcyacS/dIISaVLCGVxfYohykScl9klgO8CkEHnOCJSJ1B6wdyo+Y
AbUvM/jhgxRoRKG2kU2nt0/z6jtaxqQc2WXidBUjaxe4S0OpfZl1Yd+pvfWMQQXKnGMOUwqHk41c
Zm055jo0gxlb3kobVnZdzEyc8kvlasont2wRHrBylEerIdvPztTJjQVvUTa0IaG3YDYJRul2aNkO
VeFleQdmNbSrR3BE0T7vqhjdJUukX/EmGg9Z3VVOYBTe9DHs0uEM16ncyJHWNj4tdyj6VFG3/qC6
VLImNwHZ5Hab3OWwn9DtHWq/U/JkIz6vvmKcs6jTyMUAj70+2HmmzrUrxvziZna3d6LEO6KXkp28
KnLuurlxvr69g9Yejd6+CTAORArP+Ho9PZbVONo9fNgobr+xkjUHKC+bn6xhaMyNz7n2cGwfDh0T
J/RWrw5Mj9l0hIWVQGsJd22hifmo1Xp9LBEmCXpHxv/Dw1Fl44hJS5Nduzz8X1lYphXCCWecEipO
ynEOi/eDJ+U+wRL187+/xr9XWp78r5VAlWjRTDp06Rgy74CFCfpe9N3wj91qmK59MeoJrJEWQqR1
feb1FhcYT6MknNqq9EtwfA9Z2+EqBfvt0//wVAtmlG4o/LbrZGGC94oZL+ioVC26S+Jw2HelS3wb
sWFTNkrdZaddpcwLZNtgavBH7+zqFQpaZSpdovTSx1EfjK4x3cWVO2+kImtvbxHWJDW3Vgq/sbUT
swMOi071bHxK51jsZWfNh2put1o8aw9EgUO5QWW1zAZf74kh8+gn1Qzq2ihDlYh28gXwzhaCbSW3
YiOQvHINMO2+HoJgwG2nssZtDMImuqhqG/umO7Vna7DjfezSnk3qoT2SEG6FqrVXSYYOhQMc4C2f
PLczUAVcashypQl8DXU60YUSQSZFeXh7I66+Sm44UCIMbG+oC60tMZmK7exCeg3beerQ1BycLXDj
6m1DNgXji5qY+eDVdYq+dixbZyk5Qq/fp2060yhV4w+TMacHksss9dFH6vaGmOnUjX2LYbFTbnBT
blHD3HkLKwX6AhffTcYa9uh5UvxkeIl3erRP9dCW9NJT8zCkSBEAKnFzWMEKRHu/LLymP5ZljqKx
EDi2Um3nuQ+UoD+Tc281vdY2GzGHX0bP5Bas3QxRWoQ6Q4ACuPTdaNcMMWxHec6T8scYSvW7h1jb
t4GRw8bNsbYBCA0UD9Rpt/RePXRtxfCq7CLVwX5wujH5glTJljTVWlbNLQ94B74aRh5X3x8zCr0Q
VZ5fnMSJfua9jF48pZt8TUJyB0IkfU+KLXf3tWPEIy2aPAsg9DrIdiYWOm6HnJOVW+pDrk155Yee
05k+kCz9x9sHae0DLgpwOIO49LuvEdJ207qzmrMYPwZKrZGM1RG9iJD8uInNI5pA8aOs1XFHd7rd
KLWXAH4V4BesMvUlJHc6Poty9V93ZFxlEaKcxEMGSub7WlN+CZl5v7HiiqmB+6HZGGWu7JlX6119
zSYO9cFbRuBdpg2ZX+jd9MOb9XT39itdXQYuNDwSUpqbHJzwD70xNgT8/VJ5UGr4ygxxNzKZtdCE
AMPCpAT6Yd5opfM1VeaW2JgNsT4MJ4SGaCVh127v7CSztZ1i24nmW0Vv637cdE3h47KTZLscv7F/
HkcjWIV8KwBfyk8OytVNrTqiIfiRM9Zl/s2wBC7Cbm8HoE7Lf7+tsTbBAoGYjCvI9ehADc3GSDuE
Jvs+Lz93pUvXqihhB2aT/T9kBstHRNByGVTcAHgHhvtGn9GIc9GZ+FA5wnqK0yrcOXJwNsq2tXbQ
0hQk1NCU4ORfpQbYgBSK3aKqZrVmD/dk0vvfuajKH41aV/cy1cKDlrU1JH481PZQKIezbhS95uNl
Z2zs35X4w47CrRfkGSoUnvf6WE5tU7mKRpKs23H0pW8mLbDGsrlkWTTt3z4qby8FUOr1UiU2x8Ps
AZOKpzAJyr6vd4hW5Y+KQeH89lIroRzeAEqG9GG8BX/zeqnWwAy4XRLyWGhglhz4CTJOk7MnO3Gs
UUY/TfEWduI2EoBcAi7IfqWA4wZ/vabUk7pLi4ZWugxxYAsj6yN1o7qlCXwbR1mGzUgDaMnLr0s2
I44ca/boJQ6DO+2TKDEe2lEpdqFS2PdJ224JCaytpyNtCCWYTUtH9vVj6aIujVmj7ZPElea3lRY+
6GMsHnVjsMEvYZzz9qdbe40wPgFqMJRdesCv1yts6XVtDU+1DQfnQ69o4rFTtXpjldu9iEkUxhOM
JA0ymusyKjGp5W1EES4jqf9PNHPDg+hj+WCoYkMo7vbOZSUK0IW9TXVzXQcIk3nWFAOfg1JS/Zw9
XJMCp1OtoxtKhgLolp4ti9lr4mIYuXEM1t4lay7UDyoefClev0twHLCNDUB1JbZK51ZK7T6R1RaS
dG2H/LWKfvXFzDCO80kv2JFWpz5H+iQOVTxNB1vrvyoAn49vb5C15fBXXMwLyAhvEJBpT2IOSx6p
46nqgmJUnNTHwCK6S+y+Pbb8Pxv6ZWtfkLkoGa8G3Oxmgm23hhaOsBIvjVZL344dIDZoKCD1J8MP
CthtmpJD+hVjd28rjv2x/HudNdFzAhfF/lmK/pv6Djx/T0GVX8Z06sCGOGRQfocbuBYMzEc+VrXQ
iKIqSBQj7C9C9so9qH2MrDCD/EI+Z39HYlU0vivzNEeoKhw29vctswBSLsNUTiwp5WJB8HqTubqw
RoYNEPzAgryPRCkOYzOEH9EwGu7xjJ5PQLwwsc6wFKlzV/XRbDaCaGjdh6x04o2D/WdPX78xAD38
IopiovHVz7FU0FBJN8C2hdBf+L2dh02QCsO8jPnoNn4fW0Wyw/wwnw7KWFblzpUogPqJZmRuAKzJ
zH03bGw3AMyL83SkdXHynKZN6wTdkOJH5uQz2Kskdunwy67R1Y1HWE7l9RNwJ5ODEBKAjS4H4O9M
uXbjMvHs/OJR++1NmkiHHoUhOKFu86CHqPt4GUJxUzUWaLA2W1q2K+fLwmATff4FIHtTkWDC6+GX
rhcXd2iUp1EduoNmZdaxKScvoCe0Jfe4ktxymA3UFylM6KRfR0gOl1JEEQYvdeqp5wmfvqC2jC+m
9Mo6sKZ5xiapKkEgQNYeHuvayj/Dg5L/+tZB6HLKFpEeFDBu7tWysPGJZ5p5xkn2pW7M/Bn6u72M
Xa1TUzX5kzE3oMDUOVvwWNb57aB2k7Awn1oowlByF4346+EKD2ZjFSLts6fABSnBjT0xOxoeGD3I
Q65jcUrzdIt8/Sd6vNppCGYvAFouKAcqonVVk0nXm91UTb2zZyI7eG/oNiSVdhSmuDMt6X1GbtpF
5CnrE99u3Pp56CvV9nGtT+OdQNbriV6eqpxCb2JyOIci+lCweR9VG13U2WznO7IHfav+uNmf/GhE
CRBbprOL6NYSrv86HjSqpcxKxT0PdfwlxWDuaDqROLRQ/YOuNeuNrHVlOfJiG8Ip4PdbTg+mgG24
GKaeUWuU70OnbQMmxPh/T5Hyw62bj/+6ESCjAk6gqbYId15vBNeJ1MHE//VcGoXBQEuE/b0x6C9K
FprPOaKVJ5Cg3caVepMN4ciB7yyer3RuTXqWr1+pzKt6oDbyzoCNprNr1m5gTqgLjiPihm8/301K
wlK06WDZMUwEaHQV3Ia+lFHYSracjY7fzkVdLjqZYEB+vb3O7WeDqgBNaCGD8EKvFeEGi9NEr8o5
12Pm7lIzU85OD7wnnJPk0FW1trFNboI2+lR8NgSVmCnTTr3alZ0+unWut+7Z6qPmnSfK7lQDqDhF
VlVeNOkNvuKU5aMr0TqfjHyrfX4bP5DpoNhBi46+9g24pTYzT507zTnnhho+Ie2QfWVs2bOqVVjf
EDbkUvacOtq9/ZZvNw7LIsfFZUGCdJOs902Hajwci3PsKPNRgC8OkBf1DmiJpxsbZ+WDQtAkCaN5
xOjjeuNEeYTqoDEoHHv1EwBt/TwmqnPAjrvYDZXMPr/9ZCvLLeYfyPUAF+fkX6URqBXm5aKLfk7t
Zsx96F7t19EVyaMsc4T4x+mf8VCgI2DO8REZ6y8T3ddncGoh0NEJ8M7uWLgflLpS/RTNxxdg50x3
tOb328+3smEWwcml9CessW9eL9fj90etqnnncKnoRri2j5PotSdDcWq/8bT+PKtGf3h70ZtMenlG
hAqY9Cxs7etUERoK8JS58c5dbnrRMcLprPK9fIF9zKCMxBkRR+WblRXa9zJvui2n4tvYw/LAMxZV
tyUMXX1TtFj70bYJ5Q0PfZhcQ5xCHnKja7W2Cn878qzc4xzGZWf9dT+5qWH0Yed657qpzS81GqKX
Mon+ue9osVkY+FiAWuD2X7dT86iVkadAnnWSgja80ur7vhJb2fTK+X61ytUbcxvTjOjzI6o2ee2+
9ipww6Gh+nQdtq71ldcGTpg9yZ3A17kO2FHJtjcjFHWdbq53Wj/pZ6N3w42AtboKnwaot07/+5r7
JePKGxUyeuaz+XzWpAArH83/7FvIx2Fa5TDHgVjBhfB6C2iRpuV1g9ijkRaf5y7MjnmjJUHt2ONG
1krzl7/rdQ5Hnr5gMtC+Iy5eQwb0vB51mWCZ3I6u8+SUdfQyoF/xpM1qnPq9IZAYSorElP5Y5ois
gQvRs8/FYEGpD4feBgkZx+B6zTE5IeiB44JJU/IpVrL0t9AjOCAcaeC+C5NMPCQ26mG7OO3Vn2oZ
270PVUN/73QOINGCth7OkulgPsRunk1+btJ/9gUpLSbOCv4eDqjbJPC6ZNAPmdbV+keS8lz1LTR4
hj3y4w6JZpar6a6scQkMMH5l1jU5pf1sz6JQqXkUJ9sro8nN5vWa+8t0hVrBXoi4b0QjzWd36qmN
2mj2Zj8e63l6JMm17qy2QTFykK76vZRe+juODecdFN8o3I0KevO+jfPJf2aTFe+zDMm5Y0H0f0Ij
KSx3o+2Av1R7RRjBgOvLl1Qpym/t0OdeMFpW7u6yoQpHHDCd+KNwYdbsOuh3eyN0x/4U9tJ+wBG+
GN7Zs2t8qCxPUoi3ofGSdhAx6NcbC3AnFsp+7A0Z+TZijMpBaEl9n8uxTYJRKOJbgmpVcirQ/pK+
02qNd8AcOy4C11NqQKQJig+QYCSaY71u1U+YnGn1LpSdXgVmltfmeW5RdkLUKf1SIg5fY8MYw3NR
krmvfavtXNu3RTwoO2hlTh+kJf/4rmJVTygXK2JXhzCGdza5m8qXshXaEB238OPUAIRiYDQZd07u
yOZB0fOpfddGhvpfUc6aEYga6QV/qOu5ftZDIY6pXWKxEdG4UnwAL83Pio89BOMswjSo2wLiiOnK
8t3syNHxrdSrm5Oi6/Vv5Aiy+NywJN9Dh1HjW4mbes92Wunq0zDY9GeoTtp7Ai46CsDhKiBZTuZ8
xyElFjClhjx9H0IuLTcEK25P4TLqX5iIhOVbWYzQBRhloqR85na3vg5R2H3mahl2b9+fN6tAPgR5
hcES+fMtXKeKZ4VJOJZp2AOJxxQVqW9OYnkbqezqKgQw0jnmPCD8X0evfBBK6Ci2uAzEX+AyTX8B
0pOd/vFZiJH0Fxi4gwZi9HmV79hJralw8pLL1EXjnWa04d6yi2ajrl67wFxuY0pF8tMbcs/E5SUx
d0Ecph+THaSomfF9n+6acNxyGlpbirYB/ZpF6Y0p+evXhrMh8qNJhiT8rGCiRMEGtiQRR4rHdoPq
vrIUmSkccBpcK+MNVW/L0Upr5RymnRGkdZMfqtqO7o1u8LYAR8vXvrpfICthGcCVjOHp9f3SWTZm
ciDBMcYw+709qWJvlVb2Xcmj7H7EDLHZSPRvth8pEy1rvhUrMpi6ykwz+MJ6ORTheXZaucuxqdjV
BKattuXqMstoaJHxv1Xw6oBYZ3jGkqaRgO6yuvcCr8HC3UUhxLdH3fxpDY042VNu7HI7Ku+GevrB
4cx20WwXp7HS+6BrymHjWKzk5TSvkamj5ACJcJ09MljCx2aO3HNrV/gXRF4MvL9W953jlt/MybaO
pLFbAJuV/cSiAMMX79xbemxICJ8z0NjnnlbzLkRA5DDMEdiAXnE2AuXtdqKTvUxD6KUvCubLZ/kr
O55mF21Bq9LPWhRlvR9HMkw+Nyr86bGI2+R7OYZbwhC3T8d2YjTPwICZKw2+10tGBYRc2Q7aOZGj
u2sQz9yHOqD3tKi3AjSo9uvjwiJUVPy7POQNiKRC03lyawZLqTm49R7baPugq1FoB12McoM/ycr5
LQoc2Q8i61LXV83ccQ9GGVZpgKS/80lnphft6AAm4U6OEcRSAEOSe7Z0Sl8Yelvv4h4vc+xoS/0p
gWMvMVcuSfPQCDbFQWlH69lrcB0+ZsXUfcvAbf+npSL/bHlTpB89WvTeWY2wFLg3CFlmkDOR5kL1
pP7L7hqrPWCjMb44KAROpwppIGcf0g78WuAAlEBeztr50BlZdpi1cWAk2JSWc16o49VB89LJ3dkD
iiB3St+SqkQo7pg7y8wSL1CVsUetAiuYcB+XErywRor4LYc5XGKVkdepr8MgsHaJq3S635he86Ft
YT2TarhgGlD4c7SgDHs6DGjDGw4S4EMT+4rsytBXPHvSfTOLhPZV5qVdgoRvM9gqwkh/WEmThAFZ
gPgZMRIzD0XieS9K5UJk8aIiu2s1L2yODZlOGWSm3caHHtL9D5FrYXboLdm910TVp5gfJKX0C5hp
mV8avXE/zvM43xmVF0cPnlDcIQgBdb1YY2KTzMYOGtS5J+a7WJ3GbOei6dIFg9pgYG72Yfmrw5QW
T78SncCdloRCgaxtVPeul4khQGVmMv1URsZ/c5bn30TXGXcYrJTjXs8i2fqOk0b1KRWtesJ5U+38
3ssBgoyF8ku30T90tcb6No2echKDnv3om7Z+aQosGiBAvEdAp+zDxDxloeF9mIQxpfs2Kvtkv0RD
6Mt2nhZ+PKfDf3z0+iE1+ll7RunftveuPvTZOyywcDIdoEA2u1pXpo9DIqEc5dkwHJV0Soz/4+y8
dttW2rZ9RATYyy5JSZZL4hI7iXcGTmPvw3r038X8wI9lSTCRF2t3IWOOZuZpd9mZopCIM9SJ9xmt
J6WBhD4mDFLsRe4KV0/jY9kbogpIeerXPIcZ7ZtJa8l95y1qduXYwvxdTbXXhJSOCtC2mMwnzPsF
GuuUWWLfqFFdBro0+yQsuz7iCKjK1M7+qE3do4DLvxqAV0Zzq0ZUD74sO8sJR1UYmY/nIMzzaVHk
lT3ki3fFfAL1xgkX2M+NEpvcBnt8XCrh3XWVqT7NMQPOqzqSeeIXg50/M4jLZ35NM2p3jXTd6NA5
RvcKtwV2Vw2ncXiL9GXUwsJrNMqPbLaaQ5zADiiSrs38RTZVHMSaW4+hWw/F1ZRodRvyCOuPUout
5ZOnTN33trK9Hw6mBMoNlvCqvInjiBpDiZLqZozt2N1FMh3B/ExGrvkwIuTnNjNyCI1wyZXDrCCr
BclYeM84r03jE5pSbKWecsK5nzzynytSCPmEImjSPSx62UVBn1PgXvOr6ODqF/lVIFdmHcxyqb/U
Vdss4cfZ4FnYI7NdIUXM68DgnGWDboFcNzQzpv5NEkxwHlFk7c1dnrQQ9JfO3g3VP5No1iV5TYAb
r1pdpwwzp2JACJABrH0xjnuZ4JVRd20c0qRoj87iJOFgpvNGvX6WdayLAjFcVTuZ7p0miWVd/VWm
hhk4deKl1zPzgeJuS4jsLOL9XWX16AWvQY/vJOINmpHgbxzBm5iaImAiqgXw8JvH3qy2VL/WrPZd
evh3Kbqsq/AXMk8n8Zxyh2Y4WsrXhJUh8ce+xvGkzcAvorQgfIk5EACnKt9nRhJ9+x8Ozd+5FcNx
WiAna1cJvbyuB0eFg5YTdLV0aLKb0y53JMoKU5IpAYFAff141QubC4CRMSUzE5oup+itoogR3RhX
KYw6cW9znLL9xlHSV1RQt7r6l5ZiUMIPiCcRP+ZJ+w3+ryyndXOXxcyCYUZuWzOKMuzxpfjXriW9
YKRQEUEg5zyfOxmu6Mwpx+lCL7XPCZnvTYv6wkbSfZb8kRyB6VkvnYfe53nNBzC5XNXbEF2DrRWp
6bBzLQYySVOavkcpv1FLnG8gXWZ11T9gnE5L9qSWGNUYu3kJTT9KORFSUY0b1FeXIILuvLGBF75t
rZXZPFLbc0llZxAKtFhM7oqoKa6arMx2bS7loanUOkChZHN4a5zdPL6Nh4sKmmITzPL7tBaIhWXL
ZMyuTZnkc9gg8KhgV23kD4WSLu1vXcvIjWJDH5nNZvF8X05YPw3xrGn+PKfo31gcrqveWa2aP74i
568cTziMLe7mqo58+igIMy6G2MRPWMndDjcrTTx0ou8f/5dVgMnzAzN9OxX18YyWdkjm0vns9TpU
ENv+RMYy/Pp4lfMjxMVYwVurXhjzp5NHxpKw3YgeKD10scA6UUQ+wt7xF9lP7Qb2/9JSmCTykNLX
R7vrZCmRYVqQwZ+4FlJP7+Yptx5EsYyTL7NpTDauxvlvtHql0uNhzAwK9RRlAhXW8KIRuVPdztRg
NOJkb2jtFj/lwicRf1bpMyIR4sMnTZHZzpaKVn6Kra7ymnVlEU5KoR8RIh03TsP5StiTrrBIZrDI
LZx29oe+sfq6RDbOtKrlVjTzr9yZcW1PjH92y15PHDTfNX4zwzod0ZvpuHTolGbotcMkHko6tBDa
FF+P6y1szNlUeV2Kj6EZByz5DJQiAXapaEITXStEGqO+db570E73OVKbX6vKtp/55OFYJxEMXAUs
2ka1fs5GWf8AUIv06phq4+P7/pEZBseqqpoINEunmQ5FmdiebzSqV++cWpTCNxjWOQ8tlou/XVlr
WSg9Rg74ewp0CvLMRdhGxrbjR5pi/TO5mz+OAQugHR6AcycMFK88o7NoVJpRql3Xi20e6MorhwqX
z40X7VJ+SntEZzKLEhsH+v0+IO80k9bxQ2C/C8G30PJPdmln/jiCA/FjwSig6pYtXMalnx/UKPCT
dWh6RjGWWAaguY52Pmbp1g6tBV7ysbEPBvX4QTKae0b4egmyMT5o8ZZ303lAI6XDZoQWGVjjs0fc
MUaM/2rynEaxqmeM0xQ/Qs/SF4WRZT4WOupGV/PSHgNphuAFBoX+37ob/2kNYV6oCkVCcpgsS7wM
caQE2OYIP5NjcdfX6bL2PeqNhPz82eAr//+iJHTvF4WhzxOZJqRY6JUfLETCb8ZmpZM3m/LoF15c
cA9gJNeHFyLxyRkCCNz0LvTe62HSaYbQ2/2simwriKz/ymlCvhpqrIqdq5jm+rP+ZxeNuIcsLfgg
pmT6I263xb4brDJAQMvU/Goq7EMaj98UrduaG1w4rYgVAbYhSoKTPSuoGuCUzTxH102mDz8i5K8W
1ms1hvs6oF0f4TCveahLx/lpzKXa3qBjmm6hgy9ssg49hd746kB7pnChDUYDf7qMMAK3Z8CbcbQ3
lWqL/HhhFfgoK7qIB0g7yyvlUk1kuvT6U2QKbrxxiq3ASWt363ReXIc2IuJB3moYcHJkgGVM0kbg
Dsp0ouGpm0efc2iBG3fgwpEB9YgzET1+e53JvD8ympvZ+lgoylHvizJgUOvh7a0t9Iwa/ZNbp3oQ
Iyx/HwEf+/eMh+rQ/ku7AY9xGrR1K1aHBIXj6yQS6NVZitghz+6GfbTEG6/Lha2kJctlR4EEe9dT
7ElkDKPO441vLuoF9+3oaG8w5NKNVS68YXQx+BNZ6i9D+/1WLkmT9EovouvKxVRypzWR/tvKbA/J
nylv3T2slXo6VhG1zkZtdeEh+3+ULOZc4KROAWh5ObSVqwPVkCPdMi/O2jCZlzqcSiU+/nNKTB7s
8rggLguI6OSJGbUuyQGzoSVfJ3ieUj+UABWjZI/Jkf4/fBYBYR2qgf0666dnQ4beuXAiJA2jHnuV
PLavZoiojJWTctxy6by0iQxdKKcAIsN8Xw/Rfx7PsbW8Vkm65DprCO4OIk3h2AgrdBNla9Bz6Tyu
RSmAPYeM9bRH4+qadHN9oRYuRXRHe3E+KMb45+Nf6hxbjQ08aGYyFpA1DI9OPqjyWmu0ydquqY7q
XWpk7QOyUfivt6Oxm1LZhMx6sSJNFXsnktFCnnP+ZzQMf8OqjoCoGxo8vM7vNzVOnD5VBZn5qBbN
MTca7WCMSKo3UTdvnJZLm8rtXgX5NALA2clUEk9NSxRVszyWV+6Uzocpc5MNaunFXYWMDISMWRYS
LidfREORCSg0gmu11vQwrnRnXy3F4jtw4YNe7fNwRFUsqFCi8du5Lx4aYf4zg2ndVSghIO7RbjvD
QybzPOSRWifwaatqn9AAAXVZjT7Il3xjVy/dCup43k5I8aCvT+57jBV23Xctpu5ThGdYPzt+O03t
69xtIhwuLgXVG9wctdVZ9tI4RmxaEM2vYd6nOx1ptNCYEsjQifHP2FUkVkBacjloHkBQOemfrApj
hpdrBUT7vn0COOO8oE6CYoJnx/ZGcbru0ElStsIpWI4ZOmIaJxFW4XY7Zomui5LLYa+qau8vKw9b
b1PloJa1++Pje39hG1mP5f4C0c6uvar0aaSrCOf09VLEKBDr8tagHLsHsyU2Tse5VBNtwxVGSvOQ
VAVsyvv7zfs/zp7AnaXsZWb5jMiLoyEG4f2ZgSNoPz0g170/zBqGKgTm5ArY4qz4i9Upym4VrL8f
s9R90ZfS+mOO1UiPwEG+glJHaQ8f78t5imqToHJlDPAzuN+e/KleY3K2HDzeC7BYKN26ozCZvCTt
6NerhKkvk0R3AstbpvaqtqNYfdaSztxSUjp/pvgzCGm4BYG451y837EyUTNLwaHg2BreHJCX5Pdm
KeuNH+b80K2rAG5YdcJIm9ZD8p9gJrPM6RhCKse5TuD0W4oXP04Rba6gmqtW3zM0qr98vL8XlgQH
5VigUgEz0x55v2SEsh1NaimORgafJWyV2j50xTB7O4cB8BMGvc7zxyuen3TAIgga8OYTYKjN36/Y
aaKPoMuIY9v3941RDDsJJx22Wbblu/m31/H+EoO11UmT6c3BV1LXhux/9tPKGpEls1SO42Qrd2bs
5Q4mroC+gqSeph8cuIVpuJ7CeDHrspiPWaolP8bGSctQKev2jcGzgWyU0Xi/hc1QxDcVW7uzMub1
gF6mETBlk2rBoqnohSmFonb7dlBK63rW6wi58g4rgd9axyMV6BFWvb4q6shjRD+1j8CbYOnoiEDW
B5npNWqJXWQjocpcHYTQbJS7YWgG4HAojPywx4H4j7KV+WXQFgVp2dor75VUMY6eVsjFt6Vieo/M
DNQbYLmaFgIQtas7fVom+QBAH6ctt0+LJRRaDhRwMJvlwYS+rgRu6WUIRRal0l4lWclw1i0bHG0V
vTUBDsMXOHiIYecPyagYaGNWqIqHretNVsDg25FB0utqD68TJ5xGlW3ByN1xbps4V5/7zlafcMq0
W1+JleEuyZsa6XGUmu1gmVDIrwrPfTKM2I78HCzFJyOt4xcXCxLXrxYmKSEWOI25j8E5SQTk0mkJ
S7QJG8RXB3UKoW1EbSDZl8FfImCGflOK2A0Rn3F5jwqR9yEYq7QPe2VSEZWg/WL5GRqcNIX1SFGx
z6zL78qUAjakT5i+fHzYz6sL2Cx0gtBDW2XYTgdeA5B4twQ1dFShr++koiffckYOe7UYaJNM1rRn
5p6HHy96IdtZOTScehJVMg775NzHUmFubbX2cSZlJvSbjUnyZlaz5UfNgE6vjRzo77w1QPH6Ve7y
k+hxO+c3bgoyYWMLzu/7+z9mfVr/cwmJrfw4imOhVV5EYQnQflfZDabb6iZW/MJur87FJK30/2Fl
rY/df5Zy7IKLBRDsqPFyBgmarte9VcUFvIzF2y9clDtpkDJ/vN0XPpCG30pt84irZylsLhEA6ovB
OA48mwdhq03I9KYKhnFrfHphJeopYzXHWtnppz3NRNqM3lJwURgF5GEjrfRRqrF60/RW/O3jjzqL
C39LRXVVwyXuER/eb2U+Kkk96JF3rHXlcWFbr7Wx++J1CYXxYkRbQeHScpg8cBg4sniPngQFrTQr
mqnwGlOAV7slliaqdooWeKkwArNYtoglZzvJ51EO/JWAo+4/7VwCf4ktoS7eURNO8SwGKaCsKpB3
6nJR2o1uzVkOsy5Go82GysJs5TSsA32PrJxa+WhlSSKuSp1mcJCXerFr4G/2wTI3gMgHICcRr2Sc
f+76pdyogC5tMPkeHjpweVYY6vvfExkdM4Kw4xzdTpvvotl08sPQaXqzw3+1xB5AnzYyi3MmPJ9N
OoN1Hsk6ZPOT1MLk9S6yqvaOceba3VWjdfkSGsCGp3BRHWcIkeFxd6WWWDooqL40Qk0O4ldXjvpR
On1l3cRuFj3XyE53vlV3WednYy7/WXKBP/Ovwhx1N9PgU7Ch4i6EHwWKU+NAz9cZRfx2sMzYfXyf
Lh04hgIMhYABr4pO7/ff0xuDoWcGkwnBz9e6gKjsiJnmfDTGW7a664v6Lu3hixx4oSBS0f08u0wV
RnJigXxylEM87ciJ+5ukTvSNKHPpi+hYI/jMYws19OTnJbsrCjG7nOp0zIIMgNehqGB+C6/a4sxc
ukBQ6yn+AHEQSU/imT120AiYwx47rcQO1LEG41tN3H5AZkh8zZ06jsHwRS2pq5gMQHxptUmDvXSB
wIkywaeFQA/o9IUCqQn6c3aP0NuXlehiN46f1+hI+DQWFPUIzWbruy/8kMC4ubWUBOY6xnp/aGYm
daTmun2kpHFDLG2aK4NJ9vHjo/m3W3xyXqiw1skc8G3GZSfba7aai3c1COZoTqO6C6ulG9sd+UX6
VEivkbuUsbQbal3TSfCQNn0pgKR5e09bbgb1nVjQ/oH1KNZrC9rvvhege3xaBlEUqNoi509eOdrx
J+HE1TdZWVK5QcpfZsHsOdGvwTSLVZq1XPb0kL0uUC0wryZONVqANwt2PGWH0gOuN5V4kaWT/nL7
LHuC32m4ONRYs3ulm4DfgrFthlfVmTvVn8xx/DlKs9rStbtw6NeuPowOMiswMaeHfhxcJxtB4zpu
2x40Ner2JeStfSWzLfXms2QG/g/GcUR5jLgJjCdLlfkct7YCvXQm1w5abrXfmXEaolq8HCy9oGRS
Z7HxTP1tL56cBRqPWNWRrSIcfXrkqhpBPUuTPNpyVPbU5SXlAG3spwrz5+uEVDLCtHpY7qahsT4v
XVbcKUWmfJZ2lh5t9NsWX6IH+erRY46vPj6oF66Dxa4DrqLZxF93ck4JXNaS1vQCdCwafgrFWh7m
aGr2H69ycd8pJ3R4xBTEp8nz6hEmkwY2qIJP5TGF/1sFIo/N9tYRjdGjhN5VP5s0Y0r28cIXXjlS
kTVAUBCseobvb3ur56hWpIM4DvGQ+YMnvXCZPBHMdlruxrRSryX6ezupRdMj7LPh37MU5uUAZtcD
jiDWyXmDbDZnjIs9kkurP9Z4FwVKmhdXedvXwBK1/Lb1in7X9aO+r3NL35jDXPp6ZjDWKloFluaU
Hjsji5pjg0oGiPvWCw0347NlVCpb72iwqbsybJBY8ykgx2By1GLj6897Ylw3xnVMIlf5Hnbh/e7z
vbMrylwcTRDIJINTV96nbp5qoewX/X5adKWkQmyb3+kyxhy8zPneWLF5k6Zy1JgELMZ0JfEJfhXC
JEkpzSS6nyYYuBvH5NIThAECqoyopXETTn6nuc2gbiLLdiyTtnmd9NRB/iadqcNHIxo3gvyFK4fm
HX45YErWGvbkyjnRNCltRBmgj3UUWI60/tiT2n//+ORfiK3UT+vQFGo0se5k78tYy1VFqQhA2WJf
wbbUntGMlXv0BBU1kE26gfy79FUIo5GGkZiu0jHvf+vMkG09trF3HLNSHDqmY+nOKfq2OHz8XedK
S/TDkQtk5EBspQNwEsAXfbYMkZK4lJoECpJrs+3Sg+iNV4CiSvXkiXn40ekmHV8CgXzT88QEluSZ
TbFzyqS+Tp06+WdblZM/Sn//9ZBVHOgbjQsDpJ33DEDFgw4LbtcgK7p1q9a5ykk4gbu/jnFXTQaS
i/drNUaJnVytusfJFP1hjBPVx4gORabKq68KXpsg0zsDGz8zgW4z0aTqyzzbOMQXbgwPG6A5CFrM
KIyT44VH3JJhY0aGT7i9M3EuDce2Etf5km9B1C8tBf6GVuMKpDxL88t+aWer4GRVpoz+dHLod/Bv
5YtjV18+PlsXzjAHd5UuhLPOi31yhhF4QqQrH8mJ0aTcFSKqHrHNdjbG/Rdu5ooCpPGOBcl5e3hx
rXK2WrJeiMvLixrL9GoEhHifsNURtni9vTEHWf/skwNDNbEOeoCHMjA7eXBkWkgEdUoXYYkBupEz
NskrNgLp9C3WCs/xzcqL35Y27x+nvCdEDV5OT/LjrT3vn5Hf8z6s2lKkxcD+359aLe2crilH5zjG
xvgaWbU4tDDuOiz2jDL1BSVAjOSGUS4MJNr2xiyN5Xp2we9s3J91ynS6G2triXjMWADQ0/s/ZF4E
mkO4Lh69mPZn1LuGr1ljtku1eA6LOpcPc78ogdWJaiMcn0uesgckauuYiDyQDtD7pTHIyB3snuyj
69Qod6NwZO4biD+urw8oSSKXadatbyhNclV5hvgSS0d8ST1n+YQosdi6wheSMgBYzCjWRwQM7Mlp
F5RYMS481lEvMGOKEXVq/FEiamUDb9xDwal3btEubx8fhAt3DHqwA74N3X7qy5OMjAd9MtA7tY9F
b79Chi9vHMbUG52ZC08GghOQBpC2BEd3Gs8pK3O16Pg0iTnLdaEi5+yXcz//AIRtb2ljXVzMBe3O
w7HOwk/eY5FGK210ph+dFtWx9DoDEUC4QV43mv+erdOBRmQIuu467zn5yVq1sEVuT9aRLo4dWEUt
97NqZRs35OI5JWmFoENYBHR58htNamGMYk6t42JOTbZz1RJt2hndjEfRaKkMmkVLb/ukSrMAmkP8
qa+xXvGxbIXmV6rFuKV6dGmHV6+HtVWgMrM8+WzPqbounzNOql7FNwONpcof4yHKQnVwzX4jtF06
oYypsRIAu3TeWqRXaU6L29lHhfEe1qKiXslt+UZJdPGbgJT+VZUllJ58kwl0bsD61j7CEAY4ZFhj
kJnNvNci55+tvnl2QAESzyAnoS108nP2JDxWXbKUazCRyQHqHb108kIRtdrGM39p7ziavKArv4vh
zPsXLk5aZakhiBxVR0EKlfV2bTNt4ZAvBBPIR7QYgT6DpzkDyXq0SlyvWkdASeH9kvBDRSAWKZEf
sWc0EjUE1X+RI9k7D5f2HAZqVWahYY40tT5+zs6DOX8JsAmeTzqDZ0PsLmJi7iaadXSmprobsmyo
eUTtaID56BS3+owm2sb5vLQkTSVtvQlrf+nk5Njd7CQROfIRof7oSp1E2gbMPad9BK71ejL6rW7u
+VGlPaBB8EBFem3SnERMmuhDYbiJc1S0fgjToo329JOsXdkazsa3XVyKhgTwGs/Fm+1kKWNSjXzM
LPuI2W6xrwoVILJQiZJdqm4ULOs2vc8D+CpmPmTu0PZAhb0/qmRgDJpBCR+NunV22C8O+1kOb1oy
mbssdWiJxqh8FmZTXatzqm8pSlw6w2DK4TMAFGZ6f5qHqKmhxJOBIvEE3A4MRNQ+AQPVbtRBQHBr
tPGwGG3V+xlwwsQ3ynj8tJTlFlbh0obz1tENA7JyXibiplGnlhk5R7XTir3ewPU0jTm/0nTm9R9f
lQt9MDhhdPjWhggH6u9w4z+jxKVCmymZaL3GHazyoGP8/zNP45mixVW+5CAYDrjreE9tiwToNJVw
uHsE5G+XXMW1zkVDuU+G9NHps+nPx38a/vHnp2G1IOY6rRMs6ub3p8FMXT4dOPUR/U5veCP9qs2H
0co1JTAUA6Egc7ElYEiBH9EtSgEw87tZmWdf1D1UlCmGlYI9pdWo3WOSTW5qP9S1Unb1rZWZVnZP
xt8lu6bgn/eHdqoSf3Cy5o9WTW71ey5tGe0brTCSW6mWqX7beEx3v1gJFYHfw1Z2r1EDiYALzWq1
fI9zrysDuzOTDGlDhGp3dMCi9A3QTzOGgzH3xkFxjEK7kq6GNopXC9sM4nbsxR8H7GgB4mBKpiFg
kh2ld90wtpGfisGaQqzOLcKRWfVvuR2n2V6OtifDuDA7LYgUK56D0u0LGZLfMpPAKSae8QjQBxr3
itflCCGkzXU/J6Pwk6V0sd6xRQn9bTL0ezepmKC0XYPPdJbNGlbWBmLtflw3igvSaBp+tBYisEGi
x30cqg2G2j6SBfG9oyOcf50hlyOuImzs9B3Q7G7GVsgbu5esNwrdDh2a487bMrZatC/NzhG7GqnE
eQehG2d6Hwrbkn8FnuGu9gKJVt6MqTVX+zanJPiBLtikBt1k2igOTLpZ7ZKyz0wfaeGxfVDzWsmD
fFnm17axSjMUmcif5Fznyg/IqNWnqMoMNewrp7TGY4c9e40MgR2p5l0+N70aNKYx3Q6tRnhoBmn9
cHrdEvea3dHtLsq6+WrZzZCFemUBHkOaDRRWUSu6ismb0KdQr0t1AMUp9JeqtuPfmtF7ZFz6NN0W
je6NB7vm+DxalSjeGHGgXki3Pov9QY21b7PQle5zJucJD0EN6uktcx7jE+5IyxgYi5n+6i07ql/i
KM/nA/3m8Va6dVXcL4SEGHV9S0/9FN5+5yOEM10XhTKI/bhUw4tDtPcwk1TGR01Y1o2qZsqLN/Nf
YC7zTAxOnCLo51h8ryjrLF9tRTaEo5wXJfU9rXS81UM+XgKvz6u3glluFJgY/963NDmGG7tQZeSr
M9/oG0VvYOxoNOBJY96XZ2cs5Zvs3F4PvSJlcqGC1+lvMtEWxgGpNaO/SrCN/Y3aMNICJQzYH4XX
Zw1ibFZr+DXl6H6RdvKWWFK+Fg7kLN9WczfjoI/ec9LFqsbcK9N6Pxr66UGpFXLBNK2TzsfXain8
vsFxZG/GVeztFeYxoadQhoeTEMxY48HRqPEQbztKiLfzVWYUeGmo0kzuUmhMv+Took6mafX0jGSD
HYeoebv3tlCKEo2xdkKcbdJEYQYGsmfWnul6lAE8qWO0qOteU78a6AQQKvNVmKdF0k8oQWtLZw6N
wV6BfbEF0qqsVzxiazrU12MXeyKM+tEi8+uxYX50zLpwbui3yedCMud7c+dstXjqehHfaW2q2S/g
h7MrktUCVFIVdzLBiGka5c2UISLy2dGTpL1LrdqpgiiR3g2TcpnuIsWb72pPnX6gFk4PDNP5dAhS
rTEf6jhDIX9xvNrjKYyWhZc0N39qjECyQPSNN10bbmcOBwaR3e1EI8D2c+ChkV+BrEawYnBUeZ+k
E0hKMTTA/Bddi31haH91WNLy6wgBodqPZr9g3h3Rm7vv6y7/pFQCqMAg6mzY9XSUIg5dMVu72Eyq
x7oqtS8I/7JjWGU2T12TVeOLFvci30U8L5+XXqZOWFSK+mrXboNGaAq/3+g6VUNet5K939OWmn0r
cxfHd6V07p3JTMwjwc7pb7V6iaMHa5zlt6VVuB9GhJB5a3O29zHxALBom7mBak9NGng6OkuBjXqF
HZYWF+mroebZvI8M4Gw36MkluBNFU1J9jZVOagdTS9unuJ9LB5F0asdPBPu5D4DwDp9rUUVTACZw
HO/q2QGK1umFI0MjaZcM5QukuBHOm7vCNxs1zgOnyodmn2e6He3rknSaELfaIxtY9z6QkGjV3iqA
7AZJNID+GjLd+tmbk9T8stdzbE2o4nwaeRzeGcko35nz6nEC+fJDU/rkt+O0xn1e4KjmW2OZ/kIC
ZPyl4tuahvUQdY4/zsmihiOyHE90ylOQqYg49r7C+ftKQO6K0Our+bunNeJpsKfupgKt/2dykdv2
eb/654G6m3einHBMB9LffB1x64IJlitLu88LrXx2jK7+XgsteaKXjKxnkuX1rhkl9nBGMrivVkbP
GNZWmWQhbtDVH9tlLnAt1HiojlqPqmA4DrH6uXKVrDmW85h8Wnp3tBH5s9EnR3/MjgN0puPnnI6i
Q1HCqQ5S1SnqI2qHMg2Ze9vzraxs62sMJEj4Rdk7KiqI9fRndJnY2BnCOIGbOvKuRbjc9K3WUg9F
blvRrZmXdeYbEkDUVwNDhFAMHe/Z6hlOK1hKXPwE8MCHgnkLU04ZTUuglGnyc6nFYu4oKhL4YNLs
Xoeo0uqv0+QWL8wWRwUhxGrSSWNiXlosMBXn2M91fHSRCqh4NwzvdRzm+qdp9aa54ykq1O/zMDXW
XrRCa/ckc6q5k01dftKdov1uLG5BkB91edcrrf6NfoJcAsvo+sk3BuoXv9L59w4I2yd22HQTsBdf
5kvtXjvp0hsBXzZgdNrmyPhI5PdMH3h/+TDioWnR+i7yPhCdKo6kks43m2IP6z1nFF/cMmWY585N
196TQurElzxZRWW81KvwjFIwBncGxCKrHqnqsAWiQO3o2LNxjVikm4aOi0TADtPTST3oA4LjnSYd
K1SqdIhvc91ZHtuhaszDqqsS+cCeppc2B08Z9FJHODJ2vQwv8ayh4M5aoLlAkXBrPZAv1JiL9ct8
ZUmH8Iv25vIso5iv9MDVPhZVMmqBiUc1mjyrRHYcoHGw2L9K2TXt14/T3vNWKFiTtT+G+j2sdP0k
6R0GboMZZ9qxcArzmClpP4ZSzVrVN2ZKIKQpRHTTGV16m/aO1mwUYBdKj1WeCvIUzXDYPyd1rAWU
MCeiaUcv99YkLUrurQp7jtpOi39utqzgRXq92OYxDTut9XiQi1yRvMUCMaAQzSQROEJ0V7Osy93H
e3reAaGMgt/gQQGlu3xawVaGihfK2FjHsjOsndAoYxEYiB4+XuVCD4DeNYa1qMihfnE62a1k0as9
8odHMMTK4qtWX79MvElPhhjbvS3U6OfHC174sZA3R2SDuQji3KfV6mAiWDfmHoBM8sqdNkj9diyd
OcBWZYspdeFUshQgHaRYmHOdwiWmYZxnHb4BT0+lNbvFTtydqGdRXkmhdAd7gDKGA/JYEhtrLZb/
3NFZxxPriaQzsHotvq8Ei6xDS7qqAITKyNw7aiJu9BxsrenhVQ+Jc97o6VL+Xqg9Yfat3kTr0Om0
P1eQ5i+Dq+tH04qVt3qyhfDhNJWI4C6tkQdt22MpKsthGAKUT9XFz7quu23QoAaXVY5jsZsjU1bH
yYPxyN+dum/4NXStj6avkfpmpA5N2KrEVEKFUUm/QLvgbUY6JAlAn1RWmDtZBEvL1OVXMxqU6etY
NnoW1GZpfRvUzOShUpIMYPNS2zddhbqvryIhk0IrLjQkvFpZkzcNQiQUA3Wi7DLdk+Kaf0UsN7W5
vvRk9lobYp+lITrmotP8WYA7mR+7xnGTnTIUtXuYmjy+b2t1Nl9bzZgMnzfVUq5IKLVolYezVi0X
AlwU5rWHepfqJbo42FE7UhwJrXv0vK7K2gC1Q7QJ0kLrpyugFnoZFEk5MWZpCsUOVFWKPjQTAw0e
N1UV7UAbecpCzOote594k1aGJEFl/5IOdlNdNZNDyh3pelp/Gmwtsa9hMzTps2NR4vuuhd3hje7N
zaoGYdZJEMN9RR/UgP7xbFLCf14mMPZBakujD5DPW5DeMTJAv3YHvoGez6zeT4U75HfAua0nPJTT
Kog9mS07+P8ocmleVMFhtYcUUDnDAfOqHqrlbZoW7UWMRUsoLuo6ulU0pyt95lvEHrOois5vkiJp
D+D4mvveW6FbyQI7gDxJn9b/cTLane4o8xA4NLtjfxbK4jIFjGplJ4c2kYFjDoiuDL2VdkFZe92D
YvwfdWfW3DaS7fmvUlHPg7rYl4nb/QCAlCjJki27vL0gZFvGviaABPDp5wdV9W0R4ojjfpuIjo6o
kMkkMpEnT57zX9ySk4FzrN8rfcscBHk9Gx+qxi6G2C89W/ZItQxFe1tGadv9zJau+mSrqc31wTJn
9zrV3PjGLm2EZLhL5UMAcie6aru8SXdepbjGXqhFLW5KqQss6hSbi4upaOVHr0LFERqHbrEPAAF8
GiXK3U2DkMCFmLXsuiDQzlhdWh3Cc6kVjRdIu2iIxNlu8XlA+BLliGU0Ex95GeP9YDXeF6452fvJ
a/XrmEakEmCMVBY3jQtK1u/qCoOr1cL4TWHOA0lpvjjZJRp5IgpETqNg3xcZiUMJGLkONasakLxV
cxWpxlZ3b/MkY+MUcOzQ4m7jqgnssawfTHNR+ExbeN/NuEwk+2ZpzB3JFtKFcRxDT+mNRFsCHSKM
hZhRPd4PamXmN2qB/kcAii36ZJblUuIL5KafyRGdIrBxLf/gURb/OS6tuuzQS5k+5MvUDBeKNqn9
LlKM9TszFMH2eTfa9/HSr4wN1ekpBFVWdYuDfVvT+LSMH1wBFuUNmonDe1kNK3Gt8hR1V7hpm0Pj
mR3nInKHlHLPqjS9r8FqPCqF3cwwXAAK+qNRGqXvFNZ8byN4WAUIITk6XqvLUB68puouUlF6XoC+
31IH6uzFakAKX1bXUwpQLZCemrJYQy+6YPEGo/YTrL12KcpDHtKGdou7migMbndQJFlUxdobMhno
bmjRdD3o45AFNB7QGNf7hpa2U/cSXcbOpcXp6eJDho6oHgIrsO1As7h90XlCiHWZivYzJtymfmG1
8RRG2diYfksXJwn6WKiHvDOmcVd2nTIE+Qy66TDpMXrt2hhlb7lz219LfUi6M0fEy5wC/Rm0/6hU
A+XilDg+kgpNqupIie+Abqzl0woWoT7G3rn67Po1xxVxhlkt1kBrgRLY1vk1p+JS0mbmAWQsIp/S
EuLOq3BzZD/L6hEtoOpuFpV1kSeKpsEQzRpMOapev1KEkX15PeF4mQUAnkUeV8WJmtR0+8zukpeZ
Qw3k4NEmu/Ei7qeonw9X1P2cd5T4smApvMF3zTK/eH3kl7nVOrLzhDgBIbTtzPVFK3RHCOOA9bD7
bhomjTvGXO7Nwa1upRad85Y8+aT4x9DGstA83qZWZuLKRjatcVhTPb/2eszYWiPdF1H9NfJK+zNX
pJJaZffLWt30PeiAkM4hrAf0bZOAK+jAjzNc9QOKGktQZtYQTnruUtVS5zMJ+MsUh6EoXzk2gDRc
njc3DUobeZZZsXEA7rCERSniNz3B7C4WWoYoIi3P0XbsM5nciW0DknTNVqnrA9lfJ/5Zv2G0Z1EP
S6YeerNtD94QfbdmNT6T7594W6ChMH1IIaLytn1bmhGbOgyW1cOk9XYbuIMsv2F13b/po8Vrd8JN
rTOM1pepOMAvqAB0bVg0e4tpXQ0eLS82lsOcE0FVC02BCRr+flDc8gxi5WWPTMcZDaSGRx5MsXez
bBhP6GNtDdpB8eplt3S2/g14VHQBp8286nAxCbjfdbvCGLjlC1M5E5FOzO2qxeKSGgPZRmvmeAHT
JC+cgnbNYUyTYdeNQHhzO4tISxcUBqT5H2wIcClrGs6Q9HTXmX/2wmAsxoHcq8th1HGQaJa8vqC5
Ox4sayzOgMBeaooBHuDlXKE3TDBh/XiszrJlZQ22eiijmp2tKo54ECMsUV+TSffdQxaI6lxmVI2f
ZZ6SBVz5ph6maKfdDn2LkmLuqGONBoFX/fLlkp/GrVIlRaXFvp0Gs+2FPZB7HcYite47w5i/aeOU
5aF0G/N7o1E4ObNTT4QHIj24KOQVVpm8zcS3BSw/28khZYC2OIwqkvfzYszk1g22C4vpBgO01dfD
/MttRGVzJZGt9zy0PjcLUHvVpFnLYhysqO53mqzoKUnaDF5NJf6Xh2IkkMVUW5Cg2EZ4cJR2GhWc
KFplRXTX5FBgEzbY8y4fEAo4M5kvwx4hD+obt3UCE7y04zcrzpjjTHH1wzKCp6d2aL9ZetM6Expe
LhkoNjCocNAAWgFmOx4lQwa3LdpYPSS6mr7pLHLcVC/tG1x8l3BUkfuc0WF+eH0iTz0ahD8whOj7
IC+0GRSPlcgxU1U94ARUXguzxSzLG5wzIJZTj8buBKNIhWUFdh0/mguNRjcXRztAInLvdGAONNl6
8RZ1H/ND23pq5M8JSNX/YFiCHAAd3hAHRY7jYXtCT7qkg3rQjEZ9p6SZuh8LK92PNMHMQMuhJ5Ad
ZGN7ZtwTSARIKUwom+FJXmiz+3iRdHOEx3SgfO2sFJiOziw6TcsnkRVgalrZWVEoSEH3TTotl73W
l2WYV8JJd6+v78s9yS+BnEN/HgPSF2mC0sM/wTSKDHRe8n1EQfugq5gUaK04hyE6MRS2SlTp1szg
5dFWOX2flmt7xmyb2yh1+9tc69UQxr5+5qFevrRPR4oNAgthOI6W43WFbiZqgV3OQacvsEoNWfTD
rLrUzuzIU+OA84LGw2MRbDavrT4lRVou7nKwpqy+AetfhfOoq+HrS3QiWyUZgAgJqW0VZNw8DbXM
CjskUz3YEwcBbBroNftpzjJ972ZtMwZWP2TfUOevaSWLKj+3OZ/glJtbCoq/a3UQ15eXqSTkDHOI
7Vkjq6MM6YsKQ8tgyivu/HQei4Yb7SxVH0i6fo+ABW1yeKLmd8WKvc+e3RjfVXRkP0ertpvf0Wu9
HVpK9sGUIGDPncfWvuaG1McHXRuoJ3W07311AEZ7MBA4uDO4ED3kiWt9afQ0acMithUROMIZvnZW
hgWCyHsFDXo4HmEzU7E5s1lPpESAdtcDazWs5a05fpmszK1FDtjvYMQgJGYAAKGqoBHZcdUO4JkN
l68v93abQAlz1wbBKrG6wr/Wvz9LiURp6JVrQ84bxqSjcUan3lSKJlDKpDmcGWo71hO/FmgwAEJQ
6gSd47FS3B1cipITcSij4yco6N0WijPpt0sOkB5nmqm/RnEBlyxU/5MvHLk47lqjZ96Rrbg30wLm
xYdLhjlXTwtcDzJZd/XnzIxm57YFEhx0YJMfpqj10h+dVXg3quyFOvlum9g2hSNptWE5Wgi4ImRh
JXcimSy65l0z1AFeF6UaxIUdxdDNHfXLMnuL7Td1WvT7qVDdPtCbtptCRWCiHCgr+wrfiAKKtbp0
bXw5TOr0yVLwWwuc0uYB+xKzBGzkZFO9lVKKPQYb43yLWwSFDGyYE+/SlF5qvG11lLt9+q05mick
qc2BEl8aX9TUR+xLcDpzvIP8krl/vr4i24OQBeFcwMiJwAVYfpujIrFSKOyL4ZC6jYsAhDokqK5G
Q3E90n0fL6k66p+9Opni+cxr/uJMYugVmb5S3cmYAIsdvwt2xAGtKPZ4MDAnyQM3adLVyq6Ov6p1
7oxBkuqzcmX3mlketF7RPrJb8bsoiwW0/C/PAokbW02lVwW0dd2Sz7YAum2g4qm+H4TARgNHPMAw
WmZ/90wQDXZTYi2Hl8SZYP70gM/DHBNAewekHJg5sN5bJC1ieRT+mno4SHByI1d027vT8BRpQ7WQ
+Blk5kQ1OEENV31TTjFEijZueztUskaA2dHi7Bxi8eX2hL/B+UJ/i6SI/z+eh6TCKUTm0Xwwq9q7
iwclO7iqNMKlFecUCLdHmQOrCb0mXgBuBPoLfG8Bi5TLr1xoAQ3ZpdnjbtAAv7t4fWFPjQJEGZg7
el0qSqnHD1Tm3hIp+qge8PYuw2TJYR93xTm+yYlX2aCOhU2CCWCX7sYmH7cQfcIzl5CdGq5GmWVQ
r+C1iZ3TDlqo52XyYYJuU6ftNSaG9q1WVfJMEH+5j/kF1NCoHqKXQcf3+EFrKcDtYC99wJ4ougRx
l162EHLRy4ucQ250c1DbeKm8PrsvbrjrIlJ3YQfjSsN1cpMpGKPApEvay2EVz0h8PXKweVHgOOMq
VE3qYWzy1qRnQblX02fRoZ+kttfg7ZLeB66aXiVOrDjgJNFNOfPbXtDzn34bSguQHDhrXhxrReyh
3ZH0y6HQCv26zpCHpJnktt8cpKRnQC1jOV0kDY2bUKxNCzBB3lId1LEzkwDIdYxCrIFHK16cskp9
uE2lftn1ZBsBpk0J3mmIfnWB0XNPCaJE2p8MQ9iT3zVI0YSD3oq3NpfsKVABcXxJIeA0wdS0Iw0U
KvsPkt1/N5VJ1vnRms74Xd/iAarGqvw5RmlKLbR3stS3etoFfgHO/q1ZxuUXdeibbPf6Om4TvnWq
4A2gIMMygd/dRGLTbqLU68Vy6CwtulWtyrkps3jKAPjl3o8KVN7PdoiGbu/Unf3h9bFPREHK0NRk
kAegFPsid4ZRpgv2z3IAvJvWO2fWrZ95jFaFb+b4bK5gq+iuzYasCATBEZNXkohPRT+VkPrNnmr5
6z9o3avHUdnQn5zNkOggbmxvvZYVo1jX9uqBgC0VmixzNiKPZRc7zZgdoD9JTm9IA/FVhrOJ2Ysv
VcV4eP1HnAjEJigGoAyAqV+SLCZTqeJo7uQBD6IMSIM671Qlj96TCDZnQuSJyGFCjKZ2SyWIpdjE
fFNEEcn+MuGDPXt3bZ/Tai7bJpBxo15VRP6wzLPir0n+r+/T/44f67d/zaf453/z39/rZu5Sdtrm
P/95Nz52/dA9/vbmoRG/ERB+PPRpXf33+iX/86Hjr/jnm/Q7UJr6Z7/9V0cfYqS/f0n40D8c/ceu
6tN+fjc8dvP9oxiK/mkAfvP6L/9f//jb49O3fJibx3/8/r0eqn79Nlyoqt///tPhxz9+X8tN//X8
6//+2+1DyceCuekGsf33jw+i/8fvhvnH6h2+lg0NPGQAmfz+m3x8+ov+B5dZEOyENbYM1PLff6vq
rk/4kPUHtQy4Yxp88PV6yIcofj/9ie9b020+BTVIg6H4+79+19FS/XvpfquG8m1NY0f84/eN9R8K
HquYDMQNUH6rwvu2ilF7JlWnKKWfMC5dt7KNWs1XMXEfgtEthvedNY7v2ETajdeY0TcwXPT0a1Pr
vk0Z0Fff6YR+CRyp+TPTJtkGPYntQ23ZzWeBrNTgc2g6/a7NeiyWHOrC1b7S88XcP5vuvx/r+WMc
B731KRyVoEMpmHokoWdzYnaNI2u1QyzL0mZuDWlnY1acWUG2mG1YO3iNl1kQZ+dI+6eGhUaIwiLs
JugIm1jrTY1VGYWnBTMZtTQj0oPF19USBMFy1YzjG9nZ5yQyjqPJX4/6fEz9ODmYJhQIUWpgTHVC
uqux/GgFn7Wt/vX1OX0SF/938PxrJGYT5qfL9dWyN4LBaoe3mbIKqadEtjEoa70cQ0C/Setn1ah8
6GfPvC6T2ZmB5RHUfYWG+LQMc7ebUnCvyBlYl6gZyfEJdZr6TWKsTMB0yA9arWsPqoVejj8ZyzD4
UeHVbxtD6HhvaOhnn8kgnrbZs6Pg6WmoEJKIAIpC2kLfXAuAgQJrQdwYEIO6FAHAFroxkJWGkMit
TTvAPJXmR+A6p51TGl0aKmW7fPaWxkkvJEjW60WO2psoqha570CqlH6PkuBjYs7smByFErlTHBDn
GP1Bx/A1KAgSqvL6iPr6tGau54eejvjaKKdQ6IPZn0YfBybrUq7zBal8weWTSQRDTQ+/eJpasc5y
us53m89x6xdPyyAV2e6oKEcaGCc3BgHYGEUSjhA/HueszqdVkNOrr2B312NQ0xVtQ3eolVBblumn
OTUUYRIG0XaJNOWCqZ9n/ATRsSi+LLXe9XsdZxZ/RKcNYLoxIlg2WdLMbkSCijLWMVPVB6XopiI0
2swGRm2CdWZGwHbvkPZNWNfZ6CPgEFxt3s/ecNXG2QRru9JHcEZ0hTR7mSClkck0oCvK6VNlOXWK
GIJe9nsvHu5RXVnus8a0PiRZncxvEs0hD1OhkCBIEhXlfVkAokqmcR731iLk8iOWhdB2ulIr32Mg
INq7KS8RlOPoT9udO4r5vnZrlKsSe/Z4rRGWii9sEHGWXyBrghhTj68pWHDLAVkywP4I3VgUB8Dn
OH2VcbrKr6n6sscjdNb3glb6zkpsOfupGOs5QAoecq9ULPlB58C/otJelhd8ihekiDpQrW2PNZI/
oyL83rYVcN4iivWfSTR50icSG491SgM4bDPdQA8qH4cHqMXyY4N3mxkM0Aj9AqMu1xdI4aT+BDQ4
CxSuMOE0jm13XbJoK3YcH/tdlDQyom2hpoHldrQ666FuP4s1PI9pO7VA0wja9hq+5VMkB4PVfauF
TnynbxR9w+VDuxFr+HcMq3//v4Det3nfdjoID8XbNXFj71DmhfVle4kC5kedFGxUhYoxPbh/70OK
1Kp5JqF7ai0dBSU60g5HH1Q8Sh24GR2HP8m9SXLR4Efozh3Z7A90X5DRc3EHxQT0Zho6ziRd/9kM
URiRB4d0QW8AonlBFI/3M0DetjiHIT3OMgkt/CYXtSgK4Uiao2x+/Jv+PTGpcHhivKl4eDePEmqb
65xYT/NT9Eqicetn2uZ1Ap+i9S8lYf/XhOooCbtrHqv3fff42JOr/X+QegErfXZwrandUe516B6O
MrWnf/5X6mUbf9AvRNoZVxpW5aln+FfqZZp/kFitREoU8WGNr/zCf6Ve3h90qsDVrF309ePkEn+n
Xrr1B2R2zABMEqanj/1K6nWcq7NnHI5U8Obc1NQVR7o5kKolc2bAcfquzIcmuhqFnl4nGdrQl9Tq
QO6vHlbOpV7FvXoOwrLJIZ6GJrsE8UzjEbGpzQuL2kGa5mak7jCgzcCHZfMHuvMiGOCfnWMjbx+T
zgaFFBtzOOQjuJRu8pWxFJqVE3DDRJZyD07nBwS9ab9Qif+ktX1zm8SZPFONOzkmaGQdNAylp60I
LjLl01SXEKtcczZ8x5jaR6VP4k9Kkyu3edvc2x081Wdv3YkUdF2uZ4FpbRcDQQAhAKLTWOttx0HA
GnpHFaY3h2YTwyKI+sy4y2fa2VBhpuI9LOz63a+PyL1hVRBfK4/6ZhXlLBCBSeo5tGSbXxtqm13b
zqLv1daQH1VFDBe/PB69DG4L6BOssOfNeKLIhLto7RxCfr5Gny1wxyS57ewYMpSqnxN+PLGGuAet
bP1VPwNW/vF8dgKhXdjHc6jm6O3V03ynKcWbtBwUMNTWpeEm719/PPPlAv6F0ccxDkD7Npmf5yl2
Ua2Yw1S3/0TT0ruCyXVODuvUIEi/c9MCNrGqbx0/la5M9PdFN4dLpFUYpst6BsZYIyH6+sO8nD34
DAQ4Jk6jIqBubiZt3rTg9DTMpGSHw5vdlWN6Z9i1HoM7onOwa0ipSGkzUU7WmVx7OzZhlXOQ4iXR
E+ntrR+NXmZl1SYdsIJxVoIxbvo/NbyY9hEEfj9Oq+VqARP7azVoBz1SEHkWboNQSdd3dPO+LPmC
tmacLGE6VVEZmnZEQQ/bpPjXfEIZiEhG7KbYDRpo7XUcL2GPkHudOBYwZXzM0TVJqnd6qbZnAEfb
F2UdhX4p5ViAorz9m9PBQUmpgL5Nh9vV5q955qF+asWJdg5092KxAMEBC1mhaS5n0nabja3d0HoA
5Ae4Kf+BAoO+oype3ql2OVxXnCRB5sZwel9/PTdFdiZxrYYh47CW8SlB2JtClQtNMxYZ1GJbv2gg
ibr5zhHTBdZ+l0LhPpR5cEiGCxXuwesjv3heRBxYP6xDkTxZ98jx6pnDjIFHLrCedYz4RuY4tPRu
PcM2r0ZzF5t1Oob9rPVvXx92e+JS70T5AxErsgpkfLdpq1N5owRepoaR2832zuyMJRrg8M/tBOK8
VtIzoMMXrw/jgSzAl3ytexJqjh+zrDuptpGihnHXamFh1/Vl5OXZ/vWn2p55jgXygyLUivWj17bF
Gzqjxp52Czds0tkCCu7Mb7u5Wi4U3Ox3yZQuZ068F7PIeFj0rsKg4IzZ5sdPhdJPLacFbwMDkVzw
jR6a4Xh1px00So6LM6/KizlkNFJD2tJroqZt6x+QZEH40O8MhaPmh653I39Jpu6XtK/YCesoALnZ
hWCzXsBAmjRLLFgcTuhEjfO9Uuv6u5kJhBQKLnNnIvOp+WMLoS5HwQxbkM3L308OFavCdgB8QZNu
pUjfUGtMr5Zxms+88CcnTyf4cycCt7PtYcVYjGT2wuTRC2+u3dwUAaw+8atRcp08NhUdD7LyF27K
wAg8OWS5G5bOWH8YqybDyTr7NeH4v5fo2Sib6qJdGi3kQF670taVa8oY89vZAM4BQ9wIcyUp/nx9
W21acf8akA7KKqlDRXOzTp1iRiPxywmRB5B/Nk2WvpdxjQ14Oud7etmmz18B8ORCveoMZQipFNDY
1eGDZrm1V0EenCF/vgib60STh639i1V8Z3PoJXnjONDDeUvFWO6hE3Q3Za05eyErGK/q8EOVnf7x
9WnYVFf/2hkW1QtuXCuobX2bnzXysXXEsbLUnBAtEsNXpbVceIVSXhTOoHyMjfo+jgYJLh0/8NcH
PrlNIIWuWFPa2fYmzCTQ3JDDshxKW6NxqTXFskuHcQmKVHXO3Bo2pYO/n/HfQ23itFstdJvR7Qjx
lp5ukkS71wdUYpLKanyESi5doS7v21TR97VR12cW9eQepcJrc99F0WiLF0F0C/8ehUXtMkmN01uM
i1l453SETs/m/4yyrY7Qc7MTOTpOuBjjdG0OCWrmHqajNKrOuUycfKA1ZBMRAMBsW/cFlHjYiQoL
p3vjBZ6t9VcH1+4zF4WT7yXdTc5V+NDkg8fvJaoIsRVnTNtk2dWVZyzO1RjJ+NMENOahhlZ2xX3e
unBb85zfwOmR8V+0YbyuL+jxyAk+OhLlHCdEdEub/aSttUuoesreGjC2nFqzC207XfayG/Pvr++J
U1O7ojxB2qOEam1XcUlVytnKyNBG6rxfMCu5SvUpPhP5Tr0rz0fZTO3sCKkaYnFCpYFoQmncDFpN
dPt08oYzMKFzD7SpS/SlVyIawM5DWEAc4IdGe9EP5+qVpzIkukMAMKkPULNc//4shjmVKupG54Hm
tvJCDeBuIDwyMo1eWOYvoAPD19fp5Aw+G3BzdKhGp1p9qjthaxfF98rSixDpo/SjkMgzvD7UqRmk
fOVSCYDzga3L8bO1bmwOk8exOHad8d3pxvnQyak/c8SfeiCqKXRBoXmDNF7//mwGWwT/29hiT+em
NwVcd+F3Nx5ic6ze7vUHOjkUgA46rwDH4OofD9Ulapw0deaGbeU2floq9Q+H2v8lpNP+3etDnZw7
SjfYTq/F4+17Qbth6bgUOGGPV0qgNpCRaRTlZ16G06PQdQYMqhkksccPhKgFIIEupipPn3CvGShp
zbUcztQazo2yiUpzLrjHKKzQ3KG4s8BH36VGXf5HoyAqSjkRN4gtwK6NXBUJNGJf3aLXI2Z0T7Q8
O4doP/Us6N+v9CUSZS7FxzOWo91hLiXPwk3Z9LHvQBUzwrbo9dU/8aJRdOXU9ahO27a9GUXo1gBK
sdFCD65QAyeIduIuQnNubyFF5Z3Zpy9HW4tAKpddw+Lq6W1CwmKZ+ZBHa1uJdjW22B2Nx7AskSu6
UWtLVGdSmpdTaCEXxHWJDYtny7YXr+mr6Zia6KHSldqeVKrzh9g1zlzOTjwUZJk1HaXlvxbQjxdq
VRFbmbF6WPdtMfut0xidb3UxCG7c6vN89/qKvXyoVR+VOgXFNIsIsYnjY9mSUtDLDOtUtX5Q4JrN
YEZB91w55ul3Py8j0xQAq786bEIgpo61yT0bGJJzA/0pXMY5l9+iqrVbZ6c5ioo1ozf3wNsR2zLy
T+YM/+9CHQ3ZBSMCTyCpdaxgXO4C/OWeoreeQvQu3HbvaTnu6HXkelnA37Sq3Eeqk+joso+0wsdR
64yL1+fr5fIAinDBwcJ89MhWNnXOuANB0q96o87Ant07+BXFwWCYbboH+1/fvz7a9pR1kf0FfUoR
gusm23fzhrNiC/ceSC8V3dOSDraSfxla4IxhzOe8sHZRXf3FXcWYK9aevjZsFGpJ6ww8O5cGAYSo
qEwP3ejFc68biYYXpSRkxsJ8qED/vf6I2xeQlqeByKphQ/DkPu1uQrnlpfho5BI1uC4BuLaotvml
s0f9TGR6OZMrhmaFfKwoMqqCx0+luFWX1X0ShUrhtFloF43zOJeZ7sdW1CC0NWgy/NUHcz13/R9n
PDWJLauZSjD8yUWP2MgS+1pRZdgciXPmtev24ac/31lc5/h6E7Io7UDi4GYLo1smKrpA9U7qRZU/
FKqttJeOS/Jyn+rAB/ZxC1K0RlRj+JxkhQwTzMruiq507+LRmIC3JAvGWs6M6EWIaFD/Hgec6GFB
XhFZFqUvfaJh/XnJY5Ac2gdEacxLfHQjF8sUPFR5K73oVivJzG27lG9JdLFi7am8fEwWDKbAXmTv
YSaJewyP2spftKSLr8GqNM21tPIunMitkst5mGjU5Zo23+IrYQFCsdPyAyQeCdQfepRaEP52qZNZ
n5Ac6C6KqJ1vFb19xMQwbfA/RXOsixLtR5m1YJY0kX3VZk9cN+A232I3yLGq1F3ywRjScu8Y1RBG
/BK/cwG2mNb8LZ+qOPUHc+6R4SjqxPfGudLDKau0yB9b6B8+WIUMXZnYBd4Y59KOd+pSusJvltFS
fKw2JeU6c7m0Zelet71Sln5hIImRKKYOcLdfbktR40ZiDV2gjKLR/blD08Hn9jO/Mcah3s+mmWvg
IyLsyw2zxHTbFIXrp0ok3sxxaaDIl1fqFycap4+ZSUUEUIkV5Ba2WLLJvGGPxaDxaOqjPgaTouCO
mQwpqF0A/OEY6/1llpDvfuwbR4nBV1jrTFWIld5C/pBJAJ4EMY8Sqy53H9lllvlumljOJwMxZCTK
vFb9KGvT+SwTiThrrWheGaJmWj8UWdWyeKKKfxY9gqaAaeLhg6IVNfCFDhhhTaerpsWIlBCK5po/
JkMjH8vFSbS3IuaDodFBw3dmzYuu+FpBcRKyDQWDydabPf0r2mPwHwrtTWsM+ribMVS6jADDdLu2
6BuQGTVQNb1E6Oo6VstsvNLqZGzuWoKOdeGUVqr+GIcybfaV1zqfcmwBrzq9X9Ld4MblJ33K7vFd
QJKtHsRnfUY1zheKRA+grLPG2MX9YhbBNNbe90XrkdFthmU/DkWioY4S52+kokc4WmSdGZhqAbaz
E6DriGaNLUOKnoB12iqNAcbgO15PQY9jfHypZ7a0QBdldovcLDB4Lan9Njfn5mAi01juq9QrkHRd
cvRX60nIQEJAvO0FgwXSBlPjt7WbFmFm61iu1Zy78xtkQRH4vMcEJqbWMsVRPv1pIB7BPpJNLYKs
cF07KMt2Tu45IIdsr+tysXaOlzXZvW1hrOv6EuRcnIaxWYz1nddm0NPiXijpEDAdeh9MViyGcEGe
1UIvzkGfdqg68bGVbuvCQvOU+Gul5pVx6cRQ7/Z2FivKVe324k4BorSitYQUHopQs5rQ8mzKKEiR
5tEvRkcsY+jVDmYUCoowfDGQo2jvuCJzdrYbz0oIXgVYUZq33uin4Ff2SGLNQyhRLK731ew2b92R
nYScZbG8jb3FrUKoKxV9pmnmqmW0sf2jjDphBAr8xSQEtGVo+zLpJ1q/rYzQTI/ntNoZ6iCb0FUV
3d0l6Ox8hOBm1b6CTbixc9Is1nxZTMld2mTV4rtd1YCFU/U7a4pkGg74L8/QdIRp+x2WAjdI6aRG
6KJbdkAh2FGu0GuPf8Qdp18IWmlxw2VGFYd8Ji48kIiZ9ELc0ZdvMstVAyFJd/wyLnruXJgZRtuE
MxE/2AKcG2qgMTyuJQHn4LdZmvF7tTz5ZHdKC4KulUDEafEr6X42zOlCAgODPZAC/fT7qYZy0C1q
i+aP0c7Xc7+MVdDFdKl8qLFIlDaqwKW8WcVHJ8DJLlyEFJFL5+BITdpvONup0fIOlNqVWmvuaoCc
Ojf5nCIu6vXKIHcDPsEyNM1J/5TEcN4uegP+7g6Bscz2l2qcf6qAJZLD6Db5tEdryr5BhJAja7Qa
JJYNd9Le6m0zp4HWYYRDlE2cn4OWe7ekToZ5maSD9cW2+0W9MvoO3kQzZR58nQb0WjDUSBb5dWZq
j43E3W5nllbzpSgrJHcaOdcYf8+x4+wnR+s/LR66mES9JW8ue46Od0AHdQ6IehlQsFwKQ/pW5GDc
1nNvu4no2/xQ8tpBJFmT0vQz6NkGPsxR2lxoqFGJoBgc+zsvWR8DuWtVbactGk/QGPOIohDIA/Q9
e7PILlBeNN4lNeok+6RVYPih5Tr9qOuMGOSiIJKEQ+F0/d40K4wCq3iSToBkrln4q3HvHEBQkLQb
4YLFgeBt+GrwjTr4gqhAXNmZcD1NOqF8UTvT+CoRVKBZUpYGpETkJphRkecXGg3mS2GhjOprLVZg
mGxLhJHVRvduNCuLizBFKu2xVcwJCXJL1o7vdabVBq0Nsn6fU+jQ/dJOhztXK+wWJyiFWgaVO1Hv
zNksXARsjMkNqiSejFAoc/4nVPNCDbvSyHNOZdkOe8uU07clIljf2shv/xkteTrsvTyRX9EOzm/y
vkCc00xXvGlfxeWjMhAbg6bvE+9dbeMjHrgpzARfQ0u28NEIl3VgiCnBdVxNON9GpWUBvdKDMzZD
ZVQu6jnCqh77n7a6mOsFzd6BybaCJp95RKlBMvAzqJUQdeluf7fcyTCuW6d2EPNGCt/0K8NdvKsE
I3AzwMfWRb3KUdI0KCZlcP0lJ84GKzsGFXEnNjLg1Fp9m4xRrgOwVRSPFCKNPW4TnjVfdnOt7uGL
llrgeLIbPusRkX6lKWlZOAtp6Q/RMGfabjF1kd/W1ULD3q+TpJnRCh9lFSKgbbTvFvSD82FnQLrK
vq3yyPWPflLsiPKjk6L8YEp7XMSfE5ccsXzlyqTTVgWTYmbVO0CnUo/2o9Wjp7qLpk42XOcVraPk
kusIm8F7wVN52KnN0toqvC3FFkXYL9OY/kiLRM8/OyBiC+w6h5I4Cf0dZfYymvBkmVDUrvZNiaTv
vsDoLgqtPhcDvNKyb+4ivciuDH4Gkk7wbxc/EmbxSLj+P+ydWZPbxvX2v0vu4cK+3AIkyCFn5Yw0
I92gJEvC3o19+/T/H8ZORaT8ipX3OqmKU2VHBgE0us95zrN0MUo1FLDYSScLLNwSFMofvFrqWLOP
yfeWeOkCH9epfsYS0DRC01qsnWDQUIQJ802MW3v+zobvV78rmepwpg68T99g3yP4sqIOumtMPfPC
uYybTyb/bmWL4FPZGXU3jDul7FZLpIaa1C97FD/bqJzGpyLrTPs4jbnyNmgckiEOY5rcFAt86u1Y
Qjb1QvzTpoZxUtw9SwPlHeTkkoSDUnH7ISyWLD6oca2Jm15W0/KhaYakxfnVrNzXQioNzHHppF8G
qIAL/gsdh9/iDaSe533ZGMHYA44G4zK7zxMRyjVemNhgB0mPvWgYkwiQBIaOSxquZ0LLti7y/1Nc
z/W9jsOpdVRSZThCmkEVxsgx+TTnhvEpyzAXfslIDK13ZrJkD8mEAS5WZml3aOZx7H3HQ6+9Vbwi
o2Jk1vXJKSYd9x3gihgauSYznrdrilA1G/dRzG3xA1fB2YFc3faqPzhwhdkG8eTdmJlD6iWO0F/Z
EPWXUmhzF+DF18RET2T4v0K6sJm3LvYYCNElP1aShbkrc73/NpPYqdLBuKCbmHNW+xlFRrSFBlf8
8CTHvg9Og1K2ybvhcTJzFzdcqUXfM93uaF0qm8q9xuTh++Rymm1lUje36rDMIugVnYNZdkVLC4ep
8AH/PKrCoTWcKiw4EEIlBy7aGFqGt2W+BjVsczqe0W/TfHiTi/UaLXMVqEX8xRoxOGzL9cZNu2u9
DTZ+P7oa9+QRn9SDiIrhQXOm9KFx+2+IININWFN2N8WCG0jbxsVwHXuY9jHhU3+pxin9EaWW3t8k
di82rtPXoV0myFwoEjQSGbql3c3A/yEzFSXM8hhPRfzqy689wt3XTDGfJ/ogFOUdxZFv9SmGX/Wk
4WM31GKTsR9sUEnUrp/Y+rzCXLZK7j0VcDLgj6wlWXQqR1dFH5HV2q0bKTdL5mJGjbP/i6nG0y0a
1ipoutm9cxNCK/TZ8z56zB+PHiUCaQ0Cg/JeHZUX7EWVT6WZi+ex6pUw1RvzpdHH4WlwS9z+Iy/9
LJDm0INiVlj7U0bzur62ZlNhMXFIKO93aUTGItuW8xq77fhcetYSRPoy3Jt4KAaibqiplNWi1Cpf
lknstb4q4at0y60+kLIwNnzZKOTnJRhU5EFUPqtGKDNf07pI95oss7eFA2SrdDlxAiMuglY0uXfw
3PEGpJ+KLF+JuC2Zz8+tw3GY1L15wD+8u8HMwfSnTr3tluLoCHPXORiZQ1HtfBGZkpMQpM/DsRIz
Hq3AFz/VX1U67L0jp3wnMcH+tJBsDgBYZB+FyNFVEObgPCzJMoTN5B4n/Gg/4E0p+O15ukGu0Rwj
0zsoDGN+zENb34xD+uaVZnJvqEoZ4JjRBmu4oD8VlvKaqEZ9OzeWeHEtszsRWj7b4WBGBQ3rqKt7
s5i7LbEzd8YyGKGRO58Gus01/gOvZle+Nj2o7ho7ttURSPnzULdHetB0Zuqqep/SOnOS0JwizEhb
HDDMsnH3S5zFm3nE7BC+nn3ESX354bqKsc/rgoo619ONRxe9jKvBva2cCi+P9npMsnSWJuk+rUAj
sGFMs0Cb4kfZWe2jWWjpS5rabR0MfX6X4HpxAywx7fGZZy8b5u9EaBBwEZE8YWV2/wYcVW6rPu/8
yG3zP0lDWQ6SqeNtYckvgtKLxsJwfEQa5qYd5vSI3Uj6RYlL+QLrVz8IpWm3NWbjeJWSMjUOrlpA
kK2HMKOiLIIIcwqc0AGdwoye3m/5ZG5gYj0tXuMdTRIZ9MC0cTRcFnwMU5GP+haTfHtTMZc9qEIo
CM21w1CMhNbaMj/2ufXRjAzlcXG1idRsszpaaqKu8RaTfCW227mHjXNiw3C+l5nJ2WDHxqOTRz/w
V3/tuYcvdB+yCTBqlp+nwkuwZiUdZosbePusL2VHZGba7A11fCxEj9uvYFP15zrKIBvbxiNsDKou
sxs/pQMm6MihlnDqoxR1iEEjwrlkaElQVhChffp8iS+YWUZvyFHzhB4KmCyY+xZfFl3vbI8IXW3Z
F1XNkZ1OeUeBnjZTs2vUdpgCyrf+lAhpb+hFtRPu8Oq05edbTeAJQIUNOt989s26UBR/Bno4TeOa
pOFi03vEJASAoRpNcuQtUut9Jbb1rxCyyzAxcUwNCZVBBrP0dnY/xZ7ofdChIsJ7Ix7jTc3byoKK
LUIERoGshQ++cv/U2GJzPj3b2iH50YtdMSC+9p0cQ8pN1OZom5Je2IafmgJEdkTSfZ/gDOzh/F+Z
JH0oI+lRZMGCE1ukWeQ4RDRZFaSVgatdLtyxDxaLh+cr86RwEieDG6PJweh/Y1eF86hEqe0SeEcc
j5+7xvxJyfQ5QfNlRzqJN7HxKpVYw4at1GyCMTK963w8FMY7adbYY2cEbH5rpNJ+tbuueyyGcmxR
aJlxvBnYtf8UCrqODWdbaYRd49UsTKh28Wr8r7fb1JbmB1EpbG1QKgkjGBW34WCitKzuelCUOci7
Ma/CgY7I2xCjUWfbrLXbZzHI1PY96BiOz+nbsRQY230p9DkzGUQ2juF3I9F20Gc7CzxsFDkwlBa7
1lNHmNpdhy9jQqougjB/SrPx3rMqopBEHffgTXZdfXC6Ve8slhYvWiufOG+bOY03JqXYj77J0RHJ
cqi+EExbl5ikqlCHmxFr4jvFWHtmspXdJRAS77WdbeYcNLqYKSnx/Hb6zRzV9adqcLmHcgY09QaA
I5+dlqenxxUOvi6qNdzHp6qqN7WWu3eDKNzTUg9eE5ZZRBxhZjfztHEmWvENpmGKeoPPLi4HhdGM
YTblDCrmpsuykFAztshUwOrfwPWYnJ2H5Q1qq4K8xZ1UW2U/R9Yng9SLZGsVcZZvR1DYDjoy5kAB
eXPDsqfa7rptwb790cbj8nuccfIQM16Lk5umbXKrU9RlG3pYTQfyKdxvFZPJYRs7ncoSJF/hJKPB
dQJMTjHXllA/yy0RNlhFkXwdfyiGCCCbBZjR9bmxnWwhesnKV8CJ8bSNc1yDzc7EAsXUZyMP3cgb
7hbZ0I95Qwt+VGHbXPupKmBS6uBHbtBWqkvzWDq9/kKSRR//yLI877Z9UertjQbmdifmuOqfVfKu
qp0i+aRoRmrIsFth8jBCvHfHCoBEDoRyWCoHiGoMloUIv7IxzBFe6gYY0itHh57lW8b8ZgycZdaF
T7KMUDcz7JD7OsdRSZu8TAR1mswP+jSzAfYY5JDpQuJZvY1Mq7vvE8KbN4lRKKzIpNReht6JnV3X
z4O5gWtnkv5RQdANzDhKcHBo6MgOtdB48Zs6GavO9rXI7Dl9umoyP3QMgPKnpm5FfZfB61nzsfSi
WCjfCobALgGYP+q5oPlZPDIZ/KisVNuPy6ovVjy7nz+4XaEUW8FeB1yLbxp9DoPrR4kXKIUxETmG
X5MqUW+6uDfHLb7YRXRXz5aj+aCiFmybyPbaHVEeLdx1mPQ6xKyqHXuM1MeFlJ0565GwOh37qG8O
1uIGWD7n1eOca412p86iVHm3naQrKZteBRo38n5nw72mEx1rnlNkxCX5coMnKjgVVAqvM+jgsOlH
qsMQ2+N+wAUczZD6ccqUxLLCaWIecPRmwoEP4JhD99i2cHG3bPn68Gy1Ln3VtteJRBuBMtPM3sk0
auqXrLDMkpWjjONTNJOB8KORaqkcEjhh1cGdLKh9bCx18zx6gw4xrcoS76tMDMKsAoG0BQNRjZxu
a0ewYCRuWqpcr2ADsivh8+Wl9X0K5CdL3yNXScMyumSIpPnYW48E2neLrGa8VZhX/+hac/qaW3Rq
Ae3YBEqnzjgymYehKqbiBnSm8z4U+MvAIM1LZVGqQHikwg7Ya9QKSDmSz9b+4GERPj0sreJ4p7TQ
wX60FK1ytO9N7JYYDZsGfcDsWbm1nWikyzfg8wLJbmK2ONOTk+pSa2fKYuX3mJ2rIFNMK41lp1la
k++lDlhEzlSt0EJa4+Cl9JbzZFPnCYZN2Jq17dT6xIll9a5KpIPHg9MozmGMIkWpCOgwsMLeUALG
5ceynsZ+59TTQLWtcJQrpxF3MgU77EQq0wd4xxleZeTTdiVWYbMnxx3puNJ7LLNuno+R9NL4aNPk
pwQiDyZRmQwKUub7Q4O7QwNkk++VoumqE8OpSA8tkVvDfWHrkjm819fkteQRfNrF71vhioeqk079
RWjMup7nQq1Li+NuUqq/7Sn+J1L8l2bAevl/G0Qc0yb9iiPGzxYR73/kL6EiIyT1j3X+iakDXFcX
VeC/TSI02/vD0lctm85fKfQhOvytVDTxiPD4k7C5GUDr73T4v5WKEHD/gFm0/m2STVbBu/3fSBXf
x77/mZ2upjuqZjgqNhEaEZjMh8/HwhZqQdWIgQZmkwo8lig2oBl8w3B2/FbXuXODks/aSFsAFqlm
u8m0tgRwsc2jjgHEFS7GhWfF+muwGKeYtlD28RTddVb+0+hdm9KiTMA7H8eiAmtUjIOmlsVHvN8Y
Xiqi2RMaJTZ9SkJm5S2MVhOSolLN2yuL+GxgHuSTQlduEFK3L5NRNDtsguobezTUO2qs6VYM3tuU
Ks2VSfe7tuT8Ka7cDgsBCgpmstUvKANTFnW9MyjZo1q1N4VQd6A0WVBorbrB5iN/wlg4vnEXtzt0
gE+PYBRxGOl5sRsrazzCOGj+7Muh/VgV0b01HUpN+/7TovwHDeM7pfriF1poxly4b/iGIe04f7KD
LJg+ECz0WGqFejLLaviRRmLNorStLdGsJAa6S+UzBskDrW+VDVysPFztokgxKzZJ29YPZmmOT/Tm
7b0DgXuXeykAkjKSz6CWIpzSodhLHAtwp+njW2/CDcceXZuhkxddk1asy/Ln21kNF5n5r+oNRNro
7c5vJyVKucmVqnnIDYbNFKQNo5y5t8zQdUuoFGkyjYGVLKfWUiLtOHTq11rp7Ie0JQ8ySIm6okqI
i51TVNkmJrrtnpODJiySjKbrpVL+LHHuJXXW9ljuhbJTcPYmKi/pv4PkgcvQ7DgvlfVsDJ4/y9a9
rUEGd8vCzNqvu0briEE28kCpCglEgYQT6b1RvM6ZEeEZReyXlvbG65JN5gs296AXEn6J57dVIj5H
q2pL07vvvK/VYKBT8THoSbK6d3gcYuN1afVmdtO4Rfke9Yci1Zor6+WclAINeTX8Wy2n0RhBLLsk
TKq5VROImcrnRZvJk1s0O6RUNa8wdS93n18uc0EwNI2ys1yZyGfm0BS22ZLsiqXBZqCVRLFhU31H
rtBnVmDC2JXzVUSqeGHc9lLOytvvvxBj/QJ+WlLQheCWr5oW/O2ZmpkXpFfTGafMmO3qtJSLtsVo
dLoHwnQ2tivd217DiZdNvNmNU6IE1jACLnlSuS3Zso55Q6cgwKsPZo3xmMUU32d6iacK3dUD+LjA
hrI2vk14Be10c9yX+Fnscelqj1qZw/SmYSCJxpWWLxpQgaXLAaaG6S6e5gpIlPBWB6eMPf2x+ugV
o3bivzRqdVZ/BIJz979/FBdmX7x9GmOUX4QgYLlDGXRBqJlm24i6ZIpOwNO+nBdSJaEjZEWwgLek
o32wgTHiLgvTUT7X5VWq3C+rb/VbQPqBhHDVm14a1mHo2tmdmZsnOJv1wWJcw9MdD1gvUs9FhCKP
apQ+A5IM2xFUgFHMRC6fQZwff58yTsuLW2JtxyuE5X/8WWR8oXVfRRXGBfVtbdB7YFDjJLX51e50
7d5KE/MKT2s9Ks6W4XrvHMToq1yMJ97JTj8dgXOSk91kLMYpBoDb2YTaTLZsbvqmu/LxnRPC1pds
rZzRNfONqkS7DGXQ1eydbihPS1bChZE4E/p1A1bVinn6iCfQdOWUPKdprRdko8b0hdtDbQBB+nzP
bpIavohmdKfYbLfqMD9MJBl3pf1tAFBpUjpXcmeuXPMfljKM3zUE7t3RHs3k+UWzSs1hjQ3VCU6T
jwvPM7GYwdL0OzIZvzqZtkHJtu1rg5o8+YFBzRW25K/3DEqq40Fn2hSADN3OL59ixdImzHNPo5KA
NJHi+cQwVwTO0I0PbUfa8dLoB5Mp2LVv+GKxwvrABwPrLAiUMJrJ3Ti/sinAGnssJR/MUSz3pJgx
bNPkYXR0K/M1gkxor9JlyxBZhkS8AB4lMW47c17v697tv3AcyccsqvUrT+SCBwttFJUnvlOsBQpb
vFUu9tl8SPmyqYgfGNJgAecO1qEEaqeLbaPnBVzJngAjuyg3QrLFjoiHQQ+n8ZubY8pYgz3syfWx
w0Rakv3IGTelyjqqLZvjoaquacIv9Mz8XEx3qUT5tWgvMFVa3/BP36PCLFFTiJh6AFwJWkP4ykCG
rHXnGfMG26kw7vRwBIWNiuXKK7xYO0DCq18nBFpC6bVVTHp+ZawtRdaM3fwwC6BM5hJ7nWh4vxiB
R6tCs0L48tneQ2f8++3/Ygd6v66B0S8GIphq8ameX1djBOmajJgfjDFNN20rW+yvWrySPbcLf3+p
izPXxS2BAoPNALo3RrOXWtJ+HrXOSe38kd5UuXdG5VYsirJlYXuBhOGTzOb06feXvPAZgrWMzTyV
MAJ/jhccfS/WX0nLlc5Rs5xUx4NkWEpEx3lLhrRiNNreKZZyGw9xeWPUvXMDYPFnpDLQJU8cds/S
gHQglgqjMnMRQwO8+L//eRdk1vefR4WuqxwzCPhN82KXtKYEwmVeEEAqug9SI3ou7pt0B7HNu+0H
wwp0qFkYoavJW5YSEB7FaXuf9j2Rqgy1jnh0yu0ymVCUGBJuIc6QSIaUu0F52CbM9Nv8Rl8EuHbq
BEDq1T1TxuWuycHou8l86zECIQeoJ/oZp4xru/H5pvTXzdk0tuv5xl8uuc64KAGWxsNyKrLCDjxs
yo7GGmNZYauHo2BiKmsucHvI3K891BUzqabAIxv6iUX0QZ8hzwRJufR//v6Zn39o/Kq1/4UUzTLU
MXh5rwx/+sQNi8D3Ppq1E3kTxjfL7cU+EbUT1GUrtkmqTJ9cZgGhFqnXKp1fngdXXo9FF2NvAwX8
xVpUncmUlpDaKY2cImwSSKkw9LQrJ/35B73en8PGBZMP2Qal/OX9RV1sj1rtNie2uGHXGNZrTdYj
c3v7mv3Q+ff815XWh4l7F9Uu7jXnW4dhN0h8GLKdrC6L3+AZ9FtLeEddW/1XQdHSxOuv8eff64b/
VEzrRRG9IyNWKRmp3dWLXtCtq4nsJ6s/ZfQSoa0k+iNoP/MJqXTPGZvPNpnn8SOyEnULJNfhYU6Q
YWubJXD1FO9TMcLsz5z22k6zXvjXH7Z+w9g64qVw8TSWcRJGW0X9CZMACpBU1z6nutkfo4jMKDlX
0THKC/iujijwlqzEgaMlAzrI9Y0ArEjowsLCtOKdtWT6oWi7rzJ2v5tCWTNIscb7/VdgrqXQ5c9F
94DcHkiX/7k4b3SBaw8OlM0J+oEVwuPACFHaagyeOYRuU9UHPtJyZzqNGXpuP52Gwc1Jp9OX5LOd
KEwYdI9xhbYktxGWgZDX1O6rxQRxh8YhOpZxJb/rIi0PcTMYJHTH6dGrAAkGs9ODvLK820R3xRbn
quoe0Pqzmuf1RzaGxvRBxZx7bBA57paxuU/GyDsNXeWGSba0fq9Z7aGqMQRNDGEHaV8mN79/Nu/F
8MWzYXvgvFr3ZpbYxYfq2rC47CGpT0ZEyrQ3y2iPw4d5sJRhPtiptG5bNXH3w9gTnbwsr1Hpep+i
eXjL3QYWc5t025zEcF+3mjmYvXy+nxUzOWDkI77+/qeel/XvX8Oa78av1FHzo0I7/wQzFCr9kijV
qZjNbu/NREQYMDgJUS8s6GnWsv399X795KnmDex53LWy/0V8kRHyaa8SkhNthvrWzyojM4CPJvWA
YebOvvGsRr9ySP66oaFMZZ8mDoMMaeTg5/cI8QKwponrk4S75zd6qm+Sjqh5PudrKSv/8Dix4lUp
ULDx9UhdPr/UpAwD8wku5ZYuzOcsi+9llo8BkWjiUBAvu/n94/z1eriNoZXBA4WOCZT3/HrkUSQJ
NYg8uXDIX8gj9IL3MdqsVsNWI1Pgip3ML2cf9biDtxLiN9KO6GzPr9e2XdfAZwD1GBt7v2gNSpI0
GUIoq0RqrAHIWVXKm0Yd+itl5juGdPZNrSjDavX43hLSrZxferJ7u8JJRJ5STxk/TXU6fa20avnY
Cetery1jB2yrhnmq6vdKnSL1sCrrpkiaccsEHPa30CEjEg78lutC0CWvvAtlnHzo1Tb/2s00fUb1
wpTfbZu9MMmUrc2+eYUBFr/2WNsWAtUcn3IaQm/EOx5UcNwXY9cf5SKvSCd/WbHrvTqA/WulgR3M
xb2u+crlOLCM4qRoYVpEaViyfVLgFtdirH/5IC8udVG+w4wVWJCxAbiVOgVK0b5VYklpG7zXLqnf
9LnTrqzZd+Dj4k3SpazKaroGstzWRf1TAYXRdCbt2S3w7UjUw2Qyww4KbH/fbIkifuxTAwJ2IrbN
qD/WDfIGtgh5r5bEEDRNmWz70uUcVNxFvWFuv1XKqtgxT29CL1vSsBoN+yTbtDnWBmHJM/xVf1G6
72tbsbUHBfrj1CwV5rtyyY61u2zqyZWHDhrllRu9aAa5sXe3ZHi167/7HyAMZa6kdPv8pCzDtmM3
vNXmaQ6GRW1CUSrTxpvM52QwOun3hUfg9/Txv9we1h9gMh0CgeIkusQTinEAm8+b/DQp5CVDArPN
7+VojiHFevdhhm27+/0FLwCUv26ZfDmmMiRmOLTC5+9WFQyAsiQpTkZa2wd3iEKDTteSnMpi1Jp9
rEjzXgxNvMGeHvZGbS6+lUzXYLFfqzzuHHsjpmirRQZGFee/o288B6gkLk5NNqe7noD1XW46kGzd
KFqnnd/1KEpgyU2wkgcYq5zJoOkDrynKrSd4Oe6XJLv2On79rJni0cIyrAJh+SVPsG910bqKJU5a
armvsNeLzTLaKZwyRXv6/Yu4mI29vwjQeBpD+uXVt/viuyYQBiyLfuFUtTpsMTchGBs1j4qAs42N
7ZCW8QEdrgg1ly+sljjLkIPWH1BhugehVVlgmYoBkiAyhA5aTCJhAUmNewCFQzRyA/dCRcqL3HYf
RYQJXTm012r3fJPATYyzhvPaxjTDuvj9poaDtpnk8mS6pe2LiaBUcE732ie6rsdfLrP29fpqN8J4
83ydsBtYGAkP8jQo8fd0cHDgdl9lbcwBXA+ynyylQyqQRk8G1tHQVntthyPM/CEH5AkQVjRXbvuf
PiCSVwikxQ+CdL9L2DNaGImlHspoRdByl3nhbfNZzw5pZb9Q/y1wex7arIWbUy8vejn2++FaI3JR
2QPisEzXEMUVe6UBvCgqYkXrdQV+ypMGbrDtu6XfmLn6AyOkbFs6bbODUeuGhhh6vCoUvyyHK8j5
RSfED4ALj00FbinMdo1L40gji3OmeWpzqroB0dEyFlvZwufN1C9xWylBmyUmGj6kc4uhDVcKjYuF
99fFPSyu1jyz1ZL3fEWgRoTxalftKZ7Sb7oym7eA4eXL7z9P65dnvNa+6zPmJrE0cS/WnW1BPqtG
uz8BrbowTMY4XJhK+7wO2fizAUcmg4x11KCGhl2aYKudjitLJYlebBJuT7l0ly82Du/3ws2mnaHl
0dvsVfEn4s7THRYQSUieTR8KY+5Dt+uQSfU4lqclgdwrYLPvRpcBuYgfomgEN+2H9jglTr5DVPk2
2EW5MybsQZHoNPd2Prf0mKji5mz2jjjHSzjDdeHD5MpehglWoophf5joaBSjGhFiksjPdR3K+QgZ
uEWlaNa3cfj7Z/juUvfTt+sy8FdZ8i6vClSE0+b8TZWDliOPMpYTErk/jdkdA52w+0NRegg9Zbno
a08PXz9L9XEXxXP1OU7aT3kPXtwUefq1kmV3N1RN9eQmXbSNk6QNFTg7/pC59rESPQrIUo4PVrIq
8wZLbBBZOKPfy1lHfxzpm7aJi/1SL+qVW/tlDZLCAY4LEIAlJ2Odi9VhYDyCXiBRT/QORCVmk/Ik
0iR6/O8fICMWe00vp7umDTx/gDY0QG+KGu3UF9NGTuk2np0tks3ATprQ1brnxLX3ymTuyAfYwdz1
ByEetXIn4o9x+yBEmcJnukMI4veeQPO7h2r0kiOgdscUgwmEeAZdASbEFif+lY3yH94+qKxGLgqi
ET4j56JGHucRgQvyw1PvyHLjyDwOGldS2ps6dLHFgIlHCCRqYRiRhAHqjAn9BovTO7NuV988kJ1h
dpOgykb8+CEdouL+c/Ccamf1lneoGWc/DSoDBldRi2+51yQhpxAsXn2IcWC1GHPq+riXmVdcObsv
4QMW9lqv0UNagCvEf10UL1pmjgUWcMoJLtscRobsGA3Hj8UyTI/LMlR3jZJ4H1t77jbGSIzu6MzW
/QhNNpDYkcSpmYa1quIQUi96bPhsKRnTo8ne5Kv4+feL6KKm4bfa6uphvk5pAA4v/Vcc1JztCMX7
JBVFA2gmcrJBnRfkiq7s/z8uBV7IvBOfWr6N8+Uaz+NqFq7qJ5yFI/qvuth5kCG2Ocvr9PtLXdaP
f90W94VJJv/hEDq/FsxAYuy6yjgZ2dLvczPWNiUBlkBG6pH+108a9BiFm8e7WfM+dt6s78kXhjSa
QlXWNb4ONZP/XTX//ptcm2KOIBIPfOTiN5lk9GA33BinNBl/UEtXAv23HT2hsnWuvFWb2zvfWhlZ
cwjzQgGGGGmd336OVsKx4CCcJq38oHgol3KBkslWVEj8Mh6uGBD+w4pnB8JHDx4BUcZM8s+vh90u
K34R3snrDfnVVohkgdSeb0RqDoUPe1V7m0bdaTcEB+2XyFW+udbgLrC/pwUSLi3HY0WYpgmV61VR
negGY/vqRgP8ZOwms/nKF3rRNPMmwD6YKjElXofUl9jnOEwleCI+HYuRiI2y6OOfhlYZezhCBsM2
CKaNSK0rVdFlabheFd4YrCzGYFzzfUf8qW8eKjSMGg5Ez22v2zeZZPSEKrtCfqnMD00HC0T0k/GF
bbna5NJrHpYySbYmzLe/Xtf/6Jv/Ahj+aaP4NWOibb58L87Im+sf+Dvgy/rDpvUFHQP6w19mpQT9
HfBlEvCF8zOWOpAVIQ6xc/07ZcL4g0ECfZqFyejKFOEf/TtlwvvD9BgwucQOQTeCK/hfUTffW97/
fNNre0P2J17Xq2MkK/ey1TGTsk0dp2vQuE9ZtlmsYnlrorJ5cid9eYPKFqFYoxn+PjtG9VFQ+hZh
POqj8+QkSVMHhoTft53zEi36gmo9rBOFOa8dlda9tmow1dwrX4YMh0g/bq2l2k74nHxUied0MH8R
m455JCUVeROFD+jR4jsllVqGyHprqPLOjG1tZ8hJvY0zY1w2MbLAbDPlqaKFqesWR1OT8CWdTL9b
RMPYzcLxRdmMZpklwQDAjo5VkfV3szXazrfKqRLHzjSJpMEWy/R2CnpkHdVJacpn3Yj0+GaUSVVs
8Trt7pAtRJJQPgRTe8h05CIaRt/NnKZev/ix0MgJ7gQ+MKugEI6+zG2t3xtouvObqc9cTIHHrP4K
TFlMSLQEJYclCw2hfYxfzWbAbvmQ20OHim9u8zpITTVSYfmh9Q+A/xE4aKWVG+Q3FcNT3dRREtCA
jLvMLkh2WETk9cHU92265lYVJja4Qruro1Z8bCvhlLtq9ubPCOGcEdrBhCAzXaB1625p3Rpw/0To
qaMh7yKj/4KpTTfu1ShLkGSUVoNzCDmgycbOUq8KWnUFOrPGWIc1jlGkTx3C9G+e4iynEjAn8/Hv
iPZxXOuWnxmpeytxxsV5RyKECfqpA1oz5sg9QtgXMGzLGP7jmkXZoOfIWvRlqT3DE5MWE/uJwE7O
y5F1F+gOIa6+hh4J/VXDraLOJakK+k3qfScaQVYIf2LCk4ixlN8Gqjp328258pm5BhZVhUNyuUOq
HoISx83vSg8yfGAITfnT65K2wZKkV5u9h7bT3LWL5b5Vg1kdxmwgCjKhmjT8zMkocPu4yu7bTB1Z
mX3aRQHcFlH7Kijpj3k25W3fTdq8M+tkntBsdw0mIrPhDc3edOJi2NeCsbX0J6F1f2qL9MZjOavI
SFCwYor+lqsQZkCijTo64OTFQMpm6KnuqsWJ7B3Kxn6it01QMOvagnwfe6HpMODHk50yY5J9xjxJ
KHw0XTIfelUUwFg6OoPWR2Alsj30E3yPmtGNierKcUhATpF6p7I2RLkfhT4veHwseiVujZxUq28Y
C6cbohGtfVrrAul1LeONihRZR0lXa0uQZ1r9IlkE9yKd0tuaLMbET5yx2ZFX4zH5M3S6I6+8ctyd
F5brdoVxPacr+ybkBngf5yVBCeirKfhtBUhR2u00JsS1evPi8/Fpf/GD/3ee/QtWyG/Ps+ZLfXaa
rf/3v04z0/0D3I16nvxwkxHmGsX792nm/gGwS7QsTqKMqdfu5N+HmfMHvepqb/v3P6Sh/M9hBpIG
5Z20IZAtxzH+m8PMfp8R/HyYkdtg6XT/EHARm9G7nq8OB2+KIhpUwZ6iEFrZNASqx8KSRrAIZORR
WuzhReMcEDs1hkLV1IzJ3kJKnXzAJATRnTolVvLkaHWZv+CEhyxQ4nmHDQ1PRQ9ilJoWoEZLLlHZ
qV4WOmjq4h394BSHHoI3+4A3d+kc7KU1EtvP28aoP/d1ac6nSFZ8txYE7eKQiVwxP5pz0bbIokjQ
wELILjV3l+CF9en/2DuT5biRLGu/SlntkYZ5+K27FwjEwJkUSU0bN4kUHYBjnoGn7w+QqkpkZqU6
l79ZbcpKSpEIRATcr997znf0KRdwqFSvL9hINZxqYrOb9Zv1rNlsaLJZLWn417Cn9atTzW/ajKNs
UhcsBZuZTVarsS3eTG5iWuir65v5rdmMcMHqiaOlZdV7GlJ9eRx0Bq02uEdV1VdO7+E4wO472Y+E
/LEPzXXd4boDlwUFIEK1MY7nzjZVzDejXmpibgr7zcDH6RMzXzDPxkOyWfyGze5nKtVf085aTYC9
whBobeZAIqJpXmbzY6ackkns6iD0kWPcGKvnPCoQIBYho1pMav7qPLRXD2LW2qlPgOdqTTQ2myLR
ylgW682+iB54gJzgJEZ8aOvV4ihJUsDvyMqL+VHG9qLtsdrWj3ZtZGyIqz1y2JySanNNVpuDMtvc
lF21OiutzWU50yaa9vXmvqQowok5oLzg9LMaNNksbHVwNt/mtHk4pezxc1IAcWm7kFa8z9pGr3cT
Dcv0zFmtoI2ctGVXbQ5Raa1u0eq7c1RrxTu2ZPyk9eYtxUHhPwuFXHNvbe7TtrS6+LLGgPku3vyp
3mpVnfx5fp+jTSNWtde65ZQGAb7WJufMRsMW3BVZlqv3lf3mk9R17YTFBWes2Fyy7Oc4ZnFo43Q0
NyftPEwEgxTKxwCbr2ZbqFXE6BTeJI0zf/PjWgLpVdQbS8ZXbPPsjqt9dx5d78raPL3B5u+12Ipi
PMFp2TP2aQE4mXmc3RBkuQKsVpNwj8Wsj4zNOwyXdqWWOnndHafNXyzt1Wvcbr7jefMgAy1t8rNq
tSajxselbK2GZR9nB82Yzcecr5Zmd3M3wxuqHpfYwfNMDDL+5wz97HWaNoEIKyNTyHlWszSeZ3zT
AHXwUGsxcu2wIkRQYOJfMbX55rlWGMu/BIYk5UFsruxyc2ir1aytY61L9+Pm4c6++7k3b3e6+bzH
fmwHMHSr/zv/7gVfbeHB5hC3fGgtu3ZzjvebixzWFOfdfjWXCxO8VxQ3Ds2nerK72yLpu69qtaTj
jcedruvDeEUxhWe9GBX+9WrzsjvQzj6ozeEu1ep2b71q/uQmNR54SdXl7+bYdW+zzSU/usKDpLcE
cPj0zUmvshRXfbo57IvNbe9uzntnc+FjEcWRn27u/MCucOpPq2k/6UeqRTTKeB85DehEwAdyWjul
qNPC2SZw6gRtDcF9yVr+ZGcrIqA2VlxAIoaMifqGESirNueN3/ACA6vHdbZBBzLLbMQh0UBQStAq
X2v6sQs2W1gF3oYt8JfevJg3mMGycg1s4TGRwOUC7sBJ57yMLPju5Q4sGgF7xUpHyEwaGUnmd+9a
5F0TRgpy6I4Yy/HzOGA6YSKtrIVepKC8ZjCaw45BIzgGh7TWOMpWSoOzARuKqkVEYG4gB2RsQB2y
zuY7Z8E2OjP9xcIYzeDXTGO6QUScm3noGoI6xkriR+hs1hl+IkAqZnoNS3+45OOS+7nT75Qjx5vY
w2qkKmBGmWSAi4UuS+v6VvnFu8xuk5s5B1nvaxdlE98L4J/sCOZFN1e3YqxpjLSavXP94daa12zV
+txVQJExnFcE27P+l6ccEy/uf5eJe1XXd9hKz+1GP4sl5WDQ5kjwrPY9e5ziBYh3HlOGRzwS7ytO
JXudF+Hq8U5Rpj9LfToaufkeFe2ZSGKY3MTejVK4N4YgeDRwUK2PD/ih3R1oeD4RYVanwV0qOEjq
almB+6rVjmBPv+InfGxJi95pfXdem639rTKmw8xictWR53A+cbBboh5e5UdbJlPoxsO864ZWYtqL
H9A3f2UMgm4KtlMsdyIFrQrvgu97KPq+PsWNdQ05xAgbAH25bgMdrVjlOBQOnFJuzHlgrJXkroCF
pugmDY6MhDn5d0HhmqdlUS77Cn6eydG/eLDV6HGXnJLasj5IfD1iREYAJG5nDUlot/NNluR3Wacu
UX115Ok2jnruG+dKaXl6sch8uvMKdhS3ntTav4a6Ol2nfYJdaQDlYWBaOtlz+jg2SXHFxz6EPjPX
S6Fa2N2sRUcfFCmOdXy7eC3vYmz7x8FxZ+cYcOQ2C807abZ6rPMsg1/AzgtnDOJN2l+YtnhozDw4
1ba6EoGw71tARshLcuOO2Z+Ps9m6m5o6CHN/LD47JvAKP6/9W6GxnSyuPuP9ZqvmWH3d+UGT7VZz
Xxs5+Bjvh7EqXvA0lZe2XzI2GOL5MPe6e9VpU3mjN+2zmUrrrNaKqJxxS4ezphDvOsyOdgyVvrWl
cYNlzkyBFdj5SZ9lee9WY4aqn74BGls0HUGf3KZyohGfmNlwXdaxF1Vxrthdu0oiSRpvVRVgh47j
h2aKP+hVp90ZlKo7hs3Nnt7gB9EPAyoX+ZRl3WeoPpQ0K/X7XpN6+eBqjnUQNfJezxCPqZ4vjxks
6ZDoOeoXBkvAiodwtBNEVjmgUNBnuzrO1ElW1mdiaUwwbvZzj/KSLmJYU8juk0Bq9x4w0T4aMlyO
M4AxIxWXlUmm1NTNvH6PmjUpL1U9Otfg0ICDWdNVazQ8zbETpEcP0thZZwdnmnLbkBbPHeOO5WzW
oNVmLUw7gMaMbbzstnel+exY2TsxLh9nM35Jem2407RxfjAB2HyWXQ0R8yx2Urg6iUMMKDdfVOax
Lu22oLWoEySyZ0E1jZrHuSAEWJ8r/RY/4aCuTMgbPqyTTk3OSw1uFeWnqRLbikZRd3xGvd2275qO
4eq5mTcj8k07HoLsReDTh3WsBD4FYBqluVTRVOocuq/rxo8Jc8hGb/CophWYsqfBb7oq2ZfEsE05
bFVpFeoarlVvAcupiVQ+hx7QE/2VmTls3tD3EbTcpbHV1fcAMxFiO3kuvZUqRx1lnbvzQtjGMc5j
0LoPDQYXs7rFRKRP6lLCc+fsz5Aj89vbQQWmSr+IGtVgHrViEC+kGXsJClev5CW1YGo/2wRAIUJv
m2VnTq4BhGSw3enYW5X7Lg0Ig871RmUHtwJhyiF/oK973WipZj2mxEp8tCyz0veFGRv6hwpjmPYj
jfg/p1pOtcwr/r3J/rxsnt9kAa8/8KNLG9Bw5dnYRMtEBK0Dq392aXEIu8w8sHqgYFjtp/842BIg
jOKeyARUj6su5dXBlr9gSmTy8OOPc/7SwRaFBQfXnw+2VPWoH7g+hxgaIL9r8k9JQGe073YBvIyT
Y+b9ZbqUrIZ2jabpxCkx63aj1NMzuwWfd2BSHEEmmxuqSbu7kIs3nrWG9Z58IFhmiT/dmXX3qS+T
yKq0EelVMj9quWc9mFoT4CPu2UgqK50O0GCXywmXCX2Wqrsl6a++ap3cbc+t0QjkPptYlfem5uYI
7Sort869ROFm8pWVg/Qk+TfBO8L6fsVi33f9zneLRMCvNoT6ljkrKAxppU18pUU8bhIGMvY1wDZQ
OfbzJMy2Crs0J5A3Km05TZCGYHlDOS6AZoy2d8F8060vKi/290s1p3qY05cKLeGApdGbHBt3KSUL
ZzOOZ8yBTXhJQHFDo1sK0mKpQ9ldcJDsC5UY3co/HRf3mu5rbO509jrzyPDExUOqNRWcsVT3yzsp
5uSMwaktz8clMfQaZDCFPrkwXiLPGqsKHqy2F/oIkMRtbQhY4DouHJUPSNC1/BNh9pN3mdUV6xsi
w0hJYM34GEe1S+dufPT13Eiv7CCd+ussqPi9sJ280KIf6HyxetlwD+D+swfdhRpDq2Fb+hYDb7M8
sPAILOA4y/Pq0E6DGGISpP00iBpzEo9GI2PnrEp90aa0Vl1XOw8UEQUVnY8gA1XKwOFJuvCXIY1j
2L3QIQiy5fAl6mi/utkE6bsv/NDwDSJ+Jy7KydZngH5w2rQ/VEXX6Mg23SX/svRIOneNIdhSHVI4
rG90JReqswqr6DLO0FzHxAFhMqocaUaVOBm/UVueOjMlAneaFsPZwffTP8ElSyQiI2S89ybje3lk
riLed/4gv2Q2yEGQeeAKQ0AUAUeKNFb3vRwduv3+TPOYCDioMtjj+nIX41jl3qqyv0CPz3at9b13
49hVlkfM2aybVsIlQAPsYPU0BjwuEQD45EyMvv3CkBLVGRYi/4LgEpjHhK7RorbLSlGXaLZ3CcyF
/jdnq+CUbV3xWI00yBdP0yGz2rxZ82QHV0r3YbJm8F7OVIMm8mAuqd2E8DDnh8bB5IpBWvVf/aTC
jswH7j3HXtsHtLAn/WOzdPOjVZWm2FXWXBYwSlNlR0K3DLGz6zJXl2YBg/Gqn2MrOBIUzqyD0Iai
uJCNYgZSr+MQvEpMRoZtStLVpIRxJpId0xPbMa7sQRJ6tQ5XDIg5BvqXdeZSmvaw0D2eB2Yxvt6N
kWgIIOENcSv8n5Azzb29zXHabaZTuLDbotanfabM/L3WrNOfxUPiBMyXoZC+jofc3revXb1gZkT1
j5yvKCAKpwkHiT0ydiZMCPh7726pvCkDL80Qymtk+w1tSWAd2Penj0mTq3c+xOHQaSbLOBFTDWI0
LocJXDS/yDvUnjfdQIwrTgMzbPK1ZoM2jtmDzm6OjrB9+7CIqVUHy7xk1+bI168QuM71DyBX81Af
PFvut93nPxvx3+kA/9lGfNGPX5LuVYN5/YF/NpjRNzHxY6r9o438fR+23d8cZF0GBlHYKMxK6En/
Yx+GjsOPIPdh+/mxef+jweyDxyEFyGdegHLPZWP9n/96mv6f/Fbeft9f2zd//lvR57dlUnTtf3+/
kZ/3YZR5toMKE+MIGlR+4RsFxKy8HvomLHODlm8RSvqGtAARUxFWGJeYjq9kEPb+ByGZ0/VFe96U
WgVH1SEMaNf0Ls4CrdLrOuxFoxs7vqFJviukKmcK51KgQELQdW4S+53sikHU8CKCqRFhnqwuRqeP
GR3SfpHiqleuokcHWao4gaScnlAxzbD4hb7mjZDEYkUZ8SHnK62bc9rgG3cuIQvw60jYgDQF9HpH
x2YAud/3PmcXWONVWFUGkBy9VAqx/VBBMPfq4ow+wqSFRtXoV5qAAIRtKU4uOzPJCUq2PJi1lW3o
+gkXlxdzwG6bIRqL0p8jvxCYlrI5udGX7jrrTN6RJEmeLVHq61RP60b84XPyiS6ow9kaKvJw0jzL
nELHTm5jqC/vcSXqwGLpSb0vOuhxtFzXfjoPrAs9rdase+EK2T8Hfao5+0wWmUcXftScc0I1UFBm
LoyMPVW+iGqMGohWPGFzHIznprqW2ozGG9WIyfFZL8Ex9EMMnM0FUsqCBBUIALWxMNSKrfiuwHpI
Y0xa3amyGQLedk1t9fsRBMm5JT2/OKVWWV1MdV3YX108tsA+jc58KWgpsngH6S29K5cWB28w+P/E
vReGkV22TTrQ+J6Wmb8dmpEesG8V8Lan6ilWHdOtwvTsj45EWZYBaFuX3OraseYv0E/JVMsbeHlW
h0TPsc9F1mQfPMUcZEd1tew4VmchjVPd2fcpJAhiYKgVGdUke3wHN10WcGzsKXsGtpC6kLvAG8uB
GSxA/GNaTs0vsDurFOLNM0TDHds+DxPVMYfD10Mau4wDviLIhyuZJIe1BXk0dZKsQurwfITL6Q7k
UlDuhbWFKyScWuKpiqJwT85oVRfEU3h3lVfa5CNW8ZUojOJxXt85epu/ok3Yb8aNvEReq4fVhrkS
Og3zzbjR7mahq0z1kSSHIglTyDvqViSt7/NJp2oKU0a4QNdpQqC8MtvPzFn06cKqTBXsrbodItUQ
A0W6gL00uL6RaLmdK1+CySGLQguKkxYo+96MFbtMmjfURF6alhexWbhRERcvbupfIeQqr0uewQMQ
Z+boY9urSGIt+RbMTnoHr6D7nEO9rJljFDAZ4Gxb3q6NDfE+dzTt2yxFeVfbfnYNiQgUv6itqmeM
xa/YZU0M/m4iV+7Y54qZdcxJIt/9tL7/WEdfrZtvji/b28g+65Gah64UXe7rjzw1Jm8YY7Mnfzhx
3pV5M3zsa/dRxYl5mmXWnTm6VLuiied9TXsZJnjnEcHUt7eeNhpn7pB0j4IeW6SyYb7wYy0+eHWn
DrNmDr/QuP3BS0WvY5gr7wKdubV+I36SUwVDEYNLJtgIo0j/gXYrvfwUIkTZ6yYoUbc+kMBFjBGP
Uvmrt+kPnozNyA04aQ2zfAtNCFCT+vlMJIycHPesUGCeDcYTOC7n6sHXBuPays3uMCRtfpiXFrhn
WQ67JUCSgF90j9Lmm8ildmnPZk431jfPJ9J/fmH2e+Mh4TMEoYKyFp4F7ntEeW+eCT8tprx04z7K
/JSdpMnaqJdgNwB+s20sMyeLFlpiTL+1NwmXFz1mGgs1rac+BrIdT0Pi2h9Nm2VH1aZ23Qit3Rv+
kJ9ceO2nycv6oyxMmo6xiGX416uum+pbcd813751V1+q/1oLtidaQk0i4+5/Xv+R4uBHPbeKvl79
gYyWhASi/lszv/vW9hk/+r2uWP/l//U//u3b9lse5urbf//9qew5HfHboC0Vr8sjGgv/vrFx+e3r
l+IPfuJHZ8NlYs+X+Ec3w9lKJYduxhosCavgX1XUCgzEm6yvZkon4Oz3zzG9Zf2GwRMB22q8Z5KP
hu0fd/t/qaJofrzaAWhlbDAdFgJKPdRn3N7Pz1jTDURZod7cTW7SNft0UPI524Q5uHLVla7RvfPg
KHzKV/WO5pEcGvWbpsdvXH+frUqfPk2McQcFNHtMulF8pTfn2RERQcatEEQpkXGgQUDLydr7LNcJ
FADgqQx1LDqXREOr4iCbHGtF3hoouWZtmTjeN4MPAh4hU7aTrkFskR6I8SWrA+exwIr3kA6FehDF
wOgAxoh3X3ojWPISxdBlnvcjRLEuucaAjwQ7HRJ52cNwcw9syCKOGLKLyNAmvQkHZ24+dhzXSMCB
ZF5ErtPL65hk42rnueBK+8HU/ajRimI6ovYh482AlL0P7GkuONtnJRk1Tl9RM8yj+iST6jkbG5Wu
9c2ez5Bmds1gDj1drtOSteuA1dWUoOA5LFtXngvs3IqN68xBkLbXCEIqdkqo+eBbvUeDt+8kNhH0
5Zrf1SZUGpOdDlOCY4SEvGG+aSddP0eSVqANZIb72cl0iZKJxTmgnDQYaxDWZWmhFfuZhWa3SLuI
vwUiaiPt20nOlO4uNrLxHlMFsqrW0W8snS4oNzfT/M/KIFU7u+OpjeLZ0MURObnzLoEq9dn3RR4c
Dd20p1AQqsF5NijGfZ6VQKUZuMtb2zZdSDOGJ1ClqWoEGexZ8aepLwUjCpcGWUiESjDv4IahJCu9
vD71TDiesnJQR51Csz4A0FAvuem7z0nMhO18QV5h7FShud94v2j/NnWvizCoYxoj3gzpxZy0Iqzg
jHxt5rbSDq6OOmFvT4zfwyqVtLGbxAY8m7qk8OzgTjd3SUuMEZQimOwUGL540K2lfimtkqYRdPtO
2ylHtQ+kmOX3GSTjLIJXnhuha8FRaFax2sSU0z7KTcP21xfKq+SpKdvypXu9Km7P/r+WzP/vllPX
/rPl9CZ/0yVe//n3tdQJfqNqNVlI8Jas5CmKh+/r6krG+nEaNV3kTi7dZGNVrK8d43+uowZrMVRS
m6J3bSn/xa7wVjX91BTGLcpWvMKHEGMR4fu2VEmgHqUghBxWFd8CKOE6oMKJ09AtLMSzcYvYU+vO
cIgP9ZVWTAEqmn5iwES2AmFuWkWrMtQQRbxUmiD1StcqcZ2a5SDCOu/Bwa9TjDV/xghQFJBZ/+S3
HQMMSw6VHonAV6QnqFzRbkVifA9Ib3iPvSR24PEjrg+9xizsyA4qCmRXr/W7rtPij8WyOFiA4pX6
0VJgTCEc9wrQOUHo6mQYjZNd0NqG1Tq1zfQpJ6CoicypsWx0NB5Ri0ldN8bBcTQ323edUfYHpPzO
uUN4jTjmNc3z3dhXy3LeWM2aDzG3htoHPEIcGJwsUYdWJYn1EMCyv5g6xWSaEVLK/59SgO2JRDEL
1bNmrfPbngCNnLFQaNMt0869Et5qpMbYuh8MbhJjjVoYC3vNr5wP6xno1Ue76tiQjAfkuTpsxm8K
5kwAWO1T12Z2FlR0rXpSA0Ix5vl4ckXm3qWskJFwaK91Zuxd663euTs3Swg5MUbPP/GLi9ufnoI/
KOLZ/l+9JJiWK7vCZjhCDxCY6+tN28gqmcdjgKIZQda1obmYw0gqJAxz6s5NgtwOf/l66OU9eyWm
YJR/SzsYhT5k5lJzvaldDghqk0/CZ0/Ku7J9MmgRH//8em+PeoxAV0Uf7SUKEiym60fyU+HfV63y
V6xNhJtoipQmx3P8Jyl8K5H94tZYQN68lVyKZQSWH/0kGqqvL9WiXXXpaPmRNhMyCMO/fAK0tdjh
n9/R7y7D8oOwkv81AbFi6Xt9mWTsynSRiQebluxFSarSAR2H94urfHcY/fRltU3HxIYQ4ErAUb+6
k19fR42TPSbLaO86Qf5ZsHcnB4qBIUdrPkfRn9SPZH3ozqfMZv5xLAhRe6EiMKs9sPoSPm6BqInN
HErRwCoUq2m6mTD+GNB1R1t8ShF14B0wS8JlyYGoTCRBZj4CFRl1WZwQDWrfAny/+VUgLW049dPi
frBHQnj2S9fzBVIskqhcChs1AWzUlki4pXN6Mr/8cck/xYZNtbSLg2XOmVuRZkKxWNAtPgDGz+5H
S2ON6AZ0iVGamVVwTNpW2HeFVqMkJ9rP1RGSoJvJMU8MsrngwIO2EqVnrxEAhIZi8B3E/EQFrKD7
2Jmhq0MC3knlMtvXCmeWh8LIS4SMBFXl18ayQic6t0+LHGc93aqLvpxyvol5rvS91A2gqYOXVFnB
/HicxWVOBxJeAFa/7FqMeuU+ujlTl50PQNr5Ss+/yPboZqr6GPttW1zoZSE+ItPQ2ihYyA34OAGq
eFpwENw5ShEqGba1kXS3CzLV9H0exGlzZ811PzxgQKrSk5+oMrlaVFENYZsVebbGPYEsqKMU65xx
sFsx96duqYaaDKspVQBmZzt9V5tdXcmd1cTJ9dIXmnkBu7ifvyLaLXgpnV8HNwNNebqKuY+zkivC
yyGOJCHVM7Gdr7PKMlJi8fyF8VA5A3TvtK2eifpUyPXTTvr9ialnYIWLa7Sugz6l0bRHDY6G90j8
J5GCSdL72aFMlsCm3Ujj7rGN+9K+H8gxnt6TFiGLfSv9iYDPPMM7afjaPNxk9VLIVUJWZ+IjpZnl
nhue3XQh8VVG8ZnPgrTAU9yNnkH6jecM5hdT9p7WHZEq5fWT9DNvHHeS4y99Dj9ICKGV1gDx0UoM
M/IYX93ji0Cl5mujkmD47KG4yCzh0xZr+nY+KY+UuHOkgd6RsFLLPVZ2SepONa3yM/qqlX9sh97X
w07TLG/f8boZvhVLXBygpfTmCeVL+Wk2+U5GS68AbvddUEwRhgbEGVkrhdgnqieROB1n8NYo+UV3
7neMgvZZRfd1b9NZHkNX+POjPwt5qRdkUe4ny0kYZXGrATCT1iBla7Qbksy8ykatOCG21mCENyTB
GWYc5ahX1HEqZrpp+ErwShQxZLXQrWD6XVp2jZAagMcwn2Kzci7SLjEL7A918DkpPVkdGDJ5MiJW
Ja0O0LI998zNqcFDb+lXXYmBKTzsUPutsii/uDLVEMibAeOO8xDHE+bT0ur1YUfkfXHdDg6+3sKr
StCxuZAP9sD97siNYHPx2WeQDhl9auXL1Ww3VaaRphxYOS95cflweeWZx3VWiW+ccJa8nrSUyOl8
QnMXnCb2DVYge2F+d5T94JqyPscVUTO8j/oiy+hM+0ndRlhoqhw39VgIQ/6qpfRmD7AtWDoYVrEH
stXgE3xTSLCEdAU5F8SVTykjM7JNlLCvG2Tpat9XXlC9n3JtXM5MhD7JUdek+bnjMQkui7Ieussa
z6dxrItJ93ccZeeAjGsCgx//fKN6s/VyHKPdjJHRAEZjr8TZ1xtIUQgZJ00aE3RS2DfgSHLGgmIM
rcXQfrH1vrFL4rLjWitNd9voKcLfbFZUkxULA74mvRmKFUOThwlSnMg2S+f9DGTuXUUWB39nymsc
pfq+ZAbBQCWuzv78ptfd99WuybURc3CIwCttYlx+fdPEgLdWt6bgmPbsYai3MvnVZj3EJyagil76
jbD/GiqS8TQRkhSU+uq4cAHRrY2Zn2qclGa5rdn2GBn1OEddweqaTaXa//md/cF3Dq7+5sIAWkxT
6fVVBgQVcTUQEVWOg43yXqbHIcB29pevgrecd46ag5p0HSH+fC91Sd2T5QkGgbjTSQq3zbNRa72n
P7/Km5YssS/8co5qkNT4cnK911exWnNEapHRf6ozb+8Etb1z4OYegjJgh1jdVOTSJ9+f2v+Mhv+O
ceun9/93Tto7eqfNq9bn+u9/HL7N3zh2c+JlAusD311Rxj8O3/pv6KLoUAIHtOH4+3wh/3UYR4nC
YZzTFNiEzR39j9Gw/Zvt6ev54odl6S+Nht985/GnB+uV6asy3eA6b77zns0qalSiBf5R2VeGl8Pm
0c27n96MPziC/e4iPLkrlsPmAWbFeDs5gzCiNN+xmogwCU68xO6e6noWf21hoq3Ar1+nAyjXmIO8
TfmA6K6VrFxNRDq3fkGL9iFGJH5IBo26SdeM05/f1LoD/bQOfr8cM33eOsgtZAW8fsJaOxHYQ2n0
iYqBtphVsJs4+uG9cEYS9+bk3FHEP1NUF8c/v/LaZv79lXm2ebjhJL6FYZXdKl+1dK6cDdllWsvg
rFPNvDc7a4gWrKQhgl8EMfZ8ljrt/Iut+c2mt923x6UDVAkuZ6g3a/EwI0rPM64eMEIPx5HUNfoq
7S72O/mLdsLvL7XmL7D1rda89Tv0+i1OpIBX2KIxljSId6VOHVUHbbNziIuK/vw9pSnwu3cV96hr
AKSw8NxAu3t9sZyzRdsmNJgyzGPjri77/DwxPXmPGcst9hSDzWefdjEg39oyIMKQ2niWOX3+OasF
2blOTLp1Svgy8WqDeM8wIS6jZlbJCyJcCwNt4X2calVGdjXpBODgAjPJtkgai4DiquQktluqtv04
gwX5YCOAA+AYJw/CZaK1c9TSGzshuk6PTDxkYteK2HT2sT1h7PUlqt3csPXL2HcSsXMX0V1y0nTB
x/Q1Ai2DBLD3sHmMJ7E0vb0n6AsSo5Ga7NpDbAYvUwmHcufW7UwznvQTAi0LV1yQEUDO/BD4V0Fq
SYLHG+ggrSleVmpGtuuzqnimaVUbZ2PaOhz+uix/pPG8ZBFJxKuLo18eExq+D7Mz249gRpjpF8Kd
OHN7Js4+yb7+KfWN+Qm7AnFGuTOmBrVunl4n7qihOk494jLnLs5A8nBo6SPHH2KiQoQz4c6Z0D6S
/th2kdPhnQttDIyMiEkg+9JSWtPuc2OEjs7oahd9wKkqKqpufqrcQn7TPa2+GlRa90e9qeOPupMm
D/oIpzu0Gsd9WDprpOJNvewZCT5Netpe+tWYamRnp/Oy7zxd5kRXojtdljiGWRHo53ll2j0yPE0j
sazxOflT5KI4HJE7ulDWu/EwzCRY7+bSIKh4QDDYO5Z2wtfgXhtW205hHqTBMylu7V2ir4FtOrFv
2Hiyhm4o8GbC0ZDT97sYYsd7wTAFCV/ViYBxL4No8EpE1VaVsgmtrCfnQlmEuB+MeUDfOBfVdGO2
g9fuB4OkPD3BgH6KXbuMpACKraHfUaC0puV5zlMsGtO8dO2uNzKmotjiphdE7OX7bEznLy3DcOAk
zVKicVhwm7EyE8A7GZX70Xdqcw0/LOGmpt5gfuDwne0szGr5ISnB4oKp8nEzJsPX3u+sd41ewUIp
l+Gl61qEg6PR2lhhC/3O7I22+AWOdCPLvF4/yXZh2aZD6RgMg9+M8ap+wYFIfzWaa2QmQL7q2T+O
wWMhTWLkpj0TvLAl9EXr3bAv7qv6abQukNPt6uAaUPOU38BGiBhIMfmgWZOZ2mFqs++L/H9qqb97
1Bj/fiq8z/52/yUbvjyXrwqq9Ye+11Oa7zHwRdLC4I5aHYULFfT3ggp0z2/s/Mgf6BMja2ev+mdF
ZVA22TDWWOP5L6sk9l/jDes3Y+3vALP0GTLCUP8LU2IixV5tJHynaCeyb8E8g4PCKWmthn46rHhk
Ms/W4jqHdBAPnO7dezVp5RezcZdT5yi6srpw0EAEFSbBVfZsYV72jcvGyJvbTpIfjZ6ADly3Ni7C
1tSGau0Bzp9Ko50vXLfK46hw5XQjfQ+uht46gMeDbgIvhKTIYFbwWbhW8a51LaSlEnvIHXWQHjaM
Bi+gxMUnT8rxjAT5iTViipndNnUZ5aXnfWUNSyOTzkgfAVlnaRFNRtRm0qV0oKRufSARgF0fj+r8
saCFNUcqdvWrWLSLRWpart0hge7uciN3ngl3r20adTREaAdSkx3IckAdpQY0/GEPWDrd470tMfKa
Tr4T3IeH+D9Bg5xOBqt7naM5C40prT81pbfJ+dWhpjv9OekQoew6LQNGTbZbme4UR+AP1SjtLyqn
UymyXEfnUYyfzX4WQVi1MCyQ361TTC+c0fY+a0UGCR8xGhYrVdlOFvEB5PsulqRWmVbDrU/WlTHp
MQusUvr5WA3HYuzOCxW40eL6L7p0ugdpYscJuzawomFZZsRfk5mmO+Zr+ZWRael1UeW3NkEqz2hP
JiqExkVCrQclxDYvb2VOwzXTH7HkuiLyqr78UiIcsyKi8uJTV0zVR/yNHydVV2EKAOqUEb4adlW1
XnOkBEzNT7ndWZKAV0fDdqxdM17B4Ub7Vr4I2GxHRbeeTGjjkcTWawYu+lVDURp1TWB/Hpr4s4pB
xnWOlpB43sn2gm0R+cqQIekimoYDpJccraQ698a2OJCE3l0lnXY1u/21xD1GCnbOeT/3p5Y3xVMn
BhXrvq1l852oMcoxe/ZC6Sftw+Ll6snpJHpnYL3J0am6peML5PsflgXdZ2yka5bq/LDEJYP8LK5O
ndUBuM3JDFxhkmjI2v9l78yW40aybPsr+QNowzw8XiBmzuIk8QVGiSJGx+SYv74XqKybYlCXLNZT
t9ktKyvLKlUmIhAOx/Fz9l67leM6alpex+kSFdvk6TU9ZVpzNKsjwf9MUEu+FgYStKHDCT3qxBtL
1GSWJmEly+6xKdIUtFv7ddCnK6bvVqBm9OwLjWybGBhImSqpr8fdgz2KiuGVLFaFZnxH4EUcOL5d
QPaesnHkEp2Ew8sPLVfZpXk37SMDLK0WV3JTUKYyA3N2Y+tdyTDj/49Y4YZ+4E+psdhdjOWooJrL
iui9VVnh/Sgl65RBQzSvG6ecvzADQN4AO9EkE5ao8zVa1XFHkzV5KCFqfW1MAJgoK0kPMqeq2GY2
ZFwz169KNcMi7KYAwlvEkvqoDhetOWJHE/Yd8qs8aMvR+E4RTKO516TxtZkWb2gbNiSvToxHA2AM
nuoXk+0FQtcum87iaQL9wFqdjNVklaTUcaKDb5QXgVZbfdDYE4ouV9EJOHDjNc26HORnZ4Ks0b0v
DpWj79Sltm4mkxQ1zDq4qSO5QfJXRhgpbBhEZLR4d/roaKeKixNuVajYjceQ4nlFFnt4Y3pCsVZz
nbjRuTqANjAna94qxuLV7CbnC3KDYuVWTthekplZHzwK2fspMsLrkQgM87Ikpnhda3Q9gGx8z8y5
DwZ1yg7eMIyXtErsa/iaVrrCnzNeZjAxqEQQ3O8oL8vrqPJ42ffOvCPH3Nvi5ZMrEMzZwV1ql5Rd
Y2M7HjlTBLh/Gfo2I0p0FPOGiCogAdMM2LWYCm/b0ym76IdROyWToJoCEpq9gD8uthYZISgubEsy
7x3Dg4Va73Ii4p3ONpXUT6tbnrBRVo9JYfLO8MYifKamrRB2Rm59Dymh4gm2K/ua/BapnebABz7C
yWpvX27L2Zo+HqcFnCfHRGxg88lkJb216WPvvMIg6td2t1bb7CAS/QAXq4Otl+0cfqR14jC3qrKu
2GTNDX3Z+6yoMU64s/xgxPsSrfJPRbe8cpdMTNPmtIijDRzs61eukRKQEk9g8jslNvDihPdWPtzN
5QArhdPavtfmG22eeOqLHwaL0a/zUq6iWIHvuZTddkv4ZdoFJTVvRYtsBWoC90Tr3hi5GALOFM/M
uRgvyfSwLJ7fCpw/tEdeIgWPP/7S70ZdoVrqm8aj3TiyilCIb8CQFFAg48MwybNoKB/dsV8SxaHk
euUlWZmEX+nJNs1Vc2/h1zTGet3Z2ZYkTFSIJEa+/8GWFsabz2UtOWUe+lccDK9vq6mgJmk5l29w
9rcBALK7PBaG31pa50eOvTbav5PbPlX13pSCf78r3fn3BD7bn+X5o/gpj/9Ry6f5vzKg/xlSSSrF
336aN/3F68fuKfnr/zSP35PH39uML3/b321GeH38C5aRC9KHDDlONb+qYoPKl/QalA8eIn2eE/7k
Xw4U/aXydTgEMda3gM/+UxQjB1qecnChyyAex8gnimJ4r6+WksMAi3YmDyihaprj0px+vZRA8UYk
mpuKn9daqcAvjsTPxPRwHxaNYx2IZmegQJKoGuiKrg6+ZrTTHfWU0PY9J24PtIPInxuhTdcRmjRj
o5ttusMAkm71eJYZ5g/4b4kzhBHzuajG5xCh502nuvTRXERPVhHVe1qEt8VMpdC4akH8KHiKwDDC
5j5JOf6Sz6M8hTT7vjhVoW0Ga0wDbvQ3puJpMJNeTm3RDYxL68KQ+6rJosdRz+1vU5SRMJY4+Rca
GWCMQnb/fRaRycJPcsrn9vC3A35uggaX3TNuNTx6edMPq7orzEsrtIEsKNIMqtAYrpB2AwDMushJ
Auwm/VaafWf4lIPmdpJti5AS+Q+jkHYW6b6qxWyehBKD2SHLcpLX3bhJr9EM6/3WGIhQXTnUH+0Z
8oRkWzIXOEuVKsOEXzjWVxUp1nirW11T7OcwzU8cNAI/w9jOt2acQ/mI3Rh9aa7X+S259wlHZs1D
RQSzDtDJDiJSmP3I6jKj9SLIEcuJIZT15GHJGEJh11vXnaEz9LM7RdbKqugUgfDs+67un4d4ZEhC
paW6FeTpwBIdTLqfmlcq3aVeW5h1PX6wSPfWOG+plZSVoKNSqWdQ/txMBNHM0Ps8YUhOlAbLWykx
4EW6jZrbDHSt8LQzrID4M+aeg8dK7UzcTXqhdk8DnSU+MCvojH6dbPZD3RFd21spabe8niikHLvv
wzURKvY99R0jdGm7NckCMwgkmp6u99h11qz5pZV5J07TW+1pBS9ldv2xgea4CeNWqJt+7Kh2czQM
QdcZen7WmrnZfyF9q2dpCbBk3yx43GtrDsXkE7/ce/eel7k3Lo3CcxJi4m6jxm125dij23+hjVdY
+yGsGnk3KK59F85e+hSrhWFe1GVfPYwTYNstrk1mvWTzRkGNjHMIxlJYly6doizoKkXwDoYTFt/K
wcmmLcN3jBODUww/bJgeUZBx7GQGBnbwh+QkgCCu0tv4BHTIPASYqWhbcVqQ3iEfshk5sEXHM9Zk
dDLrA4AXjCElLHUSv5J1UyicJJUCAIwbIwXe9RWSuZlRibcxkEdfVaLTby2L8f4qTOrpW9Hh6CYq
lN5pILMu2/SD8EiUoJI9ILWfGGGjBMSX1hs3NUmGMuDk7N2mC3ZmXZdTvG/KCeHsoPBCDQDP1ON6
juphflTdgfCcxgCa5sfOFFWHOM1quYMNE49Bmy9d2CJqqwsc3mq9GmciEW7wVCDoKyfWok+KnGZe
CGQnra9OhvPUjAU5fgri4QjmY1PddAi8232FdROEGzlc0yrm7ATWNrP7DXIJTvNIgD3OmE0ZD7Cb
7Pix4vS0K7UhvqA86M2NIODsG8ezFAJi4ZmKDAZN50cJMe6dRJXJ4586iflzRnhwWemjfvBwF0V+
GdXps+OOarcZ8pJjWevpUxc4c6wmjPoIRjxM9OZWU6Q29mqUDiAjtQO1MZVRcYdWRP8KaY1+Zju7
5T0SMOvbqHWtiorDTqIFbTXUfmWFsmOpOBllUpJgyeXvjuK1MdpGHEA3xtlSm11E07EKVzNQzQvk
Dd494Q9K5Q+oxwgta02xL53KSzZurcGjFIs4xReDR2QMmc40BPwREYnY1KJNcIwlBWeMKVQiY4Oo
o1ylYVmXh6Ixiq8mwaf3Wm5RnG+hVEXOXq+9UnI2efGKSeRjpIf2gJLicmt0QxjCSlKEFW6QRcUz
pkOhomVJFk+3hunanpshUOBR2adVSRpBwnYCso+IAfQvD4JByzrRa8NOgk5XIVz1K5GWVYpzuo4m
Ej4unUE3Ms5rkJ3qHtbQUHOPJQ/NMJv2OZbwvNBQpBcqq6VudFkiZIXoqnBW0Dp3nRh0m8VqfGEF
FC/cgJqAxiZjjqPUGN95TWqn0JdGXV1Dseefu44jsO7lZoJ04rMNQfaimeJw4s8zmDxb10QpEIIU
6EKnX0UR7s5u3cWOAcfTikGC+ImR2WN2qZiAqHGzc8qq16mEM2ohDev8ZojG+pQDB2fpotAerIFp
3vXkKCifLLebYBK6TXGd1J6zkPY7HAsDHRg7UEPRNlcpjomOSDwSxnephVRtZ41SPqPglzfKSNdq
3WJii/iAlfgJywR1SajZsg3oDNUTwfCj/oBIKZ5vlIHeQ9DkYob/VVRTsRLMQZwLiFVJdRKZegOH
YFTxuEcVmjiwOYxU+AlyHCOBq0i93daSD5/6PJPSXklB+u7XXlgVNvOJ5lx7QTaIlvudiLAgVKkY
5MahZU2A01AXs+FHKduzocc0sI15sgUhhV20nwBuDaeD6DAqMl3qOZOqRZKb50j7Rv1yVgvBkQS/
Gr2rsbDRwEKgo7+T9PpDJA2nwsI6V15gNG4qzwdU9jt3mFyO7DrTFpRhpcsmA73pPMcbaR5yteeN
RQyS0kMiRKtRXLSZhr7ZHVTrQi0ccLxz14qW8zfF/g+phVEZuNg8vuW1EjWBADJzbvXKdG1VYbhx
YpNttJmAtjDi0FPRar6md/qDljQxnUfCRcqH0umSr7kGDz6oFqaeP6WoFfdCierkyqvi4lqb6Nfe
KenoTGqg9FmuH9hJEKvltT20+FI0r3k2S77UXemKwluXqejJ28apYSFF7lwZnjS5Y6rbFDzSvHFl
htO3DSUDxiDhiUjGICfm0DhEppr+wMRhV2u3jwAPxqzF6bKnlRk9kO+SP6QoOUFnphw1MSeWy2+a
F1a1LimBk/1k9NK6iQrFqoQvLKsVG2pFDoVi7MZN1eI/PO280J6/ECYUgYKcgC+s57r0HDgfXq0/
gLnB4icmq7iENOk8pLmp1mt8+Lqx7dqEpVIA42nWKMpQGi4uW1hO+HHx8RiaSPqHLoWgze4gc2sz
uR4B2DEkFPrAqOVqH3no5Pp5auRfkdlR8IhYNNbW8MI53oNznNAH2hWvBnt2UuH4ed/yFY16mVdY
0mv6tRFZWuwnxL1sqMNiupiDfl/kY3qhQ/K4cbE4EwmE3dJat/VAPJC0e6ryVuOVrJbUxzKeGOna
LtFWnJVNg3EHmRH3KkCqiiZY13UrHByOss7BiGUXGa287ELTrFCH6ll4uzmZFHmYPJB4giFjshnR
hR9ChPOPYSWLPkAX7j7UDHiJsGbR2NdKL0VGhD38Tn/KSHmhvM0xnVbRLuwUBpIpHeNnUE7jbdX1
2rZHbBTvYCVVS4b7MG2MSbJEE4f+ls1X2Ed6n6/7MFGvyDvuLhpFk09OnAwq9u2k04OllgyUWVEt
Vr1hthz+TdaLMsSsepdkBrYIpqIenN4BdiXeyjlyEP2Hkb1BFmCezAxfVeHDjIifRIaCfwMIJCR6
1YTVSG9XSG9f94b9tVSy9KSEFw7UGLxKG2Twn2k+Zer4aDX1ZPqGUzPXa6kfY1+TOUnwgB4a5xSf
T3ymaDTJglI2SPtB2Kh5UJSdc0nV7j2irC03KTIEy28N/L0ojDueFxoi47Ci6u1v4nlwut0MXvnS
7hd3/RSZ6Q7lesfij0PbWzttM37P1NQr9wLMRO7TLTVqlEKag+/MGjo4cGOnifUAroYu+sjG7v92
mv1DB+RI0aDTR0Jwxfx0sdtjvD86HZYNb/26gKI4jrT0/Wy2ouu0CJnF53EOyM0ucM9TuV4aCay/
mRf78MEnOJKoLJ/Awb3FgZo2EuENR0MbXpb1nCVslJVQw3OpCHMTykk+v/89j1V8L1/UwH3/4pNV
34gM5nw5nAwKTf+RYf/KqaWogs5OPPAdQ6n4HgR2VNnzyF2gtuKx1mrGOEGM1usG2xfDmvc/0dvv
bTrLgdwloMd17GOjeJsqZZibCWnyk2FuNLIndkU4RVefv4qB1MldcrBQDR6p0TINqAnYfXz+rjrv
Oa6YFBph8YFD/7jHgF7U1MjPoZmB/x3WxesegzW6HOZSnJCqzWmabVTXXc4S9XSbQjsuP1DhvL1z
DsJE5FwanRPMVUdXY7IS2m04FJRFHg/NhBVgrYZVLz9YmUd6S5YMgeE6c07XohFpHKt90NaQ9wd0
CfVH0aebkkQjphJTg8zBqIo18/3kIyXV8tH/6fshNlvQFHhcae8BUuYU+vpGesBMeMHBTwJ6JZ+b
xDYurTjuT9S4s2/UeRA/2PTHQMV8mn2wHl+3HLn0stfiMTGAqKD9PVZHZsw4SCGeRZCZHm/NjEPG
82gtnlDaBexeLYKsEbFaO/cf/J5vVg83Gb2dw22mv80D+vpLk/9XefZk0lfIckQ+WNkVWkcSaP4S
tKQ/vP9EHKVpvnxR1GomvyeEl0UB+PpyepVUIiGKLUh6g9dO6428GNJ8mm6tHlwpGBbLAWMaW3du
7YaMBxonPE+qLPn6/gd5s7xMTNNIyVDYknqtH0+rJ6mmuqEwkkpblFH+UMwcITQwk1Gg1hkcXKIe
PlzTf/iVbfZ5Q9eWrZAh+esvn4Ro0zN3YBtsLeuOybMWaUGSehb0t0Lto60XuXMa+1njReJTgfDc
eAvcDsI5PGHUN292PMAEy5k4FmCUcaioFsNGDoWufIauzRHmU3cXcYClLWIyGH8MJwzvaFFN0u7U
0dTiIOd8etJ1vZP5tWt/yyWu58alU/jBBY92peWCvLzYamkA8w2PL1h5jKJ0+HhB2Tr0R1OrX+Uf
7+dHi4Y2MvnaPKNLexii0ZudluCtuPKUOGgzUa0bL9VWsyljJygHPd3Z6vjRi/Nowfy64HK5xeGP
S/VowdgCYlEfVhCCIkN/yDmw3jOOWNNBsYA40BcCncuD+v6Pd7QjcFED5TQSf7xh1CbHOwISoAal
02L8UYankJZM4JXdU67b4wc/2h8uBIsZSx3/5p1iHu0FTK60Sm/SKJh4LHwcFhMoOkRIqZ59Vr25
aCkJxOR4wQW9NxHbgzpMasIhAHRKlQIB50vllKcrb/mr92/fi6z3t9fIcv+QFlNWMCuEN3ks+81D
20qlYRNKZ/CNCGEtXBqgQ9ufpbU1p4dwdqIrSNPh+UyGwOwjiGsBsTI2Dbe9mdv5GSakfFi//7He
3uzFR4+HWSOFg4nJ0c0u2t6tUpnQMp451oVQTeECd+mahM7s0wsIyRErhyMyRcKbm53MeTwWcRQz
Iu9vnW647UV3C2n+9vPfiOKVdxfZgRqujNe7aZqkZoUXMQpaLUUZqeX5mpAB4D1tk/8HNw8GBjba
JfmJRfT6UkmHrqUnaCUYpJiCOJnDc6y3I+40/ur9b/X2kTfheSyYDVy0TJqPLkWDJc8ayF8BVVa6
o/vM8z323bwXGXsM847ozMK7/eP9qx6dRFizlP+8HJgjs0AApL7+gnAyFARZwM/Z4Tx8j5w1zwer
6y482bJO43i4n5MG4a/LeAfjn/igUv7D6nRYny5HA/is1Mqvr89heXBBgy3v/77SLx011x/KfKkN
hC34QO9/27dX46uimse06xGMcnzqESKvOszpil83061ChnfQ2u3tv7EXvL0Qoz/i9xZtHG/BBTvw
uyZOS7GcgM6m0TmPL08Cg7T/6EkA8sKoeinHl1jFo7tHWNOYLEySoLaJgU74je7qsSPncPmrz946
m7qcNB/WCt/reKEMbetGhlZx69AELM+2UJPDf/JsL+nBVC1YSNixFxnk7zcutywq4Jq5qWvG5Qn9
1idBzPVJGrdP73+fN4WDjSKWOpCqn3Ma57DXF7KQNTRpS7sjNbV0Z1pDv/r42/zhIqgIXBuVJUlw
by7SOmJKSiCufm4UxbVpxfKZJ8rcfPqrIAJhayeKjmnpcXUihhJziRzBavdGdMX7pQCN3310pn27
pJ3lfqGNoJ7kL5c//03mSX2bwEVpQ2J5CdlZmXy3fgtulPLZg0H3kSPyj5fDQoRXh1IE5/rry4WT
LEKCUZfLDdNtjkZ7X0+0KnLbGdfv378/XQqjHZUkh2nrzcNq1PMEwopdAT5pOK5yLylP1IyDe4n2
6iMb/pslQfsB8BioUgOdyZuzJh53D2W5h3QxJJFD4fy3VmMW3/tf6c1VqBpNxBFsDKwH64VT/duP
pcxZ05tcBvY8y03ScV1Vk/vpG8dVuGmLKYjXMe+s179RV6W9YjdZSHaZ2g27bjEEc0oXzhdqSbP+
oN3xpgjnaog62IQo+Ckdj57YsTOka0d1yDwjS+4MA1Yw2Kr6y6T1zN9TO/pADfSne4ifHn0Jbwrq
uqPrqWnq1ozYPf+lpazYIOxGz013n/6l+F6gx1kNqvGmZiINSS3BKyAHzJVwOlHFyHHQDccaae1n
r+Sy04FCQuKCWBvZ96sHeGrnBhgmPAZd1B2cqVFvSz91hfdRuLP1ppRhSSyVGejVJYL3eF3IaBgK
bGHLtsfe3XvZeJaEof5doE44RZocxkgKqvKi8hh+4nM1cigUU4reowH7DKabGByoLtSqfgFu6kSd
4Kijd0DQqrUCHiZhk+dd21sPBFEZ0JfiXJ47mpjvYm+id0Djc7q1zRbEZx12DKKcGo8Dg1wzAQ1K
iQM4xuLwH2d2He2JIffCHfPL+zocjPQgyCD5Jq12JIN9OWXdjljsz+mpExfD8AaSnwUG+XaYK4SZ
shXQYBkDGpc1nMZ5JRE4nHqjBqjHNaNwSVY0bPrKrk4MYj/awmcvR2YcNfa4m6OpdM/bRGoPKdwA
xlZOR9Pn0787bQeO5PTueLEePzeSSAQ85cThdBE1rMyUgsHTh+v47dPpvrxLmS4iPkSY+Hp1EVVR
AZHn9UBuCO0kIx/D88LrqCEHJTzXpmref+5rQdzhoIXIamH8AoI5umDZDDktIjTgZHjK59HDmp8X
/UeWvONNgKuwkdJfpUNGt/zYJZe65NNZyD98xPGU4gll1gzO5/r973L8BuIqHpozeo9sBLTkjqrw
ME/0TsZwynoyM0/wGQAgl3nICUDgbfvgoPGHr8QJjQeU0p9C+LhcyJApJ2XZKX43KFDYUbKvIwaX
v3ab/69s/AACyfv2t9/+jbKRHCce5/ivu6SJkuKvvcwfiyf5SuO4/AP+tv7YRA87HNux79A+1Jiy
/UvkqPBHC2/JpR1PNa7/ztnWiHhcbM4q4kO0jK/IZu5/UbxpvM54ldKJtT9FiHz9zGPvXuiUtIo4
US04ppfpz29VxjQ3TTVK21tJsBuBiaA7KKTNzHDb5dPzb7fpDyOz14/Ir2vRnMLERtOInWZ55/x2
LRXrBd7YNISGAJcMrU26tmu1WnuxvHv/Si8e8H/6OH9finKd2tNUl+nY60uNJJl7YcLXmgdUPoZ3
0rt3hWDAqE0ofhDlLQfzfg+hAxXXUH2d6NDPoXoZM097EMZzH31RkMGv2ScwZE4+lB3PN4xMD3rT
EGvYgu9/4Nev21+fF3MyHixO8/TXj3YPoEnYSAfNW3WTkfizrCmMBoYmzgBEqtLA9CgoVD8oms3l
Lry6S1T5rDBAIIDWbSB6r+9SnpMD0U3CW5FSYQWUSlcRKsdc9/Ire2zOhjAG2qkM5RkWqjGA9782
8Vec9SYGSs4xq5p+XJK4V7HJq5m1HBgSJ3dUn1X93ahkBBhq2hRw9rWwE6BEsERRB27kPUyWjdin
Kq+Hxr4ae/wxrakY/hTPJqNFzBgWBh54KGT+Ceh4uP0nht+eXImoWiNByu9lowTG2CcfGC2PGoD8
EAxSl3EOS5QEXP71+pY0wxgNpKp4nL+JAW4cYQXGlD0VaGr8BEH8qpPRV9GCgNNkeKqGSAobDDhV
Fdnb95fEiwPg6Ndh0MGvstC+UBQdF3tIVBFdVt5K5TTjoypEylqNE/IQRjAz5RBtV3WRd+FHgpun
IbQNgOcEg1XfD73dfKp2//vO/PNxjvEcntmViOgwGniIcf3IqKNVbzSIgLo7MOpp8P63f/2G+3W1
BVDD3G55q6rLn/+2VyRjJExSvUhkqQkE9OjAQjex+w+eAPbKN08AkweOw8vIcukxv76MMKsp15Ie
cFIOwbQf2weDeX7gJN0ZraUe/dS8mkbXOFQxjNVQsw6Tg4OQaBUntnbSzlWyCBy5xXcFzEYvGIf1
aIydJ6PoJALosy7XwrMZeUygGEhsC6xdVZlskdDZfjxJxuf9OZ7HnvQy7xa5xEUXSvOksvN6hUS8
QqVHnLYHAHFd4dVHwdVSiOFUT7p9HQmxCuOyQY7ibNGfirUJyDFw8vBRUdOnrBi+RZFan7oAzxUv
mldoLRsfRZvjZ8ltj3sZUU4N47SUc8B18EAVriRKuig/uM9/XMs4XjhIgGGgE3u09cdjXg92lnsr
J4fUNJEpnUazb5AXjL9UuYl7OkWaGtsbe0JaCHYKpA7HeMsNev62D05Ry2Z6/GCx4TECR0Jg4KJ9
/aNDYupaNwzdlYPvyzcklhuhlqqv/vCQuEpK3ypGZf/+gv7jRcEuLcdRZGXHF11G0GwSXLSILvu2
9TaR3be+iUOe5qzjw+jEoJJ+e/+if9zOaElz8qXtx5Z8tJ0VA1SWviaSSFrdHsOntnYnoGBo3fyy
V7xAkd0Dzj1wa6XzMKlZcoKeZofnIP7g679xYS0bq03DhGfawqPhHO1mYWvNZdVFaC8b8IUTKtaA
GJ2XHHPyMGtUIgC/nKCOxuYQNum4qmXrrpHIn1dUJQfXxupPUsw4Nh8d34/Our/2mqWhQ7FAo5cT
/Ov1kKE6j5YeycoT35A1EZM7nU8ZkUaDvcGKr/HwqNW2NI09WIsZZt6Z2YFUJRK+W6fCwg8a8Y7S
1B4pU9P4ZeV9kwKPZi4Z2abGl0RvYI3I1NuOHvp7hSZw4BR2YACIDfv0rHYHd10J5duIkDzymsq3
s0dQh3grJ1bHmJ9mQ7rz0AL7hhIVAbNSrLRKjT4ZOTbnOKIE5mlDbuN86kQXpCSPgSKEjjhcnihq
3a0GBGtBzvAaMW26siecI8kMqFqr86skMz8Ijl8W1fHzhdqaobUDBQsa0Ov7iZGxKtDuuqshxVZh
dEoQuS2ol+Q20eFlvyzxTx1S/j1v1UX/s4E+9/MvUPTyr01XPD224N//N1itlvr2/80fuAao//jq
/LH8/3+dP0wdT9QyCiZNDMQvJ4l/HT8M679QkGGZBez1QqvhifyXx4oYeeQVLmohEOac+fkF/0Y5
GfzzXh4V8KwOTzNVySdMVpxVX9egLJOlyfkiN2Csw+WO9gXZWc2YtgopmIayhJUZGH1I0FKXCLMl
47MghyENqkTq4lEThVQDc0k/M16C0HJL45iNkhPUY2hnpUs0iyvGtShHAvwygZA5KCM+wMmQKQSt
OXHl/nDHrAg3Y0NcGC5/XgUEs3UKvIAgtvrE2htqGN6ibsq81QiChOBTDAYVD3Zixw5ea9L1SMP0
SPCsk/WktXXxwxYFTTsfREgMfFxrvZZETU04ZnedOO1IZIw7tePyDNg2+ZtRC5P/2fiVzOnVXkZC
uNGOO0Fyqfwy/srwxCsOn6BpdMI90RWR9Glo3RL7qbfdmJ11hBWply5Ky+8pLVfc2FhSDNiu3QgC
/q7ORVfs7WIkV29qHagKZJ3CaM69vnFr4n1dtPMU9xNZpNE43eAllhd1B34ZS1OgUwbvnEKLf0jF
vitD47yN8Ocj8DnV83Y7qaqfjsbPLomvFj95EoA9hfra4Vwrak0FfuOhxErLMwV6LEHgskFCIpvT
heS9tko07sJTTvlY9yGOZGS/FVGHmXno0+gkatvHcThHxLApiviEYL9VVjtdALR92if4i/zGjJ0v
dmudemyGCC9OzYX+2Jo7Mnw3NQyJYM4qbOOcQ5qh188UUdaHoZEX8xSb/WoiU5qDVXw1gMbdQKZJ
Db9su8M4yvM51K2NdMwCizyuA0IAsq+zWY7nqDZM8oq0U7WF7cjCYLKxizPreuBDogWP7khQM3ZN
rGRXQu8xv0297kd0JaOhabZiJGRxXEKskcLctkQcBn1KYCzp8AgHKpJt6zY85CSk8zdieMvG3PZ2
iI5UdvTiGunMSm/EXZW10QppHXhxDO5JYHdjxYlqruLbvtHLg23jUtemmrKGwvFE9X7ajhuB3rAc
4ZsM94NsaE4HpcaJ5tB6V3TS0w9Iq8+jwk6tdWkY5k0ZeUq0roiJacjewszrsRDAu1a7xGq+JOaM
L94Ji03fjOeJk9kk7hQ45+fyvDfUKuC3X8WpFxCLXe5IQ/7S1+XOqZJ2NcxtsUVQe0sawYbwlNYX
oRguF1UzPSzNDKBWsRYS64UG1uytrEImU4upO8upcECETYc47+aTkLDzjez4D5AG9KhL277sGIIr
e7UmuAUVru9NUToGkMO/a0WLTbJOvjcktFSkeqZPMCsgBiBdfiQOwThth2pcLT3wwxJYeeLYYOXs
RXVtZuMOg2PNAaSrZeBmsx7j6zEJ1auGZiMLaA2zMM5S3sG+nSrhmexgBejI7Fd8K+9SJ4iwX6M1
ssuNKcfHTMufBkMrkOwL7dx09bzYmaUyneKE0/BI44AjIp6/G2WxsxoGVVkPCqDQgxPpbbSd7Tjh
zW5aaN7afaq3w7ro0BtsdAPVCjlg9XaifuNhKzrCs7CagmSePdwDPoYsWBH0xlNxIWrlWVO6CxlX
z3Zo4/QzEgXB5FS2N3Ls3RX41pvMQTa/5HWQusDYG8SLy157qlohuASThkmRK9+FUeuxb7t+45b7
VMMEm7iqoMUfFsYP6TGcUIfCBdbaeGe6q50TNZVy9vByBMOlcmnaMRll1XlScOYh2NLvqty8yHtg
F5mrdOxouE7VvjWxyvJrRnCaEeZoz+RSeSs7dzPf6OufzSDC5yZ2HnJPWXNm7H3PyIQ/qxWRgmN4
H/bTGRBahZBnYqT1Aqsk5/Z6n/bGeakB8ucIR4c/kJXIHstQKS6iYsA/ZuE6bEyo10V6CeyakjBq
cNZh7Nv0jkJSI+kbK4RrUF2ID8JdRu451G7IaFazqrLhREvnM5ywxprniT+yR/VeA6QbmJ6MScOO
auuEKWPOVgMhuErLa6cNV+6s8l8krG2L1DgFmpcbQzCW6tYwK+scxDN+vRCUg23H7rCrarYMsGMo
TuuAPQfahOSFEZUSmebkXIekcVjh8NWxSud0AoVW1LvSrTdjT/koc3k6k4wypfMeN2n3VTDR9B2v
2xfNqTXvR4++Q15fZPXE23SAlWVYrP2yvosalajbcARVy1h2HesksUn0tV3yg52uA3QSWWegrs0v
xmhGT0b/M6/yNRlQ3EFFyuwyYXMAMX3ltYNvaeO2DbNTRh+wYqv6IkGZ54P+UB8syXDQK07z2Phi
u49Va/WnRO/iBmx2zRxewMs4U8tO7pRJAJEr63yDdLH87kXdRYVJe4i1M9xBhynNrzJ9ryojto7E
r8ODFoEHIPltbMpVrA5nStKdRpPWBYWm3E6ThZVVuahbKvioaPZCj36y+Q7R3gFRF+hWfMEoPd+g
Izx1ledKu+oWB6kElGSP973HiSq1U4JzgZx5VeYtA8+tKZI8WQ119qNinyyrG9347nKq72PTb9In
rI1IeMsLaoONSoah2pwRVxKMYNGqIrphcs9jprEVYSxRokBKDXBjsrNbQq2vhdLc190+QWeEuJAt
OVxF80/XVjBw4y5xlFU31ps8HXai6M7tmc3nYZa4AtlRMA77ve0EjnvO7OmMR/aSejLIBSUPuVj1
jL+nG3gNsBkn6SqT1TZK+oPUx12r1QTE/sgb68JNjMtYlOusdjHQSJZRRX3xzVJOhWEC964JYXRT
wr7oiohu2RXvs9xZ2UJjXL/WzadG1dmn9OSSWEDuV3QYywqu9myvmxCcIMlVrlKf/jd7Z7IbObJt
2V95qHHxgjT2U3d6r16hUIQmhKJj3zdG8utrUfluXbnLS45MoAYFVE4DSnOSRqPZOXuv7cI6XPiB
7Hs+2m5xPzUF7h4DHrVYh4L9x+DelpDumyTbdtZd1YQIzIICIl8Yi2tsKDgfJZhhJP/lfUw+TIKd
23aommGkJAKu9mb8/hYr4G7SNyYhQEOvb+hOelrJbMGdVgIS3MsuTTzbHzZowm/lABabSgoBjG5Z
8hkOpuZ+qhSxMw2Z79G/R9tgZF/qYHWtmua6iFve/bz91oycKjG9URy1bBjwML+j+l7I6CGrb+0w
LrZ9RrB5V023wmkOWt0fRLuqdfIeBUm7/SLJbJbIInkwCYH+Ouhuv6XB7iyxt2PQi0nPKQjTHZM7
1x12AX+ykIbLeTB7xCfKOdw0uy1JdgBmRm2dJfWhJtxgIcvxylHDx0pPVc/ke8f7t0vTTdHGOoGG
krAdWUJ4xM+aS9AfsmF241VHd26x7YkREC8dEb6GwtrZdvxcBOCZCJt9JM1yFUZYXyuwPXazg2H1
RTByXkf1QrFw0gnnqxF1ngs/cTGJG6O9r8Q842kwl51OZq295FtMySta4oy80iIVI1HAjVkkRbwL
bUBIlBay0tlGUTGup6Bd+WyOIa0sXclkjYZtaqkeqIB2MRtLcWh6oZ+tS0X9pkfsNQeNgn/5mBnF
TUzmz0Kx9adGrZ/nv7Lq9Cth9Y9RrLy4ZnJt9y19AvVPq/RP0q3iRc2WYOGSB9lWiUGL2lVuJwmP
b/TXVRqvs6G6VlNtr+gZ4d0a33oVH+kgHjWjeRqAF+jFjybl9bINbkecHdTUYgZYL1ozfHexQzq1
fR106sqacp0oRHetiGCTR+XTUPg3RmduuwKvV9y5GYeR3FwFrao/SRv/O/nT/op20MjfVqy5pMEo
MCeXJnmIOxEZKxt3sap0YYUUxBqptANIjIEDmFOw5lAQYcwfNtgRXto+qklNHKqtX2teyY6+kiAF
x2jVtRXe2JTY7r2b69+RQBwS5ko7kCgNoYE8apUfizEtrd014IJ9QOyCkpUViTrD1uw4TsXh98mx
xoWZj802L9VX2mbeIKJFgTfdYXWMfZCZmKJnHVZr7Au78GBtvNqN8sX17S9B2m+sQluQlID/yhp+
mMnBV4S7MEpIk0KDQxe6t1bcD17mUj7Vp8PMjQom09wTBxAfrIHdtWGWW8gkrEI6O2XCBhJB9A7w
CaluIOmvhMjWtiwJPy3k2rbHh8iOdhAgUVvmVyQ1g9CNl6wyq6opXtLEWkG79CTaXWHjoJrjIsz0
ipiffTjdFiptHuMbhTPgNH+CQll1U34fwaaKiI4siprNX+sN3CMjv1WxN4MzKzyTnbEv2VUF6v0k
yOs0+63B1y0JnAWRjp6axYgw62vFUr427S0locfKDK+bgMNK8CrZT3rDOBchoZ2FPTQo+bXo9WqJ
m7knMlpJviA24vug15O2bIKbuMFd4UfKH0snzZl2FRzQCb9ZAN5PGyDRpSHnKg4vVfozCWgWXPm2
yTYPsBcnHL9uRk5DuhM/212C+ssxBvbiUC39nynNJVJTabdMD2HhptBR89I1Nrbuc+qZslH9bTex
+KnJNniow9zgwrXIeg3LOntx1SYD2EWO5p/az1nWqzjm85Lp7vhojKmtkyA7jtV1KN14p7dzyBmR
FjkB2K5Z4Xt8C0JzyMe77TnDKViitMZaxpZeY6vz2/qV2BMC1cRbuJrtB6gaE5JXUCy8BbBpmLQk
3yxy2VKnAPFCF1Xd62/BbWrXWXyt3wLdsEkr6hLNDmlv9hz8phb+sLatmrTd5C0ZToTajfUWFjfH
xnUiVF/0tyy5Lptz5YjnwVg3KONI3tyQr8KaTbKn03iDnpIhoVlEb1F1g6LAby2z2ifrhpyBAxiD
lN1VD7LEU/CWPAVv0Xcs+xiqIzL4vO4tHE/OOXlG1s2JuW8ZekLvGmudzNF6kyOH1vOrOLrhh8kv
gdKVV1IoOnL/arIfM9tm0kRzYF88lMmMjDOfiHaTfxRTI9lvUms35XCXJ9FS1ebgWbg6nCzkoPJ5
NVMzJjjDSNnAicIgJGBCdDPR+MFhugx6ICt0DWo2JEbPcZODcm09+ORkfCHYncQMNIywZrXSlMpV
3AChXbYDpf91Y+XABqU6ZclKn/LB8UwrMuXCRsJxa7yl0PtzIL0Dz4wyU1l0B3aWJNZP2pxen7wl
2RtvqfZtIEm4DyItftRaOodsCVyT5GA6KAC2cHS/RkmmfNXqdAw2qZ1E6qOUZjSveob6Hd2jhj0Z
pM/oSWX6WdB1ZQImWYSNV1NzZTnONIe/Cu7/N+qi/49ldIqZpfZ/roY+5VH7+9cbeeq/VllUv7a/
m+PiKH/+3wCqOT+OKrWDMUhDkTg3Zf6bc6/9CxkuRT4k2fhA0IH/7+IooXO4DE3sp2ib6edo/O/+
zbkX/7L0WTXHZ9Cmr2D+reLo3Hb4TxndZsw3t9kszZg1k6fBZJabZVUqYuHxW/o15sJ8F1H5uNAM
m+urp6Pg+HCNucBBf+qkGeboMtLLmvRYfMb1cgYSvShdV/DNU6MrzbZRi9NL9nBj6zNFubh792zu
/hrofV7x3As4GR4QHv/ZNFgw+JwMn05RVvh4GD2JDGaF2oJ1VwvBJ9alc+FKjztwb/eTodCdMgy6
B3EylI4xWwhlMDxCRtdGNn2RFnsEcCjgluwmWvREES9aEX3//ArPPEbu7yzcI0iBqaQfd0PqvlbM
NFO4wjAmXd4HxAnD4pIV9Ljn8tfFkYrABaJwQ8tzcnFgHKzJ8U3TUzkTXo1Dmr8ojLvQosy4UpOk
+/n5VZ3awufZyfuiYtizCGFAs3J8WW4JGrOTNvmHbU+hDSTFTqEORgXfF7SkW6Sw3dLieLLuhLD+
kP71EhGGtQZTVj5d+C3zLTyZRPwWPCiaRTvBPJ1EDYUOWwsDw8t6wMPCsunZR7fQvGCE9/5SB8q2
LPzm2uQ37zDRLFDPWS9BTJVHUbtq+fnPOTOlj37N3PF4J11wskaNwCDpnkn1G6lh86r6gbpX0b6G
F6b0mbllIlZxUZUhO+b1PR6qBewJ66ae3x7IDaD6H9OyEReEH2evh7syOy1MNDEnvfvUpiqS5/gF
XN7UPYIiahJ2HG7JYywvaF4uDXUyqQy/dQYrNnQPUAbffjukcNKV1yB+/2Zwzl/TF2HN7IbBeW+c
tJ1IwKLGxIrkoX6roayo1UHqnfO3pwLZHrwdrGvIS9A5HT8fktJao7QdtutU8nd5No07Wu/Zjo1H
8w+GwpGAmIV+H22Ueaq8m3XkYyGbNuzSy2TWfoV2p2wnJxNfiQuv/6aqfo4PYZcziwZx3Zuna03b
oXanTACZSxLqhQClX3Ciu+RMmKfV8UvNo8HhjZGOTwPfhuMLQmg2qHoB/4uvt/bbavT4qpmg+6oW
tVAJNfJHLHp/+3ff3eNB55Xm3V3sBrtCcMae1fI1B8ZY1VMTUu12oaXuJYHXx5d3flT4y5iG2E3n
Xc37sYqqGgyztqhlSMIV2sEls8xo/QuKto8fBtxrCEmZfS6fhTdT/7sr0jXUP35vNgChyZPRm9Le
ommA3yIzbqOmmBekyWceGyLGOfIKgQ1e65MlyUwHOyQNljpfU83lOIi2S98eqA9TP9xXMehdF7rT
hYXw48LBO2zMNxGprP6BbGEXYaC7Wdh5iYvwwsrrbJ8Wdes5MQDxz6fImRuKTQu5Og0LtGmnrrMw
rPoBpyMXqHb9bWHW3aM6kZpYlBRYjdB1hgvXduZTy1fWZKfJvgWCsXmyKjZB0gyiimoP4o0O36HN
oTxYFTG1qYRsD4VQxIi4avO1BEWULVFBtPeuJqv7yK0u8pTn0U7eS/a981YNAYBlnAp5ojZP7Cxt
a8+cMxMXQ5tquNrbNsHRDrD0oYlHAE/jYGkkVcRafClq9cwEY11mMhOYMEP9TtaFPm8E7EHG79zW
X+u5UnrAL1qPM+VrF7vhruqwnn7+zD9ML6rBbCFwaCJSwKx58rUgvFSb2rbpPBid8arpIxqwhcPB
rch/fz7Sx4fNUAiAsTZybSzkJ0OVcPEdC4QH3TzOk15mC3/j0K/a1VarQ4msJB6bAlPKNDaGvRR+
aO8caXR7O5Wgqj//NWeuG3OBTZbhHO2Fq+V4iZLkDbSdILu0hea1sBW7ejBTLfyChSa+8FH58Foh
vJot0xyc5mn+loDybp2acoIuYXq0XqkW4aqOYlJ8lGB48kMqJcHYOd8+v7QPqy/jIcXD1Innkv73
iTXMUui/1z4rRh267s+EM/oa87my+3yUtzt09LYwjM73ErMGR483xPH7RZ48DR/3ieSyysQ/aA0N
ZlqIReq1CkyDPXrdepUMaEXRU4SgKNHE22BvSW5w2rtMgfFElTowqMG00erz33buDpgGW0cLS9Fs
YDt+uJZIsf7lRJzN9JF9r+vDeirS8MLucZ6vJzeAhXneAjEEZpV5ir17rlEHBjM1J7TLSVSGy7Cf
kqtoQjHnlVUnNjqd3euGJdUTtF63JvQy5cIkPhGfcjZC/cgRHicbrRsBkOP4JwSVlmiF38/09ETg
PCO1ovLzgv6BMA9dSrJH1JRzwAJF6m/MUfeukV22cqD5eWKqtW1JztKFz/LZ2wK4i7sy791PVxQi
loWdoBEmwqCIaKeUKmeFUaotbTj0MVs1Uv2l7NV0PxIqsJWDWRgXFrUPCym3BUsZln3TYud4uv/A
QEZ2tD1PzVirbkvuBrrDMdl1mEX/TIozMEcn7cJrrn0cFW6aClobYTvN9dMMOqtTB4XAGOn5tv5s
1Dd50RJKpHg5RqbZCIhLeqdbwXIIR8Lp1xQVd4Bre7JtG0n2CV3bLJguCBbP/Ca61NRYCKq1bepA
xxMkdLUhVImD8Mxa7xBbNuKmKbXqbjLYQijxRCsO2fePz1+/jwseUxKMEXuJ2QtzyocZq1x2wPJU
L2/s+DD+SRrkRiXekrbOLuwgzlwfn0y0+3w3cYy9CWDfvYOZNHL0XsnkERdW35NU1q0ws+ePCX3b
Lc4152rCgnAhCe/jDOezAVIMOsz8/Tg192lG6Odwg0aYBtzFUOTxnrZos03HkuRj8lGiLfZpVV+k
bjfetOKiu/Djx4txDTZMfFiobJ9WKOhimVhGo8lTIckuCYwODr5dNN9lnYoLy/zHpRQYBTsS3Ofz
HT4topVxOe/HptEbUtP/leV+9DXv9O+fT5iPg+DKnP2LKGp1MDXzU373FPHAODH099Eje0P7rRSh
/jPK6Wt/PsrHackoHABQi1Nx+2BulyNB0loYj57W1enOaowSxbIWsVw30D7DaHSdv/0dmj+OKvaL
+TOBQez4uqQzjWgq29HzySLd6nWlXAvZmxdWu3N3jzVnPmmRRcp++mQUNag7vUx5x5Vk8KDOgJyN
s2T9+d07OwpbY1x5VKOEdrJVn7o+kkPUjB62j2GdNbF16OJguDDdzjwjfDE2kSaQQ1DPzv/+biYk
nUr3wCZkUuIA3xVFNWNt/erBMEJAaDDnLty7j28SobyAzygugg/Erns83pB0Mc0KxsucSNnrsaK4
iDDT3IY/O1z6Mp67OCgV9vyU2GmfZqI2aUvBuUH4pPht6MW0jGM1+KOq8R2zJ78w2888L45UHCLm
RWr+LB1fmQYI2qpGp0VoW7kcl8gkb8Oq234+K87cv/ld0lBSz+AD9eT+wcekOqmYnRcbwe/Mjwz2
Ofr3ltVo808GovnA0ZTa7OkkV7q6BvCidx5xBflDJXOoR1S6rvypu7AYnbskQCI6jBwB5/HUzqI4
WR85vtphTtPKO70w9ZViK+XjUA76hWf0Vpg/3kLOZe3/jCWOH9JkhCJwbE7cVWkHVz2CpnqpI2mG
4ZRr/r3eNr21zhRNA63v1lPODqocQGfnNns+GLuFu7TB9zWkwBT9RLdN4JRTOzs6oMmeHoYcLP4X
qeTl79rshYDlm422l00Y8LzPn88pQpGtKDHXFnst5hwtHfWkOqLUuKx6peg9E6r9CsVwc00ib/tt
zFvYyy7BAbbvI2HJjEm5Ek3kb0fbKP/BdJxv6ExypHh2ynboRs6zOFV6pEHItwLBNhfjf7eZ0SoX
hjrzMs/bPDY6+H/YWZ3M/BG8EeQj2ChVWiXXOfJi1IaBUl7VCMOxWenVpdz1syPSUSAmk+RkDA7H
k8XMeQR90vaeQdVkF+lWt4XIiMoyQNh+rSdlePf5Mz2zhGAxnm0U7JGgmZ0uIRNIE0OM0gO+RX6Z
O6LiEwRxfT7KmcvCQ04DCQ8He4BTSGKbGv7YS+Lkq7hUvVim3b5K4no7qVF9qzREVnw+3rmZyqIP
cJLqKqlqp1uaLBaxJQoiGoPZhRGMVYeWSqD6juPiCyoP5TXTCZb1qNzK+6h23R9Oxx7o0rs/T5CT
d58tHLVLvgZUncz57r/71MHAtVJQfIOnWi1RbEmS7xRK6gAOQXpfDUYa3uq50x9GEYplYSGEaCHq
L+mz44hNu/IO3LZKAXI0yPAosnUoGyTcfVDAmORVxK5Am2pyRHfhE31mfZzbUWA02E3BPjqd+Bxf
kL4o0iudMSKXzlKGrZtJ7S7Ppfz5+bM6NwOZ8bzSLhQKMCTH98iVAQEQWcY9CtF9hEVZLarBDNb/
YBReZszpoN6M00+lVFxnEmVOZid27G3axMW+dMHhfz7KmfMh5QJsRWwEaaHj/j2+mDEPpco2BKd+
Fli/JAFi3TKbQhSiCeTvnZoFbrcU1HWfRj/LkeLCMrnpGzXdubr1R5WkhJjsStajnQR3JukbuPIo
cmwH/HlfP/+tH49V/FR2++xTMGibpyecITKNIS2479Q4pt1YRtlVGtQxijHf38gUDWynlcaPzwc9
O7Fs+q5Q3IC0zsKE9y9EBW4UE3aBfK1Nnmsk/ktVRc8XuFO2+nyks9Pq3UjzkvTu1WsocMZqwUh5
nxNCjYT6OpxSeaEQcv56MH7RtdZxcZx8EbvWgrBj14NXOE4AtriDTx+BSl4QwhhfOtycvSRcNlQ+
aBS7p29lnPhdpUgWtUQm2nqcpXd1o5YXLuncKHPZFCXRXK0/3cFW9sAHw2wGz5CyW2ljSMAgxv2/
vynnhPafUU6+O4mmNpWm41zJOMs9dgXY3HYoxq9G6ZOs8flUOFOVpoI2V2iZdMA7TpseUjNGlaQg
yTQg/iAwHGxBRFjIfR9kzrMkp3c/6E79bSjV9EkkiL79tosORjZi3P0nvwUGEmcD6nofEA09+i1X
MRrpjUJLWemHaJWp4fOg2fWG2Ps/vR55eYd+PGobjPpDFBBYEV24+2efMbUiuKJstjGTH78cceeH
6jABFKkBnW/NXmsXBWT8C1+RE//2XLrkwEALFKwvEDNUK8fD2CUoJrvglhM3Zh+mLEjuE/avN3xr
G8cT4Nz3URPYq5gUrR/KnIrlg87/JqjovWIG0S7txc+9re9/z8nbapSJLclpkJ7jQ7/tam4A7Qxi
SoT1T95Vw+UjQIVeoHE4ucNJwraETsiMbNEJ6PENNMllElxY5Oa35HR/gdJrLkly4iRu8PgG150k
/kaG0ovZs3eLCLUgGP659XRvqAna8B7DwZUKc1zHzBEXfxd+PT9g2jyCIjAbyA9Yalq2gT0FpvQK
nKP7qo/rJfla9cOFd+bcc7NQWbGX4j9MvceXKaowwehK4aPWx/CV8Oog8uypU76MKBkPGvnN2XKI
+waHVh7+JCBuCBdBjzZmN7Wa8ixFY2AwNetS2TQl0SdkJVuXkB/nPqfc2FlVAN4IMdrxb6ySCml9
r0qqGqq+JdGI8FPZ2neT45AUWuAKNIzM/PL5nTm3r543lwSwwiQChXg8aBB0kUgyFraxSKNVFDYY
Ccnm7izzu9YqFzYM5xYNm9tPK4KtNcbq48FE0eEBG3lnaBqLvV45xLLFZvcPPj9oFh2dwv6MPJ/n
wrvvdq8luD0j7iMZZxgA8uxuavv68fP7du69IXtj7p/RcscMfjxIhLiafTY9gqpVJxiEWqasApmk
1PHr9sVXDHcV+zohkqrULlzfuUcGDYcaG3BMurEnc5kuXR8XCIU8PcAGFRL5tK9KhZTGzCK1Y5Gp
WfL0+cWefW50keCCo+AD0nR8sVVBQg2/aPCkdF0Px6DhKX0Urz8f5dw7yhUhp4PXAYP/ZK2Pwlo4
MtIGz/cxh+rN4O7px7Q7koov0dvPPT0YvQbqVopFZBocX1BaGxbS7ARHRaDLmwSf3pNvt/l2qANl
lfHcd4ESyW+58PV/cCspvqpzgZSPp3HyCpSq3VCiVdi16EP0NSpKfZll+SUCxbkHRmWDyhTnIVh8
J6v6hJs96lOd5a4hKiFzJRHAUhTuP1m9QRfObbxZeDiz3d6/aiWf4twqOZ1O4CJXrnTHjTWWlff5
xDi3MNK5ZDuJjIebdnLPqoAZWRvDgBPLl9dd5KfhSnYaNViVqEOvHjMgZmoqLwhdzpYA5qwEhkby
RTX75OryFvuQxg5TdgbWXpOM7ju/HZsnVkdr6/dDD1KmrDZTEfe30g3zu3SqLoWOzIOcfqCJAkZW
yEFrplUc/whj0uCaDLwVqfTFOtXcftNbavkaN360Gafc+KWKSf/OaaEhsq7BDxHErXkXpPF0YRN8
blK9/yUnS15MEF6ZhBPbeqvscO+FYh279SVE7plREI7zcaByMMOvTkaBZWEEOODZZE99EsJc0CeM
H2mpXXi6Z8Zh58oemso+u+jT7m+ZaaLMmlbzIFpnV0NMam9Nn+fCPTszden0ApCdNW70x06+ReQ+
VrWph5pnOArWm94af5L/lW9qRDp0AgMTTxaih83nL4z7cc4wXcGHgXADMHKqnI8FccdBmGqerEJx
j+EoXMPrH5YJ5u9lRxDRnkj7irjHcJxREaV64arPrORoZag9omyfdUMnV12HJCeGQaB5rtapdxnH
oZWd1+OjjU/78ys9OxKlMTaO9IKYMMdvB3CiKUixjHuyccYDQabVakoq5VHV20vfjDMTBrkMJPS5
o+sgXTweKpJxKf3I0TwIitlisC2JXSf0vc8vaF7LTl53iJcziNqiokIV6HgUpzb9uoZ97AXYfyLP
tZrwWW3qlITKrk+C6yDPk/zCWe6MSIfd0rtB5/n0bsdkJU1otS4gPUy9HYf1MBSb3sBoO0Wzl7PI
jHxDFit8NcVucAs4g7YhbdH4KiLlQCLOqohgqgRG0Pz8/G6cveczHVe3MGiRqXX8wzq9Q+lF2dXj
/F0dxmxMPQ7c7QWJztlRXJiiCCfnZfbk8hsILrQ6MNulQATgMqbBKkI4cuEu/6WzOX62bOqRunDS
oSfPYev4alS7k67SBB17xIlsVRtCy7cJl6WhTd/1ESdc6tTJxuwdunCAa8IvZO4WiddooYvMuPPz
m0DJNby1AGkU7P9aa37poloJCCJ28uuhmzDjdVDT4ZdWgaPuq8zFmA003bF2gS7ich3V9QyXC4Ko
XBf41F78ocR5jF+uII5QGc1D4ofDuJ2mbqRs0DYiuMpCrI0LfsM4wN0YiUTOamVMNpmPZMsjlxnf
TFQPKFTUmAO7p4mgQUTTwAQZaqdxV5pMI6JiciN1VsCtg6vRLKcnWUwxdbsc/NticCoXRlBvyGBF
6LPf7hM5lu0ywsOBnS8k4YP/S9GmC8GzotDbJTJYjJ2fCQ98UPG9hm0ttjlZofm60SjcLcMyNu1V
3aPmWTSiKZ1Nqo1JSM+nmG0uodStTS9jezNTq9O9U3fNuE1QdFZIG2mIHRq9SQMPgVAQAD0trUd/
wD/jGUMrsT86biQJbIpJUyuayEye9CAazKfEaaZ7Ycqxpvo+kCrKoU6p1mFHYDH8Fs0e4LuI6FlQ
zsBtBL7juqiU8ptpNiRCC7velyO+ApKrQR5CLAv1x5ziSIKAfqyUvdKzFwNu0E1bwvhMbREHozuS
Rus7NtHZetwfUkEMPWbEpoFgHxmtpzkJBfGgpW29STsrId7T9+2r2LJh5Rj+JIYNQa3qswiyeFy0
ZqLfRME4UxdDviM7SkuxvrRb0YilNYRpdVXhWRJYuZt69g931cHVfQR8EMyn0HM7PPZLze/tats7
ZLHcCjtXvhKy13+rxwRouy3pSxCLkVs/Rmbsq+Xk8rbW8Go62ZTR5FYl5DalVmf3ZSy/qAYhKkRc
1HJvF5jyF4h4NMKGgwKKIDrbbMBK7wTOjdo2rrKVkRsM3zvHac1FDBEKm2XbkhhNoG0We2mv6n+G
nABnkCp6vOmVWvlTRBR1oHBgiAFPkDNjVdhbDyzEgBmmfMqeAbemCjg5yjFLSo7hSxyXzo40iew3
IZ/RndSGPr71A9t4TqI3MinCJ7EglzRUPWIUfKh4ToYUOHNbTMYygDyyI/K5qRepOUbPeU+SEXoM
6Rd3gyDH3CM2pEpBAkb1L5MIz2KRpNiCF75d9i8tiQjltoL0lazsODCfCQuX/Qa0ri+WNKr02yQc
XJNWKvz3EMGOsmpTd2oWoTHyUhLUnYF2StxSXdm1TeS8UCb3NglSBe+0zw+J8D4Fi5SHNmfDj9qv
mmMUKHS9/wH4RFHgY5kROFsnMZ4j7ALBwrHLiRDQMI4Sb0DpUq8QY2nOzsWLrXqR67BZzF0gO8um
maI7wbtM4gvo+G7Z+3gZlnjlcwVGV5rvXCMibDIqc2iNdd2VVMUt0uwX6VDBthFBnDb3nSJoUQ9h
1BlepSZ56UnHBCVoCUWay2iqXej7SkjiogLwi0DcRg9rj2NR/k1ItQEk32dFvBndmrdTqKGToSvv
/WRbS6uDHySwE5NDyaJAj91vUY65en4/DI75qISyEtAMJjzgxGBIbYb9R2Tidg3OeR+RL7jkWeK8
wAYA5sYsErkZrJowBJpt1rTP+ibXYi8Dw4GouDMJdk8WyqD4WvMDHV4+KPeqIicLDhyBJUr6VAyJ
Y0Vcvy9o3v3PvMLIN1Otvb6J8huqa+6jyVL0xRS1QsGucpuVFVnpPga5ABpCRiwsIK/qyhZPY6jF
/LPb1E8wrEpmVFoo+YX95wfFqYOihN4VUiNaAMh0Ts6fAerJHhCJ4cVW8MjtgnIAwxlol5p6hMKx
6c3rytP95BdfpWTZxQo5dCh+Fy6p5cuya57e9hH/3wz8P5BRvNtSfWC1P/9u2v9avObJkQN4/pu/
HMBAEHHZovpE/8kOC73gvx3AOnB2eu1w2WmCoyyad0X/xiOKfxE0M0duzk1XhJX807/xiNq/ZhUA
5Q2O6kj4ceT9DTwiOhq2RO+2TJDoOTehLET1So0SNeXxlskiDqgMIzwcmpvse9/42upWd1dGuFg7
iuFbq2LZ6aWtLcwinQ7ONNyJtC7WeabaywH3Rs2uAh4THd2rTq2NjarQZXMTfborLGPYDlFcEaE+
CGNDM9PTkRceKPuq6yizWvhQRLU0LQ0WQa8JplVSrLocs5JrKfYCscKhHtPW00VVmGs9bJUbcOVf
lQ6JIPUxZd32VvzHHwvtVrRa/pwoo3ZXdLpyLyarvutkpO45RmRXZk8o46LIx16HPlyHz1oWNi94
2UKoW9MqrjeN0137Q7GyaXgAFf1dzYSvsLMfApZjL9ImXiTiEKysz3A2jcDu6hcRfRNd9Ai08So0
651Is405gpwJd8krKESi2IY7s8hffat6yafqR12D6hHdKrXdg/TLq8Ie1pEs7+zAutOC/C7LIdaZ
OmJsX/sC5cpTrHJj+Stp3+VO/BjW5WNuo90VuX3DZmIFL2BRjdqK1s0hSYc76XyLI9vTIx+Webpx
BvfKaoarXlZ4PTqgr4XyUrVWx+qZ3bdN8OiOQCdtM35pB3wXbfZMOPxVmNiHsfe/J8X0LJt052vw
GIuGCFaxCjp7TcDu/RjUwCV8yPcBeyG7AEe7kuDbF6bi3/Z9MQJmihdS/a6nV0H1exgnr6jiq6Qq
HkQBhq3MgoNduOshayN47eJAmhi/JHKuQy37U3F0I+p9YSnuDVjMbdU4t6JiRHyOkz3G28CJd1Ns
Ls0+8dr41o0WHGBvu8BcVbX/yvH/V25PntLeKyK+jcNkNU5wYpJloG1NcdfljafU62n63uc7Jxy+
hto0R4XXXj/CuVLFa1kIdqq3hga2CIn2xnXTDXyNHFRP+01JlXWtTOsmKJ5M/0uhAyZKH2rNx0cx
bDoRb/h+x2F0FynBToEzUguCFGmp6a15Q9DijciddVV8nZpnP+92+DNeJhv1a2Zu6X6twOtcj/20
tzPjhXyIu9BPNoOa3o4K+x2jYKQKt3zVNstAT3dK8tL02p6NxNYs2fqp43IYmZ2EgC56Z1MJcU1p
PbjhQLnPyvDFFK/MoMNUN2utV78n4nvsPGghz6ki49qvFlkv//BJvFcT+Zj3IP+ccBMkFQwhfWfn
33KlYu9omQfKLSunbK906e45lDxFnek1bYlx97rBIOck3brWHsiUetZie23IawfoiHkgRAWosD1u
3HG4InXnUFuYIOO9GqRrfRao8xG3c30jonbVNMGLm6YTdUH/fkzloz2/fKHjftH6bdU9GNXvDF+/
Hq9rEF+5Ga+Hltwd3PbS2Vl1tXbU5kov4rVVutcF1fUFu48iX8p4WBRkXYI5WdSFzdYNKpae3ZpK
/S21ze0o/Ce21KumLK+UJIMsprj3fWkeFOu+Dypug9gUbrATnKXktMmzejXm/bYxm5UZvoyGede0
DV6QJt3IQf3qVwDYXfWZ0/dPzSHQtIwkm94a8l27AtdkWkXENQebtimBh5RbI9gTR2T0M1fHWHRC
BFQcBxCIhvsEaf5Od2vySTt2juxOlmSJNAtLS9eD9mN0RjZCE4hnez3Vm4rpyy4fv0//Vaicsura
/xP609JVJ59DbnJAALHr9JgEiMA/lHn+q8Spw4LuA1eF9aQKY19P/doK5SM0ROmljtavKCFHy6RM
3WcnLxtW/vLF9cP6ygjj8rpu02rZ2OqBY/qtrkxXZFRxCpIKDgSld6DP87bSvgo3RhT/CjE4+lp6
ZblAcJ2miw9+Ft7PGJVFoWlMDnub8aeL0sIh22rie5JPj62ZvnZFf9PAWzhUYc3mu83VrZlo/VVb
CtyZJFbfGHx5HsysEXdy1LUboX7D0mY2fuqRPA04Wl0G0VMYWBG68yBl7lbaxonsdeNeSzd6TQHC
IKrIJrhvxDQFzfZ/sXdevXGja7b+K42+OTeHBnMYYAYYslhBKuVSsG4ISbb4Mef4689Dyd1tyd3W
9lzNATZ2Q962pGKRRX7hfdd6FhKvizYDTRdPxbWUzX4CRyultXecb6QESFuMk6Qd4XZb7P7dpg4M
+ufDsUOGwhar8dopqsKvwuiWMT/1sulKDVYzOfebVC6O1di+q0R/XeiB5Irauq6jCqITH1Zi0Ubp
qm6f5edRBnFBjQKIRAZ1iiYbj3q1+AKr7mnutAPQnuM8HiovCJOtnctnutSAY1Lku9Isg4eyhnJL
pqHbRjwd41FOnGEyuCCbcq8AAOQJ9gKw8pBetDkPyNDVCIDYTslZTWVCMX1E0rfwB9udpMXhzlbG
k3h+AKp4N0z8lEo5It5kmQ0xCC9IHktfZPxQGZzxSJo3Tl4NkMy1ibLHHLqKkZ7mJRm4DuSpBZTR
9/Od3GnP0lTV7qw4yGljzGyGBvyctJDO7UZ9T91nn6TBQZmD+2QILpxSnPa5c4dy8WFw1HMUX2tN
b7+IcVepl2ExQGJbSMBMSoehoswWy7K00oxeBt3Idkwt5GgzFGbuitLM9lIssedPOphf46AxfKdX
WhqOTPlgNXsSxOp+rjZ6Y1TrYLliKWtzT3XSYF2kSnfSCjjk49Te5BWMAfJ6g30WC81FGRDuI5Gc
RCbzN4xlChIBxQ9Jr/qvutRaa5tW2Grs6LYAHrLdxInaI6sVX3KTMDYnmff4OWEKzhFIJCXrd3lg
JHvRmMlpZk7yJtKVdk2JBfIoVHt3ikvkqPVWzWC9oxGbCA1jtTSzvTPtET6o3mwGM9+kmqQhVL4r
x89VpO9Do5S8zAnONQuUuwZTguWFwThlH6TWOWvSejcyjGjysK0b9ChjW7skN5+GyaNTsCEE4dX5
qjGd2kN1heo9cQcJaqWcSBcQsUNfK7MDe8mjid2ZLYLa66terEstv6pGsZ/zWGFga1NYv3V5ZBqd
fZy3RJN7raRZpyURZSd0ZdNzu15GzyWInYB2R18XypRfELvFVSNHQzYu7HCyd4Mo71rYtmst2hLo
Ll3OwPmvSROdyIVwypg4hnHokBqFgT+mfOJD1WabKkubjai0W/i4lt830vP/zQpiDaReQw2uWVdS
3+4mEvjY/VIAqaRuV0lA/RYB8FhOJ2qtPkZNtlJ79UvHQhOxlKdG3/Z//95u/Q7Nf+F//DN96SrK
WwD7D3X7Nf9+z/XtF193XdQ5PqGMW0gtOJmoOS+6p1fw0vItBdkTprjFRsMOiw7Bt30XoVgyPVAD
tfXi3OXX/tx3Ld9CEKai4+CFlz7TL2y7Xvozf+26ADfR48DPBbgDnzk+93cN17YoMEAFDBFDFqZu
rcBHBRd3Y0Ss8MqbNgTXHRT5octRfZdxqFO5jgiNkceexCNSpTTq0FMnsg96Iy8tlnfvC+0iTl1U
mbix34cTIYaFEWmw7CuTYXCxPeRbo5axsE6PZC5IvpwG91LbKgRRzudlWZ8nudW5eloAQ5ennZVu
rNSQVqCVrhWlBgXKioYi7wnZMCmc8VR2tS4gjjuzz+c5gFQ4WKlvJD21k5p13CpMdPZ+4MZdK9EL
rxnFRm0mxiw2Y1I5Tz4tueNyFunrif/S83T2M0rZ0/gfTwXwvigU7X/9f5zzYHJH//Oz9flr9vah
ojD4RyHD0AGWoZ/F5riIcl7KFa9PlK58QoBOxwW7CQWNpSTx5wP1V+FCUT/RQ2Q6xDdEeiG2iV94
gF5Tq/+6U1GU8B936EtfklbsD8IImFAGXQHTLRxJSBstZnd8Pie6YD0Xtk7Yk101LpvQsGqkaI8e
LTM2yJbmM2umIrszQdYu6ZuqVG1ULa9Q5sVzC+lBzehTWVmefZ6g7JMXI8LplrK69dkukhk6epAU
t7YGisrtiDBVShCFhWQNXke93IZdqi3MvqC29R62cI2mAaB+Mk28iAj6/loxQ0IEwrQSWulFTR1L
z0na6Vnt6b1g4GJWElFCOVqKF/s+Jn7IYXKoSBCENbpVezuIwdRWTS72rdxJw0k6RLlYzamsggpN
pzhbagh2c27Ikanv6DQILScerQZuX05VUjzYrYxc1RYMI4SnsusWeNYlEntqKzEocEMPoD8ZD2Bj
9qJrW2j3AS4QnI1DZzzQyLLlA8t4AxtEUmuzBprRiCSiFOI6LrKbXLOr/n4am7G+JgNjVLyyHjNA
jEMeZEvXg6x6Mgawl2aeNZnadDqnUN4vnDlw7kdsBuWOSkwvTkYgWmbqDui645o1mzQFBqQGbCmq
F/NisMBCxgpCPbENguwNQuoK65pqkQreohioTwP+jMs6zCh1AAph5g8s0ojk2FUZf8r+WY5oyQnf
madOpbGWl0JcS2T5mohOyBMnXSbUMmxebm+0o9bu04pGJmBoCs3Jk9qnPVTZMs7BxxLZpmfb2LTr
6LnqdEm9YmWRb+bIqoVnSE5yHchl+4B7KAaJm4LidfKWtb4cxOlxhZEk3tF+q7MTC38Ci7zcMu4g
K9TaFuW9WR7lQ6aE20aoU+AVs04zoyNFbyADe9XqTnVRdh2USlOws3UJnFIuWNq1u1btB7+ys+5a
LQfnrpWz8hFu+Jlal9atHMYSg2ui6ReFVmdPKk2eytO1jvg9Ve7qOyDKmH/GWE/vSnmUr6oQjELe
Ez9Ey5hWeUjraWWU1G68ynAKejBdvh4i6Uor+5kWaZEeT1FKnU+fjPZ+MMbyIhWDfq/qNbR9VQAj
ItMjAoWfztqakCKFFikrz2xQo+Mkl6X1QjXV8jLf0TTF5NJAdbZHtqg8zc9UZgof8CiFh1k+9GkL
v7tTzb3ZxryErtaXoZ1f9i99v1Qfn4F918fTVKh+kbOD4uFIfD2m03nVZE1ReM5oxPBk1Wrhfydx
ZvppnsgmhapUE17SBnFyVBkRxbsoUhxtZddDa697J2iS01RWxtjXzFJkd9wH8fBlgbw4XtYMAe6R
PiNuLTNCyfwcxs3ExzuNhJqAdDfY94g5yFf5DMPvdB4DotIkJiLrzGFfYPpkMFBALeZEPCd0mnoa
SGZ52Zu9cz6OUf1oK0lrLSnFlvDssVVbXikqrh0J4ymwaxqa8FaJQb5zHNwsfi33iozVpZ3LVTHp
sQqKohUtcWkKJSU5lNW7QelrgDuKxjZMHUp94imPE2st9CLKH7JGJPVRog9FvGVKDhWftHXw1lho
Qo34LGcQ/a1mVvZI3agvVE/rwljsq9KmbRmMdTO3bh1UZvrVGnI1PtfLqizXrVbUtbydq3qar1hu
t5LnVJWaHtc54cn5qqFIHrpa39Op/G6GO3+dMr7nQ77XJuCgoFXogISBhQNT6p0eBMw0bgKrCwDk
t4SS5RaWlBVLm/YXlRYvx4EXgFYQ6SxIrreFdoMO5mxpfeDO8NYfSzFMj0oteu/nZ7NoZL6fFpej
0I9iJ4OynUjidxqaGW5UatLfXwCy2hYQQ0TZIc0v2SiOblUmzckU8FD8/KA/6PiWo+JQMpFCsqr+
gUGTDrlj8wktqeHon1pp1CDzy4DRdWuO/U6Pow2LbRa1ReVUoIlLLXVLVMw3P38fS6/i/cmjImEF
T6w4vo13l5igcCvWGuJawjyk3BaHe6ZamhH2VO9+fqQfbxqkUIs3C7iJgoiIZc73eh6bcTMiDE0C
wJ47B2MOlPXcTB/pkH88HyRm5Pdiy0CxS5/o7VFyK4t70geofjg8D42jNisR5sGepKfyl58C+lyw
9nSuHFky7wk282TQ5jbzwDUQqhzbdKTFoH5k8Pub80HVs3Bt8SIsHry355OahkyBJHbYNQcsfkKd
ZJA2AEOkJmn7kaPobz4icwEk8GSb7LDeGxLAiZt9iNdocZbeSXJPrS1Mog/ug787I9ahSPG4B2ii
vTuj0qg0KdIHx521uBAuRO42OU76fGZdVQAdet2msLkIvxb/0lhFP1B1Fs/X4v1atqff33YmyMIl
rpvCpNl0a7VuHR9jYOr//OZe3vT3jxEwRFxYJs1Hsp8ZrN7JxC1UxvBcdMcVBpXppqdKb3Y83LXU
d0dFLn/55cOxLaDP6eBixYvz7lmyWluLysa06PhI0e1I4exYSh31uO6c4lSbJv0DMdqPQyTcAsrY
8O4YjX8I5wxnar9VM9G2cgQhwW34gGiN5livnE4mZH21zz444o93CUeERsSEzzDH3vrtxxZGoQa7
nCPCKyzWs1VRT+Q6UJtPPkLD/u3JLYOGhsqfKsPyVHwnNDT0vOnxTVguq29Y/ezi16ahdgfLpmcb
KnF0bTUDkp2ff4R/d4Lc/DwFi4Eap8vbo9ZmGjKCdISMKkq/kcjS89UyqdZNSTHt54f68bGGicjo
zlc613yQbw9FaT0PWPQSh0nX+TiSrGWd2fTbnx/l/SOwTGj4hHCL8gdPwvuRt7XJGrIy7vm0F49J
nUiwC7Lcb6e0P8tocq7/B8ez4J3qgC6WAfjtWcVBmMLeoRfuWIBxhI5KscMBc9czrFBfscLsg8v4
433C2gBZAsU2Jm7lvWw66mZpMZzYrjLkSH5yk6W3KqzkoKvjcITZnm7pZFbDR8Llvz0uo4q8nCfI
tHcn2o69Uk8dcUXVkOmHtJwUL08J2clro32acFBfSQVyxZ9f3R/vGZUgXp1qHxMcds53t6ceOZMl
NY6z9D3oIDaprD2q6NBWPz/Mj08B3UtsBEiyHcSu6rtzo03QU5JUHfrWhNnA3/jCGFRsYmcMPjih
vz0SHwkFFw6GUfvt7dLHck2PBH9GISsNTVzK5a4+N1BfCJn4yCa5vO3vpwNA5rDDuEl4EFjx/GBC
N8O6U0wUXUWQbtR0Nsn0tZ6GUKNOrpUfML1+/KhwCuA6V/HoAAJ6Tw6JraIOZilHPgaazpPHgEaM
UTgfXL8f5FNLrqjKoMwZ4U5CbPf2AgpRjqnILRolwTwEq84caEt3k9pNK1MqcoegM5trGveWuKNr
WRMWIRPGRzqusMr1xONhLGBMPXO7MJc/grj87UVYlhTgRQwgne/encFOM2g0ztoqzcozA9Qykxl8
RH398VE0DAdiCrM9jjPGnrfXwEZsTwQ9zTrRJNK+gJF1HsoIYRW7Ka8mq63uIsRnH9D5fjw1aucQ
OLGh4Tbm/N4edJCsoAPQaLsNl3UjjClbNU4qPhjdluH5zS27hAJbTPKYbnk+3rvwrZS8S2lsTLee
8vrJiKZEcqM0oRIVqVlVrWpCOKVTUcWg6w1ISR9FHvzwyACyQrfFWg033+JtenuW1txEWWuWHJ+g
lH0XzpQt9FpBDZVPaCnmNvoIpbC84rszXnhgxEWwiMZG+G7s6ZygjATDvFtZQs+v9aAIZpe5I9R3
sxIPzgfz4w8fI0p+k40PTn2ctMBU356gWpKCqwN1cZV2UFdOgCkKjsMvT1LLURhRWcTDo8HQ+vYo
aT30NgQfA8dA0gDiLZSNkeiNpxSq4qHPKr9UgdF/NDYs9/3bS8l4QJsYhScwetaIb4+az22Awp+U
o8QJUZQq4x1ehZvcsU5t0RyMrH/UET7pVn8QBVqqn88hyrKEf3t0nFJ4NMEgLESv9w9I287toEyp
QRSPUfuSLs87Ecadl8zGeG5WlNGsqo0vgJYMGwnZ/bbzDPraX37+Nt59vqwfcSsvb4MVHcEO7z1i
sVLkiJFnwsWtnODJFt4xtfBfNPy8HMWkGbbsb5eY5neDQZqE01xGBPkaYzV5ERHthFMmygeXdNk/
fHdFQViwq+CTJEeC1hZ/fft5RrmK3Vsdas8hGJDI38B0Hojli2rfzrVg2LbEJxarwDSGeD2lQV+u
zb6xP7IZvntAl3cBOGVZ+LAoX5Dzb9+FoYalLWYcFwgnpEvmj56kT80c1bWExKL9tX0pR2OGwweO
dRTQ3Q9QI5NCWZiPZuu1Ic2IhA+AENUk7jLXtAb7I3TUy2rx7SXGcYPpdhG5wpHQ3413I2KMOlLK
3pM1W8LnovROPrhm3VjDpidYtT3qYsTMGG1qczpUDm/IJzzJljamk0rVqV47SPOh3PS9+VDLECZW
eo8iZ2WpoXLozSITizrQKoFT5APRf4isO2sFski+n1K1lv04UUpnDVOfGBm3Zf1cIPeR9fjh5bn4
pT7hv5gF/7Nu4nK8P9uJzX+9BMRTAVjExW/+4udt1E4X3dd6uvzadGn7R8ts+cl/9Zu/fX15lcNU
fv3P35+owLfLq4VwFr5vnxsyY/g/dwZPi9+yh/z/NL+lDzljyetL7r785+8vv/en1Bn6MvUq1hRL
lWfZxbx2CJE6gwpkHMGTwZoD8+6fHUJN+cQeBJqgil9hKdQw3P4ldaYQYaNZptjB3aVbv9IytF5m
/e/uUpXFAO+JzSNTJLfr+0SOtB8wNRhY3Ykb2cXRvqq107AsHotSJYRYTRkaEG1q5nUX2EeUKI/g
V5yUsZvqyTEcHJPAX/mzVSqWJ5lYPbTxa0jXYsrCvU5rHtldYQdrJXpoWvUer8Hk6VERur1OIzvu
24c+Ur0Kq1RClvXcNPvcIMkX7KCn6tUD8mhV3cZXTnxG0mWN20J3p3Id2L5ZeMWRU2I03xj2UWWf
n7U0VCyLYD5PiD0YjW5T6X6mYXrxg9ZTFXfAlNGup9h1G4vAQ9oY5NKiTvFlfVV2505yQf5lVFwG
8TEutarwjGC1NEMTKhQbNTklO9HRd+lVehWvcPRgu3murjX5Eq2i7Gahx1ctYVae9+k6XRu3UrCa
UI7eoz4sr6ig4LY4SIpH0lJFimz0VSiX+RUBxocqPS2kG5oPOFtmFyVR6Epa4c1uqpYnVbyRa5u2
m9dI44aoz0Uo6YpsXu3ScQ8FZ2t2F4WET29dddYxtpA0Tz0oYa6yIXyiVSE6e93d9CTdS/fTk/zy
p/zy5/JVPLTPr1/Fg/rUPqtPf/yvf44f6A1v9Kf+WX8yGJOQLamMXxPYr3UwrZ1NlexVwtR1hyxX
Uiu1DlbLUVpm9ym5hWuZAqBafEYZO0N1ZDt9lz7omtcj0UwOYPsuR3mXtGQYb1zFK3Zi9sdsNYQb
p4Y6c0aegmKsB7HCC2QWZ3XljfMZ0iYAMbyWpWz42tFfLM7semvRYpnp2ZHrzpfcWAvJB/fxefRs
VHZ16moYjo8qfnsxHl+N3li7neM6972nn7m1z8/ZD4Xuk7Rr3W+yehuXtP3O0A67YvI1eRN2nmV5
5rgmDnU65zwFkYc4J9sVue2Dqx+mc/EYIGZszjOSzPOjEVfgcYBiZCs6MlmbJarlMpSewuYsM/fq
Lu3W4YZfL8TNOF6O2r2RH52b8jqW7rhVQ51BnpQBwpJXUBy9JYXbnoo1CG9g6uBfl1zhfpckq6nw
Iv24Riaujeei22r9Rp6Rta0qyc85YQwClttWJxh8PAnlmVeGGyM40YKTck9M5LgmyrPd2xf3BsVZ
B7+48Jyzuj0Swg8Lnm9vUg+NdN70Cw2Own69iuVz+oHDszhEpyer9crGxPi8rgCJYUN4OJFc5DqU
Yh0v1715XkfiomzQ/HnNKeDNhqak72j7GiHCQTrrhc8rqpNvhH4z+SOh5m1wlKr7JHsOolvcW26C
ukXaD57ePmBV8hu647qMEtpgby8ZrgG+neAyApIXza8MXEfaOuI4bWNC6B9JtySy+qhGY9/uc/wY
ZbJ32MEG9E95b07rl+fyA+vZCBPkDRLc6jKrnhM8VOHkZenoWyxHLmdWDKIEuUr0oM0Ac4b+N27k
bf4lQqHKotdDYE3g4xKM7KE/5e/2lzPEDLw1PtHYHXd4fDV6P55i3SfB5AnrqzNIt228To1tWu4m
7XhBkKala4cHodzqtsGZbnJ5neQ3uXwjp34Ja/HUflBjas+ClGfMcPPRkB5rS6y67bNXd/N1l57L
0wEdgF6u+3DfnVi3A+Oh4hYX2YUjQ4VxATJKL/8nP+tOmpOXf+bfXr8jM7ySiZ278zKgkcb4+p/R
eM3X4gTwazPsGBjn4/l2Iog4dBPaz3TuVpB8kf6dV/opckxleuS2hwYmjY9NmtGfPjWmlDvpVpJ9
0sKijmeqghgpI9ZG2pHKj0qOPFu6tGrJC8NdWEpsDHPk37smxpxlWO5A/9uejkBRiHJXG9eZHwz+
YK8S6sfx3JGnG5h3jcy4ypKuvOSq5tTQCAWG0WeEXJtH2w048oqE3tlR0XEDKKydTUHgeefS2XbK
u3Qw14B0sH9aJeHgrvNg7uPHbvCqpPF0wkyLUzO8KZgeA9pn+ZYVo2XhwlvPpyXWDt0j7ndU73Jy
wVo2CWEv0dkd/cjm2UG7YKuzPyXqeUvqdYbWQqoeKFb5+ZHBQxu1t7ox+iX8Hqc11qqF/aYI1ulQ
PodG6pUg+VTqKnFXuES3rxL1OlCSRyb2z3FKT2KURldHvYL2Z1V3sA/A2gad6cn65M7zhVzQlw97
L3Q01+4Ur9OVXZObvpSWx0u+sjHZK00i9aSo/WF4HsK93WAbGjamCeg8kgXEjXNJI5xBoHJ3aW+v
9Cm6iIxc9yVy6Mdopm4PHc5VGpKynbNsvFLQBxNl4yeqjq+1Iu3CootQhpk79PNaopQrjffItU+T
WNmTZHtmpeNNlppf1BzJrX4m8v/BKvWnarb/hetP0NVENC5hTv+8CEXv+PjbrlmWoM33a9C/fvd1
IWoYnygcwFtYmsFLpYk15etClO9QtXjZGbEFw2bAxveb9pPUzaVShAgAJgpIjQU49W0hunxLg6lF
shPvcJF//spCdKkffLcMBUtgLrQZyvwUOmk/vduPKmo2O5WBrdaSWy/p9MYdCnEXa8lj1gm8RsBo
1pjAv7tQ568v/73K4Z3ilFI/R0UQoL+0KjEivjsq/xCZZF8bK6VsC7cldY0VLA7WKcqOej06neqC
8cvUNnGWnkNNsTAXMMEntbiOc4fRROaZl/NYX7+8sX/vqH7/dlf+dFv134/dbyddw/P9147qr9/7
824GT4xMGP4TMoDvHKTczTL0cwD9OEEpLzgUFf64m41P5DcgLtZe6nCLXvnPu5lv8TJEIlBk55nD
d/rHtvLbjcSO9B9b0i+Fi7e3M1jBpZAMeoMazvtwBYmIbUT+BKpWbXikTYzzUxwQeK8RizGrCpao
OPEHQ1w55EtLszlse5QhqPmwOBENvzZmZdqOobnLZ56HxrAL7993WDste2920f88WP53+viQR2/u
LH7+9ZZSlU+Q+xh6FCy/Sw+JG+d1gFScTwtweEnyo4lF1PBfA6RO9jD9UIhuKDeWEMi/binN+QRl
0iHhhnQS9vB8690t9LNb6l2pjEwLXn4pIiARQWHzvrhcdVVUIY0kDR5+NgUfHGWu1ceSX6Qllr3v
LsrfDIyvtMLvbmCKy6iWiKmiXc6loGT/tjJXGWAjQsAlXlsX+t3stNGjbFUCTk3TFSe2pHfterBz
upJFpg6PrMsxOKehinM4Rr26hVxBrR3/Y3w2BlOY+qFoOgdORxlf6B16jZVozQjtG/mBx43eZoWX
5eWw6zsZunTk4FtzR8oWdwmphYGrI3Id3d5U68kLA6XATqbG2Y0h6qx0lTrWLhKzLs4hzvW8FyLT
XWQtFmtxCO49hiI7uquDMtyhrC8xNRHRaXuNHg9IX6OyNFy5zlXHa5NAvXc08ta8abLETUOvjB07
IZTYWPIMt6FhSMveQWq1bMUsCz8AzEl/GtZpcduMQXZcDGV8GWJIjrexNum9R0xfCfhlqAjDkaEb
Sa7UVdV531PFI79vUvqvsZVUpt9SpbsPC8c4E4FYSihjbdzh/kOM2tepai6Z9gNtxjmvbqA7jtFW
agjedQn1mi6sBOAklGAVfItdStVnyunBbeQAyl5htk+xjedyA/dGnikqY1Ua7nU5apb2tmLfqlM/
ajBN2uwxy6ZoWBf6RPOiqzCbeo1sY4QfQ0e5GKQw07Z6azQGOy2lu4jB2ZBUTWxXi6IxstkhWnpP
wOVodp1HELx9zF1bYp6sJ+eA7kSU3C82Ie4h8lU2xZJl3gsM8ypKYVV/kLJGUr10jrXQB8Io6jX8
rup8Gtr+Ma7h4bFtn9sOo2o3GqhZm75y4Tip12CLcUQl84j0tKpmsSE7fpK9Yhim67YccvLucx37
l6mb/RkkCPyzTZ9RVQhEYZBNgzU0N1ljbDTKpF8jwvByHxLVstLmltnbtRhwtNW2+QV1cKy4UzrJ
hzxEhb7Q32tW9mXPllCR64Y1ctp3d/qw6PDVSRASqVHQVP0UiO99KMaxcoPRBNJZFzWDO8Qttp86
fVbDDVBNZbuMiEEygPR0Eh63ifRoQ80RK1WSyFvkrsMrAnAPwqIsgrhdJfbUaO6opGXhdkKqrrTa
YHDQ6lHka0UD1o+yFQUDGmbVPle1Rs1de3AQS1dV0iZuCcAj8ftZq7CPSVGjujI0oMTtlKTJXJxJ
w7PTxSULdzvlaeZtHAxtHKg8wW21fHQUuuYW0kTM3CBPjuQtOZXKWnWG7tC0tYasIaoQJeOjSE4s
A50jMv7RPs1ArwhfzEb1BbV8h6M4UDr4KZVTTH5tRe1DCRk0WqJU8CMLe0jvh6llnaZ2ZVCvgiiy
Ql+fQ+3roJFgeBKXk9Wsx7Juis0slMg4cqSZ/TSbqMFXiRvJ10ZUtU+pWHb0kFhk7QSsImqjYuzt
wU1r0aGmbWZKIbqZmvezCVQVJ3WtUl20phsrauRDmfb5ZYhcH10wOphzw0kNxZ8rW2WPk2jWN/fR
v5eCv7MF+MlEnX9B2/xmoubnXydq5ZNl0zNBTkIbmUXb0i78NlF/oovENImHjJkadDfNs29rv2Wi
RiDI3E6EE6iERTf6bSfDt3Sa4ssLMdPhm/mlifpFFfr91Mn+hczSRcZDexYz+LupU3UAVtBrid0g
KOTHiMDLc30sRncyZ2onMu0mwHrFLqAQcN1babtd6PjXQVXuK/KxN/R+qAFALOBn4mzqzyx9sF29
h9s61kwoEWpBn+a5TTnayb147J8yub4HSNivemm6CLhDN5aWpf7YOcKb1SLZpebceWg1cNeHIDpq
JbqvRvtzOczxKi+042kMrmVTaOu8ncQmqOpjxc6khQVwXZpKd4o68GvAJFgVM8AQajhgT7Pbaup7
v6km60glsmSjqe3kK5kCFl1qbLdVxvZJl+RL3kp20oMPHIqhhvkwNm6ODx0ZwKSehbMdrTOFsnzO
g+fh8GXuHcx+FUgFBtKhPW7BGa2nsMv92TbndTvUoV8W2pdCn6no0LdzEyPbdLboD3FaXmph+SVI
pFsdwBNXOjKeJSgP9hiJQ5DU+pZBeOsUarqVEqfyyqycj+bezl/Fjb/01B6KjP9e2lh/trVeFoB/
/e1f65ptvhanD9nX5v1L/W8sWHCz/+Sh7hjv366+FwXyt6fa+kQfinUytQaCeJdAn9eH2sFit+Qf
IDzAgIkEl172Hw+1g6GVwoHMjm9poH23odPNTyj56PciOqHrxXbsV1bfiw7wbYUCVc7LrlJBBbFs
Rt+LSOMwQqY9j7EnO31w1HSZ56TUrAfrLqAmv9as6sihHUVxWivlLagghP7jvRUhU+jV1FwWguLg
GFM3UbkWyfUQF75UcbdTKBvEgSQdug3C2AT0fpxMCylgG6bnJCUILhUkTnRoJg03lt7uengTNZOu
Sf42YhPcP2G/A//jqsld2xjFXnPA6nRHk2q7OagUVx/rZKWzWCnCZBXbtRuO5dFo0ltho3GSY08w
GvuicmSq9reSAmPAmTCdW7sqo/OUyvOZGAasZDOV90CFJDdSz7UkX6pPCKhx61laZQm8knT6PCpD
68ZINSuFLhpExDoHC9QEd2BktjS5hDuSgxnRXKvD+yKnZTgcKeX9AtUrI/vOxH1E24UUxw7uBiGI
+XjbS51Kjq2qbS0ngz5GybsxKet38nUFXYg8jOsu0Z9mlAQ0HpLrAjwFFc3ISZy1TeU/bWjNxSTP
Stp47CTS1upzDy3tutOT8GhQWTk6sdjqw6U2BgAQ8vHGonfS2AfLObMqUBqSYXtdpngM42c16AIv
V7Juk+TCnWNLXBCvvq6FvKWaDVwm28vjvehj5wJssnwDYKw6KFLUnchBcdO2qsuq4h64oC8P9q3S
lhTAl/V6edRicCzqq1g0OKRYE8LVTN1MtAs5EyN9UBfbFJ+W5TzOtnSSNPNxm479qqSH2czDEWl7
S0Fc2y2ks96uopuFI4ekNEP0JCPsiMVlPk9Xgx5XjzMk4K92eRswHRnj9MB8tQoD+xy73HmtDl5a
XSzCKbh8rpQGK0cbw1WWsbvISvY2LpbRvQohuan1A2kdzc3Y5ddTmjTuiEl0GxVTvK5iLJKtTJW/
Q6MEB8lzNG1l5dBo8msYXv6gnERzeqGa5bEZSD0dpoLWie6J2DkNFNkNsnDVdNE2i42L0gluioJL
Sk81SY70VKVnjHPaMeFUZLvFQmmGJ6W5C3ASahkYA6FvR6mgrdC5pJ5d2yyADetLHGZeURwnVnbW
ZKJwNdQ1xrGhdmsmM0A81Ned5qAK5ypKn+bwOJxiTILH/OgJPEw4Dr2+Mvv7OXt0mgtTj480sqzH
YtPRjBbKyLbzmKY+0KOC969Mx4PUPirB4l+tWICLi0Dl3zUq+TCZvLoB6RFiQ5UaL6+i62qSz+s5
vp0WrOSsr2c1dRWTrqWDtxxysm0dpXae7h2oDpVTHiozvCitnTamOyvoVbx0yhbTnumFkE1dNa5K
dPtL20sb2SxKz2NE+J5hx+dKUp9oVfc8RNF9VneCVPP4rghnayOE7Fe9duqodF46KaoAlhjTkzJX
4d1clvbFkBYQMoK8XbFRV31oiQeh9/0RWy96m7MD4ajKdZdoQR4ttiBeDJTPzZ36XG3+H3vnsSQ5
k2bXJ0KbQwPbABBapKpUG1hWZSW0cEgHnp4nuo3GnuEMadxz/Vf9WRkBuH/i3nPt585sngpvvhR+
t8vLvP4pkMi/lu7M4hpZ3kYaMc1FwZ/XNnxhaOafiiTb2n16TES/n1LtMhYi7FiUd27/yc3NhKJy
WhaBv/Wy25fxABxNe44HLw/c/MOq5iBPavAj8Ni2NcML1qDAwZIRbo+lse6USZTIr1iNm6SpwQFO
xq02f2bJLjp31PtonXAuB2U7TvibhySanCT9nuMZt4Ktayy36WwZ1bGnFLHXE5DYwcusVvE5444+
Y2YjA7f2mijrhwHmkPB3fc1jKj0X4nEPFqCXtwL3YwjQQCSbeICSY8r3yvDYBHakcMLu5Z5YxZ9J
enDampJdKk18xGQ7kvLNcOV7Dl+AavO9q45a53tPMvsmNpb3uXSDQuZ0q49Gvp94OTBx1k6ouTcY
cNaQ0E7vBvNP0yGJ4tVoOSHhHVN4Vsn06eRVSjgsoWOJeSx6lpE8hi1+1tX8ovPb4LqKzGwJEJVs
irkM43vDray783qjYlg2rp7uxPLOvjKABPkhKDZdWSWbvrLgDa80daXbuFBU5ydIslE+d2cD1Fpb
5U+p7TwzqUPuIEr8sm3lXd02+8S+gfhhVOyn4GSy2CdgIzPOjCNGB2ReejTEGq7eo2clH1WWhclc
B8Czw7E/W9YzLm8eMBGkIvm08j40CnyjQ7FLGhWQMHHzHWDAzaHvzn3yHg/yU+t5qeURkd/m3lGP
VbeZKG/9qgxTtwsLLbnKadi5jXaxVfmRuergyF9V2b17LexiTsETGh+82om5RCiioQLGjK5ap9ym
/uBenTZhfcymM526uwBWhwsxT2dtLh4NfvbBukvjqiQBu6vWoHKvdTLv3NQPADJcS8vbNBPf8uJ/
W0u3TaRBKiCCktwGcpqW5Y5U3JPK5WFkr560lBlsciCBTdPBr3uW3iWuitYqPhqteYnn+rfFOlDh
dt/MVRySRBhUPMEMp7fN0EzPY61v08L7NlThhEZifQ+O/zbod3JZMhwt3nx4UGiG1qpztouhayfi
SHAyA7pnW+oFAlOKVn4oR+PAg1EcEdO7sebyXSdn8KAkjFFpeHeCzEoQJ7+MmF6kwv/t+yj2tGzL
iirK3e7dNiuENPGjLld9K4d2m8rY30wZg612LbOdxVGVDutW54YvCCEdVvPUot2I4dCZedCMbZA7
4+vgTAdwcnfEEZyDNVsVLmcqk7WJCk8/NQ0b8vyAdouEerSSO+ny6UhUJnVxxPu+Z5xzn9ecwNhQ
HcBXzA5cYkZQ9PE2L93dWvmho7Jb0xmbUWh/J7PbtL4b+mxO9Uo+t2b1uGjjzXDUk5Y2kTLj6sO0
ChbSznMhhw8hfqrK3I3ND1FMx7k/6clXYsOqMuvDLMZAafPelSUyko4T4dwKyrr6kraXyfuMjSO5
ezpvdIwOA2H13B7t5a3260gKgNP53l85ZfUa0SDzUf/VXIrAm7/6yovsTm3RO2X8xUkl+KTZI7tW
qIRNg2UHdaP2s55yXVSf+b3AG0RtvHXlnetlB40J54p+1fbAeRszQ2FK7ZO+wmmZIDZo43M+e05E
egzOifxHeLxKY3FKrPmcNV6zcbvpmqcHoj9OitTo2qnElYkZq3vrTzdK7OjCopJp9piht4IxoYjb
PdQ1EgnbLJR2rfMKPzqFQfmmftet3M/rCNGOZTw+56OROYcSuEwjVrWFMffLA0s7ePJJ74EU8Rjc
gwuyH1cU4aoXnLbiCFzgaK71A5rgLFwrL910Q8E5P76SEEL9MURxFuuM2+Kotuct0t1Xa+oOGaXT
VSuztgr6WA966N4by0Z7Qa9dRMlUKQctlQyEwh7Od5F7jbcFXbGp+qNpX8YKaYVdmj9OvP5qZn4F
tMlBcmdv+rkZ7x2a5KDEqN7QyG+m6tFuu9+OJ4bQV3wnjmpOGXSnsgYesUDU1zXoBvptWIrD3HyD
Awxjm8ahwr5+LMVMH4C6w86fx/VXbSFv6PhAm/5gFn6Yrgasrsa7iLI/6l33OljrHvfQm53OrwDs
L2Wmn7gngpmGO2/EiTFGmBnpBV/f3tAMdADreFK9NILWmuCmgk3THLfa1oa1TdPc4CA22qjN05N0
BBoIdF2rs2zw8gRVM77k/boH6BzS6LwsfOSwEMKeWGE/X+vzVBsemDroWM40/PIqRa07CoJa8nWX
W+gyRGIDCxq+eoZ3aADFH0rX7sOpOf+xPkDpqhyLw2OqdxnodeRpulWHWmI4IdoHHVi6a4BQ1+TJ
xUywT4xlJ1vd3DOgsg9lnoTZED8zXkkeSqXVwdR37a9u7Thx06aa3Zu2qOKmyL3YODpqIAsKdugj
XlpXYVFL72KdKbjueKFT+1t3LCn9JR9GWmtvymviB82g1ZtMA13hQLpmbB7Wzmz37mi/KE27ekxL
eeA9nsi2YfjdabOOEhEgglGv+wawP+DjMfLcVHvD19IHEDSAFTn+Qy40QAY2FbtuFLcld9etMRf9
oSwgpaH95jiwXAYtzbHwY5Q5psDM0F5TsoOCuq4fOrDVwYQGKrejshuM0LFaM5JZAeazqr90J88f
sjzpv3V77fde6ZUB7vFgzijdpGmuwexChvcarT+zM6gDByIS45oskNkIoXXgIiMVCa6F0I72ZL0Y
WpmG+DvB09Np2XUdusr4moze3ELWl/uM1Uo4A7dGRupUrMY680D9s2t1NC1tmweLYPPT+6vHl7Rt
607fOOttkMUBFsljLxCtUP6lGR7KYvp2V3iZ1joi107CWOo/jlee69W5uSOBbPeXxRjRqFZUjwS1
0f01mROsc53eVL32u8aixx0GvrZ4rZ2ghbi4XUCwoGkEQzqI/rPtQEp0+pPZGvuld8+NlNFg1jcS
4fpTASzF8j46Me5n3/2pszws6uJvN9mbrI+/0LfDsPvj+a/JrL+aev/cldaLrar0GC/pH3YqX3bX
fzZV/+Fq41Nm8ttrlnFDL15G3ep8tQmvgsiixU8pmQEX9kYbmiBCs+y7ook/pdA3yRrUEepO+IDY
9ziQtSAVMNVcewqJfFzfOkHYbYPTG9xuyVShvWqaxl5lfTRg1e/N8rPVGagnYmpA4Qy3xmXLZZdl
GTpjf1nLPr26eW1uUB8FlYcFOGGZJcRrzxWCbgzdIS1hNv5OFbJ5t15bDhpHoTXLdwbi+SZJ3so6
fW7q8hrb/bU1iCsoKaba9XvKcKVx8QbpnUAryV+QA9c1OHQa5DlaPMEEM9/RlT+V7bQdCpYhi7t8
MdM9ul08nV0v+ckoc4Dzn0o5PdRi+vYHR5LjkNP0u+w61/rdW90tY9M2YOJM0V5Hdee9dzkYPBwP
w6ZuSZcw3CQArZnk+meWDw9ZGu/t1dmY94vEcGRUenkZgQagWYUyiagPPdeu622efP1Y6+ZJzONG
lOMvpI4wMCt3Fyt3OxEIU+hzmEE+dDMzsCklNz4nVeEs+25Q0DaZD42m8bbmyN8yi/GG3tNmk7w6
D4d0dCil3C+02PvK648jbBRvaKGeMtJQMXwgf8SStfiAiilRlynWH8zWvML+DwZTI0CMLr7RiNyS
du4JzHLztE/6djy7zZJSiqrDVC6sF9N8GN6oiMazL40/jMFB2ayhPlP64RtiljYl9nVaZsXipVX6
ITWX7Dq79+JEM1NEjWvrqUfCMMBCzrYzP+Y47+/TjGdTIkLPhbm8Qzc9zmB+Z4WXfjNMcDvHvP8t
HTvy1XcOsxsc6UuaqeuUmX+b2ho4MWd5TcxWawPb6pZfSezMKOeSikGT5Oa1onERy8gF3CVbF5TV
npE2Uu+4PvHPHoJc9M/1wje48pJEA2GoG2Wq29QM0VT3gT3xCYK9uZV88xpWnrlBPiiybVE5zU4M
Xh0iKHBCa7h/5msZetBJE/zhaZm+xnYTeRZjmXG2bRjdMSjP9R5uQYts5st7W3oHRufWtrZ6Vk7t
bB2dvnmCcpmdx0UtkUsYCdAgY1cN6kjQS4VM01UsQPPiRXZtF7JUEFic0yLU2uKeJTjyhFTqT9XA
6kUJ9ZCPy9a9Tylq16IT2c+DG+JC2ergS7YCjKqMMsVjP0yJc+WQL968e1JCTi/Aef0xLkO1SWbq
l8Gpdp2NJhMXx3Id7V79Wqps+dJKkfwUNcPO8SorbZ/J5A/rg2yXtCAVxsJmi425ZWIogqC8Y1/o
HKfyFeNwlDVxkLQTesrRfh7B+4hBMdR3iFUxD72yfkxCgZANE6hnZ4+qqbdmvm6nOKEh8+V6geb6
ppniUGnd08xLvJlk+tRDwtgksf0zoDW71yimM0exOKf5SdNFCLM9sOx+p3fli2f+MdH7sm2NfGt8
8uuJgFRpXkjZ+TZmyS0qm8PUFaeMNejeWOOnHO2oNPSdUIymFqBH+2ng0S/vn0taZk9dJS6V66ut
SCbUudLM3sr4o8/V2Rie/OpJOvW+WbtDHDvJjcGUYyfMOctdmysby4PUP9d+QaKb23WEryhsMRRY
UEGz+HdrPi+IPYPJvmad+b60EZoCg7EcIz2FRtWb8mumtGDlVtKGVAu1Oo4syAGUIus7M4+j67LV
1pmAIJwhCIXbr9TpBXT5PMVw5KzM/tBENW7qgiRahwKdKT2eCe8pQ1WRDw7EM5sdquNHTmdkgT5U
LoMVecrtFwJ0Q5uzbOCKxTAc1Ul2Kht2NQ7DnowBUC+AmsPuRhUAQ2dmimBAbqPrWVDwoosnNmbx
3lScdxs79rAnoJBNuWxaDVlAPXz02q1nKA0822uxVnHxLLbaUX9vnD4PLXflOIKuloQiUaQuWvqP
5iY/97fKmVpkfXJHHMz7UHIAAy95amt+X9SBcx129YE56LF37YOTio1mZ5hZdpP/VvDsqFg8jlXz
WSBKAN8bQ30gJX3gOJ6H5+Z+VGgvjeOHzWoHd2Y+TrDLNFk7Ke6Hs7+r1R+W+Z+9D74ufncYSozT
dl68vzkdjsbwsxirELAURGexc9zxWKhhm1ZRPSK2fU7VX6P6Kr13oAybOP3myD753RTpI0E6xUcP
3lkeRZXtWkbtwgJInMxAo+1t39My6PrV8jUk0GjR7bo/VclPC7e+0KtLh9e6ScTOwzkRLyQNpdKC
L25SsNkBkMNN3ObeVkvfXKfY0uTyAcLsNtLP1DAPdVkdtOmh1JkgF8647yprn4E+krbzYNfPnvlV
4qpALREBx3qqShr6ztLgxk9g0rri1mfFKaZngwBnRrpThgowfb0yoYY1++is8+/KSr4bnVtQ9e1D
6RlhLpNHe/KOKyeerLMDeW0sJqq0PnbCeLubBhz5BoW8ZgsSz6+6mW3b5EexS5BF0BlvxAPNsGz9
6rVZFB8uGnBnJdRVG4EkW/VBU0/FxCoCR/XOUQPyDu9oZdNZdA0D4SSczPdsHQ5ZO7+UxmdJEFM+
uYDXLFDZ9YZMo1CPT4n9YWXevm7vdGnf/TUSQcg/sj5bRbbLZHlqhlvsj82LnqXMm7S9BEtObjBd
oh+68XOWxyesquR2QXs0lm2Ok2ItZiL3DC59LxjqB4lqdcWMVFRPs/VSjytKdKO6OBkhtZ+jcVwY
9oKuRivvdkhv5zyAAs2OR+/O9FGWfqraCyJEMp94nI6Fd+iz9aAlx5rqOM2jgkIxi+r6tVxvpVNt
bfGpcYXn57Y5qsTd59QPqXqB+3iZs6gUCxdIzLODe8vcZEUSeljPSx6Ze1toac0+W79jIkT9XD2W
qG+levOArSG12UCavjBfbub72Hm96jYt5GxuRZ08GD76Gh2drrlP0e12mLIKNlgNvrbcokxiskac
R4gj9uBK+wZbG3kUxz/kwzoS8mTXJ7u8OBSf2r4ZGBXBR9Y3TftX1a9m/2bEUWZw/7Xuk6z4o3pz
iTPGIayRy8nZanDoNpX22ul5NGQsOqYKL4llRN66W1pzjygs8PAZNN21M3huk5305w8zf1z7cCF/
iPHKBnXSua6BrY8B4+HB5GDJOKOMreWvpH/pv/XVe04h4m+66uGuR2RRwfrDw1fquycNYmeY3CHj
2AQuwG7gFPnu27LMZtSs476g/aJ8ioivOCAP37ApwHeao4QbN9AbR5454UbAytz9wkIjbwkDm1KP
bAVzZF+TcvmUxGoIrzpYS097Vp5bnZFtOZ5B1zX7WmtvQxp/zU7zaWq0t8P4hk5BvuVTWR/RalAU
6kV7Ifnoo1DvqyAWSvT9H9Kfzx1hAuZYMOsZg2xsIy8NB+FtK+1WxIShMCL3l2XXuRrHsbNpl1ss
+KWXT1E+ZT1+Qq2NRtlkv6Dg3hbXOi8S8J7qd8pYiOhia3sf+r4UrCLk2tsR9LeowoRWtfzJ5Wuu
o8p/XfRXmV9NIwZ4OmxWTUYNT+liltvYOFfm9KD3f2ZTO2RNdzC8L+SQTzlzWCN7iJFweW4Xueuy
S+wholSYC+xs5WEZozR+N+ZTbT8z5752lUkFPqyBge95YxPusOnl8ExqbhogKPzwiSMv/Q9vas+t
Y4Z+y55NxuQCSI8DpTrk5XoRi/ldJ78txschGuPIN1CTpbGbbaVbX5kYmEyjWiI3rek8Cf6RvcjQ
4dn7yu6LW03K1oezxkScLcYDb9hAWvTgRejlPGYSvvZBp81L5bIH6sePYq2DtFgxvZmPSYV0TzjZ
35gkxr4kQGNK1mOmoP+Qh0POFU5yVe8TT2vDPOd5lngJMFoxXFzc/UTYHatlCDdtp/1uSDAh3gy1
irCuZeF7Jy8bppdptb4cwXte++pJZz6k/O5nHOQB6bS2WYpkYPHFzN9nQBl0cC01pR59Pxdfg605
+34dvaPT0VSuA+DNr4VVO8FORNj2FUOWZHKqg+svl340JWTXxAmBryumgql81Oz4aR3pP0Y7/eUb
CcY5jzlHGreCt6pP9nmlm4+Vvo19M6XAvs0p8IpFm+dNlZlffgoCdwGJS9OprJvkVNp4wzLvG2SY
nF0ii99oDX0eIX895dj6dgjwtGMlR92OnCUpti7D9xDe7b511Vui+DbkbKnI6t7m2dtrqf2FD2Nb
OBarbMt4RcdJE2Zs+5L4MwNn5CQP7Ii3oEq3XZ8eWkOcB19c3RSnXa4BBDaUOuar2LSIgs6q6ERY
rprY+TxJD66zEEafTB7mUfxXdWGXW9G6CzaovCzf0NtZeWQwJ9n1vWWkoTByd6RRMg2NUyV5yYqx
NTZunzK+LFJ+bpgvOSj9MuphYhw10yYkoURnNFr8Tj17B6a0iG3jIPYyexvHbbPrRf1km0b91Ois
SMlrdG9tYsidWedDVDiZ8cvt20tBpHREs4mQyp0JO2zpbiYorFiXGFasqRieJXOXiJm+/jCXIk1I
fnGGPWm+bKtHVa2oJoxseZSTZEt+x5pvW4PuGEm4t6lM/bmI2z+jh/bxWseG6Qdl0pgfc+XKn+k+
5k0IvgjamVlTWcjuZ81wdsHxHv/yDkJ3JZjwtjadG5lFx3ylylkHI8e9VPw9tAzLRGO1avwv2MdY
04YVhYpYZn5P7YITLS2Nh85xXydg3xsY+fsc8QYpjrX5wdKd1XRDsOForFqEj4HTo571ULQCtzGJ
qe9JkVLqlsP8idD2b0rYwrAnKME+S+BmX13C2jtB8fCXOnauNoukuBfYu9IZy2Q8VPXGX8l6tJ10
pPpY6/0srPrsaIydmnjPdzFwNir7SLTw32HS25vtp/SOLCS5dZUbtFxQTHu0yaK6m8UhxVbOGT+P
V71c7Pep9rEO6n3vgxdWGHYtoU2Qk7q7q3W2oyxvYHzR0+zaVGPyG6eyd3GCex2dcLmUfzvLLZ7H
IQbzWqueFcraIP9aPwExV1tRreVfP4eSFfaMiljGTi10hyqr88f+nkyprRRwd68VX7JPfzd5BeVB
ZQBUnY0PvR6NmxSx8THQ2hxaFGUXYybTwuhs41rRQlDnQH8PGi4YA0moriMWl6Q3pmDX2FGCbuW9
1ptznvsMCOfU27WSAC/Lu4cy+B0rlbhoHSydF+S6GrtEZXnfrT1VETtt0YUO+pYbqmP/d0ke9C5f
NXIW2s6+xBB9toIq4ciMmlKK+/TWT5p6cye1IEk2nIdeX/qtgy6VcWVrO6cOze3VK0w3nNoBLYxJ
Y2H6GjMJJUm94vyffpcz+ak7gk7pXOJSBJ3Z1eLY9R73J3iJJ33AqUeJ5jZR7LPQpQdbwibTGmZz
BQrsxBz6C6IQCwNAsyQPIyNgmKb69FA4it9v8DT20ro7b/1xSC82gcn8HYJLeJXp5gpj2BVmYieB
1hICFMdrt5VVpvZWVXqfUzHgVhSkDMmQW0x7MgqEP65Lckpc4e0nJeC76u6i8Zq1k23qekROclMz
pIj9q58wNyFDcwyH3PX4WjL7oPf2g4plxa1Z61kUE+LGcMPRaRYbF8NtGZsPjHjwnvdOW+pXpyjI
NcvjGDYI8/6gQEYSaZqX67yzRnNmusEEPLenEJZU6BkN6SlL7j26bULYUDznJ9HlU9SApw4Sl8Ae
r+mGp7hU2WNLlyENt7rmlJPIPub4J2u7Zd7EhOde2iZ7UGTe7lIEk3rdie3omqxyCUzdL61hBNnU
Ju9z4eJBnu23Geb2zRpq9WAYA9C/3DAjfi2DzzqO94yRhpMsYv39fhRubZ9Oymjr5dcsJr4Enomn
pDDs3dK1/F2V8RRZnTjAZlhenNFh7qIqnaoQGU3GhOJRdMb4yKyq1Vi+4xMg5WjynTCd8w4brmbZ
kOKH6lfKLiH2YDUg/JxPcbEMR2/uJW9EooXK072/pByxp7G9Ydu07H15h1irSHoeLKPW8p3P6XJh
JPe7GdmZ9167g1LDLnkg6fNEvm19dRufJirvKfLJsLMOaVeIPdwYHuHZ3C3En6y97x3AmjPz9/Bz
NEIeJd32Y1tb44W1pbXVpVou5tIvEekqvGN5B30cTsaTimvnYnjzeFsmW+2rRhavXpMzc2p9wxoR
KqjxarInQcifiZh6ZyoeFHl92/Q+jx2M9GmpOvO28N1i/bA1M2Kh5O5LUtWy3Csfbccfz5Plxm/I
5gUzt+JdZ9QQVFqvh6tSDYlc1dafrHkLdboFwzOsv3x7fAeO5kUgyxmPNks5vnqzCQ6gkYkDx9jB
E8Boemj3ncQdYavCuOS5xe4/acSW8odNUrmwc7FYVa6sSG+urSPMIv72vks+qWI2r710uqAr1k9m
PYxomln9jmNTBFapUF/MoJ0UgNlItd06bQZ26aDkl9iIWlUhD9ZEzL64It1mgqAfuXNZhxQMA5cG
hUhd9GDiABdUzPNKBMI0MQQWGUmh4xGeHGRDfqviEBNM8aXXfHWxgbTArABeborsrsCQasbEkaA6
GWQV/60T3TsTX3iQqGvC1dTQ8uRlKPzGDYSYxZEHtNj7eDh+V4WPOJO15A0Zh8kP6twdycEOex7d
0K7CSPm9m2IfDyOEgC5RzkHgVJYMdhMa6GWIYZAsdOdZL0vUTnH2NCBtpMT0pibKWyPbD9QfG36s
90ZOVr+XaOuWjZdNfC2Jp7tT2PdG6mwYDKqbUYwDgyN0bFdXlPpDN9fqkBtxjuRzxAthuX3+1tIj
oPqSRKS3+Kl/5kpmN+sOG2yciek0ebs9swtfHdG/stNJ+f9BX7DXST97XisfCnxTv3vl8tFB5aI9
giv0vQzNSrpCCUCFeBKyfBONXYE53XewKvlEg2HfNE7yrcEY6mhMU9Ygj7HTR20BlY75ezjNI4Py
OR30/aqm/gOeEmAK36aaNpFg+3jVLkyymghkPVV0qj5K+gfexEZjZjgg83gZY7X+lPDkL34cT+RE
rTjzDYMYrt52RTAKtH9rowiRWxhcAJFCHVumJCZ2q0THWs1ed8OTtFc5pJCWK+lAoLN+NPArI0ZS
9UX2bR1m+bLcVIOgp8vcp5gN5Va5Zv6Rejiu0Lyuw2nU/hlr5USdlq6fkmByTCs+Aq28YenqquFV
9DxUG5WJjjHd4J5g+CFRnB9NJ2Fo2CNHEEt3LWVu7obaGG9KxGyos8L1f3XO2O4bpwT4BN880pqx
fyQkg4sBIjm3kFtxkg4rNKrOAzPdr4t3XWtkV7wz2jk1det3l/BhpqYBpSJJJIv2mmGex3JoEwPt
fVzzvOe7c4BTJK2T14EC8hMVdq6/cZj8HtkrHlgMEzbHgAFzv7Zs60zll3jJeUfiJOddmO11/nL8
xSci6lLGLD9SguoeCJ2rjknn999SWdxO8VkW646J9oY4UEoAmJRbV7/f5qt2kgnTSguRvq9O9oTu
sBs2QrcQ1VYnq86GcOh8m3YyXhUvvXfP2Bg0pg0UKPYfthLWBzdHvEOtWOL4aVz7jw8P+3Ws6nRf
Ms5gf86SXmHSERqFfe6EMIcsKyxLTA3Ckl1gkMlY6d0e49+rYAg4Bt6qJw+eeSTl60SMPfO9bmZ9
3HTroSRhZ8gSZjEZa09jaT9GSPoaiWKxN75qDf/FTPlpBrN8e/n7T9H7/zcH/F9oWgY+nf/eHLD5
WybZWP276fv+F/5lDnD+gZDfw1ADSAt/DebYf3kDiAS27sZcXwB81SEI/C+zt63/wwZoClEA8L/n
OS6e8/9p+PH/QdTA3Qck/mXbtf5fvAF3SN2/+X3+aT3AKusD+QJl5/5nqyw8NVXKyrHxoXCZI6Sj
GR3fxtI6xVM3bA30AP/2ufxX7lw+hv/9J4J+RNCNwQED/H805wLQauYcYzz3IdZHvUCOyXRZy19Y
tD4bPjVaO0K5mc03f7T/CLN7yrP291JJPIeaue1G+29KjYxnNHBk/96YC506wtbI6r3r//nfytfz
n/6x9xgiSLm4poGVCSSG//EfOy4sVxn5GtypM4M+sDrU2LJASYL6gLxDvabqTPP94A3GS0fn+Vhk
wL7SbqYLWn8tTQ2PPKnZBppxRhxQx3mn2A7hke6vZJB82BmKWzRRS4Dz1/xkP/HYESJmYreCSYV6
a/VuSUYEoSzMbQ8oDwGXa0bTmEy/akY1oe1W9DZxtsdaxtnMqvC3MoarokKj77kLWTWd80Cvge4w
k0sgcT0ZHFnB2Jkk4vgssztDJWesv24oqJuDzm0+qxX60LSWzJ76VAcs4/RemHIwP8ph0h6ByDhb
3+BU8mtGxOO9eZarawXlKCJCTq4uqqBtXFE4IcFezL+Ymoq/PfqD7ZhoKhwMtiH2SPoYnRYTyOy5
9zp0pVX9lhJ9c3A993212mcbjXnDnU1sWMnqiMp7h0Cq2LlyXc944vxDPsevukJ8IRTHrFR8QMLn
ALQ8gw1MBwxNNLJHsqYd/Un+SpZKPK0TnspqnUhE0Sa8CHNp/GYdmu/ixdzx/fl72TTjLREyDWhM
7UtGkV6l+Tc5ONVD6cfZGUPySEAtA7VdRvO/Kaq02LHi2iEHALg7SGEfbJ8B0UbzY+vkLZiYMyq2
Z2mgO2/inngd9g8DfccmAzvMNhrZ4SKsX1lRsWMp/IO/Gl8oz7FqE0sRLMwVscPVVaSX5gMjky4a
h5WMmR7hX5Z2zdXW2B9NRcP0t713RAWry5QQokuJQTqovfgnd9Lkm/HcV78MJcu9ssqJzEmHfetU
zeOKDSGsEl3BwuMJzT29CSXSKSKWrTzspjTZYlH8Qwxz9mV42uuclubNZLd1xq/a74xWM08pKk93
bcp36fTiuViYdabCZU6T2ETDtWZiXUBjapHxT5GEnadzULstS624vfqIITH2ca3Seaeb2kvuSjm3
OGgZxRAx4JhrumwOuta5pblu/g/2zmQ5byTNsq+S1uuGDHDAMSxq88+cZ1LUBkZJJObJ4Y7p6fuA
EZEZEdYVlVG7autNmqUkhqifgA/3u/fcR50FOR+OJHOscD+1XZNfxzGW2qKM5PeAdAbW81lShjmp
gzelt40scbFLQGl5FUWoZnny1NnTPX7KnBeUvmKlZ1Iq8SlLsWK1vhp3ytFEh1QLAyBJT0pV0z7k
ZnRferhMpWnlEeRPc23Z0UK7WDC+miX27sp5NW6plEnKPKTxUeCk3HAH7eveUIHL/LGS83iFvuoZ
BlMh3pkgPmpDjgsgtflecor1HWyMban2tk4bLhPzVTYGTx4auuf23iU4zuDYN6GhbG8dSBB50HdD
FcOJs9qDS1nZ0fbxso5j0HUb1xH9vs+8bFeYqfs5TEjaifL81zjunyvy8kxOaiznWRtxhm3xgyUj
gR+vNm+LqNprB67YKVD+S+6K/IkrW3/X0/t33fROcsUSlJE96J19QT3TvqcU4qbWUcOVBKWe2Fn4
bbbqHI+iMndtRwdzm9XlrciLYRs0KTl2X85ItAWevAz0lYjbN1Q+nGh5oz/Q0pxNNgfJjfQI43sZ
jbej0M3XjvLruYKGVxl9r2fbOaa99C4qOQSEP+wbUvSPlvBeJmk/S8bOPlf1Nrkq6Gk7FR7a01bk
g3Pfu/Z0LkvhnBEu6XclC+S7M9X4fnmBT60TYzDhuIZIULdVhOUiT5wzJFWexMHAy2NyNO8C3BUn
N2h5r/sK+A7DEfdkuzXKAPWzglFIsRYgz11703bSTtkFOtqauta8BmREs0MZGw9vYYqfeFvH2n5s
5mbik1X1h9ea6rRoxBGbME5O6aJz1NSLh3FW/iS2KnZZFzYXXjs2p4lkPNJXEAffpZM0B7pM4t0Q
RSlFviXaUaVddY54tjL6fb2Lm0RS4523d7EqC25n5XxKJs86S7g2u/TNih9LlnXTXoYmfuwDA27b
pINDz1Q7XsdUvJ7rpa/vwBk7jALUmRPSP42LvHU3QA3mg2U3y86kMHET3+WqWclA7qoIEVinMroF
Dc/ht69KaLLjDsuZxNSLB8ON8BMP0AeuCrJTH13jDbcKTSU6ODUncN6aAz15XOJFzhRDeMxXsPcZ
pjzkuqJLE6cfI4LYc6P6aG+xx7/pIYB3Zzxu4B1yKui7tGivW+O3Rw7k6HONQzBioY78ps1j77s1
47iN3XE5Td7wILo6Pk/nwDDzdr19iwK0byPzntL1ed1PVbMHwuusA41zkj3FHvSTvu2Znxx6Wb0o
ruYoD5RRshs06WnOaqqqS2Ym9RTmV6VtJ0xSB59lYh6BPZSRDRVTMDkAjQanLoRQ57bd+jO0plcJ
gbSUgBJNCdSz6m7SfsmuqQUhWlnElyE7EKHIkaTGJNHFy4FN0uR5sSsVhevc2tqDpTMcY+Gw9Ndx
VNzryiPepUR8SSWw++Jy7iCMUNc3Muy802wYwA0FlXe5HvE4aMtOGQoH4WVXus5Z4TnxhwmItoTs
GBe0U6uT47WK8VH+kVEhdUYStLno4JA8Zz0PKUs2Rcwp4bi5U+d23g7TPddTzPlhYiO20aNyog7J
AItx03Jb1j162JLmO6yx05XXoc8K/wPt3cOh1yzRoaym21n29eru6QPGr8mVSh3cXKWIdr2P9cuq
cnKrn6JoK4no2b68HpVkdG+s9uuSTfGpW/B7994YX6RTrC6TYcpfEitbDj0JyG3B9nehhgngRBeZ
6RB2Kj/HttASO8nii5HynndrWgVX2l+bvaia8WpMZv/oAnm597D+6dGku7pOHsbeqc8GBLrt4tni
GLmrGZGwILq7tHcu2vIpZPnZm2SFJedNftE4lntDLMHfhtr1Lj0fz2Mdzfq4yOCWsQ5jngkerRcW
79Lr4oO0kBODtGZuji3EkIPbJLpkhKlmXkBnbnbGHeftOHT1acgz59qZSrw/MrtMPSaJtQoeRyau
ZI+YfnuUHtfN2JyDudn4snKfW3SEu2RYVkUQkK2tfirgT3i8uNQP9KoXdsHxPc3vAqYp+6wdzB0j
KSAf7hKG1+yk+fNg2Dwp8WtYHbvuQsNhzW3AfXWU+++xy6iMoknxnGVJ9BJqZtkyn6MtiVL8flQz
+repqMfbkdhHBhMAM8riBxGZjNGg02V5eyEjhIUmy7/ih+XwKAh40WCZoRqX6tqZEw6EVpmzdje3
sVM9ej0ZRuHUNjOGXB5dI88FdWAPDD2uurLHfSDUXgdWeeli2Vx7qDbkh8qz3MHc1Ch4vpE9HGQb
YGDCJ1YFWbSXATvZkOYfrTIL0qz7szD+WxXrx7lp7xbuYleYbn4wLH8jDZE+NlGKezsRjFiqx5ZD
9nmVpV8pOdQ+UjqZhMgpdshz2TaySk6TFQ/fCOLmUHTDCPs47rbYH9ttWUpzymI4jNVMFUOTi2JL
PVF7s1TLg2rq8EAfLgTkfiIZkzDWy7xbfpKrEqqu2tJu7xHqcc1W7KCeaSGVNvFPy8+yTduT4xo4
blKkwV87pxgu6ZvcdmxguOWwUaPb4/Kt+/aRIsb0siAYe5S4YxJMGzLphjNcE9VVKfFTQWnuN4vp
6o1Loo7DaChu7az0Nmi+3gFkDo77RZ+SdQiTt2N4QIST9+PU/sSOhzN91j3XpoD8Tg4JVpKyGn0X
m6W2r2mpgZnJsBRxMPgWtFZ/mlQ23XhVxtih1IckD5eLmqgGHlFLpZew+Xf1SEOm2ytJL7NFLC1w
MPCwRjY+VD+ylpetcqvbNAMJ6mgcEHle6nPESYNrrICfpNdayzpbLotpCnFbNy9LWX+3u2XcuR0X
nI2LcLohijV8TwoUcFhe5YPQCUxM/F48qJNUOKlUaLBeNN62QYzbzaVefYLYWEiiJeZkuugUGes0
1zAkNoFtGJpRTNny6HHFXGL9kRS23EPmZjmmaTXbLpphvICssVO9/dr14DEn7M1VGFLXl02v4zhE
N1Mqoh/IRws6V8OYkBPSJqJSh2lRMh2moqmOmfTu+wryDCrknSqi7wx3HkqdJudes6rCC9dIPQcP
GZ7pk2Co9XWq/ezYcSWfKv9JR2GDUkdet+zma3td6YKI2Euak2uLosDsq8rDng0yBdWZo35zGVXO
WTi35TYXNJJGovnZm6V6KJI1QF9L++glxQ1ymE/TaLTgTpKEg6q19DHjO+tMdM739OrPz+WcIBs6
zQ2XdXGvgmmd7ddAYqf5XjY4NcI86F8bUXBLDhOfaVVB8hO2Fa6m9ao5wfTWEQN6tXBf4vsbDjYw
EEwWvLAtPpedyHTFi8c/YK+S/LytiurAA7T34eQdo4kjsD1djqLMDz338G0Q30cgiq6ou2XLijBe
0Pr41ATlyUs0P/TYXy6zhZvrYke4vVkXl8HyHtwmtZ45czN8cf35jKR6/CMgFLAl3WHOKUfbLZRB
vqjCnAcFdrS2SedtEEFPbbif07kztue5j9a/9dzWfuqZxR0ZnlpXC/rGGUPx/hCoZm3mqNL3xZ3b
H4ur8oPKiQ3+fwnx3wHyi7Um7j/XEK+aWr/X74lq/iAjrl/0i44o7C8UKNGeYlPKAD1SoEb9oiRS
Ze+5cPoiepphowI2/RdlxP0iZUivi7CxgcDgAw3ym5JIy7eECxJQC+8w+IJN8jcYf/z5P4plwgld
GlaCAH6QI9eStT+KZZbENGHcEm+Cy+CbgYnCXmYGDQ+VMQper0m30zfvkydmhplsaoLDzodOR2Xf
qSSs6u9bSqb3Q4UFCEt16F/2vYa6nWdcUenDhlvmibVPpPJV8LNwMSJxe6hIesiVdzaWsqp2dMxS
ebyi0AJvEtPRWwFp3HEZdQex6rbcDvBOdsk43NCJmLebaY45KHtOPj9x8ebYn3XMCQDdrdYy44WH
hpMyU62xdZ+q6tOf/YlwsxcGGEQi1bfZkf6V5yaEKpo+6J9cr4uQ+/gEAIrFXsxa0jYkG0ucHlyM
4G9sLEeyubaJZcPas9y7hvaWd78rG7KetCCfc9DNSD5R/lwRCs9CzB2aoWLk6kZvYvIv3B4+TeME
LdpLNOaCeWHbmuty1iJEIeOi4SrOxjhjwNaePJwRj3QyJ+eZbVDfeg4RnAwKt7ou/IVlJOXjfrVK
LV/6njgDkam5ucBmzg7UGqqAtjrK245rT7N3mIzN2y6fSXi3NrEQPhsx3NpM7bjket3w1DEjFYTs
Z0w9aD+0F9KpjAnXBCH/iJYL20dhpHc1Mei9ITngfpe1cc0RE6hcEy6GyXxjqkhdzUnFZCwbKBgf
S+Oc2BfKHS140x2XQtSPepmqM0HYEWzImAL0yyzV35LzPXBSj7B9JikF65aXvcB0iZ59odkhTWy7
54ExpCdLzPr8W0ptgcGW0X1QWOUzD3hJ7mOgomsfWhjK91ZcR0T8YtlG7JKFUtfFVKvbRavlQrQL
B9MoI6zIwLjswjMLweC5EiW06oF7+L4cRwTqRHZdvk/inmRzYiVvNj1g+c7qR+fJ863hLbMjLO39
pKmtKbsEg38xeBz/ZpnA9m2h0+F5hWBCuHrhpIRNdbpKCm5c26R2FaUwTaEhTuj4aswJDELM9iDL
12EKR0I0Wcme4Zdqi2xGH0JqFnBYVmiK2z5ChEOFnQDa8Axx+giXlDO5FoqL4Zg0hC1Tq+dvkBZL
yaYSvn8d1laQ7x18WjdePjQW49dxwKw+2bRDiCVtzha7Ha4AQCTnkhXoBAswX+sQVtZjgzRYnTds
RGc9W3B3kJXD+C+qExfjiI03hbOhS7HxiIUx6tYQVUiqLBo7iwcz8yr4iWlv31WZbddnrWtN+Fxz
CoHS2ibOILrI8R5Ja2g6ZkQw/FoG9rdmYP8e/ep/GrN7HU795zsUixf82X8A6/7H6V0t70mDHvf2
h92Kr/+ViAVA1qE8FGodcKsVIvvPzUp+CUQYwPJ2QWUBr+NrfkNiyS8ikCxHrvCCFXvF8Oi3zYpp
me8KnpSI0RF7Tfh3NitspX/erAKXIhqqd8Fcw6SVELt+X6sK8odg6+Dln0MZYK+Tx90lxsB15Xy+
XQw28AYgQxSb5fP9ozLQ+ASc1/eStZh3NP98Xz16u94SzUvcpzBtIYksNSiBSql8Py0jmEeq2lkD
plCDupWf6wMQjdHsxMDMYkdoFu/l5DMTuJb2VMMr6mf7A4/kyJj3cwkyQ8ly5K8rk4XQwX3YF8my
reXqVY6ZFp4Hn8tahlf9GZJ99qLWVU99LoBOGcqH8XNpjCUyDsXzrJgxUBhSYjIY+QX8nSfnc4nt
6gjfCVATdaWjigRAJXp1EQ7YxzdDWPr7JDDqIvPK6MGuIhBIc0wiFqkaRbMOh+vRxISysJ6zzeYD
ojdwzAobmsGOqAtb7PnuC5hjibooKwwVGH+AWG6zYqTj216o4MYQBHSWAGXe3RMI1x99ykn3ovT4
3HddYeHPjaosynbuWKoQ3E8fuafF6+34klLXbGC1tGPWJRvFI/ZVygCsjbJvo2cHNH9ooFhuWkjs
9HqUrIJDmVxZee9/s1QVjuxP9fCjKezgh+W1y0xGvECfkKBoGQJkwSmJc+wIblihWg9lnD4F+IPp
fAnqCcOiXRTXVVjp6170NgygcAA1FqQxT1ka6nHY4LIUl37R4htSJgayUmfiWSiLMpm8JXNGTZw6
VX4gFaHixWgKX2rjb5zKy57IRXAv471on/KgSr7XJExxBcdNEG46MFkvVai4pVRJW1n7YPY+/2rb
5opB/Bq3rm3L22XIKLxoWrDyjPQwiBzwQIr4wvcNtCYkMMy/Yew7F1hP2LlblaFat3lOC8c6KHrA
5c631gWGwpw5ys9KJKX8rJ07RhZ5NV4H/lJ8zyab+aPvY6SqhsS5XJivQRGRfvygI5X42Kt60rUM
KFHWS+W4FWqLIRfja79MecPw1eja4oqiA+3xuLbjtz5Zg0LLxCa09eqKjtkl7NMHKxI0H5tsDn9k
+WC9hIy+EZoM8RvREPs1k+1xZ83FkHKF5KU7+HzxsaYWt91VAfL/zo1iH2U9zt2FyA+1gLLDIcLO
2+vHUMQwK5U3z9OO3snA2XpVytyXVECTUwrBfR0CrpU0sJunib4ZpIefZLPhD0TgW2+LIqpfsqkU
P6K4Uu+MazsHt1XFBzcXDIPG8StZlvFraYvi3h3JDx8B8dbALAiojsdmKEJ7I8AL3ccDJQjkfZye
mgo5YW+dnJnAkluGKoKLYGus8k5c343+jB9qTBZ7G2jaKt01Mdrr5UfaB4TIjZ0p0uIOBnkCQjXk
OzkMxzQeEJW17XnnmoJnUDxQsH4SS/ZedZS06V7M0G15nsdAcntU0W4qq9jbRqmen1TuoArnYZEu
O5+bqXcIZ8PErrec+ns5Vw6CB0rdJrUne9hPnkFdxvYc9nscLXV4IePIeVYGpQSK5qozxWh5z5Xr
Q9n04wIChpXWPtlsxngIKKv+m5MS+8E+YdU7yQxlBhoB5syKMK9veQnA7go/L1PqPZzppW8QC/GV
ZdSWaLQVinDGKcPszP1YkvtwsRtaUw4Nm4SBrq6rRNXgCcJcbOZxNHdThLcXOnPv34ugs9/7qVgt
hQslnDuKztgNFr0I7H3Rsshdhg23OA/4NKZt0Ma5BZUBlP6mthfGQGGLUXwbMefYG+LH1qkPJjVC
ReXp4rSciGcazuE+pAFI91PNheLBKguF7xtjrzxYoW1f82BV0dZXmqlNl0GM2wV9nyn6lhLngzGC
KMGCVdBQFoBC5bmaF8t6YqLLH0/ZsKJtYHXa2XMu0uEFvreEZrLWiay9YdP+Fo0BcGdnZMq2KYJA
BwfLWOLa9ovlvmn4me4iC44LTCx/+m7qunzxjdeYU9PEwUXMsRlyQNabHzrNxpvB0v4aTwvAxKEz
kbCosXFaKfVXWV9Ac4xNmn773Ynk/+IvWfft3xlahBN41KS7vksXMB0Z4k/d8x55IVZyXH+Rzvvb
ykrSM/btAGwY/DOR13LHRKS+mHOmhH9f1vh/81ToyL8WLt6UZqfqzPvvj4KfX/TLWdDy7S/hWm0d
2L/UCEp6C35RLizf+SJEZNtBgEGFSKDPb/16GnS8L2GAbwrFY0WaujiFfj0M8jtIGfxWuEZbBKfF
v3MY/Gyd/dczIyVoBZ/uGIQTZBKqZPgWfn8WBKxnM2pO6x25Exz61P+SXplrsHr+PC+P1ZB6Z4T8
gsM00oGRJmZ88enmfq98UoOtFZyMNw/1TrQ5PlA0h+7Fca1jrdrmdmCG9+DpPrxcchU9ZrnbbYMx
xxQvRpbRoq2/daZn3Dtm5r1v5V2SQBohvGcPu6keyJoPuH77SjJ/tDi2+GzR7kYAWb8OFd0CQRXp
egMC3PnpV0Z+5RyubjEVwy1jt3xIWtGTnNCVxF2dufoht2qB9aYtP+a2J+3RzQ45YXBZ9rMjOvfn
klfrOSmS+Z2akCngTGhAq9NaeShK1x02jQwrgjqDZLo89OEZqfd5H7vJQtqbwB9QrOaq6ezhG/Yf
rv1qJOhvR0BmDTN80tiahBceafGzbAaypGBOc2PftjEHaJ/RwU+X4PEzrn3m2G5iM8kSlHdPBKHF
rmypYWIy152xPKNPM8n1zsMBXNx2njhMMNPNfvz1crK60f74aIDsXZ9aEL7cWKI/udXqYgGplERs
ND6h5Qx775k9W+Hu7y8df3lVpLzlX+Dlm+FdYeR+/8fVW9v/4wBL9k0DLfkfQFheV+O/uF6+l29Q
XX+/iKxf8Msa4oovnEoBnVOi7lIEFfKT+NVG6X5BwuQm56E90v/ksiX8uoJIn99CqOSVDriK/t5G
icNSoKuHAXu0wxXQ/1viJ3DmPzwoAWR238cqKKk+dbBTRn/adwac9kVGCTkHSpspwsy2Tykhd4j6
AERkeBeOKb7Rv2TSA3a+9B7Cd/7RtTYTC0y6IE64bhV0cZLEAMSq3PktCwoM/kkaZW8ggiKfInDR
kZHOBxIEODqKkDq10H1YjE2ZYMqDSu6F4eHiNAYmph6GeZ9aa/4pG4B0oseK7humMTNx9EtQcyrs
zDmKYhu0+44wIud1qyEk5HUUKHNgB8N7DaCipuXMpmBtKbrmkW6M8ZVGVfdrOg7FI9gxE9/BdcpR
9cgy0oNgG/fCwsydQT/O4CLwzUi6DgfT3ogRTPYOHKv/ans4mVGS8HERmBv5EIwM0qNnuANu0ZDB
bs7sJ8ey4wM55rHr35W6J5YTVT74kMqZkF6l8TKcak7lXi6w7NuTDw2y39MtXH2V5IoCJuNV8B2r
fftQmgS1TykDwziAqP4j8hfrLuB8ymzO0eVL0+fEd4E9k3mjcbJ/CBbifn7iyGuphh7MhxsAXExq
Ww0XGBO50sdeZae7RuX4rGDBtg0bQYBHYIhnKmGmJeAOlrt6nM4qMdtXFWdpi7O5LbobGVv1y4Bz
EcyB6SS1FSWOH3K4YBMEwN43RpniXFcDs9pMdLYPbzV1P3J0ueS1iV06K12MkbcgMKPhrF2/6+0y
pEEMvroPQ9zgZeVuPIVChuM9K17mWI/xvii6mnJNdyKhR6mtBCQ/MNVLmpxaEwMdct70PTIvKNdG
PNe+n4KTMBH2BLGEytv03O2svV+3Ome6mkTjLo8ARW9jOxhJHFCx8gQZJ4830VDhZ1LcrNH3wwD5
ggHncJM4qfttKWaSo6NFKhlKhB9u1eTU11wJ4oc12PeVfIZNisIJTE5IlsghCI/Abk8DG5K7WZhy
YxkzTKgPtttP12wrct7IupyOYZGXVIuWC2+IW/ZueiLdVoGXpYqRnNBSkDimQwHyLQtCWTDTr+PX
tlJcXRSQt+OnKHRm/EJJhsFO/ijs2btkuqws4npt87rek78WVVCCxxih9oyeBbYl6Z03VaNvb4c2
c24pyWKypzntltR0xoYDuS+ZrBHUJpa2ihJfs9Cv/E1KrEBv3LGDXRGHciAN3zKkPNQWwdc+mn2c
DQz1nuyEaf8uFgPFlmkuugvLaQpKEm32abgAnb4fgwrp2y+oseG+KgjtZErXb7GFXrwlMFbcO2Mj
s13fMGzBFunKn0vc1re67sApTVno0DfSkffzLerS9wseYDBBQ0i+3nW5PjJAtWe6b9syDflrpu4h
TPLlmyXWXvskkYPccoaqvYNX6LKhYdcv/OMUcMHlkDF/MBFlKdNBpe80th9GF66LOJSnVnkq0hpU
kZZ3g5L6juF+P2zxHJPN1FK4MEAbRz2KeiWdTDY1FCwl0/RMS01jtmXvUXFJlRPPlzM4iAO4HJbv
mZrtC9lB7GYaIVfXM5GUq0TFNHl2pp0QYnBt35G6dO+TSbTdGTVt5lYr7GBA/oSNetWsxjWEbZiw
kNKijePK7COj1/oij5nzgMMO7eq4BEh2W/7m9MT+AI5zElXm7BCn61dJ/RF4aZ9FpJG+v3eXQPBP
6xhY7ZqpLx96DcphC99BqrMBzOMaCW3mEB0mAwI4Dxalrk47WZIe3jZ8iAEYXadWkWb7JgoDsU/J
p4BaKyykAVGr7gfhp8I6V2AX0QeGzvvu2VP5TvAtHI5QckqekCbNn8d5Gs0BAwJrS0/SgEtiGAI4
JaENWIZ6mm4EouiG9jarRXChI6YLkHyHEDxtXTfZviPA9I6Xq/e3Q9w0H0KV7A8Rmpe98SEzAK7M
IZIfqnQiAlmHftljbZxhzA2d3ZxDkIBnRUUS/9lurX3fjAt2s03qFxrcYzyz/oSyZyPg468u5gXz
+I4mLRc13y9zh1b5mbYmjEIE1I3f2SQU4dztgcprlvws60nGurX4CGNbPJEgrZ8Ky/SofU6kfrBS
suuR2eXfyrSvuJ5jz+93iV/y1syhAXWSLIHNBEZFOQwAi5Q+iCUenSYIlnFL1A9rYMWnR7vrELfW
sSuX6QeSECt/X7Bo5ImS43bSdSQu8KU2h57AKagSBBj+SYUhTNUqm3KuIuS5OLcIH2CA4JD5mqRt
wT2iEbQYsGgH9r4PGWJuazFDACGMt9CwIK1sv4READd1PEJm8nXEZSAqW+/Qz8V0FYc5AEe85+Fr
yQ2C8m7XSt7hUUQhs1FFF5ry5HOvuzI5lBZvOnxGC7pljv5zWbuDcHdpRjPAZkFn1bACTX+Dc3xy
D9bU90Rf3cQFeo3r4nGsTcaWOHVwvcnk6WLXjj6bdD3V4rJ1cXDe9LOVX2vPEeWucFPx3k6zsQhJ
leMjBBOg43U6uh+m59ABTIr8bJ0N0Ax8HHb0qyQwGHUIQHozJWoljOPQ8/dAcTEQFnFlHNwzyM6t
65E0yFk7DR0rpb71hyR55Si5nDBrVQHFvKpToFRwtIBTMITfJz9lkEZ8UZ3JspUvUUYHRjbjM7EB
QQuwrxbR3crwPZ4bVatLvw2i8ZAKA8odKAUsj8zJIsqdoaAO+y50kJqdOgvvMHGbS5XEY7dRwRCC
eCYpAd6YgwBve+s0t25hzcPW+C7F8/FQOqz780BdHcFADmEcH8GSDn0aupvBBkvGutf4rOjlDHQC
LBFitKYSYtinjS5/lEkEfzvu+Zdsm7xmPmeRyXgO4twIFMgE5GMMdQS/YYcxHy+fBWbKtvnfsA4Y
ygs0N7XlYDAsN3icVu8XUMviMDUYds5C201p7JoSfe8YyRB2bkyJZufRTt9XKrs1ok2eOIa2AE4n
atAYz02wsbxFqmSbNV6EbbGyu/dMZdFFWJTZTywM/CR9PJDL+YCFyByziaf/hMkWQZ9QTLkGxSVy
XcOR5VY75Gh3k9L6UWRReAtMwisuXfzpILkn0EoY2ZeRXcjVnA46zwvA6iTWSnSr5xGOX+siBJuZ
UpI09HV4nhMfhErpee5jFbTmR4wynsJYgAS97SqGja5iErV3nT7hWIqRLIFG1Wfi2lSOw89BD9T5
oTID+cMSOfT8kou7vDmMrYGr6xcRJ1G1KhqbugnUU+CEeNRgWvYgmrEJgzF3w/wJSxKRk2wplpjK
koqs13nmW8Ln0IeacGzRZKdDniFqgkdw8B5vhn6BSkJTWnnfhQM5RS/pxbkoapwMi+dmWM1WSsAG
+0R52eeeA3FNDdmHrDnFH4dhCH7EUZA0m0oFkHensIeWO9jhgrIczoQio8wtwE2LcjmBsEF7b2OH
hSuMB1ZnJPPwPsQI/jBbVpLshzGvH0sFP31bF0F4Z9IKiybxik3ZtKwvBY3oO3tiy+/qZQlZNkD9
YnAdi286ipgghEvVv+tQYMku2iE6J3dgY6pXNis1lnBJoTUrc34SvW7vamLg8uBU4/RUh5Rn7WSX
c8zkiZOgqDsCKIuPHWDLjtjClrZqE24MbvN6SyJP5OAJS6y+c6rABhV4K8rdyKhrOBDhSSBVcenc
DcSzoz2f5rQcWj4QCyqhJg9hj+56po96Rg2dzvPqDBhUf6V0OmQHPUdUxCjFT+LkgMWXp4brBhP5
Lm1XGBBojI0rsgwWWB811qkqhiq6yHxBxk2VJnvzVCC7PYN6guBjXaRI0iT/vhpi43B6WQZPDgTQ
9iKH1exv9edG5AxWcTAYDvpNBec5OWFj7przoJ8XXnYOgda2SWPnrQ9y/pqBR+m5A99idulMOng3
2yY664J2hlUVQTffjybkexjzIb8ZHJthj59iniAhBjR5oxMyFHSCz1wksP+InQmnMnwrVeCp0+zV
MsOhmJLxMUOkFyTdkC0xalN5icGC+X3dhj4rY2spi+KByh0JqFjiVQwuiFFrkMmRS00GwElP4UTE
IZubdSMIGWtgo7mbOroBTgOZJgCG0cRJPePtAXfjuQuVBH7Ko8nAtbvvHH8Ahu0XzFgSGYl71HvH
2vrsveO20kkxnmxu1O2el7i+qIPS7Bad6IuA96RZeyAk638l5alQayy7GXX1uD7zMa04qmDDQJRg
OMECrs/awQPdzGbotEcrJ92JnQbP7cn0Ne2d5ZR2Txx406/T6PU/YZqH6zofJQCXpIndYyvxJV9p
J0/TbUyu4cFqswGPxqL9FCvvkDxWrU+umqx/+4ZN3HqyZs9/kMgg14uCOLOBN8eDFVk+fEMfC+G0
Aftg6q3Ubfw9mGkDOdjlwOkwKG0qR4LWTvPD7E5cgVs31/e4n/OJ0hL4JJsAU8UrKRfrMoI784YF
GLZ6k42htTXF4ALy9JqvVcaa4pP2UhAMvMLn+x6hW5ZgEjt+pSTbAHa5eC/6ZCEAMqSMw6w6sfe2
bJr03Mkh7SSEx9OtIcr3nolZAIloKsamMC3KYNcOyww3Uee0vsvcnpubpi+CjwQ6OZTgijn4ZuyJ
xP83RPu/VN5WU8g/pTc6b381ieze9Nsf/s/+0wF4Z97VfP/eg4T9zUq3/sl/9zd/7Yz+L6LI7l+b
NEyZvP2pqGz9il89hOEX30Yj4+7zqXr9q0hdCNyFAdrVat/zJErbP2U0z/siHAyCqFwwpTAX8J/7
zZaBjAYBi6+ywzWn/Peqp5Hu/yijCewgvEcO3yOpaM/+tG38eLvP6qT/j//l/G9vzGI8BLwMY5Kw
GpGH2ElLegtzvcbG1ZZOw7Yt4iBkfOv570UJZ35bsP86u8yGOuGHne8AH5LFtfKyGBWJYCcshaVy
YqzEevnqeNbKnFZNz+0KCGa/DfllumYmKahwEtP/4e7MlttWsi79Kv0C6EgMiQRuCZISqVm2ZEk3
CMuyMQ+JxPz0/4e/uqp97FPnRHVEX3RfVEVNKpIYMnfuvda3uvDUwkR6XN06JPQ3SzyMUkBYEV+l
NvucJZW1s2eHVY2zBPtj7ZQJ/YYwsT+wuSRf80rOz3m6xNd9vPKxWBQKdMltS/NYyVLRz4jpB2Je
GApQWuysOj0yC/2CVOIolLxz3Ooulf2LhQxxnoIbGv/XBe9rWJk9XbdjPA6R1Ngok/lAUCDAsPky
roudY2zSMWZMfrk7HjYtI1E9CEUsJd3+fg4FMjvnuQsbiV82BbASwBBAqMiR70Cj9NKI9qsm2iW2
MGMF+VWrwydRzA9LQLSUBcpstfnLQU07KyG2qybgaSYbZabFaBpN6wjzqU5Uh1wsEMgd3C28AUlb
nFpRyxRTDe5LoprjUlenPghb+2hpNpgAk1XGa2/5MKG0bX1f1oUEubl6zpIcvnn3kPnNe6KF2vkt
9DHALKfNlePjI2iBYwbFZ2/VR1I20pKj94NZxZFQhZNsxwewPBGX96Xzn3NaYY31mgTuMTfNmS7N
vmQ3Knr/hrgLLtK8W8MGx647JS+BjrujNPACcSWBrnzEpf40OizSWXqRsJkSDw0wiOP0PhiGY8uo
nxQE+J4FNeFakBHXngW1PVwZ54pAMXJxvXsvDg/kPxNOwBGejGEykVlo/UdflFcUhlGeMbpXIS4W
l2NVZVWRpmTK1HTtGsojm5gJeVzzZ1GWR3a7A81NfrXzNCTtlem9iyQs3cfeevMbddO0yNgL/a0L
JpTvPoBoRE7ctUyZe5N0h7mTj/lc/xi8btNVPHuqpPlJMlGwwIWyygMmrru6JcQMNUPOGXjO/ZNX
heqwgMQt59sMxQh64McAdJM1AAuOH+PJwvtXYyZX5X2IHOYpnTibzEQBl3F56RfjpaxWG+dCe3CE
dWZepF87fTNAhuSMEaP6K7pnWpKXjsX5c4mHu6pJCRNdYNp7n8tqBH0fcC7MRlAeTMmgznf1Ii5H
D60hLFB4JtVEvc4Ov4fCf7QzIsM04R4DHvC4S7ELAdpC+HKS+KOQPN3gNd3bwRzsRBbcTh6qniS7
oWVwKdryjGgHz0bv36t2PhGcsm/EgpgJauZOsFkJbaJwKm7JLTjhsbicffljxkIaVNNx5AlxrAoM
T91HmI4cfyIqC3/dvbvSfzeo+KvzzNEGbgyl55J+QoWrQO20D5gAr+iqI+7JJ2L5LAA8XfndR7kM
rChCyrLrCZcJaSwArCteF47zu45WKTsnSQa+AFWDiXRY4svU5YpyLLTptTVddpyK9gKJ5a4eNlin
dzcRMtCnRJiAEZlLeAYZE7/B0ElUuviU2/6nquf5i50nCdCLBFKy0/jpQXJWdnWZS4PYVjOmM3Z2
BYLtnmPcLelIN1gVrsUwH3AZ72tNPqMfnnDkRYakAIehY1rQ35rcEbIgCwOHeF7cH3Nb7iG67fyg
v7R7m4b6ENlEw2SkInR6zTAipXChpysvXu4co89+DbaThLLOFhjskz1O8B167hOdHG5P4V92NNhA
WzIzCXrSeEpxKIhq3rmCVkPQyPe1wwWTBvykkP6673eExOCxzLOzsuwbYeszUpcKjfT3jrrxS+t2
dOHj5OgYQ7PLvY5F/kaHbY9R60ThGGlv/SSS/ib1kojT3ww0Yo7c6byMDY9TjSh9kMfS86E6dg+C
eJyV4Ai5yGrPrjZfLr57Z2gtzSY4BBJGXtHj76QPa9KJWto/uQTkTOlqqE1VxB3IIhMGF7Glzr0a
kEPr6205muOULGftnGbvuxWH0bjhxV31MYMGF3i8VXbP0WI8IlOEiQhUQ2mEXjkHYDL2qEqr+eyt
jLSD/Dp3F1TVUGMH2tTCnW8nQGyjUxEKEy9vDgHb+ZqSU2uy+4l6L6EZC7D3MWtfKt3O31QKEq/5
FHTyOIUZLDVxo3sLV39cceQN7YrWipobXITB3BDhlE2aZU8hlGOg0MTNRz/7PXOmvv3idGoA6tiB
DUKc4oYPbplPNgwvw9ZCkjEmxNDtnuc1LL9QvwIAj0cp77cmKINwRKpvTVphjlkq+Q5Kwa6QUwOB
A05h6mvp5jiydbH5umhVyLs4zpEG0YoPv7nVtLC74ZB6WsJqJNSH5j+ozDI175S6QxDBrYQNnced
0xxSnYR4uf08Jeq4DSdYlH0+HeZZQL/w1EaBb2eATpMXC5rXAz99FNj0dmXLe31NPF71HXvF9E25
nUhvucVN917kBe9OOpn6QosJ53GhrHa4SAOv1JtlJw5I0koA29dL0ZMX0XtxR2LR4r70fs9vpC7C
M61jSSbG7KEkz/yinvdqGqvmuqyGPDsVAsDHqelVEdzYNerqWuKyeCgHxmV7rOuG4b9vBd4uVTBI
dktfkIdKV3FT9+VBRowlEgNkQyyxS7QxVOPb1fRkIFcQj7zDTBMqpoPLEWnv5ED86FysDgJ7evZh
NPk2HNIZf3S4h1QI7aNKQ9eniTiRFJfYFBR7LhViAvyOLm4JbcqzZ7fidfQaUdJ6q7L8rKAvsOpl
2agv4VtA2ph9Y0ep0xoTWQ0tp30hA2LeIeLaZBSxY7SHfkISgpm/i+90n+YMZwSFyCWqNRR/lHk+
kGKggu5lsGaQtkiHnfXVTAOCTMm+g4k2tBUgVpKNnK3fS8L9VNor2G6f+WYkJyI0rq3Bt8jAG+Ke
DNGyztNjM4fqJSQabr1Mx8XN9t0UxOaodTnaJ0fUgG5BgmhSRMJagrIPpFWd3WV1wzOMunq6rhJG
S4h3h/oiGUww3M/Mum6XZjEiWtoOoVOps6S59KdJgPS3FSHUHa0LzAx2TJoAZ+/YvgCPiQyzDgG/
oZSdOSAO86Taa74YBjDtw6qxcPIvd8pvKgR4o2OTtYmE7SSYwJDpMVaY+VXSBt7BBaUojzSaQhyc
XYEXfZpl/TUkZP461qDodk6ISw27vA++Tri5R0OsHW2CS03JAX7ux6sW50EeASPl7TSiz3CcdJWW
JyS/jEnwJyqgjP6MLrW3Cu+tq3MvOeTJKGDmiQVRYlnPFXjT0b8a5tbCcGgV/vVkZJnvRZzGAwla
6Dlx3gwFCWnj7DFoJz+XMmZAEhfJrGXqHFL88p9Ubt3u9azIrcJl5KhoSrsAyDF65maH5Ni8LYMa
IbEjXAF0SL8cknYeF9txNocIGHsLhc7oZykqHzeFBe9zjcudamCqHJJybT4qo8f3AfkhsVFYUTYn
bCyvs3BovxuduChdkEYtzGDGGF9JomGeO582Z8PBrlKf4Ic8hbEi3WEhiaOsLuEBSHffuVRLWKWn
L55XJcgF+nm/2iZv9iafnHfZNoJ5RjzRLWwnOzuPRWKuypHKj7FuXDNabwifhLMorQfO6Gt2HJMm
eZXqOQHZF6WVN3wA3VjK22D05qeCqCqXRMWS2oo+T/jNgyXsUQL3y92yWExdU6S9zzlLdLwrc8Ue
bTGKjxlK1P4n1XokkpDQiGJzkpgfazG13wLEoUw3dde4F1UsSzIdRYwAnUYqZF4948Wq6Cu+LMJi
ukm5hJ0l7G2fY3zg/pCgoz48rL/93tKz++ZMroS04ymIRs2y9YjwJtMvzoTtVcD7A/tHMrUMLdx2
JIQglLKgaF8bqJQtDT1KBalp8a1Fox4b48Gug2Bpvs1mU2araeD29don6oH0OG6S6ztsTLCY+gOZ
BlkaQUVg8lmWj26ndRV1ZRkDNQI9rCNYozFPkwrZfvWSF0NEUkhT7k09b7QrFB1nOjJMBGXdJH6k
g2I6Lq3CA+4TYDLvJ7fRD2mcYYpJhjx9450NP7CqTbRHV3/zzWPV3jJk07Hbuf405vCi0/mxBI78
sLH+v6pQ4iQO15otbF07yq5ZMIA7YPvS56bsOszVdUobranamSZTkzP3oBsDwYbAudU7rOCVEGWY
1Xln4FS89/wzeoJYoactmQ+gpkN660X/uV7q/1OppcDy8u8lUhfD8vWPjhsaMv/s7VjInbzABgQN
W026kk7NPzVSm8wSoSReHNulIx6QSf+v7k4Ahg5bKYuDEERN4Cz9V3fHRj5lO0oI2wmk5H/0H5lu
5K9CSzZyly4S6lxcPMpzPb76z0JLjDgBtQdNQAreCk8BnLt6S5f0WjQgPrkp9aYqGHnwn9YW7hiz
4zDPIrnqtN9RY4yfpmwzkuIQd98YkGX3wumoJTWRg5+XYnU/phXM7d4k9RkidktIUpIDtQU4gnCR
5eDKpaoTzIrG5LGJPdZ1q16Lh2Ho5bXN0qVJoOzk81xkLFcwUECmBmU7yUh5CynmZWEbvvBKSwAZ
DyIpmKfJixFDf5uBz3X3Zort/ij6hF+k4sK8oIqNp71Xu5U+OLNQXztvSB40LfkRC55bfE9MStO+
axKmCxNo+43QiyITE6P5Sg2IggirXDLu0B+CdLJqwETkTEsCzR2LcPW2xJW/Ay9OLqftNCSr+ZOd
vPYmGW7GPmHtjAMoU2AyquUhZT7pXfiUkucK8tpAKPpo3XUrfp6jUT3+TJxz9Yjwe7DpPjODAN/m
lmQOcV8qeWpRWV0mia/aW0oz9D0JEUivtuzjJGLFhawcmyJMT9ZUs86zP+Lj6/k3eECZXUu0D51J
L3rUcyDHVCFP7iQ/FQ2dA5DGzAEn1GTkN5a9/WhVaVLuNSC4G4/vR4Aas5UhSly1PiHkoBTwRRqc
hF9h28pJmaA7Z0FihkoLNijiGlJllpUVvvsd+2/U+pIs81nO6G0op+kwiEp+IkWU6j6wyvHzVJQK
l4xnFpJ0Bk3jLc0DghLlOUMECnw0w6+DL5WE2grL7R5UPc8xOir7R2C5qIBiRHw1rmEo8VztMi4Y
HG2OzbV0aCv0OdivvRqZesBhh62Roxn+cE3TfB9XX/yYm1Xc+Yj19UVcI3tBPhSPwGGnMtWotspw
3jmexQ5Z6SV7T/2pnxjUrcvKANyMb+MMPE3VDZEB8HpoydcLOael71f4ROVEBs6MakCYGkPyxPik
R8/VdW8I1wJOvtu5pHGYZtmcVzwKapIEZQ8zZq+IMkABk6QOnRUNZ23nO03bvS9WTHAhp62B/A1l
TkOWwLgIxrLyDot0pLxA68I5ifG1s+4dI6/s3K3iQ9K27WdPVG4ALCPdYtcYcdXRDB6e0jUBmn6B
nG586ELiB07KExRAfg1nKAqsNXhv65VIeRq7eCnC0W7829lyBgB4+Trd2bZuOKYCYf3obSqIqy5U
KWkkJSdxjumzuLD9dskOvbsSX9qu3AtENk37Q8Bp/V44ZfzCQWf9ajXc+sixfP+1Lge0QBhj2tcy
tRDvNQk2IzAslB5oXGTFvr2GWRUtMTFBgTPKnAAVZ7wd25SCKFnt4U3Ouft1AmbM+CtH6LSrGPPd
MRK1vqpBUrHNQLM+lEkshfInNp/pVav+5LL8pYcUmcanGmHWA88YxgzfwSYG1YMsywOithF4Irbg
NppdP3tG7oLft4dUSPyoFk5yJGKuSg5147TDVe+1oX0eBO6XWwhlWLJ7IE5ZFM/j0J/9JuRyeLrT
ZYQnicHU4FhlFVnl2vmfG50i3tj1rfbhTHh5ziIHILqZ9wBOh6tJiKa4la3J1KFLSW2BC1yo5QYU
euLd2VUi3q1cOTjryzQOLkog0E5E+gQOGun383ynJYjySw2XorhuaM3X+8Vv5f1QWkv/0KwGXamH
NZUz5OJ76tGzrdQ5c9Yk4djS4JvOHbNeJkRr5hMVtvNGvVC+qapmvBWCVzMHswziCfkOIZp0ly2L
QBc1kabOVV/p67v1cOsEydI9I+jqS+YKRO7sUBwHWMa4r9ijdRAsF0Uy0GjEpud9wVYd3BueRVoZ
Dn+/r2YHr5NsrPeK9x6sZrxZ+grm8oIWIymOAAHNui89TJbHnICI+YhVk1BQs6Qp1s9iOuOOXF+y
vIqHyF/D/GaF2WBfxAz7mYmiedLRNDXttwRm9Tcycbo76O75W8s55SpNfftLzAv9zW5pEkVTj7Vp
x6LD6Xni7PSBGG94ciVzdPR+Y9VHbo39nKktrKZdK7ZZQGfiAJJg4QVf3HEOmyu/s5QhgxxV8gHM
jzk4gcY17hCy9zZMa+qiZmxYbXBVYIzIl7WBeRQKOEEMZ/LrTGXDJwc0+nI54W14bqappBydh+XJ
aUuevbEoQUNz2uFY5k4k0O4ycmcdoibJVaLbGnABdbcm+mxnDFE4VgBnOdqjwzwdh5WagDno4Vn4
s8e4UXlg9qU9ZOCN1gAC2DC5+RPtcxMgJg7BIPZMnSjU0dBC8Alj0JUhAHn6yMI/WDIhKZBQUefN
GbyWESgLysj2X5TjMQfj/uYnsvqhkjCuo6b02w5rFDjuGjbCM8oYOSCXED4VcNt/dh3XYQfFhElv
xzHhZlDozTdFetBp7KFSB9lS3Id6aFgwYGyRyidNWB0Ym5cPCwyrZr5gtw1rcVVXLSjpPCYh3iS9
RkPSW+EPoDzLj1Ek4Q/69ILVqfJuM3dlTlMVnbmTtVVdtvHS3Jhq7l/qQG8BxHbfoNiWdBbWJccZ
OiDLOmUZUQ6XgTW6tH3ioLsuezfJwOjULrRMRDEDiu2yv4xj5Q4He3VQ/qSoI+pdn7riw0cusezn
NvWay0UC2OAEnpQnOowhyofccT4H7kB0W5Mn4dEB3J1zmstpfzFCouaa8+BzbxheR1lYgPOGBmo1
NE0r8UJPanwJRU0iTuJj7cUe6LrM7Fy5xaeF9kD7ZTCnzM9oTDGezm8HLynH2wokkr2XeZU8saOI
4pSHhf2slGZ6484E3KfG30wxlqBbtqSBkxxchT4IZHxdIo6uO4BFbi2QlFA5vXQqLee9i2v485qL
9j73pwyhL1pHgyitKK9Z1NOvaPDGj4p53gfV7PJeDnnzFqDtYRXqt1uHqwVtVEYTpYa5uskikTEb
XnM/7u8zhZMYxC0x5MlAOcYQaEEBHZOX+HnKARLtQ0amr8uQw61KMgkvwZ3C8NwqTr3ELtJaItiO
ICL2pMR+1tXY3Cfh0lSXTVvOHzaNG7MdTNurjWaZ7juvtvG1JkPakL+l1alH6eqQaZDbZ6SYhBC4
JvfPa52QbjZkm+vH4B8ljqg3BZumMwKHZOgUXwQuOiS4tJQHq5BEKictfbBd0sz2CzUCzbEBxCS5
xzo0oH19UpHBPG9hFEmHHdVgMp8ZdmVWTowP4/3I8mKHHkq3ho8LUTjJzgvU9NnLdfqlcUP4ZlZF
ENgOPFb6pbaW6XugcuJ164LSaVfbcgijgljnqwKn7gNTH9yi9EIUgoqcczh7fEKYaIBdHQvskkOc
mGeHjsTMX9McDG9XoPDuIec1q+kKvbhQLmg5Wu5qR80w1WdrYppIT32Rp0L73hOaGSIapw6fGM4o
EzOydvgOsJ2IYxkXgG4MOkACE4yQonr7v3YM/n/WMuQjQ/j35+FTh2eo/vjZMrT9wf+yHcr/GWIp
FGHob0LaAPjRv87DtgBPEWDjgUyBdMHlZPsv05DcjsrSZaRoK/5U/W+1A6YhzxFIov3NTMTfy//E
d7jZCn/ylmFX8lF/OzatJ8ThavsKP5+GaWwbY4ivQQLuvPpEzR/DtnEO+VqBzatV9Q+TGfqU5Htz
/4//4/9RD9V9k9X9ppbYYOW/fh7fXGJeFqH6bzPUz59XILikmcPnmbpgA7RislNaJ3GOIwLVY08P
6yJkPL2DnNHtqSfkSy5p7uTof3CY1MsZJ8sj6W7FOYPEs7cGB9JpieTpH4/1v/2iXN9fv6cUNrdM
ogSx5dbF+Pl7hmGDHDwvW0g13ZtupvScujqk0af1+aeH5U8uye93QOHU8vk0BWXOdX75JHswwD4M
Lv4xTDVDjBkGax6ow5gHzZuawdH+9ef9fgeULwFkBbD+A1t6v9xxRuZZxZyIvIdicqIlX4GRFjWG
p7RYblheul3m/tNc+G8v55/8SAgcfBqdIR/LxC/ONLARlSk9NL61qywK+grslKED3uHEuHQb68df
/0bH+e328WwBKuPFUh7OXox6P9++3nSJW2YF48615hCEZmx8Qh9IQ7sRtXnJkRqlOx4g65OrMJ7v
keL7nzSUkg8lmjJkvWzRy1KL2/XBpyBSuNiGFniWl63zPs49/zNcevdbOtXijfxe3P0t7qRPOTF6
+vKvf8yfXTseEJcwOaSNntge1Z/kSF2GoEemrY5mdLLXddcVFxUYTCYwRUOsruMf/vrzfn/0A58e
Wbg9IBv+Zru2P32ezGFziDREyCcybD6Y6k9OmYtDp43+Rw/13z4W223442oQKAGt2Je+4B+bu/rn
jwrtEgFwRVDktOSomcMwvwyCpP6bT7G3lt4fPoYl1mbN9Bwv9Fg8f3n6YNNZsHr5GOFj+srbEE9X
Hgfv8+jCCyfzjiSgeN7XqVwPEgvBxdDiuemd2P+bMIff3j1iZXm0PF4+j/6n+8ulJcisQ6YCqNEa
YxIuRx7Qtq4lkVyEVJlsJnQhCe3TX9/P7YX+5ddT6Tuo7VwXFsHmo//5IqupG3XWUdHSw8gpAitG
jNoCwYgedWeQkF2MAolFmbXZ/8GFd+i0EFyh0EOL4Jffay/V5hTh96aeq4izQQoAyAV0qlU514hI
7WjC9nyb+51zNaA13we5whMQO/Pf7Dt/duF5xhAOctFt+9emrz3EVl80eRsVVcYoFvQGKbakx5sN
XJaQJLqKoPub9/b36w4dgCEry60QbO7uH6+7X+NbqLVJIvR27cUyOpqmiSD/kVNIFDP4jILGXQkk
TOq/ueN/8sBvPCl2c1iMDt35Xx74Hj2GhrYEGtlXFJhV1171g51euFTuzzPsuP1SMPJkhpkeMr9j
GDgwhxo6J7n462fvt7Uk4IuEW7lCpUPx88sX4WS1HaODLf+qg16Krj3CYmjojWLg/+uP+m0t4aPI
SBF8ChrS/5aO/vyYl5MenV4q4tHroLjUjLgOTBuWv1kcf/8UniJeJ4/hAeXXrxbrha6Ux4i6jrQQ
HbD0KnucLe3/zeP6+2XzWbFYq2haUBr+WpX19jSjmaTNj14zgOBcFRephy9WjCR3/PVl+/3NYE+R
oespBh+bcfyPT2mc65EZAB8FhVgMh6n1rGOPNZSYZ3+MwhUhLBGuprj564/9/eVgQ6PJzuleshYG
v1Q9me4sUzvE0BqFj2CRBHfMZVxfj/a0XJuePh0ZQMgYOVX+9QfDVvt1PcShLyi3qX6EUtLZvtpP
+9tKu8/VZVtEhsbSmQQvaJCBdob7LBM4iBivZBfNgHMWDducnHzSm19GepNXxAQy5xbYjvJbbwlG
ifRo85iTUdqOW7M2O1t54i/oG8ke3zHGWL4zc5EvesCie0q8JL1JTZVwZi8cz1y0hC6eEavn7qFb
7PqZ94+OeiqDdEZZAx4ZNZOUN5wrMZSrGi828q/kIY9DuDEGR3UdeUGKfgyvXsyyCQfrcR5W4h3M
KL7qYPGoSmziUHekhuPozxYTPvar5Bly+3pZDw5Tb0JYxOwEu9nr9XNIVd+R3VIg77ebbDxq9hOo
bx1T6N1K/0dewuO2vsXZLJ+p2DntU0rpl7JdzX0xGNkA5soUWiDhkayGUgiLTiJADJFrdI3Fqnxt
mr7Fd5MJ/R4DT3vy6JCvKGaTkFEynvBdpWJ6IvMg52E/TbEg81k7r141WeW9dlJCWdOFuIPdBMCR
QQJRtnhWY7hhuwTRAGu63wmUoGD/GGmRjoQcTOfYHe021Q35GVN6o2rlPHUVAc07C9MDMxUM5Iz4
ardYyMubDM30UqJ5djYf6YotDlJVmQTZ5TCCWgHBwWzu4OVItBg7q+Fpwr8bMlCkP78b+sx7NRMK
RVwvYkH9bdpRHhYzdm+VoAsSIYsxHF9mrJ0pkRDxEVUJ4q8Mx2UarakmEwL1AVfCQV4SsZLjIEvq
1cNb6fY9LPLeDDhlA5WUB6cF77/HvskAQFOtPiOqGBP2UTxCe598CFQOU+Pyrz1Rf6F5AQy8CzsL
WybdAFJ0E7gBdI4xlYaAWK+xAzPLCEQ+f+kQJIQgpukQoqIW0ysSGp4iHKnzV4V9pN2hK9X3KS5Z
f7POtGQuDwFzmqPn6fV2ScGZbMExHCZyDBcX6eCjcCHUETnhiGpu2BPcHV/69ML9I9kbaKRaqdGw
0M627x2o1NmhgD2AMyxG4EaoXjaRP1MWP8aVJNTItcfyS+nL6d5fxYC1fkRkhz61SG6dskZ+uvBc
T8ckbqD/Saymd23luE9iopQ/LIHTntLKrcgFYnYKJW4Kx2PozxOM117571M91uBtggy+XUtTB7iF
4cFNuoHZ2iLr7EON24QyxMPp71fuzyfs7XQBgc/AWQ3IWtR4jSzyPU2g59OQrPjdggVJElHNgYXu
B+0Mso+AsqvvW7nu12WCnoW3eksThlt16MltDverWrvmIAvXH6JQ2tZV2gd2vUe/RzrRDNQLKUqa
SfzXY80bnyJ1uPYl9pfdCJzd7C0P0Q8jGZr+EW4bq98DIhYJ+jprYjBjlXKiCdYu77krJ9r1TDPu
e2uTHfeDmQitNhUKLh8M/YtjEcKxy4uSpFcmOtNBlVp7OCV1+DHYA182TjPrc40276GaOEZcjK2f
kE/b0gkWIn7c3m2mv0tNeiSr1PgK4jD8YlZeKIIHssbeDQs6EObW4VjvFsJuvoeQSkAjDGK60rNN
yCCNX9qYaaoxbE2TQwPBEND6KesH5tlI5BqLx9Ux1wUc4YUOgQDvvPidv8HuWBn8mRjViCFw84Tn
AsJPjvfyQ/Zr/9ZzLm4uptHI/gQwMd7bicAM16Msg9umFvSledEMj36d1aBtoXsMRwQtxMGUAUIs
BiOzGE+p0fEdOWGoPnHUh3YEVIRGty+3pdom6xe0WuxiJy0T94szdcHndkHOfSEXZ3gLV6XLEzZd
zSwdtjJ2wcaB0lBUsjtUjo1gNkkHfdMvHcPOejXF91Sl4Q1vZfuGkq/55oMQmfYS0grDAFsRO1E6
1Xg1j0RXXtEPSu8EnfjiINAuOzuWZzAM0uqI4bJa522AzolJ1YTtXd5rF8NnnSzwcC1b3NhDUKIY
4ChfkIYrjRttiMfgB7dzqh+nvpD2HrckVhUShRmDG2x7H5AKmMF2PDd7smDUkyFG+415rQBiZdlz
gbJ+GsS5oROGSL1P6dj3NM9fOAcWMbvJKu+IA2HKUxMb01zGY4bTLRML4Qz8p0iVddjN1xA6pgqN
eSy/jcg1ECYCw/J2tEdjookQtgaMnGdO6YTrJOoUVLD62dAsMnsAOlgnPTb41yY9o+jXduM2UYrp
HiNjvtbXdNuNONAqy/BOK5TVu1Gt6crMqLasC8drijtdoEbe6y6DbxBikX5a6MGYaK4JBEO85ZZf
2MB6VuFJEhJLO4QkmzZe31GimPTAE7p8qhjzcjUq9MVoSwipPjJJYWysG4H0YGAS3vHf+oyXx6rQ
Lp4R7H1k9qjshJQZJoWqCvUOXrxw2Q8AJ25GdZZ4O+2w8XFvnWsc3A5RR+X2E+iPdM/aA9G9z6AC
FLssjZECA6LmpUxGXLk9g+gXQgAZObteiWLPW5T7oxrjilE9kAAm0WJlaR2ssn7F4QpbnBQKZn9h
kqYQN1X7NtqDBh2eLN6jt/ITdgi+GMllglA2B57kN6WV+O5btbtXgmJqJ8wY/0jGoFE7cKxtcfS7
tbnvOFUjcYXXIfdTRcBQFgzuh7tO/YEUBZIChwXBdAolEYmc292XheXcMELPiYX3ylflW/N9kIFw
RF8Z93q30UEPLDDFsco7NhnhpscCU/IpI6oE9FqTT5EmFAdJW2MN35s2W1+lTL3PVuNNV45C2Eq/
1HTpoVaDeZ0Mkm4oEhXzV9AIG4WdWNvLHNHDlwlEY8vkzxU3zaycJbLzYPgyUjB9nYfQ2GgJ1+Jz
zCyBddVhu4kmUcIy88peX2up8hdPxnQuQl2bo6PBgO/6Ggf7LhnpATAAwQ25FwW61q4lO50BAX2o
fbD9b8gYCpcfjMgrCiQb0VHErL6irwFy9NPaIBje62pZv+jGJ5/czHK5zdEEMswpZk6tA49QSOMV
aMPj7E2kxMLZUJ/11LIyO7PxMd2qVOKNIX/NME0mMoxZfLbGXwfH7T7MZIrPPp69Firo4LTMhRrz
hKyaJg+cYfnCQ6s+wxhtz+xzCZi2Ss3WHjdXRQ592elw74nMVzt49BkxRFOAMlA4aKSPMaDa+JDj
c4PHncLMOAs8eCdtBJwmi0kJKTvwXl9gpLIh+oBrXAA0K8MeEuDTaycVG8ZDFs47zYJ2YA4DGOCQ
hVX+roPZAOnvFpd6ypeI3jMyo6+8Rcwl6d9l+CgG7YeXnnHAlTpCmk99zB8CW02nJ3uV+eUgxgWo
iZdXr0sjnUdOP+FHW4nls616ApjJOxIzME6Aw3tuGoRfclvi17gc0YWyEUDYdUvLSS4hO9QPJmvQ
MpQw9jJ2qtS906nxbFA9cU5W9oQRbR+MyfSU4b3doFELNVufD5ovRyFAbrsMrfsuTyjXfIIfT1BW
WZKwPxcfXiEo/lDJtg+LzciL++SM57ZrN5v1MAbFjoogCy9mIqAo2aopRgbkegGGGqBi9zmONQAU
RrUfgERSjiG2Q8BonJkVXH+CjpwoE/8SBq+5mIvAOXjsJMTr2Yt/2dCO4M4Mw3iPM4tKPR6Jm96B
pPFIGHLMcmf50whI2aE58+BJG2VavKYTNneUed/xU8JlSwGH7NrAQXyGNJkO+lxtIQqZNxVmL6cm
nS6bYpoPxEZl88EnUxxB3KCH165TixuJUWxmahbT7zgUQSd7UFEgDRdEWgaqyiwgXnbmH0kKT9U+
qSFG0yesF7hm8A54lroYRBbFEL7KuOCYHMKZJjkPlFgXlV2qbhBYkJiqUKqzDvhgjDsl5iWy7G4G
JrNu7Tji68UDJtEFm3SmG/e/2DuPJbuVK4v+S48bCriEGfTkXlzvyrJIThA0RZiES3jg63vhKTr6
schmhTTugQaSnoS6MJknz9l7bZjCHcMMAhQmOxiUai8uqntEZ8jYoes3COMs9nsqdP5pvJ8CbFmo
Wf0rjmgLyBC6mYLKeHHKj/Vc7yFo1FkQ10S/Ai1yDR1Fdz8+pfjDzthZmaRiBJAH5Gh4uXsOzQdV
9LxwsLnthw4cwZGxrwElTFecFvg0Ueq2avwcmtjxTFpcajsr6kEGCZW5Za7f1hzm2Ko3lWaP94sG
NySoSrpPk8PkdTUiD8RrQxwMgGzGKs1a5Kw5a426AAd8ShCbPRWsbAjujLuonMVra7SU+GqRiMAG
yX/4FioGSVTEeE2bufokCnRsuEKQGO/4mS0IElVW+X3X5NbHDoeNi9kxtrWV5xsE9ia1z8AauBpf
DkKUTm5i9lyC0XDgKMSD1fzStLU9nswasse2SUframSFyNZYBliJM1dT+5lhK9s7r72D7d61w01D
zYsZKME+C5mIwCt/nLHLavisPmiT6fcBD9+4wZrGZSR6jBtZ16RzUOmNOGJ0duwlCjLmhxd+fPab
qDSCuHQGqkqPBXk1GGXxBDTcwXXcjvKbAnl2GdOiPbdVibJUqdqZga9U2afBrcf7IQq119RTsAAm
oF/yaPUSy9aQ9yZ8cyrXyxwta8qAXsfYUCeRaNVI/DwrDqDezlRu88l3i6zZ62hBDi2Us+9YAaxp
500wqoLG0xIS5iuD9oKPpOer3Vk6D6wsyESmOrLWo/KyFkK5MciNS2z5ycRX63JsVjrEe7KT1Zq/
KcIJ63UQ1WkiajhtiZfZx0TIlRTMtvwy8xWLYNK6/AzZjbsdQ7y4mnZv/0jryX6FiVKfvMR1+z3F
G6e5EZvXB3N2xbNZRKwXDkavcF3FRXqbKBb8NQ8ug/ijihg7JQFVKwcQ1w8lmxSHA16L6NNUCJtW
tIlJPeibWj/SpxDI2coI2kNn5JSOo0ynQ6lGmAxRgx5t26e4zdZl0oBVZWfNwOMMEsVUvOSm4Jaq
tdNoJy2/KopT1p6k58yMmymZKeGqb60ZpwqQdDRcpSXnz2PbtucmmTTSaHPtM2J5+oD2WAJWjqF9
WMdIoVSDLwwEYK0NVa2OMiUpesuJsYID14bu8v1P5rpqyyhb4xGKvKuN7vgRYY87bXpvqGg54I36
DvPCzomXWo7MpRWTK9s0ZbTOjAzei6yN9Fm0g/2x4SMGItgq+3VKhvlB2ahW1n5G9DSnqQhqGdxG
0aJACD16MYoTCFrlSTsRCcIpspSl90xCVO7vEgR7ZWCBEqNbw1eApsrgYoiQIBAdBqv3SJaVCXe8
j+ODBcYG6Lkd46FsCWj56jopIwyzRI2Hld1FH+ziHTw2YOorVl/kizBvMtJEVIjYOSAF1vC37kD7
bdWkKcOdzHdyogGcLg9qvHZXBmE4+PC9TWKn2rn5ELpNfVMJJq81QYLYO6cMAdk2V3Rr1kVu1t8T
gGBgACn2UkK89O4eQo8WB04k5UemP5xME8Rv1qHmY2aPKU3EXXpXSXWM04ZScmXXnC9XgpxaRXWY
44Thv/XaGzw48TUxGNmsqnaCOaYXXfoCOq7wGcoDaglQG0MQjKIJd1ENa1LuDJp+P5igwfeltIfH
ghr0K1vceG4M8MDB0p4kzFgfYPcWKg1FwPRLbCJdYFG22zL3FwR+iI3FscM7VWdUNlGKzO5ILyXF
M2lN2LA6DpRr3M0kg5FJOUCa7+kpAKmvmnbBiSeU9wiuDPk48tuK7dBpNv4sFxNJC5I9UJbX2Yin
+3ggptXsv7L/drhLXTO+wCaIxCEvU7c4QOnAJchAoRSbOFpeytTJImLW0vHjf5ImaqDGQm2q6Cje
Vb2aHwYvaq//SabDNDv5wMg3A4YQ6Gza+xqtTb79cwP5l4a5S+PYspyldQy2x1l6939rH0PDacJ5
WJwzUrNpFnTFWdMshGCpK68q18LHMHWad4Ybxm+a1p6F4Ulnog1X3H3TL7dVjnEsT9Xat1sC4D19
GlYgnOtdbZPnAxo1PBimwvdJWzhICsJua+CN/+pYgp/O5BKUrWUzMnDeTLQ04TWlFQnEVmNnHhPV
EXfMmPOaibG4/fku/zJnWS7lMSCAic0w+u3gyOxqRyOEvmKAb3kn3FIlBouuemcY8Nur+ChgLFwp
ML6XZ/23Z9mIuDGUS5EPx3TeZG2pPRZQLd9RePx6FWpQn6OE7fHgWJF+vgrs0hRuJ+UN+KtkV1ih
WVH1pPJfnhq5jMCWO2ahbMUs82baWsQZYcFxC/WVf2ivlh9SRmBL8sWB++fH85uPgGrFgtCCos7m
p/38kyYZ0vBQy/had6LjPDcDWkrSTA03p606t/6mc2v3nXHyLzOjBa1Mn9pglszozX7z+7BBgyZl
H6DRzfmt66nNh1Q5u1oUXxWUsKBh0goiwM3emZH9JXn4aYS+XJl/OZbJto9c4eefq2vh0lHk67PA
bxiriFicGDJS1R7alJKfw5i710aTFhnhhlBW6u5EBpujA0bFsDkjM33nVhi/uxcwxtCYMuz0zLdD
LNHkjG5q7gU8qepBItwMUETOAUrY164f+nOOVB+XEM6jWWv7Q28TDu7bzbiW8XKA68l2RFf4A5pV
dZpwkDLlCTP6B1gi31kwf3n9PT6v5eNyTRRt5qKN+/tHRoaQHnptV65dcxyfcJHEAWh5uf/zG/m7
q3gMMVEZCF9nrPjzVch3ayqnyomBy03vAvTu45hq1f2/cRGXYEGG6+C73DcLYN/xYWEE5gBjSXs/
GCq76+fSe+91W16nn1437piHbsnxgBqhGH/zW/Dj1j0SU1xebmdfrQW307PCnCmxtVXDJGBl+LW+
dRoAsp2O1WiGtgFFUaQm/o602OfCTE5eM2rPYHa8L3++CcbvbjVWPdPko7B1033zQM1+TMyQs9C6
ysUPPYnUp65SD84wlycLG+kxa6BIz6KjC+IObnfxPLvYGG43XJ1oIurJHumaGunw8ue/65dPgrvm
+0guUEoh+NHf6FxImppsWu3lOq+MfBuVCU2t3oiIanLkcVb9a5QV4Fgm//ufr/ubp7VkTbIyCIs2
p/dmceAA4sFz5qUga5iWP/L1mwppuQ6kEgZ/vtSvZQBvBJZK1HsCOCQDtJ/fcpq7vTYrWHFK5sxW
yUoOcuKGNnnGELmdpL6wY/wrGWruVfjYCiCkau98z+bylr95PW1kPb65yAiXaujnPyLzJyrtlqlA
b5shHh1pboBD5itXb2pOtYCGjGn0j7R0RpIpWvOz5Y8/6tYxkPzQMVKmFt+k1xSgKpR7h/4UhbqZ
K+cxJhpnFVU1CS+DMZBdTXSSv8W1DVgcxO57YtTfvDBQX0zhex6xH9bbB0cvddIrA2KdMuzuVUQJ
GUeUzhvRiuJhdkPtxWC+csHX9N7yvTymN3dQLC7YZSvhrXmrzwH80FY6zZR1zpW/Ql7Qd1ilzAeE
O/qDmvz3Po3ffLEA0xyEJAINIWKwn59YweDVBLaVAyZWxgO6tu42FdhV/vx2/uZDcLmfFmWBh0Dm
7bqApiNJDZ9JbMGDfdQLS7FiRcnNk5XxTnlo/OYdZD/BR4xyxUFU/eYdHFt4bKKr8bK3Rrw2rDzj
DDJ1J7CUjK/aiHndoBs09HW+lcSsdvWQfzCS8EypEp7MXr2z+Px6h12DJYfq4K/Ky36zM1RkZcoO
dtra1ox0B5lxZr6ZR+98er++N6h0EK5QRLIMIBD6+Tn6QKszi29oHWVj8lLUHOX62h/2BZLda1nQ
NPlXnyjXg8y1BI8gQjffLKm2RpS3DVl7bZtFsm1sZhB04XGvlFA+/o1LucSccEWXV/XNT0toh2ZE
xJNV13XgkBdF0iy98SASL33nUr95VosoDWn9IotEHvfmLkqmWW7GG9NnCfCj3LF3cQ9f4M8/6LfP
ynfYJLGzU5C/+UGwmMHWDfygkOEij0nUp4Je0LodbUZzC4fsz9f79evjzv3tem+2ITDK4MMW62Rf
d/Ojgre+QlmebuMxf0+2+7tLWex1bLQ4/IlE+fkG1n4DZc3gp7FWeyvbJpSuabP6pHWR/c4J7XeX
YqPDxo/gjsbscpf/dkKLzKEaDSx6jEtbG9saEENrzI1rSQZE8OcbaPz6xNDDc6zwhEtLiTDGn6+V
i4KpMUbDdYFb6avCVbgjnNO7qxzTSrcEEzrrDvTIszRnRtxNPQHAS6s7QLVgHUWlQH+p0AtaxObM
RTCq4qqsjXc+yV9f3uWP5KUyELHBS3iz0OgtdWPVscg6BDfh2w3DbUR7efvne/HrbfdMCmkHJANF
NYyXn28FDXvE2r2brU00GGTz5dlBKWcObInx68+X+uUo6eF8Mal32YeXc+ubl6lMOmKaJVhykcyF
DBinuB9Gj9EjqVCY2fXMNbC6edN7VexvfqLNfI590SPKlXiln39i6KM7simm1z3wloUuEDX09o12
P5ry5KIJeuDhgzwMh/lq9nZ/mqRb7iqQJgFda522VFkAameo8mSoYX7nMf/61yF8dhz+QpoTdJrf
/HURJOIK/hAiBxPataZH5YWIHWQJkfaePP7XMsjnUMb7hOafB+C+edbjnDASLCXHWLfukepZ+Va1
zT2bbn01l4SfnvE1oBfdfu+L+/Vd9peKnZ2MVVKnr/TzI0grxjSqQqEMv6V59gZreiDhlhzwP79h
yw/4udqiurMMlpGFoU1I5c+XqUQoSk+OaN/ptx5JnkXP1tH2RGjmATRtK8aI/eANB4027conIP2d
h/mb30lfhnIZspnOKXj57/+2iJEJYfgm6dJraml/48Nc3+Acjh7//DN/88pQTtIDWg4i3l+Wsb9f
hYWyRpTQpvS9rf6hnfp7DBGEEGXsN3++0u9+j48bxcDIw07tvFkoJxVpyaD16D10P9yGVd5/dSGR
PP35Kr85ZyIYx7eAbJ9+j+m+eT26zDOSDiTIukblniF4IeEcGEQaJNKPNvhngVngiaVnETrB6Azf
WtF4O6is2ZaODLLBdGrRW7Rp8Oc/7HfvE2/UcgADzcbh4c3jNAZmFAzv1mpU4owFnra6ZKIxNwRx
0uq3l0CDsNiCfVBr4Sv1zvV/uf3cEl4YVmU8TjyEN2sDi2MddsIiZintwZtqvry48Azf+Wp+vf2U
1tRHdCEW7wYF55ufCYOsYUOO1zoqBtDabRzv0oEonFWR0dV3pPT2/oLxIFBJ5ps8nr/YRtzvJEq8
jZZ07abWMvcZFJ/xzxvw/9nn/7H0hv9vp+l6fv0WJ2x0r3+Bvg/f/+uv/8E/naaG9w86X3TKsbcg
ejcXM9U/w+kM8x/kB9JKWswoPi1Uaob/Cacz/kEDV3i0NoErgZJgc2DY3Mb/9R82TCZOizx4ijzH
toX1r/hMzX+mnv7vMuzyF5GVadOh5sRGiWW/+WzwwXvwTPxlAl96jyUDWVxs/p7O+XNaaM2Bcy9U
pZTMjToJy3XduV+UtIA+T/VLXehqnShLHjLNT4Pa+6rbkuSuZBON+VpWdnPuKyhiWmtf5lIUV2H7
JzdPC5DaQ7pyaIe4mJ8ZuJUHPtO1DQOHye14yupmD+UJMSDzNZFmBBBdajZbDRFGGpcXX+SfnVz/
Vg7h3m7rH43m87FZR8KLH2Kz33b2Js4+xP5rOZ56/0M763tiMqMBl09yNrxnlHrXBpT8StkICIoJ
RA/BBMVKWeKbX33lr6NjcyHatliFjCDyJL8DmoEERm48RveJImWqOBCps/G6rRVGp0Y0gC0mgoIf
5+xi4l2jJh5WQvuWSv15dubD4M9XwNarUeV7zX8aMMBTBN3S+tNMKDwtoxVh2auZANwoPpJofpns
de0kO0TPNq3Z7kOUVzvu5SIe9BPaH1ezPSrwJ62HCKwRr1qkPbVKbxjLI5HVmqc6+sJkAvQm51Ii
oiAtm+neUON2MpaM7/AOGMhGAPn1ah0ybbWf9QiOIhXGhcS73SzHb2k97vK+zlf9yLh/BDarD7cY
xBvyoH2fJF9lvR3lF6wJ1krqiz4fMJeWBKa5gygNrsLY+722trSbTSgxfO68PeClTO/BBpGWilzS
QgFxV4MBRPTQiQms0V3WHlP69QUxUaBZYDXFgKPirjz30jDXkk6CCOuHKEOPbNyFBfNI1woA0t1F
Tv9Ye7JbKTHtGqtYAsr5d9qUfxoppoiImu6j0jtZgCHR9XgwxOat3qI+oKO1rQb9oRHc3ZlpsTWy
SZkYJ+zZ+GHor7bRusCQ+8sEY7vJdxFC18alz9ED/3WMQ4txJRXMhVM5rNRkPjch9AJUe0NurvMJ
WdJ88FtYXW1xQv+VrvumvDnTBfX4j9Qdr3BAQBsgcWvLXYiNQMhPOfSAHhxz4+WnpCN/kGji+LFW
A1FNbdCJL1OXPdek40SMrDOm5kLv7xo0eKvSw6vT0Q032I4T+j7fY2PeksD80prdY5gUOEf7VT97
gWbVV2YlhIyIexRjSHWzQ2Zr+8EaLlOpf/Mz8SmeDN6Dj0tg0hI1B9Mb59rBLj+0ZX0i2xZtyXER
r1HMnnpAZkiXmMLo9h1Exb0nw3toVT/iCAiKYuK1tgfD4P0mYsMU127u2y+uWX/z6xKm9vI02m0R
67idUWmMGgoIznFHb0o/wfB68T0+D01YPxpff8VairDc633anCwQYbKJ5/QEmmjT1VGQRvkd/NKN
Pnr3IxDPbS5mJqTgbLfYuB6XrERfyDmIlHRv2mSBepi9Q1wymJvIIAtA6kTbMc5uo+uDd+3rZ8R4
oOhYFfRsrw94VopPM9B0IT5KeSeHZK/ChTdnIXn/ZoRAH1pANU5BPlUVfzUIzIwxtphMpuFeAvIA
KlYi7tZYf0J7vmWdGB9YRIfAcKezQZjaqiaUCBo1AjPXPJmZqx7LWDsnRCMcWNPtnZqeO5R7s232
d7D1P4ZGrmAy24/SJchyTpKN3aJM8xBtrvSweZwQA+bM+O/zpriloxMdvIy0Nyeq5n1Yow0rDc3Z
zvCcjkwF0s0gk8/SbE54TTZdGd68Hg2/Js8eGJMnkesvdTbdyTQ9pa64GkWzDu1Tp0WIp/rktY21
h3kIAZv4zmtNoukacY7H0TuN9z5Ogc2QeemxtnMg2WK8Y4ajfbJanyO6E3uYRAQ6echMyKrrVG0d
vHzuxGdka+GZo199TZQakY3j2qrs7OyKUO3DdkI4WU1Fe0UOk1ySPDRX0ic3LoEZjI6pP5gehiS9
sp4R5eYHWDPOwSP35lGrRRegz4pZsfVLiFT8Y9vRVnOcMflQt9WwFVNc3fNikPvWRskZbch4imxf
BFED3oYYOyQoXqU2WQRXhJHoHACagmo2ppJG9nxxa3+r5pqHhvFG60gKsCDiG+Y3oQ9IXVFNrbpE
l4+Rh5yz7oi7IvGtPBgzThWSx6o2ejQ0yMpKIyTBfEB/CmUcr3Bg1lW3qVmq7rAe8LmA2y2utWW3
Wytu+6/UoXjEMnsyDpwXgaZg/2OhNYsr0l0Gk3OvbrRFsd44T5oYq8OYuiyMEzmxY/TDWja8yPxs
F7oewMMJ/MHKj7Jqx11GZJyNoiZHFQY9WsoDkZn2xulmoOWT/NSSlLqFN4ZGxY9fsihbTbp1jsaq
O6BYf0zkVFxsN5XfWr3QVpU2pMdQzt6KUE5vrdKxCib0kitb+R53JjN2A4roLfedQsAxv+ZpqtCX
GrywDicLwl3vhK31G8I+w7XNfGMjqrxFHLT8v1kdgDG2sVtRmF8s7O07Ad0Cck28z5X3NFjmDecq
DKBSqHOnUxq4H0yGpzs08ta6TqFWaeX01UyrjtVhZIiHwHOtN960h81v7zHZqLWmLtO403FVJPOP
qCXr0ddqWN5O/UKE4ffeie5p0+ib2MtZAszsYkzps5U0hyaaLjEct1lzt5ZV7FvRPZl1HhiopBlZ
fRtd+bkEhYcTZFdz25Mk23HU3DkeeLtxG9pn6BSBUS5VEkzCRuzgJa3jBKGwMQRlTshBEx/n3ANc
VXeA+j12KHUphTz6Y36LyHPKhptqxL4o6FdXFUmCQK96zD+E94LmNzbawjwDrH3l3lM6PGp2CmMo
K1wCZ5v+NPdzhOgMGsIm1nuD8CatWzc5RHJ8g3qDvbv29TVsvfCAfsGDlWaO27rox6CNS81iKGAX
0PfUzDBpHvxsY+PqQm3U9GIfuYBAsYZDABK14R9VZbmnRdHxVWqUjLEelqe+diQ9mFbfldUc30Of
YEuMzRJ2ZZ9rAWEp+o4kIihTcLdWfd+KjdWYtEeXSOHCV/OJHHftwYj9dAe8TOy7WBrnvi7Tz1My
q4eybCC4azPlUYOS/tEuBvCfhoOcD0+eZaPfGvubADN+UJXQ92k2qpfaJpvQHizi5vQ+QTQNoRO7
VTU9pfNkYA0S3RENtPiRG0xHCbRr731d+yLQ9KM0Vml79VoA/COJTWKVK127pnlMuJdXJE96N+gH
i5++6mPdvefo4AZpj1grM9xqj+NCbUqtJ74jNBc8f2xhcRnFmvFdfqwTk13DVda0Zf2wrL1VWfsR
d9yx95OPZtOM9tZodfFiZGaynnsjDhh4p3e48PDlEDSD/cjB3bRKScB6RobtH2xQqQsAjzFhDdNU
4TxaG3mjnQqJjXNOfevFAl33Mbfgs1sLzg1Y/kyNWE3ul7mnFNaUgY7bdhtQn27eXcZCSz/WfuYd
RkOMqOaH3Ke0zKr++4wGej/2yNi0uP2MbVhnQbS0wNU6+wLn9CHxxU6MOHKiCIC6420VAfG06Y4q
6hevyZjvuJPYZyLtEhYldsLxgy1ppU3D1RxLm1cJbfiJgr0JVF/MmBc1PJQy/GzZwzZjLgMotDgD
KTz7MTvg5AE168onvE7PVjZjBAWjYsOitcsn9tWjRWqDjm2FpELcCiJKP4GyJ0lNM7ZjsgRs6yUU
0bS5MzFcAPwuQBPg4iDGw6KXEF4ys7xURnzwmy+8g+U6k0O18Z3oQ4kAucrDWwM3gspPh9NfxvER
d7+/AjWJehTjM/Gs9ss86Oam601uvkuio+l99UeHvB6yTlbOlCTHdLKrJ5M06ZUxzvbTnCXkCNGU
XDm0FtZwy80tOtI6qNL6ec5AcElJnE0RzUxOMueYu37QJW60DcOsvCn4McTE8uIvbrEVnNtqA3b9
GLn21qzAdxmfS5ivVgVZva93oY6jHoygi4PJj20Ep9qmitozzGJUwBSUOJpXnTbuCDaDmS1+FKA6
Fb5Q7JDoa4kSrNOLMl4qQ6nvvtF/x/G82LvaIogzvd5m2KLXhtC1ga9syQxxuAEcBgZ50ueuD0bM
FwGCnS7oqEfZN7T8VLTRkR7PNdKa7ljo3V0VozBKXAGjEqU7/op4V2l1IBo7RGPo4DsLi2bckKyG
14EEvGLLbuFeZC/kbjajZC+Apb3oNUsEuaPkkBiycbakhKPTawt8/U2mbrGV9ITQZQmOpcg7NZ3J
R4EHJN+CUWfWoWf2HttafNSSrHgeNc3fQH2O7zJIMMS1WO6LxaB/5+h1vWvDCsTlOI/+y5L0dOfg
MHhOnSl7dEVn7umQt9uuDttk7UGHfzFFm13iXqWXrND8R3B3MRFDmY383DMczjWDOhh6kr8MxGM8
LZqNL6ObtV976o1jO3faUXdio9lCuW2fccJ3t04W6VHDXQkdUWJ17WXf7+yi7klx83P/6g9O+5Eg
5/CRWL2IDNGEjalvQupdDCv5U2dNBIKTxiwD+pBGsRpNFQaWT6JVl2JCNM3CfRI0V7deIcerFJV+
mo2Es5jLi+q4ufEYmkoLAMloF8LopsMSbnkls0JAWXHgva7TzGr1oJ2Vc2YTmE+YuTm+eaIuXlrJ
vmmIaVr3em0/Irwhs88nwCqwMLq/AEBuza09jyZuvYwIoCi1N14O+kcT6WFuteQwRgRt08euzYfR
wObEgbYTgUkUB7emZ6P2Gn9tekn8IUtt0LpOEd35Zh//6Gz0uquGLD0mkuXc8Wq5cbibhQJnEJrG
du5cjoiYmKcTLVf2CF96x2bsIROXxQa4CZi6oTjHvLWJPx4gKa6tZl7RvmwCBILDym6dp1yr79h3
mxU6pnodCvqWnf2o5zHnGBkGGTkAe2MkaIqSM8aLPhvfSTlxVlYdBjSAIHSOaf46dUl77bP0kIR5
vyk4qW86gRQv1JDX+/JjGZrZznTj7eDbm9RiDXdlck8+EJHL3kAZJqFkjkCtJ/NjnedXrOaQkhms
PHlI41a6QAHXFzVOcBdGI5Df/pQNHC/jHzPdEhr7uKn1ly4OD35HWiXI2RUp4f0KAPLR0xkKtZl1
xO+JkRIo6SrPhnNpZtse6T9s+2RF1njAqXQ5R957ZEDyHw793gk7P6BT78zPqZhXE7Gzko6Shwuq
7OInPQFPPFtlSQDKfNDdci/qGo80eG1OfUZ1MavX1ryB7F0PYhxWWZpzyiaQwJCOgEeA+EEbaGm4
CveXB8HxlKitZaqMbyhpSbiIXgkshizqvlZjkj0XuXZpxqHeuAu3xs9De2+YDVW3yflKptWNk9WB
W/ldg17HECXUNlHTbmU0fnFMh9B5innJBJVf+x0D7kavPoYaBjf62EEakqhXoB9etWo5pKV4cgGb
ih3uff58dDhsVNqHNgKUmysOpn51AkTZnXTpGFtF87kJHX9TexFhEjLvMRnTLxQhz66OtrZ3trJt
lKaflGPcIll902J/CBguwk7QJCmRGqNZss3tHbsQ1oKskJu6zLttHNNNUVOFiKrMFS4SlAC5WTb3
kJNBKzceSwtRPUbzJMvxHHYeVaYsP9QRnPbK+wLDpV+3RZHsSJC59HLvd+5jB+0dhu18MWp9FaMK
iVP/EoW6xQC5BU6Tgi+owkZsGqui7+JPsDD0c+cDnGLNHjZR0ZzshMQSoy79DRneAKvw9YEBO+s0
hDaYvdIv0ZzyEjqqfJnL8Qe5MOSyLQdRvc7STeSZV9naRx+uBk2NLySS62c7cs5dAzVVQp+5dYWD
g2iwxhuzbHc3lFVgxtOpxFrZkejGroS6zyHaNHP9i8N7sHLdR7+uyg/WMOPjyWjlDlo7cBswJIx9
Wq/0uMKkQejfWaP19EjKYk8K7RCv26a91nLeOUl0nxeU+AhpP0ycvTewq6+WGXG/SDnWac00gFns
Ypv3WOnK6FmWVrbDm+KcHESHOEDiQ0McsRfyltbxeGdkuXjK6TMmnqVtgYXCz81id1cScrI1Sb3b
peSswvkovXstxjc1RHfmbB/5Sz6wJ160hsAl1/viA8TYM0lnKST9dENQENITPFmGnazHqtA3Qivv
VIiwGtE6sBWZ7MwwA54KA2Mz2d7JpwJSxTh9ZrMyqPWTTU9L6NxJMt4hJIGVICDmrk+M6kZpcDHa
5gSQ0Qr6wbYCb0jvpU+KVhNGr0Yfy03vzN+w2Jorx4i8xzEjyaWTJQjumkWyBjwQQTS7d6SS1B7k
YeO+7L1tI2fzWAmothP8jFupmcm+MciDSoaO3sxUoIZC98XGdZc5IebWyvlgdXI3TB6xSG5VEW1d
7wql+3tj9sStFRBVCtZgV6Q3w8kfCSJhvbK+99X8167EEwkBXfCKyjWqGkmalXoW7ij3kc2KOhFE
YHOoQJjaduqD5XxOEBzdolG3bnF3gM0RuOZ9HxMprX/R6Mc9eiU4CsPBfGLgX1xxErMfJ3OSOzL+
+qcixFU0e2N3SwtLw0EoD3U46xcRd2B3Uu9TByN7Te31QdEXo9HOwtsV+P4tUhgQQ1brShE5bLpj
dU51XJiAlIdVZ8byFFch0S+33hTjMdVIo1vgsGAdNia09aJWABNKm7ktH0TqWD4l75RRqNCd7dRB
+uFBN7TLALW4Z2ZReRjck2eKYBM9jrkHd5RuhGjx8HBApv/6ontOAw2IYHObCCNiCTri5pp+V7Pm
yhRwdGgTL2ly+rfyfY2pcawIUGw+SgXbVqhSnIoFoRKSOLkvbD+mg0DZVbZNgyuQ0F2vn9gH0+pH
rKlgLKXaAE6IGZXM6dYxmV7S7dbEkWReZhLC1bdNm38zI/ckVXGmZWcdZCc/1lOkn/rOqY9SDoc8
j6p9qufuqguh4qxy4vKYWiB1BWL56ulZuxvM7pwtt13L+UqsRh37JGs3xoTlzLS4l/VX3whTpjrh
GIIgGc6Dx0uehO6RQU29zT27DyxAZMfcaL4Ryts8paHzGhco3SL72NFKHgja2OLJZUeKfOjbKeOs
VdHqRjDKvMHBLb7IChyPhCb/VHnDE6/BXZfji6ms6JXqxzyDMzpagyNOo9BOUZ/maz2iFexPRNAU
FjZ6sgygMpBabKRYSzttOESVVZCOzIGyzK2LTMc7Tg03J4petA4Hd27nOzFH6U6lJhFTZMjVilog
y7Gbp8PRzh0cEqYPaYrSFpwHR1uY/CxVYgMrGgrU4EOqvsTd0c33rnwq5AVdwo1jK0ZEd0uwg8Pe
72RbF4ZOgXahwFm7Ip7IDHJOw/QQt15VX+AI3XrbICCW/iZ4qU1bz6QECP+GoYpsUfCiWz971Yjz
yXnxUUcSqzNiYcC5uLf09m5s00fR5tFBdKQZYCush5Ise3O6dpLBkdK/h07CSp8keOWSNlqn/AM3
twMYJR2SlmaBzS6zJhzrn/Va/0GpvXc1D5i+1m21yXv0VXrmWHVrw+57YSfW2Wtsf5WQ7UOUrBhu
5Gme6okTHc74lzYSOkzkko37mmvZvR+1K1qH62T2j5o17YvWToPZb3YOeuPBb/yA25+s0Q4D55ju
e0+/Vex5g/4MloryDurGf5N2Xk1uI2ua/i97jwkg4SNm54IE6MqXpCpJNwiZErxP2F+/D9QdMSKL
S65mb060jk6fZCbSfOY1+bDN0xZzoiz086b9wGddESjlmGMTJLWB+zgtTcfK5WaGJxzmTfpglPNN
NwnP5muGIQUydFewzA2inyIKMasjCxaqoCCclfvQdF9tns0VIOJ7u1E9J3y0liK9przi0wQNcMJT
uIT56+gcfjS654dY40hhpBR4aWebe2osn926fCrRmF+Po7svOrpS4baekZeKAM/npvsFVviqY08P
Oh5tsvvZR7zPtephdJhZ964LAt6KFnbdXR1gU4u7b0bWWKG2n2lfMqGN6xyRoyj4GvK2WdXgz4WP
duXHqbmzCuXOGLsDreG1oyqIXtkPcRzc4PJX8xQnCSFgvM6BbfgNtbcPMPzl1iiF44H7pRyHXfYq
U+cPLj3ej3U7mh9Q2oLqDsnqo14OSUQTMQz6FQWs8oZk+WCg2EeqBoQh7MjvJsMcPJ1dnJB/ULE2
Wg/ZB/yOZ2WPIEe4qzXnzS24GhE3g+wpZjRuyoiHGyjXKqmbtZXm2lpg54sADy4fSxJUYVe3r/PE
c/vuAfkuIip1MfvOspbcR3lKu+agZOFTk4DmcIyHSMlS7B3yLRhY9AVceQMJJzq4hjJsEOd7hRf6
MDXpXsMYFQec0fYp59kr9JS7ddJmPesz3qA1Y39CVOMXCrXDarLJO1E5iQjK3Q82N6AXl5KiV5Hh
qqMb1Y0i5C4xMq/s5+dcIJNGpvLUIyXxhE8JnTRXYU5VTDAlXOUWq7hNnsqHuRarCLIFtMytnH6g
9f6gms9FGey6vIdplpHHNfSEs3IjWrGFXw/MCt8g6ZLP/WwR1CCs30kn5Wbh6trHSbIpun4LnHwT
U36rw5o+t7Vx0WgttQYlHtUbzNsE/Xa7vJGY1EXGRyttH9CPug2jGltexRuhg9r6UC1fzfji6kXr
d21qrGWXihdFWuh3WSG5DBJvME/njtmB0dvE1scII+u0eTGyaRNgoY1YzSZs9gmE+fEWfsfWCH+4
pOFovkBHXeABkC4asTKzX6JaXlsgXamLXlb8GV+PjS5/RMZG1avPWdJ8CyblUR0WmIHuhXjnzGjC
VIBXGnmbpQJa9jdYdOuKdDPhGq7lBiqnLyFR5RRlMutLniObCQMdmo27JgY8wDjzKhv7vxppmY9V
XXb08ankpeDj11aXqfsZ6w70LSpLfU4yO/zQhG39WOQUCCtIKfu2UVw0hFyxFnoTfwdQZWyRY8OH
tuMeWjct7Hx69WW6qikt0IeMVecmdQJjQRMw1Sma7qqqQ8hQL4at7NEXKvPCeCliQfI2tlz1iaC+
6DZG6kP2eoCbq2Glxwk2q0lSyM3CX61hh3s15YpODLV87TTZT8Sr0eg3iVM9o8xorecsechCzVml
mINw1gxnOqAMgn6WQPuPcODjSFC/DguU+7WWxh66h26wQ7TpQ9Ion7AgINB2sy/BhAISuguenXGJ
Qip+alXD4bF6WWCI23Iy0LVAu36VkyZgnrKGJRUiNVcGBzSLay8Nsh8isR5p3r2Ay9yLKPo1AOOU
LYR2CVZdws0jZHmWjnNA0L/bVqP54NrUdnHwe0A3g0qTC4CsohNWBZ+55TErLztqxLqXk7/0Jm1B
HLOQXlI5LUO0q+hqGKLEclyXT9MwLs3S/LEZ5G529fswMx5Q6vmqCPNZH5RDokuI2M02MYeGGsGQ
8ilnZRemyWOGHitxYfhhVJNDrsvPBq8rQiIzL7gRmbsqUzbUSwdcXxbzUP0xV6FvK1SpS11fDyP9
RyxopZbeBQEeKrHdfTfTX43WKWuV4H5NlgqWhJKvjoTPikz0l8Rvi+XkaUPwCRhD5YH2WpxACE4z
FCwjJbo39O7JkZImzBxs9TH92rkpdixh9dYF0XddLQmv0bZsRlGgIKvs4GrjhBaNu0LBwdPAAHYO
D65FGwigJZ3t8AaJyhcCw3tdQxQKiaXHUYVjHk33IOqw1DbRosxzrH15Tkvd4fQ1i1vxcidraGQh
xhEM04TXBhUStDxUHI/Tz9Vsb52oP2jGuDQYsUYrXE/FXGJbmaQsgfw6VflDErS8/U70QY0sZV2j
GYBN4XMHHQNf5a+4wOwN2T3IItngcrEOouqXMBR1Ewr346IFMbQ1xV4chFShekZXb/GB1Hf2VEwb
mY+6PycCnUcQ76shM+5HIkWZ64993u4tRAlQMQm/aXjyrFRL+YoeHp5nrfYr0SZ3XSTOgS54uKrx
So1G7SFwx3uhhg/KEHhWK9HWax+KHkMXe3q23e9ut4kzFUMjyMK2TH3Us2MSGBxGcYKT5D6p2u+y
JH4zaY8imF9rnEkVETqBN5Ci3aHZipc6JZZc7BOKa6OWPU/dB8feT7HYOUX+NOYfRKp4UloLHsAM
aZuZzZokdXE9T/ehO97Uk408yiAQvIgQLUDs9MaecemsteAhidFNRfEBay7EN9clmS0VZYJbVbbj
pqrtbYKpJEQ1MncXvTN1UdMPc+unMue3wEA+mF3sK7OGLXjX6yuVap1sMXhSkgnOAnVzxFCStRZK
1EWnAxorP8NGHixXe6bV5tmJc0eN40C6OiH3R5+T/HJVWjDFQjxht3oNOLQot1NlbtHZQuYoaTQv
kZ3YLuh+TMPxDKHtsIBXQCvUZX/bOepPI0H80tA/1VX+PbBzmLH9W5fVPxUl2KpdECJZyfMtuuaH
dJInZdEJ4W19dkyi7d7axxWiRiK8dZOWtlS2HjvkoKJfKgxc37Df0Ff5hPTPfathoj5oubhvsvoW
qY+HaJjVdY4oTNXj9u2W3KMddErET+BLjhj4VEn2mSB3r9bNt6yLPg9toG/JHG/GQXuZ+vpXQWMX
QZ5cofytfFQ52hoFqO08vc1mi45HyS0ZCmfdOdY3ysc1sCSj8+OofuQtPghnenScCPk3Y7ugNOxM
29DkxzUwjyammGJNwhdFovA2KfIHSnY2+geQ8t2hulXQk1zUEECna9OvuKOP1RCpYmzceZlKpzZr
K1yVw9umrRZvWuL9VsiJ1gaipXZHBQ83ur1T9yqaL4xUa+MhDqHy9gaVWwAqGlBa9wFahHqL9xLW
J26ef2qtbF0K5fssJcio6GOn2FsNU6m13SeRr6dOdBNHC920oksWCr1kP2o3BY2HdVOH5Vo2FfVu
zirPg7KtwPhsG6s31oGIf5mJ+2EyOorTiaBul2/dsP8qrc5zjNuiogWDH6JCUS/2bFRdCwQIDfKE
aFNhw7wyKiAalvniSjzIItWkytH2/tTjKz8V0TekFj+ZoxHdYFQsPCzfzO+6ov5CjZE7Vfs2DORZ
eVV9ETFKedOIqIYIl67Ud9mKLyUwSJNOaiLNtcJZAFWEsmT/eXaBTQwZQZQu8ttghCOPpTYKLY98
rhvFBZNGS+kxyQyvQsmvwhV2jT/VKguq1RQ9dO2dG92P8iW2E8OTlrVPRHVA7mZX1/2zk2XVXq04
WqYWfDSlBViiAxQzacAa3eFg6eNnM6mte4SEbY+O7oe5mlahm99oY38vY0TjBEuoi40dNRuDithq
yC1lKxWinFD/EpRPeHx5NOzmjaJjy1R39LPy6LmmNk1JbmVE7pMGslGG42toZV9rXL+2ckg+tEr6
owd5GNhvOmEDBsKHwUQqknhfyK0ybKt0P5kovMV0YdPsbjkWSbnJ8CYLk0+d6DZu9xxTDxj8FB+m
hrxWpclR4ZhIRUSfwBzCjeeOj8WhMJGpdIb0NsKjUXFU/1PkrrUHc+m45wUl56caIbOPcY2CTqMy
UUCp6kFMMn6z02Le5ZC339AmSP0s6osPMzjIX3rk8MIIudFSXqJ8iKP7ODeHyYOUZ9B6neRrClLr
HkBtvkVsCznTuUtu8DR29tg06hsnKtrbiRDoNjfT6HuAtQpPOnmrHjQWqdOobvJAbXYKtIHVQI/0
82CF32C53jVm8s2u6SUJpHjptUgaPYotfHCB1W0fzc1dlkTpPWwQda+1/UtbsIxqQBXU15Xixa5S
pFiF6PSDljnoU3bpzyZs1ty5qLYoG+xTvRGZqKjQHso2ekUuGzCb9dLGYEy1uKiXJOrRLoTwlIL7
TafZ/rFOLOWpcyl86t9KAot1FaMD2al3SZU+1qmJw3CwUyhA7KgjKVs6zLlfIxCyi3v5WMf2M0C2
+HmwKg9+CPgpUYyHBsw0UqtttLKz7r60tM9xLG9K8SPpVIRryUDozCA0Pkj680m6TSckQelR4WP4
2VHvBngE/XCrWeHGpucSWo+l3e9okq9qAjtbe1MGeouRsks6BVmD+quefJ9ddBPjF87tmnqwC3ho
/orO9LTpFKp9IcrOkWiB1DjT/E23gxupgj01rdJCu2KoiBbtA2qUPpWS+zCp9sjQAGkKAQ6K+LVx
A7lkLzW3CvJbSesbI2FTUgDPUh5LlPYbLj4Re4bYo3v8WNtGv3HiztczNfiMYk2+0fGWXCEeNCJi
4Y1z+RoVyPTGN2U8PSVLMQlVscAfFKfdT61LhjsiTt30H7LOvQ1QV12FaEV56FqNezEn+LzbzZcm
t7/JgBKwaNLvgao4L9QGo40+u0T+VYQa2qBu+mLpBIBkS6sUVCiWEB4i+76WLlFLEy/m0jyu2WjZ
qwyPvsaM7sJ03vSj9jrL5qaVwHQLcxtPIYDlxP3pCi5JCizKF1sbtfUUmeFdYqF8iE8nviXDFoL3
NlWQRlViaExxMvZEWmJANhc7WdsNfkaCHqAE8qq4/V3dRbe2fIvxjsSZkSDJMCesx8bsG48uh2cA
D1eOnxEc9csCtKvDo06zHGdwt6xWSCB7WY6iafKjqVqQ6MK9G/DeWHX8wQQ8ujIJs7OqkWimtNRc
syzhKhkcP9ar6B5s3Yrb2aUXYVMb7Uo/dMOPkwxLH/6c/YbYSOGpVNy8UKsOAADumlh9oceNSaaR
DYCvzXzy06zFTjynUfubZvBXhIuH6q34IJu3N3n3rfrP5V/9UdKBj8NI/tfxH9t//owjlPdNfjv6
g/+buPDUvTXT81uLONl//ec/ZjHL//L/9S//pT98nKq3//2/fpQdmvT8v6EOXRwxI2Al/d+pFJu4
ODXtsvkX/qFS6Np/mHT6Me3CtgJKrQMD6B8qhVD/w8RVaKEkITIBnQGSxb9UCluFZYG3DHId2m9n
Lv6lf6kUpvsf6P7AdHPgUuhC1bW/oVIc87xgfSI+QrUW5hGcOR3/z2Nejq7jXOIWZuQDGe3okGTO
cCCGiz65pS73fyzK4z/sjD/9uo65gctYCzEEkrQBOQQVC5gjf3LKEjPMUjJDbHvRZ/4O7bS1qGlb
SFPmiJmuTYWG0oxAOTjyIvs7j4h/B7csC4KmgejVQmj5c3Bkj2VSQC7ijsdNr1BSUIlurXsGQrQo
tzG0dIL8YA3oLF6e9ongz79DO3DOYAMb/IIThht4QAX8qx75lR7DtVC02J+aSdkiADncw+omBMDv
s7hpwzraTjlY/hAs9F6U6cIRHkAMXPlBC9nqT/LM7w/hqgh0LnxVftnxWiAZqqY0AiOfu7m/zYyS
NlJiyh1bct4Ec13+yl2ESGgvdC1AlDTdCDN1nxyqAbdXfsqy7Cc/BQkcU0C6Y/sJ7WT/zYGGMWpZ
AqOclOQuKWgjr8kj3D1u2PQhO9rlj2UggUK5gG6cBewt9mYRopUIXh7Ivk2OeQuGR3U9bDGd4tpa
LUSi0x/ouOhEGRamM+9opSOySVgSAKCunSF+NtR+pIK2oBAax/SbImq3KNQ0NwhgFxsQbbFHOtBe
cXrSznww+Oq/TVxgCHJbHH8wRyFhDgIHiwejwVw4rgxPn5vsHoKFskc23/YmM4S2MWFCeZtGKeHX
aBX9N9sCeHv5i72/MGzsl0wBk5hKGvzw458CWaxzizZM/aJNxM8GPugG7LXcSjCU28tDLd/+dOn/
GMo8mTUyUgHKj3HqC7WGETABlTzUShB85XWa8FLW7Cvs8TNzW1aXuxonQ9f+rZP1B7VWNmDkRCoT
wlhNoiubddvQasEHNMQol+e2nPmTuXFckN+AVAopzVzuyj+Gwk5eYNeqsq0GWsUyRZxunk1yIWoT
uHGY3+zUsK+MqZ2dH6IqFIC5iDT9ZEETZVLiEWy/b+VZvunydHpMWq7EPFPkV4OQZWNWI70/tIJI
ayVBYrFYi5FE2o9pXoqtJhPKpwIY2ae5H6mXX16U97+PawAVIMQCIFarp+Je3FZZjedC5relpLSC
dCzBdjxQf8EH+fJQ7/eWo6LrZTo6zwFM7JN7p+S6G5rSSHz6Zv1aqWIKlvywj2Gd9Zhk2OEVjZlz
U0NQDKKvazNHc/n7P753PmL6jX4QXG2DFgmOFSaEKXXcW5Xq+pendm4onMkM5sZzS/hwPBSmC9yl
6LT6xIkgaxr66noSZZtxGK+J6P2+no+3sYOcBnJHhCk6QIqTpy01WjtWI+wlROpyR+eGMh3KHtA2
zPcA/5QBGZ2V04WoHpfNhBU66KuyoZixzsvJ3oM3cMm1puFz1gp6DYocLd8gub0imvj+tHHY8Guz
BEGI4PY6XhJ7EJoLrC71g0orN4MkKdC6MNtwv+meumCxZQFQ7++/gwWpG2ASyoYIjhwPCqwM71Fw
k37cljQnuC5B+NGDj1Dl1ZXv/1+DndLIa0dgrf5bf9qVxs2CC8yizNop8+hcOTnnthcUT64P9AWY
28n2cqwp1QL+A5JQWnqZEYaQLshHjZq+wOVJnbmwlkvyv8c6WcKB1nCjoVjtpwEww6iGpBTi5b3D
SkXzHR2wBh4aJewWp1NeF2mGGWrJIslgI/J5UKO0flLGIvDKoatuKYXYj5d/4LlbBFkNHkTIzgi2
nbDae9iYUx+VAKwIbXd6N9IIko71oYvc8nUYRLC7PN4JjX4JJVmQxUcWyDayDKeej6VaSWsutNQH
Vmt/lzC136beXjqViFhZMGbc4bPso+KxGEyHPgz2cvtIi2n0Zm460/AXgfoN6yWAjFZsmO2VF+bc
esDvF8u5QbXr1A52CF32W9SjetbJ4cM0D4qyMstaeeGSTW8KayqvpBRnDjZBrG0hH2g6i5Ls8Rnr
Bqnbgz3mPjbhAG9yjXcjhtDyKm3+CbunscGoonCfLn+HZd+dXHsIdC2Sa9oiTrakdH/e5mmk4SyX
y9xP2XRUCKbAr0dRbtTGKR9MDUjoLLQMJbFwXJWhrV3ZBmeOIMOTSfy+0lDrPh5ewIPKcTrNfeEU
6ES7KjL5FVReoDLj319iGtRmdpxGkMKLcjyUWRIUZ3LgSbZLxWvLvr1JZGtTVB7kv+7f/+Tkj/+s
35/54bmPiXUgzwgavcgPnHxMivcW0vVp5rsBfXen0JxNmhkmmByhUeYLxm3X0a+6/CnPrKVJ3msb
pgl4EALq8QR7IOYBBavQj5ouem4DO/DAXE83IJSazeWhls9ysmswvWYtUcZBWfKdBoZjhtoAN8IP
ukSHIQSKI8hE55lRJFcZfUYvHmW+h8r66+8Hxi/8d7yzKC2+365DwH2uePizjp8zbOM+F5HA4GAB
DbVdh0W346SfsqpNruVPZ24EIgTVXiQtF42Tk+XNDKMxyrjijQBW+ICw3a+5RWoXdXn6faU++Jdn
em44RqOkwW1AHH9yIZNkk6AEmuJBm6Pgp032azrP1UsdFdkz8lbiysqeHQ99DFXTyO955493T20p
tS6UQfGqUbbYKYNoaA2iyrBfSNy5vJIIvt9B7uL7rqsMtnzP5ef8EUXCWAZn0vWRPwfwJkl95UGm
tFDnTO22StQ8poBecR6uryyreH/hMbCNPBtCUgjDqSelmzhPMXlw1chvNcIYz8pycE+ASMetnYzu
U6mPReGPIad65eDlgHxpq0zpTQVOcI/hSwOo0VQpJatj2MEQV5ufWYkQJ4CzxH2xYVg8RODlAe0H
OXLnZanh+hLVhbqYI5jq4wQcD50NnDMULw519SuqkzQFA6WjM6K1Ifyvyg2Nvw8/gF9jX81FCwsS
3YPj5W6MDsbxDIyzlkBzs2qsUJ41KrBDY+KlDsz6fqZuC8s487Dp0fnvlJxquJFtRFZrayXNp5ul
g+IrQrkmRHWmKMBvY6ebggeIe/Pk14l4SOIBRwAf8qhYS3MWz6VGHyIVmrnDG5KWjcBRAK8vkOfD
0G2nblTArwHUv3zo3l+hrkVNj4ISUGXU104OQa5rkxHFJipKGqYgaKgUa1nO4T7voTxeHupMREgJ
damIMmXdpCxz/ElaVwKIR4jXb+mBtitt0ptDr9MJjiFIaWDjJQ3RdkGI1PAmfyhKBO1tGAfHs6zZ
OVi1rOlV5vQPcHvYILdQxld2zftXbNFNtHhRLBSCEUI7/oXYSWZRJcPIp+UlECMTKY3buLkFSO/4
AtuRFbziaxHB2UGXVSFYtqmknQwatk4PKDAI/W7khFI2q6IdelqgaBp08D4Di6a0Ct3xypdfbu/j
F20paP/3sCe3u6WowwgPgqsuGZJ95uh0KBrgLZc/+rnJgdAkwtN4N0nVjlc0BC0VVS2XT1zq1t6c
IX516dD7ThCZ9G6QUhlH9Wruseza07np9JGRRyQBwc34eFSB7UymlUbk97lbPokJtHqQ6EgVmMr8
7AJE3zhLgJ8WoIYh8yDQQHp8bbsv3+39j6BEr9u0CVDJPP4R2KiXjZCUjo1cq78axhjuAOQ1e5mn
8wuftn+1myE6mNw0ewnMYY/fRXk7pIVCI12IO5RJ41+Xv8aZp4CXB/Enom5TR6P8+CdpFrlmY1M1
Ihqv/HZsCiAB9rCJRwcDLZQ1b5FmybcyphvVUZj1Lg9/ppqOx4JOPXdRfsLFYnkj/3gDO20MeyVg
/Naq201Phr3J4Tneuk00rGdFjDclqDp1HWpZ8r1FwPgOgLXdeHMQGVQYKv3Km3zu9kMymGBDRyyL
ovrx79FwsOrrBvs+BDamnYb2zWYMnRcnhAx9eepnVx7x3N+1SZ1n6Xgk0rwc69yRc5Cm5m5qDOML
NNpqwxuGjaxUYJfCsNd3WqFF90E/ii+Xxz8TfdAoQmJRIKaEUtzpTHUIPgCHudkMSn9THbzpRdF9
HJuh29GXTfYCNP96aFBwujzwuWvGFCrtk8UyhLzneOL5HI026ikMrFYLhsfNbiBnG1d21rJ8p2eN
dhyi6EujDhuE41EszMQoeeCgiUWv6scqagBRazaeW9rhR70B+nJ5VueuNXM5SZTSNej3y9//sZGV
uV0QRow3x2I6mHMDcb4IaiTLqppOd5A42UbNsWW5so3ObViLVdSxkjLBu56sJozT0iLhSXzHlqYX
YRr3YA3xL2Ma/wfhKqwzjiipI5O0Ti7uCLu2xXkeRZ8Zp2hnDiwC1MnuvJ5G0KsbLfhVRXOeWlyw
rh2Ws7NcomUKoaixnz7DsQ292nbTGOWzIve6vNSRfGqiHe4SxpUb4NzGsf4Y6uQVLIpszPsuB4C4
CD05VoNjODLtIH0KuWmRPL6yUc9tHPQa6ShTeqKzfPIBqbAosashVxdkEBKa2XHuqkBABx2h88Sp
Ctp5yobt5d16bj0Ziq4IESdb5+TarVMeumZE76SEDOOFuqNv2tJuV10PhfTyUOeOO9fporCKAKFj
nqxnCk/eJVqiJ0h9DQ0BmpJTxX69PMqJ68lSS6PNA++UaI1LjSLA8flLJew3gyVEwSFuDpNogg1N
6wW5FNfVDhzSba+ic6fZgNZtA9ygW1fyF3Iv3Va0db0j9oNZ0sP1TRWNzhT0f8/AV8a3hVlduXrP
fXI6gDTpbYFQqnkS39mY0aV4eSb+DOULzR4YbFVj6kCLEQFHrHAGvmnpH66s0JkQCFQA2qCWo2mc
o5PAfhrtskgbTG1zyGa34LNedRnPLxM0bLwm2eEICGW7BsXOtTPLfW+J4Up/+My86VKDFzB00A60
QI+/kdLKDGds4h8RF51vqCOq0WMT71xdMVAasmOUi8rxymKfy6yo0AjKa+AUICMvv+qPm7lFUCmM
GpKMzqzkqxosVoG9HcHBmIvFahsLFSBpObRb2d8rWrGoxdRxssH1mHbZ5Y9w5tzxW3AmoKTKXXaa
8HSo7o5ooeCtboXqBq+76QF3cN3T9am/0qNaNvzJA0hjCtlfsJ46p+PkiHdZ7raKXoY+dW2Qtnkg
oy96buWLo6OqbYswSt+UKEsOGCAi0oEbBVDpy7M9970pAPLliO0Mw1hW44+VHw0UVMaujHwaTsZN
0ZX6frC6eA9X5FeNhB447r7bXB7zzPVNTYx5k+AL8Q6eoY2kxaAT6dNocbrVk7DfIzjr7CHeZbuu
SqOXy+OdCaNcnn0VqiVPo3NaS7FHI6gKE8WAGOiCj7VMsbEkOgFwt350KPDcprN6rd18ZhfxWHCC
KIoRPbsnO9o1lTEZCxopvMYTrO3B3Ga6Gm/00UyfLk/v3XKSqKi8+PS1TRvJ35OhajpsM9l76icK
mHAys3arllyXhaGgaRWo1wSM359W9iovEwrSVG/hQJ/EbbCmRY4HvQJxrIM6oQ24EeqAIBZFY/ch
TrVpL1Xb9VsVJauyaqJX+FZgPaFfXTlAZ6ZO+1qovI+GoNV4clu1A1onqqRGhZc5ZnMqrjSIvMG5
csrmmnPgu0dymTUq4C6vMSUg5+SkJDXXVogGnZerAVh36PSTtZ4qwOtXLqDzAwH0WAZCWX+Z9B9H
MpfEMwguKtgY9+E+0AAfFjj0XDn42ruTT0LDBmVrIgZuU2I8HqZUNdlNi/SJ0TXV1mywOjMnQ9xG
fRh8rVs6tkpqdXu3mMIXkGLywYhG40uuVuYmbHvQ4IU7rlAJAFGM2BfEMjzy3vq+6a5s73end/md
xEC0ven8iNMbyg3HzF00iiDLj8VBKHr0vU3D4BXbHTdZV0iqfCkxYfVhW14zAXl3iJehdZVOIxc0
+dDJRjfzuh8KhwZFaSfYUY6u9WmUmrHvlLT9ePkQn/noYAsJwgQWufTzTj46UsqphaDV0jmdwkOX
JeOaqnr88vej0L363buzlyTh+JvPwVAaOCWztQJR7t257m66qrrWhz8zF5pKNFzQjF6UpE/ivBma
MhqFUwAWurZ2E/kPGg1mtv/ruSBaRX2KBF3lsT6ZS+yGsLts6FfQyp1dUWM/7CABdCXVOLMFyKZI
hRGzp+l86tSndOC50Y5belRxvgdNq29gGGYeiN9r3iDvhqLwDVpx6WqYoBcWMe8/z71V2U5O+Qep
0Gls/NHQ49c0mgsKbnn44/LavTtTi5Y450ldfKxokZ0MNRiAmLMQa+awSbQDIh2B3+BOTQyuWesW
XYsHaH4f80EK7/LAZ+aIXjk5DZk9h9o4eavgKYD2AgTpDakTP2S4sntG1TkIawjnyv44M5RFTLX4
H3GyCOWPl7MK1dAJW81F73gEGCN7FHJMkuEbDD3Tyb88rzMLSj+PRh84PczdTmECvQVw3YwG1HpG
8M7Qd5zxpgnA6qyUtrW/oRFbvZpwSBe4N4bOlwc/N1MqRGiOqKBq3gFEUrjDVa4hxtVI52scUJ7M
w3zijANKuTzSuWli3E0Nj2d3UZU/XtNZT6C8DhPIz1FYCO/KcfKox0XPRjeHzhrOr4FYhlu8hkGV
fLk89rlZkoQD+liMM9+NHZu9kri9teD0ifnRaLN9vaeeomvRNdzeuwvMUsnyyVbp5NOHd/XjaQag
THX0YV0PXQ9tP6pzf+gUq70yoXfBy9JMAmOqU1QwdBigx6M4oxaiVqkvwl55cbCyKVyPk17cg8wS
u3Bsrb/fJjZhPphhtFOhnZw8MSYIgobiNjpaMVxrO2oTn+64soP/YF55Z85NDXw9aDi6wu8Rcahc
i0hVOhSMKSsfZAkdH+EZNAVKfIuEZwyyj3eXt8eJpxzVBZbTJT7gs/GE8s/Hy4keFukc96pnSypA
2N6UOMFkU6b55RT2z7lmDdDHsgnL9lp3GsiDyEIq7qwhLo9qm2uVum/BHvl0+Xed2bb8rMXzgzSA
tubJNdQrjd4yf4eHPSq+qjzxvReG/bSdnHF+/Oux6Pkv607ZeLFeOV4CszSCaSzQDIvTEpxBCUUn
L3IkbvVcbC4PdeYm+I3wWxyR+WRwIo4eqyay8eaWiLI18HnRb0bLjDtcw1tVRTU20pv+xenmp9bN
y7fLI59ZUEbm1RJcAstdezwyRuYIyk5Mck6ktqp7FL0rwL1I4ff1tT21LNhRgk7ZTSUC59ORIiOE
fzwWwhqGKcJFey8HTFkbrbZHinzYpigI7lG5yjeT3gfb2gB0KWyoz6FrFH//jmGxxU1EfkP57BTI
msxaRHtTc7xpAubUz4NxyApN88yiNz5fXtpzHxW4DKU5MjsLZPbxdMPBHRA5rB1PGLby0McThGP6
zEhHJyifJolJNgvnykiQ0LuS9Jz7qibIMgeyCsfklBZDzw1gmds4XpBXb/lsDwifMzI9lflKhevs
SEQ+wIKBGVD1PJ5kbbj1FHbSIfBAZnJGl27Xp+V3axjcK1/u/S1Ivx/jO2Id2hz4GhyPNADEg7eP
mn2SAxgsY7vwzKExUNovrVscnq5FxO9nxniGDTaGbBgj8eXz/pE4dlaZTtiv2p4c2rcmcLJd38UP
Y22M28v75NxAlFIw86bTBYnk5KpFZNw2ZWUiJg7yZaeG3KnFovxe29cekrMjkXv9PuwqzYXjKRWT
q0N0RFjWyjRkcmIToe86H9dDAYP07yfFm0WSbxMuuqdtVkTbkglFIkivEA/3tBdS4IwQ0mOJzMDf
D0VAujwIvMeUbY5nBQVrKYVWlqcHyBKnGEGvEeltgS0Iy//roSAPkI0JgmE6Xyd7olJqKs1zZnlm
Da1/1XWBtqtEUT4gwDN8vzzWmf2+lNno3S/TAoJ2PK0OfjEaCYWFDIL9Gajs+NCHGgYeyqIlCrhk
d3m491EaaFCwfcxr6VKaJ3sjswvEvLTBgobaBj7qGXgA2Vn8tyUmLn4+1T9ILE7WyaTc3NAnqs4W
5Qf6k3kbLOiSpt0HiSx30B1oX1ye1ru6zMmAJ9MysGnlO7IPtRT9A81AIZciR41M2Gzcx4Me+61b
VFfWcjmxxw8d1y7PC1Qc3laIkMefDkZtMGJFa3ldkVt3rjsqvjSmbOeMUbxBZgCX5Xm091COjH1e
TMPL5Tmf2znQMql7EEpgNXVyJ5MGdigeGJanjPOirYFjaGnIfJPzVXdgfLUrMJrlo72brgMvh8IB
WfCpBepQ9pw8feIAqo35JQmkYiEtP5gHJ3fKa/W8s4Nh+AZYa+mpnxYOaxLUVG+Z3FhktHGGcNzj
6TLtgE0mf9vhZu9wJmzaZvi+QWc9/oyF3eEXNWOCMqA9DMsIQhEBQ+upmdM884CjYVSX/4NnbqHZ
LA8P7w4F0uNBZaj0rZNwQuqpTXe0h6TnjiGaVWOjrXuZ/J3X8LJBmSTD4DiKDxgjH49nONzNImaS
lcyrTW/ZNVhHQ9m7ahldyXffl7qXsRaCFCVfqjOndwwm2NnQxGwUy1Dccd1rXQZ7vZ+Dg0FH/962
a+XT2BAYqSA0dqPWYJsX40g8kWFceTTOXXdsHn4OMDeHoOJ42uSradD3OtOupoQmLSp7pR3pV6Kj
c7ePyZlYEI6kLae+qkrdRgAjehMFyNDxyKjSVRrpPa5SU7+xArP32riwrzy9yyN0ehwpnVC5INqm
ln+yg4waQTszsMjlq//D2Zn1tm20bfgXEeA6JE8lSrIdx3HTJG1yQmQr933nr/+uyQt8sOiBiKRo
cxKgoxnO8iz3gumCnZog0tHpOiORrB37BZHlCFH4ez/GauT3Lx6ZSWDKDeqMgvv1oi4Fb2PbWE7g
eHGBPnbZIPq0JNRtaCyPCEtQZfw9/83/7V9SVPq85GqCDXY9Jq5IGuYYixMALorOi4mIJ6LD+g4D
S3XrvBxl826FILETHGYo8WFLcFq0bjz0o78ek2jcw/GohqI8D3aAQMOko3c9oclqdG9NDCfQewvY
lx6umKwA8C9rJznd/l7G64yMViVvPV8MTqWxxfCsM4J3Hq4jQSviQQ/mWXo0RE7o/YvWfJneLwgw
/mei3vl+Ad6HamjmTp89SXG8/UNUp5HOF+R6qQpAhHA956S0hsowqKA6FgyJse9dvHm89Z/bo6ie
ZRkh0i0FD01kej1KzEudQaQXwThBK0TOfnXewqhDVmrqJ5wX7CYeviFbn5c4CobdA24n2R6mSHUj
EBZIBj98epSIrn8Dz2JeZ2smgtzXyqDs5/Us3HFqAyBW9QV7HASXRAlO8/bUVSEByCCSUVIZgMeb
BbZSp+ojj2r4PCOu1dJXOuK701C4Gi0EyswQzfHfHxEQGgBinecT0Mf1RMvKnBOB5HxQVrp47nRN
P0wV13iElNSpT2B47gyo2kMSPwxpzOHu+bXXX+RrmjaGQ5v0fN0ZSf3FjqqnyZ/DL7enpTqdGN0K
ShkAlfmG19Nq8sh2kbYRAfBF6wh90DuNOaL2XpX5H24PpfpmFCwxncXgFmzmpn5gmYgrjxP3uIhD
iLcOygGi1vBYqYHqt3Ox28M0+e3bh+PlgPLvX6xgZSJZBtnMCfomG99gnucH1mDjrj54OfKByEjb
/pSddaPz3jZ19sWbWnESfoheIYpJO6/Ya6AsnRQgFJKBalOM3Bori1ZrS1+Qa61N2XxJwMOiKdhi
WYYll1P8rCZkkk4xLicwrDKj0NjFSfGIRoVGHaLUMCxZVkT0dnaZ4vs74Hm4KmQIatjbNcKHyfBm
QvsFJuNp7imF9q14XObK/f078WqkzQFCjgqWSMtIKBj+U7dZeZlXTexkKurpEKHIbjAT2jw2aO+t
uoXKUBDSJb+z24VoExOSoMNG5Xh7OyuHAmZowicmid4af69OWY3DoPM9y7Q/ZDRZHuqs+bBayM/f
HklxcLjg6ay4MlMnS7jex1PqVxDkKQi4LYZ8+YRmuA7Q7c7zsMqznDTdGU9xp4O/ocPBPUdn3d58
qSHVvNoCaBBMLuyapHOt42KU+h0+fA0aTtjJf3TRj90r8imnCVHMo8ICt2BbujUmv3fnkmjaqVYc
PyyBbKFhkFtma/hkt866cyIVzyfdRjr3sqDj0SK7Xta0WVpUd1cyLyOdKLHgn+W0A6o7nIjy6JVD
cWmjxXs7JXZ3jH3UJ25/VuUyvxhfbrAX11M6Dn29ciEGk22vd8h1ZqcuN72HvgW+b4EaPzpL2u2c
d0UwTVcX+gTRCV2Hbczg6dFc2nOO0VvV1Xexi4dBVunACRo/vuvCLr+3jKw+Isxk7px/1XSJiQjj
uWp4AOTfv5juktZt7nKtBHDBEXp20ZCwhsQ6JkvVPq3Z0KBo3fw20IpLl/CEehntTz725noDv5Hx
SHNIU4+6ILkCRj15mT5ykf62WsmvoSCAWWxhk2z+en7F0ubWuFD2XEUE4Xh0+uOCWM95pImws5Sq
k0Ix5v+H2txyyyiM0cldEVQrS+k1qXGXG6FxWGobPTICofPtnfqa5iVRACyWLZ9TiqCbG8iNYq2j
dEd2GYbaz2YSmM9krY+VUEgxJlzjoj7qLQZ/uNyN45vKwp5UZEsSBWOKl4uW2O0/WeTg1gb442+E
lN1/b/9CRbDEtsLMXIqHAGDZnGXPWpocyQU3iIpweGyL8PsUNc397UHkF9zEEzwrPOG/ilCU7K+/
sK03Q+1Og4uCMUQ+5BLTy5zViEgk7h43+bWyAHXSl2Ntkt5k6Wd/CFESEkuLxa/frq4RaKJcvpux
3/1MGqBG77TEwHAXVH32WUydje8QRsQYwiKP7B1cugvuqZgHXHtqTbS//dJKzSF6QZSpeQC3F4nr
a2jmAooJRKr1D5PWzse8RSY4nhpvJ1l9/XHJLniRIDdR1CHmv153FLYz3UtzXEI0x3yaUtRCkRPt
f/tmpMhM1CCTfRmobMJTTcDrWrWUPJUg7ezN+OYSjVHWyfJ5gd9Ylx+6abICk4bD78KISJ/I4Ai/
6MzSSdwcr7aHkUIjz8EXm5egM8waCSJpsd7nWfC7e5ih6JVx/ZO1kVxcr2XYhLmV5o0TuH6Zv83i
VL9bw6HAVkf79AcjkVFIcpInB70eSSKwZ6RW+Go+PrqlQHEXcjRh7WxYO6HY66eF/z/xETEDEcsr
6oBeVQDH89AO3LBM76Iu+cx91p/dOU2J+LMJI9Rsj6/w+g6+GtPefDMcmJHw6BhzcrQx0L0ILzth
NscEo+5zkk3FzhxVh+DFHLfbEwfGfqKVw3iI151W12zOERWAnVOtnBWvtCy0k3dupejW1l2tMnQA
849Tdpx8DJdwSxWHKlvnO0140eX2JlGOR6kGFhtxLVy6600yTbkYUV+ygxgJ8ffG0nlnz0SuqEEp
N4icbq9uIK/o6yucr0ZXkpoMMSbw6+vxhr7IE8qk7JTMK86606EzFS/zO8jkSH+bg3fUNIHXYGul
O4+HaqaSqEnMRQPsVWYi2i6dutS3AyfrozvcoMlDtb4EN6q398aifb69sIpSGCRVOuY82dwoJEPX
M23aEStAi1KYGWvhPWib6iF0+hUU9oQAlZMPpxCBQ2wBYu2bZ5X/GpSSdu4a1ZTBrEqKjJAiZ5t7
m5d0aQ13Jv+ukZpvnNSNsEjUnPsOvYn7Rcv2UD6vH2jmbID/cmmokyBs5jzUPs4FDRIlWGDhHeRB
7u5FvZzasPp6e3mVU2MwqkFSbWibIjV5IoamppaBflh9wpm5hJGCntcg5vxNZZjRzu5RtBoYjTzd
o7CJQPQ2erbMdp4qVFO4tyUyKxoRfy5ESil1MA+mn9T3uRaJo7FM9jt0zbpL4cf6Edtof+ejqu5a
XioaxrCfwGfJe+pFGG+CDe1pNjpE1G5IChrxR48/19hIfE8DffsOvo7W7wyr3s+ytusBmCIY3Wym
PBtyDL/xPh3a3qeO3Hbm+8mx8vueMsl3a9C0H86CoEKO9v2z6YbDZZ60ca8op9xhgBskGQ5phS3n
ViSdNa9RTd3Rz4a7osrizxgF/h1h4Xe+vcOUI8nyAsg1D/rC5qaCi0o1ICQcKXrPeh8uCDQPttbd
rxQ4dtZWNRRBvTyhlBtpll9/0kYX0aLpDGUu9nKXoBuAcj9+bUuS773UyqHk7QtGlEB9S6CPas3u
poRbKSULO8ZwqP9dsywNQjEm328voNyI26te4k+IPcC9oOt7Pas87712RWo9iHy//WoOCe+LHe+R
PxUXASo6gF1Bg6LutwVFtavRGwMt+SCd4vYkhtb97M3t+KgJ830/RMvOpBTrh/qTBPJCQaNiu/lU
Zj7No6HZdpAvNRSwTGAhB6v3q1YN0173SzkW/A/wvAz5Sv/J7rrJLsqEbTG0KK1UpvvQO/Y3y1+z
j7c/leJV5j0mfSNBl8DEzafCYRXVNJdYKh9qyz4PjhX9hTUmdhH5sLYWgsReAmrR1x5g8047u191
s9igs2VVls9IL/d6o3ROZtbdQkww6W56nlK7fdslvR1ontZ/yLMc8QQ3xVMx4l56KNMR7f4KSbPb
S6BabHko2EXIJNFevf4RcxUuXjsTLfea3eOSYCY1FuxwTAAh1N3O3aLatFJX9X/VPeqk14PRlzYn
PSxIdTJ8dKOU3sJhcqb+3EIfzgJnbbRlJ7tSzu/FkHILvHg25ngZvX7pnMC3x/6+M4r51Bux9y40
kj0VTOVugtKHjKtLsLeFZVpzpcd5Q7qIjzVOWKRbzWWGooRtmOdq2JaK7GM4u+0nTUzGTtilGhvN
Ak82iOSDvZkmHY6pargwgqpIjEffRxYlMg1cX0RrnahtTqchKr4mUZ3vfFLV+rJ5eJpos1Jd8zfr
u/brSH3Wxs3U1S9ugu/NmFv2pZqX9fT7WxU+OaywXyRksbmDSht5k1VQjhZV/6N0M+e5EHl3gffi
7ExKtU9tg+I6obqPPuwmx9KobSN4V4mg4HINxm60n8e5hba46FJax/12e2KqIAuADH1+mN20brcF
nhnkcJpLgIzXhDFWPG19HzcpTqKhWX7zKdZ+WKDlBVoF3yzRJuevYsGwOsNfcwdWpij/QLflOpQl
fzn5zXWQ+KM5iJb4EuO+6KC12vJYV6DX19b4XNdrTWleJG8au43uyxBMp68XOptM1NQ4MwTBItyL
DUwJjrdXSF4MmzeVKxIyAhwksHVbHlpYOc4QTjzf2MlNZzAibqDrkYXNPDHDOMNNQ3FyT25b8ZBf
Dbq5reoclcOQGq+k6ozHyjW7SwjwfOcZUO01CeKxcIgixNxWEIvQD5NpSkSQ1OanwcUCde39/Ojo
6aMR6uVftxdSHsftQlKvkJVwBqS8c31cF82cYMgZItDDyjjoSWQeWmxknxJjLO4ivZ5PUTrpByum
9jeFRfJ8e3jVbeE4bAAgQ1A9tlhgx09HF/gMoKwExcqwSxCOwJf3iCN0efmToYBBgBgnbtnmCyuS
Xp0tMbp1hascwunliYy/eZcamMneHkr5CSGVUHHyf9EyrxfVCbO6QGKUXvaU0NApI/NdM0xGgC5f
Hogam8Xb4ylX8cV4m42JWmPdTajRY5Ku4cMJ+eRICreefOxVdoZSTo3OuRRYouO4zX48b0nmjoJe
EHVT+IY6RT5jhlpL3+uyGd86dvLbSqOoG1BMg4jHNQRjRk7+xYMtCgp2cU/JHzK3eyyGxDw0IXYr
fhr+Nnd6M5Sc/Iuhms7Hkh7vsgA0ojgkxjAEXVOOO1Vk1ZGjwET3nSoyVRF5zbwYpetGo8WV0A0s
ze/QGfdx6clCw3/IzUi/ODEBYF77OOEma/3V9Odu3fmGyh8gsZCyzovw6OY168Jw6WJk1gOkQzy8
bDMAF9Y4+j+LytbwfuC8C2vUzpoW5YHhJXtKAKrtit8GzTCeUlR4Nm9KZSODTIAnAvISDcdarRuQ
dY096+95TdJw56lQzlYSjVhtCdHZfFSYo3nphIxmdsaMn/I0vFtR0gziHnkqkSQFmozYxrm1Id6u
zrzXq1EFYnQKKHXTt6IgtBmedqBRSktmCIhxkR70qfw86Kn2t+GE/dmc+LjZWPfHtui6nQtPmU9I
VX8qXyRPwM+vN9rsdoPeSn8s3xjW76M992cK8dWdV40+9sYzk9aqFlMf4R0RtLIPVFPqvW6G6tGU
XgZ8ab652PKCLK2DF7/QXKaG9a7JQ4Qwo3Dfu0R1L9GHROJVqljALr2ea54iDpLqwNEdvfvPzjvj
HNc4rM253Z+oVOxR7pWz+vWQgI6kV7PdwmXuJWEPOLKz2/S4znSexLrslV5UW1dGANTa4HUTDF5P
SotwxpoHEt/GjGbrqPXt8rbNEbQ8L8ieJVjR4dp34qAjr0qKbOCQ5ubzH4AZeZ6Bu9OkQfQHDY/r
n4EGMBYnBpU23Fajf3VeGtzKpvJBq1xcpKPZxVRkqM+6V1kHu8irO6sewh0ovOr7vvwN20tTT5sk
6wBvJgudZm2N20ejK8y7bMCSVAcPf3f7SVV9YG4oF0YbNKVXZGUxzLZwI0rGdlVNd5XTm3c+fgR/
3x5FdRNSakC6F5YN42xO6BRTtaTh6ATTWiffw76xi4NX5GNy8Mdw3MO1qK4iz5a1eEg26Bht1tAY
3H4p8V8NNCttIZliWvdQJxi0Hb3YwnOpNxJYBaXo0+jQoxe9V7FVzpa4AR1SLgPUCq/3kd1OY651
LaUFZ/LOddEtdyuYJdgM87STt8iF24a1bEvJJkIWA0TZ9VDZtIhypXcTrI5eRAcj6/2jqy1l0IPl
PCVIsAbZUuxRKJSj/uoMm/RXXm2apkSlqJCd20zk1X0lsg8VpLOLjibDG21CKLCMOKm/v4UowlEI
/gUw2ba/K5tk9FdxLK7m4W0b6etHY0z6OwinuwZRqkMhA1rK7hZGqFuPH2qb8xS5aIzlLQaXVa1n
byejinaOnmqbyowNLJRUkd3OaMxbe0A5GAnCyrT+c8qunIIWrfnLkpR2AK0weehRWwMulE87xBTV
DuWqBWPPfxy8zWNtD5EZO/DegnmIcU2Pc/MQshoPURvtqY+oh4LBQASEqtbW/Ms3GnB7CIgFqMcV
p8Xtv3ZzOJ7QReh3AiDFSOSTWMYh1c9LvL1k2mk2fDsD7+kOiX1EKiZ8GCcPM2FbDNblt3cjMut0
vyECUzzcXjFdZIyzVaWEdkuUBL1taMixesvbOCO7vD2U4kVgKDBObBH6bFsqrrDhQ1kpNZKoGrSf
KeYO2NKa8ZehbVxAtcUeQFXxGNPukvcn6raEVXLbvgjbXWPKEl1wpRiVV2rvpkLTP9Shn2OhMXX1
9JAmde5hONrakBZXNz9o87T8e3vOigP4ywGJSjjoEDKw69/g5ZFV1wWVn8EW6cfRH9ZTB0vz5+1R
VBuGwj7sTgortBQ27327kr2iekhwY4RY4vVT8r0Z8PIMCUN2ciHVUNCEqDuQK3OHbRY1r/wOp8HZ
xjA+bu8srxHPZURkI/RdOTflULwIGFmCOaRZer12i051eYYfhptyvWJ8Gcb32QCTe3CjZCdYUXwm
2afw0YbnIICeuh5KiHaATYqF0Ggl8zlOcveSuFQ1bn8mxYYkGOPqp4MlRX82aZw9eEBK5GtDityf
prryTsu0kOLMGd4j41R897Xumx1mzv3ghL+PMgTigr0BFQ6oD4QT13NsPTcPKyqt6Jx09TtckhDg
9YfpZBrTXtyiWk4ESGRnC6csY4tK4i3qHWOl15S0pnGHhfdwajD621lO9Sg2PF2fEIX09HpCYZP1
NR1dm8CgKu+IUMxHDx7d3e2PptiFEtwuBfdAMJIVXo+S+T0eaw3tlQhvtTOGvSvJ/qi/Hd306++P
BA+GO5/XGlH8zXxKva16NGgoxHe2/aSXi3k3L3FyzAQNz9tDqXYign6oFKCITg62GaooS1o7HYFl
aeRYHUe1dTBCLb7TYvdfS8tj+4Cbin7XDnNyGZ2O8Pb2+KpFRV0QuiVXs+xUXy8qIRc0rJJgHVaw
foHQ+bGyKyqZsbUun24PpdoljIH9KrwhiombeqkelllRICAQ2E3bSZH5BaGJxjfznSmplvTlOOb1
lLLanBpocRzupRs+u72V3K+L18B3TPNz4679ZSxq5xRrVYjHcrdn7KFcUZn6AFimDL29W/q0FlPf
8QSsU5k/mvhX/O3qeG84ofHh9oKqRsI9U0aVUFFeidfN60oTJTHpxw1ZdocNrv8+7kjaUc0VO2uq
CM+ZD6IhhJYSCSi/7YsXfPZnrBs7Wn/oT+Q//MHWH5xez75G4Bse0DornpzZGv/gwNOjoJ3r069w
tv2wDtREniKnGSxpZh3inh7JWIb9nQ/wILi9lPLK3SQ98rmRhRaEH9mim/lZRt2uFrzJpp/JbbJw
6C9JVeVvYgzAz23v1M9IxWv/+Xq2V+VRBGOCx44+ERgriMiboVvTrEctjml1ZqZ5KRASP5bumh14
I6wTApvtTpypmipRH6UNyUmDa3w9VS0R/SKI1cHwm879iM7PwZzDNiitqJOtRvNQ9WV7SuJ+ON1e
ZNUFANeRpohUbUOA93rkEXpCs3L0AsZrjv48x8VB98tm5/ZWDUNoK0t31N9eaXs1hZ0mRS3b8Flh
f60wVrjUqGvuBCqqE0EEITVZaVYwo+vJtDG8kihEnWy1m+eqyJxL3RXaxa21EvC2Ux/TUKt2DoRy
ZjxH7FOke14Za/W11Zl2wsxoEubBZMJFH1f/x+2vpJoYjxHqb4i8U57bfqVKi30aS2jMmDodmGrq
D0h2dkfC9e6Q5EV9GKpk2LlfFDOTj58E/0LDfyXgi/K1XumLBhvCGYbx4KZ6/aadk3kHpK0eRqKL
yQAAGG7mlsSR1mg55XvP6LSf9eLkH43a3WuuK0ehiQwMnOsECMP11ogLix5FBo/frYV2JyJtSQ/N
MNg7O1DxziHkLb36KLKBLttMxi7GSk8HunKOm9pPpaF9C9HyRbfeesgBaL3r2/GLPmPsYI7eXrlG
8fSg8EhrSerWI0y4maJRg5EowkhKsUX+m7Jr0Ja1MzEfWmO23Z3NoRwMOV5J8+IN2jZaG9SqWzuR
XZ9i8Z/1sHdPplPQPdaHuppPt7e/cjBWk68HcZcI8PrjjV0ULUAu3aBq6p9cjs3fuI7idrAme2mA
apsYcAUwXkElEL2z65HsTisRSghpbxRNe0ahZFoPy1ovey1OhW4eiFpqTpK3y8Wx5V7kk04pr+Fj
6S36lfVixo9jXXanZHHHu7yCzhfk02oFjUhwWJzHyHweUeg/J5Tqo2M75Q3cSIGKd3B7qZUbGGgx
dRU8XqgwXC+AgeS/tg4Qfkye1i9ZGw8PZMz1cGjmITyzHp6PUA3KdIfG0rPkKLKibnbib9XnpuII
6EYWdmG/X/+GKm1gv2ct6AsSgbcw/YfHtBXzuZ3M3VhbcbMCy0dFBZgmZbJtrG0kTjhY1Dco4sbe
fdVX2mVxhvYo2HL/oB04H80o6f5gP5OyS0wakfwr5Q09FZ2rFWAMs04sn8wJ81rfyIcvBQnNH5xT
ytMU5Dw820BOXa9lC+Y5R0eaS8FEnfsQmqH7X2bmRXkZmla3z7d3j+r4INcLv1U654BNuB5ttKMl
jSJ2TwxWO3vOvRrdartxlz9gbZBwIs0AnogNsr0RBsRgNDIoKGNr/c5tDe97g9jPf7dnI3/tJgDF
3QzaEkqEshy9mU3UC78NQ+44ndLwG6TsjecQduAxTsyhPExzspclqTa+TZlR1h8o3WxVr3Bujnww
hGgh+K04WwWoujTrh/NQhtkfnDGayHx15HVkfeD6S9VDORpYaYDpELV5XxZrGYxRFJ4rL94DN6mu
lJdDbY6z1dpu1TY+Em8WdIVe0LYQc/+5x0sTfefZP0yrsZ5iu+0PRerWO60T1ZYEu4cyGvBALtxN
Ml31qWM6dL8Cu7OdvzIIKOdiKvqdKFD15cjFCJWoZPIJ5TXzMhfLyaGnFKhFtkTt3RIumK2DWHxE
XHw6396VKgwbUDrKVLTYZEq7+XRpVAGhbyIRdDoaq0ezmcJ3Ps3b+Y7e0PCf1tMmP45NxB09R1SU
n8QaYZ+Cv0bVHMQijM+A/OeLWTbTj6m3tWrnB6pWHJo7+ACoTmRRm+/dwWvKDUu2Auyi/rhUwD7A
/f4BjgYXD8pooJ9kjmhdr3gU16GXGZDph9YIT67dfa30RruLjPVPrlDJkiR4BJRExfx6JKLy2ZlM
0JIoEmNnIYoWzYNcN7AmzYTp74gEKHcS5TrDQGqLzGxzYZtjOddGJoXonCb+4lMqvEtz3fyQhbnY
qVar3j6pgEL1AE0CxFavJ6ZDtYj7QgJnIJeeTLLeAOeZ7q+59Z4nd5ofNBFrH2/vXvn/3N6pUvcJ
UxDp87ctSxpLGdtQaziObR8/zk7tHrhd6/LQ+J0e1N24h5NTDkhAQu70CzSyWc8QtwWvqGZE7nBT
RxLE8L81LlSfsbNwyKisvZaRclF/SSGzMeS414uKZI7mLzo9tyjv+6fc6p2PhlYM53G1clRQmkQ/
9qjg7QWUykP3YtjNpeDAde3xbeKSnXTz2CZ5TWus3qP5qReT5wkADG2ObSegsIRmxlLaoSTXIOl0
jIUiGqLTR8guyXgkPUQQ/faOUR0IKZ9t/ErbuFCuFzRrs24E90MTM7bFU7cU1imabPdt5nnJzqOo
WkTQoRAFiJXo1m6GinQ8RmYaUoEzJFl8KHSQXQfUE3ZTNdUmobSF8RIhLPSgzUAL/afSKGC8d2OF
5Ucl+vUcGlNTn2azpNuR+97JH5r+39tLqXqJXVCxRDVAqEhSr5dyAOUTZaRXQQy55ZJ6ff91bVPQ
GXFivXEsTZwFSIojIvMtTFjb37lvlEmPSyglpUopmWyTcETdREluDsLdnAaHrMaonp14lVaAU2+0
gbAG8QH0kLYe7GECijkBlp8O9eDZ5VGMTtIeMEsZAG7rZrHzgqs+Cc8qN5MM+XCdu14bVLT5zrmM
varcegTsHZ1JoLPA7/UyPaxuYwRIBlU7S6IcFWAH/3AZgkC9HhUK/jgNPSFmaumyvlhZP9NsTt8g
7rg+VQnFOLiXe7KjKjw+168hZfB0yXrc7AP6UnhMobcXxMDBzii4dceubONnpGHcYwyw+LMPgO+x
5NnDI0IXRA1h8o/Xoc11e0OqDpzkJrEpwGPZ21DBdGMx6siABuUYhxcyB+TrdGsvn1SPAi8ffWGK
q1salDbn4HoHknoxrem9ZU75o0gdbeeekjfs9mWTajfsIbrpAD6uP+WcapbVymzBn/KOGowQl3TO
5suUmut9P7jVoQqRxRdprV9ur6JCAkv2z2FYkamA39smse5goFJbZx6jZsOz6Wn6McyL5RNa8dNw
0qCCD5css8z6MDre9IjBaYbAm/zgxew8242R7mFyVfuaxImkmgiGqt4mtKjCBs2HznWJYsLlmzXr
ZgISzMO9xayRvX2oxOriHG2af3CeSAipkVLOpue/OcVYBRtWtEoLhLAY0iet7vIgjTrtKevS7jsi
K4P7rMeR/SfzlTmGqVPPke6R1x+fKCtxuon5TmHoO29zu3AvY2qK7r2NKtuzmDt8JJ3G2kluFO8x
6H8uLBC5kr0rd/6LtAPUpFvXUekFxtBUb8Iy7AJjLYofXav9A3fZ3BlO8X7gdEByineGIVWDr4db
siprKEexzwZLPOdLGwYzrNMvIiyt5biMvv0GORvjg19Kp/hV29OeVk2XQs0vFgLbfKvhueRtpJm5
7cnGbFgftBFNg0NGOfXL2g6+jK689cfO2ZL54eZYk4sDDpDaZ86rs9UWC2osbe8Gc1fHn7pmNC/u
lEXPUHPEjyQbisMi+ro6JI72zVqsPkC239y5JhVXC78BpA5Cv0C/t73vTqQ4L8wL9U+3XC9k7AgP
QFa7C1cXo24BLw+qulucs7ZId241RfRFIkeHXwo7wOrdbOyhcAQoaoZeimR53/S19wlaq3dvrL73
385Sy936aqkBVtPfkN2bLXqmsCiAxCifBKNfp09EBP5P1yxgYPixieNsmBpmRWCQtU/uFGn1YdFL
3TwnEb/vUOppV53wEXdQW+yKmKuuNeu9D6H+hewECgk8nNs+stCGuBiyBIne0F1y7HD64pFasrUT
i6iGoXgm8SH8i4/B9TlrnKrQq4Q9Z4RxXAVLUgGla/I1//v2iqvOE6sN/AusAQnnJvpwhirtfQvR
MrBgWXQ0hrT5oHdmeOjJWxB9id7fHk85L3gvyDvgbs19eT0vw8rKxfOIrxNvKf8Fe6D/cMWwh3xR
zkqiokAiM6etMnZXl7a+uEg8Fes6PdlVSgcEee6g0dz+L7Qs9o6I4q1DuMDmXFLwAESxOSKVRwcw
TWc3qLEPzI92Ttn47OQijY/xOhTRpTJAtp9sPYn/ub2eypGpWpPauvKPzWsnas9Z/I40wtOy9MNi
h9EH3go2plkL3v3CoH5YaUtwe1TVbUTXR+rK0BV8VTps5iq3E64/qF+imS+RNy/JmUoBb09qac05
Saz4Z9wmfnwsQ/QOdi5D1Y1E+YsaF0hycG+b5RarUaL/TfHc7oyGrpNeRp/9MvOXgz03e2wb1V6i
lgUWCAQt3gqbE9L5zkD8RmTV53F2xngzO4RiaR7LKPy2ktbvLK3qg6L6RcWZqIk21OaB9axpMunu
enBfrcc1tNq7ctDfOUvZXPwFMHs7NHs4UPWQZLzIBJAKbAktYa6JgiohlkLIjgF0mhpY8r23oN64
+l8qkRZvME5ydpDJqlGlWhDYCpaVY3p9E5i5hxtcrNNmsihSFFqsnTQn6u+jNfW/CUxOjthF7Yq9
qL7mi1G3cbJAahiRM9oT2tLpzz7KYOfWGz0EatkBR6KeyTwMg0k1QyTiSTMH+9yg5xgY/bQKBJtA
P4pYtz6yjN3fUVotT3gL9M+3j5fqkkRzSxog4RLIc3+9NJa2RF1FNyKI52i9VH4ZPkEoqy+3R1Gd
IuS85Tn2eGW2OVG7hHrm0AwKMEYA2VyU9lHPhB4QvvXn3x8KlgZlRvpsFMjlV3kRpBo65k1+jxeX
4Y/YSmupfUipg10QpUp2zo9q7cAqSMgjQqevDDUKQXxWZh5Q3zTPzrhUaefcdMedzataO0nM+oXg
BEogf8WLCc1phjW2JWttxfITZF50Z7brFwrCe9gS1UBkkgRUpvQa3hr/1box1HkDbE1r6aCFmTUd
7RKdpywiT//tj4R3ESwFenekTdteV7lmaT5KzGMFWfQNQvnZyQSPfoTC+AcXOOEdkQ1LSNKy1Tmw
zcyG2w6ofk2SELn6ITtX1Ne/rcjK//5bQXnNAxxHJ4JeweZLRSNqAhMEXwIct75Q3Y9PboLaQZca
e3VfVXGL1E/ycySIBYGc611BChQbWVq7QZ7q1cUwG+2Y4Dp5WsZoOJRUmo9z5janzhuXQ7hE0OwK
o7nE61weYn1Y7rvSyXegNYr7js4X5qZSGpwu8OY5Wbwyb82S6etD0gQ9FbRgqgxCY1MkR2ca9qRo
leOhDUKzVECa3satPNn4pjXgNOJJ08qD1Hk6ZShofFqs0LoL49bcCWAVBwRaDWUGbM1hb299M4bO
Qg5xJADSpnr6maZVdD8RCZymwm92kD2/2jyb7IT6kS1Lw4ZMgjeLmU15CHqPJ0szqlEcq56lfdKM
tkOdiyb7X2mmif8Ss2uHQOM6DQ8rQTUqMGhZNfAI03k8LA65YoCNCpTkqXPr94TBhnuK17bQD53j
r8/1BNjxWK/m+DGFHVEe1iiH+Q6PJ24POWF8fCxsrXxKc6lEoutDbx6iCPeQH5Ux684hytG3OMfE
8xFE3GaknNc07V/5Wg8/zbnNtUNfC+TNlqXUm6Pe9tVytOIm+2taq6G+ILFn6ae07kwtEG3R/p2m
pvN9bSrxPi4i/30bh+0adMiQ7XUW5Om4Xl3ZyDNIUwFG8KcMGF7cqfaAKIljjOAUPLP+t2sWjHQS
p780jlNefBe9ztonsO3T0OA51D/cvv1eb1w5Oq8TIZAUYNk8UQNOSGGdybPbhdHb2a/77kAm6rwV
ztjZxyk2vR9/MCIQI7zBUDXmBb6eb7awbwwXMrPHhfwkgIMcF2FVz4Yb16eu7r2dm/B1wEWJlRzF
5nT+gvRdj1f5TmwuI72+Hts3tE3i/myZXn+s8AwgeTaWcwqfamdZXx9PBqVPhPI4tF/wGteD+lka
FRa3XiA6kX/q18SkDDk6TyEQ4p03Wd7k2/0jDbapOVJHBgJ6PVSUDtq0hKSWMYfxWCRa+C5KdWen
vKjaJy9Hkb/ixS5NFmtOSkHhvMZq+yFvyuERSaf8iK8zysUWukh/8tnoRIHrg4DDs3k9YOgZuTZx
w5O89v2pMtf8CMJ8vuRpC/AT9ut9ikHlb8cCfDaJxpQoONkpuh4UVqflQPWhO9XH3XthJ+FhCMfi
eWp2WSqqHYJEGGQLpEopRGySuaoZ+k5zOPaDXaJiYo/NEY1JcUA1Zk/tWHUCMFCWgikoLPFUX8+K
zEIKYoD0inqslMvR8Y/EDuFHpNvrt2KdnIPwij3Ku2rD/GKbUzClMbANq5K1sdrVZCkTUITTZTaS
9q8x98wTGgJNf2ysEp2C2zeLcp5SXYRXEaUub3OT6uh89J0HsrBpEvMeY9gxgMPYPBYL7B8LY44L
egXV5U8GJSWXxF3KpJvjZ/degjYS+Jcu1ytI/f2XwSfujjWtP2pLNh2z0tib6HZtYUNLhgyh3f9x
dmU7k9rc9omQmIdbhqqvvqHnMTeop9gMBhtjDDz9We5fR+qiUKFOIiUXHcVlY29v770GMMARtjd7
B+IzYC42zVqgCNvlsiFwNS87mnHG59xlyXpQldteUb/HQ9IKTgDqwchdrzdQ2cjEXqZqLXQzDm9N
u+lcN1r905SLeASIMD7zmthvE9GXmesIaP/cX+O9+WLKuB2NEs9NNI24op0bzphvRP+J6mF+W4Fu
noa+vjCP6l/3R9ubLeo7sMlE/AaqeLO6HE/TlaKvVJDS9eHoLOhjzTu7O3G5iPe2xcfCcZbha6nm
9nmcY/ef++PvzhadYvBuwZFDBn+92nAEtKZBTmuBAkUMSYqgyX06ti+hcpzUWtQRdfNGXsR8XggF
QqcMNTw0580P+iO2a7gvTqUPLmUzds7Dqtfop3mUnaUancJfmM4tbrmFWoT95DsNfU8BXjvICrbh
EL8BZycCLADyt8Cjbi7MGQ0NiY+8Fn6bLLkGmCKrg7rNapCVivvruzsUdhLeB4BpoWR/Pd1VE+b2
6JcU0ExRr3za2qexs/nHae6OCI87Q+G44JDifYlm8xbWuI5VEEsJGxDgG8N3ocfAMdNN/cQa62D9
trEP64eKCZSqcJcAXbR1k51IbQHEQezCbUOaW/YKXcB5sb4TpPWvakhQemnnM3mQFezNL8QjHakp
/sK1eb2UHgdJqIMNWRFJO8pKqNOkJRqgF1Ef2hHu7VLginAugKEAOXE7w3LEFAPHWospMbSPOZoX
FAbq8IGh5/F18Zr2xxovEUR6A/fkrDy2IZIDpcaDWLSz0EYn1dB1gZS5IW3AEUTFw2jZxdjoTxbx
rcegg6dNrbvlRNcJvRmwT4+arDvrjPzVFJEgkAhiivnzP07oyoLWtVviFHieOGeHEOtEg7l6N+Pl
e3Cf7UQ/PKbQQgBaALXfLbeOdSi6O2HjFKUj4iLGP86xAzHqirlLITyunpMY0okw6OjyXs3NwcP9
dqZGcAP0QRidmziwOZye1c+2FXROMcDzJJ8ZoV9I0g75Qtb1cj8O3MZZQ3vGo8u4TaBusQl7FRvq
Ad4iTsEASsoi1qpHZbvrI+cJT71Bjh/vj3e7so4N4wIXBU5s5B3FtQG0QgioFzMIYelg6+lBRuMP
T/HmTeD0/MmSifNo40unK+/a/P7oOwtrZC+RbYKjj3L35lZzy7YkvT/pAorx3ZNV0X9ZIMibSDb2
6f5IO/NEdgKVKh8PKtNCuN6sS6iWeIkRiubBnYseloLvIMq/XEjQoeC9jPKpJzC8tNy6z/1aJwfl
it9EjT8fROh9IdZCtAU7FcDVLRxFCTTlZTctRdi41Dt7YdnYKV58LsTMQ0JfJIoRSQb7LvdHzB2p
T6YbWGeVPdZvWzyd2OsBJp11Sl2S8GwMKvj8GNrJ8jQiV+dPKmQjalgQsaourazLIRUiRqWriVR5
bpnu+MGnuw05aE6gOYwOFuaGbsX1gqIxLhwy9jj9Zdyf/SGeC4fbZvFQN2kJrxANyz78df8z7o+K
E+gamcUboyM2tNC6tjFqxZR7Bt1On8dFza+SpRv/HWY829nU0W/3B93ZpQAcx0YLFArbKExcTzXU
VpcscFkogrYcUxhteJco6OZilnF4sE13h4rQSoshR2ijcnk9FFB+3hCOkV1UkvtnDhh0hhhsZdCX
ZAcfcNs3NDsS2TPeJBgH2JzNUBBgZl1PG7tgYdxkXlUv57CMq9S24vB1UiZWEVbDE+r3Q/H3y4l8
DtkdIHa3tFANd7WFA/JXdNA7zeDo1J4dGsHszQnIwbHbuZ9x2nBBmysK/ZutNwNHRAdupkYGAnbN
Bci6r8uaDCfWodfR2LN4GIdxeJw9QOPTbqhFBtTleDDfnZCOE4/XO4DxeBdtYZZVRELwKQdsHxvW
17Vi6rGaavpjABrsuRcQfTnIBnYGNOoqRuAX2CAg5a83kRcT4npCLIXy5/4D6WtUuAnpLhUc4goL
T9CD8W4PpaE4oqGEzAW90q0HRxOiHoemu13EYUWerC5WQLJ5JXQZaChPfTtPHxYZuR/ub6Pb/Ytk
x5joRch70Lk0Ef+P9MNXoxfTHsuqgDXKTGELxvRW94l2Q/cEdsn3rjfAs8A6aAjeHlHEAnSZsLj4
nHh+Xo/rNUjqlgE3phvI5G0zNmjQNlX7WDUtPTiiOwt7NdTmiJJZ+XXTIxokcc2AZYN6ZUuC+LU9
ePq0lpxnjreOBxnI7vyAMLJB2zZCYxtUCEgsnqAcX9Pp/foL8NfsZxTgPtGUJQcn43YovCcR5Ixe
HEjN2+xZ85AEo1yGQiHvyxYUil5Wl77zeWT9dVwFNALbBfhuHENglq8/GpQ0qlAO64DbamgzBsXO
Uy9jP40qy3p3f1/eZhoGhYFYgzNv9C02twWvIJUIAhuGilx14XoaUysa2MmZgUDh2I/p0sE0Dwo6
YMEvf2/ACg0i24eWLSo/QMCAlnc9Va3Y2kP0VBb2WonL2M3hJzpFXopikfOqd8cuQ5IkH7qWq7e4
RNfTCEZlPgFu0GZkRsfjIDrsfWQg3B2T1xpE9yYaxRB8HkoopxeMrxrKLcz+iOYIul5OfGTWdnte
Ygf3Jp60CAoomW62bjiFJfPWsitI4HUZBC5/6pAnj/U0yqKfvPUdXcYjpbXbMGTGRGZp8leTX14v
t91GpWiR3BWNVRJjD+2moTUtL0vTqrwyDoFiWdxTIumR0+xtmIcgBuT38bXBcUMD93rkFfBGwjq3
L/qWBshcHefC63g+WwoeiSsSpbf3N/be6uJ5iViPlMFAXK/Ha+uu7EfH74uA6bio7KjJIBFWFfEq
/Yd6aD6jmnnUct+bI4qKYJkbqUwE3usxGyTtSPnsvij72c3qSFDgjCgOkz3XGenj8K+DH07OH+Nt
4oQOIpn0ldMXs8+r1BU8eumXsTvbMQ8PcpPdqaHIBe8GXJx4G1xPrbcayUup+8IX/pRCDBRFhI5b
rxuoZqQJT/6+goep4fkDsV4kIiANXY+39LKleKNgKeeGPMRN/2tqergTD5CsHFSQHKzk3rn4jSqA
RQTy5m3ElW44eE2sugICaMEngo5/lkRVlffwBMulcKKXQA5N1tQeO7hVzESun1po0kG7H5OB8Bta
C9cT9UF4blsQdwpaUvkaJPXlOWRTc1BlugEYIM7+MQwQIdfDEM69xVmCrkBbv4LK80hyzx/kc1yS
tyUsix9pxGhBgY/OBgJ2Fq2x2r5W+hn+ciPS+tk/4Cru7Sj0h5D6gUsEyf3NFx5ijrf2GEF5fl10
IepRFKuEybktVn2K6XhUs9wdL0GKAIa0KZVudrBUISxOwccpBjdufjJ7ir5w19V2Ni2SNSmt+unH
/RC0PyIeLbjBTWFxE4LCWo54puPTzkL66YDaXqGqUpwcfyFAocdHvPaduwtqQ4Epq0E/BM/c6288
Lj6gv6HfFQ6L3RzmyHEWr0l34VyMB/tpL7qaMikuEzSLoIR8PVSs+hmKJDE+XkyTF18vOhddH70v
JdPP0AFDzFsUwG/3F3RnVAhwoS0FxVWj6rRZ0AnFyGievL6Aeq689PNkPbBpJFmPhD9TfehkNbpV
B4OaA7g5oEbQAvqFvztUWwXIGsDcek1aUYxONKGi4ZcvTef/DCZP5bBX0Y80cMlvA5snqZ324JTs
TBmKTig44TbBi36rcikhS7RqD5pmji5V1glQBnRCIJTuTs2HKBycrPLdIwPIG44XbmnIEeHJ7Rlt
25uF7jpU1kKPxzkwwjws0EkBxX8UU/AdubF/IaNXLgWDpdxrNgMy/LTUY/kl6UnF8zm0rIO7Z7sG
5teY6AidKUAAAfy53myLj3Yna9zYeE8ul1oqVayDqItgHCT6aVA3LXt2xMjaxmUMitwbTqmo3AAS
sNURgUqsFdCmLfOI0u4TVrv7vAyH9PDt5vo9CgBIQOyihHoD0nPKBDWwiZVQwmHes2tZ/leWJDIv
PaIusCxrT9LjQTpWVf/UTfFBgNoGDDM6KpqmRuwbAQKz8H88Sj2lAljG+0lOFF+faec9esSeHrlG
sfr+yd0bCRkR6jYAIhguzPVI89B7GuoUcc7x6tFp0KEklcaxEF/tbu0O4By7gwGLYyjUv/lNm8FE
Euh1dYFsD9ZGZn4ZDplGZ7TOPHddPtyf2d4+MSTc/x9sc3/LZFWLpYAoH0bOAXmOh3MEmMz5P4xi
XoNojiAt2rYUunDxnHIyiFuQak5uJYMHGo/Ru/uj7C4cACHoUOOewP6/XrhIc/iuAjefQ++QvS01
+Qg8nDotcOo9mM9NqctsPaOSCWwPHqA3rShIXkRuzT1wV4FSRUHUa/8RfpdkuETUEx+ok4kSatqQ
p5Vnb5jiN0iU/ha9/vs3/MZzANuEmukmI9BcsCqWwOdDOLJ6nN3GSW1HhBcIXi+5Q6z10Rp9fXBz
bpMCDIrsC1wPANgR0rc06jGsfWpXNYJZyFXO7EHqrO4QScvSHc4WnrQHH3VvQKTQprmIwimkGq4/
KhgtZdVA/gkd6BJUJwFWKZbbzeM1tB6d+tCLdGcTYTTAqKAIilRrK9IwkZbXyk8gJjw6/UPE2fRI
/SU8RcjaD9ZydyjcUKj+ILTAkfN6al05tUmn4zgvXd3ljsftVKAcfRI+CH5/fTRQDzVC3oZiBqjm
9VByDvEKaCfMqhb6Qjn5zkEGeOtIPITuj7RzJYDTDHUdyEpBNmib5Iy1NTnwhIGOwNCGb5fJHT6j
H1yBxxZ0H/CMDZ+6ciWZTXSJmrcmB8PvxDM4TeNUol0CNbotqMqdSFV1DpBOYinrD16zyCcdN0eZ
3N4o6LGj9oHbFfXWTaSh8CuK5hnxLGGgNQvfSr66TcIPLoK9rQ8YGs4b6LwGWXT90XjYhcEATZZ8
HDR7Pw6MXipST5kvVfzgoG2X/f2nAwLUdChAp4Z+x/V4Cqaj0Rqg6drKSZ1ZHPKfIuDuG6jAuzQF
6Lk5hVPcvZShEp+7SJIjK5abZ56JLkYk09BccfhuysyVTkIUeZMczHubnHQwlFkpVPsdsHL740B5
d6odomU+8tCfYXIjxwIGiMl7tHIZ5LKTKvpUJWQ62FR7BzXCsxpmAuYtdKOPUKK5N3ZrAuHX1TuB
O7OksVcGF4Fu4MFB3UkWcXSAiYVrHPp8W9ioT+y4hi5Fkq8CkgOIcjx5u1AVO2lAAvWK19IrlAjm
7/c//e7KA+oEjLNp+wPNcf3tEWO9WIJrnbc9rT7WwqUPUK7ir0FTJ4+DtJsl9WbX+Kdzm6TEDrqP
1QgHdyD+pxWlXVv13+2AlUf4mZ31wEFDQRPYINw828pGS/xWqVIkeTw4fTpi3R5WiQHpgiInd8a+
Sgc4vZ7uL8fOB0dchuuIKW6aCs71agRcNKRBJz8HmXLFS8GDKHsQTDAXntf8/lA78RKFEyA7QnjH
YP+bn/JHEqsDINUdhvtNV9ZQwHobmIdQcnCqmzEb8US4hG330ResLdgKQcv7o+8EMmwzsCcRx/Ao
3XaveiLHOkxokgOs6D0M8HXHO1HTg8Cyt5ww9oTGh9GXwZvgeo7+FK5e2eBOBWP+Wxd05CPBHnyC
deoRCWonZAJsZSCCRggXSdr1SKISZO4Y1nACai3rBTRsekisZtEqjb+3qB/ur9/eeODH4/LGMxMs
1M29aleCDbYnE+BURgaKevNBSiLOlui7jLftURv5d3fvz9c8NggsYE33D1r9KDpt5icn0uAjDUmu
OhBtK1pN0GWOZCZclz8u0lofqIindIDFZGqsf9MKyrkvrYdtm2gZPqgg/AmVPTebQxTQ4cenDxZk
71MjfEQ4O/gC6MlcfwBXAZeaJG0CSmXlYTuT8O3A/DYFaLEs7q/90VCbtWhxa0rWYSjd2uxSOxFD
w86r3gQu2OP3h9o5Jsjzke6CMohe7zYKUUJVrSH4kQu/IWd/7dDuXa3+4JjsbCa8jyAfCdUB6HVt
hTQI4L4jh2kopF4tfNdujUkaEekU3NfgLI1x+O/9aW3LxibcAPvwu9hmAwaxefyh67qWYQjVqhLu
ux+dGLWoqGxfLF4tXxaU/l5BY2FMu7VqD2a68+mQoaHE9xudA0rRZpf0IXMTHWCmxsYghsRBmqCR
/songh1UoHbnaBSXMKAxDTSL/kd8pcuCsqlLynyC1s4vkC+gt0YtuxOQkhb1lyUg7qtosMrLIMbh
dH99d6cJk2FDiwPCZEt0MYY3XgRpECT4tftJLMAYLXFQtmnST0ckor2xEPcM8AICyMDxXs+zryNv
CecQkSFmbgp31PixbprHeAW16e9nhaKLeQWin4xU7XokuDPMeGfyEkJolbAKlHoAS1QT61VGm6la
Dq6ovbc2AA/GLARCP0a46Xo8O6hgThzTMtdTj1JlwoLxa+jWCi5gsZ1aawM6Txl+WkfRwqCF+VnX
SX6wYXcCAH6DgVuAnm6K8Ne/gZbEBwmsw5zho/MZ8s/io5DDUfd2J9lBZR+tYRTufvP6rkfBxWn1
YR+haDcxuy5iRnuw6gKj1u3kPjSFgpPlSOdvvVIRBlAwwR5FOQMZ51Z20Xb7pql8u8xXZwi+BrYO
P9SafPjrXXM1yOYrJjXtVu5gkNmTJegmOGxuT8mJCa3/vT/UjSbU/yZk+LWQb4f04Sa8NJKVTeQp
E9cI+6Gisf3ous36zbHC6nGx5uYstFd/Im49ZwDWcfoo46Fn6WgDAj9NS3+0fczkNtc2UgTUTFD+
BRJ829qwNPWUvzplrqhTn1G4nU+wzDM2TKVIW3GkobK3j4ykGF6npj+/fa/EizMFcBjAcC6hZZMO
IBqpFMWxdbqgTxa/mSfUqF4BOCGPMpSdMATYHlJ2nBTUa256yJ0/J+BnWHlc+oAjQfn+fSVaAQut
ZvH/Ptf43R2HgrhBm2zrfZYVtVp7I7zbW6fPZCNsFIErUWiHVZf7W2rvA5pG/P8PtTn/Dij1cS+1
ldOOeXk7J+oEZdLplFhqzDo8zw7G21vGAJJmQJdAEgOow+tI4CSi1CJYrNyx1ZwLaHyA7LIur5ij
wk/3p7b39DPVLjQJjK/cDbR8iigZHRefbEn65dvqQRw09ezhmxKQJp7d0H1vXuzQ9G1pCr2M6AKp
Ez8VNkCxEgUklB99kd//TXvLbXCuKMF5YKduvcS9crTayLKtXEYJmFsgHE6vBcza0g6yDhewddXf
WrWbkBEZKA8emnjqb/EdS8uFZS+9hTp4MyKJjmC3pSZewA3r1ZoE7D9EQxQ6oDuE2i0KSZvvW6kS
fQSnxprHHXuomYKfTAzaS2XssO+v5d5WikDuwaEEePim14lsvGl0jWAIrnj5sa37L8CtJCcnIv9l
0wJ6CU4Emm9ItTZh10nqlVXhbOXr7EZflom+HfxB51XlHnGWzf9pG08BqgCGHmAgQE7NnP9I6paI
NnxJsD+a2ZU5b3yZltZ8tHJ7uxAVYDCSsHDxjX48XpcrCjw4hH64DOdYav0ZqMAytdqxOZEGPOn7
X2p3VigFg3kBrHC0fYxbdqQWbcQZVdPb+RzV4q1aauDQ7w9zuyHwhgGIAEgmcLhuSir2Cn3CzqpJ
EdCw/9wOwA1nvFv6tw1duTxInHYGQ8IE/hNuI/xruyfm0Z3hwtmTYnXYmnljkpxtONhlU+Tqg0zf
5J3XmwKiZHBfACbDSLtvMSIcKgMgXvg4U9qLvoO0Rs4d17ZMYSOpLhTw3QdHBCpI18BP5rT0Fn1w
qm8/IH6B4cyAuvKbzHa9LWF54lItEkTtWbdP88icx7qDaP7973e7Lc0ohllrKO1odl2P4k3jIuuh
JYDcEJY5VsW+Qki0rQsquPXBcrrKze+PuPsRkZJC+9hAQbY1qnLhsGVqRoIK1JBc6rUqIQEh/IKi
tfHXdzom98dQm8mpheg+8QdSDH3T5mPQjc+8xIvJJWH57v6sdr9WCMl6bBoXicSmfgCLATeuqSKF
nGP4UDtSvrdJcqStu7d2aCiZWG/qIVs6kxJ+0oUU4q59NSRnGvAfhJHpVEXwh74/n92REDkAvkeS
eYO1GEpv9by5JKBpVuQSOqX9ruMV61O76vV/GAsAf8PExa2JO+x6DzpxVdvzaFm5CG2VU2DpHuQi
5yIEoO+vu2QQVDHvTXwjqABsBSB95nG6WCM1VRD2sBKPPAyOgN1UMB9hZfZ2BC5kYHl/1ya2BjB2
qInTK5cWYKKOxShnx+jXidP977Q7CirapsQPnPSWfdrHYxVHdKBFmYQjbOS0eGmGeD0YxRyUTTQ0
wFEUllFZNtzQ6y80zQnV6OlXBRr85HmEoc7Js3RUCMbaM3BI4Zu/nhWoH6hfoe0H9sUWmluXUxeW
NKTYAk344Ha1ek9VdxSJbl82ho0ENwuQ5wx0a1Ne9C2LCG9IqqJ3Si9TgzdlIWDCoNjX1hu3JlVR
IXU+uFh2lvJq0E2gIA0TZKJRVYRD3wNO0E1vOinVRVaeIGnM5/GAArmzQ6CmDKoFrjJ0oLe+HUq7
Em0XRHQmpZfhUyYXSDke2R3tFFaM0J6x7YAQHbb8ZovUvVGagOJ2YUGcCbJhDXTmo6EsekSSLKwt
9zJ1HTlDrqp6GhIfxBa30cX9bbMTtMD3xrsjgsqq8Ta93qbJ/6zxSAMEZa8zqP2Fp3i0yjN0m5Mv
fz8UntaIw7ibgWDYfMZWousGSkBdlDYbLny2qnR1+JrJIY4PrmhTbNscPmPXhRIniKVoGJo//yM/
BY/PZT1tYZgxxctjhGvzLQxImvOIm/S1sE3dYerbCsvNIJhwf5o7uxVjAw+Ev2F6tP2qkMqNHBKw
prCIFRbeOvcp9OSdzBO4wF2ujyRA977gn+OZI/vHXAUp2RL4GA8cYZnFte6zmPjDk6u89uBVvHP6
UdQxyBOgGZHKuddDxZqNdusldeGu1P42M/T1Z7+t34rKj7q0RQHwH7zs2Pn+gu5OEI9DdAMRdW54
swqHPqihtlGIAHBJ/HftAzAizmMiFD2Y4N5QiJ9GpgiNZjyhridoS/MQEQm+na50XpK6+uRagzgP
EFs+GGpvLZH3gGiNmjigWSYG/fHZ+oG1g0STsYDDA+TKYtGfiA0rFLpM/utVN/05BD/hIOXa25t/
Dmrm/8eg0Rh4FqxAcC4imz+GI3EyXrX9Y69U9RhP49/q3uCkGwiPeUuBMw+2/vV4PoWKT1PStgA3
74Uxjftc0TNSr/Bcgpac9Ul8lEPsrSvuJ3TRzZ2Bl9z1kJO72KFIdAUD7wreGYBDujBxDcoc1OuA
pj1C0Lka4r9vsUKWGbQf4CeMV8/21IeNTazEXapi7KQqpgEWDlYSjc+jCn7+/XEA7tLQAY1C89Yh
2qp7QBFLuyrAlA8eashWZ9XsqYz3lvwPJw+C9sB+ARFyC7t0VTlMkZBV0Q4VeR2Qrr0APr48LJN3
1PG/vXLxdgSSFPmYgS2Fm8+m6hit8DWqC2DQujdAu/bP/iiObH1v9z9WzUNJD/g538AsrjcHJCWm
UhnOlAe/W/D/1SmMFZjovf1dLJWX3/9SJgm/voXQJ4ZuOp4fqDtDtft6NOmsHYTwAb6OOsrOYm3j
EyfW60A1Io3opB9kMraQzRvLs+fPR32b24MAEBhq7xAGNLzKbRGeKs2UM4MM1pRlAP2+aXmE80T/
3k/UCCFhIQGWTIa396d8G0AhQ+mi3AVIMsSutv3xuKkjv4sTWeD5M2VNI+UZFslWBie5v7V/R5sN
/A88gDAeIP1bTa25TOhkJRMrwIOERWytCMTDieySPnXDqD4Akd9mFBjtN/3DiAAgXm++ZYJAFg4N
JDVLTzxqoM3yFXIOmRsBK8Ti7h0rPe8CfMrD/QXdGxd4Z+MBAN4bfLmux+0G0DdHF+ATr2bRy2S3
9WsdwgSJaOs9Ze547moI07sLtvL9gXe+JABXhu4CXS30cDYDV/awTljYtiDDoC/O1KwXN1KqBuy6
tY+8WHZnGaOoAu4k1Nm3qm+jN4tQybktJKgSaFUoR6aRZPapUcvrRmjxoUvYkjVTeAR525sm2iT/
803BRbX5rv48uSi9W03BAxv5IJu8syjX+dINNjvYQrtDgYsBLgjiF47I9aeEGSCiaCXNisYe2mCg
iwXWQF77gncHx3BvPYEpAvcX6EjAC7aRR9RJW1t9WzQx6JFgDsozt6YehGDX+TR53D0vbqBysECO
PNrx3LwNPLj0DQcWVTLkUluJYjlpSZpyhlEBnIQmL8XbwyGp5nCRSyV1GPTZSrukWenNC4IQdoPI
FRG9n1tz7eYEJlhz6o3rHKaitsR7B72IErLNnuhTrbV/YQDMC+i7i5anEcg7/w4W7t+iW3zyfYlA
K8qiZE5YKvtECLBU4UiScj8aYUEKN0udLdWCm8VltMI4FZ31A/gLHUd+OXr/TG0j2GWeyljn7qi8
MVMc/yUGaiArSxnAyakeePNgBw2TGePE/VLh8TTk40iXV5CRIPVZEWX9EyxB8tCFpJGpM1dVfCaY
deGqCiS5sZ+Vm6ESRWXhm9iSJ3DbzLlVS/Ah5eAAKYQlvNiyJyyFuAl0EHUCmZRUQijsRVbU/7eG
0OqQdZCD/hXppW4uDevH16VPtJ/7/uJ9iFhd2xcL0BnAOya89NKlR7nyXC5x+34iDgQP58iunta4
cvyT71ryB+BUjan9je2jqsfIf+Iirmiq3XDSWelb06XhnnBexUtoPzehrb0nOq/kEx4A7ttprfS3
jlXtVwhTD98AmuGA0VTtAJMWJ3iBLWTgopbfu197abFnmFX7b7qOyp+OBRRBZldt97S0JS4Oe8D7
Qjr28hrXzMDPSgn6phaNRVJPsuQ7BxjTzv2xCttscicm8klAnDq1oYJA05UN1g9hoQSSTqUclqcE
EgY8s5Ttvhk94Ige1rVsdTa2youK2Ys6lPzhoAnHAn8GxE9CIyhOoZgzfnKoLF85SzNW+cD98UtN
rdngXJuIZPE8tS8Cj5Nfbo3UL6042AAPE6Cc322laZOJfva8F1eRGu5apIVAZxA3ncqdqmefpyEp
+2xJ1gnwTjLyHNoD/WXyutCHxVgJQi5fVfexnQgEtKQo5zErR4FvQVoBXzKAJPxfPjIy4IPAGR7S
UJH5c1iKpnxkGOwH+DIey2ABAVARHshIAYCyWb5ryDg9NZ0If0JGC1dXk5QrLxiDmmDRQB2pKbxI
9W9k4llRKu1ksFMSjvQkUdeO0roM1L8uypw/qZ3oRx2UTXu2rdX9MEaMuJnVd6HEmpQ20lEYp52w
c6EiU/ukWrKItwmBxr1VyROh0zzkmjGnOi321PWQFnYblkHKrF/erlW9hkWrScgg69WHz0OrVZyi
+mR/I9ru0FEHlPaiPbfB3ceb5sckYMiZLoxZT9SbyHcouizvg9FFIcWv58XJWtTyn6VE0z8DU7fy
f9hRlURvlgYqfxxF9yn3IzGCsu/zWWRruXp1l89Nz+lpAfqa4mvgnZ11ZALcRakQ5tAAxSRffW45
/tvSnT04fcgRiMB0jLRuL5PrcOj0WVLQMQUrJfjG1AjhFx6Fbf8v4EGA8Q4QtLALjoT+tXJqZXcw
8KCln+FHlP0jgcBzk1bRSPUr0jjrlAIBo5+jobF8SCn3gBNqaxjqL4HlA1IxO12nsyGyogv0c4Yp
VY4tZRbhQMkP0+x7y7kfiGpSba3BL5h7khco74XUg4izs7whDfKeTGiJMxZzPRPkqC1rviUgjw0p
dKNV/XqE4UU8pL2IqPOuifH+z9awrj5y5VhJGvnV1MDPz5mAdYCCEHSLuKUBhpTz2OeUtJ6Xxgtd
qnPiTepzEJAyTKOGxO7DvFpI23DRR/TElmp2TusKFY3TAl1793mBXg/7Na0OKd97A+3ku77s/fcr
oOgwcEj8sX8VACddvYwxNDF/tlbpdE8QMkjoq8ieW/cLhOvc+CWeeOPkKKtZ7zinvEVAIH4IEKf0
2swLZ9fL/KWpq7ME0v5X0kbqOdCNHh+Egxhziji0Yh+SqBfI5StFBSSpRL9mXViH+IiVJeFgEerx
7NFS16eg4VCaYGWkflGnsr0XHTL271z1wQoqTTiKrCk75b7UbG0/cmsey8eQgNOc87CK30XKdliB
5hkbTnAd7P8NVdSFAFvR5SNMdqc2U8gAq2c6VnN4SvB7vHxVCSzm/MXh5NEOyylO51ZY1UNr+ZDV
VzGUeSCtJOWT51cB+baMU1/nQxesa+63LeepPcrGfSdF1dE32ICiycLRay2RMRvb7VWE9Avi8lUE
Skm7tG5yDnkTirQefG8EP5lE0TsAGSxbZKFUDH7OY2XN+QTFV4iNyWZY5KnFZMQLlwToV7tSzcgy
6FVoL60GFT6hRjqxh2Rao+RU2WxB2LRmhdJZCRM9v4iJqMaflbeSr6MX1DIjnYijoleB97GNbD08
18SNK8D74NH0HnDusM47P4QlDOSKlQeuQuxStc6QJUrkipQkprhCX6aIMwu0AphsJwSie3RO/nW8
ltqv29axp88OUEy0qNsV3OsZ/cXAO4UwrY5Pgwx1a4Co4VBAghViGHIkQFOcNHMW8cUmEPK0Ugrw
UXOypDVBuqvz4S9/Huu64akPbH39C5kiNE5xOa/6u4Bnnjij+6zHD6FlD0smuaCIipAGdXIddT0Q
8XRtcNF5i0pw5J3eO9WxigRgecPA0x7YK51Ga8Ttf5IqrvvU6FJ5UBGfeYLiIOjkGaJXp1MSezPP
ZvgeyGyGpVSU2W6DCDDasN0ydZNxeQblBVI8y1TS12oK2VJQVS70xZ15/zRYbVvn/8fZeXW3jaR5
/6vM6XvMIoc9O3MBECRFBSo5yDc4kiyjkEMV4qd/f/TMvtuSdaztvelutyyCAKqeesI/ZH1XXhhB
oVX7Cg1vPTKmMn0ac94hcm5+UYKjBwIV5Vln0hsp1RCEgD2dZSOGKpgPyibIhauZTms0l7P8uiBd
chzrJQAd3XtzEg11NuhhAl/pbE5PqY0sMkVwG031ZRhFMGAb4qZWmM9qOdajcjQqTt1Mo4WQ+jmY
eiyY8M8pj6ibE3IrEFFiYxAKitAZbDO7znRFPWPYRVWFRaqyYAMdYnA6Ypgy7ai3zbXaKvyui43S
ptrcLklJBV2gFVZuLGtZjnKueysy6KFlYSPc2UbUXJVjRKPZNVmM65hepdBixHdZ5Wouo2ZMCvDp
tOLqyCl9smAjR0MzZEP4+bZsZme5aH1H2mfSFpa5L+s5m/eONFS7S7VE8d3BklQLFhl9Fbj3Xbu4
XUHeM8gkAJDeeWlo504dXHZ2U6rLNhf2wHdrobGGprcuth8utqd1X8lRu/aL17VNckyqICUG6iTv
EzanTjG05+NkrvSvzVmpvZG41VUKViPdeF0h1Jmd+DLtN/xDy156kVYO7e5ajpsR6cg6drWi573k
PikZwaGyw7Q3mJgj/iGzcAkwDA/ncfCbPd2YVtugsW9Ntxgm258MPm3drYAx0nDWzL6PK/ZBuzX1
xX/Ev7FNQkOB1Nx3MsWLgPoxk7EVkDqeT3Yg772V3mZse5MHY6ZOcTjIHan6Y6tKTQ9n1/uJzFd4
zngECBHmpSOJRBrq3JdzJjSkBzlaxo3RJ9mzM3v+wn7JnW/mlDhdNHlBeiPJScwNsAt7r7k6qmNL
GZRWRE0jFO4iRmLiZGbLC9ZfojHDyVsrDJhKHKUVNPOulvys9oVdbArw0T/wQMGmsmU4epvZ0/yg
piq/6kqL3nBWwJG/KNrSJv/oktShiTkN3V7oMoU40sBANRORjBvXKCwRoz5ml3HQjsYnpxBeHyp7
6dA8GMv6iCUHfFGttPsggqxgXnczbIYQVlWgdtRd3fd1VdV5MPh+u5+rcvqKGmBwmS8BxjnDCF6d
7MHgN9wxWOQ+K7ytLCztWNv1QAgWln82YDn6vcC0tb7xp8E8sjCtntIh1e4AOHj4clVlcQDjkHyy
K62SYUE9cZsUSUpCn/XNPbdli3NP1CmXyXz9OGtLYES1ZqjLwJ11k4RXrsm528z2F6mTxXIryaL2
+eI21kZaDqIclGzrF5wx2PFWMCz2jjKgT846vyu9cK54Pxu/SfpjvnS9FxZDnqKO0Iw8bZ2z7lyf
TP25ttOCcxbdxSe8t8zvWpMi/rioIL+cVcfJ5g+jnoXlSPiJ2Qr217zsVB13kOCxvFeOU0ZZ0CDu
vmT5sGPTqTU00sw483vz1Dqa/BRhM6uUUTDroxlZthq8uLBG46LJWKPIaztJFeayXKuITmxS74PJ
tms0BVDIjh0z1w7UE1q6dZvefRaDBrBnHfsqo4hey4ITpuUMWa06kFdkYkMdprV0jK3kBIBLz+Th
RS3NjJngiODRrnCK5EmtQ06tMOSWE4PNd92wMcEmWRS3KaweYfZhsGjucmdJ3yDfRFTjvDUlnw3M
TS/ROK5rNyrWpdytQzLNYZ1VVn47jIb+jO+iO0Rp5xX1tnJm9n9P/ZyzfzNXci64xnPhBWW6aRyD
JL9I3NqgineATzQ0K+dIuaWJqartB0VoQJSbQjHXox2VDchiOkYjnVV3mgCja7UN5aaT7uMohn6O
ObZTycFcdkZoBHpn75rcMYu4nrt8jAfHQ+cka1QQafWYLLxgeit7kbtNHhp9P/iRa6eiv5qTsr2q
0MFSIZo4gX+ZUO7ux7KyvoDCSoawmWQjcU4JrLtcgGemxZOtG1GezgZrMLEq1fWetN7MaYZF8+AN
t64toXcOrrDzQ90xVQwhedv3GC/KZS/bPPiykj9e5H1qfMPsoS4v1gyVMc7UtWujqS6tG7PGHf06
r932Mbe1st6uZLUv88phHJV8xR8N5BkiybJ6l1PFmCkkS1TZfjGboaSyXSsVtT3Aa0o1xyGBcPr1
0km9lVWa2aQt9ep+a+t5TA+lrLFrdCffHiOIdQ5jMtupPEScZslaxeebc8yVZXA11NPi0cih0XJE
q7UYQrgF8sZMq2TdTvrcvFTFvIyR78wBKdWcOHSDDFs8ncoSTjjC9rSl5h2/cxoYGeqGdYaeXDnw
VFx/zrZON2MiPi/TuqnSRgvObSXMI5hn465uA11E+rgMZ8wyBaWT5+U3te0sY9iaaJaFLiLRdug7
pfxkJHb2ZFq9/aJmFTCVTtpmNysExyLqNupxmxLYYR8G3aHw11GGqvaRz8yatkwI6sbywgHgN1HR
D9M3q9G1khcwpIx7VeEfq5OQJAAqUT039qSmnV0FstvwTLE/cVPXvE3WxjTCeV6tKtQaRN53VklC
EPKM+8dWz+shzEd3mEMQGc295zfqwoEh0IQ1y+HYN3n5JUN37SUTTrInndUm5GirnAREumfFtHZf
pxFmSNh2AZ2C2uoqOuU4njKz9ZRWkTUWxkFlZZbtrMpM6ar1NLdDTBxnNLOClFiXT/2Unbm4lLcR
E6FOxI3SKQf0qjGvVOUtuPuIYey5cdvY8zDqFK8ey25jPmO8w7qO4VteWV2xSZepYekHop/JBVT7
RNfF00lI0vk2J4Ov8RBCiijMJ1f/7jDUTkPR5qUPRamUTxUUMDds+57Cde5n/6rv+wbh2Co37ixN
N74FpZiMaFa9+azKoLnJWfVr5HTmePCXtPUiTZGGnLkD8sN0JZ3mgCFd4EdaruytWChuMXfVvSks
DH92Y69NJo0sbaoWIlSbfUWup/zSBUbxVeY6/QepL6mzVUk7PclRNLdB3tC5lIErzY3TOu5DIuaS
h0bHaWWkbOlPmV1YFxPgtynShYYn1uqN6Xd/akgKBwoogoHp6A+uJVqaWemYkj9Nnbxw0WrTqNaL
9cKEFyuiMVhBY5lB494bMrfPzGIsvtYOClyxkI77Qs61sBu1zr2THjKEG6EvxReat/mTUTrLAP2r
GR8NaK0mvYWVRMjFd17AwxjAduFY3jwtBrjsUKlg/gxskzCBEIvLKsU0yIzTtjFIoZKKAq6V87ir
Ejxzkehz7H3nZakelkWz0BjxB01siqQ/hW08c49dacwpDTPHf55FJ19GqGAyrH0fkxdL0SaPPGSJ
bmGtemW0yK571iWhN2ZZOS8Lsfkz4PDmc+ZIkxZE5pBGJFpDFC3Lru0jLyu0KV4tA6uoxsv51kUv
dZ9OBHM6xAODUdvMgdudzkO/PWvHiVAwDVZ2DLQU4UrXU9OmGJGJjEY74ySaqIpeDEUmBY2zds6q
ocLfl1rH/qxyIDtXTkF1GHFqK4/toSrk0pUoZ5RakaM807NsNq9r22MNrSPukpGYJufIwBPhKWsQ
mb/v6fNS4jWuLQ4WncYyViIvD601j+O20jUVhEalO3M0uGNrRD4mGMwsZtsdQ1O63iOwi55eyDwa
5J18JyTjaS7vgtyYrChlooFqTiGK8xI3NO3Syin1N6MVaG3oK4vmTZA6NjiHwjJIzUe/oRsu8+5u
GvUi2wyNPatQVcEgjnTt02/KRJob4kyhrlXlGApuRO0eq7ot07OSo/62acQIR0FQAcRw2ZshlNDW
JPT1mZy1Nhq7j/AKMHZKDnkZd8tY3fXKo14dZo+MPiH16MHouMFlg9w14qFKTVcw+GgWBRCM19Ac
XA43p3SAThWatRZhJaeuDQ1ajndmPWliH8g8fyApohjUktZDPTygMwOls5J3rpZk9r4XTvM5b/Pm
LK2t5iHz7eTTsMyTe+okowevmE340ZRT4ESrlM7Bq4t2jKq0YzAWIJTdhDP5WrWbK8efzxoadw/Y
I9k3qeYVWdRx+AdhShQoN/pkGAMO0slwmVqzh+gVvRgjRGqEhlvtO9rDTLVxFKuj7rtxKa6boiXX
qv3Gv2eD8bpaPynOmymh2Oek9s1bPdC07KwwUwt8rmrrU5nhjvwdbTyXKTOXxShRaZDKpkS0qSny
kaRucSgyN4k/AtvDF7jNI2ZFzs5ORxNvp7qwGw5Lt7khjtTXTV3OOecDDKpNnzhGbDldbdHWGo1L
srmRTQWjyvEv+paW6UVPCYcUIEpee2eaxxtnMpZvQz2o7BAoSUBMB2nuZeUKL5pOjidRkzj+i9Y5
xjEl6LCZ21QVcenNwSf0dQzaslntPSxJB9JwCpTPUksG766QfZ1jPuFCzqurvvXCLECmJvQxUhO7
bDIHY6v7tAc457oU1GVdVgntPSctQqv3BnnKav1d2dDN28x5Z9wPtl1+ctLBvsKFdsFQq0cxO2rS
edmBTbCZRVl13iICqgUIagVCfO3VkMg9eNgUM5ygfF4ySBFht4ItpYPv6dXW75NSj906cI61Gtgm
Ys4Z5LipPdPnJPXUN6Mr2huP0dgP2+zGHOFhUiJiPG3X0E8rwAnlmjpPpa3yJ/zrwDuu6OPsU6wb
i4umHig8TQ4DKhnXmw904hDY7lNPZje1dWK4OXXffIA0/RVEARj4BKJgtgjA9a1zd6J3fYeSNyPp
wSYJC4S+bXVp4CkpnPs8lfOn30+i38FJckEb3wb/pK6J5NjrwaksFXoDuG/gn1kvV1Yi56iQBNFU
YqaVGAXdNWqMs6qU00ZoY7AdqvwjTeWfZLY3YA5clWAQAlg/6a29Aaiw2BXUflGB7k76c8aTlntq
JllXUuTTuEFPnaRSpKhjh+MqOIqk4iDYUHaZR9RU6Nj+/qn8CphhygqqCv8yOoRwc18/FGUaTSU6
PD7hVtcXlPTNfWdV2QfQ23dm1nC3UaA8kUjQk3776BdbMidZq1hPkZBjdDkRAVznPK1XsfurNwT8
B4a/DUKHhPjtshJMSLsyDeo4KMcgHEQ7nTP10D8Ywv86nMZfNvDRJgCRg+XiaXH/CQHXVLw4f664
IdkTBCqvfGnWrr93Ehcu6oqfXa91893vb+29p8jAwzFA+p48CE4//9NF6U9PgKf8Kl5FN0WNP1t7
O2iSrRRN/QGs8N3NAubuREIHvvELC0HDCG0FQl/Htkg/t0Mz7qxxlBGTvfoCA45kbyKUuEXsUn5u
rLWPytJsPlIS/XVtsij/9B3erM3U1FJrUgH3OyMcRGZV1hdCK82/jnI4ebCj0gzaAAGVt2hNDyvk
hd5IzLXckIJgSEMnoUeu1tF+YjpDapAXo3gAWfORdvJ7QZAnfJLuw/EZBdrXrxRa5EpEyuu4Lu3h
IvM6kJSL6MEWIOOnNCbKv19C714PDR4X9DTaKuYJ8fGnJZS1EPO1skd+Vi+XmNY9YG2tcLejw3Ru
OOnx/v5677BSeYcO4AvgKh7B9/SO/3RBOJqpvjhlHSdV2YqzYuFKUWM6ycUyuflVP1vqVkrmdTWm
Nhg2T4yRrUJb3dC0Rz9Om8o5VENhfvn993p3aSFrhp4nKuTuT/DJn77WUDtWliAwGeOsXHzTBljl
GhrP4e+v8u7Txl0bDDfwGerz1zcvhllRDZpgy1b6AVmgNcfCmBhVU/FdYtv+EXr0naiExQuRFoUn
OsZvofHC7TpnpDyIcUMNzsxhUFvmnA5tNJBfeqKcm9Xrm/Gv3uXJ8ABZP8R6EFA232qUrl1h2OSt
dSzrNnnxnLz4DC1quWqNeT1bbCi5H5xZvwann1eEVo0NEvDAt7xRUc1Bny2iiT1H5SjwOva9XQb0
0vzVizKQ3lFdsryXRdHHMzwwFRWomN+/21+wUafvgFSqC4YWdORb4LXqRzvPF42FrXsuOlarfyjs
E9dtpAFfl6m59fXWj/KuHP6qnhxXhpnDI0fkgS/wZlUxV7NUkktEybHb3g+qS2OQKTJslwlTqNH+
SBv8l1V8uh6ULfzoiVO/5E0coUu6rFWD6Y2ZP/rCbcuNR0n1tCK02kXm2n9kp/HLOuaKJ/LxyRsF
VNdbnYW5CpgKgvWGWjViROe58jgK0CoZ/jvnYB28KwAV3gch4ZfT9XRRwPAeokygbd8acWfDWPso
wTXx0Pp1GAQr7EhGmaAFy49ylPfu73R+c5UTgOFXtXXNtBmb1HHm6WUXOlrVVXs0www/tFZd7Sgd
im81D3f3+zX7c2O8yj65R7SEAdKzUdEMerN0mhFkCfigNtZgjt0qSlr6YwFW4GU+WSikIVT7mb5f
Hndt6n8BlVzTBhiT9EIAz2JGkVIDCQAed0IYiR+WJhPQ/0M0gTB1ShKZS/xC/yX5tEbhJk3st029
12isxaCP250f0AcS6zIef/9M3lvd9FZB3JPPnY7h1zE6DTpV2VT8cTt1C8ylUmxnTdjnCNYVCF/l
HzFjf1U14R1wGp54b9Aa+NfrC7ZuxWi0Um2cTDYtaD1Zr0ku0vk8wbnq6C3uquJ+EdaD0kzvKtfr
6to1xz4Jq361b1oJ9P2vP3IkNgnfnFSwD94ehqNqu1HWSRtjf1vFgWzaPT0YEaPKZWw94A8fxO93
dpqBAkeAIAYm9NZb1QT6FVad6hOPPLey/dCrJ2dx09hHLmf7+5f7yzFPPgcznkILVTcIAW9Su9VO
hJ2ajE9ysmUZunpmvSCT95G64a9nwWn9IMHFK7VPZcHrV5pOGLZg+tXFRd3qWyA/qEpblnbw13IK
LQfARpd41hklw0fSVL/WkyeyCBBdIgkkMTQ/X18a6/Og8Sariy1GkxTQBSANzxMbhZjVGLeD7Z6p
ZhpiU5Dn2Cpoj6Ib5FdKpI/cdn99q7giWsDaDcdgJ70V1y4m6kgdgAYSAX6y1+Zp/hHA27melNMN
H6zYd69FXkkZT/MfecfXd0017IOC5lp+p6uwnC3Udo18DedlKeLfL6H3LgW1knIPHdqTKOHrS9WD
0zar73Sxvkh7wxIrz8yk+lQYXf5BdP51sZ52IboHiAijVvk2EjE2sYC+BrzKuVhlSIcYjKiQaZt+
8PR+IZSwZhCTN3h82IBxHry+JThj3WQPORZS/fJZKvdegwOxWcdcxo6L8fRq0YDyTmCETuuKD7bk
e8+TW6T5cZLh4cB9fXHZ6NYiVu5y0spg2zOtOQOdlO2Lfm0/uNSvx+xPO0Asy9n/5BJv7hPugdEC
l+ljL3fUtmx193ohc4p1L2kB2lAjOYzdgv6DZse7e9Jjhvbf131DBjDdTugF3qpAyogJUzemZ1Xl
G1uzbuW2xoZyg8phf1blQcAJo/q71e79xxqz6o8i+ztLikKPWSs5Id2Qtzya1U5RGy7qHu+PwY3A
peuHKm+9D57zu1chM/TQanZ5q2+ec4UhgqA27+OF2eqGTpM6b+htf/vLG/EkvXBijnIhei6vFw7a
owZHY9fH+HTVu3ZcRIxbnRnOtTF/cEC5fNTrNAl2McUMhRsUMqLr60s1KOalfmeyQbqyj/0SX85U
WvXLzH4K/Rl5nA925LsXxPZZ5x5MGMenlfynclT4swE2xOsZNiHjOEGn3pSF8x1kAfQDpyg/eGHv
7MFT3ERTDO0YIM5vjkUcmAW+L41EICG1oqx2dBoepR4tPNQPNsN7a8PBuhWqIQcD2r+v7wzotDeX
AQ4ZPU/7xphw/doELjIDH7yy965DQk3JgGSL679li+AJ14qiSJHeVb4fB4m6ggnykVfae8/tpzMm
O8qDYXj6En96TQO1rJYmUx9PIkAmlknBNvWGdePUbPHfr/Z3Yhf2XSefCrIKbuxNDJGGo8Z+bnGA
s62T1S8Se0kmwbuM2XyJ3rwbDdn4lyUhWfYQi+gtnrqv3lu3Muy1RDvmk4yNiqI96Kd+fyJXtIs0
Pjjr3nmSxAHdP9knkzq91QswoBXWU1DL2M+x+pgKbO1yeMPR5DN7+/2TfGdl8BiRBfJO4gQwCl+/
NHnifJM6ybjEwOWaEZQX2soZP1jn7+xgTjSDnISOaeC89fN0axS/5tVmnZfFEueiEfuawRv+Csz8
aCP/HzIgGKG0glGTJRi+paCaibSMchlU3Ago34M+e2FXkwHmlZj/1W/4j+f5P9OX5vpfgU/+87/4
83PTLozFhXrzx38e25f6TvUvL+rysf2v06/+/7/6+hf/eZk9941sfqi3f+vVL/H5/77+5lE9vvpD
XKtMLTfDS7/cvkh6jj8vwDc9/c3/7Q//9vLzU+6X9uUffzw3Q61On8Zwof7j3z86+/6PP2h2GuTy
//HnK/z7x1ePFb951fRK/O3y8fnle1Nnj+/87sujVP/4w7T+Ti+IRDxAXJ6UwSXlml5+/kT/O1Ml
9E5pFsGBRF/6j7/Vp0/9xx+2+XdqH2LjSbKPQ+bE5JPN8PNH+t99/ifZGYZPVEjOH//9FV+9rv95
fX+rh+q6yWol//HHv2YefzrP6M2d2jcnNReCFvXJmxxWB9ZrihNiWPOa0d/rizAu8hPQp70S6fI1
BzsnYIxFq+N/M2T7VQjtzHUn93HVtGVXi/67k2L2O2JSS/njcCa5DnBb4FoL0v7hEDxYqWZuq8LY
QRS8MRa5YcB7jdzj19Zp7SNAdPHDwfQj7PvurGCwmTntVp/lVVP+QOworNpSJjFS0NmdUl5zXMVB
L87kUlR3hYACEVaACZGlgxmEciz0ituGREAwCYY+smvc/JjOahPAU4Yj14Ct9rX1EopIcJlVNVRQ
AFCR0OsT4upT2fSfu2q9BP58iUZ6ulsXF2C/ts3dOqoyuoVDU1vxgqH6Zm4a9+g4wrz00mUHY+is
Cpjbq+Rs6MtPKrWCnbTNKIMIZGHKGiV9b4TQ8fKjbLqXIEg94ARrNCZ9BO60vVDdcFF5zXeRGd87
X9sz0V9DjMq/eCOe0vDn7rsOa4Ih9dtwqu07y4AsCNUJSlKvbct5+tIzsIR7dd8V7YvFlJKRXX2P
3+3DWnkHp5rTrZWb3+u5inLDEpt50W7qLDlv6mAE54RLIuAKJt4VwLo0s+yNSup8O7TZZmpfkl7f
yPZHo/fbTHnypTKwLujAHYWr7C5XftkoK3F/kiwNLVvqMbA2+kN9t3GwDvwOdKQANpl7t8Is70V/
W5r8D+zqEfzPGIZls4919QlWbVqPANvD0s63cwPKLO/5qpWh1u1JSCaymvXEcVvaUMv6K9mb6ujZ
q70Z4Zrssmo0YFe4LV81dSNocXuBRUkscjhnDbgZn6IlbL0qgDlQGrt50pZwNmzgkIHXxSZW3aFW
NyB0O9Qa50l8WwD+hJBMy7CdvGtHS+M5Hf1zzdf8GO0ARv+uHRvmaoKbo9oc/creVOj4RE1bPWWi
OZuMVe6Ltt8nmX/lLetx8KFWGea4WzoHiNyQ7MF+ZKE7e6AtXRmRlINQaYsQzd6nxgNEaysaaf1a
+9FY4fwamWPiPpi+fPCEhjcCSPE8B/vXD7tkvhGNd5NL+WUqAfolBp7RcjiHUL5jmSNH0JmR7eX3
LlQt9kfZPeVTBkOqOdG94Xg9aCdgutfYFAXaHSKgmO2ifwp2KyjUuGlN3oCmVddOc4RF9tCUgKKC
9uDj2bF+YRKzAbRAglWhHzqYG6l54soR640EV75PfCM55v3e1tlLzLbOlhqBiQBIUV81L1pvlw7I
7yX2UHbmYPuWenqEANnGoAUaZtmDM6JRrqUNMPjM6SNXL+wYw7JNocwuAt+37F1vafdkZxN22Y63
a+YWhofsSsaTxl1Zu/EQgMwXnL4zdCq9937Yq3UZmE16VeTro7Mk3pVonSBKmiu/SO2wKvloF/6B
PaXbOQ8OyXiRQWDY67TeYuCTxu2wdlo454CcamZUF7KYEqT52WLQgzdFap2hCWKH4zQ8d2UZDrZW
bNve2blBxyDC5P00leHzX+3zYgoLvLekZ6G/jH12GIS4FnyNfbE0gGRneHLMXLMKW2Fz1I/ogm1s
QztPBDRTiLenPMJperZMWivWrLHTgvmbgSdQ6JvrjOCrD8+s7Vgrpgvas7SKyJbTF8xILvKpq8Jh
xckc+O5hTrqv1ix2+qql0Zovt8xAea2FtnfrHCtcLc3O68bc+S6QL0w6nKgstAsfnqh0ummDKMn6
DUWGg7K8b/Alz2cm+1d9VefMZKop5oR/gOK1cdR8kZbaGC32/Hzq4IIL2qaBASZ1vdSEqDZOCZYS
6OU+VfI6GybwzZJA3w7jvZ6M4dStUet+S1sD1nTbOZeeu/NW7essPOBv87oHQR8KXT76nb8D5Hs/
GwX0wPmL1gRjrHfzwzKMl7SlNrAfwiZLu80qtOAy9abhqrRr7aD5J6IF9J4ZmSzsBdF8ceq6fm5G
QwMwOaZs1+kxW1MR+cF640H+3HjGGPPUfxijpc6TDn20xjOf5TxboHI+T+mSX1p6MX/LuqLaQuz7
ggWQETZzcu2O95qT2ofBpPGfoBZySFpgvSuQ/2t/End2JdytDssHGV/s5+cAtmwpgBhoaRDXNkeh
63ZHuwciPj+Vjho2eVo9QFSHZ+k91HU77uxsQH1rjZXSxyAypbfR9OwqM9prQ5PnWeP+SFta3bo7
GmEd2IcsZz0HXZBtCqZH8GvHZ5wD8JxoAxVpuviUesrYda77vEjkvgNnse90UE03qc2JOhgLqYGh
/PSsUJ29sUCifSoVRJoBIc24aVtnkzuorvWnlRbYov2Md4K6lEkxXDs6aJc1q7orNyn621nk2lVa
ZWgDj1K/oa8qfiSmKi+Uu9TXXZnU4lxgUb0LAuV9FcYsKgjLq32B6OO6rcQivrQU12dBhx5Yt67W
UyCT5KLkGCGlQD9ELjOrFSKf0U8lD6wevqR+2jz2nWYfOpg/cWe4w0GKWY9npyhu/bFRUH90NUc6
2K+9NPPyFpCmefQBzR1OVly5WTM3KHtnP2Sq3Qa0ndrQEo38gSpREOlDDh8XzN2jC4V405nA/+yq
kkfQneY5htSPGtXq9yIo4CjlVXcfDHLYECgIu3N/yN2fpqb5dAMPUMSTXiXPwzwla4gVu3HWLZhk
YFoLQcUxZX2pT6I9t4CpxrbT6Ud9LcUhZVcT1/teXTtV1l3qEowKA9KtMzwCN4ySNOBwqivAol0j
jhXkxuOc+3C4+87tso3T9/3NNAfaQbZQT1AccHbGKqDk5q49XQV526G1kUA/WbP0oKV2GkBEDCD4
5gmqZUnGCGcoM/ermtP5KIruEfnYcVPiK/40OSZQZM1sdipdnJE8zELZrMQy69bN2/Vg4hR+mw2k
dGoqnIeig/pEb92UMAK1dZeKJoPjo7uwbq4SrziHP4OLwMblDAvk42jM+m5Q1XO56JG2uJsJ3zJv
6aOgNsuzWo3qU1bOVxSGeKhO3/KqPNdgCYduOZ2Z/ZQfh6FyNp5KbVKylqDk/Hyw6N5U+i4xSxNL
L/2iQa6FoGIeWjXViDoUF77MNx5s5RuvafARLNfYLuXtSQTCGgE/+rhxQ0kttitl8G7Ky+/ubJgR
kNXy05KMn2WyDtDLrRRnrBNSrBJ7CwW/bdME501qQIdvzeYI1fmyqfy979qfuqI4QfyC7m5mBgzB
9iYQ5xMGjfGaaJADHRvgbK1f4QMO3Cxot5U/X3edQiHh0mgK8tAp2XQZGznTSjTYMTD45Gg6ikZG
ZJvL2ZANYQsjtS1bdB+07HZK8RKe3HTeQqQ/VFnyGcZXs/FapYUQqKqDNw9uOA5NcAM/p4pdM9nZ
iGv4jvhsuX134U3EylYYZR4O9fKVouIrh/R5fuo/D8rZm/6Pjo7R0TOL9GxuJEufv/uo1b5Lx49T
IsM+rJ+XTe+q5xSJ88MQ3GPSfdFM2rayKPeDWU57BercyhwYpzMIogo1Dxj5YSG/zEGN4BW5YInr
D3XdtTljLqtT0qDwd0S14+ApwPtOl2QvsKUCcqD8slOnw0Uh59BpF5ZfXNLMXeNhStowT/Hm/gSZ
qQmDbLzUVXGx2OvBQnwhWtEIDM2yuAscTUSBOiwdVYbX1CCYgwMK/5yPukLt/6UckA6Y5vlb0f8/
5s5sOW4j29ovdOAAEkgMt4WaizMpUtINgtSAeUoMCeDpzwe7+2+J7rZ+R5yLjuhwtEOmwEIBmTv3
XutbbXpwzOViFcaGagyDjs9jNPQI2/As5Pu8HJPNJKuzM1J7s3cZMdpSXuJdgwcq7RRei5i/wsCW
NSkyibFT3ZBmzgq83HaLX268il8z6PexdNKXPM1W2W2b/aP78n/XPPgvbAusIqX/3BPYq9fqy7cf
WwHrf/9HHyD4DU4k/R8m1wG8SHp3/+wDGPI3ZHsrDhQ62BqAsra8/tEIkNZva9ecsDxmMmD81iHe
PxsB1m8wt1C6AAOGxA7R7O90An5uUnHcdlYxH+kVdJr5N3+dY/7Qv8w5jaioqcyNm7RTfpwYmT07
OYGY8KG6K9YQ81dZhH+6InmmYu2lA/Na2yPvGttmaTQ9TrY1BklVIQZd7IiL1pYZ1hNG870U6fIL
Od/vypt/dTv4XMzJob2zqKHjCP409K1biefNxCc2uSBcsDzN+JTwfWT2ZhEIhCbcO5ALXSZBUGXi
j2g+OK7NsfN9slXxphsx1mFMW+IlAPPi/6L3/nNjd/3tSLhYrePwsNb2z7vGrl0PLv13W22wtDDl
G6vOnbfR0tFnwJaDa6zQ/raSNbaaH57Sf7SFfmwDvZPicWUIADxDHHV50phn8tT++O1TFXpZoowa
Y4Yk9KqGKn+IC8Sbm6ZOBvOU1iaC9tQV6pbdTlkXcBBBC/KkM6xQxS1murkd0uJBWjnL/C9+u587
wr//div6ENkaLwlvx7tBgTPh1dJuXW9ARnAWNZiU3Cmnmza1AqaxUaTkekdDGX61la6a3QMm4Po7
dBiepbw0us+D7NP7cqhy4zrp0hh+vGsEv2omE7b6bnrKdBaRuEDU5a0xi8xqf76NdGncYJLcjEyS
HZnGEdQGW2SXPC/Mo2eqr3WRLTvSCNRzEmvnra0yLMgOFrlb5eO6nLNYfoKF46Qbqxq7e2PiJJPN
RS42g0/FdWJeKD/a2K2SbZMm1rztKBpeBxXMfYhGvAiDfM6TQxtjUdtOvtEvd3oOiuneCVLrbYkw
/xwbTKRwsppBVfndQomKDS+obfs+C8pF7GyFV7Ziq/Mzuhr0MIJ208dqGveFZS3ZXeLqdDrEXlVl
eO5zh6ROFjcs42OPqenRU7Kx+KIm/80Dh4T1kwSp7jQURr8fZ1lWB9oZWQ5pyPAYsVreKjMFJBYa
FAnqpAZULLfzWEXzaQHOF2GT6Y1uQw09ZbimRhIUq15Pr7GXYBIDf8jLAHzdSa9oCyxIKpY837Hg
8Dcuzbz2ZMzRaTZRU4p71WEwJtlB0gHDv3DtLJ6jrquUwfNG4BYlamoqVitP7saaAieHgmDSmEAy
UWO+OrTB1MebehE1uJqRc+FhNkzzLXZllDItpqCmi1IOCJ4bDmFSx+25iWLAV/1SJcXT2PXdhYwJ
29joPMnm2wEdLubfui2e6c92/jaAffC14AxOdUHfKyQLZsLhFSzem4mMj2NJk/nwHJ1iunOdnnV6
iUx5McZ+WqvGRIDt8IlG4q31zS8+xUC+Z5IcXfux7+zdGbUeLrzRdnZMY/0t9LIlXAbdj7tpJs7d
4RjGMygGM9T9VCGvy4bkfkHc8hW+vKbVSLNILR2YmK60rHtmpL06R4Cd6K1mMpiwuIx0YZVdJwFn
Lt8KUdvT7CWxUW1a0VcvBivLeIzsxH2k/VtPJ2nQNMO2Get7rHlEi40TmnwOYQGlWaXG+tTKpjkY
eW+d7cJ/hb9UThsXJsHrAtpDfGncSO1JL82+zpmEqQGojaVK2fNk7eRQtXRMKlpgi3vRHFG+WgWs
j3bou4OdivGLrEV2barMfPIw4BFfEXBkw14x9cdeK/umj2R5iiEHvkgFAAd1Jaa01GLCNzlJCHy2
3jON4/PPk5j54v14F3cJ3ZTcqMkOyqG5kWjj8Ow6TW/tyZCM8G34pGtXurO+LLGvwDmlkXixqgSC
lpVX2obeQaNMSTmAOWKf2KNl+AZuInsyMif4ThNTzmHPz4NY6IryqW4YHtPf8dKzpSYjnInd3DqV
jTV86ZpH/Nr0N+AGZC+kjuQQVfwxRnsgPJYZvm6BPDSP6YjF+I7gkbN+LXpezt48yEdnyeRbOs2Y
gCcxhciI165l5Z0A5dRX9MBdyHemrC+NFKwquHawUdV9nvU0NzB47YvBafZzaxnfaj9Q1y35qrvB
ahrOmXWUnBG6JUCbkEN8r7sFD1xk52TorSabTa6N/I7OtA+HxqvltkvV8mBCPQJm4juXPO7Ak2Sd
kVzPvTEEF1hEeWiNhQW8pZ/csBOmQruXdqS2m+xcprnc5oHhsavh9fvY2NjI4JTGENS6BM7E0MZ3
fmWlB2L1zHwDBqXbjbIX93m89LQSO/vocbQOoSXJ5zZo6jRMGSSkm6Q26E8rQdckFYKZW5v5xyyJ
vTwctEMg2dAyImjpyVzVceGc7MrE85XUgrYhBMMwKarhkZ2/ePNhCV1nlsKRWU5RdN9bC744O/Ch
bbWLaB9K7DrqaCzDcD/beJ5h2kXuRY6Bn1/Gvkp24zwtd0aFp46Yt3TZ+CYcOiCAdDKHbvlsczob
1malu18Cb919ENf79/lQl8Z9yZPenIhoXoIjGzKRiSOvQrnVHW6ylieWdzt3bjpOXmGgXb0bham3
mZsYocizYWt0sjtPhbwbfX2CiPlUR764ysd53hPReBC5OLSe9aUslgc4VN86q3mw6mDn5uJtjuNb
tei9s8DLIdX+xHmaZpatLCy3nT+ANgDmIBM6uY173Vtmuu/ScSMngN1T2fL/cmB0rVfZGB61tbN4
mz9EOpj2rZDuHrd+dhwZVm/Rp9kndjpaX3GafYsaK9k5ZA4ceAZBY7i6fxuddrqMXMJj96ndnfK5
jxBw2+c6U5G57U3jiKp76vYm0TrFRtp9lZ4Vduc5VAUh4UMGzXSDj6KhfSkGhkz58Jq1yx6nuple
u2U+6K1lYGvzUq3oonNDo/jVkNMwhH7kG49NGsd71uckPqUrlzKkn1/IYwTDxL8m7lz6NL+T7qk2
WVRF1ljc4RybytIO0UPV2gC3sN8zPoEyw4zZiuJzWXXgo6ZeXo3wR/ceXK/uQKmhmeZPMgntVE83
5EgFeuMHA6gre26mXTqaSxO6tpmNwC7Gttuhdx+Plq/kDS0gyvcZC74X1jWWy3CevNncmP2yPGQR
95xlEF1gSLKi/NQOXhLsQDUk4dKai0Xzkkb2frVqfeCdbRk7mrOGwkJ0xUaRNbHNaB/eLSxA+8w2
5mo3dnHx1Y97e71H3m5WxBFtEaTRwmjrNHvyqO2DDVybzglnG0n6wdeGc+8ZpNkUWZB/b6zY+NAy
0hp2eZFWp470WnKLnFyFuUfGbhDn4sPk2v7HRDjlcG5heVdh1qdOfepTO2LnGGd9SMy6PTrVCL5v
XL3Gaatu67KskiO7SUH7L5g+DaJsHiAkqfNcmv79yB9f29J6Gf2sO3u5I65ru4ifwerSeU9Eb33G
zyAv8CuCYxwV1ndiwL0P8bDKY+po+MKdlZ96El8ufHE8MXy8SAGwEkYfpoVUL25b04FwITygtQK5
MVfqbRL1hEPKysLcHshvERDSNnlT0pOC3ejsCsewQZPGhfW5AUC58VUenK229vBsI/k755rm0j53
GAOpnLzjpWbgN9vTdHbLbjwMrc4ZDtYjeuUmfck8Kr+lcf2zicTLols88U0OgT3vHUMOFFdWrq9G
176sGffnMlLuJlrAv0SmJs2JbmiIsJsxTTScIjsjhddfZrlj7dI3tWVf9FzUD0MhAXnNsT2eaIbE
u9Zo/Dste+uJaXB1KXurvZm9Zr6bm9LpOTJVwT7XNV4My+V8aU4nYx6Ru9oiCbtAT/cBu8YBOaIR
7YAZLLeJzfjEbDK9aUHZ1+xosv1aCSe6witsXZQy6OVwVgcG5LRnIGbQynQd36HLv8RZd+sB/75q
ZkigWw4A59gzTlWm8o/o1vWrjIb6A8RMfSgK9x7j+4Eibt6YtITpx4DhROhcXKlBdmFjghxI0ITt
mSYM14tRMjJZRMaGVuh9XZRyX6ig32WmwYGxLZsnW3NGr327OMzV3ITChymZpgze9dxceUVj7YK4
H26C3KtCUIHJRXiFCvvW9zeWPXW3dp5HJ+0OjIoGPV9mWrpnwAXGEyWXtVWyMoB1JUuywePe8L23
Ktu2SeJtZwhmz3PMpM23m+WioURuEce+AZcoqUMGhI5BOe7KPB0PeWR/ax1VY6HFerRLIye6tMaC
yiDpgk2VzOLWKOf6CSxqdV1WJrBU0J4wVBOg2A3JnptlyPWeeJ3+Mjckb8Fumo+5Z0jQtsN8KRk8
PAGw+x5ov/ta6gAaCPEq9QacgL/x0tUqQlfuABSoOBRmz+DBSCqIbFV9VSbl1znCNUntXV0cFy6Z
B18FeFBrf87taA4h8sSsO113403S2NTFSuIx3TRM7AyWVEXlES2c1Ec34ytOcyQA+XI/gHl78pwk
O07tWO0L3SJzaKo2uB6ybtlUgyKiJGt5DmyV7RHBNl8CKsNvnkICMIwW+0wUiVPZRcY1iuf8gNzY
/xBg7Gf0R+7PxSiaYZeMxbMPFmiTS4bWUVGl0DsAKVqMKQy0reeeLASmZrbL0coa2fqL1kSuGOj4
ylCjXKtic8c0frli7mTtdR8/8p0wQrPh1oP/6vZDoJ/hvFbhPE/FaZrNu44EvR3DRsYmdTXvi9I7
oK2Afp/2NCYhZWT4z+t5i6eH5aWcxz0NWpajnGOMxd7ylCJtxspRpyef+oIDXWV/KVyc7eWgH+y+
kTBRxiB5MVPjrojTZW8I/xuiXnHm26ZfztZyCqDKBM0wM5Tob2akEJdVGbIxtVE+Uq8txxzaRZgI
wV46pVdikDNih9LxyzAKvGEXtMV8GIFZb8yA7T3m9T7S+opWLuun0tNALqCxvpSZB+5uxkIvYfDh
e1+GPaNC1pE8eOsC/1GMcDOaKFNh01hDaFlFvXfFfDR4gTaVduyrCTDCV+Yr+kWXUM43TD2mk6/V
xp6X6q7IirJEo597jwSyNfux98phgymEokYm0RGO5seUgfq+c+xhHYMPQOPiuNy1I6xRLATucAIo
Ax2wHIYe2mk/8hW2C4oCnH+8SLAsV88/xYdZVG9RTzbgNPlfmRRlF36wvPW6IXFPUTvIa8heGXNV
pZyPMXSOszvW440B0+U1B6h4py1oTMxA5xZMtXx1UFD3oeur5npEzPpaOGZz52Zmdm4dw7lWorLv
nI7kZrPmeKHBld5zoJRn0okQ7FZDc8Y+AGo1NhILMnoxnGnn6+s+VdM9MTvqpk0D/rXUiCMGw37s
y8mgteHoz8oZrbdS9+UWhMmgDrLSOby1Lp+PAQRFe9PR8TpJ1+v4ByeBzm41w6za/dB4i/k1Al26
CwZ//gpUtTtopl575dUaKhgTiEsZkXgjjaE5wI6kBAmiHEY4zVSr364W84RdbUpbuC+l/QHxCnaK
qJYUnUsfvNRLYaWhB1Tl22h0xMgOUdved6hsnu2FK22zZhzuI8+Yz5PyaITmufoStVNwzFFjfqxr
DaK3kl8NsNVnZw660MCO8ETZ/ljglb2iJc/QzbWXe41b+yVxKWWTZhqOpmkmb7nj59+aBip1IlzK
LNUf6sLszmO5BHA3K2qkPm+e/LH1700P32/GQ3MMMtPc6mydODbZSPBtLw71HBsPQlf309wkW0cO
90zdrC9FN8WhXdb6Oh/1J8sETsiGBeuS+bPRvOE1G80DK5IK67yO+y2nJAhNZjpFx3Iwmo+Tki08
mty4xC5o8vWGN5vBjK9Li8G0WxhVu0mzzD3b1QT+ZypLGjlUsc4+8gue934amBrbjn/sZwBLD00x
59Cx7aA39ouapkMjZghFhBkwutXZdRPXj6XN3PELgjcHTc8oZGXdx6U3znR1uup2zAsZ7TQqBvBO
yrTO1qBaqnOc2D7qzUk7u9jKp+QZPLHLOMZtzDcraNx5D3pp+Ay1bsj3o2qDQ9QPBk+ht4gLJlXn
fswV7SV/LumdzY5DkAt0NxD38caDq54eIYbEyZ4OHtVxOReuf5HtCEgemdTsw6OJgv5ULTRcrhoR
00qrjWgED9RC6NtCqjYY9PqcslY26oGdbwbFqYPhjuW0yl/bXsME6XI3zTbrQys/6oSj0A1Z7oX7
nQ4cAiV+j5E5Eze8Z/EkABWOzN4uKbk3pFI01q3jFpHNwjJ22R7EaP51tOzySXAgCGRQDA949qbo
4jm6eGZ8XTxzeiITmiAu5/Oicnc4pCBolhuThPf0gMYv2YGBc24G3jKO55mQybadCHdfU3WWa3Q+
U3cq6SXiNOmj7k4JYGJnTwz4dutKwGpzqvKqQnUNzd5P1nKzLmCJAbxkIGmM8T2kMg9w50CPmEcr
BUWLBKL4HkBiVFty7lz5wcKPUByIbWRNTyxREJwgGjqHJMb27Y40WNQPveHY9Y1lTlXB96mAAC40
JvOj3bpMEJQQ/PfVsvC9dmXA/AQ93HQ3LiOvN+Q1Z3xIUtGL26kDtLzxKDshDdHKe4oaHs+9NZrz
grisQzmeL73Vw09O4N55kaKNl4yKYoJ82mUzGpZr7ut47Y5kwpiu3azzljC2vOGFgYc+jnlSyAcX
SB14VglS2QY4odg3eK0eZWX711TlyTXcF6pEe5jKBJU6o6ewW4XLzDvNFglanOscJJ2DYcryc0wn
hc7ooo9BWUVkqeXLQDR2nzZhTwW2JQpSe/eLna7hXH6Uuid7TG2aGo2t72IZG9yZqu03pbsAHnOz
nqjWiaKNjlNWTU8wYz2q5AXwIbjPmQ0EFtbknpZKR/0W0BdrxlQ3XxNHWYDmOXB/0ipK7jrbrr72
XjE8u0IH9MCb7hbNIYkeovaYp8plIs2hKid9GGysk0dJOkB3gvlH3kGtFH3aRDm1RpcluysUYtYm
oay6E8KeZYjZt3i2qd9fZga/N3joAsb7bRPYbKi1/CDN2SxCFUwee/OQeK9LqwP4MEnNLj2tQ2i/
8cbyJe3Jj6DmAW/yfQxGWvZW4g35sdMOJT/956rc04bpgquY/fYQSJUwY/ejmeR41rvXcQzkKuSK
fJ74WaY7RAA8fXYu9Flhuf0IN1c9+bHd30Bxjw/0GXhkTB+8zLanfoyPfS+X/LLMuQkSpIlTf1tD
HCy2qUOUzKqZtcWhnEwKK8OwxJ1svdImHqEqILq6EhmEIaBah8bYAnIyo3iKMHf3xhwSsRFcJhIS
0brMBgtbn3dFiGpDnhG62OUZOLisUHZIHm6dUe9vXTmYn1O5lp1wt/UjIMUKlVY98FaYHNx554bS
OM3dyFKvC4+SYgbe7tcphKWGI7i7Q6AA1TdA+kJIqCrzm87vA3FL/rEpaEhYlFZQitHHGeBpeTV5
K8mObAyOgeL359304+TbBAbXBV1iVze4fIS9bUamnH5n1TGwTFV/7qS2u02rXQuBStcXj/Rz/de0
7fPPs2iT6QBnt3gWFJ0NL2tuPy8mvQCkCpNJc90rc7qL03jr8/oBX6y86YV0B7hBXUBzBVCbrjhY
d5A2Nl6JiXyXwE9GwRxHWYmKNEaJATH9LRppPJeod8xwiIkT3SJpMpODp2WDvmWk7OaKQWlsbSeq
6HTPdrMnwJ7qNWtJvmCGOTfbgFzXGwetYQxk1jQPulcG882I1EBQEbG9TckTTnjirag/mUJ0+gA4
zZ4OplzgTnYqYboygj8tdrWGUhuWY6PrXcHHIR9iXgoPBYpobyH4suaxCQ9b+hxTtOeAU1ZXxILo
q85ZgIG1Xu8tH12nrL+QXii7Ldu4mC8AqPPpvoPES3laauSWc7cguVF+3X7QvdfUYVvWzDlmI/PH
h9+nWHNpleXJhAJpQ35NrLe608HNmPlYHLpJYNA32SOZ2gZN/IhsTYjjunjuXF42b2MkQ/CcO4S4
cB71+4cgpW8CLldXNcGi8bcuECkq45iark6d4JSMtIs2C1iwZymB3G3VQKYCvLJS0ufGIA5ArXX0
VdQKtDNNVwUHafg0+Xu6/NVx7AQ7QwJIrkaXWV1FlqiiS+4Hpft18LpkvssCKA03SFV4eRFpL/2V
OY0tbyCNEnHB+ZUtR8z5jBI5P+MwlUEfLdsWUGTHF1Sq7wr9H2K8xcifG7s154uechF9Eou7tMFG
ADU82Z2l+lczNfPlWURrdQBY1/N3Mh8DD+g9nO5HJ8ogOSYWzD+rD4bQrUFHb+kApVsSN+j7jFHL
nsEQJU1OsI9Sjpe6ga8flh47xZuzJOmCBEyrcrijK59192Wbig/LsNTermsDe9qbdRdLVNhykLeD
YUAFruJ0648meSGWeBjiKt8rWoMvXpEvX+LUjK7lUsNZi6S8YE5ZXhxZp1TYXffgxUt9bGZfbmRM
+JDdu/4xp1y6BQOvtqKxzGZbRYt3RTHHlURDijFTWe/RsZEF5aUX8/gEqXcwk6S9Y45dfLMaNX4H
2z+lvFVztF2KEYUZ8L7goofSv7hN66qtkWudhiAeg1DH0fzimVN67LJm1wuQalsi1r3PkxNEnzr8
tR8MSt+t1/MoeHkCLMiI5bcyLX1nE9ieuB7nrD95Y2XeJivW6ZigXRBnHcHV2xR1o7ZpnfVHFgN5
5FiFepBWSf1GtoTLAj5oYyLbxK7Yh9rk1V6c7GgUEx0AXwcX4qGms0S9EbqWEZznpGRyOOVonING
7Ny5x1MFpzrKtw6UFPSsbJKHskiWxySFN84cqzJXoDoNLn9xpmNBh/BV9F0SYnXKb3mDIKpDUqSo
9JJu+KLtgLQkn1EUQ+8xu4Ju44qQzI8Fv1ieVoDyOOnuR+Sk+a72VmQv/daV0dkxWpXxXG0cqxnj
jWij8nGRRfKdWTaLnTVyYktK08xCWsrYc9HIizAZkx75sYMMnLq2Ouu+sbstcLRkA1cFbCyPcpiN
aXSaAwSdMOKHT+5iFduhHdSVWJb4ZNUFwzEreiHmtWLvkZGRhR6BIHK3ZFq9zNr6TpBLdoPi+IMn
rZmtsM53Mx2tK+an8+2EsXAKDUelD3WvkQOCIYXX6DHuUxFizn5CJOHaxvCUzI7/Ohe6vrKQWNzR
TOXBX3Rb7U2JtWKSxEhlaC0FKRfoXkJ+NXS+QS2iE7kTjh1Go6H3ntu49TYozTZ5K+3OODN4C/1R
ASQ1slQdkkWjHze44NbxdeaiOKSWzCf5aE5+eYWSpIYbaPqYc5gkHgX3jGk1B/07Z5hnvUHrV1/D
Jg5OHJCLZyYO5bbPiZGajAqZuYz8lAQTHQQXgMH15ykd2cX0nNQfdON7Nyli8U9B04pd4DNkymjQ
vyD01XR0e7bUtFY0LOzcTJP9oGlkofwvLsj785u5Em5MOimuOG003w1PjEdZwdLfrhKh8H/g7c58
1dCMiXGhLzo4vdhx2z3ktamiZotJs8lSmlKocAFS+7ra/bUI5WdtjieYSwusWgT0weew3fd4FMV6
aQK+YM3NVrYxDAd5WaJh/IJMlXkb6sDbTAsqy7++7M8iqd8vK9GTIP0ygabBZvlZUVINKVkGc89A
uzIwGJekm0Tbgp43S2rpczhAquf/4pqWucp9/iWT4qpwKnDLeqQsAoVx3vNuVOcGfVkwfe5HZ+1m
ZrXJHMpk8dqgIELoTaLZ8DRFSJ9xWPsnxBB+dmToz4lvzFdKSUJ61xveAKxFvUH+xanyuql5kaKX
xsk16JiT1AbHWL4xbqaGbqSTfS/zgsAJbGioVKRZUR/MmdV/8QJA6nsw2TD67Ro261EWdXWf0dYw
wrZY7JvRaoYPPqdcjQGLsvYeWL2FDMgcmv6YDOU47PpMz/MOewbENguPJxodDkbtWzA7q4IE1i2r
KC8drTKwPE9BOjBBbbPeOJnRnIOe1oBgQs8dl5MkQethsjPyN3LOCm960ux1yeTTg6W0IoSd4jJs
YwcPFVzXhbLQKKOOHpxrultyxyx58lNzTLZzV80ntzA5s01AGVg9VducLSJvmJtwvn7ByUiOXCNr
41tZ+XDY4D543oGJVfrJLSrU1mk2+v3Oiaz5SwGxHC2zmoZ2k48TJqxsnBAGtAn2nr6hE81Bs0Z2
bdAdM0Izs4f2VICbyTnN5DSOA0+pS7DkbDM+yRgFCiKF4CX26hk2bBMozmNGWh2g2yKYq+EKlLvM
7YeRZkNS0BawcuK3BLIZAgmKQZ0d4hGCfTvNy6kJZnP6wyn8twSkTzX6hvK9ofQnE+p/tJ3+9F8d
vtWrsbN7/1f9F4pQ1/fxP4tQD9hjq+7b/KMMdf2JP2SohvgN4RoYFpJGfQuL/ZqE+YcflT9ymW3S
HMT4z8nAXH/qn4bU4DcPWR0yUezSpFevpuLuH4bU4DdnPWLxU/itIBT8HRnqO0AGWj8oW47jWfS+
OKoSSfrzgic8q58WL55QACXUMEaUPxvtkN14tZFcBru0t30qPYwJDVkdZtcxdmeNqWX6K3KF9fOK
/8dvQmvOQ2DDnWD5//k36SMcS76oJihYeZ1ux/Rz5NrpVdAu1vd0MFw6HiL57M8yuXVyWB0bov7k
QSH7+tR3hqTY4jx87yydc+zHkUFL61rpg9FgAvzh6/036s1/84uiNlxVm9ByPZRiP/+io9sx6be5
Ze04ZHsjM+yDas9eFIcrdycs/aj5BWbuHSzs93vjuwBpcecznxfWO9ew0Zb+GAmH0IyUAMAlQdxY
J4+GZRo0GGdsXO5sb41o+JgipdvWglrb7lH1d35KZshq3xw0w098G+qPzetvrQn/fy/8X/rW/wvf
ehS6PzwXq+P9Jz/6h1y9ptVP4vPff+KP194xf0NnvUJpUaXCbJX/760XLAgwDuAl0pAHJmH+66WX
qwvdhQhEBcIfIlD/10vv/MY4aa1IBBEcFDvB33nr39UbTOsEJD94FiaiZ9Sz7x6nMkEwJQaFlCgX
ASPzzDkj7lKbH+7Hv3lP/u1VWFr4iJAYLPlOnct5xS/TZsGhGKWESZjMHI5TX85vf32ZdYX6oXji
w5DdjOQVjB7xtH9y1PeybKBwQk0iX2dg8zVrPNWxcQwU+jxvqLoPRtUtlzrHJPuLT/juvfR+vzaN
LmCMq2vAf49+KKO2K8yiHrd1LC3/rWhrHzYfI34GzsZIpNyuBx9LC0vIYtp6gPOee0tZnypRttE2
KYmX3BiDTawAeHkR70pl1tUN8JZ1nvrXt+nP38YKRVh3EnCDfPOr6PsHw4Hjj1SKg0kCVrJyXv00
izaO07fT3yvcuSUSohTdfL5x1qr1wf/xOlknfOJ6aNz0HGBRVNhikreih3N17dfaRajL6W7JPiac
vnr3735IFmafLHBr/R/cyHfl+9D3mdXaqD29znAxgs3exW6pn//6Vq636qcnzgc1ytpvBZwRfNwl
P3/E1p4zZMYtyZNe1n0aXRrGo7SbZxxIH//6Suvf9O5KHAooXGFPYN54D3KT9NRKjg8WjUMclpuK
Ni+7TuRt/WkyLnCJsGf/9RX/9JiwVPEso6unJqAzuG5+Pzwm6TA4g3Aze4u1lLgkl5DgiSHHLxAt
P2+hvDe/X4X9GUiQB43oXdUhkegqmK0IfM0meshIVN4XXmpukQvYJ2G2z3Y9F3d//cl+dc13D2aZ
Vg42MK4pfDS1gsiirZW3X5rSdV+IGUUUS9zl+e9ekyWJzxqYnmeypr+jO1FXqb6jJco1jeg8Zkt/
Z9nLdEat7KBjzDRj2LFIdfSLl/DPzw0WH1dyhrV4QAGb/PwtEiprEGfUC0Z8bfEwMup4JewSu15P
piNqmTL/RU30p1eCFXCtY8EdI9kWUvx8QRLroq5opeSs5ze3zGjbZjuYZeZuWz8zTn99Vymg3y36
AvcUG5gA1A3MRQLl//l6aPibmcjCcdu5UYEyrltoSTUZBoyXrGfgdIj5kNE+xmFRHbAtoxoVEQ30
TYG05Cgt1VqvKAxMcFtxno/qjErAj8+zIvYIYsDCbK5GF1QS4dRUyUYVGTRaSzFj2FVjXY0HljWL
dhinbPs4DB7mTBgC8IwYq6QqLBVSyltECotzmUfPol22JLb94i8T5+E+LsJuQRVbJAHNu9IiZayt
4kWgYcby8OYgCio2s0+q0pWu3dY9juYQWBiQI+OLpUptbtOUgT5zWU+e3GxcwEbIxPM2cmSahtej
RjwYm7W0iPrMedpHFYDrKBTjoahskFjZKJjy68zE4YyQ3Y4FKZQyu9NtgJd48YQ/3tF3TWzUvF7z
Eb26AZQFZWizJyjP8a8cj1kVLhHTb0JLmcmtT9yDfYQw3j0jCoUu4ltxrhL6JZggvrA64iraMScQ
MzHxUddyaxstciRIClfIh96cnAobBV4Mgk8qxqE1SFyxM30fg8j/sncmTXYiadb+L72nDZx5e7lD
zPMkbbBQRIgZnMEdh1/fD1Vm35cptaWs9r0pS6tU6k7guJ/3nOesQIVeFoN6fYoJ51Cs1dUSgX8z
1F2utojOBE5e6+BVYRoRK/XS+5gEsH2yFyf+jnd1UhSpLroPLu15HsItA2Qi53HmceHcez3Ns6dm
WRpxWntvkjOqb9dlBwsKx3xm1ngVKDBaW1d0eTBksqxGYzDrGtPiY8iQ2nhMZDP9WVNgHVynrMkR
iGmbcDpju57rfvKaxMEDtJ5jwvRKusmz0ADcap3XsrSiap+yNb8cGWXXuAFXZg1XKbntJ440HRSb
MoWPUkvd4wYbBOxddIp463j1qhtflnI5YrJOz1OPByB1zXld77tJBo8D01uzw+Hf0/TAvyyg+8TZ
QrXFKJokYO71ztGWDROeROZolXRl9NZTivRFvJ9+72ZZNdMAq26KRKCCbugN079o+oWehCC3eASt
SvNsV6eIKUulwTTorMTH1zDYJlbAZfOTK59TS9BJbcGTSNOXSulekghUA4PCwBRyv0rBbVGkWXHR
rf6cJwYQ7n2rHDpH8dam/d7iJnK5rWLlnijNzV47Uoz8JZWVlwABhYtXRy39DzfTTnxTlCQ6aLgO
FiKGETQNtHtNW+m65uGc4DJwPsGsDA0hEfgUXF6gvZjYpdOH34jVTiKm2vB3vJmbQVnD0u3pw0J3
57fD5sQMLPaOQAgtghZuRAsvdOlV3Uo2VvOm0EsPQin3DUbOOcseeAiWxVEF1BYmPN/wy8LSxsCH
Ze8bnc/2GwPf8jbCIuGdNv2Rk2xJJe45fvbZwBnBgffMwdC+4Na1qRHVS3YYpCUe6VFb4+8VtTcZ
E0BvSzRXEUkeQgd5k9+5AI3JO2mnXfl7GpsiYaryqDslsAaanJp5G9EdYPww3rkhzufLonbUo3Yz
Pz+3u0FAzFXkZ5YqsSseykewHSI7d0VtU9fSqry8kjW7vOMgllHc9dhGx4c57ITXJxGTT33WrD0R
fkr+quGTjIdjnqye2cHZls6vD7OHrfIrC9YiPdbsTUsIQikWCIXrNE+smarlpOyKUN91fuVcLUPj
1UcTtKiguHea0wqy+3sB3wd/pIOqeW77Y3UfWTOqtpPK6oFNtP2Sr96EYy+CfbE1apV7e677C6QQ
+xssGPMVUAf6s2UX4J78oc9vpYkKedfYDbAeq5Xf/c6d70UlcYN5WR8922ryX+xhAiIShqR4wph1
MXFQix/KOrY+Zdytb4TOuh5yhAjxD0/+GF50qelPQLF6vQ9xnHIt2VvHYuZm5Rm1v0Vz5pLov7Ha
0N23pATXBHLBrI9UbHdmL6oc+ogs4pGvkJkrcUJUhqsqzocn+tZZsXTPykhb2Iplys5nisVxpb7M
9syySt5xTU9TI8KRjlTfx6VSa/U1xwUdP0BXrRdKbmgzs3D67QS+Bor+Bldso3u/PYq+c6eLcmFE
wDyfQg4FioCE3xTVZ11VpMM5VrvgHXAgNXciN+ptdGpBeZdH/95elou5IZK03tcj/d2JIqUTUaBF
hmUnM9eGdG6nBQG0ltaSpGtLOiRrv3zHd8PYlA9cMmTKJe+cCjqSNXoVg42RWLlAGBhS38Pe64en
2Z7iLHGUq9+3nxZLK77snT/NAdABi0+KeayYixNVWeqa0YKhFrs23glWtAu4rxyzO9sjpIKNZcnf
Fp/Pv4+IDrQHnsL0Tgoz9GK/lZ8R7km3IKe19gPTkgm7mG4sFuU09nqe4HjhS+pKCuvH0OLbTmbo
N85e53MeHKrFbWlaC9P4BkNvpfa9xzPkyV6Q/SEi6Pq6nZXjHHI67CiOKN30LBzb4gsnDaVeTCRG
DICtLz8ooIrHIyW3FtQzvtGfZVQO1j6FuUxRZNB6/KLuoGEIT1mKlbLj78P+tMEUfEMmKKbUI14W
jGfESOpXQYkVONw09jUzWyyCtG61TMVozFhoMl8dPz86/gx2w3JmhkJMCAqCYpLIpFt0zvuY2Qym
CPDYhlwQmZ6dWK3ova7b9I3ETCSIlhG+ojPYuM8r82FqINA9FXN+1b1bVhvUe98WXgUfQWAOJCpD
GV0wjOZ7JOo0O5JOHB6ykobEPWcXhmhRRQ3vqcVzTjOwlFA/mOPW5lBFnn20RjGphDukv0Cro+Sc
UFPNoIEtz4+CRfEh4uHc7hsvHTB6RXMwHsnmMmuiE3GaDhOMaWKieUfstIiG0D3iqWCkQpl0iC2K
2OS3OtIjKCy1ppSxZaJUhzFdYsgUVInyAJfKXndhJcYzU03D0xLlpX2etjWlswbBwOzjYpX2DYFV
WmUKSfuqSxte/hCyL7X2c1oxIjBiWEDFAFMlIox77rjWvv6BK6Niywo8CQsCNKN4F0yxD0WuCICL
eNCcm2TZTIO7AY/STUkPFOQNGpVrujs9l9i9J53zAh4me0hZ5Tjp09Z8q2kSwLJPY7k+m4kVP6QA
hSY6nW2fJ9Ds5S9Su2zKIuNR1G2BzrrtpWq9kw14JDgLXVrQD27ZswEunLF4nddUvw9iLqMD+b4t
HamL8CcFppIoq5tiumS8Kn5qv40fg1rFF/Ysg3JvRjm8aHBNLxMSpmQ1Sbme87WhVTAecc11MdWU
fPwgkKQCl+GFia7iGR8q+cN0effYFlo/j9TfQm8bpDzDP8WHHmTh0x7hk7fZhXMWl/vFi6P92pAT
S0wVtPcU4ZZj0rsyn3Z94/SvY6Xpg/SN3V7QRMxAJ1cOTauWluGLlVdSYyEnTHqonTWeSVlp3hGn
PfamPvKGnQSjoMjAG1CmuNNiByBLG8yKLHEUXgq4L/0uh0xxvZLY6vboW5RWkxwiaKpDjsK7gW0c
ZkgcfDN1ulpiKEgXDeoqDYJHTE5edZKO3177Ubq+DezwyoNrGraJNv7rreO39LAdYpU7D3F+vaYL
s3ZC5k1zw8/ZC2aM0eQnBPfFfQAu8Xu+QoXYt/QeP066tB+FWNpnnkD/6ged0i9YtxgLs2JRdzjC
1mbXR9VA9LVZopuI4KbZUm3ZS7z2RU8fdA1uiS22+dB50954rtnOHPyw5AbXYiTmSbEDG+DMkFPC
Jhmxak02hc1RMXEA8Ml17WRgubQah0a8Wp4iaax8KjXZHePi3kak7blfBtw6KRvW+5UVcuCS0F15
jOMifVygqr8jrNXZjkm2IJbsKPnT4f+m8ygz/Q+PJgc6g3N3uJ3LlCOBwXcY7fqRSRzfeywfHSJl
R6xylDzUasXDRYDPHfaMHmyCqCaYv2WZL9cdkWv/2ppZ2/d6nLvHUmUWi7MsvC3taZE26ClLby5S
V8zYvFmKnonk5z+iuJXYPJrUu201YfZLlsjm20iSDgTTbKLHOuUxhuG9U98nmM38Yza7p3k02AS8
rktfIi6E6tyj7us1tjcjH7ETOglj5YdXyApIkUM0FdhuR5/EKIzJbudYJWajcm1Z2I3l2eEulD1x
oFRzTbIB87yfRM1abP/OkF1MeUSOJJdDN+EF4es/uCMoMtx6mgWVQUWqDhq/P2djkqve2ep0kk2N
RTQJrzsUIm1xlt3psMBvRlCi5hgUmsZO1tAOT17Nopt0I3PUZOY956chs3S6A9TnPjlex+rsz5H/
jY2LJwATlvK2g7FIHaKeJpc5adkC82ErcEkgw+ZxNaZEKIrZGdN7JWubbEeg5m841OFyclqqWVrL
9kYNTtDfoAuCpGAzweZjkAKzjjRdIA+KM2rJ7zb2K5fBqgy6UNd/L4QpRj5ZDO8obybCL9CZpyHx
VdQ8OZn0nmxlWz5Iosh9BCNYEfLCDbNwtGLXyPGc+uAdo+/infaHoGfqXa/vJAM4n0VNxJpOSCY0
uwLjORTXVJQ/A0KiD5y8VH5MdVZ9h6Wiv6RQpj3i2+bZNNSD5Z/MWNAOoAGxpIzlKITdzdQ4/yQL
snS3LWFRDN16XeJd56k63KecWsGUiUU0x+2TfkGgpPwqL/P65PiUvF6kFIIcRiQkN6k5YFRJ4S3l
V2HNaI1Nyx5410DgXJIwo7Y5wVdbDTtBVvDKnbzuTanavcqwYllJY+Nd25y+4l04jXUFRHv6pjOS
RbtwYD3ZdZTWPvTUY9DaLe28PGrhlPaePBVsymjJuvZIp3f6g/0B6CZ2+wuHWYt4067ssmVjRXBD
7KgtAvW5hXiALFjPKqz79zSt8cZpt8ieSP9xnCnTTs3M6tPg0bCLgr0Efi0l8FbH7inWMX8PuwNk
i4VTyacYvfxN+rZ8TkOMd7upLtLpjLBqhPV2XB25HaBG9yho5pvOOaWyvxzwwvE5KrYdJ0k85gmb
RQX4osFKVpH57i+0F+cddKlsuhzWTFHdbNpLphK+PIgFn+oZS+o6k6m2bQvmpHQf5qDqHQCONUzL
pfX7h4pqD/bz3kaK6f2mZCeNsWrd4yDvSpAwGTtQi1TLPU48/HKc2hZMtRML8cHC2kucw9J+dlL+
KG89yxLf4mkSpB4kNBfIiyP5iEgp9CWJiHKlCAZapzTcuOrKw9/F7gHM1q4Z4HicpTGM1feWQZfY
q7Uhh2zmznvVQ9dBRiQUoRLgQrlDAs4vb42KKO5AxVpB28WTIX3QNPF5sVD0tx/aRat9WBv9QmMw
Wo03aTArbFAtjkELEUiFJ6O7aJ3Kyc50XBADFBpqG/i9Bf9xscRwWrcmn8tmXgb+hM8RNWI88TZD
JfUxLbXaJeIe8h5a/CLv/VrxMm3Fqnc5jHFnUde8IQy7OODC8qCljRitZMSd0eaBf+amK1+tWnDD
7FxioMWRI+F4XdgOebg5HrGojqrZsovlRAx7kvkC4rDv5/U4AG6ID15G/dC+id1sj1Fl1cfS6616
H4xcKwcMZ5F8s1GrSkpkc/KixjJTRATHl0HicoxUSdg748kpR/K7QV8yvKGflzi2aGbzzB28+kd3
RDTB4e2XZxi9thA+kd94ByAGP/rgB+arwmz8xmmDOF7nT+uHNwX+hXBA3vHcy4I3H5/u61CK4SNr
vLgiHpBDbLbN7H8hH+NQnsiGDnukmHA5hrNQn3No/H/t1PtvgPCd22iSmeFRk0XPPLY6+O6QrpqT
1rq7Z8hhh9fR4MlnPOspASS7j+9o6KneEDbwRYZWPrGT7keoi6ODDXzXh9uD38IX0+3c3hmsnS+L
FicAx4sPjHNoMnCU8HpLYL4JUaPF34vJzsjy0fD7wy3tlESiGgj5hJBbrtdo7OpjiXvne+husQKH
OCdaw6DJZVcDIfW7sUAs3A9rPnR7NwS9cFZMhJ53mB6X/TS7svX3RI7hR6JZtndiFdwRqgrkz7Yb
lT7Dy8Y2wgCXwLDb5UWelPaqG4ypZfe89AxzdsU6mSc5TBBN8DCwbZjIi0xnOpzCnpvI98O9MaW8
6szIcu7NOmZV0IwYEP4IxO4CvxdsgZA/r+hBsGoe27lM95llMiB6YVHcDwHS+c5T2YofzAF4mdep
UEfNTbgQnfA7nRiC4692E5Mps8T2TFddpnnhrlzYxI9NcEuPXuSd1R7SBxdRnr3GFupOopZOkOwm
fjEmI+2CnwwbBmdfsxpg+xwk4YMW7tK3os8LdphjGZHEIBNP6bRYq+iMpVm/RU2LAdFefPIOxkZ7
AtXtp86OSJHCl5328rXDE/nlpbbzWLbRlB7Ifsz8mOhXiRJj/8yKqW+EDv2JozzeLCz9lfjp1mP1
QywuVOmiNlZ2WhrOPQdv0c4bFeQ4RZUaojHRc6Gu/T6ys6So4j44zNWmnVg4W/j7mFouvC8vTc99
NGDkrgbX91mxVBLoguVmb0Ri+ru4tpohQRNI75eqdRfs3Ka8i00psBsDtqRKGsf30XN0c2NVSzMe
S8tJY1y0afQclvPCXUw+Mko2U94Ix6EWEUWuKYhFtPuVHU2olujIsSq9gpmumsTPYPNelI3s3lJ0
1v5AUDn/aceZqI+tgOK7M7iCnzyGrvxopW99p2oyhSTAl9AdJdpfdgjn2qENG2ffHTu/6GOOATYn
Od3Ur3Zg4cOW2qmeC0050QH7PAOj0egmhHpshc/aVD1PfdYHc6xdp/pg2oyKVDZgvhKiPv56BcfJ
X7liRPu9XRaXPVJhu/0PLb01PUyEXtCGJpxrd5327focSuT85fpq+nSoNK/wmuaDuihgwuvdaM1W
fCSQSh7ODXWV0NmJz85XXWX2fR9jx8XfH1/T/008POjVchZ6wD2vPJ7Pr7YjrDnx2K6cu7MCquDL
wfuoXQplErg6CLdWELWvpU0KaJ/aS0TltvQfFqSeDxstDEHJhNaPfOw4KnmAc6MTyP0JjQOM1k/i
MZ21ZxaQ3ZBu5OTljy5V9llRywvRkyjMFkWYsZGSXSruJvlFkSGxeaHIi1iWDNNkUq7fwfl0aAKP
4s5wP3VE2nLVMdHpeoxXOzcuiNfOpcsyu7BFpDOdCDrJ+lxEbAEj0uZnnRuEF1ZQ95+lb+cF6yjD
A1bNufAg2fMrHb2lIkXeopn3bHlTp7hcENDEXq9h8c0hIEAApyb+mjTByF0cksO59XyxfDeBB6gT
HC+3L1tRuCzI+PjHLaa1ForPMjzl5Cq/RLsWmnztCMK1d4nl26k7DzwIOjfe9SSYH9xcsbtIvRWW
v7XksJzJ3gBacVk49EEzz4Q0zkm7PGfM5t/O7qRHzqquRu6YkRYPAeyXEqbxADSNvYOEgEajXcRb
yecssdUaP81Nk5FsSlHuYTOrNriUwVD4e0U8yzknIeLfzJ2075zt2maLxQN330+STvqwdlGeM6bC
M7Mh6V/Npp6YGbX+at26FiBeTPYU5kASW7ij66ET9sGxIu5adyAydspz5pTHWKUpy1Nrqvkgxxpt
PO4QZXZd1A3lKS0RNa4Cblm2kYLH43WFMGrBtiqLdd8Euv3WRIFlJTKunGJPr8hwz37E6gice+y+
iIzWz3XPueBQYp7fTtQBuRrq0nV3Gtc1rO9m0RfzIWqwHiWQqPHCLqlEAUlJuudHsTqgWlS00fpJ
ZZZpQgqdMOB2o5B0gxAnCG2uGEzVjOaV8F/FP+N4CeB5h1bDHLQbQlgh21FdczgFWFsIsU8xGbF6
0WdCYklogBjkRHkM6DjVl6qSxOSnXFi3iCfEd4o8wjI+2G7aJXFf5F8e4bJxXzATrI/guUxwHPMx
iBI7N4ODM78saS0YhuWJ+7axwPlNPJRJueT1UYZ2elvUrndjd273A1u0tSYG0SZMvLKSnOxSUzH0
XdkKJUBrcfP7I5ljUAwMpY4xgOyFNY4ws1+n8XCK+5ysYO6UZAsJrHB0hdttn7EbNhB3cSJyoo0o
DL1gGxw6p1YXdv5ko2hPH4RnWLwljWpc3w1MIQQeXrW67WQbEBWwDSp9h+zZXM65zfjTFwTGOevW
nQcQjGPZ0eUccbn00nvlmTkJJgI9z9u2COzxyDi/Ls/crla3TuArdeM4oxke8ooNL3RnggqgCUL9
hicAGXllDqY20G1Entcl8Jzva57S3pF+BXJIa6fcI9t94ySBXTfEQ1tresC2VHwfu4I8L+TLTuz6
fpxZzQt2q8qPm8cGWPQ1npclg1bgSbltZ3PrODIWyI+N0wZVYvVtDCrB9JzdXR90yN5whJvAbcR1
ymIkwPc6tdbmzM2bNDgad22+WbCA7D0FYsAtSfIG3wZy+jWjA4zsiRZAgTBPN9NwzivX32Jt2Ze6
HxEjZGWXP+Olq95MgbFuJ9dafcS+ksMnpxjcWMfcLnzvW8dq1fS7WaAg99DSGjqYayoxx9cVJE9G
9t04MsEePywXiGOdoiJLMUFMwxb0TxBjKdiFhE+YJdSME6HdFZH+STyLrGQ/DiivbtVm6ROziHzi
TDUP77MXsn5YedhnO1GmgXei38RGC4Qchos+Tlcw/rgKzjJLZQ5SclxEB3vAvYSLXHqPbVSy/0V2
Uht4Hri7b5f1C5Tqsd1jiOvGy4iJv3uIV6cvkp4HxPq4FHBlTl4ecduX8HHWvRXVNikagvP5RTcw
jKRkxM9yxNsgBxVp8YeOVa1c61zOfnwXsdlrDqE1OrAeg7xM/TN0Gd1nicjYYr3Delfri8ycYjjv
glyuFc4ClFP26UJyfE+j5rboS9XsbHISxaZTwxDZxQPEZp41DVLYMLau4L5V3YQ3LOCx4rcbzc0p
NrIHkkYwX8yzMtgsmio+ppKHGYMiD198X4FrRSckYZ3UIDQ7wZBwVef8T8tAOaoNVIWdjyjCF7c4
IDvG3Ou2ZVqv6wVflyx3tZNNnGg6puYJYxxiYVIG4+fEY+rRWjd6dGu5i06c3EiPhK3nn4M3m8KD
RV8MAmObgmdzEHsHlFwb/qM7OhOMpwolPyE5yRDVb4cIRIyvWd/meJLryVEFZRYOU+5rsiViF5Yh
ba5tD8gtCaoGfIEoG5uqkF5lgvWRYC/nyBL9XQ2E97FTEbxAq+7WZ5mBhz7LyQLke+X08YDqzHVp
zvuqDj66sIs/nH6aSQFjWphjlDerC645O5CTmjAv9LtY2mHzDJ9jyu+yytTyZ9R6w4mIadnczDUz
gHONYEoOzDAUOExemN8iMY3TAR2FQArFBZEByohs377ALIIQ4pt1DM9r+G72fcpW1j8HCTh5J57m
dnAsBvwDB+OAR2LD4zPa9YrYFldO5rKVX9G37JPLSDG/NQMJUEqNw16+QdIq2zvXinsr8Q3ejwTp
AhXQLYL+38aw/7Mw/1eMu+8fggtfQ/PeLn/LLfAf/NvA7PjUaIX4l6GNCp9pKRazf8cW/P+OAh9z
ZYB8gqkHt+f/Sy34/EcMLQIm2OQWBAiS/29gDv8bM1KI5kKhHeOq/yy28KuXD0vxhvHgRXBE4/nc
XIx/cSmuTIGky5A1Ya6RhdluDFqk9YnTYkna3vjDNRt18wH+b/yD9+wX4xkdxqgUxBNs38e3gTHz
768czmNFLIu5GXwJcmlhbts/+mBKwwN7O5JNYBpBh0Cgqr7GRtGQ8Jdf6H/xVDubafqvjtCt+Dag
xgyXXbgZCn8xVU/eKEdGZWydwhAQwFoiBiZRMHanbjTxM0iR+oukNzUoVrU6ScHulmnCaHunf34j
vxr+eB+hwP4q2Elupr9fHJza7uq+J9WYlOXqX9pulb8BSZovVG7YSv7za/3qZuS1AszLmP0CjqlI
F3//zuUs55VTBxgrZiX6CWRDtPcJJ1rXE+d0EvMQgP5Ds+i/Ph5c8JgKb5jp4S8X2GhmMykc68nE
VqjYca7xq/N6gsvBcNoyp4Hol7wJ19H+8c+f9X/7XqnO5DojX7cZ/f/+WWH9hgthanZSLVaxm8CU
kMRcs+ELaFv5kyn896sZ/6TvijjCPr+pjH9/Nb0UjTLVUCdVXeM/a8bPEpuYOq442xAFqqO1oDSX
NYi5P9xHv9/BW70ldy75GT6o/8srSzW50bIhRCsT+Je6NNUB65a9r7Pysxmc+JyKKP8PMZrtR/vl
3iFQip7pRfyiXvjLvcNpSAW120MXwff549+M95KV6g8v8/tPyNiMtdOnIoClM/wFK9+6WOCFpOJv
ZqQF43qTdtJWrZ9QqTn//PP18luHvYOvGI0l8H2PtRfu1N9/wtACYdwLvDO69MoXQChBljSOrU6O
U6jxgMznVXjxc5TEko3ewnhoS6IzbLLAcm19s03ezv0f3tbv30EIvyJiAsidFFGs9fd3VaGrYeBc
UAtz7PKXdtosSTtB5LguAIz8x2sRDxyHFdHmiRB6v77YuthebjLKUmJ2sZdTbxcnP3PRwtAB5Ld/
/r5/v4a2h5tDAo+VAUQAT7i/PnkwFeNbB0icoB/GJ7ecWe2QeKC+/vPr/H5nhsQ8XDK2Dr+q7f/y
BU4p5YlFm3UJpAxKsxarPq0zkfca4myHAhxnH7ZlmqcmtXT5h9f+fb0l1cZL0pDJ2u75v6xBE77C
yUg+Y0724EeP6rNg6AmKLAlEKaprRefNf1qPDVI7xNUtQlYF4hW/3jS9E2VbcWsDNnA1d9Zac9jZ
6hf++Vv9bdVBRoq2VtBt2eN8vf37v+wbFHCPEvyRv2sHx7qLvDK9TvuI9FOh0sR4EUN/bt4/eON/
aXsIbYe1NSSgRPet2F51+77/8qodVkjL1QbXUh0TskwRIBn7Gwk1L18jEBLrkp00iMZ5q9HmggJI
ln0WbdOejbZe4/PSDiv3DLuXs/7hp/6loYP3tp0eyDJi8iYC+tt+xu2qeFo0jKEVPPyJRudSn8qA
M+LOERqZsQ3LS9j0+R2ZqjhZMA6cE2jIuI3X6qsIQRSzPff77hC5qvjTff3bTUAtcWSz4xHbGkeX
5d+/OG0KWDYumPgJAPnrMOnm+xoTeYCmURf3WP4t+7qgUgyhlu4CziZg6MRhWUUIblK6r344t2dC
hcw14kyLC/oN6GTyBhXicKy3yiK5bpJU5YvAHAZMwpwc8cdwKOXLMvtFttVnN3AxIUNUej0uhtT7
cW4bzGzSAuuEqWwZ0b4yY1/PgYm+NDqIORthEW2Fmj3oWCki/hwDd9Avwq7qi2yJVUFbNffWYG+F
rzI3vIlYTQ8IXsUdyhiuy6aogPchQ36EtAsn+NYhLUVgxDKkLcZnyMba3HUVCsEuN250CYOHhkwt
NTsiQvlR9a0MSnOD9m6mwz/fRr/+Lqzq7OPpz6GynAxU9MszB+sis1JiEIl1U0NOR/6oD96+C/6U
r9ueFvzEf3lmU8zC3y9CtvsxGNDI+2UdLA0u8XjIo53wiiB/t4RFm5ljFigVwmZGsVsHHHcal9lh
teEzAuZz79JiQGqmsxB8xDS4V4HJ/JugzWRLCXSc361U1OE9uXKNsCAsBBsicy7p27NF+rBW2JYJ
Jmk63vJmhRDXNvVJzMhkYZquA6DW4vvK+BnLJiPIZKTSk269ucYfJO33eVzOOtOXbzYGvAFKWzU/
Fp6m9YMND5X1fJsA6CUDvHGh32MfgKjclsTi2GM1gjgeSsYyBDCuYAmXuBg71ENIbjgNp4jJwNZh
6kK0dsN9zsEdRwTdeWsC/Ha24UJH4f0sB/+6ol9KVBbnb5Vb9rBPY6vfah1kgFQN8oxyHGaqjnLW
VzcrzqUn3fWdHx14+AimC8+tqceT5boefWU8eYYjp3j9xHqyuRwVoz/JXEJNS3nvaIygu4l3gZba
B1ZwFq8RrJRm7falX4/3jFbkQ++FFa6yvPnyRjXSn5n3Y4gWuE2PIKKYU6qyW4UvjjR1HeHtt8cx
/jlIZ+i41Sz/LdWtWZLOWSMYNuixCYwTNJ6BerM7oPz9vePr+jzgOrlq+9S/sCb3GAxxdBxc417y
5ds3mJ5gxeJLPhWRGl2EMeAahwyg1HQGJeIrT5fvVpkvHCXVHL8NXFEPueUzB1Cqr1BvETvq2XG/
TXbvnM1xBEy4Tl9AoIq7wXaoEFrFp1OSWigLjJfbmNoBBcfAnbaCOmbAAIDvemmC8rLBF/IgYwdJ
bFVZQAysdKsdLzb8NEvYRQnmZoDq9Dw71U2dyg8ImI/IMNEOTWgGnwtKCPT+WpNpilznBagk6Zg0
E4hrpbTvRYmuX2LfBLsv8UoV68cwU6aEOyBLRr0NcmCUP4CpnuCLxf0phdFf7Tm+dSe8JFEScCFO
WNjxjiWV4hssLSxwo2VNF04cYalv0ypN6VseQvxP5VMu6FK64NBSn1eI+5QIU/RyAtLll4d1WupX
UPgr32Tl16wYWcZjxPLqxNSdumtWC0+3wXeiHMpIMxUQkSutgJu7wL6VE7Mph8fUpfKUef2uR73O
7fWF+eZLyckR0gdKHDLs+WJSQ64gorKZhQv/KODsAODNse6VA2UIY8inKDEpotVNsIkIcZhb2Y2Y
zlbqt8mTuEWSQTw/MDzud2tlhoNG677XxrFuxZDfAY/Dx4w7NdF+/txCETmnEfhR9lN/TwCl+MwJ
np0zAL8qpxGsiY+63AguU/9dmvW9gjENHhPjyXd2O58xnnO8HvrHYHrvrdzST3hrvHOz0vgAxODB
xNmttXTtpQ3X97VM11vfEGGpMsZ26+fQFs9RFn+C6yHFEi0XCzRXFikop0ofQkpXGFn0+zjo24MZ
PfyKVGbXvrhFxCuSiTRX2a7PbkiiorENWFhzjYyNKyLonjPLIRGxVD8VngoZYRXy5Q+mi8+xP/tM
17ogadQ2us7MOxVXiio/uXywvwPVsj5FdrX5sNE/hGNVDF7h+nctGjxO+yuMdif6jNGOnYc+zaIk
58F71TUYdR1JJkjTJTLQ6rzHIXtLlzG/0KoNHrXsiu0nkNO6Q+aRgYBmu1g3zcS4TzVApxwvAtM1
2v6FCXKb0CWWyKZhvpKjzvYZXFFa/rCv90z5Jhen4jy5ZxY1VbvWLZ+yOTix1aEhElDuwXCf0LCF
9xOsnXC5h6K2u61or0TfJzwlii8UTe+c3RvoUUbG3rgrHf+zYuNBB2Fjmc+JApI3fyL9BxlVXnl0
aaMgV0dHFrx1Y8WAuPVtNToWdmhhHj1rmBKnaZ+x6FyuwGEOQ7wdMrJCJQJR20i4LiK6XkdwOnGP
XIcVjcFOTLOAaC61M761VXoxDnV6Kgw2GXyzCLiIRYg5pJR84+6zocgPUkfjTR3Wz2FWdKSgHJsf
pgmf6Gm1IAWq55LuHLpx72v2X4DTqIWnBuC+wiwAaUInrLEwzHufhkMr/xgFbC0tWBHbditTHLKG
rMJI3kZU2XUp5YfIhwsma9EFLW7wuur2Z2SBvee1i58cD1GE65RCyqXLP4HttZfYCJpjhEXy0fOn
+pkuKH4UwbBFS2s92LKV/0PemSxHjqRJ+lVG5o4Wg2Ex4DAXh+8L6c6dvEDIWLDvO56+P7AOnRXV
Uil1HknJPCQjSLo7YDDTX/VTFmg9pPCZ4s5E7Ng147mTE55h+Qtz9cxVh6jRNVO0tM47h7qcHkLd
3OtD/5jllL935UPejPHbSHduFOBTYVIz4YNzfuhTGmyYLRqHua8letYUAzxj2KpTc++nY70K2+hu
ZnV+qKv+ASIYQ51h3Nn25JnFeDGqKuR6N5+LhMOFA6DHoeYmTsJjpVnneexvMqxY6DrMK8T3EmJi
pAbYcaJa7JOh/83snxaEcjqHgc66AcSwlx1d3RSsrugs+A3BtITBa0h6HQyMupaEv140NlEOKT1C
W3SeBjswjuQpsccc/Ga8YVYJjK3OGwnljg88a99V0Dc0o6LSs+DgscrD5E4EtGPQD7KSbp4/u7S1
crIJV2bdUEaVMBdb1wh/XIsz2Y1ATXdVMx3b2gVJ37nvLOCWV0bzh99HeGX1gIc4Ex72KdRc6ZEU
F5NxA0NJi9aEubsNGRcl0kVGcjBl6hrRTp/3FE3Xc6tBr558L/eZKrnRhjnVLsSMh5uVP9NGD3Ar
eJJbg/DqMvvEJKK8ZM5/4i2lTALX2tbpWoqtie5m2ElWTW/c5+yjl+zfk51XZzuNEWUkoQdsz5/B
oJ9oFhnvE5qQ93RCE+03GlKHk/bal3Z0STOShF3p31G74m8IuuzSLDkIqMIq2ANlJ2aL2b/ST8yD
LyqMya3WPI1z3E2DT+9pRQKT0Zux6TFpRH34g7n9ATIwAEh7frIEc6tpNtVhsOrEA1zM38BjTLAu
ZTQYltjSZ3tXhtFOG+A+WbW8OlQAWOKxskx/O1bNDurdi8+pbYgB4Uvzyk5jK1zsX/RUr1E0fsq0
P2IvIS6r7WohAal3ibvCGL4NkmnbK+eKqvxMp/HPODe3VmttUI422OU3RaEeByu7nxuiiXOWvKsa
IKYxPBcO8RHMcqjP+gbHDcVrmGC3hpNe0U/J6mHHJxpBZKoyUmpHcqjYesfHAS9pTdSruYtjGCSt
3VBEwfoOVmfvjlwFVA/vQosgUDDUj0yhNzV+ma2DnkbCednwaMWLaAHaqVFQKS0eZKDuTNyqng0W
AUsMdZIiaY9QcVIuKTMkoRqcNBOWVmFR6Ku3Gj5OzXY/ItSejZ9MYPVaw1qPLkUmU3yanfyc2GN/
hxP+h5pwz6shjs+Fw46c3fSrk1VXBfTuvpvtcE9zJneNw6M7w/eElWJvELfAQZXreBbcL7sjBhap
Qy+qB/wdT3APPRITbH5s83ekHGI+M1DJXqkP4dJrEdnYAwYMnyCO5ksEFMkDVIuJSPXvyOufHTDo
lV+rcmPnzpM96BLLgtwWeTrvxnmMj05mPCWB8xiGGuEYs7pBnboBIyjuGFnW1MrMH+agHeu2hOuI
r26dGuphTGFBKgK6mywoSX9HhNR9cuixzWyPBZa6t2brjrXF0MNK14jm95HfK68hob5l3HIrqvgr
qTsbG0+I6yFlv9WSsV85TfUbMtktg/m7GtGRVsIuXxpBBLmayp9LvlIvXZPwx2Q8a3oLlnfAcEXu
a/I6XA7HfpjvW3x+a00G/dYKYhxk1UR6Eg75Z5x1Z5mWl4gH2LGaNX9tcOohLThEuGxYOC5cd/MJ
duJ7m6e0U2cT6xzbkZkl9KzwEvvrTLfzvR8WP7Q2GY+EP1pPhdF91fr3eRMdhx40X5nF7q4sWp46
k9I2mgm4W6/xdDDYlBD3sdQJOdebGJvQmgIafeXG2Us1N3vljCxnrCwrUanNlGn5mYTjTPuIXJNs
fy4y7deMFfEqqLK7CKeajoWq5DYjOEXSneb21B6Ci9FXW0FjTDjIHYMh7b3P+cFg+3duhv2G+gYf
3412jZ18i2n6Jejbl4KIpzdMwUGpesdqtiYmGWHnM85F29xwXCyg1upsYMxzLTotE1zmPLzY5CRZ
+NC56qmIR9Oz5vpaCettyt17Etj7LhP6oXZ4mzTHGddUJW/ioHmmz/BZjypxqpyCioTgodKLh6yb
olUyR++ir3ZGzn2HF5F0Cm63opELTuw4z0SBqvIyClwjJScYHtVbOgNYowq1ZQi+o3pog45xSEG2
82Bp8juHjBDuFSefzrK2ehxSmMkz/6abeUCEaiSzPPgH8ClbIxsga2bOmtolxtAcamkF4aSs/26J
33DvYhMKITJtyF1h3U51Bmv4hqTgzFr0BjkO0qzFuoqHwd6S5qk7kmSD+8yBsX10hR+mXiW0JFtr
OERYVfBmg4w2dDHfkWOYkgc7qnlMY3RPmz0E4PBSNVpCF3dR/W6KnsVPwwRaYrKLjDuJsww1K2rx
GPkUiONSKyz5EyXHetH6bNxrhHvvWsMOWtLEanyh/qS8LwHL+57QaQzH4dPJK74mn4e13vv2gd6r
dNNaMnHw6GKhWouG1oyy058KEun6mbJW9WSX2AEkqvK6C6b7WfpPrjPdgOCIr3EczTVEbta7knLU
L6Oe7wdVG6uokvHRDqBOEpaM43QrhGjfR94grrDGgBxeYEoyw/5myYzqFvQsreGwEIcXXwueRpP2
qpzfexzTB3jxuLS6qwzcG0Iwie566LzMte7JSyF9TEV8kSPV9qRvG//LCuPkPoQBXMR0/oHL9Hyc
rOupMr+qGlZnJv3hkDIkZm0vBpO/hN1GaFy7nlXzlMEKc6R9PNjk9ljcF3l9ApxB83ZTrJpKdE+1
ku9kcF+UAm8LtwEpvAzVV0wJEWeOxacM5eAU4e5YxSp8DRMLmw8cDCLvrCWrtLFe0slJH7MyeMOh
L7nmysIiBdt5plYY2A3JL7HrI2PkFzlO/36muSQIqtBYU0IwrLMAgHHTH4jAPUSdcd/OIPHCUfon
xutfBV7yHVm88TEsYVGcu7HDnGMNAQ23tXNNy6TajtixH4ISHzNdCfQmtprFLGF4QKBck1w8hoM9
X8e+oQm2DqYdXcisZzFMky4m2C/ywHrkBv9s6vEasZu/z90aHx4u1WRDl4D2zEEYxdVnsPM4tfV8
4LGIu4cH61OZccYjfxNfSY5MRzW7r7PItSMuwWtgxK8mn8OpMAGAhwSRXzQ740Jg09ZsmsYRz/jh
SEOFCTXzYZs9uzMCgh1l1qNO3M4DNIqfkknmgSy9C8jXHq4lMaofoPrsH1Zv9S9g8KFltOZLpQvn
RMVFeg8WlH24NcaX1PF7thJM0aneWGxS40g+U56cuseJXloEjwY690KdIX4z/qC3lgqHigkani4m
25imrPI2VHSLgXugINENttlCHZaJGZ4Yj9AJD9vk0Odtd3BoDdtHvV/ui9Lqn41x8gEVu/ab1MHp
VmyiPbZSuHNdEDArJWnJczPadF13EyENrcxqwgSYY4Xsx8nucd47ayjwj3ZPqqCQRnKcRdNvuQGT
VbRgGZXFRgZ3+9swDb9jI99OjuFvMAFimOqgqUQwaNZpMTXxboGhFI9BTS34GlBGfcGohGJl4Ld9
JkrGc0GW5IXIyr4jkkwIKjaRGgb0+klGo9gttY6epk2dF7bdlWpMlDHLTg994i95BkFupFpKjHtR
NvupXCIN2aBTwyVT7VBMdnxXZ3Z5jAJTwxYZwjDE0xR4oCyCRyUS65LH3Rnfbba2DSt9T6Ggv+dN
TBxZb3A8Zjg/P2WY1FuM08YvB4YsQwJjxLlKQgWjGl0X57jxcfTnPkyVuKb9tVyUZs5LVbym4o+N
CvdOYJK0DmMuyAkKEW7ZZGK7SPGObWxLnLAISOBjFnruaGrqVgjiJ+6qM7kg91Ndo1RoqNbc34PV
eUEbu5+zoFqDw8kcuuy4naD0j3oY1QWOWZK4qNRou0e91SPzF62oPXdv29U+tVMkcD9gONfDG5Wj
PAuo9jaCLwpyo/Es5taODkPWNcGGNsT0pcna76kEfK1N13B7rWJJiA5iNrs3D3YzQoreCX2H0d2w
DjwrbOKAyg6iRypi7K+A7tFrxYE/2KvvcUJdJU18YHs6mWwo8mbfiah0bilE7/5our0ytsR8k2GP
fbJ9LeyUiypPbP7H2APnXRp5mfIjhCgtPoZynGqPNgMDREAjR8joQz2lGalLc7ymUxfXWyo/jH3Y
97ZLOCn0OV+hO6Jn10TJvrKKkGhGk2Pxq5VaY95PvW1Cv7Uy02JUZolgXQUDOPaamFG1R5bPiLSE
9FBvGF5mcPgdQeBZEZxOjgbpPWcTo6piecSuPPc7fdZukzmiyDrVVwbil2wuRT7lwzgkw1sRIz+7
+g8Nhk1WNPd1QqCoXtJxwIGu3JrVvkdivs3IrWsHrvGJT/s9ZFdLfcEvp4Vqkahhfm/SCDA4auTU
ONSDzWh3nLjQGyjd4eTTjoO9nmIEl+UQH25NwrMcNT/qcKhxtANjXcmg0bec4km991Rte0H9M3Ih
TmjDB05G+66w8ccntK4GfVDd81fMRyTz5MkgA/wi9DLe47j7clqTR3c4qz0sD1pkCRt3WKAlWBJ+
11WcKIePGJlyA/ciR68jteKmO1O0hX0baFkmMer2rAZjbU+7xuwdWHTlNHKL2FVmnDtY3V+BCc/A
oyC+N48YhzPC27Svx1g78d0O+7iJONCbVlLTxRwC31gVCse5x7mx61B3UndXFM5knjGQTjjeS7Bq
Xkhyn3K7obLVKY80GrlhXtHjwgXjNFsDHzH9nBn013vQ4Mrey4KMCvWyWAx86puSC717wj4NpTCK
Ax9vNO/1Xsp57UNCM85KVdjG8IwwhcXNEdDzWLUyubFjHoOnNp3IsiajYCmwe43/TqxCzkqIwm3X
RtmIgA2Mf64pH2i3Y+424Ta0zBIrs08B+Kqgw9OgxXKejMeENIR+ckHBpHsRpfOwdzIrKSssy8sy
QUtpl330tl1FV4KlcXZJKsY6azF0RNtWRhnQW+jSTKddXLuU0Z7v7CNg1GF60gnQombW1X1g1pyw
pEqmo1VkPBLNpLnnGp7bbd0bLWgqjArDS+fm7saoR3o2XC1s9pnGMTBNkTeuiSjrPT6yYZn5vFRt
oztUuTfuuh6YXgbsO+/mII8OzOJ+u2p+5ZG6RBlq61TVxnTP4t2eItM+5T1wmCx0bYBa3eL8GNBy
DKvdZbKYN3RaFl6DHd3DwcreKDeHQ9hAj6mX4fs0MtfyLLszfnaw47bMzP03P5cNaIWSXG7WROGw
bWjlzDnl13W8R4Jmb9nX7XQGChWyqcMNvieOU51SZSAEwU9x7zJcpHsZOQ2HLje2OIbkPtUWCbgW
rmV27llDleUyVqF3kYf0SDkrl7nh5D/ouZ42XW2dAz9JvsZAn24aTNBb3yxMmcGhz1ZpFBzMQjx2
kgSPZtGXjD3DRshZaA4ybXxvqmC2aEEnjxFLRHWkSVPbQdv5lQZavE5cv3qUteRUgyBn8kqmGSpC
UX/QqzLQDDm2H7Q6LFWCbrNuc6hHtPZQpSQKjfcUzCi72Ql5a64FQfzGiIjL+uNVcVK90gCTeq40
Xs18pm+FSa38SlERGJwpKIFMOCZ4t637EiZGcUt09UZgis5RPXM22dj7N9/vKCdOnOma0cjMylCk
npJ5SZyzVoj1rUPTNz2fSHl8TmJKE6aTMDQOZGWpKbVpbBy6tN2V/UAlA5U8d7T7diuFQsnp25K4
zZfVrgpfdJJDJ1V2X3Ui0w1Wv4OK/PFMpMCGKEj5ktsq44i9iPgBn/animAQrfVKQpuv80UjjY2+
2DJNNDapVfnR2qJ696vTwoBqJVgN+qZJyLF7yWBPn5VKYlqbfU1y7I+jq8vg7i00p/ZtgPGy0w1x
w59vXAx9tu9Ja+GspjVlPgomx+56YmR2N7AV2TZa3v80raq55XPYXDUSbLGu0I10e1B7BAVUK6s2
EIrIe5P7xMttvFMV6awACFUbcJf5XWMGYl8rfAB42Xk0gzOKk10Wi3RjY9QhpiPm8CP0bWerhYUg
jctcmxFsWbKuOh1GrnJEJw4llRSJPM0hmqHuUv7lhBkh74FAO+r+EOjcKg7JYcNRj4bIOQ7gqNwx
kHQZ6oW+3IWp5MyutFR4wZDP29kU1QUyQ/1FeZ5xFyf9r07kbsVZaT5wpgnogvOpYjEyTRxyXPCH
ymYjaiWuddIjtCx/FtbOrAaS/5CozNso1fBeNqV0135fTRfpCushDwZ2HnWZbuY5d+4QcJxVUvj7
3pppaJ7pHxcdXU9ifMAToj1NgMBuNVMxtq9RseX6xx7hinhbpZHx2ujWcnLzLeOAbZ34xDgW6sGP
cAA4RZwe3Lp392Xc+fsuVih0kbuOHVEcuWUPSR7O77jpULWDpX87tuubZvrNOmTbz4m2iZPHzhj0
t8GSwZ1Fyy7PZhmi49jyXo7UHdmLvkprUrzrLIJcosBbgB0P6gAbfM52jdyTqjF2fph017nsUrYZ
qc/1H7q/CJPSo5vkv9I4J7Zddd1nH0t1V4EQaFZlhwNVNR0/h5kew+6Rhk9cQc4gQzY2cXoESbl1
8N+vGG5vyZjvRz/vD5YdQCQaSXvLgcwdbGbPLaZ32jviDUaS5yxLflgtNpOC6lR9Kk1iGeJcWG5l
sl3AL+hLMtCisin3g4vSbrVs2d/QKbTOp7z00FXGc8JpnErZMXxACs9PowA9ys65BwNtr4uG44TW
MY40sN0ei1FwsVoTR+YgIw94auqKQFbfByd8Hi0fBGuiSzT1nGRoWGk/P85iKNYJi+im5yL20qHB
SiXcTdCZT0rEXxl+sa0Fd3LNQHDD3kt/bvVkj9Qe0xs9fZRkyje0wOq/tILnUWSQj/RsY3qenXIg
PBQNWAYz+rAysg9OeNTmzH31Mz9DsFQTneaRHrNW9rQxrJ2lkrn7bmeulqJmgsBI2j3lzTCM2qNc
Cp0DHs+rOqSCzkVNQ4Qfm/sG0uJKX3qgGROHJ2fphg4xat45S1+0iewMdlfslrDEalxapfOlX3p2
e+HRg1I+kbrErrT0UOdLIzUtYcPWXFqqp6WvukR7uQQ6HdaFoLUlh8Xk6Y1yT20OazG0AutB+Go6
zyRTn62lIDtDqXzTbMp4Ju1YTB0t2qB1ijMqNqSK+iPqrOzakf462UR8YQVY+r6qtebZd0zKuSvh
nIugqn4iHotTpFXBSdcpZ/ONpRQyiMU9Di+avlnPmDowJmPoE+Se1cYZXVKYCF3oKMtiGHGDGlT9
LPXhUmpWy9zCaq+dnWt3TsTYIuDg/1RqlI/7OE7BLqGFyWAeZ69fasqFLD8do8nPTcrjcNtMfbFX
JeXmC7zEa8ep/XJbpvwppuoVhzuW54yq0JGj12VC5n4IhpDJ8PxdpN4j9R61Hqlx2TIyAVoa1ysd
SqdQ4w7NRD+SodZWoc8ryGsMWPGAskmSin4EexzdclVPk3Mslo53htzFx8RKM+65q93HukjSwItL
SuFD1TQTk0yt2E9LaXwWpe1mwq62z9QET4sYaczBvq5f4Tj4LdqH45KqFH0CVxsc1WmsNfMYoKlI
j24R9WwSaf0dOpO7Jy+Jq3oKTfFcWnZzG0xTe86jTl7qXNXHeeHkVk52GTli3YzYqo+k8YoHqsBJ
eZZBZhxsVXU1MrqcwegwHFsbec/JXozTBWk/3VgcDMWqR8YvDqkNQHFl94GOfh3UvbnWWmpobbsV
nUfWKv8BHCmk+FnO/nNIs99vI/FdZioazwLHYdLQEinFEeX2MZd8VAg6CIsofpLlBBwGVxyki6io
LPbAenNqmybZsaCxZyNvjgeMc+OA5Vfp26adFXrCjJHTRmFOpq64aiGnhSc4GRYDIZxxnq8ZDhG4
UMH5mfVafzHxVLB5gkN9dPLc9ziR28Ze5ggNoswiQmdhwcjDHHvi2mFf0kylm13wS7Rxz1xUYdOi
meoojVz/MpqhOtIHyfpgGSNTDGM+ly4zwCDt8wthd/+VMqyvcMwdJvLMvhOLdWyIonOSqPHOGInk
qVIbSkaDyynZLH7SLXVoBeC1yo0vhereIy5y1MQxkl5UhNRxRJazqWCCcbApSzqtcV3l9xaOqWCD
CY1Vj932XvfJpEaSCCpzpRhKl/SLnR7QGreyp6zgNdkaiAmNUFxvqx/IeNG2rvJdQ3HsJgSkf0nj
HtxBmgjGV0QUsGTbS3aY67+23G0IofMgOTR4xuj8oDUZkwNmyl1W6e0r4IPg4BZ+AMixreo9chQB
WR8jBIddDXTNGFx5v/ER4cc7JXBm8Z4ORb+dCeJskxCGK/m8TQ4iBF4sUwzt5Io5e+oLzp5rOxsc
nS/ml5mmxqvjUhnJcIkyoCPrKjNaxfSYHRSiF/NRk2HQKuPiczZj1MYHYEfs0fma2DQs0gyQs0qg
mGFR4UACcMY24H5ZYug3AcaSLfKf1nkUjD8MjBlpTh+ZDykTE9ZoffSGBYpAZxcEfoeGOU5Y7duc
g/fRIXyycaB3fZU34JuNDtAR17mp3mpLwyuooEZfCGjGp0GM/B5s+nxmXpyXgw5wv9aLK+82i3NT
xHyGeTEfIgTYv7HuyyWf8M+WS1w6tqDOAHC4wgPO1/9qV6aGxlwoPv+w089ODSJ3gJK+tGvmmHpM
tgisWcups1XUvQ1O+8mwXjEIbpuagIzLKXg/wGDiih1zDK6shuOVyiOH3Vg85nCEWqOTa+ixIUVL
7cRwJumKbPiHf/g/CvY9/X/YV4S17S9+3n9pLsGj9pn//Gvs7/sv/CP3J83/gqBGZgOnvDKovMT7
+4/cn85XJJkHDL8E/JYk1v/k/sz/wj6Ofi+WCjPM+6Qi/qetSFBbs9i4sd47/KH/pLjkTzuw4MxE
eEZ3EPgJhfH9/vnaFIr1WgTshrS5nNmgz7Fo6cEKaEvOA3LkK0ahNTdVYrvXuQK5aiQJmWjZSWSn
v7xpvEcLX+z/wFS5krNom//3f/8l4kJ6iZwQu1VhkYGz/jSnc56pGiKSgKPraROkykciqB9QsOXf
3JF/95P+SC2ogsMtmQsE0TGzNnXgRh6Mr/jexlPzN87u/+0NNnRJZQDpSppC7D9ufsncnrMsFdT5
3Pa7GaAhe3uTatsIg3OOvAk6ExBk7MaYSuUoQV7008d//s7+9Xf4452dza6JbRJy5E+YwhsGcx5m
+NrDqOME/fc/avlWf1nrluvJ0JlakFrVIWx/Rzf+stZZU58R+uZ6ctgTn2Fn4wqmwRXvf86NoEEl
omzub2INy8f1588kH0a+huoY1P4/Xp6lzYlphbw8kNicELSKxkapAe+melGDEyTkyqfbdf/vX6n8
w0n//VIpJFKCByjjkD9Lf6agmvKki/QF0VG8OnrXncE5z/Gm6Qfb31JD7FP1qYAvrgGlumtUzVQc
6ql2+o9pFhmKWmBaOrxmu66w7+QzQHUqFx7Zc2nX3MZUcV/WSQJ5hobK/qritFR/E1f53+4EgsXK
MUzOF9/L1l8fTWmSF72D3RmJDOz5qg7CnkaADKeHYXTF30S9/jW3Q00O9S70sfNBLffDPy82S4Fx
6Rsc3VK6ph8IyMQHzBtA/Sy3GDaa0UHKaomlwQt1BJxqWzXFXQl0agtwAUJ+k1QXCIqhvv33H+W/
XLT8XszXJBU7lOyQEfvn3ysCJknnXxAi4UzvfRQzWy+KCJM6gwU1z+L6H/84WD/cIFISfNO/S5D+
co8kQQUNY7SjtWtlyZoajQVnnUR7UsG/EemNv7k9/gyXUG+1jBGXmBblUVCf//nVmTIPZCSsiBBL
6DefpCJq54VTY7Ex8TMBbhuIPH5W/VhsZqu1/+ZD58f86+1pmvqSOOI2EeafzaP48Fz25o6LA3+e
OZOQR3Z5rEBVK5wc+d/4hq313+C1YWGwARUkzdGWFmi2iJaVBYBa+INXfuPbdDasZ10zbbUevgFv
3T9gb9/gt+obAodAPz5NYa3Dq3F66LAYO7JnCrcXxSjoKF+IrTYnjBWYfU9CpKx+S6AykPV1J78S
KgWGZXHshkyH1oEZ0XAQa1QJcXAPTxWQHfSYHhtgF+XRtS6UOezLygF8Bw8KUyTX9PyRFyP8nSw2
pXWhVhdknmoD7RFvDeJpBjxj6xuMVNZNAmvaM6oBJfobwAfUCtdsIPAbI/uwl2+cynnQR+TTWi34
vlZfUH782y7FnyGIP0QoDTIM0YY3hHD32n3jAN2FDGjJBRLIWLS4Wd/owOkbI5ils8KQusAFrSiV
96puqnfeJqhYSF/dT+cbSdh94wlJ5Sxl6ormZ8jVDKIHfDDY6dO0+WEvhENCz/aboS/Yw6KM7WO5
sBCRwog5pgsh0Ury+a6Oh+CXPsnhBixKydVc+clHYjjLEJGmewfu99Te8IshvGXM92FhYHhZ9YU9
PcYYfgCQz4V4nDUtCDaOX/SPCxv0YaZ8GoJnL6n/HWEwk66R6bwHb5nmjAkyThKDcGYYcU6DLySv
FaXi2FvpM+dNUZDfRz/eQY2OfrexibgYm1pyNukKX4yvRjSsQdEM/b2FyHis4ohzJLC49IGNkkJH
lpGE51Yo15xfRj8Q/c7WRtM+hnlhmswleuBZqCBDH+ModeJn8hySLpeAzM4qp66Is2ah6ueGDi4I
SYlrlnsyuQslpcvsYqv6Bt61Sf0ZPMHex3C+wm+i8/9is4nkHcm5mU5bvQlIztWWbWzqrBpvgaB9
1mvYXjAQ4wlmeLpv8AzO6Hn5YbDWjJsZ9wkHiVDEHX6Nvv0oCeBWW03TgG23Pc6HPVX2FreKqWJ3
FbeqfQaz2Uyea0y0KLObwVY9k1qkgJ2F+jMleaCfKxN9YaCMljMvHdSp17tSuwuyEPQNPu0hp/Mj
sIdLMpe1vc5lyZjY7Lt53DpZ2dJuBBgUDZ9wkdDZFCk3PxGPsOLnomIPvWq1vjPpc59hvEzJ6EwX
5LdBu8gauOnrSJdSv8nLyqq2Zd6O4y/If/F4QIviH+olwBd7FImM6dfC0zc9irWbO5wzWffS2H7Y
06tGM8S9qAd8EWzIi5MZTCEsLZ8D462sNCKQol0qcSiJrHc+ohWqHldn6A1Sy5Et0BiB+wiqZu+4
BNxXIF6lfYghDrqcvy3srjCe3fkwjnVLCbuKuYJtXKFrQ4VAinQZmis5REz5tdIVl142GG3CRJBE
bCN8JlDsaFqhFwgn3IZ8PysILe7ADV8tzQivitHWl251ECExazGLWiU5BLWPwrYxgXvF0CW5uISy
ryTEV722MiRfv1L7wo5svKd9D8i/WJXEL3DxMctQ5n2WaEtkhbLSNEjZLUeG1A++lnGCZvJuP6Ud
hPalKYNujoYiMkzqoS2Hi+ySLNsNZslF2ElLK9bw2iD2D7R2PFWm7YT7LNbHcpUKp2/JhvCdSR6N
yetkiRlnM7hYzFRIR/a2N7pgR+VHkl3Mpkzkvpko1n7sLHQW7qPcpgTH7p8gvrlnjebVCwnduSN+
pPtg4C0zOBV1N27DxA7XNhBJWJQN7+vcl88Nk99H8u7IXkHVW+th1sldppQjfWJFxAw+4Buehnx6
aMKyeQ7BdZ57d2rX9uD0L/7i2GFMC+8Qx2MtwfrgorikYTVixk4/C9NPce74dr3Jh3JeE58Eg42W
vmmYU29NCeFfI2W2DlsNoS0ANPvUwNwXK2sRJKeg2VSJk5DRID01xO8BmtrahJq1WLpaa19kRF+1
2nXfIF5pq1kFt7pvrWgfwdzLXNe/RPPobwg2bK0+DFYD0/eTVhP5G8kAbVmAkqPdUbU644PyJ4rw
QKA3SIbTgG4p7E28OKgME6KganaTC3gcmq/FteEE6QovYrONiEZukdP2vqpeK0bRS4h3dD6hXzhs
pLBs0TbVEWLzYY2NctxDNe539FzzO4yWs3ODlFVFMdbflOb4I3eL1yTxUwDC4WYyKh4BkvoGCtHw
manFcobiUa4iZTSnpCkNSu50H/u1qe8yiIt4iRzlf+nucABM7O+TXP7AaGkBAMn0j4p4r7dUSDLz
YRbYkQzAyx4Pgh6f4hWDqP3qN3P5ZLDqeRwsnBvADmNDNhcuoep+x2FpU2PFdKWpfozKRz2u0hvU
h4MbFPFOk/ErKIDr4JK/TCmvxfjBewUMBNpTAm1prqfO9fzF2qenjJH8sBY4TEOSBPqThLvn5XTB
eExVq+0QN2ofmyQvp4TxVx5VhsdoiQklewOIYKYp3vzIaMmiLoZDPZeMEmFPFXi5ycHWcsAhXfdY
kqks+zDzKnzM5UKxc0RbWWtIfo7cKKzpqT3ZW4p0sEJ38xM+dP1uQCUnOFbl946tH+vI3WclEW1o
v1/hIO9i1z/Kemb6GOvNwWmL+VgE2NfNYvDcrjmHsqRHQLmgpvJlWQHVhiuAM8+5xGT9m52i88XG
mlGjO/s45l2mbpo5n2AJNDbfAZOlwMLBaqBIZ+foY1MxtCtuOHkOJ8YOU2r6xMrCAw6U+dEajHvG
jr8E/oZVm2Pys4Db9IX4PeTkdZEj7kttQd/lzq6XYHYxef7waXhZm7NTQZ8z78Mh6N9Gq9EO5hze
EqQOLPEx5TxSRri8S624YTRj2lyPqKNzujUaVZO7VOuOVAxXEyxue4SD0JE/HBqoYxojpbryD5E1
yHXB8HsT5dOtMOtgG6rsI2h65xF9+5gwLPM0+CIZfHM8vs7FR8VsVfmJSYyTq9Y8QqQ4tO5ENDB8
aw3/CRGeWouqPpUF86UyDBg78XxDhNJx6Pt3Warh8CxBczdVeCpJtmg+u56u1X8wYe5X1UAeljiE
2IW4LD1A/g5wwEIgSpia5zaSP4yRz98FVEou731kvxWTajFLTr9FGuGczac1fO7Zi+qvMjMsygBl
vm5srBAlZu1ITR+mYEBBGGIza257Ji7836SdWXOcSput/8qJvqeDOSGiuy8KqjSPlizbN4Qly8xT
kkDCr+8Hfx0dVtkhnX1O7BvvsCwKKsnhfdd6FvPt0l65bIjRxAK0Rp+czo9kFWD3VoshTxrpTDo2
/Zneetv7CBnoxzQMd/DmHBEV1XjF3vFLCoyEX+Zmy7M99iupZWph2usTXLZIR/LTejTWu9xPUgh+
unlCmWsjB/XynqdWp5uYzclARU6zbb6CbbNQbPkjMRsWY67H+e2j2ErWWjU7llIefVMBCmF/4jdn
VkYFe+cZuF6+hL1Y8xOAiH141q1CXRfTkrgHK3FbhD/gxKM+CZ3T2hyyc5sVmON94leQ7aWtzwAX
YFfUIiujdR2RzzSYWMF7h5nzTMexqiJYvkOO/cGRP3mMRA1kqiFELVvCH3IJaEjLZMSoibAJK8uK
WixDxKPEt3DUro0ldvGmMxQB1jW6qonHaJjJQ2Gi0IwrOCT3wULXI3Jg5V6bagEiSzBP8B0picVC
QAESd/7g4Wp1tyiwHXdZJPtO2n0QO6FJLtsaJOx8sa61aK5d2xriCRTeZ+odnzpk2kEUUrmj0zv3
5GjZTUZnh4oGf57ciY4J2NvsZ5dYBFuNCDV03FHCVyeI+PFO+kA7zixkJ99Sx1n2s5fYn4nlUfah
GI3hCe2UlLFeGp6SsImFgs5XijXqYJ5cQi9VZgxPAA3onCHfjsBV4Iz3rLH+DAwq/5ynNQN1IzE/
WKD3sD+pMiBYwU+nChR5Ir+hZi54VshRCJAwxj4iHLO5zRAckQZGphprw4b6i4RQ1TdB48/fiAnd
qWUjxTxTttu/JrbIv9WwZiDOmvO3ALXBGZKwxWFsN0ApRRV6T0oi84iqpl/hBWKzYrO9Ch11M3VS
KJehr6J8Ha3nKcvDJzcJmY8q7DrMu6VBSoGzSP9x6MgtwuibDdOucqr5Htxf+wMQP8EGIu1xH4+6
Xy6hkVNaBQ07cVwZUdbsSbxymxOjtdpXiU7wG1Y178Hxa5TcLWSZNsonjx5ZSY+ULIGR6L1Dppeq
41Vs5h/QgCFRrw1oWXQzk3Xvkop2lyYeXe2Bi9zDgZ+gNWPXm05wnZYsl7NPYzIbxhneQLA+J7XX
3i3Y6fEteWn1OWnt/mWqzPWmhBiEERNSAM7oMe0f6sJWHHz9zJtjckagX3o49+w43YJK2cr47FkU
2lsnDhPP/Qb5JsDrpO38xSA6A5I9wCR3xw0NBK3hN/2JBti5G52OMxD422GI2SKsXwII4OQUBKLh
fK2mhV6d3VWPekgs0ArwY34Y5PkWTMSyv5+qzVpnrg3xDAEzbboH6Wn+gIO9kX4Xc8bKZad4/ua8
RVCml4Ud6brO2IJWb1kucwfVadx52vhaTYHEh7MaHXwihCtbipYeygNxjBpHZVkFPGS1cKjyEmmU
+2wetYTSHjgHTr4sF9lcpCIiSdC7B+9SBOQq9fZjtdBEQ98dQLlYiVCg/246tSKF2Gz6vWHL7gyb
xpKiw0wxKmActM5qb0kt+oOF0ofVJ33hpJzscLnyqlFhzEWR/5kANrxihJxnd4Jtq4U6b5bt3lvn
oQMiHhAK1TogCeCUbicjQ5brK1qCMTuhX9mwx58m4z4Ason0cxCIyW28d+XB6+T86BvSbyMRcpts
sBsgFGueosaf0cGdBpQy6hMzdao7qXToRqsmfWwvy2zCfZ/ZtA0mcr+QKc8D0zke457jGi3PX1R+
ErGCp+QXq1+Qgrgc0l8M/2HD+b9f4PtLVZUzOhslDtyucI+ZVo1ZtxSc6C+Qj4ypjhkFt5JvIsxE
bvj+pf4oXQrPM8H5AC7cqHPeUStj8otyHbdLaeSNB7TDZewUo0NssE/+SYP1+v3r/eXWtpuyTd+h
NeWL7e9/q12Kkbg1b6vv20IyuROHesEQ4KU0gPj9w0vBXqPM9AtEJjbF2ttLOQ6mKKJXuVQaQMg3
Wd8aj52iQ3zevwhz/6ixeZW/yHZof6r/2P7ZC4ZwmaeZ+q//ePN/N91r80nJ11d19b07/sk3/3D4
r19/nb62W8Pwzf/scVSr5W58lcv964BM89dF/ucn/2//8v+8/votD0v3+p//9tJyhtp+G3yB5vdO
5Bb0/A6xlBt5eT3++f9pXIb/DrgL9AiFcbBz9Af+t3EZ/jvFVNcxbc82BT/CN4PhVWX/+W+u9e+C
NgxFfpuSukdl6X8blw49TSx8W7w7dVL4cvb/T+OSliUaTY4ikIw8Lnk8EGd8FI3howxI2qXF2uev
N6HZZ2yp0HLhGx2vXTFPd13qGCdqHDkQQ7X8oAW0jcDfGk+/PoPAxYK9mjq+6xxV1inhz04toTkv
o2udtqvZXwvLYFuO5uyD93z7VceXwnEFppVuMpWuY0JUDf9hMjnh41IWsbJ7igVNDzv1g/6de9TV
sq1wS6sPQ1RxFrhF5+hCJdWtOTC5p1Yn3h4qvD4N3KDHoK8m/3oWFLS3OBG6lX2D7Dpik4TarRfj
8oL6priadGo8El/pk0Xvy47k2tUPH8qFxJLTmYq6FfWzIt1nAxSzqIGUIn9HTCUlDqNH/rIQDJzj
7/e7r8hxPEBQosn3JW4XhI5psU3uID33AEVTHN5Fid8uC8CRAwTTlMTWYAR4YKV+dyEb5ZIWZNRg
+VEWimwvzbVzzwW+h+yDPtofXw+ZbBb8LkEPDe6nefTUNCtvIgyyT7JUv/hob4gYM8rz397N2399
2783yH81hn4fBLyIvI6Aeh3f9Bj+R1fp+3HmNEpEn0gH69Rgy3+xJNiJF0bqYzg5EjQ3ruPNzl+c
hqll3cxBTR6LBLVVWnQLasfC1hVQ2qP2jSbs/c93tBbZSOlNcwPY4vqizxRuf//b2iDtktyYLXxz
5YzEft4vKasY5nToe2nus6owHt6/4HELdrsiU5TFgoSyxgMK+PaKutZe7iSLsbPbKX+06jIoIkBG
9WkKTfeFigtpgg0C0ydhZ+SbO8E0khJo+mQ8FLk3IZij9GKrMKkPU1n7eOQlMKuIRuvynRxIOzvp
7HILRhuo1iFdo8nzz5+Z67t8csBfUBRt5svfn9m4NgXnWizWmUmHSqLoz+m5xCiGrji7/Xj/eR3P
Vzyu0GXVtpiB2Z2ER31OA990tToCRFvpwFJxV7RkTbXcNEbiXL5/Kdc+mrC2a/G9oF3ZlCW2d3Rj
GTQrg2McMhIyHdp9XXVhfph4w/dkTxvLKWemhFT30KKmjSYxfV09Gd7qdCEzDqKM5WETTsnI1j6h
xBy7s/JxCLUAqgEtIaKV5dg79nalF5suWSOxGS7VdTPZ+tWk3VdTrrbkmStqvLoz9dRbVJOSnoSD
/Xk/2bYiajMZYPnP9dQbuzZt7Fvl+kl4w1/i0VoX75ni5JZyq4zuHEczWj+E5sxWym8JqE7zzLwe
GCjZ6ZT12f9IrdhLsMz/5V23//b8toV0A8IxHXtH0FtOXb29+nT/XAqqlCbsjasY2Bodc4Bs8hEi
lvxCHKdxQsDl8rIOCm/QZOHWwYYW3shwKRARDx6xTaMjn2UbJl8GQqJuCTvzb4U/UbXyaEDZnCDm
5YdeiXLasXn/aC9sbe/g20mLKVEENsbJbc/oboPyt1lBVbKc0LeyoDRtUR+8pZkuKMy2cRpSXTBJ
Z8PJ4dskoni9igfX2thIBqgmv0+idWoKyufp5J8j/BgfHb9zYiSfOE6JPKKw9cGo/eCzHs1gCacw
l+IPcuLSmWOr4PBM1nixf/8qx5ogpi2bnZAfOmBTHY9N7ttHMhBEPGVgsCJVU8PqfQdPTdYt16hY
0sc2HasmGpmqWQuBpkWGY+g8tk1vvH3/cxw15v/1MSBAMlvzUai5vv0YHckwadJveIQOt2ilmvle
rjI96/QsLmuvJsdQUnHqnNQR6OZ9+cH1/1wv2AYGDjOELxAo2EdPG2qYZ4wuexojW8dDNhT9pdcS
POGiq2m25pP/wSr9twv6yE6YA9HPhcdMXL020+TQ+InsJVP4LFr/VPm93JELZ1FEFPUH69PxrmD7
nqFM2cD+fR7x8TlQMXRoF6k0IjoFJo01NdGA5PwfD1quAhfP83yTKfd4J1zpEBbizF1lMnRPhxk4
5SZX+mCv+9d7QaSIO5xNAj6tt4Nlpi+EDp57CUPKqJ5RQnMyudT7Q/JvVxEUFwVvBSLg4GjVqImu
miZgaFHZG2vs9nBUPEXX8f/hKpyVmcktz0Wy9vZePMLWzGBmSsIWV5GgrJzqdFajvn//Mtv783bm
c3jNmbscJj/Ht4+WW5OEW8+H3RBhgcYJ62z2Xn70pCxKH2O4XD6HBcgCeOPOBzfIWeqPSyPQ4GSG
TBT4fXB0ad5gp5cJE9nS88tNaBcPqjfGQ5Utzb5d6SXgpVhp4o/NYXRfhip8YEOUREmStx+8dNvD
PHoKzqZ69rczJNEXR5Odp238pVtKNA8bMlhPhiUhut1p6C76A1C8/edaQzVa8IojIkV/eDxIIWpL
QgZh+bb5Gn7mbSdpEe4BHSiOES7mJGTj4pDPpnkOGCynNlMVyWXttInDmWHMPneKaMCbmt9yr1Fg
6B37cIheNfiMKh7luDIpr7mqEUEMRCO70zKRI2CViDyGUdNS3pgl9LLdludYUcA9GUzpnLoBDqsP
Xvs/nyvwRY9IBRPLD1vgbQj8tq5qjLnkHSKlQr07HZoUEZ+RqvF0pYT7wVv557yJMo69nM1QQrxn
Hn2FnBwq4DLkKBvkir7CiFSX+FFgeNjhz7Zv1D8r/DBreiHNSxdhsmBhOoaKo4qrnXXmclRMg11h
IKqg+llQZxygnn/wGK3tw78dn9wUIF4amYipKSu8fY41LABs3eS/VnQ0aXmL5lyBMzlfO5r/wBPN
wwzNC+JRYN+PQyjPyOYgU9kiv+KfThe+hRQTGazrIP4Oj75QZwpw+vcMXjEt3ZOdopPNtYRz0Mve
GbGYJOtZRfVtb8HK+GC7/udg2ub1TWTEAZbO8dE3DKMDd+XII1dd6ZJmziF/yGUfZXSoPnjgx1P8
9mK65OB4m2zW47+3z3tM6qwcDFwjdTG+WA1+UzKh0384hFzuhSgdvle4UKApji5iCb+z+nHqCfzE
UZyuBVQXnRGZTT7kB5f6dUT7fQDxbeGQ23THWzHKDrZn+9uLWJSQs+rWBGC+1hOtVorXJwuMEGM3
LVoTnOiUnnM6VURSnxnk6rC5gwmxxGA+LC9OiwD5uasyf4hw7OHv6iQ8RTxduN6yWU/ijnnHG+MG
+BXKrMbAQFeFVNdXuc7tbQpIuTsAoYQ+8P54/POL4r5gxFO/tkxP/HFfrotvjZZEZMBGOdUG/ux2
sqoPrvJLfnr0+LZiOf4Iiorb9PL28S2kM9PdBNTqNRMSxAry1Y4alAHu3ffmmwlECdGF4TR+UgOJ
wJwnDaaCrMqGL05VqxmyFdhoQtfyw5KBNhqIR6GD5gJ5RLZhSEikBH5HvTvXXgymkBJ8NybS2c1E
zio8QqjVIiJEV+eDhe+PbT4Dg+I8pg+sPwiljk8+JNurlWTprVFTPFhhLb8PM5Acd8nFuUvvbd9q
z77XGOIe0J7B0LQ754OohD+/Q143XjOu73D8+jX5/TY2x7oSE445cInJBMoMqSuzx5p+sD785Sps
CrcdDmpmgUD77VcIGA/uJNityIK3BZHI9mDzTB9aKY5nagqs9AFs9oa0/8QfDYFyndjAWzS+2FLM
T70gS3PMRXVK8HzwMOa0PtBftXof5mFGc5GiQGPagoS2cSWb/P2X41jLThLqthayZmCgwdmz1dl/
f+szC+lK0Xi0I+z7MtnRfUQyEbGnXD660razfvuCMI2xNnls7SlzHeunaT0jWjAqqlVh642Xq+ut
eEMJmoE7LtGMoK6Z8ABL4TYoqOyRUFd/rIV9a5J+9/D+bf/xTbPPwJDE1tzDy8KYfnvXpiNrUiRh
XyiV5JdgsBXAAZBZ71/l2DG3BWc4rBHCFpS6qe8dPdyFDS0Rk+QhBKUNdTewSYilX/PDqyHyUpYL
rxpNJOkqYZ8muJKvetB+5MbYhPqhhtXGAdZoGpearK7FVCKI1sRYL7ImzM6rCiHboAPvk+sv855m
oh+///GPF9Nfn96j/cHmhZKov+1Sf3vp8tYeggbFZuS5i0sBO8NNkbTYUTxo8+9f6s9hSI2NmiuH
DLYwpjjevaCIT1DtbUDTOQFvkOAibqJ0mMNwB5pq/DkIbyAKAORXF+dmbsM9zyyqamz2AtYbM//s
gdtyWPeN8YM9xb+MjUcjlxnB88lDYdP4h0NmrEdLpSkxGxjqEUbaQAOpB4YViDaNpAZqE7YUWMpJ
IXckeM9fC9UoYEmlML7W+WI+qrG1Qaz4xacapOxehw15vaO9VjEi2PnJMgf9wOWTB5r+WCkcuVhX
dpXBxGZjjJ5fu4AtIE0YZGMP5YJyvTZoL/euUwTnHgbmK5vnCgbGMn7Wjqz6iG76WO1Deraf1dJq
lCtdI84GS4UvbIIhT9WTq509kaBugJmpdQiLCzMBEZ1tD52MsC6e2bMH5wkNDwKY7XYj0VHQes3t
fv60FmTq7V0zXe3d3HsoB5xcw0YJ53Q9NCJrvvXeMKOUQbSFSsqsKGADkxPTweoX76UXYUWGAA7v
MUYrJ306ogv2prINKzdWbaBNRhmL4qWe0GmdBfXiffOyGZS752fNZ5emBAiF1Denc2SXZY+2cntx
ikkl3Yk9kSR8WvSh2ez0BBQBZxPH/jihlPw4NA10nbwouvvRaeUjPBgSHFZ6bnLHqZJ9AQg48NsY
gD87zP5dDBO9fEXfrb4FML8vW7TYc5Si0UOCC5vtxdR+s7cxyC9nbkovlnm69YdYFgjbQqJ7dURg
vfHaK6PXkcwbyIaFUdk7Z0oN+2zwbBoaZVOhBrSHKsgPaMNQJLLOi2egxPoOdk9454mRhJpgseyJ
gi/sD2UxfnatVawEZitZfa89aEU7UvfWK6xIw3oyjaa6pi7UfEE4Vjz1XVtColukBYNupA93gCZk
c2z3DUjljUOV+KLNeqAIwknqq1YiNoi1tv2RmnSCXHMZ6/o6rPuBnODGYdk3of/K6xGTxhJXwAvY
ogAybODqKA03Puh70ATJwK2a/hpae7vtge+TqFo2cT2M4rVdPWMCjm6DM22bEsZb4qOSjhIkQtZN
1cyFYIEY4LNPQeP70PegD++8XpYqQjS1xH2JbnMH9w8bvR0kbJjG1W1kbDetA9cplNvDA9xPpgNa
qgI5toBBlM9l7DbDcIEAxMUqUOOvP+g6UQ8dulSaMKgQv7SyUwg+cfp8q5MK9ZUvdJ8dRl8kV3PC
wecSqkr2ONkqk5/HyVzQiDrdXOzDEpti1NdlSrJLFjTjHnwsLKHG4xgdZaVF0YIgg1BeULbuHvOc
fhCKPdvhnVzt7q4SuJu2zdXyqqdAXJQdRpATPO/TA3gikrSNjm00H6duvqrJQguttBguU3ByOO+n
2jizyIf/WuHh+6K7AET/tnki79tDF7PzLeUBilnD8mE0F9+9KBef5NlOQRiZ5i7MTqoS71+UF64m
r9l1kYUrWA5DbOlRf229bIHk303Lba5dE/KLkKN7jlbSNs9tIqPVhQmNkz4q4o1Di5GB+IepbO5z
vp72bO4M7ce8waFzAWyMEOsAzTz7ZInwLu4HFZ4ogzylXa2rDpaXrys4kr0zyZiOQHu1VJqGh56L
cOEQPYJWyQuoU6GVWuIA9nVeoiBYsh867VeoV0ECV8vvxbnfhMal7VD3ixYj6Z45t8B4SKiw3lbp
1IUxTRz2t2VQ2y9p5qKZdoiWCZCH0mxn6twm2KIh6gZmkBP1JBsH+zQlbYjmZVMkB6TaWXdmZqSz
4fmY6u7UNOv8UaGgy2KvqenYiMQpnYgpfCaePVQ9amasBvSJgXsgTc04mMWuIrLv4IZIh5j44f6S
0jcOgP2gWkW2PTsA62tfmae6x0mx7x2vuRdrv7xWcAqqg1DK+eKqJSNpHr0hxqAhDxF5aRuAE0RG
CAutXJGjAkQ3mRlFM4JdyifSXYbSXW+bQGbPo6iC+dILWfROcS8OxHipmZZNHnIsJAwCYElcjCbA
HZTNsGMIgfu5tv78CfAVh0QbUWu40z4NJ2tZ49RAqVyMPYyewjtkvXVFQcmDpjld4NSiJFCbvKf5
3hDps9GJ59ozTohjIsc+weXD6w6MXSOnJ1KpHB+aXNxq1TwEE2OGliOUPWKlu6+VW55x+NvPZflq
5sWBje6Zt3l36Ry3nn+d+OQqgFmOAwvKEmMZSPS483V4soXnwM95Gljc3W64WKyk+NQW+fVM0gbY
0udCQJeT7dVqfW1H2Ok1eWYvllK72hJnLr+BKIkDuIJ9XoOHI2n6IPKgJGtWWjxVcJ+rAxgdaZGv
d5jRnW8pAFsYiRSgu8S8GWFp1UDas/E+AcKJMA1l0CktgwsKovys0++E6VnIJQezvk0Tga64709y
MTyMU32AqRIjB22vcPAw7ZKcEQpx5+rqTCFD5w5rNEDyif3GA2hpyoQqm7+ZgF5OzUWctMv6DSXi
vh/Cq9T2Lvj+7x2bDGi4M14OZb9UyGu79G4jvXvlYwBr3KtlPHJS29WsdBeMMqI+5p9ln54LDi9J
DWy2TtWj1REFj3p+V+h5PXHW7GzQTkCzcf4E7f1knlDbdeQaSNN5TIbiuyWbqFc2MYZTd0Jq0iGh
VwScvznQdfmiDfvWwmFZZDRZTMxzdq5iPCENSlmPMrQRC24TbOtqn6g2++RAscyKwIGMAWSiztZ9
b1QpH+PWr70vkzU/GT0gO/KljOKlUNWPISHfQg8Nb7m+TItyH+KBDML6hlyPkUxx66xILedbkPPF
I9dFbTxr4K2khiXLxbwSUYBRARX2j5YBtO+r9UfufIO8dTJ7y82cek8V79NuxCq7+uZpOnr9/WwF
wURdym+BJdszwRDwXKBSLYQLCBKbvB6qDUIRTvlKfrWNoY3bvLytcnna4p0URWpG5jo+8+LfgMes
YOfihB0FU1zf6vtREt2ZOOqlHEuUsrlRlHBfa8kmSQsgU21zNavOvJRwnw4szMFTxtBxz8zZu3KE
exoswynRYs5p0MnLEudTLYLL3sOUoVrgRZVjXG+SPRZs4Lxtrk8T9jEn2VD+aIg0idZavhZ2/QB9
hVQIMhyG4TtEV9ynQ9cJ82yGzJjQsHDBfDdtmwDz8vRnH6fLNxvBx4/arlJiVyyxAMdnD5LC3ypo
+BPTHt6FQYe12uOkzB6SDVYYq2Hp73WYIWAf0E+Sa4PCX0Ro3AFd+cjlUEXjVXIgr6j1S7GCVY6W
bMmbGAhzOEQym8prEfS+tV96ClOVs60tqF5bPh45ta/hDF0PRWI7T1EoW/NEFSnq2LUzrNgdrPwm
CT2gYTVvBdEdSGig1gabrChkNniGHWs/QwftXWzhw+rug3qCg4e6BSRF21kzHPMmI+1ntp1+4mRR
9yQ2Ad/bm6tUFhr+ZmaODIB74jhwrO+16TZ3vZ3pe9fHknnA8039XjXgjiKrIn4LpcdKSGYPz+9H
Brj7G+SWhLHrtP2dmHi5YtTspHTIoJyZvjYG+Nw5xNBNFHTOVaN7IKLO2lRxtxRsG8tMSZBTYkUp
3IJO76OhApmFV7MnNlezuADfQ5zLOphtPPVhv5Y57LSmdAx4aJggUPPMIzZMy9VsQzxtyZducHHa
NnXg34dejxUI4QKBZ5LlRO+ggJHoJCaYSodspg62qxEU/cSY4NS8anLysLlVk4syh5Cp2JkdamZY
z9jdznZZExtDtWq6wNqAxGuxJufeqRBwXPdMsGQAsEcTe7pL6QXBGrkVO+ZM9txkjN7Poun5+tp+
TJ8A2oIM99D2PluhYZGrUSr52VDWdAksO1UIDfBrRl4y9tz2OphqN9hDcSWCmqXdL9QGZUvFCpW7
SFeyYUGxI8IXPY6TNeyGW7K5wp58QGt9rAo0TjFn8uSz6Ifm2TNy20aS3Fjf7SQL+eNodjcu1e2r
cnGs+qye1pptGed+L8r7rT+XNWNYEPMGluu87UHbxQGmk5ER2iMxMKEHkGshVHBKxQc0aeqHBObA
8rww+qp9EmU3XVMF4OYXQ/GUaScaW6V2Brg4tGaAwQACG8K3lQ6T1zaCfUaZ2N+YvG3MYNbKyh6M
E9u3dA0odralSdYQOvL0rKin/EuqGwdaUZGLKQqwLjAV2c74bLppe2vKwuHFdskBQppdf55LsrwI
mN6atMhnsLGSUYAjr0qb4EsRor3ZrUtAwmTVdPPZ4Fh4QOhi1xc5PGwT6pnrg6sokvyOdOwxjOdk
of2a+2Nxk/gzQVBrsYDy8vARXEunxkc4y2Z+5pyRI09xVqUO3VS2V5bos34HwDJ77vgHX3zyFWvW
4MDu4z4MA8rcdRuwhxiMdic2i8+tlVTN9zWExrqbRsP+3vpJe4VuYbSicDLIkDDYeL8YbJzvcqte
ORmI2gpO6sEtKs5LAYVBOebdiM3UzjbsPEexg8I+QQaca1bOwWgRse7I8AFb2K2T552mHZLEW7qR
sovhS48v1EJMhdXHCT9BL25u+bXTVzzsHOVLFEafspBtLsFDI+RMYljUT6tvEmItiuGrkr6V7rHo
MjcVFA04BEHXJfqJYyiBw7PKTjc5fHVIzSXt9rIl8GTnJ+RX7MIwp+yxLMMCIhYLloY9vpK5E4RW
/mSlWfWUQHpj1iBjmimvKyXtKL++kUZFep9yKzaUBpHJ/WZvnwTRKvgMd46q58tcGlm5nxYas9Gk
OLJHTqp5X+BRJ2dByqGGo0SH5Zdeu/ljFvBr44n8pKe2c/GjUG8QJty5MTtfAdHDdjdmFcSiYABA
ZdCaOCW79k9q4V0UQ039RE4FZmi0uRcmp1T6L15wVQFKGHlxrfEl15tdv6FtXu0YgsPFYBpesatG
qLAkdixBR7aa/eunS3lPs4QjAICvhJ1tqcfP7GiNYW+5yZZlBP6bVQUY3e2yNOlDavrDYzuAoUOF
Wc/unooFY6LHui6jUFPviJWBi+2QYcXChmPp8IwxV2pQ8QQV7ORcLlhfPFAyJ14bmBtTnjVSD4LM
ycIHkI03OExvM/ErLJUIaTo8qlwIfZo8ziJDCEtlt7qGukC94JAhV3MYwZ43iSvTLYx0b1m9+No3
uFN2qDzN7wvzmX2YOml+HfFnv9rL1D0naeIOZ6vuxZWa/UzsnDlN7hYcQPZJtUj1yWAngUttyBli
0Be7KsasmvYnHKK3CpdjFq9WNVoMhqzPl3geqD4Rp+SNz1Cbc0ReBBaAUdd9mMcDBhqsxmpUJ041
STOah5WQ88AfceP6Y91RXzVwxrN4NcUd5QDXPF9YuiSvcroShygw5ZX4t24U4DtCi82EzU2WTo6x
R7JeeYwr1q8YlEp660kIGlf+QAkSxHpOMiQBjaONM21dwQBKq/pCSJf3wzJZZFifYEzFWHRYwQ2q
+NoGNnDirn77rYD6ioNKT3W0VMban471Ur5QpPevHF2qa8LbGFMle2KfQqOcvwcz5BiYixSZ4DP+
ausDXfuHChmWGKSj3laPdSnXb9L338u+4C6sNinyEgNlU1yQzqCvOBx/IHH4SwE+RNhhoRTlGvR2
3l7EmkKawQ2nU46e+V5WPKiybrMPWtHWn01NHxEzGnD8gV5A/+GogQqPfFRoKMhlVE39Iyus8KJo
m5CjSG94bpwu5WygntBycxqW5g8ZgrS4rHHg6Z1D+SPDIZfqZQ8LPXjyLRJOOMnLgU12LTiCgwZO
DOapxeIUh+mtoZRRZS+kw9QenefGJYkmcAf/jPIaQWDe0pdfnawCp+jm5aKvQFRzLKI6TNIe7F2p
I5GogGuEYDnisewMkF69VleZEhtxt5zFJ2tcVRbRFfbJ5Fsa27zgC90mRIfZaKdskz0pXr308ziG
9s91TjjAkXrxhJUIvGEyFsPPoVkH0g3CYjylC6OBWpVo46Na1v4r6n8iq0In0H0MML8MnyapWprp
tvJEFJotIcC6GZOeUuycf1V2039ltVW3JavhEoO3qp6yUXEIIJsHS1zIFhPu7EAX8XLF6VdQI3CR
vloVxSv4XZ4Kgcy71RdJrDGKF+mBzTRXpvhTYBOKfEFOxwb+wUmdDV0Q/nCFbO/TBRHEvrOa9asu
kIntDLU21sFcZjbgthj6BGn9lHNAY/aCmUKpdbcg438yLXd+tN12Mig8kiK96ycf9rCgdD7tZhpT
6U5qIwDFQqoAXwes3Gu3IqFuvzSrBiHMbIAne8yaTyX7L/aZbIovubviZ95N7DuhFk6ETZAE8tMY
6/4MPRYueZXq7KFI8fzsShKwLvKJdKSyk5TvZOJywFcQlSXsRlE9Q+bFkKy86eGDJss22N/0MRDx
IVjY6HS0Dehxvn3p2nIuQGSDeDY0NMmoCb3kCcgAlXx7AsCxH0vHIlHUxYV4a61jTqaKR2uXRAgD
2ZAotcFiAAbj2l4pmu0kUvMbewn8h2koBoNNQI0zkDJk+nmdsD9/0If+1ZR78/HR0W3CfOjVeDoC
cdRNy1Sb5zx9FdVCc/ZIg5nHr0QpP5EVob9ilptuJH7D+07k+ppzqH7stO/MJ7ILOzogiFWABhjI
ybYUkPl0mIKuO5mqzvzZT6u8SuAD+cB6VzM9yIJM+UROM2f7ys7J1TQ82AuWEOKRGW3i5NklHYFx
8M53E57tq5xooCcqFniF2WxWA90rra/WUrpBlBPTQ5dznqqvxF1odUY8goY32/TTM7Gw6wupZ/mW
uu1SAoJA3jxWKUVyliK2i+8Pgr9MvLTyUTKjU0Cvf2xu4ADTGNaC8ou0pf51aKrwOess9cF39Yca
CbkFskcT+5RgBXGE/Xao1VY/W4yaNko1heSDBSab5Nxg/Ol1ZVud5X1IW2A7IISHdVmYLAOqicR9
wKK96Oat5/X+bf/hOdk+EPcboEtCSsD3+/YD2VBlJEX/LpJF2l0tyO84EwzuU6O3QOCsIqqlCJ0b
p6GfSNO52RNr/mCPmooxdZLz3g29eBkGin4ux+v3P9yfjdbts/GxMN/4OBuOFindABCrKYxEi5cT
Tt3I7OC1yX0TFHr//pWs7R158w7xGLYeJmJeJDFI1N4+BiRvhS0TkoBCPauK/Bkpfoatyxm2bgvU
gFMbe9tRvy18dfAZSJEay/TrCrAQwD3NfdIolXk5pNjZR10254Ey6XwUlJ9baSePH3zcv8xYDuY7
NBIOniHcQm8/rkZxVLFQgM9xMyKzCgiTQpCWoeVgn415Jg8sprCu2Hqe+3z4PcfK8Tw3k6ewBk1d
cpC9p1mRUuJyzCvyb23i1Wo3o5sdAG7QVv/BwD+WGP43Z2fS5CbWbdFfRAR9MxUgpbJ3ZtpZ9oRw
S99cevj1b5GTZyGFCH81cFQNXAi43OacvddehhneAESrMnpGfS02qoZMGdoBMxeQL2tfxmHohk7J
m1VNvI9yvPU+z7QkiESX78tYhOAaTYLTB9QRMNilykjAKVRnEhgE+1VdFz4iofqI6s7Yi26WXwYL
6gnl8xI+U09sYjPl/yiC58ZpkTMxW0g7DISypz9EVqZ8tOhfufAJ2t8SEVt42IZib1J3P+ZjYW7I
1ZY3vxrIyMQR+VEA5u4X6Ozfu9QxkI0IqzAw4q4unky9Kf7LQbTcD3qabOxVL10KkTUfKCZoXupK
B2HDCe/Q21JVDEMyw4GrEogZsDmEZeM4G5qR8/mZIpfBgzRtTEe81NP70o1u1AggrHC7YYq061z3
opwJ4fqHdeGWmAsVGiE8PO5t9fSkKiZJso8qFjTQfeo4So9xoRT3gdKZX65f6vyLMFgEnEVOhWkW
/8zpDYHjqZXJhq5eAWm6iTDRHyUlr45Co8mfalXi/fv1lpkNi+kHDXN1vSQogwqaae52wWQcCCEB
n4XEwJed3H6KZ8x1G7P3+RxloOZiV8KyglpmrfXvW2WwlIYVNcO3wNFaDV4T1RYPVq1Y4DBSatVd
2L5Oig3iIS/SbEOfcuEBIy9x0LfQLFXQlZ0+4CooKp0zQU5MQGE8ahAU4NGJ+jYkw8ULNTa61x/w
mSh/weJylsLnx0ICqnx1QTBtcmSTSeYqnvQy3xj/gYc8BDfzn+wWuBEpGRvXu/CAF58LCxbSHCSc
q0+iTIq+UzvCRLxvx5ffL8fjYee7N8PO+zTsNj71j3Pn6bTCvf3/tdb+5CnkRCYv17rbv+250OFw
+PN692njMucf+elVVhtxWli5XPdLPErzPkJopRy38dDOfHcfL4lpUUa/hQZ7vVkuB0KDOatUrvCb
z+O9cKfn/sa4I3zbRWzhNt54QItxpA0eevOztHe+Xn9r5zPMIhfVGI8LkRl/1OmopHBR42aukART
ptuNQW8fHSJ193U72//8NLkUUFaNAYLgbo29rYJOk2oBgGYSavjesEqy/Dn/quZnWpZZ5Awbwxvm
prUVRRU5HUxYCxye4uxNhIXxMumwhEQabWmJzxW3i9dFBUHLm9PR3i7j5y/l3WwOoz4ZInY5N3RE
3mCAqYmX8QQCjYzGjBx+y3JoFQl2h31SqFHnxWplPvz7K3So0qhIzxbD4/pXVBKzLC+ScrTS+rTi
hqOeFF8cYJsbi/n598Bajo8NRy/GFxal0/vFGZUAbuTcn0jxcER9O2Pe2xYyn29+TYUxCXUA+zly
8NVlkMHYRCY2QPgkrD5u06vlJ8HxTvVgI+U/tVHNfbWb6i9lmxIkZKe5/DWuZPs1z6voNQp1dQmV
n1GNGhZ8tyhbpBsGnacW7N7g7IE+tVsnqQuPhmIkhwJs8rgt14+mSWgwodRZCmVEfCqLkdIqK7Hx
ApYp+3Tag8fAwwFnveg916+6k51GmWi80Mju8/vALKxPkdaTcaWYyedaJQ8AMcDYbAywS/dmLkx5
Bru12FZOX7stLMnJNIqARtQZR0eQFDGRaLlxb5e+JhVLA04K5ggm99U4jiEUDnT6yIMu9ETlRJom
oxvqYPF2tKEah815Fal+oBFvs1NKggxdO8n6O6ea5GZjXr4wLaqag8NR5ctSWbdPb1mK4WN9iJ3Z
OpIWpVJmRcQ5HWy1jrzrn++Fp6suoQwYR0yGvLka7QJqlJPHpJAbxtj4KAdV3xxwm1+/yoWFhle4
WCtUlCjM9av9Vuj0OWJRJGP5JGqvkcz0+0Q5rN7l6JaOVPtjn5C7yh+lYHQLEYOaxB6EDwNGFF1I
6y6xm/GhRZ3uAqZzQBM2oXyPaR7lZe1UXpvX7S19AJBMUim8vKcbc/0WLrwTTpcsHpQM2WSs/Y0a
elUSBMjZVhvL2hc14kVEVnc0Dv9dA4/kXKV2xeGQoxIf2unrx7TbG5Rymdi1mT3+3KPxwrRcPUkc
FT8lvR4e1TmqP6X1bB5R7NOylArn8fr9nltV+BVwE6AeMbHDUl99EJU5It6xKS2PbWo2QCir+cEo
J50SVQD6SrKjP/UYaUjcUmBPYHw/MQfpv0Z7TBcBi8IfRC80ZY4ZuMz0Yz3jBlVQsYhD0Gss98hL
SFyWLLrUSQYjtpcXqWAuki/jpGxFNVyYuz7sBJhtMd/A7Th9poEiOJQqEx9SqU1faJnYr5wX+51G
/cRX5MH5DBoh2niGF8YMjlgZN6G97AbM1ajPSuIZ7YEVGiwHEpBOSe6bTqDJgwe2sb/HksEdrGZn
klWoXZFwQgN+XUyji51GeQQubxRIdSAAAlzbRRGl6j7JUK7JfUlzvsGKCGYhT9O3OJ0dH76Y+FRE
jYPWQPMmp5Pu666IlzixXA48+IjJ2wwvEqRgS0rbrlsEwr4Adt0cMAIruisHpWbchgBjvqtpqXyv
zFn7UVLHyn2pndTHHsG8RDPAMDEfBzQv8Xw1OdQPpZQRvY3A6qc4B1OvV6Vm7ixNlZ7BVBKerHRO
9ojD1fxPSgvrrkwB20KVlMfHVMxUDXtbKI8ozcPW03uVCAyrFdXvzuzKcgeRrESrTZ5hjVJYAtNZ
dYn51rWG8t6HI/lJFFrF4pStphfJsotgrzLvw/7LhXTbDhXdTWay5NZxIoIadHrHL5kM4A5opaQF
iIGGGrZoN5MeXKYgRvxQB6e9640QzQpV6FsafbRzRTiJh4iTNEAfWLuBR7Rbw9dkDwNk9kjmVy/H
TWL92J9ae/ICkQmS6J7XLs5+VICmU1DzM1Ti8HYyAvIAYIgVE5ZrGOGumRpwsU4zTI+dOaVkDEvg
b3dZShTwzsnC5Esd5OHk0d+uv5tlDk+jZo1LADJiFNuZWcH/1SnGWfXY4NX3aK9sycsIgSXLMCja
Cq9Yq8JcznSaFoyuCiG1XvWja4/t3B4AKKBRRCc/l56CW+Z2cPJg8qrK7j9DZ0G3JVEwEd4wJtUx
MwIrvycQFoJVTot5l1KQ+UX7Z55d0ZBr7KWtGT30XWzC18M99pAJZ1IPkLgXNd0oo69G3Wr/jmii
8W65tXurktXK17POYayOaWOggex79JejkLPdOEglqggAzbo/yan9iyrRmN7W6lSrpJyh6DG6apI8
ZOmj4dsSoZTVGHaj28r9EHsxdUV0CAX7610EkZhY+xHp55KVTvFzMJzwSW4neLCRTroB/kWwTW6l
0hD1S9nMfjKjUFcQZUq++jwsj7o0lb49SHHY5r6SqmO1n3E9QtOtGkEOObYyG1F3A8+XhrWY97k5
6BX9nrI3b2Y6DHTiGqXSGPkROngGYk51Niq1u7mX9NYTcjp9q2uFzHVDrVoSa1MzI+H9o3ZPkn1V
7WaNQGRSYwqd/mENltMVUZjOh6knnRvfplJWjzZpbQqk6tBIbtI8GFDKVJKletBmreI4Vz1K4ZDP
d/KT2h5eQ6sMyQzuKYzt4joe7kvk+e89C9b3iOJ+7YPvBH6Ch0zIHtpSoiql0Oy0J6dLQW3Foxri
w4jDXzExfm9DmXJmsRrFKO/1ZmCirOWOwZKYdPB8u9c79OB1EPzQp6n90lgphFo+Juu3YING56Yn
Zd4vkLneDwpRgF9hS2JJUiAuR5gTAucrmsgAcVCfPBtodT5LbOhfonygPCEPqbEIU4vCleyMzN3M
aJVbsrVrzU9lM/w1Ya//jMSi/HJ9rb1QLLEotWPhRV0lw0ZabfiQSVHSI5Ta7fs6kV/wLuWV23QK
XFBadYG+4xFGzwN98q9SpJnES+JwPjh6KPwKqwn7/nCONxavjwX+dEGheoPVEd4cxXUqgKdLZhnZ
XT0CuUIO0uifJxojqEQM2bgzYboy9+S6/pNY5kpD0AJgCwuWkkEbjgd0KB3oze9GJE//6WasTe40
RcX36w/tws4Vtzwde3r3nArXtQsDF7GRz9QOcEnYbsbm/JEE4fTX9aucL+GY8paXQxoh+/H1mSee
QlSEhJ2TXrAgwu9D6FUi2V+/yIVG2OlV1o+aDuoQK1wl3/142R2/uv6nTxuX2LqR1V6krqyuDpdL
pDtrl3m/0d/5v5GR7l7Tfexhv9rY8mvn7+f0npYd2V/lCdMOIRq0XBDslA/M2qvc7EE7gqLxNK/Y
iwfnUTlIL+nNeBPtAVTtnUO5z3zFL/eGjzNqVzxMN7aP+GZjYF/6YbZOpWaBKfLVrbaCSqu11OXZ
4lT4Fn1LQNpnVtwyBF543gimcNQxRB3KM6tXmjTIFCPwSpQRsvpotIa8N5Mxf26qsvSuv9vz0qel
KsgeOWBT26K7fPqkUwNSqAIWB+EyUTLEKqDzqHqz/DEEs3mb9yNmHhgTzZuQ6nC4MZJQ2njZFxQ0
Fg13h7QW/Mp8kssz/+tl02ufLKVHn6+kRlLcI2dB5tk09MDRXpqkW6WW3f8KoGjXOzE17S9jDGwi
4SrCet020frvWADr575v5kVFrk4FO8a2wiquzPMhU1Mtx3tsYH+zhJDEgVSC9GjagU0MaCUwp4hO
VM3Gcz2jedFboWFlYzalpswhaFVTJqiHJJRmxG+aprhZ0zbVHoqg6X/VUz08s6uGet7nqkMoqDZV
P4uG4Q52sNJfpWg0W7Ri2uhrg2NLR0NJu5fIpPq+swWwQLfAaqH71wfChSIGwDuKqdTcaV7bzuo1
UGUU3ejQ1siWriusv/nV1vLOFVaRvjZ9NyHOlZWfczrH3yJKCvsp7dV8azZbPqDVwsHZlYYOsV+U
pNbEoa6CxxMClKGUMjjSndVR8SKDu2NTmWnsvdzUyaZvY1um5i6u5nHwiUAS35u5SH9sPJDzYh7H
IcgxOqcwGvtrZmKfQftL0XK5JDwkD7j1SvjLo3kXqvp4m2iVdVRsIfspESDPbRKNnxkRmHyUVHqy
yJLxBkADPk2r6YaTVLp3lMA8IIvRH1oafBvDbZmB14+N1Zb60zJnUHo8/YZI+VLUATCZ20MEX9gX
7RElC8bNac7edJX0nesPZxkMq+vRLKcVteTA0TpfXa/vcE7mpPG45Nfnj2h/qxvRTuPN9atcGpMc
fu0lyw064tm5dBZh7iQhKc1xnFHcCUYibeAPkVm7E6O0BDrxPUBvN1ssaZncF9POoPH4NZxlc2Pm
P3/C9qIMorrHWX9BLZ8+4dnKxonmI+7Vzun+i5XS9pusnb4Ys6HdoveMP2/c+/IITx8xJ2Ba3R+q
BPQUq5lZkJ6m1QW1ZKt3pN8EfA/vzNTKJ5FwtqaorD/AnxYYDfTeaxMjOQa2RQZXhsWUHEQpf56V
bLoBd0RJZQ6sjcqqeq4LgKXEgX/pH9CXXPesna5AxEYKKkludhPsOXmji4O2L/9J7GGO/Lx2zJ+m
VhUq59q2fjYwZ/wx07xOiejWK3PX2Gb4iLZqqJEkavBKZjSxTPzlYjOjSyK+h1kdftLnyfpRD6Y8
+h1+5v+hE4Kim4mL10q9hYn69L1OSe2oIfRst0lLlK5aEEn9w1SGYwtcxdL+xJPUvDTdEH6pqdui
pa8l9cGZ6nLcWAcvvG+VnwJYHt6PxcM9/SGNKjfJOKnU/kfHuCGf2MTP1ep3tCm25EAXFiebNhbl
HkQHy5Krnl5L1UgtUogZcgkFMPfw5dvbYjazV8NK41cFzAxRZ4j0DywHHbkGSvOUaUZ41yhmdWMV
dX9EXVA8pk7r7NJYlEdJSuYbhXNXujHPnM/BBG7SAlp0ectxYrXfaiOEpy1QTHfSBvkrEdktlkS5
vSsT0FpWI0X4c/vq6ECV2WIIX/jg2RKx+7E1FazIej3s5ECrZ61EVmDV/cREDh1nnyIYChEGltZT
hM0BXTkRiqgqLeH86JN++OzIfSP7PZpsG09c0dxLhApEHvIF4KlZPyGpNcNa0Tbm//P5GDwkRy6N
hhkb0/V8bDX9PEdMkq6W2tk9BYzQM5V6+h/eBhVQpj/DIHJ5vSI6gtN51+NuskNSBdPcwsFLx+3X
yI7luW3EyDk4aNpdwaZyg89zgd/BqkZ3FMwJeG8Wn9MhayKbz6TBTt3Agd1mwAG6a8ykd4kJK/8g
RkqAXpB7tsfUPD1lDvKZXRJo4jNGCPMQ503wiUireqs0fOlnGSDN2d+RGoreZfUlhapT08UswSZV
NobDQR5AX+hFQBkidTR0f2ryQ68NvEO5ykRcF8pbl8rp6ANrso6ByCtMfWGzJbG/MJkYCp8N3RLW
D76g06cljcixiKYAKJJ082tO7cWnRmgcU1vfUk9cuBRnIUiXi/jRUT7mmr+27+akaABVgsYtHVgW
NeQHT43j9KEczK1dxwd39HRNxDhANiFT9Ufbf/W0o6BrAhHprUtiqD494TbMfYeea3KMlLB6xFTe
QcSMKvxfUtnS26nNAB9q42jvKeGDhVvmc/QmkB8ru1juomdSNclXQhBeF55uST0mwmQWt5aVTO8z
xARqKOxzDOw9uWw9kr6nEQBGC+obEjjlHVhL857h8vyiSMpPdUn1aZVe/labzS1t0Gw/9yLt/dnp
YxgoBXmRcyt0FpY2E6T0JVYj74O41T41TiMbqPRlJOKt4APAxhnjYMLGBK1FylDSulLV077spTzq
d2PlBL+VAZ/lgXSkUSFvhgLfbum7aruyyIkeLckyGqnkk7BKAKnaUupFMvclDmpV4I8Kxx+DyePb
JcPYjujM+vndmEZoCgoZnAV/PZZYjFtToG4atPFPpjKhHHTEPwRb1mb2poWmuXUaPe+08BGxGi9U
U9RVH3WBv8YSrnlsXjqVUJ5ncKSIpXt67Qz7KjXUG/gnIdZIAmw2dlrnM72D0ojmIgRQXQYBdvqx
pMPYzU3NXoqwwnZvIOu/N3DbP5NcalKUHS3TazCEYq6Q+puBxpZHx7c7ZFqufqplZ95jBtCPIV4v
DnOycO4LynUb288LZb4PQb0F49oiSmJNsdSMIJc6auguAUOZb8lO6lGHTPwCZvC3OLT6R4T0NjYS
Og4ae9Knkk3gfdab40GJAmyE1x/aB0xr9SkCuSVRAmgauor1q0qrgZS3aPF0GEmpeNTQ+sKz+fZ+
d0OFG0oI3Wj9aJS1lwmLz9tkl7Hq20qh0ATE7/A9FSW0Hfz+sYk/Joa74hAy9BbFwTTvOvIU2Nv2
SvOgKT2UlqCqJclTDAAdOKg5etLg1Agb00VH5h5uf7KLcLVOsWvHjvYrngdconOaJk/1ZAY/m7bo
un3omNOTrqvitoijJT800KTfbYsue2PzcGEc009D9ciRBfbXuguLOyUEFiMaYqSkzhOl1v6iCKt4
dU78bEJ7jT5WtKVLPJuILYrAiE7Y1/FGOEKfDuOgiZEvAzEhGEnKj4GVNLeY/Ni/VNbWXvV8A8kF
6BUuDUrOgEz7q2tpgkYKk4trF0Co/GCUxC9aFcpbHETJN0nv2EEaIZB4QG3DKxYocieotRokqs7K
r1pV/ph1J+/ySZvfDGFNvyOzaT/REpjfr4/T80o05V02RtQ1lu09EsbTX8q2v7WaSlSuJqGHOsxh
Kwa3G6bB2OuKmOIHJQGh5lVKVYBDqOdggJYwDjQ22bctObXk/BLIbWfTrkvirnzK+0rbOkydzUAW
5zsOuDJRALDQ5NWPLBiDvD1iwsJJT7+PVKj+TEaO2crJ1eDdMmbAvNZoTj/DKkm+9LMMLQkfOHsc
EEa27oYKnj83s4gWhtg05OFR7iuk0kMHLvEIi5K9u/NxKmuRjR+4P8AnoV5hAQNPk/YeECW78lU9
o2VkS4g7D45WzvrGLvW8Vg1pGbcGnnabN4FU5vRl6FZbWEOKwqjpc/3YJwqdFk3oezuyeiospCti
Z+n9jrAjN+roHDh4cDHv0V7eGBZnx9fllyAF49tcSs1ryWfL0qllBStN1OVfbdqfO9VoDpEq3YZx
qBzUftwj4zlaExRMMec00rKtSeJjyj6ZQj9+A0sdamxUBeu3HjBTlY21/Aa1GR6HEEElcGTV/GqG
uk2OeJgrLoIRtg6WTIsphC8zyAqJKegcnhdBCRmHxXwcisC6IfFSfnB0Oo8BtbL7ejC6fVwEAiLP
OB4yQVVoCqjm0UKTYQCkJHKTsLlH3BP6uahx5Det2NsFMIVSbkGWl7Z6Z9d1++X6gz+fpLhRyrx4
ChbR2ccy99cKnyTYqxrHYDtDaPnbLI+935adtQf6Kl7+/VIcbRloqgYua534BQYnJToaA0anD7SY
M3PcVy0mcvyI5c31S33wsk9fJecu6i1L2ZI7+1gt/7qt1pKmUAgyMcmZBlgrhomdGra3vFZ6H0+z
5bFlE/pO64TtYvwe/TGjSDIoC2hMGqedbAk5wWFufpOrrDvOZYb1fCjFu6rh2Yxt3qQdKvpzHuXS
E6Vu5Tlklww5OyYHXfQhCXh5l4FwKOSjZk7iWBAsci+mstoSi5xVaGkYLIvasltCDr4+khM2PSEr
paaeWpP5W46KrPCgNknPaYB4ZI/+spcOMhEkmh9goJlxdPbQPoesovfFGQJrMTxBobuc9pSbse3C
iMRAw6i8cdDlm4qkSeAhgxXlkEsy44vaVtrP66/rbHnmFkjDoW65fHoc70+nIc1hno/mFCJQ0seP
SheMT1VnDUdnVlNkqA4lkTnemnIuXxQsAmZhxFHrPQFZHG2sE7KE5HZonzm4EQNLWrrXgpn+Pqfj
/Ka3drWhXD7fNnKrpH6x4WR7ixl6dWKKS4CJlM0K1A9peUP8gXJT1Wzi8day6wlS0itn/uBIIQEw
nBYQziBHkDE6pcaFmkhbFf6zSsVHv4n1mEFE0W19MtV0yJVDBofTiLmWoLF/IIVC3vggL903X75J
F82kWUdR/PQVk2uRpnSvUKJPtX3fxHn4eVJF5mKeiogIbgwvSHP9sQRu9jzpyDJhuYz3Zk1MN7in
6ev1AXdh1uN30MrDE0lfb43b7+Z4GICp5a4Sd8lXM8kBX4dm8E0OHXYm1691XjRflKh/XWy1N5uw
8zPM+EBDJxj9KDZvseLsqaMOoFKaguJw/JU3DF6JsMwyzw4b11+G1GouZLfFDyD6Fjfw2gCqZSkC
VAAwVGqSr4ktOe+JISJfhwbj1j0LTDUnw/tEk/NppHvwUjuUxgBKam/NYEwbW6sLw43JCoE7B5Vl
wK3KRlLdC6XQosJNFdQsoSkZNwbw8K3hdukF43V12GlykIQFsBpuZGGrUe+gd+C0SHyQ3byok1oD
xkQFuesLaBhJyXD1S9JmDzgotZiQLX7WOBB6vGu0NOMv6CCK0kIOE0qyeSb86y/mwqP4WAfR/C8t
lbUcIeqYlwqL9xIa1OhaSKh3ZiqM4/WrXHgSFLBBMMN5V/mX1dyKHYgs1ZhgnskGwzT3MVFzWYLu
23SUjU3cpRtiJ8lpR19Y/OsjqF06NFkdphKyB5w7HYBdCGummF+v39G5pZWD3Ed7XDcXi9Ba3m2E
cVU4OiigkZCQVzDCeUKgZ2KbXoJq5XaKBsRO+dhM/T4q5wg3dh8NxODSbSAqK+pfNWeMiwPkrS7y
pa5CXzeH9sRJsNBVfWcOQQuoLaoo2l7/5ZceEEo/ZD6Ij7UzcytpFMDfWoxb5YxG1m505w7AzVYC
14U3TvWTkjAGAlxia8V5GZWq3ZIW6yZKWACSkxtfk/RcIM+dlY3P+dxlvZhFELBiAcXzZ67bTrUB
NyiieY5oZ+CgIAFtZY9VPBU5NNSsVAAMztrs2UVpPagaMYtpWUhuEOrOE91Eyevkno1x7bSfRkRf
G8f+S78OGyJTPBQBjVroarVVqsmJMLQVIEXJHCfDOJB/q3No/mAXr9gPUyBb5jEBfPBYJZpe+m1W
9C+mZtPbtPhUAjhQct7sbGtkl6SpjLldjfh4S3JxYVzYKtvDJcWDJIH1waMMY2qGaCZcqhf1sVOx
787a1kJ/XhqnuUSaj82kCHeb4KrTOZFkFwd5aFe7hVyD9u9H+LrV3Hkq2YEoauPYsyCCPSZlEz2W
IHczD1J89BXi7vusSJqHtKramqfPj33YIghpxfbK2OHIffqboK3WKFl18EulNXyq9HYh2Yn0Dyjo
ea8PU3eDFsaXkvx3yyHb10enOgwKVebrH+aFgUJDS2d3YlHN5ses1osRG3eDpUJAWTFlNNRZ5tPR
Sp5risIvRTjDAC/y6RDKMhmdIrF8M68mVyKh7rWWBaZ0xDC+Kcr5qKSa2Ng0nu9UaTpDusG2i3pN
N1ajGECuY1QF74yo4vS2bUr7AQqrc5dpIyFIeO4OUjbYGw2eCxflhdC6Wp4IFaVVx2Kuir4xOnhN
TTCzOgHPeoDh0x7EWE6uCKTCKyNgARvv4bzwQo9PxaC8mBRUduan46GPzFSF1CdIhc6brxFj5rVE
2vWfXQ36I4xI6Bhw45zvphmBpaXMoipuYYDLgjETZF/MqI1+NNAAHhUcvItSypq+dmphvl//nRd+
JucUDlyICWnurd9ImXWN1MoVmnMrb/ddqUd3ogYfOBSN9g3J+lbCzoX6HokceI3RhpGcxPs4fS4C
hYVIDC6o98iqWUfIEcwUff4PG1GYs5ir+Y9KT6ZnRQrH9wlc3gIs0nPbC6rW8GNcAOpNyWYn8Ymm
rm7rIEl/w40kDh1vFPjp68/nfAlaVjckZJxIZTYDq91+hpkOsQrFekWSB7a6YfQYthQ1OhsE079f
iog6irp8nyhtVk+mN9jBo0plBgFR5ANddHaVnfS7CRbuxl1d+CSYOHEM0fPkLZjLNP5XUSFKKeRJ
Mn0JqwQlijq9tH/MmhreSo48QQ2Gmo3YW6vlLYTLhceJbo3t27KvMrn46YXBf2XAEWWADkot/LDp
Ha/Qi3Tn6H24sV08V/9Z4Cy40LLnBX1gLg/hr5u0iwQJj75cK0gLG97uGP0uasyES+Rp2+7SUePM
DCF7dvajFRiDbzEjzTdVZkLflySgmTs2nKTOmsKRYOHmtCLN3I5CF4JerR5D0gxBc4ed8J1QFYEn
wVr9Vpngtnc92nmHRAWOCRszy4V3R0OYLjk6YwzDa89QJRxkEnlQueloRF9IluzuNBaEe4P8wRfk
I7KXz0ny6frYPF/X2RMZqFLZrtI/W4PV7JBCHnAh0A6iDPyKAuhOSwZ5aw+m8UpOD3gfuIVFG4fL
jPCR01c2Kt2QNoqDuTyeVDwKk/nJHGe8+rhR5l1MJ/YIiNOgBq3rj1KJ6RUpDQSRim0TRhDJPo7O
3Gwqec5HLWGEdLwVRhQFlvXnIpGZMXGMrF01slk2E04cHikMhgNQQ5kdN4kGdPwR0a7yTg81a98p
nVgCkUSWwQQNrHBXNJn1LZLz9CkOmg7EZJdt1D/PZ3IdJRvdKNoRhNKte412ptOqqmSMRQQ1fDOz
CDtEqeveZAKo3bWZGR2uj4kL2zBGF2sbFS+0Ppa1/KK/PjDmXGKHJMJL81JoPvghE3w5wokESNw3
dsJRgre4tgl61sWtkY3Dvm4IW+xHLXxBwWre0XbeFLcts+TpEMLExfdBZcakY7X+6nOpUEAUqyC9
AFBV+CJt62daRcnXyKjm32VKr3fv6B2QtbTCXOL3Zde9UqLKy30Q2IQsZDRMcICCtnyX6lb7hSq7
0T27mRXZHWdEwgpthp8bj/J890hXjRmRvTMVFl7k6aMcBCI8uZYlGHc9gSR9k9FKmozxqNKR9HVt
0rErRuNeqc3hUThWa3i9XGm/oCab++u/5XywG5qJxIOCM9o76pinP6WC2sv+Gl5lE1bfcTkrd06n
/cQP1G5sBs/nFC6EppRFFaEYktXTC0mRFecMLy5UD4GrKGlCG5XuxPXbuXSV5Tyio7SiaXpmQleD
JBItB520iRgUfWH7Ywki+vpVzh8acyNjDj/hMiWvPZVqX4LeMJXUjaOydhel4R5YZnjbqMav61c6
vx8KBiZtKh7N0n9YPTXBmXih0xMCmxbFHYVByvdDswlnunBDbEVov7NDYMNuLz/jr2+7JbBLU0SA
z3ZInYe4GoffIZVnr26A0AwMzfcwa5MdXltyibsZQb3S9R6AVuGGRU1fEyDiXRbGoOPTztpY2s9/
HGcHBf00ZwlOgevgL6ZpJQiyDFOpLn4FaaZCRmu0l8RO22/Xn/aFvuJS5mClpZ1n8IWuPkwNYCNT
SCrtiNxq+fxmJd0litrcIupM/CEZyaSXWDJcZKSqF5hR89Y1dfiFfav6z6gJQAqLE8tGJrzI5Fbv
JCkoDQy0g1juUDbo8jweTTVMbzZu+bwN48DiQQe1VHpxMa1uOZS6KUgFAWOFWqefHdb+XWzTioHO
jD5FlxOqD1D107bvfmlNOXiwb/of13/E+RtG8czZiX9wm0O+Ox1+2JPxMbJGYmQw4300cTKkcNGB
8RdbT/XCMrawecgiZstNlOzaqEI6H3NuTj6hHZUkBhlltpTR4qxV7ohQKeD5RobxJytnK95RrNIf
pon9gBvIOsIonQxaaIByT+NjbuzEcq8/iEu/jjRSdnrg9TjArh3+czbAPiNlEamVDT+yB9B2UPH0
vrV47N8gv9e3idzLsRtqGGyQu4QHUN4vdmHjDZk4P5DtMpMqev1nnc9ClP74KNRFow0QaPV+yKbI
IqlNc7cZuwzdmp4fTYjd/7oULSpDnC4UGTkxIqU6HQXKmLQyJ9TCpQMl/aiyuLyjYT7T1DfkjQLb
2Q1xKXqgtoxLiOutBwHIUr0q0BC5zkBoYZ9o4YEj+j/XlaH5GjiSWOsxVfIfpzdUBBI4zQHeO86D
6gbxEnjv2ra86y9neSwnWyDK7RSiKEfxBaMgXX3AcWbNYwAU0c3sYvws0lj7rIGR/WJpjXxE32zu
QlOub0YI7iDv5vLf3xol4SXzkm9Y5kec3mQc9E5ZmBytkKQshVSnOFR2R4ZMSdbT9Ts9OwvxvuxF
NLw0/JdP+PRSiMjY9DeASFS1hN6V7wpVIcXqNmJrrrX/nvS30F4WTf+HOg2Y0unlGgAzTtUvqBnb
LI45q7MvzMGmwzmbnpom/SEVne6Splft8bNxRrIRPCg0f3esm7EPzbt/uf4EKO2fv21+FO0DZAJ0
odYrlD2w8NiCKBPKBMRdDB3sZpdKnoz4pVAHxzXSkeiLMdfCJ34A2XsTcvLvWU2JbmeXmv4rDtEg
HiIjHL7PrTbd0cHuDgJyiurmiqmi088Llr2wMiZAA01XzoiDnLllgcgQkc6h0r0gujBb3CpCNl5N
s+30HUYHJGLUYQkNi5SpfosCMMyuHg4ALoJ2AJhs1cOU37IJRRZaMAm7OL+hvMihRAx0O5B24xet
nsZeZJbqYyM5QQJ3pG/uOkBWkPuLyP6dR1N/Y1ZjJpHRlMww/NGxYszuzfqRppWdAMceiGV06k6L
XIQE0vfEioc7J0Lah+k+1hijYUhgdzdY0rcS2PZ7aAUqUX719F9nNdqvMCmlb5UcGwWx6UZU7jo1
tRzWgk56JJ9XIt1dHyrA0+ySxH2/IIi8qm/hESPJguycyjNsJVQ2iXSc5Sg+jDpUpEMemtG8E2oF
Zc8uK8ACRN/JntSozrecmARuEGPafxWRu/pO7mQyuKQJx9hTG+lMVAq4bWSA+UiaU5dNpul3hiAi
K0tmoKPANXlNIxW/ZE8Duvra52WuwmpvZvhpbTK+oRRWdc8a5fpzXQx54XVOS84Kat/a2pWI34WH
UYgWh6FMEKUax5Kr3TBV3ZeZVMY3IO70o5JKtMU+Y5SESBCrsfQdoh/L27la3HXVXOT0HzoWN6IV
KOZ7PZjYfscoMw2PDFP6eHVtEs41FhXEP07Q6v9xdh7LdStZun6VijO+qIZLmI6qGmAbbhrRiqSk
CUIW3ptE4un7A7u6r4jN4L66gzM4QZFwaVb+6zfT1lmkcUgz5/xHOncTExs7fjOIJgJ5LKPyyyDy
BeFIkLeGp8EvZh2L6pFKE+w5I3F4ktUPgM5hevD1oXnKcAeDTQgBixHCSfSKhoBubHqjg8WdUETF
cLGs8Vbvce7elLHbLsJ82g9wCON6CVzPMKxgPsVBFEr3ETeRtNpYse9d13M7Xlm8Tf6cGy1ZeNZo
z7sZQSUZvA3i1k2VL9kKDER3Yfll3k5VlZgCgGGW4feXguMtjM2ScomFf+HPrOu2cJ7SNs1qyMYR
dv+63rPN+FC937/Ksc3gos6CY8HcwTeSM8jrRdCsXTcxqyULRib42k5x9pBL0yG2AEJqGNv5AWDA
vzMmC1voUiBzMbU+xoC4FreukaeP09AQpgQk53+0ct+hh93KEzd5vAMiUVhMZQGRBAin+foebTqo
85BzFjEadEibZLEl9uFqXjVJYt/Nk1CPsIbwhyEvMiiA3s/ff0nHnwLqHad49BtIM8FkXl8f0tYM
lcLGlVivvZuqzKeHrtP9E095XBuyH3nstRxQnKWsWG30AD1mocdpsdEkXR4570PbJ/ZZ/ygisXdL
8QR56ir1ZvytCKNVNq3jJtJv2mI8Adwdles4daGbQGJGk5bz/GpjNMza66WJRiu0VPjNJz1jW1Zz
d9k4BEH96atl8gHGeZhdsfX7q76KtBuZU4UvEQ+1e1Zbefir7tw/zniggbkcMDmBoH2FcPD6A9q+
Em5H84yI0T7bSzuyPyZJF51AQN54bVSCwB+0pmD4rdv/mNUTaFGDUrXhmBFq0s57cuAWu373xDn2
eEDC61/sImBHYjC7doBsLdgLLtHjG+FRqmSJq/ZhDf34/W9zzI3ii9Cjhq+ylEmggq9f2yC6uEsT
8up9HFaIlSpBrzazns3ebgipigIEipJMIk5RZIilSj7nIq1TIqYsWNBh3QzngzXk44mJ8sbTc0yh
OYv7K8jWyyH/NzCji5vcxg8fA5W2dHZILr1dZuBr9P7Tv3EVEEdv8eWgIIWq8/rhM7PpiO4EJXZz
g8A5f5DXep4bJ97xG2OGDjsQPMgZZ6M1vVgMmTPK1FgM2LAblGlX70GYUae17qlD3jH4sejugXjp
NSwEszUhsw6rim2z4SDhjvptTK7MUzr76nFIRHwwiRy4HQYju4vCKMHW3HSe7TETH5uRg/L7r/aF
N/n6SMOdWCyqdHB9BslqQY9r7IvDBKKMg11YcqHCWf8UZ0P/DYJiAh8NGXwXyEaW3iVGX9aTIZs0
vhidROWbwuvth5DezKORVcQDlhn6gNyshnPVu1O8y3Er/Y48G+KoCb57mfuq7vbzLPUfWS8nCxub
CAQ/rYvilxfK1txWUQWWmNiz8/j+cx5/XJMWC50W+IuLP+nqMfvUmWoDFtAGM990C9RoYzuYmp+Q
THonLnW8RS74rk33ElkKnMkVT0CAHiPmwfpZWVZiXsz6MOzcxu6ioE4r+7opiLDeVWS2fgKVqKGB
S9Gccpw/Pr7hncmmAfNmwZvW9+C0jcKNhRCiiYjqpzIltITk+G5vuY31xYyzaW+HTfb0/js+Pi+x
EiDY4IsCch/x9ogx6RhLWMN6cwdPNJRCPGPXJT50YTKzk2anlMbHHniLcIZlhw9Kl8RfN3YzDhl6
biOayDKjeSi8mTBlYy6IQ2sib7DOVWRFLXlulnYfmz6aQC+r8wfXLweiy/o8vk1kyPGiqjUsuwxY
Xg8ZcSxbq0dYAL0AT91z+k3N96or2/t4lhUtQBEnn0l28jE/JUzktkPbTB5kSftqY6baAF1cS/Nd
HVVZdjWFmaMFxEY2qKGGmsiXxtMKY+vYsGW2nHvsX5qruvKQkhttwxrpcNNtWgJNkzlTn1qtdeOF
ehkOhylilwxK1q1TsrCjqYENOxOf5iNUCc4ay89/W8NbQXgpQYdkmM1ddwVgNqBMIGjZRpSwfX+E
HLWQwC1eSgsEPszDdYc1QlXl6ck4AGy7+YfMRBy3GHC1B/IKmgNH3Ai1hGteh1WG9d/71z7aRLj2
EqPBAgBsyn+vHxNplxahmMQchY7JBeyDZsMvWOcvV/mP79N/Rj+r2/9eObt//YP//17VODtHcb/6
33/d1D/Lh779+bP/8LX+x/Kr//tPX//ivz4k38kZrX7163/16pf4+/++/vZr//XV/3BKT3p1N/xs
1f3Pbsj7lwtwp8u//H/94d9+vvyVj6r++c+/CJwo++WvRUlV/vXvH53/+OdfFIe/vfDl7//7h9df
C35v01Zf++Tr0W/8/Nr1/LL/dw5QUIxhAYK2MtT++pv8+fIT6++cq5aTFWQCvorNcllyBo//+Zft
/B2RDT+l6oSLhlvvX3/rquHlR+bfqbfYPbFNZSQtP/qfJ3/1jf7vN/tbORS3VVL2HX+YT//bHqib
yOFAKF0HW2s6nGvbjkGgSMQEMwZ2IXSvciAueWWrn6hirNVEe7nMosRfrMVwi1iT6zjLEUYSYqhK
rtRw75id/tQ4Oin1CXP+fnCbGsvHJqm9oOxLhMCj7hMVmnok3GMa6erPccfuRSrsSO4KuA+B4A42
MZeidIqPcaby4jIT6KQDDErEtS9H2sSg7JCZq2FKq51ljp4MaPJqn4vQMB5kniBMy4gePFPShS0U
F73/kFTIJGm2C31LZmV62WS442zsLvNuWFLxPvptlPz7W/z+7lebxvJSqOwgLdnMS7RFy7f5bfWh
IVIKOKDAT+G8abG1dWfvwS4fI8FY+4/VR//9Qqtt+ehCq2VujtkjZMeFMGl8VjWhr7kXOBYaa2nt
oIIFaFguely13r/seidmSFMYM8CBU+m7eKvCIyKdarRKHWmYosga0XbsgPgJZQ7dcG+TCo+IrXdP
rHVH9eVyVRoIIPz0MdkYV4tdA7c49OUU4v84+IvKP9lluYuiRBXmbQPjogw61+H8lZnzli5udTYp
u97mTJQTJ7EXk53fJheqHRRWTPsFN3cXu4HXH7hXuFs4+UQzWgxxs4VPLT6ARZpTkFhTYwWYNgJS
KojO114UyWlrd3nxoUlSkRyiMfcJNO8H/QqqBL0WK2zVc1LJ8N5usuFOGypfXdStQYjlmC1RsDYK
anVmp4OqKdwduIm9p+VlMMgcvnZbiadJs0YZFBZZRmy4rvi2rDL6Xi8MA3vg1nYU8aWpuq+jESwQ
olWBfhuZ/R54qQObHHNsbXzRpZBO9Kw5sUOu1oiXt8VZir4wrXXK8nXx6LhEAquBaHuQfXSdTvOk
Qk19qyfzlDPIEWFw+TK4MlCtcVKmWFxdq0DA6kQcKvGsMfJN7fees/G6ob+yiIK5pUOEZ4OLIUTn
mvq1lmn1DoFDe4d2fD60uDnn1HTacCWsuCKZusUF1UrT7ZTZtK/fn0SrReLlrXiLBALmEgfgNerj
kTKXqYowY1Vq8gzKpdYiwZPdttfG6g5SSpfv3r/iWy8HJQR6R05q1PDrAJchbgFg1Yj7I/PrXuSu
9zM0i3L8ouo2KgPwHxzBGz3ODwiifR1PWPIeaVB0xqd+Md7ZjFqozps5yYpAIrgWGMgW42PiElqy
iZOxM8/ev+PVJra8oyUKBZcVAA+WnBV8M6uxT0Obr8nEuG8sPOcQ6pdM9Pcvc7Se0ZVcuAH0yTm3
osh7PZ3ViItbPkMmmW3cPMgx7HeY9j402tzf5uZyyKmn/sTSfSSP4tmYE3SRoZnQKBLL+PhtkxCg
iZo5FFqgQ6JEoYLdQHom/GYRMFRD/dmu1TwHsnMjC2LhlI9nndJ79hPHSj++//xvvGbUx/YLSAAA
uu7B2WpcYs8qHH4tLub01rynnR6eGn5vXsZcjBrYuBA7r1bNQuTYaYkacs086ue5k1W7LEMavomt
0M2CJLLtL6Oc8nOvL/0vYwExZMyK+DuYV3Jd5R4xUQMSBWTI+KT+f7wBCjY4EwaHvDWNSVUkQsYW
GZxNHvdbQdrYOZVN9OdX4VyHZSfqXGPZx15/8jpqMfb3Wy2IUqO/dStZBPRzrOf3n2V9IGFgLSwc
Jo3OlLHXs9xF72TME6/ZsOJirzlddpbM9S0kGTshytIuDpgLRJu5cMPz96+8fMDVtki5ycEVJQHE
k7W80CQrWuAsjDc71qH4TlUxbhoMN+0utZWP39pUfYANpX1ylZSkR9bRKebpkaBheXiUtKhM8WeC
R78aY13U6IPtLXuNTKwNzlf5tk2hWyaZk95r7JjITvvorBsszMPcur1E5jEcMsOZtnPu9hdGLtUH
EWFR3kPiOwUtvrHmc6rnHi2oCjD9V/UaftO4ISZehBNva9xkjjPcRdC/llbmPF55uVG3+/c/yVuD
YQHaWdeon452mamcEqu08DphmS2QuXbzpY2j+LcSFT8sOqvbJrBYP6CCVJ/ev/IbiyrpCxQagFTA
U2s40Md2tBAVnWa05lRhrcWArOW4JXe4TeDXOTCDMaw5sZS9cVUGIFgNpIyFE7TClPHhbsd8wn2p
0Ysk0GUTfZZj0Ri71pKwCgTCVwCkcT6VvfLiDrsa+x6sAqwZqVCXg9/rud0i3JCD0+Akr2bbY9BV
3aHTGtNgay+bi6isQoHuU6+1Hf1H4wIrf2u8sIpB+6X6JZlcFugFDg0JEr8SaIjRgTAkz9hEWWES
8UYLk/6jr+ZvOALN5sEfmi7E2gQuEgiy3eRQU8NZ7o3c8z56kV2MQTdR+BwMexDqvDMLuvFTMXdE
F/Dnp5vITVIVdJjFXVoRFee2Qcb8aHqTRTCuZrrXqRxsdWa2XU4Lu0ydIejdAWPLyc9jqO5T5reB
mgaBH2IhTwXmHPUNmSMcglFtMZlBk9cyHMvX8kHoM/PYN/vLMJJyh8hxtKhmqxjOUjls0iLTt8QL
yysCrqtLX036te+n9kFh6XPuqaE+T5HqXDe9bt6MluSA+f4If2M/Yw1HvYUKANXOejlXpoi6coTg
n0aORY5wLXauxKHlxGXeWFWhtLFfwNagP7gun22/nRSfn+orrjHeQlKAs5l0INoRSZpsvbBSV8Sg
Ws7WI1F7k2SufuK89+aDws+BeQtdlWba67Hdy2xIlAL1c1LN+GSYqtukuFWeoOe8VZ5yllroVKiX
l97L68twgit0Ds5gCbVw9nYuCQrWB8xnQrvYKzHgmaGK2j+vaMGdCbNN9l4zJbdmN/vndZKRXFGo
tnxC+wrrXsflzDdiOwpUerKtcryqMtVx317wGxaZdStO+XqW9GSWk3LoslMg7MYGWk+f60pG17Py
DVDa9HnqdefEDnvUM1u4z+D9bPBcecEdX78jJIy+X8VkUKNXEYfcjMRNCYPqXFeROPgzhrRuMjq/
gHssUMiog+6Xyuu2Goi7LePmlDToeGRwO2iQ2MuWGn0tNFWGCk3ibrQAU792W1RwGAoFB+j9iXak
fF6eGnMc1gReOl3yVeHkkHpdhgYB9hOcpG0zRSTEtWrCsKMZzbOCcPRbyYmf9F6drmWbSsL+yKrf
Iomr7H2O3ny39DYKdP9NrG+SKr8z3dk9I6UJhDqOjG/v3/Cy2L/eDLjfl/Mn4hRcrFfnFpklRdX3
4ANSVt9stoI6yHWt3yRiyvoTL+d4xwPbJQSUMWE6kFZW7yYq7Iqca97NjBT8ZpjbPEFTYT02Snce
k2qRKBMSceIB3xyHZPYhHkUwTCDWus4qwN3aCQlC6cePLo2XPV0Slmcz08tNrjJMZWBWGRuNcxX+
8bNdBlbnjTE6pAQhjHDqE5TMt145x+jFtw8nMGNt2F1a1QQliyJjqnAzjJoJFEqrZVsFMpnCE1XV
WwPSBvyhFwYQxKK8moZW7AAO+Lx0s9Ss+0FO6OKsdGqoOXw99rNDRQ43znicxeUhSkKk2Bgu4IMZ
517fbmg5TTmhaHZy5jpzPH0i5wZLPVQ3fXrjN4SD7ZHLkyekhBMbh/cH5xuLF60RcBgQEroHL47K
vx08Cy0y3Gzg3t3RkHd496WHylN+UOHXcVa1dv7BDIcUdwbTPiV8ON7KWCvAOl7wcl7caoVPjbld
SKCgMx7s0g3I9PzUp0WfwkAbE+2OCOXuitxyIX7qlpw/TqORttv3H//IiY3FZMkgB5cFvUQUvpow
SmThVI9oPAa7TD7S+hVkC0Uu6gTx6HVtdxhnjwODbvU7opHGTzUM7y7IDJU+NrKbNqnAC/wQ1hhd
vX9nb3wYtFGY53pIw2E1rAZVqrxRNyOCtC04K58HSYN331Wm8SEZtY4EgR7G2j70lZWcQ6gsi8f3
L//GWv7CNgayxqeHM8PrrUVpIfafbsLJMLSbgLFBfoGKTh1I3pinjsnxlB4nUTGMwNdXKT0ibzwM
RgPp+lEdCDrvm8rExT3QKmf648IFyT8oEogDbXKIaK8vllZjpiMa1oLWAtUIEuzROZsmw6k1+I1X
B7zJO0Nwwea8ZrJk2FULI1qmFFZn5zHsVMJ28uQE7Gy8MX0Q4i5SXLI/0CetBoibJ6Oy8c+lBnc4
ytezfIqHsbPOk6TqvjgFLr/nhAn5W0WW/MK0Tesg0qIfphwGRKZ9/tUbDNA0qNG/iiQiDEonRX7D
H7OWKDszwaUIi7eHPx5XVAZsiGADqKrWTBcwReEp0plJofeMXdL7KkChYZ9Y1Y6P1rCfFrSQ7+0A
ACyf6LdVLS8aUI+Iq2g0wjfdImBMzM54tKrYvaKA7U5sAS993dUeD4sacY1L4wvlyWqPb+JM66iC
tYATQBnUU6M9mybNAGvuhrOonaIgIZngCvV2tolyvA17vLXSICGZcltnyXw+SCjCIvOKg9N50b7x
WpOkpMg+rzTryvZ7TLvTvmtPVNlvDVWiXNBhMlbpjK/GkDlXk1G7oRZUHJM4kLbJQVP6n/LuWGNp
vOO7w4mYVvzaoTvuW20QOadaeH3iop1FDAG67Xfvj6y31hKUXeBp2Ag5RzvZTIa1LfH8xKw/9Lft
5JDjVPvWYhFQkHL55xeDN79YK9Dbw/vl9QCbZqEXba60oCai8Coh+PO86oCS7CryT1T5b30jpji2
ICwo7Airb4QLE9wkuOfBLDxczI22O8/7wr57/4HeKByXTAuUYRwsl9bM6wfKyAQkForVZEzcfkON
3+6ruadh3N1PHV56Y/Knzk+0vAUdaY6wIN+LQfzrKwqksjWEvQgGVg2n157qG9Fr04kRfjwqYAdh
7PlCLOS0uipNDax9M9Wxj40DdpW65oYEAc6GuzPcODp7/x0efymuBXDKqs86wBno9RMNKRZjGoSK
DQcYfQsRpgkiSMQn1rY30BAAPASWCGUY7NDwX18mU/guVCE5KuHYad9bLCThRtr1h2YWTaCkXX7R
syi9lkXcXIoU95jU1QgJSB30JO3wPZOl/zDBjfhgm3P61OlleIpd/MZLR45MEx696dLUWFV2+VhZ
SeEzmDoSIwICbOmmuL30ab+G5uf3X/rxwAUcgIWGzQYFuLdeeW0RAoEYACKd7iJ/LunuKc0pNqXV
TsuG10YPiSd7Ebx/2TcKx9fXXT0jgodhqjDE3BD9F+5Ea31N6xpDVCOdt65XiI+5ZTlnKV7LaAR6
58Yfs69F5s9oEtBX7MceMazKZPX1/fviDfP5X29F3Nh/K+voStOqeT08CkfRQvZx3nX0uKnvOjVr
2qNez3l+gUuKSB/mciTQg9rS+EVyZ9Ju2iR0oAwSKFTfiRpfuE3bavp16eB0uU/jATcKoFvvgdae
Yx/48Ll7lkSR+ZSKVuEP4E4t3ekRHzsKYV/sfGiAalPps2EGFCOxFXh1mGobDyduKubOb7OLEZs0
saWFhfE7LEGkGmKejXTbT5nFWUA6+s8ckt09WDhH2FnK4Q5MKjWDMmrL72NlJN1lP4glIFHUdhaE
kzWJDXepCICUDO+r3AXhZIddmrV9ZZKSAgNEPVsO+sOd3xrEEUfhjOSalLz6EqywURt441BjsjmT
3yeTWC7ENcPU8ou+uHLDLBLbIgVlwkTMj59cLAgSvHERawQOviBPTbuQSIWsfYKncZsmCVWfMGyS
ENqzoB4M41uvGeU3HzSypCyL0VllvJN5q0+xBoFB0+yPfsaL3HRjS+y5J3FTLfwJDKWjPo53VWla
n12yLn90XZ2b20mM9kUUjhU2Y2Icz8q6JJnW0Gs3AA1sqTXIk4SZ1/Xz98Ya6mcH2Yw984ZlWAor
iPHkuBtNStSglRaZ4EZhucVelClGp2ba9jY8gtb2A8MIvXvErMCm6LZreZZ4sU2eAY7l1lncJvl9
gaD5Uwcn49OkijurGdLzNnFaY+eFRfuz6UzjezY21XPoa/Mt5ntVhpisFz88OcGT1Wotqm5tvazh
QNtWnW4tpFhLtFrpGhDalJoI2bbEuOmiqP9ojIPbB7nbGU8AHdZ8kYrYs3a5mxJLXMQoxwC4sKqC
EpjLvYyVjLfm2BPNhlG2eesyd+/01lGcAgxPe+4T5X1P69ZGneZF8YPF7xobNXU0HfVQ2g5ypFp+
6QxQcDRhmv6YN2nxQfRYZWwKc5rMXdYaVnEx2O7AOPOi3uCLtREKFeGED+g2TZOglci4kuQT5EE6
6f31qJL8W5YW8jq33f5b1qoqPXelkZ43KOyCuZwcBqdhdA9VmsZG0LRJIgKwVxUFmTUZl+iBWncn
nMEkDNiq6njvGJPu7GJfx4PfgfpB1ngYouMhBjkuyfxNIDzKpg6/2tOssREWNrySWaE93+iEoOJD
UsdnEwZbTuC7s3gQoxb1wLtOHXFKH7poa09em59NXjT9KC0t/dI0nYGOr9axVKuMEsgDUKt+you0
rLZ506H21mhNfhtcEj8JKEzaYVPjJD1vugKzgjMibkmfqSXONLsJznVxmegNCReND831oI2C9F+v
UkRltF2VBIWhrEvul4xUmGHjr8xwy4/GwAETZZ2QwwYfHnmBcMJ1t7MZS9R8skh+Vr6Brb+ra+En
p4yqqxJ1s4QXFfpf9KocP9lQw/luM+B2AJKF2AUcDU10wglPbHR/KG60vKjsjRab/UecdOdPwwJJ
DK1jdDAjysrfqN7M421MivCT3kjic8dYdDezIRSaxVmYn90xDm8TlmwMr7tkuOfwP9/5KoK8U8IL
UUHSzJY6g5NAGClqGHu8aDw7qfnkrUEsoFH6N2VX5d/7zojHrUxnuRN1ijQuSjR5N7eJ+NaMeXej
SxQUQW2P+jfZDLm7mAtlOij44ubcsU2RN5tkv4ZW6M8q1U2CiyFv30HdIkNSS0Tn4JIqBa+49vQ5
qKrZsbcmTZh7icVyvTGmcUo3uBq4F3jn9e3WbmwkiEMfOlthj428DLWhmLZ6muQfI0s23hmIlv3R
MPs+whEpS+91r4m/cUoDMA9D2/tK0m32nKihf7BxOZ8POqnZSAZdZveikO+fsXQOXxaggiU9ba5b
lwzvAH9x4hU9Swt/VSiznpHSWdmDY835J1Zu37vSMctz8GWpq++9E2bxgaCKBuKhVIhGmL6PXo6R
+r7R2ayI2k3Gh1anDbfjjEoLpVFDpF1qjQrJHJ5jA7GltHJc7keCZJmalVJBnZPMkSBKvSKFM/6g
NaH+tTPQtgeRzNUPlU1RidYRhPncFyn6WssunTmw/dj/QuYOjpT4H7eXMZt2fiHoThImmBpogkvL
vO5z9JVBL6zOOJhERrByWGF2Q8M6bLcwieCDkX9EeEsMLJlCHmIt3aamwloco3zqoUxTyJsx7MfP
VSWu/5ULhBZPjqXJPvZ6o9q5rRU/Sm9uzbMQzk6bYoSWW1F8EUkmnNJa2phZmOIAOXhJTXr1gL3V
tmIIqkPkzdp15/hxvOmEHX2fbVV029mW5rURtoaxo19VHbpQ0PrX4lJ+t2fbksBnFhLzuPSXNqbe
Tt4ujDRb4ijeOgTn1XY44n81eN8I5i2ecqf22ys/quZdViQ5jdymiD9hJGGT5u3YGHO3ha3fmcUM
5DxHiPDP+t6iIcniEDnnCLLNL4mFi2OgOWwcAX0K93YyDJqvkx7y97SyiTFiCF2imdGhatta16qb
SNl+skkm0etnZDzK6DAYo/8J3n1kbuak6y4GlLMsME07fWBp1tsAdtIcXuelUWwLwm38bfFCGOpE
iauwrBRhzIjAZRDBfyN8qdZnJ8iyecCgzhBegTi1b8J9Y2tJGrgxeCc2Z14+XIV8uR+ideVnAEyb
hOw0dB98b05HQsPTHLF405BObInchOrgdwzw0V5MGoW0vqopL2AGUvNpm6iYdFLS3UkYQap5rLzh
4Jv11vFT89rpBv9GS/v+vg7j+NrBmvQmjg1XXZQds9dUFoYWhWVM923Z+lEwjamNbcQIh3GTqk59
ofgjZ4pMezPdhrpso0A3kmxEzjopDJDE2N1FKjc/Z8R6s2jNKrO32eC41zmRARvfHiSd7FjfIlPw
f6Wdo30dTNqZ+qxiAe+REK2NwR6KOWYZlXszkfq4tyxlEADbSmJdTA12C4oJc+/Sl27unU6f0q3o
zTG6Z37EeIP1UVhtKuZhHmSR5n2WKovzC/IryvwyJ7RwDLxkUOkl5gAtRJVcz1vyDPI0O8+Ebn8Y
8HoyNrXbDGKjGYBmgQm9oP0gMIUi1aApsmLXiJyMLeJby/7M1NTgnblmmdQXk5dm1Al62kZ7LdRF
euaPrQ3paVA9yefD9Ji3WvpAII0/7VpaCcR1d5otAhdXnEe9wiCa5BYxEhJlZJj9Nr0fZbtJpJna
DqOfPUOJQusc+pX+JAo3+iiqqTAvTHRKF9XkGvNWZDXh8ZmvKLMZKretm1FiWaGXHnzDkumFNw7y
QwlQRocKf5w8gLIxlFuJC2wfjJObD7vO6dyFgtb4UGaSeTqUmecWW8yEGddKaO5VNulGsXPzrnCv
8gqj0YC6aqB8iTUfx33Z+fdG4UpvX6kx/DGOfeTu5ymPciJihFkezEHAYS4rL/41umnIvVGsfCAW
Q78WoTkvF4fEsMXE2vzO7jk9MZnERMacyu8qSwrQkbq4rY04Ds9rM2w/67Vf3sDLzkg+0GVzVskx
g7NA9hlldW2M0ybSemeHdSUNdFoBSETsAfNjUeuquGrnQYt2sx4a7a7uJ6IGnYr4X1tSFAS6Eua8
zzvldvvWKTL0XZDSBDNsyNKNjQZjIIZApcOuDstp04LDOSLIhrwk7krG8xMc+eZawFq3DvGs0Dbj
Ap8Vd5mMs3rn6Xk44u85Nk0QGsiqsI+zbIVXuOL3/080txkOgtB5KkFxFVAk4qDUj1qzodnSmScw
zje6fIAapDMuSgJ4LWufkyxH3TaakMUyJWoYyP2PIbY556kYppRnhLwHTwA5S/1b1w7tRayP3UVe
T+FPx5niP8d18NvB6Y9+40IJXeFVBFvoZVu0Ef1MMz6rtaz76WZliF7bJrrhxJn6rRP1IlOmEYI2
e03tEFZIdW31PHhTVQGO6t1Wdmn3q9RMEdDxNk+c4d/grSEyW0hhMKUWiu4KGsONx8xqGyCJTJQ+
0Pux7INZm32C4PLpRxiTXOWIkiXQKJrHTPPqm0b59m4Q5oib/oyqOw79uglyjZiVDPMh+8QbeQt0
ceCwA+jCRMGM5TXGAEVTr5wOJzFFMA0MqjifA39KF2Wpp90S56NvhrJSJ0bgcceDrXqxml18koFd
V1geThnGNITQudK28fep7/eXutvaP7M+9bdW2JSHbJSFA55BirYrcfZ/fxwsY+o1ssIEWLiqSMgQ
k66RWJPogswruX47p+qiyqR3IDKo+9yZ5Vcq4/B2KgALOk37Y4kFzlLgpBZdMnratAVfv+4p0Qg+
kgKJhSaHC45AxYWlh81uBvqMg1Lln+iFpyfe9vINV09L95z0c0Ad+nNrN2itNfx8nuFvWlFqXSBi
4bAwUwtVIomv+MHJiIZj1JDFBd9putEQJUBdXj+lpifD1NTwITutqvZVj8gwsomDnScqTvY1JzS2
7mSzW3p2Jm3OKA3HHPic8b2vN+V+hql7wQihw2cnfryRaFhP9fbeeClshayCcE/A/tfEPpmOXh2b
U0QhQlqwzIDJ9eoqTq293hg/3h9ux8MdXQY2avAHIRPq6x6D1PS8mEoXBtRYVVfkgbXaIbU1n/zu
GAOvTe/b0fMwT1p0ZsV0gwPMD7AofP8mjoU2YDpoQGhjYpLEkWKBG39rpcGtE060MErMUPXFRWXO
jrdp48R+KIxW3mtNY3yZwnHOtyVbD56hlklxhb7C+6Fpun/KBfgN3NVDIEnDgGxZGM3m8oV+u5/E
8rT6RbYwpq25a/LZhqhOkVHPmXdXxBUgdxHXZ1HVeJTm5B7lg9XsmyEcD22ajp9H8MDdUHfh9v0X
dTwylvui8QQHClXLmmjdmpNvqZ6RkeZFvp1mGA0ugca7KPK0Qz43p/iGx4sRvFa6DahG4LjSUn39
HtCF6A0DkX55Kb1nRZOKjnbfZVQQy7EgUlTYaTbAtMFT+ZRJyvLHX68NPCELEf0OlkTaba8v7gxp
atWhgt8qVXvWNrXESp8okz9+pYw8JgHCGFIujoh1jpPOxsI0jDk2fszgUd+2JPXtSdPoztFcqVMq
nOMViF2FNhgTBZoyG+/rx8qAKjRNsK0NTRvdCHyKtmVauhu7R4nz/rO9cSmXThvqzkXDpq+T28fC
bI0e52o4QMO8nftuiQoGJJybcDrRlnqDKcAVGCzUuHSmebDXjxW5aM3GWGejnuLi0hnK+hkxT17T
USxx0R+jSQYhYqOrwtf0g5zNX+aYVFs4lfqm7kGRBxdfJruFU9kM2rwDtQn3zmAjLCdnUV6QF3HK
IPjN10NSJYxfeKY0WV/f8uhPUD8jZlM9OBI0LOy9y4a1aI/r0nz+/qc4XlLoSfOxyZ5grXOPYvdG
RHIZfnfxhh61Xty0GEJ4eHg10480JuwejdqYfyY+NcUvcbLxJsPpKh6/NtgM9Lt2bpti4xWwwLYW
PQzzro79yD+8f48vvIhXMw62BBaTmJhRhaLZWpUAVq93Ya7P8WamK6ieo2TCWEs2FhbSOfD1tI20
UeVnjlHG8qyfTKw2/ou689iuG9nS9BMhF7yZwhx/6CmSmmBR5iLgEfDA0/eHm11VEpU3tbJG3VOJ
JA5wAhF7//s3jVp0UIRzJw5nx1JnNOl2C8uDPX4nG1kj9cM1ZaKmrGGPMwpSbjBm1dvdmMueWCYz
TnVfR5XU+JRd1XQqLaO9DmXa5WSEJHPUJaqYj8oQq0wilHxebjpGFfpv3pR/n3Mfbh2F0Db65gng
sPhhs4njkp61jim7jGHdT4pU5rBQ3fwzAIRRh6s7YOgPiOjkYb6YRbPjcNJ3WeEVOVGviGvO3Vqn
hj8Ya2td0tyKlahg7PBoQHr/SqoyEGLmmWsd2D3fvU/9NXzOyloHaCD3F3ukORUd88VUPP79t/rL
NgqKiWoWGw0UERgGfRjtS9IacipOESgq7R5JpE7QtMv0GzLkr+0E3AG6JMOieKaO/Og9yKNyU42g
tyAb4uaSlYM377tq6URYlGaLHshV1ueljSsA77QqD62bYZaQDk0djg0zTpA6y1PCZO7RYoN3xHo0
unO2/obR9OvT2KzSeSKU+Hh6fCTt2ADe2sxgL3C0bN4nQ7di5yfV6J8+c950NkLCpqhq4Gf9vLOA
jFgZbytQknASkHGIA8G4klj4m2X7S/UGS1/fPMTYwwjctT/sYAr/rmOBkgZT04iQXDnNxySEnOCy
r+p9lsx4mG8zI2xQze7UWqzL3d/f6S8VAp+A54koGxIUgTofVtekVqMhVz6BqdfKrjNJZHAQnF2Y
1yYjQF4/R/i+e3udceHd3196e4g/v7Im/Lct5JZZyDaV//khY7TfDmR1M2Gd5BpMaE+um/v/A7uO
do9nSPmbzuwvls7WizqbigqDg4/GcjEqPvi0QC59k6vHuTC/Lajsf/ONOr9eZZNt0wttCs2tJv/5
rmL64b5YRkzh7NJ6yQGr853wTDD9lrpBRFmXJzljSoHeJlWHipB1BKRLAyNsAmGCjVEb422ddsNX
xdSK3jcX5sXOYNbDYayq4gVWyfwlVsTAPlB3oOydPq0P8Nj0m8JxemenT6lD9PlaG50/8kk/4/nj
KdGQ56MZrrxT5E1rCpboUu1KMDfLqYfbemlwWcAfU2XqXynKI1myWfzdLQw5HtDN2MmuxKvIixjP
xmh5oQkXYa5AEwh7kwiiCPi5NEMvTxJzx1E/4/TIUfWix6irw7Zp9Hu6kql+qgGBlvOs5ys083ns
ZQTveqZR6eZC86umJzmK6Xb3ukLL0kKBK+gcZkLUI090qPV9n68eNcVq1LeKEjs9no9kH4QdL8t9
AuEKFcNcxE8ZyRjvXWM3EAgQNHRvDWPoo+U0PYROIdb2zy3jH1me/Ecjk5/MT/7WGOX/ScsTtq3/
9pj4xfLkMFTJe7v8bHnCb/xpeaLrf9B7YB8F9d+lI/vB8sT+A7Ug/06DQpOMr9n/WJ64fwAqcOoh
RXX5j61Y/S/LE+sPB4gDhAM5jc7+qP0TyxNAqK1c/2EX2nTFuCZt1hTbldyPric1OO1QeR7pTa7y
mbJak8WjIMjpwBDVOhj6lgfYl+rO7ZhV6vHNaAn14JS4l2aOMHZ4OFtBDhAdZnn5HDN/2+FjDszm
ZPCTp0n146o2dhyEUwQKa1wbQ+8PqJXeDTfN7pzMaU72ig1oX9eubxX2G/ne30ZnXw7xe9vpRVQ3
7nDG1GG9AxCRwO+xEehtJc56qihRk3YwlBN39k5UysndnNTA3L2l7/FLOvYNihfYzneW4n3OloqB
b7PCRJwvijbnvqL3yl7YWBrEg6bsRkUxrrO9+c0qsmWYXK11GLsxGccFXnBC7fKH2U4oEgcvc58S
+uhIpZuMJE3Qp3l044NhZaYWGl0K0N9CEtZD6MLqU6PoJWrAWnlqXFhfmErJihMnGV/yjkq52Eaj
fkpde3CHltRo10kKf5aDuh4bx1OeBn5ie5wNnmGk0hjRoPaWGlXzGmNCAKPznCqESmMHqYlAU3nF
Geol4bKkUxkmTB3nbbJYv2LKu6+cWokE+91nomuZsuA+2/kpmElHeoOTP5rJaOLKWq9DFw0uw5FF
zRIvUrhRnOnjVLnAKe78eCzKhey7NI3inq/OTG3G505LuRYMGnwkv3E13M8GR38ZUT2iLFzKo8zl
cpib4quxGN/rYr326WpHRW0u/wI5B/UXykBWVpbJ67SuZ62515ID1WmJoQSWYrXc/DvyvmIkN+AI
74hheV000Z1nStt3ZVDPOHX4K+YDWIB3xn6VkHPcxXxckro6dqP1VUpC0BTlbWbWrDvxlzpPbvN2
3Vezeii1LdPU4QaKnm8VeOBuIDH0eyds02/rtd1KkDKwE2Hi8avOdAVaSEJAA49kPOuZW+wHrfTu
OBBCF37CbLXREh88zqNL0hjl3tUUGVZW+wXt1mGtDPV99hSTmlO0CeCwjoolHdXqSNXkMVtkUu0X
g758QiDGnzPUXNmRmllcoDO2EbYj950sICpMjfu0yK68nxeY3NUIK0EbJ+WAt/N447UoBagIDIBC
B66qLZZzXkF4mpM9DFb9yNA1iTI9VaMCh7hnRtlEMFh9ehka0IpWqvHR7orkqMeF+zoqtXGdxhpi
TDY0Y6D2zTN5TG8O7saEBHLYBX2WxP4w2k5IoIISSALGMjN7baayRosqtb2XGW5YmnDLkDs/j/SG
NwwrE+IMmQ/m25CrpsPyZ8NKL44cvy4F/hL+0vK54mwRwbCobBWdOrpBbUJVpZ3z+5RoQq9QoZPV
mkpSYW1fY7zSHkpLmS5WR8+OPLa65MKz35ARPUJScQgSyR5TUZ2UxmCjwib7NLGrPczEPYaO1lTH
ydjsZb09foQQQHo8NHOddv9ald4YGbNjn91hktdy4657j3VbehFckw7DUTgcJumEa0Z7qCAMyUdd
3VluUt/GUr0M6mTvQTPnI8FzzkOKPsvfduhTw7bP8jOTyMpL5yp70pZSmy02UWAu5NE0NQH46gHD
7qunpXvpVnt8+9kc7PHoVsY17nnVuumrjp0tFGVrt8AE8cshWWNkKmNYOeJiNfdCMQff69poHbw8
IkfECWY3ty9xa4VMi79LFzST2zmNS1sGXjURai6KBitr5rkqnMOyKdN7r1ot3KlzpsNk++xm28Aa
ek62kJ98urPKNDtg69M8WWpLstwc4imQ4r8DlW0oPxGau/oto9rcsk7VWERrpb0tmsou4Tpn2igz
UGuighBVeUeG8SoonZ0+ia288atK7Y/SKpkYIwmoMjfSJ+KzVMZbeP675gKVzXmeq4o/76ZKxKiE
74AEu6AeOsHzr656N6VYBhbxwbRWOzCWb/hCTXt1aMo979t8SI31ZRwHnYPBwpJukcOL5ZXhaNSj
BTumm1i/3niXtdAKkiHZLXXfRNnYp1G/Wggnp/kkYoaQTlFCLmtKHyLnzcIovjcS5U6DDXAXS8z1
G1JQS/yu3Ficc63mg6l56HTpnRI3b5Mxp8xUxRLZukxfrQRmnJmW3CQbT+DANNId0nP1gcVjdP14
aysdVJdFhjTrEbNr4wZ82MDby1ivkGbmT2Mi+0NRrEd3yvK9JTIIC4M6hEJvhhMgeaQVKuPXy+J2
NkG3Mmt94TbaPl483Reyq/2G0xfT9sOGsPtZ2byO3aL7St88EuLlnir6CphYHJmIOuLj1Kbdvh7K
mO27nfBPr+4xpImAtPpTYlT7su6KA3lu6qnHCOCp126IAJjCYR1hShUEagozU6MakfWly95WF/bm
osaO42d1/4ADiXWI4fSEba9gjZaLkEWoHRypendDjsgQ6zxSzUzXPBTsHkGd6N4OCiU+b9yCvben
KZYY18JMsZQk47ehNxhuSacwXLGDqm7xa382snSPICqSJqkfGDmScC9uvaT81upOSJYLR4aIvxY8
CwhA/RtMLn42myd0ixh82Wsav0plnB4SlzMvzlSLoLtF26+emC/EQzK/HG35mWyjEb/stY0jhxos
jTK2G7Cb9FCuiRGIqYGPV7Oa5mTYsaO/TLLfLb22X1LlvDbZZc5fk5KzMnv1+uLGtgpmnl1kzvXe
yjJeNmE8AH4FnfFCNudjlVn3Sf7FK+HGeAXhUPjit0qo5VcvJuLVOOb18KoPnKtjF459fYuS6iDL
ETEODnJCQknCZ5990egfEJWoJ1mBp2uM91LCae0seTERKUJesh/kKPqDmJh0uK1xV4NZEugaKaOh
Rv04dlHa7I3J29V2cTLT10Vau0H12j22+e/5XNyqnR4Wjf5IB/XaqOJkmcNN15u3bS3vehbMOqUw
wFqvDjvERBGavDaKp3pCDW8dFSpW8hCXNIxHWPy4jSQ3hUgOawOph2FhoLpbNEJZfXZzSNIidT8r
+aRHXcdycXtOhrHGm0Xyrs1+rkL95RCr/THv4ig2EuuYSVs/THm1JwH8bZUNNB1iP4J4ju+ko6QH
0660cFBiwghm8xE1hxHk6oIdrJHKh6blb9mySb6mSvtZiDGLdL3gsG5z62wNdbX3BpI2nGoJbNHG
JCCLa7ko34XnXFtrYnFBxjZk+20R3nWBKO7NIvR6scs371lpmJGRtl1gbB/Lke0rtRp/Qw2SRobp
5nCizGJ5LbSe7zEby1cWWslMvHkp8ulmcO2v1aA+lnQwN4zavlOYNacasdSr0Rr3pdrzqeBTTUL4
tvJoltq9S7baLtHH+FbrpgcptAdg0X3LZtDVy/YQjd1gzdV+4UIHVU3qd+y1skfkvPMxzb6TkBro
pbtjjlZd14KCB+1GMJgwp1RTlFd3zAn7aBrvtixy7AvWUj7wTt25ZfENVnBUm8hUa6VUjyOswgh6
BBShUTfMsGWcejHibkLFaloRLqPnuuvy1YdY/NgrrlCRli3LM/w95ws6bjcQ9ZRfYuSW4YayQ7PG
csmWbh+Kkbh3sO8h1MAEABCMAipwW/lenqIItO1bdVmXCC481UUijggFmwtZr/oNTdIQ9XX+NsTx
Ayhk+ha34uJw0vfN6EWioQC3RSHPpYbxNCdyC0GGz6jVAKA1zOp3KMz6oZwY+BCioRxrF/Kij3kS
2+Gm5XOySZ6JJXhSdJNzHx+O8qx7xXhOSQxDz7PFBbTWcKqnpn2cxdrdjnFq+wCv5ZOywFK2HVn2
flLyOBirekdOS3lGuZ3sUpAlDCcVL4LemQ7kwHif3SZNdn2i10HHnr5fJ7MOxjIjN6NzR8iddR0C
Sw8nsoUKwHL9HUMb79vC+zHCLcseqgLsMpOkzM9Or/qTKt6Emxt4MCXakcl7dSrrAdZp4gztsW0T
7XnW7DVEh1yzSL32qx6Pcpd3y7nCK6rwq1zzntuBc3j0FDsw1d45Yf4iwtotl8h118V3ynEJBj7V
J3hjkL8naTm3s2BL0ifNOeROZx6Yp5T+iFW0cnB1LQ6mfnmZllkLE3iXRE5qxXCbeQ3cznx+E1gN
V6FEeIHyTC7yinlAfNvmENnawln2Cztl1DfKes2HzgtxPZH7pVuNz8BB+m6w++mkbdTAwDXZiUkN
wYajTWBc5tAfR3sKe1Cm3VB18tR5nnLyRhpiLDyeHS1XX6ZR1wILz/VPK5X2J/THjDxWxKvs7uVe
c4Gq4cYNQS3QH6jwC1fyPqR6juXQhVpVQaNz4u5aYMEZzqizbqWnI9lzsvZfo9FPgfRy/doa/T7V
qofZeykqoeh+X6LsqOt3TZQEPTpS4SSP9YO+mSyulfzqVZ25n5bEa/x4iSe/Qb+2d9TZuGSEewV2
p5l3EPXfCH61nutRa4l+hDjZ8569LPpGvrbs6hJDxdzHomkJVFKsay7kU9ZamwzDtI5MXUtWa/nW
l6yvuJ3DhZS6k10Mha93BNIS1eqe9e2NxHnnU641+f1gqDMkhFwLYQ7dGQn0JNiO4WSU1aV2rPlK
Yz7fyVHzon6oXkeri/cjXKlLM+Z9SNrPynaUTGeHmc4lm+JsjEpGJVirrhnsw2W9KeCKc85S63d4
Kew5QVbhzRBAdfNm0tr41R1qeRhRRUTpGFs7r+bIUSfHOTj0hIHjCM2HlOPb6BhPisa9xCPBPyMD
9SMhBva9kXjLQTpjua8Xqt2wQtH2qktvucc+VX+gULO+GG7b38zqkA4UgcZ0K9nT2YmE+U2pUEsY
5XhMjEZGkrHRfWl/FRLHheZO9trXBAFaKYnFfBB1H7j2weirLwtn+qlc0ep4dVMePKeTOw+YnLJz
IgHDk5Zyj+G75SdgrJ9g36WhwiDyKysSryMXSkYJA/aiDGloKtn6kJGV9MqDz86z4eTfzdicMXJs
rb2be8UT5htsrBmUbKmuTzpeMXhixPMnUWreazX19C2TLt/mMa2OS2xkn1sT/ujqxRrbzoitFF5h
ZX1YBi3Ma4zlx0EW32ovYyH0TDg7tiVtzYN2WAY1UgSUEUJuDfLrNzdQ37ST/twLI9Ej21VUbd8T
qpoH5mwqDzNFLX0dsqNX00yUnPq/GN4STCwqX6hz/VDZVX2Xc4/7oqZsDLBFyy+LYU4oUCqp3aLw
Uo+pUcIaXVxZCvpyoV31uTFe7DQrb+ZCn6keNKBivyhM0QbVFE+Pw1xNa2hwSdRN0r5RU634pDSa
eSw1ZX0ou47OVHOK5tgabu2Fs8AlTExwAfxJ1s6duebW93gQjAQpiTnE3DoLpi63AcitzDk7ppXu
ax231EBK4YY0ovoXzC6JippjZZcTanJgX2oiSypGuGirQ7NQ0zJlEMgnp+5PajMQSgCYIfOzjWBP
CejevS+Jt96VZEI91zm9RVnJ7qy3MWgNrZXPMec5IdFDSLmEa7dhKheRhhqStr0eu+8kQR3HwSNr
aagJFCBCNjDBAE5iwGTdKOrmmjTZfMTl6DRnNEyZcq6E8dS2WmBKHaeuRO562pEh6eJ7jHabg7kp
aWVVdwEZknTu68xHbttwcdd9a16bEuF5ShSgHuv33MVRt/pX03bQlphRNrgiHGx5dFukCmjJ7PFV
ToTxOtq+9EiTjbFNTV2/n24SSteHxXW60LIU3yLSAfsWLF041gnyzQIrLThiprTSQxQbZdQyLVHn
T3lh3+NgGerltENr9WSqZZTKeGQ0dJiK73nHgTaak2+n9oO1dvUTneG4V2f3XwhBEC6pNLejayFH
G4wUVGSU69kWtn3yyLQI0izbuWrydUrEd0NblouZ5gdrsaYA/gWZZToKnNQsPoFeIMMDU/TxERW+
5y57a06rveV650rFqqsU1tk1rK9ut9V0YypIGHc9KngVagCtp8mZcI9ezwgI1Py+6BTfTp2WD5zA
kdMsc6AhIjw4xLrBIgHv0AErBbNoiqjbctvwLJjk8NayBfttzfRtmzpPtdx3o8lDwukx2uyi0oPV
5iIYnFsioGtdBnMTh0NOo51YDxZTmQwIpZxIJEu7b/rs3K6udiXWCt6891xB/wwUSHEPmM7ZOxbo
Oy4uhr+txxotGZdbbupkoTdxEx7swqqomGgZ3zvchvVlRxwZ8jIm+7xKc1QYxHLZ6qNp1ZGL27be
WefZSz477kFiFrFKqEaO97QqGyzmnrUJQQoMAGzq/NZpzqs7QsAX7nPcWA9S0RIyu5iI9sqtoRv7
oZ7fVZFfk4w77vWZVsCOzGX+TC6HT92wmwuHw728yeJLK8Tsd2l8mor2gUr1JjfBh+vCzqIqdt9k
ak3humx7evIwVgOioJQAgybWj8tSCx8FcphO6P90c4Wnr+yrjBFaDsfR92hh/LqV5pFT/1OGZVQM
6BiOM44LavMwr2FS6EeNvp8eMaxVi2gqpFKMrKgZrRnxJ5ouViOZ2aNzAqoh6K512H5a3PaVKj/0
SX+yyTUEM8T1r29IAFOYVKJlXNz6MDnVxVbLw2LcATpS9k/zrqk5TWLEa8tUIQ7j0YCB9acip7+F
duv3nWMHpHvOh3Zp/KUhVWCE4hGA+91NbrHr8p53DTZBP3qjDwbhA5QdxwT/M2V6QP65JysgTOz3
aXJp9NqYw9z75kDpNDIIx0X+vWljsHpz7a9qpav3bbeMoSOI25nkmAdzRiQkoiIzrE09PTQxNDOs
uhqfPui90AdeG8HqrpWrXbLhFTPCqXEMkbTGcC2YjJ6ElCGU5be2/aS5iPM975apfSBTb0eSSBOM
Q76DUrjp3gwSWNKLl7phPeIVOZlxiF+UN2koGV8a7TvchneK88nvNNlGSufe5ZURHxNrPhPHygsv
h/U8Mx91YvWu7OU1s0Bb2eS/VOp8SwdyLKfppZvbi7q8eHr3UEm4dCBMTjR1lAQYMLxkabYXtCl2
w5fSQAYp4vaUDj0H7qw8K/qV4CLGGTD81eGM06XvlpC6cHjSVQxky8uSV0cldQ/EGyfnlp+bhiNC
Gqyw7spk2dXjXmkvJjgVRZB5com9jItncAc/j5/ldDPa7CjO+qjpAyB/v0u9/Qgu2vRIexdy8ABZ
ZtUJ4tK9Mk3xxXDO5AtbkU/NgRSIiQY6D6d9SKlIZ3MKFxup82rc2dYzos5A09+s5UvePTNpodmj
HeQ86Nh363U+t2Q1Os2uc187VWG+rkGc6A/qViz01U2vgLnBmckr9jT6yZdZ6bTArYszqTCO36Te
/NSZixEOxIVEOoOaoNDdp5Gx+a6a9QfTGZar7Fr6EB1lztp/N2fnVGIGbOrDbUGLt/PQMZ/MhjED
9UuoCFc7N3HxBFnkRpKK2Mp0W9UVX5nwSppGkg2FU68XE4ncZmEcZoNzECptKANrFBvufbaadmQr
y9RwD/R3i52cdW34jCIaNrvSDs7VKJF5kt11cHtruQBnmcW9UfTfOYJAPxwqGVMMF8iEyCrzbSfv
F/c2zvp5j74FGnwO8MH2yzDjNU6SkRCQtbuf1GdHqW6IG/ALBKJBJwz7NiXS5UgOBxDu8GjmoMM2
bY2UHB3zqoVrnLz2vblcnMnaUVszqsOEqll8z7IdDKHqi67frS0nrb7P03whbGf2drBCpkibnSdE
JSFxf2c1U2+b5tPUjiDc5VOuOIgY+5CIGLIYVI3ZgLmbSoZr1bqBpn0pk1OFHupgFW68AwrPDtWa
kMcgOvvGVGf7mPfNNVUtwNwmFKp4aABygVlglniVd1+i8KaXsWZ+l1JMAXFXDbQzcQmm5KEhqTct
s5oz4ugQSoMhZ8U1ic+Zbg2HYlwS+pBYIger23vNc16zNEmPXUeEg9amyGBhIJ5SJw8ETyFg8u9c
PVkey7RGsbaTBtGR0Om+1Pyab+mFulfXQoaWPj1UrVNFLRT9hzkW6r5xxNl0cxjVrhomVheNSUVf
11RZWNfmcTSL4yhR75giDhqz+wSW/dT3EE/rTb2zRdv4jBSKYPZGcrRc6iWEaCq1hjv0Nwl19NNi
E+mJGojS1Ckf5sx7Lydzr+kjUnA33eOF97IUyg3owjORMAekTAetce9XMmDDXh0AsbwRwN86rcK9
N6j0ho7JLaRmX/RGGpWyfy4lwSCwQQJj7U3w4BSZO6YxV63r9cgypzFCU/svQVXtr5nbHtY6/yKW
mKLR4ggbc0ot2DrvmfvurPLegYoECjE9IX+6YsP97NI8KiDy+9SgkEowo9rR3iNSl9axhGmIutUU
QUu2UIyZMPQtdy1OHQnPe68TXwuXwZ7YjGs4HBP1ETu1Y7UylK8JMQ3UhQVIZifZFCz4uA7VJL8o
Dkxq2gPGCqVSiZM9ZidQt3g31eOyHyUyY6zhiiAxjX29roGwW35mgb9nD9MxraUSrMWqPielq/nz
ZN+MKp5GPTLSYGtakGGjzq+wnBiZvCI63QZw8p7DN/VJC0sD7HTtvaym780AajHYZHbGuaHt1i7J
gpYgpihZrPYmL4zbNJt6YhNZxm3vlse+bcpTIg22oGYm0nJoiUvqDOdga/3nWKzNDgxDD6c2FqHS
lbtZ0R55H+/aFPQGaItEMUhGkVx7Jr0r4Fis5vMrHgaI6KZlonlr5Xkq1Oyb3ZrY2krRnlbSctFi
Eh7M5FvfpXh6ofRTrShdhxRVmpiOcra6o2K75MxWZR7UebtVfJmGxUM2BJuwKDTmuUN0B/dBTcFj
h7SSUZsQYzanL0pJmQd5fq+NMBB0YyoCu1XSsHeb14Qp0p1OBxK64FMP7mxWEUhSFuiyUMIJ8+2r
sZqMMOqRaKlss2fyssdlaJ8WJ34rBlXZme3qXagWcW/pGYSnKO5IaNzIiKp9remJkQW3ZwUrlyPy
uewZR1f30g2NdWwHIG5oYYDOi3qnb5PltSlua1uv9qnX1996tIKHWW/Viy4T78tC0OhLnVfza6pW
K2ZNwwIUmjAQKOVnTalsup/1prHF7SL0BwVjDHBaPoBbr/XjLI0JPJQhBqxTv5olCmzN+5Y3Rii8
sYocvUW73ZfUQ2nuQVigiigpzxHQZ2wjZoF3hqNP9kMCPTUsnebZxtsEtbYL1wDFc9TN7npIKm95
6meMuFwscJ+RtF5LTU0/M1chdhslqK8hNy5tniFhFPsxTZujg6VkQIAr8lR4LTGer76B0hNcCiuW
0ohgHJZH0S9a2BpTeqxFtoPolW9A2LWOi/YWd5X32CJiAiIEO1q36l0wCSoJdBJd6DXtyVMvS6K+
9wAKQtF2CtzR3qg2uIq3B3r+rPvDYBjI2q3HTsXzrC6K+oCq3/iTJPqPuFj/37GstriH/8yyOn79
XrxX335iWW2/8SfLStHIjwI0VomFZHnrcJr+K1kKnPsPGImq6WGsDnEdV+j/5lnZzh9kN+CzZ5LH
RCeyUSK7P6OlbOMP8gDw3eR3YG3hvvVPeFY/SwEt/HexXUKOAweM7E7T+qDaWtqFSLyhHiOHsWFb
w7dYsMhheD+zcpa1CAq1+Z1z6M/00u2aWzyHzovNG+aq2vaZftAADbYl2HKbDny3S98ZRlc7bdLu
K9cd78ZJ/Z3X089ihD8vZ+IhBlub5BW+hp8v16s9cW2G7KIK6vy+M9mp0KEU+Fs09m84pn95KYJq
NktMAzfxjdL2w53FQ4GTipZ3UaIpkHCwGUL5PizM9vAuzv/kNf6U5PafA6P+7315BgIUKMoaNrk/
X6wr2xprvLoj1qbNbwSc3X3KofZZMsphbDTZYVvozGV1e2ivJtZnv7n+X32NG0FPJebB8Ljfn6/P
qRzbhK+3GA+65bnZCN9MhSAor0NGc6cYv1Gt/uX1NtUw+b/QAj/er0dfr+v4GUVrHDNaW6W82rMx
ntXJdc9eofyvLgeiySAc/1bjAwNcwrOfLPINosZRnBD7FBnS/OuMqF3rMHlucfhh17j7k9j449f5
V7eH8xdaIpzIefO3//9h7XRLk1abHita3NlmcmVrd+pUeNdST+TtpBvNb+7v41pFl0xyM0LlbQfC
nP/D11dYoIxmDluroqG6w1Ak20FqRFSAy8/b39/aBxUiHr0frvWBy+5xbmYVo+BoqKrumKNhwkaT
vFys1ytfSZKBYlu/I0xvvDdrTz179WRu8y5D/1/cNAsWj8TNlRcT/J8f8pQtkAMJiYoWj9z7xVHw
pfdEegaJn778/U1v6+N/6Kv/vmcd3Sf+yPoWd/RRHeJaWpNYq5CRJTZzoJQ2yVq1+bFf6sILun76
mvCLZSQSTEP+/tKQcD9cGgEGNHdIungl2d6HbajRco9pX1JG5ac0Um5MPRhelf2whOvj31/ol3vc
smksdD28IIgJzY1y/8OaNVqFyaf0ROSY0Ep0msJbsH+IF44DV7X0EueIQZqxMaCgQfzja/OQScBE
cYJy89/BwT9ce0xtI1VqQCmzGNMz+i31ADFmvrgC9pFMtG+TMPtjsla/0zX+8nQ1JD9oT0h6Vl0O
4u3F+uHCUOAqglAFKR1F1R64COAMI9bTgks7xAVSOSAhjns5wjkxEtrgv7/vX18mTacqQA7IecYJ
+jF6ibGnhwCgE1G3WutOTxhYoJ43A6MhLCjSCxsEx1jAOe2+dw8x429GmwkDclEnvznvfv3+TfzS
IYsj7Np8Rz8eQUWFJVkvm2jumo2nnX1LzdoIpC2qvUYEG7PnyttNmvo75+m/vrCr4iCxRWN6H76D
eBq6LNaahtvtQDmmklxvJrz7lXiAmyQbzOd5Gf8Pd+exJDmSbudXoXHv16DFgpsIhExVWSlKbGCV
JRwacLjDIZ7+fjFDI9kztBm7XHI31tNV0ZlAuP/inO98jrb531Go/+nUdHGPY9jFkYnHnVv+rw/f
WQmmZAUCd6lKdCYWYvychAQ+VJ7Ov2Fk/F9+xoScn5SwBGYk/5QVgpCiMhaq3KEjJOF+LlBM6siz
l6FNkURqz4XnpZOXLg3Lw79+xf75k6k9EyrDNPYwWoW3b8D/8Yb78xwv2pnbg9+Caslr0X+TTv0+
rIF/9nshr4HhLUdBmD7/6w/+xzuQvHFQIzzO0HdiHPr/8D6xPBUNfz8SU8WOspphTDtb6N/B80Ju
nYrLv/64f2CxcnzcblrP5YmisyGP+h8+r+yFl6pKi4xuevtBNwaiwCsMeBnoROdkycf7XMQoHgZb
FfdyS8uHGCn+h2F1fFBlU+9wGAaXYR70qwhGe4b+M/+bh8GJejuv/3KVwH9AY/u32odq7x/JGXGS
KyMbqGK30WW7d0I7bt9doCbNn4CWVT2CEuuW+xbShHMnTVn56POqLTphifCb07DNXnVaIDU2L7pE
LB7C2cLRmDlT7pXfYXI4pO34/LZe8mJqU5aZemAEp/oQcsTSFfoMRb4Lv1tv7bszM56tzpCFjMIw
/CFf+tDGTb5dk8Jvm/Pku87M1m7Q5kjSdNM++miVf2hAbdGX3OhCPsC2G4cs7/0VmSuhx3DRhDEf
zCVX7yoKad+3VSM2wfgES7DjtSuRKyq8VP4yMTVcfB5J69V1cFh88rUhZPYo2vyCJWrbU6Qdu9Rd
ndcpmcGLDD2Yo7BDji8XRAYJw9pwP9lUvtGoOAy8WnNbTgwzYATwlt2nrfAZ8ItCpU42NG1Eb78N
4l7xhcSVYFr9Iw2sj1E1HGc2rFzvFyVRZzN9tfTOW4xsjdETexeFd3s3bmH+nZA0Za9yFAvynWWM
H5cE8kM205OwGQQ6NJzqNB9GjpQC8FsR+KJnidSx4SI3VLWHpfRudKyVJDQNDP3HDZ8DoC0WhmEl
dhSSUgh63AszIlerdLX8QH9sH6c+jkBoCpPbJ2uXGxRxGgqM2CUL+v3qDjiIqd8F2KUyvHc3xTyA
vw8GUVLFj4yT+z8AE0xHeBQRspc1Emba83OXTMmZoZKdkJSA6vNx6+5j1ymAWRXOoK6FdMTBgZgr
TmMYGnl0N8HctfPKNtiHZgVJiBI9eowJUA2YRxlVZgO0zOqQJna08KE84mBVUSTecY6WuL6WQYWA
qBCrPnIB+/mhoriCndG2y5y5a8GCwtEM2bB4TwSWqEoa3AEkYmL6UKTlNYvbT5fU7aPy6K1D/hvF
0gw1zSFGtErrcT4AIpTpvo43++pj5M13JUjgImtnUPBI7EXeZnlke/SHrM0OwWjcDrUBQMBjwJbp
1e9kyWMYDV7nVefm6G+l6T8TIi6azDUeAXkOlNaDF9ZLe4cOr2xPrVeZ5Mn0bFrZKPX6Ec2vL+8U
dIMXNOsCeEIPOgQ1q5MnL4PpxvthY5R1SFmS8AmMFfG6V3Zir9OuOBW7ovRBOqwucvFuqvrTFAb5
p6AZdXvmDq8Qpw3QwPeO0oqCtB3gzHVcQTCHlspw2DOdfHN1mr9zt+Bj2QoH+rOf5miWl5z5FQha
IH9tAx+ZfZo3sUGRa/8RSc19QaUogl08p2t57JxK2U/oUirn2Stg+h8YNjTPN1GFOPm9MxxJpEFj
0JRjb/h1OFP6aR0ilX6iAWHAPOjSHx7QHy0vCAvd+pq2znRfjm4xHjw2cj8XFiaAK5bJ5lmY9Pml
KxfErQvVU7VPSxfjPCw7D5lN48B+rEPoB+AqgRVnXdpO66HFR4bmEq0E0Tc2kr8q4znbQW6J9yAa
GpGM7U5xtkREpSjkE+fJMHnNK/TvwG0VkYR5WGScJjQxBa4Rs3carNZ7DO3u+EWKErygGTQSOYhl
rFcSFZviaRpcnEmwxofiWrfzYC59P3fo1/s4jY+EZyMCkV4zz8dwHTCMNG0aPk4pB9pbbevAUg4g
Dz9VBujQ5yBUoc2CxiF2ZV3D5Hfr2JyRa0SreiijGywyItpnt1TatnvjD9uLgTjFNqNzl+OGcqNj
xB7jJEAAj3cFGpxL9HKXbvmO5crgXJgxV0/dOhC+iA9K+k+TE0zvsTPGzlk60wzXWRavebJGX1u8
J+vOdloT/81rQxQj22TkKHhid8VSD+lOU5qVGdk+gTpE8TID0V5YMZGEhu0NIno5bNw784yVaS27
t1rm4Xoo8676FI1VB8haFSsD3ZZJ5mFQSfuy9MnKAbpG7kvcdfKnTi0aPUo05lcR6/Xf9UpFdwF3
1a+Xmu+5PBKXuNanDUacvgRpnbCXKOI5i4C6ch0lpfzdylrBw02cUp6QnsVvKQgB1m2zW+PwS9Yc
HnoLNAeV1TZNMETX06JNd40QFON673PzAoiygi5diPlu0wEwVKCPDbJGEDPbiaAttDxdH4uvo962
P13rL0hgK7hv52nLk73Wk8dqoysQc5CDxtidQU5bHnmlOJYk4PeHLR1njcotF7/dIjTPuF7W4QKT
Dy2UHyMFrdzBwV5VVai4C+F4VwR3AZp3xOFN5oMNVMecGrrazdoHwEehxE10w37dZD3g9bNkvika
i8jviK1urQCJWlJ08P1YvY+5IN3HKXT6ERZAfo/F0kHxwXqnjuswwm1c+hZFQZ2W2wcIPDHs+4Fl
CKqFGesiC8zoSXlqxVrWR5asPadmaS2jdTB7k884gtpCX4u+/yUDyoqDH/fxI2nRmuF6W/+YZFNc
dVh0TrbNPYn1VCfdR2gbEhQFssgHbkFtcTat8UcfKE0Yh2Itt18mjxUxyUSgote6NWxeiLRy7kuj
WB5W66gfArfcXmW8qG/NygJvhxA5GV/WGNjwacCoqvaxdOUvMckkOokpcYs3wm3rJ3YMzQwF09vY
l4JnpDQUTf1zxUB4GSM5RYc8yjHaAftOX1de6wC/iROGqEFuQ5CtrsdsjGz9M88rTByDOxWQahPE
XtfeLreS06f0iQP4u7uZEu5ujaepubTBgqp93tL66hh3+TYPq3ceQEZACA0Qs+0bHnibDWvXiYNF
rPEml9gevYDD5TCzSvudG2fGfIJHZs4YcqWfFtr44rzF1mUYBKkD4Y5gAQ/9OV6bjIopufadMM5+
Gx35jOqYp6UT9hqY17fRfYjcSOtjMw34n7bRTyW2gYRFVdC4nTy5kSjibAl8f7gTru5KDlmLyilE
hLZvl4XTq4nGLjgTt8kyKuUL7ey8za7F0ZvksF6VbNL3uR+IEkw+qCYD/4H8pbLnqsIF5Bt0gOWG
2y5chi8QKcr3Lig3uZNjj7vfDLGuSM8JljeBeO8Q2DJ57TYgsFmqctgdBfX3r5lClMFMVHivnbDy
FR2P7s8CEuuXjVjA4ReidMyCgdn8I7jWpX3oQPCj1WA1Du0eqWRNdSuVudfs4+8RmoTDkw1Hda1y
HB3HIe4GTjG8ffNlw+sUg/hdifIVbYRkDCMq7D/r35yFoY06Ilf6HvEKuBcI1rMiZpy1XjMei9yI
9nG0ji2OCTsdUA2RttN5mBXWXbw/AJPJLpx9DLtB0F6aIdlaILIzGYoMwmbMQGGO27LoxuSOkteU
52okvHYHiQDC9+Yl5ke6Ei0MzffmKyhRtN2BVnD0qZZjS2WT5PLM1sKH1q2HFRvQUvhnMfs91zoq
zgmGr6s/hD+5PweSUm/AQcSIWxmOfjZP7JHJwQxaEjdYgbzCmy7XXUTegdg3hq3UbkNOirookM2C
Cn9qj3GInEagA2cxPCa8sHGqZowzAQlaaIKKlL/Q2fQt5J0qd++ZOrGHZc2TibHmUD1XynAmesqF
U6q5GM+4sAeL2zrlM7vVS36ZMohXXs91+SmKAHUNT42TLw5mU2bFsFYLC0T8O5kLfL9EHNbD9VRW
3GRjTTybbG49J9+NceV/97uy+mFr5jInTYgJyqwp7R7KJk+BpQ9x6e966zdfKmYcHYlCI9/QMoG0
ztRo9i7EqxjKTpijOeWkG+CfAZodYCZqYyJDEgVEEbnU3O29qob336WL6iiEu7G6JJsbnxxWtSn6
qzo0T+hIE4imIBaQDQRaUIXM5PcWgE1kxnphWA/rKtCDKCwgXyx315IVI9aNKVjQYAp3gJu9oFSG
uVpTZ16XBrjOwaPUQ0JP9bqzBN18KtopfpWLo68xS1D0uXNOoxc5y3zsg1A4BxBG1JDezXpOcSZM
kKGY6A7gnptzJ7Rnd5OYpvea+UTMEHGYPOQJGEhPvYsgee/xa+XFjG+aQPQ1Q3QYMPT8qmYmgddA
dNq5q0ql/V9JYtZzQJjmdKiasvtIkDsExylf2p8VbynfFAIeuCu62B+yemYFB6GYmy6DcNLVOx2Q
w3tzj22nODXIMFC2SlSHpEtike+W6th5EwvyYTb9RawEzp9t3Iqf/E5xMYRxhzNxHOh9d11j0+va
L+tnutiJC3xDhU8AJ98yV3hL9SQ2ULyj16bdzlVyu1NhgjVwUr6Y4efHwAmaauk/1xaUF37qMC12
4cTz2AFymkdW38H21I8Q4Dl9nfnNVtQJ/HEUOfwnsdwn6i5/F1ETjmR8MNHc9a6H6DjAp7jv4M0P
CA3gUGWd3Ch9iyVv7yeGBzh02XG91a1T8prIgOOPWeu0o48pvZ3XNHRnC1/b8Zw2PkK6bTaUdMXQ
gcTBJ07F4uIsWCjPo+SoDVfOSEs3ZXHjEQiCWb14CVucKQg9S+etSVo0kEr2yWFatWW3n2tIDasS
+qrLME0vCdkCRBu2DoxcVL/L0QzFeJygeSFNWowXHlwfRPMuJP4MiQSNEQxuf44VSq96g5MSaeK8
JGt81v2d+xFNSzEfAYfHL4m23X0ZGHIvnLZI8n1RVAsVXr+mC4iGxHiZH5fcej5jEfnEXih6DaZt
ndGagY0I9BQHHGyeSXcUBW2MNo3BxZ1om7VH1QZfa1c2opgP/WoQcA3WDI945Kb1AntllkcWXvzq
So3SCDOdl6BmU0XMDr4vNrvHB9MHp7aKCoT3Enokv9E8f0kAR98aVHCe+6lqA30MCbkYn6ZI6PJ3
U5K7CApr4qzOJn4q9i0esRiHqV0VL1qt6/SiqliuuxGLE0xicgAwIVSBow4NWIrtbwTGlhEYBv6I
yNntVdkcuFOfTOt74uBCPIZuPl/yvsNhJxYKuv1COuf3zRvEeQHf3O4iWXEnOeUw/Q5qvd1LMW0c
I0j65/tyIwwTCZ2HQrape+1mJWXHck9EYoswuYsnhFiuZgHdJxzDQGT6XFyGxAPG7JNE8pw7C5Sr
nttDP3WCG3wX+qjLkTTGBQo6LjLSvSovlmeQr6wmVS1SdWyojW0W9WlcZpsY4ZrnAJspzQLpH+20
hioT/tL+CRoRPwypt3lH/BY8EmcMgBIEVkVZRIuFiF0yIyaxhnnhjtdAf4sZhyWHBDcPomw9k2Ti
p2YGUoFo9nuyxVRoS1CI6G3Z2imk9fbc6zJtMtlX7Iqf4xVoP763YFz34QSYISOo2uAbS/Ck3qfR
4v3s2xH+BUdxNaKP6+F2LO7NssmfGTHrhmXl7peeyxwbCmSsI7cV/mtryJJl3zTIN4cKTOyDzo5I
440GAEhknWEZts1JcQKgXMDbaBMgFlKJedxvrSNQYa55ER9qZMCa1mL0JI7SOiHfhtLzUpPFXWRV
NU8PzBJi1FxLPpcoiEPgQHAKRmT3idd6WCVKRPFs3Mofi6enx4Kili9q70c3drwltJDpRlnRSI/Q
iF1MmO9uW9Kr5+6y3ONtwimAwTa+3wJh6n0VDfmfkpP3ozVR8jYKOFx7whFI9ywDy/JjS4bxhY8M
1ytytf6d7MBx2flRkf8qVogZ5yFdhXcu6CS5UXQIHKQbVPxEhbit58iW7fKJABnEWewIyequAmgd
JCl0I2fPlpDc0lRGP1ZaFrjtETp+xG55A0dQmf0WaxN/OEZhTCZBkKnFkiDX110ELqRpmLrc9Qxu
CnSLYXhfSXa9ZxN5W3mBAeK8j1w5XwKLR2C3EmnyhmnY+aVid/EeB9UxIrNFafzMCfiDl62Z5akf
lIyO2FYqRIHSY33MrMzskG79ZHV3GrhuvL2VPgwMfLLladI+PWw/UtjvELFtnyIUpJe1WutfPsbY
lJtBuB8cH5P6TA1dRIRArDGJIjEFRMacoeZ9px0rDtiYqUYYDa1MFlkF/ZJa5Muerhm1OxMy5xBq
n4mNjjcedLBF4rumNaRhTvE9nuIVIdxdibzT2RF5gEI/nSmiEPMNxEJjmfZpT8Hon1cH+/8wlUQL
OX6zME70x/UI84RZA7NHjNpD68W0rvVmIRCQgve19WtBxpHPbXy0rnU+pjTghmCEyWIqRBHyUgHC
SO4w6CHQ8wKDm8+tmpk3NqWRvIvATR6lmrBIxwQP3HB2sUEG79++s5jC7JWLqa2PvAvJue9JEoEo
5NdPjb8t1DG9Ia+4ktrLTx6xVP6xqNJJ0JVFdFGWcfF3jjpscrwP8rGuU/k7FrJA4+noCuWX6Coe
mSKQ6IRqPXVIAOfrsJ8C4hT2ZJqInj06GAumWzadDmy2YSrwGPf9hODv7CqffgodWd4clDUpsIlx
IkhURgo1YNvEIxZs238jqyLYjlFu0dbe/KeIZLYICrZMcOMTYrFcQNyMzBxU1LbnWjPH4xM05xCk
luFd4n93L6nl0H9hYDOmh3YLyKXAHOYHR7tNIcQRaYpblEhPblrtFmuJOl7TuXNSuOQXBH2PQ9jD
ZrGP8knRuGCY9dkIWNuceOnMk8P8e+eSy0BrWLo3g9+2gfXJB8z/61ZoJrfJdrN0CIlBmAFv+1gM
U8Eoqgi3d2Y5LLISBzpFseXMNRycyF91oJg0eFHxZUonG+7DKiLQ2tCHkPqHwaPbrc3NNTEyNYau
aVfLRBJSzq+KA4uhUhysJ7w6SAnjMFGnuR7VG78dd8Ad0hR3A1ujdBfbzdzFPSXQDsh4eOJAoJOx
87aQotQ2SZ8hTcQFTsdHOlgzoCAFvRyNOfsWLyZ5ZaI22K+bmtzj4g5M3jvKZzqapEoWlI8bm313
a914zw7STvemLtcnUeZ5eiQ1NtRHDnrb38MqaZNTsoFkPy/WaalqpEkw1YblaI6eO6hvzHNrOqCN
rL5M2k6d15jXBfghQdInobzm1cC3ac9hKFHjI8NxEUNOybeaaS4ob+Ho58gfw/6OzA35wO/egIZL
cvGUA80jH4NLAQV2XRBvhbmyY/6s8+C+XHPp7aIQXBbOHoAjB6ZcxbYz0FRvuUAedlPltfkt9v1m
Mye1rv4M26KgCwEB+qMAL0OkVpfHBNLOvn1fSliY2bZhQV42tkHZYJLxK9lktNsrc4cc0hCRU1kS
h53OCh3SYblRXTLk7XX9fVxHl3bI6q57MBUYgF2fbt5Pzw7FzYfWJT+jWnmvAZp/jF/MeifQPAtO
4kp69VGuhf871iMgqBUL05cIy+MJrxOjxDQXCG6HmCwJLsgoB6ZU4IEEwUTViqJo/orOwH4s88yc
JC8RUgs9q+bUQsBmO4I5M8Bjy98PPqWh/5/SpomIk+sLWK6CDdcJsEB5raMYRXQqN5WcW72Gn1M6
o4pzdIr0p4JO2WUcRFQUA+7tc5jqqjig/e7L0xqgYnmg+qNjgU9k87sAlEz+uWQ/oTOM1c78Rwns
KCOPMtbxG+uWNMyalVXkqQcR4d+JdakKUnzAKDxOy2LXp6SqhvRz7411fB+A1zHfwzr1MZuQsQhV
raz0JzesW1SngQsN8N/IQ/5pleynUIHjCOx+EoCd9f66ww7aYY1oGheSBcr5shi8Gg5q9wOHnH/E
PfNfQ8uzSkaKEXgOUh+XT0bW+dfPg9+jx4J9QibYJGQBEvtzFDTVWRcx0TLcH39XB/yXlLT/n1IN
b7jof6G3NT+a9a9qW/79v6tt3QSxbZwGSBJ9nv1NG/vf5t/a/I//Hv0Hgp2IDQr4WEoSJHb/S2sb
xP/hpKGHmpZMiJCwY+QO+u9aWz/8DzRUrHeiWxA4vuDg/11rG8Pw9gHMM7rgvw+90j8CSHsa3s0Q
eg3Ixcx3Vez8iPDBMevy/PPGFw07jFv8mxx63r6bpu1/qwdiBxlFjFoUbS/4U5dZ61/fTC9o65FW
wsFOaTgY2XNX3aUldgRVY05NkmExq6L7Pl+H4bGqkh5L6kyiFbOnoFN3VSfC8QpDgYmjb2GVHHJN
LXobtBF8jc+RTQy/21+uhEcBaxHYxZ4Au7SH4Ryvzjf41I5PtQ1m/urosqX28qsBwb2yC9yrOvfv
BrTy5a4avOELWsD1l4AMrSjKCfSRtZMSnxNr+9XWVWGPM9Ncj6TPYh4/VaszvEQVnXBm52GLrlAm
sV4ghc/9S7OlwdeQllOeiMpiMV3VyzzhoWDc5R90ejPwdVVJyKmqsajs+WYL4jjYDVFELfCZVoAY
YxnfFdYC3s5M3Iz1zhvHYL6YvF3azzotcyKDpE1P2IOn56pw3SeCWRPiGBF2f2tb50mopUAnRK7Z
A0DI7lgw4492EZOJ27pMB2Q06aD/lONVb4E59ot40YRi+Qcz+1NDeBZ0bgjm1YJ9o3Drb7PbRV8W
khAPnTdy9YZDO3xLhmR8crpk/qAyowMKaevyDF4xP2g/lzjaiAHz2g+n1+18CFTID934jDmYQTPg
2DNG9twzDD/+OXFyaUYJOXCxEvQV77ZVYvjKPf/F5nUcHokR8zHZAiM4yCEwYNpmULQwQVI1fSLe
0toX3SZ8Zh616ht+W0bXal1JztPMInFcxuR9shh/rG+F/TXp2/I1DgBHHymW5+7A6rz66eD0THZL
qdA2IezySJr0qc/3atsCh2Va29XjiaamuSHVk82HakLBOP9KfAo2/wo1tGITF8jNGaBETm1/NMxp
WpIBbtdO6/TDN8dW/M9aBDx7SwSiPpqyYT20s3HZ90989Kqq45jD1T4QGJuPaGRdv0ZmMpka5Fi7
wC0CilBUJ2N83i+XxAH9jLFEyGHXo5SZ5mz2PH/+5NBEVG/twBr8PuS15y2M6tu/TTiiZkaz+5//
kLFtac9LykAXU17K35xvS8xAeKyTSLPLGWSy0RzPObCUrEw7OV3COo+j7wAY5JqtkjEX24WoEF9G
ZlvRaSssb7NfbsM30hEjH13E3OLXmyd+6s7X/J9ywK9G8izG/Mlqpb+tIS4glA5kCPBN6UNsQExz
mcbJtAOOFfDnxTTeomTixa3fbDPyVXGGhdommPqmemfLPdaf5igY2ldDiYbQvy05N4xGT3cg+Kcs
syqq9GsZKEHPuzKBIqwRfeFPKr4qzqJl0g44UNX9NlqUfxqM3p+xeg7ht6JLNviOvWuYP7nXunbH
o2Bj/+5XQY3UMNTBq1Rl/NhPrvOg1uZcSAb0xOYtHJT7Qo0Vdrw1YD1KCrKOL2yoA1KJ82qgEpyO
mwzf/LVGUyh5VgaPjK9QFRkSaz+RYdh8UiE+2qlNSodVRbnc+bWbv1so9uOh9kQZP+NeemUK+gca
M61kTwLhyWmMe4EaxwK7KwHgIOKhQ8lNs1dpML90hJhlTen1v6h1adQWJ3puerqtpRyPsQy/2CrF
2tnB9oQ49D4k/e+WB/0QK6OyInDZTM36tBIMe4m76aMz7RM2FLiDhtxcJxcvokpva14WG+ntyaTs
l8BKqStB05kSy9tcmtNgnOKoC+BzSTnHDxYBC+8D1kKaP7GWLps4cLZwnh/Zs3OywusFOjbJ8jGt
ineQ7IcywMzXSM/gJUEzUgNl/+pKF3dXzQ5uvUs8H8egK6/TRl1MuvXVgNYYo5rJw200N+b3rJxo
7AIuA7ICQOuy2mTFXu2mHP6oowDjKt/c+abhFJsqkDLs7cee76wM2qs3cI5WG4QudNVfWBK8+g2d
F9hq51xoj7BEbxsvgeNfpGkYE2EyznP7fdgIc0TEgW9aETiEh6RnQIoYLAXAsZMToIMy2m1pkvn9
lDFG/YWV5iJcFhalB6NAt+u3vB4NQIeCp1TMzNiZgB8HV9x7lXz1iXbi6odxR3LfblvGG6szaRVZ
O2VV1CCRkGM51k+elQNziA2meghkdJV1lz5OefjsDHbeFzhTCVGawD7Gz05ViN2ky3uThmebkHGB
ruHRK3NO7iVlxRdUJ1alFZNSb4Wg0HwKoZpnrmaRgVBdXlOBGoZ7kptK1F15EUP6UVlNkAghwxVz
GhuRHEsMMbtsuaHxSBb0wxw+h3Bunt1xE1UmjUP4qdFE7S3JSoSW2TibBE0Oe5EFaGaJ7g0ZgrLq
MOCBPFm3wzjRYQFEzAT9d1pkwq8aLRnc70h+xW4k+WowMNuBF2LOVHhTfR3zZXjtTOz+wCIsv6di
GCJ2oSNsUHclDqFa1yfm8l2GmCf5GgPmQOhQdz+KXI/usS3AlqDHIekDjDpzqlFCysKoK6MabvFI
Dg5xQgpPux4mwfSxmgsMxMwYDxomIPRlVT4gKG84HOUmM2ex+ttSGPc8Mov8PkC+PBCxUD7T2fjc
E7W1x2hZo6fJTX84oWoOCdGo8DvKvqlP8P366IMuyLj3+BshESeTlIx2qBZwFyZ2YFRHxCkkoWgv
iXh+Uq5c/qSq9LIUShujl1WUX8IElUzt5VW0VyOU4Gyi1weMmaubLC33I5vpiAxQwu0athQ8xuSL
UzXmsS0lGcsd4JMEeVbtPDMvQTwnHIQmf5OSkDlEjEi7FRE11zDGp8l2PlbzsXhCoKNPuTdDoHNs
fd6c2bkm5MfsIQ74h1EbkzUS8/k+WqAvs9liBQ1aTXH20gOjuQif4yHUzFWmzUdsI2r1gBS23DeF
jRVbb6hy4VirF4Uq5IwRhWDHJO/di1MuXja4mtDHFS/+TzRm68nXlftVDa7fcCRCDN13AWghtm1T
cZYYNr/S8toDSDsDlcWKVO9aVTrvrCtPihxfptyQRvNgbC9O6yx43dmaQNrAiBnKOXgABBNfpdf2
L8kSf2Gi62RaW5f0FavPrJa7x5Jgvb3popPmXDwxcwWHOfrCfR01+RrcsYgX8w6RpFrmU0rV/gxa
pwS4OPVno7zqUvp9c4QVGnIc4qUfuA/vYiXGUzf5KdVOY7Ej3/KfINM+s7nbnqcRrSaQ2+jOhOGf
xVmaCxhkDmEFeZzR2DT2h6qNCYZJe+k+kB7lXCM9bY8FkV4tWRkVIGWZt+1PlWjdkndgu0uC9/Vx
gznABDs/xSyh0dduk+ar7Zs6/mzESIkloyo/AXQCHt1X4oMZRPHVGTHwFGE6NJeYljg/x8DJMgja
rB/YfaEOifo7HbdExzLA/M2dqiEJGzOf4hloF6Gw4zWJSPlDbg4KG97PM0cPqdBcQiGcBIQsu6QY
p/PmMgi0YpuSmyZwzJAboObT5XIlf0UcK28zb8b3mfXWlVjPlXaqO4ZM5th6s/8tpdPpfwd9Hjno
AaJ0urPRZp5qnc7vg+MGwXFoIyaeTSBQAuBqNi+JVcmDP8bQmqbGfqalBKeziRhJZW7p0pJF9gyg
yC3drYBGWGA5enmdHfeWPwuM6U/UOrzS6HG97xJv2V4jAKoxy8M9VsE4zMdJNOzS8DqiKepkgkaO
BQELUNzdyrfrxzB7Q3VM64KZ5Bh5y1M0iwQttkzK8RyR/jqj6JN9fIcF5LkxGzZDSHI9wk87xteC
XJJXUOhYypuWnOPaX65dC9FB90l1aOLq58B8XmWbce192N+0D3yUehYLApgqRO6Vjn6DnYdFEBnX
kuEaYLLjFui83vuWQ70XN86oV7IxAC8FmeZwC58gb5jHL3fzQMbcWtGnQ28oaka8qi1P3hR7N1WM
eyYZ7oe2/foZmWJTHxl66TCjFjMkdQ3Nw5x34oJ8QN5PBWC3yZbvJNyXd5zq7h1klvDRogIFAR0F
pzRRQJCnMH8IOMWfQvTUBy8pBTWALN/CGZh9rDbYZNCeHoD3skis/OAn1rfhSxg5+h5Kk30mz7c+
kRTwVjE0vzirX9+HYdu9jYvSR5Dt5cE4Up8EbMdz7nkkAHMGoRtgygd1ymF2xWJyfqiNx0WNWrQ/
wMeg0sfBv5vimcNJLZ83u0SnsHMoNEpkjGNWNLme7kI6ygNQZJv5geuSFs+Vf1o8ZS+3ABiDxg7O
2W3ccU1YHxHYHEUC1O3cI/7t4Lz7fDwfWlIhDinkob0/9eF7pBPGsh2NdyX51k6h8bjEN31rK+GX
oPKtT7Vx5ad8iaIjEFXvoVFd/C7zdftTpQKjuCFU/al1xic6SJ3uFf+1B3CdoK9t48LIZB64X4yY
0jtkhOZGOOqdOyIMIYZVScDTGtjzQwP4jGg2zExHaX9qZlF/iuLepjsRSAJfgLRzgMkQYSnrere4
Ts0MpADGznbwVGX2Mwnfv1QPs7QlsewIhi0Yj3MrCnPsFETk/2TvzHYjR7Js+yuJem4KpHEGuvrB
Z3fNERpC8UJo5DwbaSS/vhddUZkhVVdkJ+7LvRcFFBKVGSH5QNLs2Dl7r70sbejvnKPoPStX0Qiu
OFueabJw92ObB4vaoR9blTzydO+sJ2fs7K+jGqdD1rZzF7cjPKuPO2tc62MiBJn0hQdIogELuMbc
QJdcmOE9ooL6wc5CQBjguL4YDMbWNmKmPSKJ+FBURMUtGoYjN51qGZ85BQqiGSPjv6F9T2503UVU
OrDrzkM4QE9tby658uQKAMUS92PowUYSSWU+N7p0V6Zkg6MMyDiADgizl71Mq9NoEum+beJ+ozUR
IxFSz8J1DS52yRQHf13YyhIsDzSPNCbDXCBEh2XFTE2zu/aezS3fIxmhPTsNctdoNdRbnXtGMLgv
sq9+EqbnmZnFN7kzphcooOoFopOJb5+UGy7LIUiaFDrLOBgMzCGGcgBqKBQaPU1eAHowbsi62Hwe
OzN9zHKNOUOI/jKW43Co7KraJkVR7vXGj9F7+g38ijZlYMFeHKpr2QQuvefIzYd91xv218lVot9V
QBbvZc9FZ+qUmmcq1bWYGLsi5hRIMXWajrWewZqSeDU6BOFbtBN1TDBIGl8ngjMRrFvhfM+MMOuW
NG3yaCWmChIIglyZ7VzSboxNBpHrCWqYqs9SW00uHpFpMPcRueaPWTHWj7qWT7dgK2esWwnclceI
upRvL9Kac2UVRCn2aZpbp2k6qk2eeNF95FQUP+yh+rRrqDjfKM4geZUu6KqFRrjSDFMPO0LneMQG
MzceaE/p4ULaCnpObAb3de7esH9D/tNVW74ohkERIkyYltxZY/uYWr44KDB9MyVybnDZWc//z/Wq
eGZf6KO90jT3GphQX61YLZvbOO0A2YjITKJlTc9lh4NiavCuVf1Bw1C9jpAQ3cRIKNZxbqPT0n2D
AVnlZYckw2uOP8YOH2cXNCuZFkDnQ/Gr0WwYVGVm+870ivveEbm9iSaD9pomydAk1S0aUAu4bcsg
SJo4KhjT8E9cgjF9isiijSVzI/4+WBkbTNOVtCJmkQ77fx6hIQILbFSHoPUlKmIVNc/8NEU/cl/S
JNKsepCRFpySco8tcKElaZWuObvxSyqbLWqlhTVJ81mFRxXeFpgMq82tWw9xyZKdib/GM2ly8/o9
MLjQzJN83rH47/g25g86N09EnJt7ZviHMCwQzfiJI7I98n89Z3qnGnbrhRPknV7hPyJjZJe1aEBR
y8COKi/zMOHLEIw99JEZpDPlp5nfKyCW1ajoO4EF0qYNZNAUQPSAoOXKQRSGoN8fqgeUFHxXFdMH
sGMeYggohbnIT2la6+WtKYpWzKg3M7ttjJHL38jKkzsJihKKeZKNvMFB1WZ63tq+qJ/ywqUHkwe0
WH/0cmhg8SUJmdAL6vImzsjD1WIbfCtAn7Wfkyy/0xUSlaVjd8lA/lddPWi2yS8QdsLX9N7cMVHi
5afkaDF2VK3ONXCqkA/nwIKkq1qqOl23dmg429FGcAb/s/H5ojogfqjEWpPfL7lOtF6rqiBAytC5
/nTajPy0JqKxfchgILA8V8FU3uqo74Zrlssw2bZgLdJz3Hdcq4jjegqEfLASezkiOk4vDJae/Kzv
0u6ewr+Vd4WDrQ+Liw7OR5UuVG+9DwMJQ8lCLYaqlN+WtxNvtFGlnV2QfcO7wpXXOXv6gMSzFzlw
cbb0trhI8NVEq573MJx6A0MxGlsmfTvPMQNrqbSq6LBhlHxEUs14+0J0aqBAasJt3KFSgeCan2kO
ochIeKw7dCKCU6qX7HLb2KTM4vMbtLfKWfyHDn2NfptlL0oZ2C7YL4RFbHZJW11aqjDACZWt/fDT
ZOXqfUjwr5kE5Jd7ZO15CHTggzg8h5/83YkikkCPTe5aYdaXxWDGBv2U3hkWwEmaeGMaHXkPv35N
8XFyx4vys2SlOjajO8Yyn6P3KKYZzlA8oTbRqgfadz0qLe6G14bj3Up0k32wxrZmQNxrRci5h1C0
zUirBcIpwTOZypNqiWrcJjqm6ED96PlmNGv7ew3tRsGznJnw9QRMAnmNWRQcXKR3ayEL+erWRrTx
jdo4kIhkoAl3kib/k8HkR3Pt8eP5HmAXj6BacDCfv9NJE5XB9oHSmdYm93bZ7MMorVezC+OqUZY6
N11EvYBc65tff7OGM1+vn0ZBAvqJxeiL+C6Tb9kyP/ldyYUqnDYwSIDSJdkFetseRktHp5KOWYGZ
2iqdF7hswxt6euPF1kgFRl3stY+w7mK51ryxfhFlQnIzcwn7NKVZNK6qwM+u57HqLQ6B/MwfKGRn
EVZyh/44ecxjAUWxDDyPFZVCjrSgfqRmBX2kVgRN9Y9Z7M3jGWCDBxuTIdG1GMgeTZtuNCxUnHxn
dcqQPaud8knJQKu3kyGGPX34wruarSropGK45N9KNEVSooergeaB/WcWvXWPS2mntcTUVPRMcs7w
SNr3aDHG7tUXkqeyJSKmOqhyskirc4pe2zFcYS0l3gN8VNNpuAvQaM7rGIQwAObHOkIzuYXAO9Fy
vLL6kd8QZjA8LnRJVGKKS4SOHbJYPT90DhK8devJiklRl+csb6Ilc8gqolIcOgmLOETrxAjBsxhM
TESAIIrs+/O6b0gciCeLLaAAaH3Z0gpGJDjv+VHYkBBAew7bWjEXU7GvX7Z2LvkgjGQ4XowsTcSB
DVu8FRZioIIZjlH05FmZNsTPlHSDpRg9nXBUKBb6WWvD1kQSaCHAaqrO2pVVMVLManZwTxZRgTsN
8etuQBjxra1idTdLlfEJaQ64XNKX7NOiCTHjjFHixWv8QO0W7Bj1mmTyuqMz6QH7LYOOnS2xpLX0
BtU3pwQdMIislH2aeB0XA0sCn07H2JSeve//CRmN7UMVqflS+V4g9xVOS0S9x7/PoX/WZ8a26+Hj
achicalOvw0IT1au5wzVjvAW3yG+qdUeNI7iNxYjFQoFSw+m74xA0tPC0OBx9pUGJEjCyt3a5ABs
1OgrucnQrmC5xucVnCcFZ41Nk8u2XtPwz/PzWCESIi3RIVvNZpiDutK0uZnfRx0TPkxB416G1dbJ
vVmlMsKI4qRTEWLQ8Ixguzxe3KSBO71E+lP6p+U4/FmG9D8vqQZyEhg2NBLNeQr9cQRcs8nCJMdt
1SO0OtPhOe8ZGEWvkV3ROkDjQszBn6w1Mwjh56WGXdcAsOJCyYAQoVufCA1NEbfdnLdAeZAFF5OF
qGhhaz5A7MlG4xX43hmUQ/dSs/vqUHgNToVmQNqid16r4bIulbGIIlN0f/LGPgIc5uXXM5gkMe5H
KOAJ99NXUdTkYNeU8osM6c6Vh3v4iowzDooNYXJ/lkj+eb2dX8zSiYo1Pebu7KQfv3d/DJwSbXOH
MyinrUJMlQkcbwitPwEZfP5QhnAZsbsG4xGd2LfP8dIjCbgJuyksG71l0KbTJc7WTRn1HZElyIb/
4hbGy6F0cYSJOIIR4GdsQjEaMfxrypfqWHLGQ8zYcRxp/269ADXVAunc3H6mJGSmNHG6Wv3J3TWj
0T7cXsgc0CO7wkJ5oztHdNrPiIpYiXjAn8GgdZJ1R7xSNmkEnFnSQXyghZecNrDKsupXDAoJX3oI
JsgSdHfrjla+2+iMBYh4wdeLnuACES8qv6BwvWotBZGqC9MDGrwMJPJECPsBHrRUUjkAllEx3YWJ
5WcwE+XSCotAVwYUZ5Dz9VLoO2SCGpHBHXY8bAEM6jZ2LymxGSHOp0+UVeWlYCrFPsK5Nlnm2tB+
98LRik8LjrDighmkU+HFc8Zx12Twy64yNXARsZoZ5S1dBUpphrYIAwhyotyWaPpYhgsSrhctFlTA
lHo8b1Yq4J8lwXjpOi0D+7R2Tfca9yv/tbaJU180ynS7hUWtY2yVPoeMS+wx7Ap9zpsvGxlvpSm5
lFQ04WNYgTLfoDL3DjnS4WRlSbc7S4hGeNNN4oGWfMcx1X/AgJFdDZvCfeEDKFxA/47upkZO1642
SspoYfEW7CxgII0ukklr3FSU8pnbc/yQnjZMu8ge2Z/tzOL8XPpRp30dEpOlfyx7Cv22I9IaKzvc
jhXm+TjflKbH7zFjeshrMdXFiIqXwxRZGxGbZwq0q93QoY232pDwXQbMcSfgOKEm9zIfWKbx2YKJ
fj+J2BQc8QHjhTZsYlMyRAE4SgyjNJSenw6uyh0EbDWDq84fiavoj7+hiy1epOOKg59Fv4e1LoT7
tGOsf/wSXD40xDtevdRK3uzE6R4kd95H7ZVERvjQTgkWAlENATMmQqdwvrj3wkStLxKdCeeI++8i
kPAg10GF/aMKNO8xSIfzNimYKjpQnC8oCmkdZW0yaof389mgkr7kwvbWQqv7fGUx03gzyPy5HsPU
sOZMT8teBXkB95WGCU66Xz+sc1H5805gOCwVHJ58ll3bcQw0WT8/qmglgWwaONxjwBXDMkROcM1n
ZJ3yLJSjS6OOLt638l+/7ufFF3KoRYHt8vqCg8Tnc4RQdIYCTyF1gTGBglmb6WbYcYerX78O8rCP
nw88wrzZ+facLY3Y6uPnY6Ji9TIpmwXMDvcu8o38NdHNpt4h+LZxGxZ4HhYAbcl8CSaj/CZ5KN5+
/Rb+6Sv2fQu2ocvw1mdTM+bN+PnxS1yE7d//ZvzH5I+CEAqHka3yhqtynIuuuHSvDYF6e2Ha4wuc
cr6DX7/q56qCT0xZSEWOVspxvc8fnOk7jlsGJgtiFpJT06Czwao1K10AYz30gF2MP1n3/2mf43Mi
neLogmAPZdJnfBvPLvZvFCBTBEYaY6eqyLU3X/2xYSn59af7fPsI3WaPgS6FUA/wyOeaqUCv5ssB
X1Ho04TAB1+l2nUpq6l4+vUL/U8XD8aSA0UN6ZnxGSkVdWFhNRagWYLB0yeb0J4a21jGf/B7bM5u
4w0v71qu4+v+JQXpTZnzv/+cf+a5BFMeh5H8r//88G//UmT64Yfa/zr+kvC1nGOoP/zLuiDIcLzu
Xpvxy2tLQO3xBX78zf/tH/72evwtNxAb/v6357Ir5PzbwrgsPkhBBXf+v5aOHl6b9nX8px/4QWoV
J7pwdHOuVx2KKHSa/xCPauIEW7MHiwvNOag7kyWsYPeL/v43yz+BymD4Phg8A3jVTIOb+xPvf8TS
A1jTdV1+jhHAXxGPHjGlfyyjSJktiklobzOwSvcovz4+40lAbYBbBmgvhb5gHlm2LG1aWa1HS0Fx
ycoifYBC0O2oRAl2GSXWxUVt0BfRlRpe2lQRTdRQ7IKDSG/olbIR1WzH3wJFHkQwNE1L0mvePKha
e7QQyz//9fvtX95MH265/+cIwYKr/ovb7rH47fxxfP10q/IzP+489wT8rg1tzfRNDiXeLNF9ly1r
/slMBiaI3YDliApfZ/f5ceu5xokBvdNDlexT/s/31z9uPVc/mY825kwO5o78xwN39X4/8azydfMA
/vj3nzuAx9Xn59tO1yGjcePRNdINno5Pu1tshVVba7gq2F4gbINRCfdJb1iw6Nx0xwwTW1jYxxCE
G63pLurQ7uJTfYIWTl89CbMdzgeGPGFgAquXtY3RL5IKOZRmERqJx9uP73sbgzKZAq5iUBPF7iaS
wcB6mOhk8w2Gzkw5ESGoIXpCqNLKCS2zqMwrWBTDm3FKq5CZFJIuE1qY32GX207CYDJVWFXxmEyS
iY4eJN1XCc1OuhyOGJC1+q3CKweQI/bzU/rbU7MyoUtxXqnJqiT5RdEnb9rooBw7eSZgjdQ/eFLL
RAzhoRqsAZuHU3V39NsYtkHxrLct+e0bWppGtsXI+ZUtM9CX+Ei6m9DJkbrZQfGdGDbiDTDV54gz
NeNRoG0cibmFyUNQtngcqkR+L5AC7UqF59+W2K7+/RzKcf9CpWPhuvjXz+HZI5PCxw/L//wD7w+h
8E4E6F2HrgBMam75359BoZ/4qDSAfqKl56Q5d2x/PIK2d6LDKzTojjO+pl5gY/ix+tv2CfUnbV5W
W586iwf302P3q8eQpsHHKpM+sclRF3E6sF6XV/pU+qSDO3I8RRyLhaF4y33pPxQ5Z1f05902g1z2
mhY93m4s8d582E27tTd2w/kM+rI2BsibOwdOTYW2TmsInklwZ69HgFDbZKqwFDacAgYCwFKXmGVc
2GiTrYz0yADz7AOjPhuSAg8AmV1DhzKm6Xqkb7mbYnklZxAoE9nn5caAsC8QaOJEXKYqSm/41mS6
wNI7PA8WJ/NtbluSvmjloVgLCUTHRa/UmIEsJctrAZCiJiq1jpl+RJYOsX8IQPQFqFe+mZlHApLl
zKFI7Vg31do0IxPBZK+Z9JCHeqAx61hYf0ur0XdCpdoBf9WIzlFNV70fFG/gWLRDiiR5RTjn8MXN
puY6sOnVrnSg+cMmN0X2SHyN192PRgcIwiTsl+SZfLywxUg+HTZZMu/HwY7WA4SRvU+uar6JG498
8MLuiTCEbehvanK8vjVRWHHy9IvqcUjpOy4gb0EjS02doFbWbrLCo14D4ucl0n1plAaaaIJ7Ql+g
iu1zt3PQQ9Y1iesrnJXdW2SH8V1o8TLETAAGWhYtZGoomWGUIUFS2rkBVgBx/diEt2NlNSZYGUVQ
eEwi3aLoIhu9rtdO+SoOjU7iO2nDO0k2W7hs8tKvEQ95SDrdxEH3WjmlkocYnzCqnMm29HWRRXOI
WWow5Awm5BVqLHAkhn1ivHSdbx7MSsu9hTJIwgM1kZKDnFWR2NaCj8PlNekXWYQi2Ztq6rvDmIuu
YqDcIVJIsWhZ5BjlkNxoFpGFhm+8ajDldQZ50V7tLwa3MQkeFf2qK7XRXQMuzHXkVzUjN1203VkH
gKRYUS/yHhAUhoqoVHd8MjW7+EaXpeSewUn/ZFV6BnrDQte27iyLVD8J4iRYyi7gVmqQn0L4glJ9
1uCxiFZR3NbXluaSIWVMerFEZJq+zAIlpgyx69zmM5hhnXoJpoQaLlu67lUhF4BL/W+SRJIUD0Lm
sFO486UvIQgRk+F3Tb0e8OneWyPekx2yifBN91I1bguqMmelzDZOLwcUmogSfVHUq2Koxi0OPuCc
BvJmVJaiie6CKfTbZWIlQUOgeQVNI5HmdFfRdef8NwqEEHJs8aSCaSZwLsIhHW20FFXbMocrw1aa
KBhFeJ4TOJyq0Rbg9+T3oavN+4DUjmDFoQ45SUWeWHtuemmfLLBAuPkWAmiSH8rcLax9GJZE4NIB
zSGIZ4nlLcnNsOUWf3ycXI5K63Ri0owJ3EM7cc0NLSKgwmoCZKFN5hNIP8ZuiJC7tmaklkdJsax8
n5CmmizZ4QBMIrgB+cKTrE/M/1dxFffXXuOVxiHWLDIzBman6usAYMz4HhemRZwfHNl55moM1apu
pvYb2kzbgrGnegA+jUnjXYwJmEtKnxE8AvLLtEkQc3OBLuM0soNrGDwER6K+AiQmSPBWZx26fSKC
euLRLlLTj9+kM0QQ0lIfPVMxEK0+qzXNdovCUL8zqeU8ooir5DltB1duFLEIYoWjwgyfLChl36EQ
hC99J82XJsr1bB0VnQUZo+tnLpKj63dEx5HRVrGOrBvH0EghFVZ6T+KyIxc2DTd/0XhOeO/moq3P
8DvE7rqobHlf4PoeVx2nynGBc2HK4DOXBCPZNs26pVXCRVpj6HLCawHnilk1dqwcQOuT3xvaMHcF
0XwOjuq6VeXZE1StIjZvJiAZ5FPqRleuMt3VapJR+gbFTaYHzEsNlMK8bHtfW1n7ZKpUBrSg69Zd
kL+gIb0wrJLQLKkhO2rsDr0jMeSdQZ68U8abDmTXqukyI9lruua+UXQOczRkgLCKctMc92gAfRP9
ucF6FQfQErmdUvqynlW7a2SsMGK9qsqRcEQDYjg7chQqJ1oT32I2AGOrca56anTyeFk8EkdfNYL0
+AOecEm3MU4bnzTsSj63Td2Bl5L1dKMZQXDTup7X7nLPe9BcmsQkISfTlpR25zAFjXoiCD087Rwf
K0BC8xV4loA4Wg7lTWN58lyhtH2bcTzelkTNcSdRrrF+8hLPVWJXb4M2YAPK4MizmagMTAMp0uxk
KqNMXGA9Gb6zfLvOwuUW/WZLy1A3Gh3YL5PnyHuvNlpireOhu3ItC4RpOgXqPoWGRDPWmqVDXCB7
64KiaXEdjtkemAf5StAUxnLT1A4to8JNBnzM6SjEivMGcE9D9luryeyvJSqLcJX3NI/XkY0HG28+
lTq6IN1/6KscLIjlB9FjisrYW5RVomeA7Pyy3XgBg5FlXzELXrAcTW98HmZ99Ct9fzsmPVM61IkJ
KYIYJlAVQ9W4jJpohPycGgOMnxBd8UJvCgSwpRFA/cE8lxInrUVRDGeM3Lz3udBf6ob8f3o6nY2m
v6iKY8RAj8Xnwpif+VEYOycepSfjMiaHwjPms+774XQujG2kGj4NEHQawAr/KIydEwpVvPQGpmgm
rz8XxuaJR8eUtqHNZGz+dX+hLv7UFcFT61MV068xHBZEh3bdx66IFdgZ665drVw3qPxVxVyqXOgF
ee5MhWW6KmFa3FOH9DfNMHxHWxIwy0XisMG8mhnr0YgIw4WQlp9igs2r9dTmLst4qXnaWvShLNZd
XPf+VREShH46DIY2rprWGe5++sr/h2O26X5qN1Lf8xFoAzgm4HObQd7HDwJt13QhEgEnwhDk76aw
juY8lxKudupgA1m4aRa/xGhGT9HU168x2z0mkVoxM2VDDDOYc/H8tKGuQpHE7O1Woua6cgIrN5e0
hbLTgcZxsoJAKr/oIbhnyiDfifeDPXqzrjMXuIE8Lwt3wJyGetcKiVEMO5PG8VuFISoL+BXfgg7n
B0MLBKse/sGIuW2iBOY4ld+Rrz0AM2z1DGvAhG6LEl9mz5UX5f1ahe5wlCUExEXqJXDcJpY9OvlB
eCZEciex14XyEKzFY59GzMVmCkTPdNldWqnGnB2RR3UVmZIEM79KGaC1bu8RbhkGClIeF/mMfda7
drxstoS5JtF5iRH7agndAe2lzB2j3Tl+qKHAh256hn579A6cp4JqizmKjc4hqvrFi936UE8+ioTG
y3EVJEWzz6juHxIyt6wFcC2TL0mr6waHglHggTH9aVc3Xfhgo/i46iMJ6y0bBOw0No7+AvwTewrJ
qVQvQps0Z21kLmJP8Cz0ObQx7MjjhMV6mccYwZgWF9NLIEFJk2mszDfm99R5PYDRGyPrevCIZiRe
QwTSFHVpgzx91JILgj0TcVkOhTirlTN7KrKSJ0Dxjkk1b8Cpuwn0Q1tX001Ksqb64mLinRjLAA7f
DLXdXuo5uWv4S0GYL0qzF+bKJJr3zGtpfsL7L2diCQIWaN6NZd8VpBY+x8e1GKgn63JyXKMpwVmv
jePaHR3Xcee4psfH9d2fl/rpuOprxx1gOu4G2nFnGI67BB5NNozj3gHjk31EP+4p3InsL9lxr7F6
FT2q4w5EQ9d/GMFS82c4EOd433m/Co1KwVdPAGkL9jM6v+xs2nGXc+FsEOwXZOx+lB3shGjp2BXp
U2V77j/2SjVvm9pxB82OuymQU3XP4Zw9FklOd+Ufd16th9QUzNsxHI9J3ZiiTb4lx/06Rt3y3QKw
N9Bu1RC5w8KCZmgXhRPtx+OuT2R99abNpUB3rAqmuUDIq9Lztjhas7fCHuU5R+zyxqGmYJOluuiP
lUbGQ3yqz+VHPhci9rEmwU0XgAvzHuSxYpmiMbgZ5zImjTTuPjUXN+RTVf7eB7I38XzP9Q/SVWoh
BJvURa4LGW/sqLe2Wlt73/yu6+UuOtZT/rG28o91VouJew23luorOVZihh3gEe+0AG1peqzWxqai
cqP3QBUXGhR0DAao7fq5zPPeKz7NlQaS0LkS1JuGqlA7VoiRLoI5iniuHCefhPR1MxeUwk7be7sI
qTLNueCcKTXpFqMNdWhnWrJc9VlIfTqrRG9govAwj8cKluBTqllEf1S22NdIyg1EWayDIcOKLKzw
ujQxl60NXg8z5rFOpoYeiXc51s+Jxk2zAvgl71OWVh/jHaxAzgUdBxTNjsi8lnGvyGh183yNK8k/
MPgiSDtygvQ+5vgz4ggE57oYhhpaTUXS+5fIZxy7xORILWu0XlEg52WOTPsDWNvCqv0AvzIcHxuS
odlhyneGlkRvx4iNq5BCOtxEeUyzRzcMrO0OZwwAjl1vuZtZMBtvaLqEF3gvMLlpMOP4hrBGILih
W5GhYcvUIy6W6MYzkZ8uiyx1XkTnW8Maa0ffn4HaVvmLEwPvI/FXOMSZB1LwYib9l6wR/nSgqYsl
EmxEbq0qUYynnJa8fKU8fXhMYeCdx4OsaA4ECgIZ7hLOsSA5FyShsWSVyEV0JudSfPWxAJ1Cuhlv
o9HMMm7ytrgu8SlduhEDahEM7RsHPXjTfTE0mzQ1bYhgqksl4L4WyUXrp8LnCaOdwjkDQ/Ea7gNc
Hnyc4SVuOLaKUtkFEb/cXZhWgtA48yrZPnLSTzkudX5bYqLhZEcEaoWuN5auvAUCy+FqQEUfL9ve
tccdAJ9J51fFXb3xxl5+ryM9ASpEZ4FY9SiNh3Wg7PQZoBvgu6L38PjXGAqTFehR6yYORv52lsve
O8gO1N/S4vm4cswcOLsdajhRaohw41ITgJ5ROSPfx3s80H8bQk7LIlSofXvbstMzgUjsSjVS3gw5
6TuQ/FRwRQTqzLgnAoMTRA0DcH0sUP5dHv8NodJPtdo8vfwxa7x4zJk1nsWvz5F8LVr5Gn8c4Mw/
914i+ydUxu9iNyYu9N5o3r6XyP4JYkKaPRa8LsbWKKZ+L5HBzgiXwppZNud+pgR/9I5nIo1te7aH
WGKuqy33r9TIcxn+s0BBp0FNcUwbmskSGm77kzqg0xVzJQ57DE2YQnQOhewkrcuSVOOVCmS3Ce0M
IIHddKih6mHNVkabuRjTla53zo2LzmpVF1Z3PsEqofXTY6QMnzQr/ga2tcEFQIJH7tiXKD3UKmXx
TiQxvRMsM07V96kDobnJPLFPK0prL6lQu2csMesK4A4apjioCWLPSxqcWbWySqhuA5pBcG7ddKvl
ZREvUuHuqwQ4lYPCBA+sV2woVK1LJiZzNn3erhI9utI0unyeDvk1NRTgBjNBvgQ2AUV3EW2JN3e/
WHVnrf76k/F/Mkb/MPncvpbzbdd+nsj/3zhr56781bGyG17zJzp/4ceBCz/0/tA4J5xyLG7M+XzI
g2By274/NPaJy9icabtP18SdH4DfHxpbP0EkwSSGEyQDU0amvw9cmMRbZDhxsGRGDgGcE9RfOFi+
a2L/GHxysuRJ4VmZz7wuQx79E9BrrOwoNLvQWoiWgYXZDeNa5iSs+GXWPNcVadT4mnNEPrlxPRLd
s7SJvFwnesIw0Mix7KUT9UDAMYnxgNgyRPLufJE92e0kEbArtcIyQ4s+lI9x7jxWbnBXNtbDhGYt
qk0Xi2n8BgHvRh8LtXCijL5MVMGnaKDvyOJMYr0+uGP4xdW8F8uawdxWVe+HCdlZFYHYdzxKLyEy
7ZRMYib9UfBUD756kAaEWeh48Vd4veMS3V3H4Ut3z6Uxp4U4YwELmnNCT4Me9UaJy7Nq8d4X7bTx
QgJJIpIdLvVA93eBo4azOYdiGUZo3lpigsj+vvWK4HuY9/KQivQ6CkzGt5RpADXsvt4m9pgeOs2n
608DfZl3xndaDCTEJMOWku4Z5mR28HE+LvK2XA9GcOpFA3q90MQ9WeZPwIPNbSw5DyE2r3F/+8FC
tc600WG6Lbk4EAcqXNrkaoMHzm0wLY73qMCrLno4J/hzInkA2R+ettL7XrVNCFq+EU8lgxDGQo1r
7yyWydMomejLIehchMq9LeapQaHl4zmpELORgIiZxBQpzWyGJWM27XNPO8Moi5mQY++FKolrlgTo
LCEiqRU9/C+RNeD2nPyWJgWETDDa55ndJrzR2cwcR84CR1EO0Km5M0fBhI6zKf/AgEAazq2ZjBmz
hHFEII29tytvoBB7S88ephWshDtqFwldczy3VTtzG4fuQsxCImgjHtNuFl48c9gyMMjHQcgYLQAN
HBn9vVSlt7JE/bU16mABfPtcWh3cGryaax1rF4zpcQPWe2PP7yDxsseggt4XGPib5YzRyeNljYJv
whe+gn3wpI+hs+5IVUOeWW4qOFidQ0QhcJyFkUMhYSU4zSTh6GHIRkBQ11PTc1zPiulSC4tb+pqb
dG4OiIF4sda+z2ot2EiiZjdwZ+u17CmHympolo0oxDo3ySJXFWFtZuQumsB6CZVNzVeoe6e1LGw0
uoaRcxgWmZdgYG66h8YMbyrgo19t5JC7OCQtDRbWFg6csxotcRCtt2OT57QYVM6+rF0x8M6ZSMYl
7SAGqfQdKtDHemH44MubB+pQi5GPZ1AOusEugZQE+rY/wLMddr009xiivZ0/mtvKLgj95v6612Xz
JB3sxUYBVaacL0IYmWrjaPW4iXvvu96Fz4AIbnv6MovBge7kZQygWt7TIvcnf0sbHicxwBOyIrKL
yh8gYVl80WXrnqbgR/b0gKazgeHBoS0E5wOCQlcJdv+FOU8tAG5RwwacjDyuazQIne5vet94TbaJ
rRTmbau+mnbyEMdqLadqWnmiN+mig0IjvJl4E4PTMmuj2Fotzfhyjozw8zqig2XAfPc0eWE303pk
ZrEEmBwuvKIydzYhO5uaVDX6MzqlvJdaX0a3tW+gCnkrhlBHoAf+8onVf2UY42luyn2biIZHzYmh
+UfTQqQtfbk+vqbgOhWFYlXRYmNZPFpqGr4QELIPTGzNGpRbdK1MUf1JdxdKyAs/HJ+aQKVbJNxA
CuwAGnRIEENdzYwW99b3AXDSVOP2wxOIGX+67Qr3qYeKn/Upj2gZOow9anNDBvF9pvwUX060K8D3
rvNaf5pCrnLmkhLDJCwgYIensyFmptS6EeKfBkxLMSySAe9nzgLaBbH7mjadDk40nZGn/fkghhcw
L8Mi4axmciDdk3bnrl1UWot/Vy7/G5UglsZfVS5fH+NC/nYXF89oDn8j2v03Gb3+tm1ei8eXuHht
f65njr/qvZ7RHPRYhm279KFpmM8qjX8UNPMfUekIQdniMN5HsfV7RUM+PKNRahoAk6Q8zgeEHwoS
Q5zYHocJn+hFHQsm+q6/UNAIftFPpwAEpsISnE4c20LJSGFD5fSzRphkwwY4bsuK02MCXKi8cOB5
+T0DpMpvAVkkbSpurdQ075LRL3gCVOtd9aCybnUwuboS7BjMDoONZRMasBWBTa8rd3VGn0N5VsUj
CCyDMfeN5zDDzpXZfR0lqO91R8ooWBbxJ/moYq7A/qjQjp/IFHwu3fYNnOizXvPnTxSDqXCtpOAQ
E7ftKhy9/MqqCHROEljB9ti25EK27g2+caIuSV2G6dJa151Xkf6VVazi5syuSoyrJLPUIUsI9+4i
4xb7h70Opv/m7ryWI8eyK/or8wNQwJtHJUxaMunLvCBYDt5ceODrtcAehcisajJab1LM03R1F0xe
XHPO3mu3NOvKpt29Gkp/KPSvb/nintmlIuNk/6rhwrzYVdoNthZpzsjPJLgw6Jiv/LVwPoIwd4ES
VUwN7fhXa+tvNXzKH14UgcUY/TmIasy+l9LRAm1+RXSCh6tcfczS+YngEpDaveq4laWfVbMxgxSS
iKubVhLUfekc33/sy6TVdfTplB1V2kGo5Znz3/5WlqjH2QLAwuYHdD4e6QTxhlJ+nkBpuDlltCuc
SzBRJnMBNJRKPpXayXXYbPlsSeNjTPTYRquz73R4gahr+Abev8MXDOrFL2PafJtsB9el/lLNvlhs
75jreUnaUzJc9XgmSOvcDJ1CpF2/wajr5umZlDh3kaeDWpinXPuBAhNMAD2C0PBmdQuAfJvzf2EV
eXDnPY3KNMh5Sf9U0xcRGNsS577p9b8m8r/9gd8K8V8+BEoI+L7wZaFRu7x1EUPWKFSTHbhUAZCf
msKrSiuG6rOMG8hJ9Qd2M+X3uQQTIe4vxKXooeHdvf01bWPQnZ4UajaOlDdHOye/sU631UAGZF5k
4ZXaa9/6jmArOa/As2cLOvYRvlqrgMC3W9PcEkiaf3Bbv78G7sqir4iQntbVSx3klQuid9i7yD13
5TSIMxGuqGwUu2bHHFt5s0SKyMuQ+Uc1sXelym+O9ufhZ9P1zU+kwHX7r6AvfzwDvyz/L5z0DUpT
f99AvqryH9XwVle5/hd/LYsaJ3Z6miCUdQxkxLX/96Korkhm/qGjyWiLKZLxn/xbVqnbYJw5DzsE
i+PhWY/y/70o6hCZsf3JJO2t5vlVpvkPFkVE/W8HjSWTf7EmVXAjuBotdV2ZXy8iwhJ6n8SEUqZO
c5IgqQ3wQebuNgVwNGzGQRHSloP6jcRWACKipfhQVAbXGk0gYrpcpDvK2XIbNH1iV8RHxp26M01L
+0Q0mINjfvgBF5/CWpeKQG6hYcHLY6/fTsaTrHCKqZr62IAn+4xnCGkERGZIUaXuoay6MkwJZlIW
tYCTgYQ1hfRLrcfpSjHne7Otf4SqDsw8kSlEcJDqxnGjYLpVODWKRT/EHG2wsKv941IV0bVuhK1n
0faTb3D3o5VTkG1nFM5Cld26GKXuezUQ5/6AH52a2Shrxi4RxHpUDVyjoVK+grcgDFDSUkrmcTRq
xUtmnhUogyPvOI5A/Cv5zChWGxWCjQXvOAy4Ge6WeCJdCbadqs7hXV210eIPkxH2bixZOjbIKdkr
Uk+ohJmaLRIQQe2+7R5V8C+f7KjXT5PZNuUGgD1/GIEQiLTSyXla+F6ElJC8vKq3RlAC2Wwkm6aS
B46gpXWGiIP1zppC08+yKTy3cVF/s7Nm3BT6eq6qTX3XgbI501eKh0MTOcajUTDZ0gMXheTjgpge
HEkxbls9J42nY+75LnOK80xyRBxCw0R7CDtdoxqRqcDVZGcgNK0f+2eDUOxT3ErGgQA7XYLxC1En
d/TUF3Y90Chosj0gW4fyUFN+ZQHhMIkfr9oYzVoXwXV/hPpkUIhopDP4J7Pfj044HDEfGuR+afoj
qUU7SJGm20Uttdt2zoTfANa4m52bKqrg1NTl4HgYV9OvKkp2d9X55ezyrrJhmg0kRSJB/eckpEI0
ROpQqSVsQs9Q2UyJp2MowxsYoU8EZYHmJzdYwTDOh5AGgg6z9gbcL3r5oj+SwvopAgBGIkBEU0Su
0KeVYyDRLgHqqHuRmK/MbNYoZeimX7HIjvVobB0pDCkYk3vV2aSR0c5pzDTQZ+TIdgtLTUjmbRiq
t+YUWSeGl0f6kAYZwUoROoEiqUi43qDcJ+i3XL5E06IiAGU0xMs8b2sE1Z7Qh4Dci9EFeW0GQ4j4
dUHNCqZQTqAIpCd4Egcnux0Jc9jTBIYO0S30hlsDAA5Oy4Mt9IjtSi8dgLtlmyRz7vH3N1vwj0B0
+1z1AAR0O2PKn5BNAbBTMeE5Su5Xta77I6Au+FYSUSRdW0feZCLkAJE3oOawcP6a8xE64bmdk/M8
hacQSgZ+3W4MZF1GWdu4RqVDU8wfHblMHkeIoftRT8k1VR6tOTNPg6CpTUIUH0SjYgGyDHSpWvJr
SQl6bOCBL7VlBvnQPGIzoI0orNvZij9HzpBfVWTKYzxYyBxH5VBv+mm6jeslvimhde+jIqPgMMtB
Yprmt25A8xZpBVU7CWf/ppa6nZBs+QnCBl9gWRqPSKCLgcaVBTAE3SloLygiaLwIsDUVdAz9MKm7
IpKJTjQzELNUaYagbpFi41K+XhY+dZePN8xgsIIwQ7w+5I9ANQhSVfu2NijzZ925tDWPaKFTTjrF
yZxHOuJtYZDqgeNCg55Is/R2Ycdzi8jCdpMx+tmTYXLIY4M0PSUxt7lsSuiGVbPGp21hl01ohmro
24+iErucvG9XtWpi6NSqr8A7LJCKSgb8k0GIUu6lZLreQ7WCjSah+NSYeLQo4BQkNprQlTXbO71l
oKj1ZunUL7o82/uKwe3DYNJvi7bFVF50NU3AvKmfaikPmShjptrAYBa1/QL3x8ZWKWKqkk0a12Qh
DfRH4EDbEc4pwChyUAmGU/bQRHvqKhNt2HheS2J5hcC6a81nlDoh1MKceMYY4i5A0BhAGP3wBf1i
yZSF0MdH0dHLbk53hROHU2zloaZ1OkwhCx9ilCGz1rAppz6BcQN5Sb3uDo6qfkLoHfqOzCQHlTg6
4SJuvKjRkfViltbuEuRUFcApnNBeB0j9qzkv1llMvRPIRpFdReDKXTQ2m57P8KrNms/jvB9y7tww
2agppR+Tz35Vm+ZN1YvKb2T+3TAfliPa+fxsj3RypSZsCECrCFnN0Tu6wtQLz+5NFZpMasIFZKx2
Otpy0UmfyjCSDrHcVjd5pBiBks7hzdIynyVa6XNk8tSeKqZmVieA74zVojwXA9KAhgARQjJFkA2S
pw2jJ+c5y50keYahRv4cD5qPeHs6hahwgrKnSS+nK69G6Q5mS4s/hCkK3fWeFv+3xJ4JCx/gygBa
abbGhLRBgdAGgHhOndxHJn/jAEaDnFJfm7Z1o8lOfdByvdv3k6Tfp7n41WbKr0FROGgTX/V9XvrS
sxQB0T69tiBPbUWFktxg5N0JiYeGtbHcA5Cktj918Ski/jewWlXdgTQqToiQ5Ruq0OmBAnK/z8mF
8znei3NaFvWNlMvce1so3xSbrmFVhkMgV4g/nVS/SiznwSnn6ouKb3tHjZXx2KtPjQT8Wa9q1i+Y
QHBadADTWhwC+CJ8r59qcSvoFd3nSxo9Ec79C7N85qrj2BFZN4bXSb2GSNMf2YgCzG1nmnfDVK9/
JURfDj3JlmQHzXc0IIYqjFKvilMOk5PUHEQ3yq7Q2/aqNOKTVoDuXumxLkXdZ0Jw6wcLSMJtlo31
0UQ7zcdfLnu5ZrdElhq0JaNHA81seGisEs/BINF6BHHBnI0w7RTqNXhPTnwVuVEnWWYlT6jl7M2s
GPbVvOTf21HV4RfPMhLn8bGurKc0KsGZa+NhULB3AF4rb6whnHy0BZXfgYp4HMlNPZfsis80dh4V
m1IfbAaP0FuI26zrd9IcJr4cDdWukp3q2DCv3MOfm45LTRk7qaKpclUbzRZh0FbyRWi6RMOBz8PY
JnNCtDJ2l/uukySffotRugUaymOtrPEbXZONR74kmq2wzvNnwlaxQVSN87w0TvUZxEFyRUCQTcwF
nQVf0vLlecRdgbtgbvuvRRsZd+a08PV1U/VUYOi5mTl70aMyWsR01iOHdmOnsZwfcSfSgphi+Ra9
FNX+uo3ZX85x9GU04+FXNkXUcUnxQGa+sJ4SgJVdLz3xZQvqqV81sCLi50rq2YJWbig5sw+buPhR
WL04UC+Lf6Ea/JkWfeiWo9nvGswTxDBl3UmORvOu0wxY9Ez95OfSv/fo1eA1EFoYubBA1N2sD2gt
FsOWrjokSZJn5ob1kJIUTHLkyCwoa3lFmaI0ILw5TgBqTzP8juoXE6qUpvvQsKfj1BnawWrj6ynp
m52OnJ33xNKtVd0S1MT/Xi+NUL9nZm1wR/ixy25pf/GR4BPRkUMFibBQUXYUDQ9EEn+aKKanTZr9
7Awm5yrXzKcODtSR8VffQDD7llpDtJ8i9gupVbUoRjjdColGFbvF/rGmBRbodvLFogHoq4rTB/Yw
0FywH6NhJoZX3uNQPBjmQPeossItZgyw42PvlUt2KnpV8Abl9oHUzHvRVa5ZxVcseBw+VP3WihJw
X/lpsIbbCDfQaPyYlta12YXkCwnnSvh9CWPCOsr2prTlfies5bmypeskb7EdlyrpFKRdBjr7SjSg
OLuEqviS3rLHVi2/hTwF2mrLNiTZl7SiVj771rb6yLdZTFyTQ3XdtjjBxD5ElvdIKGEEdB3sgtTx
/Vm5JKj0qQdpJlE5HxflDJw4xKolIzy15vRTFUNBAJYLrmYpnV1C8IuHLhFElTZ90ywqFCCEyw07
H+IajZxbWZTvE6VTdwZuPTPx+Elvdltbt1xtGn0hG3Mgs+kAp977iPizQ9aGv5S0Pgi0j/uQs4Qr
Ueu7Rw4b7udRIdXEiRqvyIb80JHDCrQudA49YsWAxASJeY0kymUBHT6pYeiTKZ3sDEU6SBOjXENd
sRuMpTxFFapc3TDQBcrNN1L1dLILp42RaaRtGCWWlWXMTqKHkCssDi5TYUct2wfbhI06PiMcS68K
SdLOTMifyk4092VqkFTYqWy45iyntazvUFNOHv8S63pO1MTALvlU8843JFQWoDBRAK/eXGi9N31r
O6tj9SGPVYVx7ewax/IqinvIt/dFiCY5bNIpAKzy1DGrOJpknuhEJxzECMQB9sLfQ/iPT9td2zfa
BEdmkZhGqz4F2SeteZ3lN0mYxMLC0/CsqbRPiqqHZ9uev4A/LXYykzRdEi9uNJ+VH0XqlTFTwMXE
hvmmMCx3nLRqG+okkFOA9A2CL4NGl8UOkITADuI0u3yuH2migYoV0rhz2i6wnTh+zKUs/+pEV4lN
9xxv3GhzpWE4luBevc5sVTdMYxx1TnjHUj8E+NJOyshf3NYwxdVw50T8JMpQYU2TfAED3lDKR0Ok
rHS0n9iqiF1FF9GXxz6YGnJMYB/y8VJN1LI5aDLtKYfwtOnSMdvTnuqPUt+NHDxfOG6ICzo2GgAZ
3UxpD5OVBmpGNqe1pGUQxQu7byd/KCPJl2R2+2ER7hryPegBd5QMwZP5Ck3CBAy3J1HLw0/XZOSx
qHkgSX28XdIeL7bOzTPz71VU4lrZldgMTWMzwF3bLWUrMGuvBGOlvJkpre+ypScnsOiq3Zy24c40
nI75G8+dOldsOy22zIvfRuW8TyeCXcEXd+h90h9TrN20elC0ZnoTGXK6G0UREzvZfW5qRXK1Qvsq
eDYvVzJscswOJ6c498PPkSMrlQlj5G2TR5nKnlBC1uD6c2YSJGAWX7O0hnerVrsxHynmDLUrl+aP
qiu+SpY68J9wIFaL/hG6EmVDjhJZS0KHcTX2znVim5+0yf4WRk5CPlGbe7lhHjv0UwDVpqtxDilV
x8q0AZyMRzFF5Vk2y16r+SqlmrRe1nXHi2N5OkKC7eAkC22Ds78G8VpwkuhpuC8RaAfdqGaXxYPc
gB47Dsfb4hjLMl4uo7tF4dy7aTdcK0v3xVLnxHUErrew1H2WsIHDJfFKDomgpSzGTVYlhNcP9i2/
ThvwFsjWoHzSx1nk5/ayJ+rRz1Da7Cylgxfb44VrRayzqYiVXVxVBayiGXW4bA6f+SKuV4dBNfW7
TrVwJ6EBZWNZaxjnbIuqTSf8cKCFkRYtzf0n26HDMQzteKNSvmLGw1yvK9UxDw0yK2KHEFdSHmA5
FdJGQCg7KsXkeJCE2dS0DeeVmjgpd9Yk43Zmhi4JlFeEsP0Zl543SQKFfXsu6vEM1ZnDH6unLVaJ
aTG6YWiNByRlkUfMwEvF7jisYhLwrT6+V7YpjvaQaOpVTNmG7Mm4J7GPlsIyi9klqNT2YwwiOyES
x2vmab5D23zOG5bi2SFGxq6/1Srp7qqYy6uekg8+gPQXWR6dmwo5xTaQAV00FooTyNEILDAox0XO
rzJbKAHl5fchHjlipGu7p9OlgyLJ5qFAh7t2B74raPkoXFcL6eP06MtaxwxRqcW2UmbVTQzicGM8
DH6qoRTpk246h4vskJkLsYDDRnbF9n09iWr3XPPWtvtgzsLuirxUiZJHNPjAM3kXE4BUvOwPVh1e
jQRJhpXxHRHe1kilu4KT+E50yR1CEkqOcn7X4GY4qvm8n4vo1q5K8usLWFRdg24wekJY/4O0rixQ
coCLDWoWFw3xuNHrpvShp40c3yj3twgYqvaTmcx6EKvp/WQS8LuYxY2w52+5Xf80YJPCWzNlNyYU
fJPWuEMVhaXUaLEQazhgl+uqmE6RYu1auTwIfXy2C1YCgtiH7RxNgw8oXXaHuC+8TF/KoCiZE1QO
vbT/lS+aIpVb2hU3bWwDYVBJHEWe4030C+v6xtYxR6fMUkSPC8pJ/fxrEJQ2wFmSgVCMz3MeHk1r
wgoJqRFMSph4vWBbpE7hsi2qGcEkKuJdQmsp6IfoGZB6MMYTXVSdnKUG6UeKWmjQB/VuIj/P7VnE
QXVHtzh9WRVt6ctg519xCN1Qdta9xsoTb4j6oFAkb8bJhMa4AIba3cJkfaLogDMeV+5mKpNiDc/h
Y8Xos8Gjziq0ZOE2m8tzR67tZH2aq+oXZlumGEvLN2Fc3DgmCayRauU3eLskKL652MZwhhFdRB41
4H4jz+22qrG2m23kBOascIDgTBmDrY3ItpeT7qrPMRkrmfg5qd1T1LTBlKrPc5G1GzW0OQvpKkXA
xNo11Fo8jTKXyyIN5jYvFneY7TOO/a+00b/BDeA5eusuc9A/D1ZtMUCX2hujgVQBh30jMo4MyyQG
oFLtghlVNSpSY99F0uQuSnMHSgCjriwiv9IY3viO77Hxpq5TqpU/zyasT+T2VDBF704KZd8QbBzW
c6namLl4lEb5a6YDhg0nXK6E2z1xJsNKhn98o2Xptaike9CwX+GufbfKyYsUB9+whpFYmROCECi3
YK1Rm82gWT8AtYyknNR0V2Pg/WNxBu6ce1NkJmho2cMmSnkr8R9StFVDj+TDbchoxtRPAdScayKf
wRSWkNw2ow42XZ5nxddwo7ARz8ibX6SIEU9CwRqzHQgh/dBD8pPVxEDIb5MrbGklj1WRJjmUFEti
Fd+CqrPCaxy7OfmotfilS9jtuxV52BYCL3jI/j2SpV1PoZTDItMd2hs9ovO5QIZBHuCs6dWQAKDK
Ac4nrYv6rfTLSoe9JLKfNu4WGI1kSWT7xuqfIxtgnrrQRrVU6IlafJ7JU26kGAZsd8xbPrlFERPh
DyOJRizz56yqwh1x2/yzMpUDsowLD1jiHMTgx3yHApVrpBXhPGghXWvK7ihJbDBOe41e7+EdmE9x
3xw5Yn3j7DxuE/k0TMM2dpqbJNIfCXPUj8MQrdXh8DCxcW7znzAsv+MDPsTG8LknIk4Rz4nqfMLe
9HXQQ/OpIL4bU+FiHRSZNabSV2RwTMQdkw95Gz35GfQ84Sjqmtda5U6xl+3UmU+Gqn/rOuUpS9t4
R/vI423ZuwWXilT9tNk/1dAaIi3PPLWZv3Z4CTdFqn7moFjQp1ANTxJ4aalhZV4XlY3L2PdGUzu0
Zk3vG2Syo2bTwaZptc0wV+51AeGOI4SxM5XxPFLHg3jDLk8Uze3cS5Tf8wd71G7tWvqMKMTegDGr
fFXu6EPUbHMMY/kRI/C4CgeJ36H/alfV4NrDKkkif4kM8DDzSeTBrSfNZjAtNjIlaOtHqufHKXdI
CnZOuKwVN7EW+FPSuFGr2CHogDWQNOCMaU4SP61lnMg9a+KgQSmuWyq94DC7nfqO1otOuFgfPVSh
fkPKx82URjds8CZ/aGXXsMdlVxbGuasQt5XwQTaYlXQWGXPeJMgYdjZbCbD/BDg5CXswHOK3Q08+
RIGJTRvj1OuT1oOq1jK4QO2kNaKtuLUw5Ji4Q2S7de5iqhGUscfqXMmCTifN0H/UJf7/aSy2ETj9
fVs4QDD1Pf4XJnHkU035IqT6z7J7br53yfd/ndBVvVFSrX/ZXx1jy/oPA1cvDgjwzArya6zIfwnD
tdVogYvBtuCqqQQV0Kz9d8sYQul/IHEx0GnT/9cBstFO/reQSkIa7qyyF/4hFad/ZDh+q99BViAj
0eJvMhCJIKgxL/Q7RCVMHdgGzkBQZbFRWtm5IyvgeZB1zhva0FD3z2T/1Yv7g2hIp0n+SjXEVVFM
YhQhwJfLw+S/EPAAiA3zSXfo3mW9J/prxTjl1rfGOS3pHQood2huWwq/fNMFHMrIyT0lfRDlvU6D
dxi/9JyLKkveF823hvoOkIcNCZdquM+taV/Ew97sbym30B8DRwrAO0lPqvMg2AuXFCgkCHIoSWiL
w7Pty+0QKxREhZ/WaMActyMr6P3HfTFt/48U5/fHvZCqaY2oTNT/qWvd21fJNfa1TbGBLRkgyTmD
/bnNnxq6v666cT6QkKwu6/euvP75KwnJOC2SHE5cOTR72oDTeA6bz5HCXFkmv/qJ6bb99cHDvhUg
/P6wF1qayiAwryAk0q33rR8IP8Bss8k2eWBsw121Z3kI7t+/5G9j+O1o0i7GMPvB0cSVRBT9PvHz
8+LqwfiB3uuPl8BZpePJNQjQvhiwCgwTpVMl0jys7+B5fdO4iQSLPfXi9Mv7T6PyYf/+m7261sVo
yemXiyHlWtE1pTvs21vx2OymY7UdP5fX0c/ooJ51IiaP5W28ZSetPRD4N356/y5e+FsXI8eRFQSb
2BnRB+gXd4FFtQe7k2duK/ma4tlPGPgWazPMPoLtmMwvBUnxBx/KH4bOm2tejNZCaUy5UzOuSfYk
IVbbtbRMwnJVuFW2BB884e9Xw1iDjscwVWY+Oi1vv43WlqSC3DoS1SpJ5/hAAksEjT8g38f0Soyq
O2zFtN+WurjSHY53iDftZ0Bd/a4VmjjWRdufTaw7Zymxs5/0r/V/NuqYHld2wsor5DdQ9UsYhEJF
j/kvkaij4EZv8NZ5hA2HR02aSXAJOSyGUWN8MGW81cKBdjdt6P5c1lrVd5py8VpkheIa6CoT7Sjd
GMqsTQC/M9m9//bXWeDV8NJ0uHOr1hVd1Loy2hcfFDmeQ5rYaFJNe1ZonFUmNaPULI2HRpbr88QJ
9NgUCkXwrEHDCeTCDO/ev4UXivCbe2B1hbqL/ko3uIsVRfl6clRqzN9q6ig7Kle2byg5u7xmrHd6
kuCy0YvKX6L6a2ySfZkIpzmmcVIHRJHNriMhsxh6M7t+/5YuphlDRs26Qog13gu//OW7XyqnA4Ec
1UGn4eWXkoW4+lqIvd7YPzVwkrsuJvHw/WuuurTXP8V6UdZh0yZhCYkawJq3r6HSqrSTSEwNCDYr
7mtSn4Kkd7JH9rQAMTWNxBh1jZ3VI2K5PGwz2kS3ucV1ZS9DrW96JSs/eA8XCl+be7L5mLCXrshB
LKgXs8+gyqCtxEILFa0dQuI5O4YWGXOQI8JADu0f2YirqkoqV4nmwescYd7+09eCDhRtO3p1ZgeZ
iu7b12IsoaDBJqbAZIjE7ppJxKjIB6hBMdWsO4J/1TGg20Z9qa6X8D6MG/FsyUVlBk45LsySkwi/
fXBX69f3aswarD5YQld2o7b+b3Xmvh6zejS20iBUIvMSDTgnWqDlLi3zZFcabXGHXobzhKwPteJp
0Tx974rEsL0cFxtn36ZJ14CIAnaCanFoIklyeUyIA0z+EpL+rX73Qh1tr8skwcurO5cf0kal+PYu
0UJ2GPRLc8ccEJ6mvClowwJ4x6ZmutIwQ0MEUrCxrQi3eKpIezGP1Roo4+AvIyJDD6GuLZ1xwxeX
bQG89IcP3uPFDvTlDi0bc4PKJhrm7PrnrzZGaLdaC/SXuSvp/+SExyCh6JJYDZSmpqDS1QTtNWg1
gDVpKCKbYWvbDRmzEQdDSksUYi2S8d6/qYuZ9+WeGPoO868DnlO9GHG10LqujmRz18F4dZ28Nd16
Uv7t7/3bH+dyBPHboBJFVY3Z1LIgGr19crkDaFt0kbVzluin3JCmOWpI2Au05B8s55cTLA+kWMjk
2dpCHSej5GI9R84owLBk4Q6swPeZUv6WXDyIMRokyiQv9QdoueK515DYEAXaeFmKEIYukk1nC2CO
NYrqg6/6wmOxjkwFVawKj9RSOMSbF6vbqDGJ0UIPd4jhaM/kmn7r9MZejnIJA2RWbZnkqevHHe1x
qVEflRm0ysjvESACKmgWS/2xNQf8fKB6Or8Z6RxlQJa2XZWmWLUaw1eGpdm/PzJ+/824a20F8hN1
hcP4YrTmLF+2SrLmrh+s5UQGQ0mFUci7PKSX8v6l1kH2eoLhBa2yezTOzH+WfBnnhRzVMafEoPlZ
6/2D3RAiE4hKNT7PNe01t7GgJaqpku3QitRl0NBmtd33b+HC2vPyI61pYkT8YH5eaQNvhygVzixr
cebsynYUn5DTZLeYTdtbXI4aMo1Qp5eQGDPMz84YpB8lnxIaPr3W/cWWJQJEyJ14RPwyRr5epRVl
E2IqXLoiLc46QagvosLcyYKhGzRAmw2hXkRFVTsLe229rSyjjjZKZRT37z/Xb6va+m4Jg7MVG533
qtB8+1woZcQQEXTO4IutoOhnyw0BFuCwFL1vkDIQFDCN/NZCe9A1yPMi1eq379/EH4YSB25b17BM
KYZ2+QGQ5WEt8I9o4U7WECR1vmxxLpjHQs20D37H9fO+GErs7iChUsdAMC9fjNpUHkw7WqjDQtU2
PFr3xFUsEd2eebK9SSeEOiNBcdNVVv3Blf8wiHGPOGsBRdeoNlzMcbldjrTWBPo0SDxI4moMJHWh
uppYFF/J6tKTilLG4djV56omL+4fv+N1+4ZlTlVRtpoX45fwl5xQhzTa11SDTyEdgZuSwQcQyPno
W7ncMTKk3lzqYj5DC1dAWo2iPR+tvRNybOx72czpKmgQhJCke5VCbfZ/8Xx4ilaMOrk6+sU4LrSB
9aPPIloW9uB3rfTJYhq4plVQf3ClPz4eSRzoT+jdcg59+8UMsap2cFF5PI4lnoGintUNLRDu7INW
hPo9qTdf33+49ebfjlomPxqT0P5wGGrmxSqc6bM9hoKHw2eXBr0lfbVyp0GFmXEQYif6wRP+YVJY
r8eXaBLtAln74hdc7NrMiCyN9uPYAihWn5Ci9c+wLlV/0pCSxGqTPCAqL/GLVzXxPVH4wS38/pKR
TZFEuIY7YL56OSC82gtNS57Stucla7Fd7qVVvJerw3TdWOs2MqlDT56W4qMd2PoNXrxnnI7Eg6w/
LTPixR5xREuSmzVXjahbfyW7uwhCk54711YBxS3NMhfEWo7FXpHhUmFVhuW6t9VQOeQzsaUfvIQ1
8+Lyfthu4JbDxMikoV1sVpivJxRjjrMTq71q1FtYGA17UTMW0H2ZTty2bAwPAIWxd2gcHTKs6IEZ
Sf02tBD7DUMe3hYZTS267sgy6rY/IIiZPxdA9vyWnr9fTJp5TMK0vsl1u99bZZbtyWOevJwj2L4j
XOtGmULtqoMdhR4wUfx0HMRhmu3cRapjfbCr+P13Z25UDYYdZwqS7fS3H9eoJ1WzqHAvph5WLTld
DZo743MprpNB/WBK/MO11p0Lm1sOBTgmL9aCKa0sEijLaJ8kVnwleuezpUTyUUF7tAGN+tAueey/
/yH/4cvCGWwSdKJYuFNZdd8+X5Kr3RJ1DiMsDX/UCoxDs4snFEr2cF7kvt31VuhgYaF/YneahV1h
Dj94xb9PJtwCqwCnNnyF7Kje3kIF/Z1sNSnaZ3YFptt0nqUeKQcqctU3RwLj33/k3xf3l8QNzSBQ
hae+/JLLcinxdkXx3i7nHi1GIq6WSR1OOX308/uX+n2JXVsHJjZuNtLkdVwssXM39zNh3fF+ss1D
VIXNJrUKy9P1Nt+2vE0282F4b8qjiWllTIP3r35ZnmQfv9aomLbwf3OAMy5eLM5XTRoWCdNLVdlu
OSf2XkSI4CpHg6wAenTX4tD61g5AUeEILueykj4hj7ScfzywdSpI+ORl8hKolK4D/9XkaeepUUyx
g76Tjjnt98lTCmn50uejdtXEmoyGaB4+uOb6Yb6dOtdrwr8CjmhRm7hYohAeju1CVWxvEm+PSjVF
GZga4wdj9/fBpCtkFrNxM0z8+i9HqVdPhgS6l0phY9EpyR7OVaHutGZV7Cxy90Gh8w+DaX2DqwnS
0mRmiLcv0UFbro9Wnu7zqh0OQ2g84GvJjlUYYsTjTOWi1stPaS2v6n19vnp/MP3+kfKgbBRVzoUU
P18K8q8eFI1/n4V2nSLRxSlBHngViBC5/1Rp+2Ww2g++nJdt/uXPx9aUEgnTLwXIi7FLXsTYz1OV
7rFIxjTDrcln3EgehFHyn0Pauwc5atKAlQogj93Fu7jrhg1+gzLo5D7cpH2SfJN7xCtdVlm7uTMg
24sl9MfEqfcV2EoCxYS9JQwh2kphOV2Fq32IiGPj2Ri6W83EjPj+O/zDZMtLZI6lYblWqC77BTj9
4rYv23RP/zMll8HEhICoDLBkGW1TqzmKuIWzO3W9B8ip8KcEmfz79/BSILl8sWApWNM4PRqWeTEn
sWcq5tFOsn3X25I7UeYG5jgBoCWz9MkwzPQMjYYfNiYJcWdYUncirdH+rCjDjGHIxphRiS89YT5+
GwOTwNY9usATjJ0tIQqQiA7yIAknh1LhAIo8tb8NB5tUd0nS8SEN4890+jK1ScN5MzJ2tHGjD6a9
31dROqdYiIF5UQP8bTssCvLRwZem+1HR06DDUOAvYo59KY9w/rQhAF8ijp/ff61/mgdeMAK0S3Ti
b9c/f/V56EoqDQbVkr0we2Mjg4Kn8DtquNKN6oP16w9fIvV4gzmHuq/lvNQVX10qiVrs7l3DIFqN
/0kog6KP5DxQNSKEsxR5w/uP9oeJdPX7M2pJpOLbv9iDOgDK6LwwaJVWMT1NR/IbG6L5YFyu3/PF
sOQSLFQKcwzJaevO89VTSYtVd+Ra468YzWFHvSR2uwQqRks+KB906VxL6lh5/0XdmSxHbmXZ9lee
1Rwy9M2gJmjdne5OZ99MYCQjiL7v8fVvQcqsimAqFZVpb/DKTJkKhRR0OLp7zzl7r80DFP5ik/2n
34+OvsEtozPl3873D5/cR+mITs9M951kDieJWOjHqUJF9Ndn8c+uGtMp9vLcl7zQvuztsMjGtDsE
3mczitwqEsPTsmAOEwwhu9FDYGv/zuchHKBk2ar8L0uuJhE+NQ2czzFJkQp3lS/rQ+QwKlORqv1q
KPlnV4+dBiNQRoTMw768reHHKBExNOne6CTUy7BaXWTqxOVmq9MCKNOb+Znw6cr7N74kczGechQa
orld2h8uncUEqA1LLd3HtRwHaWrgYwGWTfDYIpyMRNRu/o3P03kJ8nGkM3wdyPUAMa1ijLO9Vksk
IqxYI8KUSzdZNDfHarJ+8ej9yZIP8IDeEEN1noqv64VS5pWZNBRAdD4FZ5KGFHcBe8eeRCsiM9TK
sxapoutqITsThfgXO44/eamxKQfxy3hCpxX35aqmYamzBuvZvua7seZq8xnF/+uMGWb31yf2zz9p
Az8YtMCYbP18IWNm2VbWxPleGlMw3gmujDZhek4jNfvF4/5nizA4GlVlQ07NwwDt588iiGKWOjrR
exRw8XumrM1+WRrDb9a02Sf6UFNsl+ZpqrCZsiPqnrWx+2XZtX3I19cdOwBgF1v7Vv39IH+4c2tI
K2VICs2esp10Ar1jcVWE0MNuvfqxMUqYgAoJeaQeOWkZV06Ee4XbACuQVQhj8NenX9mEUl+OBxY6
k16Fapdu1dduMjZeSZKbVdglaSPhOTHi6rPoVenaqIx4DRA6YQ3q60z9lrf4lwNdDafj3EzaS9fX
M51nXbrToTWf+rlFmScNs/yUCsZ40HARPi7qlGHArvv8gskvwWSXxQsy6TEa92b2MvblLf2MAe/t
OsClkJXie5iUE1a2etZe5kjpSA2C8UL1uAEx11t5kPJzCabKC9lY3BaqioNVwR1ql1NBKjL2xgVX
qcru1G1Cekd2Ek0S0V5r2bsjSuj0qMaRObuToHQ06H/nHIZd3gVD2tQbkzsrIMqmncmHaqQZoEM0
sT0mrLjFPEzvZr3kJ4xQ8ZMqrDppSUXMGFqflBAQhMGwPh6qQnajstGPYivVp7mRMd4o8CafCe6Z
n9uWlk7A+JFjW+ZowIClxp0nmaH11iB3fixWQTNcSStGzU5I0LnrOWzw21lUSO6aFNJLIZbR3TBX
iYnWWc9gDYl9cifQABMCJm9gO9YhqsiZSbXjhNp+StLHiPQwzZvzUnpG71/OO3lhCnum5T69N6KZ
e5lIQLdNu5iQ7Sg1lN12vo3rYk461MlxNFyZNHfwlg7swZxkVo0OqXKyPBEUlb0bsTz2wJsIRVAr
AxZ/0evLiyX1unFgBK4C+hsT41yvS/ymZUlo7VvBkPbwNBXk/0iAz2tfddaWYUYkddskbRiUWkXi
ADYALh8WztQR9CE8WbPe3oXZJBHghRBC8mYhREObQHNiqRNSUJxCYq13xOUxRB3CyiQPvTfG1cHf
Wj4USj1XAVL0fqdifLmF/a/v1xiMdw4a/2RqWn1rmBDqee01jCCMcRxv6nJtmO6AHwdmvA7SvQjh
eySufUiPq9iKFxCdBcBxNNEl7HEhmzccvRgHdSJGu0FvlIVUuwVOlNTpp2rR54+yIf3Y6VWcZTBH
Gwx3pMkDSsy0QvxGTFGGhmldRZP+fFQ/y1M9vkddBqe8Fg1k710r1i8KaJfvFqgS0I3r8LaKmyI2
7GbFVful5kiiKb1OAT9oTrdo2rvWTwRDhHNDqJuMwmfiNowRA85aezc0GTpzM0SX6JSDpr91XbwQ
qM4r6A3r05R6ApyzZ+xYaZDQd4TPZSZ14UTJ9nPyFLcSESsEhIlTJb1rdEyzIMSTc2HyFMmQEyqV
2DFqG9ci9e4xUQ3zAHsinZw8kTA7QgMdwY/KavlKMhJ4C7NKIOkAmosSj6A+5RCzfFToKRrIIm0D
G95TWZWfjaUgsj62ap4kNWFoRWhV3Eb+UA7L4uVxgut3wrnNUCzV8wsIi+5SpdFS2spMFCCvgfaj
6ubiCdSNuicaD7GyiBEU8nQ4dsQ0zcrjStrit4k+MMquJBrB+CdZ2IG9wMvtrFjdkJjFObDRSbTA
UqD/eAU0SmQJQaJm40uWGH5M6dA/kn2oLzAnxIYkdiWXQ6JNBjCpMfJTlW4yEXHkNaT9Y1fGxTmf
mrCwzaYFiRsVvXabgr2l8iaqmoKXaI1LrE71fdLVExd04Nb1B5y73+N21b6JIcUP0YvRcmnTNhZQ
FqR96XbtqHGrEyJz4QUeQc7SlBUv2rpEbxM9t9Xh1hsZjICjOY5pNoPDLON3Y5FQnosjqhN03XBv
XCVbrdulmywU8aBZpiuqIwwVgzEDe5si2uQT4H8Sv8YVY8yEhp7sOiO/IS6k/9Dq9KpfkycRPMvg
k+6CXTUJ4S/vM6OtcYgLU+MSYLBObojubYJ6OiNz516o4ksdq7gGpAYdfiWvY3TohNgwXEZYws2w
KnrqJena3nbJEN9a5mi9T5zM+6jojoVmPVE6whLQBxYbh/w8E3FsORxFRVwX8mNK9aUexnrzunBv
4XcVVopceYF5Ts7aCtxskBOPcOYE67gSvWRwER758S2+ONXiOq3ZEh7WaLQM8Ls8LOjqzeoTQ4E8
wAAViocCheTD0OVg0EG5zjq+klmoXUsQtvZGyV7EjjsNg6yyKhoG06EK8rmWj3mTqdzbs0DKfDls
iYbmZLVkRoI15WaKCQzinuitFGY1Xu0+zjJvaUsg0prB/motOjAecxPDbWTiN1R2Zk04iURztvZ9
V0kveCa6YIqmEdecVBcSZg1huuJmVhjnK7UxEjox1WAEqn427BzH+7knUIH1q9Srl6JpumtcNIRE
yoo1jwAC6Do7spAVoj3VEbJQuRmlZyHWzJNZr1b1Rx35Lynv/5LP9v8jVX3rzP5zUf2pKt8+qh8J
pDSR/ks4/xteC+Jr0enQKWOvTqH3h3De+A3hJnI1FPWMliGqUV38nbWm/GZQrfGnUNBsJFKaQH/T
zav8K4SsyHfZiyOC+dcApMwDf9pYbtC2TZxJVx/QKYvG1wapEWOWD0e6u418AyolcoerG7CJDrtc
J3XH3QkX3SBiRbozHVpfXukWQRIY1+vir/iZpsW+eoxIyCsqJ1CC3kNsvzzzgB0Gnxdm6k/Pyw7a
ltcfpmin6QdxcHGAdufHzkOYuSt25AT6a3skK8OuCXfWd3LxKBK54yg8E/hHMf/ZxWnUbnnaRw4M
Tro/uiYbCj+c7OiVobxzM3AUN4MDBcfNg3ive3GQuJldXcU3Cu2v5ThcsTcb7MfBjo/iWb7J9yJf
B6+0Lx/qox7IQe1qL1eCm/NDBFd8UnftIffk98QPvWH3SCLuHWupvX0CJm3jmu2ccgx9JfESgIq3
44t8GpzBvgkdNonXRIdo9uPh5vHRsk9X2z8sTnvMEZO/qk5lY9Y/tkcwFocs56iuCqT0z/79fWS/
z2597N3BK24rfjN7bOrUNkBMG/aVSKqjzeVIYDpb9vAY+yWee362Yb8m9j3nyk73vdvze7NrfFg2
0aEO5qL39kVxs9veJYbpCOP5vCAzTx4kubxNsHkHKSj9gaxPA76sctN8UE7s611/tUGtgKgovsSH
8OeO2k1yiZw6YOhkS1gs2BJ1Xlx48jXYo6E78JduXk/GpX1e/dw13eQY7bkPHmePwF9Xf80P5OMo
NbZUF+wd5rrp0rh5fklIke2c7KZ+VyeYRfbwvb5mj65+1/zmZgjIUnb7DxyLbWZflQmXTdH2r3MJ
T8eRiCvkWmP8W7+PJ400qWALfQxwXT+VVAqjLT4ofBtO3Gl0QtlrXwF15G7G0Meu4v2F6c9LO+9j
nAT0pFke7NSPvP5K3BO0dWxfltcJ5BPwHEBouFabXaympKhjBHOlKWhE1zh2ojeOT2vkaPnZugEt
6gLIeKpP8VE+KXftcQqGB924CO/We7WKLkJkB940xkF+IR6yc+wK1wTkOalwmiZPdNoMhpMtan7B
/5vIxm2GmgVO9jqYjsYeuyP5rFLsqdAvYARJJ6XbD7qd6PbwCQiMGQ4Q9IlM3/vhLYaeceyvef+3
FenAB+JDq3inuOEhvtDsOrJ5Gz7DG36k+06YjX25HA8cf+OId42LnMytGDaycXvGmFnfM9lWoCZh
S//UX/UTraQAnoYJX99BYX/IfIEbbEtXAHHzQQou94AUuFAPSI5zwson2Gm12RXpkysMNj2nyW0o
n56kS4Yx/sUFyhbeiR+pb0Oht8dg2KknFLPgy+GCf/DFyHT1Y3/wL8uOiCEnyq6IH+PswH+Hp3JW
rsMHwc/c7QkWlYflKc5cYo26d44LQ2jp1M8a7w3DGZ+Bal2iq/mbbnrNd+GdbSnGOizbneI3804L
yuipwZm53ONzlnbLqfRVx1+8BU2/3e9X97r2tat3wYZwRPV6lX7LzvpBgN78BsXRzr6HJFGBjnDM
l/wdR327k18u0cl6IxKVMOn0It8ql8QiQwAm/Mu67HtHulFO8ot5rFEOUBei2fsQ99J6Mq+91TEC
8zm0hVNxBGhn1+/yZa/cBoYjneNP5QwT2oF9dacczs0e+qVPSJ9IDAWtIUy/j2rLF2rPNXmju8zl
tey9vcU7GAjWXrTv4l11OaSe4jx5tR3b58X1NLIfvA/gXW7kdN/kI7+yRVd9Lt9eFF7mcG2w3vu9
N7iTH7+BqbGxR9qSM3uMgXaas3rT8YwO1TnjMX3sYle9Xg98BTsZnWJfHQe398zrai/ynxA/Y9f2
6OiAMG2L/wa8pm7nZ+0wuRwQfz0dJQc5RwX60raUvVo62Ul/yfYqEbefmmbzy/zzxQh+P4pz/4gz
GuJBQLzCo0FUJPQ+Gwxed2yOZAwSOWHj9hw/U/nQuSWWJXaDDnlgzKb4W+8V2HuaoxWMkN41lqr+
IGg2uIHCBTUpBcPiDy5/Bj5KkGu+kLur6czcnuJJ/YiwTdear3jRRQteCP/mO1iqSwuBYIeAu9I1
ArrL7pvy9pDa6eHO2X0K+3Jw5Sv9yvQfzuWKP9tBmsuQy8G5y7ppnKRzBi7pAmvHHfzGbVwl2P7X
e8INqjPhlTWWwzcCXNTRffmWFU5nBd2RgzKfgQCdpyO8PN1eJzs+Wc3rQhn3DT+7QeI5lZJ6HXo3
6JImlq88gHo4Rju1Zp3TXnIOmZRghULW9Gthp4w7y5V6kbjig24Jf7TE/6Wt4f8gtOd/UxyPTqP0
LzaOb3nPHAuifdIv+2//+R8IVv++b5TU3xj+QSZAeywyT9p653/sG/k3EmUmvhNUpTLNX3aUf9s3
Kvpv7Oe2yZPMbg427X/vGxXtN4a16PmYEjOfVpEG/QuM3t93oD80JDdNIJYCGt+bqg1B/5b582Nr
X5yiQogygbKFCPgEmKI8qe5Ar5Se9E1ZQ9JY3npFuUj52xpfzOGBAqmnZocbfiMOaaCAu5jTI5AK
r+vuUMcy39y14iN71Z1CM5IGmhc1eAtToi3WnSndrHLv6NrzWp/0hB4FH01RLc8B6ElnvBLqjwrI
h+BJyy560OcbMQ+MltuNqGTDiecSnR8UDsTwVHgwPd0K8kyTB6yp+sYei9tDxW8ZuegSv4rDADER
fVB6OEn7PS9St9VYjLtLHUGHUr+r1UWHxpLAaBoBz2b15zrxlrBQGGNbL5p3KVyue3HZQ2qz4ffb
7H5bTTllYuEnAmyF4tmkHacBEKkix2DpFngz6YnuSiGJdpbXQicUsw+5ro+VdgcPOIjHN1BJj5oZ
Md6ffG3BVqZM1a4IH62x9KU68osqviKj1jPgX0ozfbtq5CQCWpJGv4o2AhO7YqPekYTjSvPnPDEV
gesCgDQhFnM/IixSq5chuoohtzBbpg8MZKs9k2voKKRphOAGpvCD90yxYOqWd7n4XVo/TFK5rTdJ
h30J5kkqQAgv71tEORylC1nU94MZe5mx09rIa7MsEDs28cazmECbERrq3AncmGAPWo/hvXNyKQir
2MPX382Sa5W5E61ZAHjjet6WWrWhKzZv5gvcXUqwjI0Dh9dr69Ez5vqsUKx0pJSAmRDzyYsBdk4C
+XvE1MTNW5lHG7HDBobpiFfTGB+SuAtSeGkdTKtxSa5qUSb+525r4KTf8NA7DYFBpTHRrEMmpNpt
+ypC4pWr3CELFLBF6wi8XKdICWaCz3Qt90ojgkUBAJkfpUTdXu8CoRLd2QJ2MhlHvQAYHIEpDVW2
JEmwmtd1rzmKwWAF/qGcHyL9cRxfagDtRX7KiUceYo6BJ2H7xEh7lQZilEqopeVLti1284bF26fJ
hwH+rG4Xd1Rmt+FpM6EBRc3qjqxLK5zrJSTtVBV8vH++muDhjzcO1cTRR1A7Zhd6jVsqH0WGF6eY
gASVi5uXEWrAhV2RxL5tdpGKAYu66NgcBJgO0l2dzdfFL/WcP088/vaCweLBKBYFv7gFd/z4goGK
IFtxT4SWnH8mFCdd8ZCxE59C+CeTu8qXSCGoC8Di2ppHtUn3i1FgW4i9ep19IZyCKg/9Wa/9UZH8
MQKbDMggjH1mPvwxw6ml93K+XQlHN93+O/gbyLQgfQjJxZigLhC3Kn9K2VxmFoOQK8xSOLkqxnyQ
Wp3FhKcGethQXqGlyZjJ4O5aG8OBp1knH300ecaBMqxHXf2GMtZOS+FK764aWI95t0/jN8WyO2Ys
I7E3033OQZQm0D5NJxoLIvYtUxJHm38xR5K2Od1/j7X+8aR+maUPdGHp8HJS1/xB7LMLzgJ3yw1a
ad4X5etSE9gjPsNYWc1AWlpoqsUf/Z9/6tyhP/GPh8CwdJPTq4yjv4ZtlCOpwtOGrM4kw6MLaAOW
zgC4dJc8JgjsHXFWQVJYbHha61H9aPKtqu9L4bkx9nPoZdU1rwpRfhSTI0+9sBCVfRWZQQ5TG7kL
xqNahC0z/ELv9LM84PcTR1Ik8zdjO3I6Mj/fjRJ3TCJZjK5b4DiwY9CnO6txXLL1F+dn+0FfrtAW
SQmMHgkQyISvVyga8kGcisHmKZOpoXO7iBxzDhDGR7+SC4No+PppEpsEBovktTDDRiv+89faomEF
OYxJ0hCOZqnfGqG0R9WxI/lxN+q0EtUtoyoGY6g8T3XO+qsEkrbPKpweuFqnU24Ydo9i086W9AHm
Dw3Z3I8gyyw5eVqRwIwKo8oWpSoWu7ys7tIIuLTyiCWTd3D/DXK1x/sfoxiz3ZGezPY2H2B9Ruep
+5BUwiK15bJKbmdOJ0ZKh/laFW8ac2DYQLd9uWljptCS5lr656IB7VMsJ+LBFIwMHhFFITgYcbUc
sgBfx0LZV+KMlQ/Ip8SrhAGm0eY7OXrMqS+HuNnXLaOGWNhF5BCvn4VwibLu0JJDBh2Ku4Jk5dnd
YG+Ai6otHxN6DdPYhAWR9r/Th/divk/M2tb6nUFmLvMkxah9onBsyegAqfPGeBkxI0/1k6AhY1lc
UDKBRp2q6iDCtvHTurPiFijVXW0QfJswohJP00yxvHyTxGNmNq6+beSF+yWF1Jl/I2HnIBYeQe2H
ZYB8ZH2a0jeDU6CIngD0eyrf6IMTSnZtSLdpcU149CDus/4WByOvqpVL/xRlI/C331eAonqiXew2
puaIEjwtoXYICZrQ0CMeF0jhLiqB2Db8ZPESrMri6nGNvNzwVDZtvXnIoplBw8zbk+xopGcqZZcq
8tUJ2FpntPDKvl+LezPvAwa8rJ+J5qI6w96p7mYSHzr8WSmEQr68ktW2xdK2DqShph9yw3OfS1e4
XypJcSDkx20QEa2bhlJgLB9p3LgpGx6F52QLSI5Y+waseNExjyy3Al+usjfj48pYJ3NO3adjSO7y
Y2ash0k/yF1QKkEXa3ZJwwXYkBRG3jg0O0O/9AOinNXYbUuqQpQpsDYoUby5YROLQunkue5Y+llL
voUDvZTMC+HyIwILuPV8MfML+dmUiEjT+GNDtFNmNYjouo+kCTDAxqt/0FJrTziBPZk6s0UiIlbo
roDBy+52lbW7XHkYtfGkqAO9R/0g1UEYPZhxaTemAgFScVBAEAPokoNtF+FtxjcxhUscSo40wHj+
YDrG7mtyRpEka/Ew4oQeibOeDH8yu0NnURGyi5WLz2HS2Y/oyI3l21KFPl5Pe4nWiVx/ViLS89u6
HUn6AfNI/CNh4hOYoAwKsRU9JyOgRzGFvS/YVSXvY+vC9m8yv0OUc+CmQ+J0jJUlUnpszOtBk1xt
3RHyTJgci3hhsVAL91ryNMz3jHmwcHB1pvguy2Wb6ZEjlT30gOtQFDwDmOXQfQgV10t9ngbVia3Y
XabpEIfR3balBJvpDVbpMU2xMdr5cf1Rdk91Vu9k9ppLdq3qot8PL2ISP6gwy1egRjqsMvZ3SrcT
wlNneRG4CIOVso2dJCLjg62mRtJjYsATd5gWkUDkM3e1l160qw2sDW5gmg1u1UtOVJ8C0EJZble2
o+bwZMiniNdsNz6BtWcAyn0pbXNlCC46k1yUDov8XInMyICt8swz2ourfUm/LRR6X5Ev0i6Diqhu
/PjHRogPUcc7tsoerWn0Jui0ZqJtBGoH4cW1AYBXJ7JQKdegKQpiH3pPYZI6krNbxLkrMIOa88UW
w+4aoAzalXnH1NTO9b3Ssm/RyfTVeYxplbaLj61mz9Wy5+lxSB+k8rNkr7TxZzQd+rqo7hmyQ6d5
7AzRWyvJTe/y+ZtG2dNUw24uQMMst4JAuNCyHuKCtgmxrIx+b4TutsnWfSiz54UKpbeqoyc7htau
pNPIAKVAhrm9KrNnlncsDZ0U28R93IvTVdxyl+b70bxqhDdpohHMofRVD036gqneNahXomjxCE13
BOCHJhAIVfuYJs0xGXgLYrvh420aGctce2ArGM8JPjeSH7OrjcBpDKxDGZUt6UUe4llbNp60BbFC
6ZodKOCsOqTmNwkUJ6+8IZSu2EEEESOGmEZ54xjv5noYrd2k0sTRToxdrsL+IRN3w0TnqQ0A/Yzi
yzSwbPZHRBSUYOVeU68FLZhJXJhuWsFNxl0kBnV4UPujMt8BMW3CXc6uwJSODF9duS8cxktgPES3
E75383NI7cXex9Lormcy74KrOtPgUQRT87qWj/X2OUV+Ltr0VSB+ftSaV4AKTjiUTvpILrpLJBSv
F9nv5vvWiI6kpLqQG21LBCWX0vKLRAab15m2EJgI1K6OnKU2zgL1N9A4fyUEsh2rVzAb2Si7wtxc
9egR8tVXqWEzLxLne6naV/p5RFJkvEpy/sDQ2FGlz4IO0wKYOyUSKiZMZOY+ZQAVh/YqUpjEsru+
EofiwE+hrRpSEMXJXoGAiyLLNJGPANAlb2ARmbMYvMAz3kQIK6yblQuWrjTOJAOzJqs2t+o8dDAV
iZWACQ6gVWKRgW1ptj2CedBqtPZj6dDyMtXqoOiV3Sg9rJZ6I1foclC9RjqUuXb0ZxORhyU8Nbzq
pwq8MOVVXN/N3XEYGtuw8ICF9VHK7zpW5R4CmznFnmU8U9yfFZM+SfMQzt8FYTl3SrEXGHyg7Cfr
NfsE32tj6qRg25eWR1eCC/MiKOQVWZZXos7S8tlBcnuy4GaHzNpCAFRaSDl/PxG3C/yd9sLgdQr1
Crd1rY9IcKBO8v1NdNZ1jDEYrTeYGqdqomAo0/ukanibbItcdlgJE7V6wnjG0EtnwdNFYjXg3lqy
M6Mr4vwQ7uIRjmunJNHOnF2Fb6ghkGnW8iTLtafHsZezxORIo5AzOGkNptYqQMaCH04PvYgGp14Y
wQDuhRWrVFdjyeJLllumsjmh15loTiHOZ4FnOaav0oefzVy4nZzv4hISqHGZrUOtt7apbPEvfBfF
KVTSUFTBNWj5ZLIWFK2EOEWz12I9KlT8Qph+H0XNGRmcZ0UdtEyF8Pn4WE/P8bZLUbrrNJkZFolu
ou6kpfAJ3nXrnLtHrE9qVLmw8CjaKzcbHucQ1muXenrInco8SFBcPZ3Peca2MytOdX9dYEUeitab
t6p1Lt9IYDkPbbSH4xzaRdwTGMNGYvjGTB/FW34gI2of6ZFvqhPlauvMzWVdEq8rUj/V173FRhSC
n1lHnqEX3xQjhgyWO00p0XR57ebZl+cOwHADnV5zQ4PVAW0AmSf+xDkyIVGOAs5srxev0FDA652B
hia+qr8U5t3Qq84YsfyVz9zNaujArAnUoiM0PnYzQScDNsay/trhioiFYqculMrV6k7VYyuvPjFN
Xl49rMi2RFuuO2KfNV/NV95hflu/RTmt+fGEYO45asmZVqWrJn2OzGeMho4AKHZaTgoyOdvq8mth
as8T86y1b4JEngKacJqaH0a2TkWZ3P7ebv1/3XH+n5EC/zf1pbdC8J/3pc/fNzpg/pUGiBr3791p
47ctNxX3NA4VdMe/s8T+6E6TnEqXWYPvQNea3HeNvs3futOa8hvWXLzNZKfipQdm/F+qBiLkid4E
cUA7m+b2pm/9V7rTX3pHODQ3I8QWaalDK6Af/nNZC/azm5espcNSNxRKnUbPt6cbm9E+apg8Z2g1
7UztejAFMcJ0lYB4TzDaDVQpK7YszgPtx0k+mHpovazpXD4185yTWNULZu6vZZxt9YUV3qvK0O6t
WgSDS8ni/3DWL39U/f+nHIpLRbht95//8bO8nMxaS93YZTTXTV3BcvHF2SHi4m4UszWpZFfFr3Gs
AwGOVNq+UR+6QHub24pYpt0kWNleXMVfxW8q2wf80Iz44wBMUUZSjz4ES/HP53FRmwqXApHnoA7T
Y5uK2amfEqrYHqyhHYbKgOA1wsZeZ6aww02/uHEk3OU6Tc+yZlS6tkQyWPgM0M5er2PWXMvWjHyp
baygNrt2D2NLUr2qK3mxlLVAppYiOImqWy/p0K3qSUVWTDqCwcqv/R4L9vupLtbR+etTLW3zii9f
FSMiwxMsxMwY1C/txpLk69HISFsfkqy+zbrUOnezqHX+utaW7sfVOp8n00opz2bTROFVz2zAMjVU
nJw4gieLIIY3o90ShsRZwW8AgxiBJN3aQRMol8CC2b84ZPFnVf52f+D0w2CE713mOdS27s4PIvVJ
UXGG9qVi90OTnyVp/k4k3UovXVE9iLTjVQF25NBb8508qytkkIkSPeq196UYaQQoc5mTScp6Kc1x
E4TwreszYWrDFVHj08MaJ+ZH1NVL71UrCmIGAUXzAMSb+j+1psOSKIOv6KV4MZfKx4ygBlzGxhfQ
FLtl3dEPT7LmPZv79gS5rgV5rCyflWIJt41UEGaREIMShjWZVkInMFJUqezGGbdgm3VXhLkb1+ZS
ml41TOWdoY3WNyywDy1QikdiqMqnKi7LR8HIGYpKLHF6lDdXmK8sJOfNAlG8zLf+SVWyKhbzgVVa
P9dL3Z2qtSyvQW7G0KZH5Yn4uvCoSStpAVZ2iwyyO4d9MmVuZRSQ0tp8ulMUIQVPK4T7ZtaKcttS
IMoZl+mE7eOI6abfR92aYL7orsfcIixCQ6KjMs0exBfYzjGNI9PsXXZTtDNKQe49NbfEGylZqF3m
ciScZdYQY89mSpmIQ08H+O2EFkqNSa/qZQu63TYW9ZO5CBTK+thfGqNDMS3iz88ayW9nSG+/uL++
vn42u4EBT4Fk6o1f8xVuUOtRMldIHJ3OHCcG3ghayb7rxiZgKtWil5FFbJuw0AUIrFCOs/a06MZT
L8gC07NsxNo5kxZIxo9KXoCuRAzbwZ3txu3pl42iA8NsSL8IoP5iqsa9xetqM+SAlt0CRL9S10oT
4rdR0YIvakF00xrnpDXReZJFsgIAwz8YRTJ+l8IROXQkKeQ5LZ1r5Un48ten7+sLZTsOXIAgFywc
XrA7f344Z0Wo4tVgVgD1urm3Eq4v/qfEjQfIYXLb6PdqLfW/umb/+KksFjjlNnelRNG5dd9/eCWI
EipYYZgEBnQyiS7xODXPqtFGHwMeMNRNRVRORAqwVcuyygJzTgBcDYdpCF/GhmSMPrbUl2bouqOA
cxtFnmRe6fjBmVtS3v31GcIq/OWlK5Eluy1vgGMRQorb/uLHo20nwyyZhiJdYoLpaINxzcG/x0tN
dziTyUGyYgRE7SYlrxONAfKoX4FTiSpnzinFSO6TaFzJb7XKPFZL8vacyYtB2S8ngaDlEgSMsH0v
FWwzQpUcxrEnCEErn5SlQcMgNfCxyw6Dvy4j+mgKMSDu5aEVsKIg6giXQBVLCTxlbd61YUwPcYok
u6PfAGy8N4azKfIPDrh+mdRTQQ2sKD/OwN3JlqaVB/GC9kUzDk9EVJHyoNIQ0ySyF9shFEM8cDrC
R3GNXxPLWA4VnrYgrTbKhhXB74yydnUiChgfjbV+1xHRshOamBABsr7QiOgtiX8lK3MTqy8aRVKM
sJ8fvqaS/jxXAoOtBpoXk6xsOpaYewXH0OllT3J70bSmuwGXOH5To0TyeZ1lZ7GWYbKE6rgeiniY
V5DcsuGSaISUcG6UU6zJN1WXTkEtK/Wzjr/cicJIO2vdkFyEVJEPUVhSMLL5289pTr5ThYBmrrao
yKyID53eroc218cArm5ETsiIJE3/v+ydx3LdSram36XHFxVIeAx6si2NaEXKTRCiDJBwCWTCP/39
oHOjW9xkk3HmXaeq4kwkmJ3IXOtfv7FTINlkVJC4mhDzKsYi3pNpA7Hv0gDSt9UztfZzd1CH3m3k
sW4IWdAQE7azZxnEdtG8Rystk11d02mIVDW7jh44stE6Vqnsr2eJeUMkk+lD3kXnUSC7Q5X4Xxw7
cS9dSOFBmlsbB299sDki1jDu27TVmhc61uYaJY364C2mOxb+EkPjCstjHbQr9leqPwkCjQJJ6vmd
EcFcdZF+XAiluDLES95EA3OHoajLq3CoyUoQjX8EI7u1jfUtM3K6nwnmWD3SobE2A4hJ1hL7YZJc
s+SdYy7IWzB58iUtXHU3jjArESW0YLbF8pi0s/hEGe2cKxQMl3ZanLuQ5JnZkXiURcX8QIaAtU2J
TbvHEbO4RDE3b5s8+FzTU28D4IZbHTTz7RBb8sKqI3KlKspZ9IxHkh1HZjAEZO6GiMC1BuN/scmG
qGaFxWaXo/xiXDd13/gNx4+l331L6JIv4m5ybodB+h/8yqgLjrnwS1v48CkJQzsEASPiKrXQWPUY
/VuzRUJHP4XbeHJhvGP/6FwsLRlgVTYl2yAHnSbS7ZcivHVVHoXyMBUAo80gHhKcMoBkl/aqt6lO
D9pR1l3HB3M3iqV4qlV6JSJvIi5Sqx/UYiSaDfG6gnA0u3CJGL73Ml9vl0j3n+rW+Zg3qXdROcZu
ocvTNDs+C3mRKgf2a2jUq96fz0p+gOvayrzv2CBFny2SD88Ue89jVC7NTWMc9YVSNdsvbj5/MG6K
bMyQgZYfgQXgjRFwVGPcLTOIG20IeNrlggFWEWfJF8RhATljufylQ02AM3ZY9ZVELUHMjDeelynY
ImusfQJS+xG2NbQu7ZBgFs4zvJU4OAril2EUpN2lLOVyYxztX4b+ZONNuXx2ZfBb8cWDIpgjR2N8
SG2n2oo8Jweor7ZVTMpPUorg2COE/D7I4EzFTFXsZiJ4EYe58FMYr3yQIQaNoj6S46fQ6VsXPgNI
I825aKG0kAOL02H6YyauYO96zAwbMxaEStTDcuzTFgzKN7Cnmw7Xtnwm3Y1S4DrLsELgRY3W9dgO
9ceMMTnbQmMkaorWor5GmJUsfbVhUlxtBoEmDhBrepr7FPC3UfWVJf2i2UYlnrIdIaE/ZdDgcqSX
6nNUp6Qi6cB76pO5/5j1Fhv/7O0TY0Xf48Ebr/Kg1Wd80BDs4ibej2HMLzNAfAmYNzZ1cDFMNa7K
RdhjZF3jMAL7ZELyFo5rghLnv/pKQlHv7pCR6QvBPpZvIdlbfAHrt980MC4dMlXO7MSubmS5plE3
vkji/ZC4zryXU+1Mj5Kp6qGx66rbTX5P3kbn2uIn4nAlbgYiFJp/rpSPeXAF6SH1Nsn6GcxET15U
7Qp69j0qQELM59G504QDq599DDikuOPrQSUu1tOei7QqDezlA4U62VV8a3tjuggwz+cAzvNBHpu6
n27HekbN2QYKYvi0CIJMmwiOxcov8dl8SXOsKuYcYrpFyYc4ZyY/wt83Taqbg9GT5x7GQbZrNis1
yqWSfcl67Srerl3I4yghvJB7F33gHI8/cfGyvUdtmudPyVSn7q0XtKt3KsVIQRUsmvKAxtA2gPJR
00PYrrqfQ2OPVDJGXDe51Gd/brWIESVBnJXH2RnFQ2NXUF7rUlxXPctY6FRcY+yETZPgMKZ509Fu
7jiqEk6ZD6KqzWrKwtNLtNr7yivmex3PRHdFjlKPiqgmWB6o8JaNq4bpFsdGCowuDIb7yaqg4C7K
gqCaCu97TuYr+OpECCKpvn4iDjkNJcPmYpRHg4UJHIW61GeGRLkPvm9IjnHd8muTxNzHUBCREdq6
+Rr3umu3WkXNvdPEIayUMu2ibTzkLFiVeee97HkQUy/8GqbJ4XI6Vsi81TQNqHCeE1gDqW+6LTUd
UV9a2EjO2Yhs2zg+gRoiYGop4irj4CTKtJxsBJmhb8Wf4lTx6iYkZptGO+YnOtH407zMGZRwkmcY
Xs2T/71MhP1ZxAOiUyWmqTk0yhtuifFIfi+RleM1rqIDobzhRjUxCzSbdpFTXTRkHmkm7X58W8eL
tSdt1d+NoYdxbhF05SGWFjHIw7yGzNR3GLt63/ENda7IDDwfrZrc1sXU5JZODMCsZbzO+ow0F4Ox
/bacwuSBCBc97b3chwzYCSgGdFNk9pbzWazL4iaEdXhHPrh3tcQ2eghkttuyc/XFWAq5H+N47dRI
Fd15VBKHKEzCJ2Fa5J5uA9Fuza29FN3s7MJElj9NSNXROscis+P8gztHVCpNX50JETIjm9V0VSWd
/dBkGZq6jHTDBYNYLeShbpv+69IR9dq5DUMtlJicIOj5YMIjyGTc6dbzUbfuGagKJvlkXxu9rdVS
rt5fycwJ6spLZFrE7nRKnOelB2UpaITmbYukp5wIRHJmT2tIq7GmX15EiqBXEsKnXfIYRT7ABPC0
EzBTm2B/e0t65RV82QS4zJ8Sx/tMjfkxzFLYFY7cWm2jL81si2PZd/eeG4L2u0wX+0w/pVg0kjYB
zp6x4m+aiUJq9ivrzhpnqvRI6uO8WHcZikvS+OglrcCfGU0kPdfioO8cf7pJu6G/VJic3phqmc5A
EaJvLsGkt1UXq609Fu4NnsX13sNMfS98Calh1umVKYvkOmCcc1dnbf4IBv+5UbZ35ppIXbt1/90a
EgBqv0HlYmVNjLJUyl05d/IsTsynVLXBV4R68dZ4qf6pJeyDBVtR1kGHGGkJxojCMPKOjtUcUAN6
nJldd4cBqg2VQ0FByYQbHgla9vj13Z+SwPXYma8WQpwA4fX+v5jHqjEnxmzjm+ia5oUwrNGDWtJF
jzVlJ+5BN3aBdKWe6NhcoZ8ME/aoR+lQiM/1wJ6OBvheJ/3HwsofsgzyXyG/O5n9+KcT+/84+MPc
/Prf/+uH6utOz/e/0J3Wz/jWIf3zGzg4Tvnf5xd/4J9EHFf8B09wUgNcN/RASjwa/H8gcO8/gYdo
D/TZweJtNcv5PxB4yB8KsQQGswswrv7zh/5H2OeH/4lD7JFDm2EkVn/hvyJor53z/4UzQQShZAsU
nPTVNiRxcdJZR16t4gVH952XifYusERzGyg/1CRhNmBQmB+P93+9mlfA6hXPeH5FbCcBT/E5jbA5
DVew8i/kYXHD2Xb0ErDRWPUjVU5wJDPQnL99lfA5g3F9MCyAeEsub5DkBW8Frf66TFz3VltnKRLF
pOo/C+NZH/3Z0jdKlj3wkvSdB7cbIeC2dhfRC2GS8bHsGsO8uzWoQBSuIvJYtQDvO9fgPL+hbFPk
8/ZO+sP+83ICzR6xK6epc7YYYZUrNVKi8K7tSlzJucRtPJ21WmCXQCc7hLCIHwpACprtsoMNJZxB
pFtlF2idSHInUj0EX2Lw76YiWUHC/qctZQWHeFQ9KViYVnzPsyV/iPvMQR5o8iK9HE09fsx0NrT7
NpP2py6SqkN/Al5LrODqwVC5BMtv8gAHiouErvCjW+YjoV0JYPOmq+yYuQMenBV8niILzxZMTmAp
ZQXDbRMW3radJ1PuqwGHFYTyZXo+t41Ue9EwgbPmFLOLvPRhOVdpl3rb/yKa3KdF1AGVXevd1oUE
9qjaUV0Wy9QW66iQNyXtXBIk6kJc2739y79c0SAgKzGSpW0jizhhYA42bsBCMmdtXeXu+8SCjexr
1DAezbWElvPOSvOeg1N/VhrfDk4Szrrc8Cx7vtIyHBeLEB35jgYPV5I6V2UI82KCYuy7TX5j6Mva
fbd41n08dGTJpZRv2bHrE/xGetdjQN7KKfV2BBLnX3y/z57cJV2l5kE/jmeh64vfxRx18mC1c3nQ
VtQgVmwG534wEbyIOKN6qgtjiEOfRn2eDpVOMBlKVgp7kiuIX0RrxwesWLPzEjSdeXe40Gy6cQv5
wRXK+mQG0xCJWMUxEVVtpy+KqiWayg9nHPhUmUqIIQq25ts/1XMQ8p83hws05FX+H0fg9Rv++xvF
8ygi2lnsqnFYYAPArqdTD84SIx8cu+rOZBOLd/wP/yCbJ/tPDJ0YNTNtauSdBg8ImjQfAAxXlMQN
n2Apwmz2KU78OCWFzox9fl+mebGPekmqneciqh+YoAEfxc2n1C1qxoK+fmysPMGgChJou2GWOZbH
kiTOL26yoGGMK2XDmONPMbmr31ngf8i2z58gtCPGOMJnPArt/eS1pXUYpfWSuAy6FbRAw31fVnVJ
+dlPQ1ygRJuT21JWQ7D3pQ3nNiGSPNpL4DVDz2IquPsZhKsdhEiyKVsKESSuCrsGZpUZo626NXBf
fACdyyD1onEzNAk0K2Yzzk0lJ7zMuwj/w+2cWyBRb6+Jdfs/eTgcinwOPUaJoe2fANOB8WrhaagJ
eTnh9zHVX+iq2ktXs6G8faUTA6l1+UUhJy/CeXxFgZXXk+qv5Qf5I9QgmBYdkW3BoyumBSJREap8
6xvwUrCjGRAUfuCvdpHykiiLMd4UBDqId6aKLz8EjMg4gZlDcyq+SNwC5SpnlaXZfqab3xNw+nlp
rXXXpBciEir3QJPj7PD28/9xHXv+qomqiJgZ4ynA+ME7GRuTvlO0VdjBdx1mXW67ylvnc6SBXLuJ
peFDE1he7Hya8K0KC1QHZDEnAs6hHr1jHhkyIpesDGe47grtVOGk/o3bUZRvSI+B74mjapF8YPbh
6C1URCBXp7ei+4EoVaa4tpPjRpGWBPImRcUlejHc9LgPtQfCQPzqQitXfiZZmJD6Ri35sg/tObB3
TijhTaUYbNibCf3bp1BEtTp3506nW+JcA3WVz708g40KtjeWKT5gqYANVeWwmqvGR0LDRrocTVxD
kw36eCJptemX5p2V/OIgEsxWKF9WcgGxPqfG8V22pEmsM8wBqiH+VfVhd+GNoX825RmxPgWmb2//
nq9fzxf8lvymjEqeL+eJ08BxgqrcS4PEK9QR/l1BG1vQhztvn82l376zbF98q8yu4E3gS0h6Rhic
0ifmyUkDGuASHG+qzgjPFscZm6FLyyvGh7cf7mRcx8e6XovspgjOB3Og07KxEqVRBeXHXowTjmWd
dI+9l8/4nvR995l0KwwjpOUD39dJ83HJAuh+XTZmdE9D7/x+527WreHZp8PdYPPDYY9nR8Dk5vm7
7rKAeTTJB3s+UNGdl/Rz1+gewKL9ofjQpKSHq7xYfk4RuR3S1+bRwYxwv3QkCRNPlH4g6aw91gkB
vu/c2XNdyD/vCUIN9xaiB/X/VCt/bWoWiecjaHqxdyeZFEdTKHEXYVCHPnHuIIwnxYxTRDtyJGzH
ViYLAqey+rZYWiIbb+Il2CYzJj17xweV3rYA9bc2yUTRGXMXonYZF5TkAM+hpY9v3/orq4mfF1sd
5rJ4P51a6eFjteQupr4QyWbUOXBzSZZP7Hvbav/HXOb/KS56ufWjZ/njUQrrh9lvfLL1+UAFtSGD
eqfmWjx17UwuiZdW33EkEteR16UkoS3BeVP1y2EwTvTkZ+3yTuH4yve6doQsIn4uSseTDmUJvQm5
GcTAnEOWsQU2kA99UOXHxYNLjpOGqad3Cq7VKuZ03cKTIYrAZpsgiOBkj8CDuS0sgL9dKTPGTJ2p
ViK+7WG3UUeyeqzdikzfpCz7Xelb/TaGGIXwkvyrGCFhNZFWHA9hsEv7Fke+sZzbw9w7JX4JJLY9
5ku/0C80NiBLXSGpe3uBnKjS/qzt1dGGatsPgoDYgudfnUIdve444c63C9Tv+EjHpJQlGiRrTIK8
ZwwATIQav7QHZJgywSzDdges/ribH6A3VnUI7dGF3xyPxIq9fXt/wqRONgXqMbYn/lIX+H5d4H99
ehijzaShDPjgWMWSXIxazxaK34Rk52SUqHY9Ed36Xu036CxH67LgRzLYK0li3Kc8gjmdjZZchW4x
ovx8QCXqD0RB70CF0HRaIrPGrex0c13OhkTksaj1L2sSuMA2louWpnMW+JvM0sWwtyFJlhsTg9U/
uqmepl3fZ9lDYGcNOjquMHzF1WvKruQS0BtIPy+uk6AcH3rTOT+8Kip/Q1fL7E1L+Y5gt3FAGPum
cp1DacflsjGNhaldiT7lZhYY9CWkaPyqXW7sygdN9XYDntOslyFn2syItYUlgDsg+40r9a1XdAmE
uXC4N4QUBdt68YczA/mJSVCSVl9lYwU/C3cyvwRTNntv2xnWNuHSl98z4FUscUzN0YY8tpM4mFUl
i7mLZsRRzJitYx+phimJGdN32odXPtqVKmjz7YDn+MHJb0zcQ+w2boP/j56aKwXwTXpmOm6KzNRr
uMd7Nt+v7VQcrKFYDZ44bE8dVbtmyGs5VxY6HF9/ZIwJ5T1sElILy+yCjG/a23QO3QNNp/nhwzYg
RbD13zlVXnvqlSfC4JMHp6B5vrL9Yq4dmInWrsq9+WwR1YIKIa53ftc/TbPM7t/+kl673Hqocuiv
NrLi5CVHDCviwomSnR4ruc1FpHZJjX686uq7ZQxk8d626L5y9hDwE0Eb4B/+5WRf9LVlxewOFrRE
zPi2jgfHTxEqTn7WjmwquiG6ph4nNeazw5nIGW5tKtvTD0NeQeGIpiQMjnNt81FHOa4hnaIU21VB
NHl7e5HegwW4n+9QttlPqihzfDbQyJkzghfZvBZP861je2rDNauKGHW9lQVnJsuks038WN4XiMuz
LfmdtbVtq8h4m7i04V0zP2xrFNzFghQgE+ZB+OBJm7qc8FdKLfOo2siD7ddVd11JIqKBAmFv0igH
fu8YOIsjgVDJXamGJjuG1rL89NklS/xyx+La663sqS/dOSdGaspc+HM5FfPYlbiij0nurISgpbwS
o835Bb0CYxTqt8jZeQt0frQNyxJfDGM2ftOMjECuK8/+loxRDnPeKfDIbDM1PtktKQCwYHR0P8/1
hILR5LBSuqDp7xcjinaLnQEM1kJ2KKxbI781DFQF3WcDK653A3mFnD3iJMgL1PghDKAbZXocPgPb
XvQunTDH2Ixl3YOFzVAJNvAALDSRXYCTbDskUF6C3i0/REprzhDGul9kIrOfrY9r8RbuWHDNB9B8
8YdxRFFpq+6XPUwYhPZQ3c6YOvq/RYHIDiqfV93CrAgem17Ft9rr24/GCsdPc+xWzcbrkhEX4Kzg
XDfx6EVEU1oj6vzGSj/PwkGfkA9QdLcG+nC6KUGyQCPJrfmcwX0yB9nh7rztmIcZTCnr6CGvA/TY
S95YV54PtXMjFqqrnVQKQVCVx8VFEMy2fZarKseIzB8VIrdanHsRYpGNX6xQZDqOaf/9336/KISx
ZhaIgGDJnlbHkQS4Qh0f7uYBpgMnYLDB93C+9jOkJXaMd9Xb13v59a7cchiu9Ftgfu7J9lRlSNWN
RSBLXzVo68YxeWi1VX0yQuh/vxOuzRWMPZB3ImRPtqZqKAtf4RYKb1FHn2RUFtfRiM4v1dAdgd/e
S1x5+WgMDkAXIXYzKaCgf77zisHtGZoZOGWwi7cRqUIXdZoi9q4pGt5+i68dNRxq1IZ4KUAJck42
QUemVqEQmO66hFESyr/Yv6qnyDofceHdh7LzHhcP19pjPUr8QWk478aChJ93duNXOhjI7Lxcm/EH
veVJlecqz1+8fIgZBE9QMY0WIzZRRVbdMg+W9maorLY48AhqnTHDeH/n+i/AGGY1mOkQcM1KcrmP
568cJZ+AeqaTnSxLh8DMARR5WA1JhyQ5xKk9X2XWVLzT/Lz20GtEJ5GooJIvmh9Lm9FXU8m6mhx3
PGbMCeS2y8mtxGJB2dRiOrjBVznGdqKT73BhXzlvWdM8KtfnHv6cjn8Vro4KBLxhhQgfxugPqTt4
XQLnz0jlMAX6xjRf31lq0SuNCHMnG9QAZ0mXvIjnLxmSbSWLpcVeB52cPAi92N/TojcQR/Si57Mh
XnMTMUlJ6108RdAjRAax/W7QLkyr2FPjT6oSFW4h4qnvC+2V2cIRgvQc2esmXluSc7CYl7Talmg1
JDpP/IVC4oSe6n6gJ4AJ3VwRiQr+R9wYsmQqe7UfGfGmG4U+Vx9U3AZf7NBZScHRxGk32rlxqUdi
HO2oyFFGLar4TI712O/YBWOX8XGXY6/doNfYzHmVXg4h6Ms+8CJQVNLMuwvRunh8mT4t2Z3HHGa0
JbDOWyosXvcSaAcB8pzkuMc547exDiJGZEmJnQ6P3/FAGWceKb/qewgH3hySYZLudnHYi8mp7jni
prRAONaimlC73rWCa2F8tMVLN/jEDMgoybeeS+oe2LVjPcDbarAcq6e83ZIQmTAs6DPrO8dIh48f
ltHQ0yb++o3GwqLbNMDzFoOKrPulRrw2tSvy35SuEhu6Nk3TjzK3sUcfs6T5Hc0SA73SlD3eMMod
PwadLKw9JJAZ4bURXou8reinTdVliDnzppL4CJpRpx+a0bbvqiRu+p2VkF02AgiCS4ALhjuli6w8
LkNofsVSwDcjpMX+XDMWAaD0ZjwqFSXGRdJiZLpxIaEWm2FJHOZyrdu0n6eyHX+w/YCphkVp+i08
wubcbShc6KKgWsLJcZXeOJPyfrL14KBTeMzdj7ZSVXnjztmAOK4xQbojOJm/pZKJ9j4w41nEuUhz
coy7JE0ctPwK/wX4LUW7tztYTzynh1uCciTP7Kft8G2syqqG6wnxh5iePvwySSuAHyStmIM/TXhD
HK8lHo527d0NBFJNZ8FoTU8y1RhMRJaYftjZ5P9IYz6nTeNZ8W8qND+8iOCCKrxA+lCelTC/2gsJ
poPPp8K92F2WCXomUMMH34H9vYXYhZBYY5BdburFm78OjpkuG5aNvMqkC88KJlH+uYtq74dYEuj9
eWuxFclgYpQXt0r3Z45s/e4AlRknkNCCuw4Xxl+woCIcZd/62FTt4FhDnYQLmnZbRppqgT0mLB/n
hWQ0O42fO/YcRV0/cCel2jkyK8utsJbJJRWx8+Ql+bzGOTTAM9k7s4CXe75AU8bIgf49skmkfr4d
zTm0nzKCzid1DRaCpHUtO8eWwtS1SXcwqcqOhTLvnbmvbYMuo38AVEA774+w6q+dF8WjP0UzOFRJ
GcVELgtxaR286ag6NPqWL9p92K4mZaQHZHhuAcW/vRO/Ul/ESOniP3gmZcYJEBaSmtVZEFB3tfTr
C39Q4ipNFvaSOHsnavSVV2zTX0WcqTSQ4tQIrms6k4aTF+0gk63dx1C3eyHH9KflL/roN3Abhzn1
3znMXz4fpSiqIcGER5ATcvJ8UBQ72545vatS4Q5n6/nY+4v7yCjm49tv8uUJzpXW8omoOrgZp1O5
eXJLG0fscOcstroqAvxNnLrQwBIuhLKKF0rxHfRfTF6+c5q+8owudZIX+Ogsw+APdP7XIoLbmIpc
ky0QByP0RQVhfsm86NPC+3znO3kFgoOrRJVIFh+FIkjc8w/Fr4fU7r0u3lldmWI9NkubKAgyCfD9
Dxx8VThQL2QdBuQzAHtzeCMfz8jQaiyNU3M6qO2ckZt4XmS1fqfteOU9AG2Sh8ZolLSd6GR0GCrF
DgIZb4fv/XgVF76792ZfH724rf/1ZyM8hJaRB32GSvF0MWe53+XD4iU7gtEAfwh6N5u6c3CW07J7
ryB9uUlwMYBix/ZoPBiUP3/nsxuUy0zA2s5lmpUeq8ipz/IS2TZdtOVNqD8s7BKYn3Vw5bzsZlXE
hP/+OyKEkd6dXpmJx2mJyCigElNjk46bt9VvBGrZN3zjK40H1yLu3v6SXtkpmGy7TujHa+jVnz7l
r/WMpYTrBYWKcDaZW3PIppjkg4zdOT8ID0tmCbHtk98l7Ttl8CvXBTxmc1pRPP5lHfr8dd0m9b12
mp1op+OcSjBAUbppCrv9ZCpsdtt07I6yk8u/b/E4eGw613XeTQDUSfc6BYkVtIknOSXxej+GM6uV
4qpW+5Aq7B388pVdiieEG0WRirnaqRS0tkOLeIki3+fA5uj47QhCiRdG+yGd8YiaO+/c9SHaboJY
W3L/9g/7ygcaokElNZFOY8VNnr/gsBgIC/YwAUjnKP1YD6Y/B7u3r6wS7vHbl3rlt6Q552AjH4r+
4nT4WkRRAakJCo5YZiU+uF5jYbYUYVVRARNj+GMXWFGhqfnXG4PD4/kAxHAKsB9aX8Ffa6iFSx75
LkNYYdzwN8Eg6rMdkUmHjtA/e/sRX84gn1/q5G26I9rq0WEiKhFqYLVY5Vhv+zCq3vksXnaH2Mri
wMf7BPhm7vn8kQAne8fO52JPflX9IcJH5aZmnvXBIkF6G8IcO7z9XCcS6xX1dUQAY8+mD6fBPaWA
9PRWOe4X5T4eWkivKq9itA2tznEbDhevuU6kHj+2cRZPh0j13R0y/eYzozNNRI0zoHqzhJUfapCi
DBZYXvubasSOg6in/BxVBcPZt+/4D/79fPIDg4ITkd7dh214Gi6N1KVsYx3D33Bm4IFBy/pa6bR8
zEaEQTctEBvz16QfsGwmYLjbj9STv/uw6sKdpStE7UNc1sUxdTLsTiFZ4M6v8hHEt1XhN102jDTc
AgUi1nTZt8qKy9t8ET7JA2U1PBJB4lHgVB6JP47nYzLn9/Cq3jn6X368IEJQN/lxcGaA7vZ8GYiQ
qCUTYMViJvk1nUR1O0XFd8JKnIe336Z4ZWGDCHACEJkEL/W0ksp7HDpJU0z3LvDwYUTAgYnrEN12
Ue5eg1wvt8pux/ue3ujaI+ERIzRJfE+VNfM2LIgJRR1EtE+XhMxp3r63l9snwCbsQvZpojQhbz1/
CUuD0KmREtNZoWuCk6KvWTDkF20FQpdSBRxElyzn0l+yd5bYHxbhyRIjOX4lP8QUe7Abn185ksOc
I6xmYo1sHoub0hZn0i6XdhcaXFEPDhUBLgmFcA9lMTvhg5+mOLLbfRuvZrlTudXxCF6SzDDLN1DT
QqzmXFkdqz5I4+Pbr+kVtgad1OpGTbFvQ0VxTu42FGnaKxANxA/53uvmCoPUdirRNg855stNYjx8
OLPq0ndzssLr3jXkP8X5NS1h/Ovtu3llPXEzYIowrPnvn/X2157MQR8VkYBdxc9SHXRtDb+Q5i2f
377KK9skcc4QTgmXd+Bun2yTLa2G1y0JeHfmd79YwN3BWVyL6MO+s6ge6PHfvuDL72RlrkUeMFoE
/QYTkOcvuZobInw1fm52P6uUfrkpH/wlbK/gPicHZOXiNoMAdPTnBu8RcDZ8kFIfCa0hlenjmKX2
B0KbiqMUjLDevrcXJSumpICYEB8ZWuJM5z6/tTbv7aHVgb/3kN5K5gClqpD4ocbY28ZtxVFN7SrM
LoLgoasHn2yQKoCj8vZdvCgCuAtYwA75yHys9LjP72JOCWiq1IA1xFSP8NsYW8KUhpDTWVgrDXNx
QWZsvn/7ou4rz47anSMMqgJw6ikDp3PSERE58Ze98QzwmedhCEz1imU/+m4sUeM6yN1DWibuvVMk
2S9IlOYH38L4NJqEMBusCNrf80RG3Ua7Vpxgmx6Bc62K4e+Oshsb/toS4DvdlePvcIT9zrZf6ghH
wWS4GwdP31HKSljgOan1u7qCtLxFuh4dIzmhjiwnd3ryg1zZezgw4rYc7DLcLli1L+eDl2Md55Ex
h0NrQD6gy31mt9TLg39RhokbvFPFvPIbYfMD74evcC1MT38jzxraxtWaeJy82dVzpW86LCAOOBdc
llaXHeikCcF6+zd6sSNQzoA5C5f/ifWsOVkYZvLnVjVm39K4nSnQYrRQUxiO71zn5UhlrZucIKZR
5B9OtOcX6scAbadYeLrIFVc9J+zWwsHj6OXa27dRjRNpbBCdZRqtgN9PGB5O4tPbD/vaG6YMBtfn
C2ATPHlYaGBuG4V4dGphS3AeSThJg8fnNBsXNZ3XnsEUzqp3Hv3FScmXZzOWAyvgEGBu8PzJBVwg
iJmT2U+1cc/rBRewyrbkeZAl5T5DmXCctfmua2O/kwv78nFX7hjMDCaQOGqcHpTwsZ26LwSBQ/wc
Xx0mSdsCUbS7Ic2oWnaJwZUSBbblvXNCv9j/eeB1QbEj8x8iuZ4/sF4Qn/u4Ru0rfGmupzgmGYSA
gvOhq8TlWOX909s/68szdr0g1QivNwD3OWVJaM9KumqRZi/jwp53OqfkS6o8aVeyRPQ7TBFYBLmu
wi0KxxZb1bCbr9txYjIvHW337/zgLxU36/2QPgueGcAxCk5egLLCbOJQMfimzorEKZ1oF3PMtupT
TIEtLNKzReOAj6DRR+WbYWKx9euKgEpVtQlmmMBCl7bGDuICOyu32CM/MeMG0WdCThfWd9aGnRNL
W6x2mGQ71pL9Wko4QxeQuPMbAhnnb5Zn9FpjO9Y+DkqNn3CKIGbXTjZVcaGkt3wwhGl/tXpYGBhL
hwMRYYkxj4UzzrgLeDY3VfYyuMn6Mnlg2bhfXHcqiK8YMYGwiQIlLcYsA5Z5nlCYJaZ2e25UiStw
Q6LCF8QU/jV5mlhiCsZWZ/Fir55DLZzMPWoLF1PCtlTTz0SDDYIxVOXRYSRBGlOLrz5RL0Ubywcd
I2wPS4nxSC3HTJ0lEiuSc2pl8hok6ZbnLv3BYz0KYH/0PQvxriiuQFDdblWaDn14xjAXV/TEr+bf
c6x1u/daCUXu7UW4Vp3PqlJ+c+KGcWhfMUG4Os8XfZMyRBplo/bamglQ5R2ia8+XMx+Q/p1z9R+s
9uRiwHvg8zShDMLs0woL6XDup06Fm5EddV8Gy6u/llGNsfaAw4vBItAKn2hU8TftJzl9pTxynY+1
scr5QG1EXJRvpgFOY6nsrVoG/Vs4XWLtItta5ss+SbFeBUgNz/XKP7woLXvC0bquKwjjOsfBo1zC
4QHRJ06MOpgDb0eAJ6p60RX1x7y0XeKDWws8cJpoTneYM06PsQmIR1ip9dGtbqC17yc/wLshgeyj
d63tosDpQ4Q5Q2+afjvYaKu2+DmVhqSzEuKTN/b/zdl5NLlthGn4F6EKOVwJguSMZkYaZemCsi0Z
OaORfv0+rd2DCGKJku2DXbbLzW50+MIbLJQy2rhtLqS9Ht4WWfMjT0qEqDJdIKadA2l81eZZdZAn
0jFoGHsTiKHlCeVDxU2gBk4UV0/0NyMQfEhnNI9OsxS9D9O/hHvLvrP8yCqq75nSD6Baeht3ZBd1
F9u3Rtu5eBXabadsogPNnWNFgUR6I2QHktD0W/qs43GGK20f7YIk8RSiZmkGkDaQ5vbKsbwkBWJD
Pnwe7UfixE3x1YwGwzpOvUpNmDKy+mAPtgDQM1kpaqY2PaBDBrHmB+FMrQcoS0XPQ967X8aeehX/
Ty0xX0yTr+ubIHBQ8TfxJnydo6ZGaLrPHCnN4fXfwNibA60bI/nZ6VnjfpiysJ/O8UyTDhjPGOL+
K1oT2hTtL6KbAqLxAUxA8r2Ncb6zFQ/w1jCjNqb1Tn5p4w73GRGh0fGR7d5lb9uhH1/zyNHyAG9E
gFh96i30C6faPHVpMg5HL8XT4V1Vi+n9ZESJee5FWeNwp9gouo8tohHEhd3oq6GJbK1OOAwxL7fN
5OxZCsz6WZ27FDkAzOr9sJ5Dwkn+wKPLoyt19upsgUqHkQpmXYnZ/kv7MXVPsC4hzyPvaf2VZJM3
PcP7pNsZxsbyEoXO8r5rVPVrC6ijQ0AhwnRi1L3kq6Xgo3u0MKb/mGkTPCItE/yoLqTthIusM78A
d4n+tmFNSMWyEKM5RL6iH5FDSkfXCjjWAbZz4h1MW+ur1y7CYvzVEPZCQSId3L+BrmYGvJ5x/ooq
gfXx/lW08f5KNgtcFmAyxN369VVkNC2vg96JgNrj+H7ETuZhDssfLvy6V6oMe5ijjfhGFvlkv5C2
Dw/w9XCR1ZRzHhsiKEMdIQc6HiR4E8gUKhSZCADZNCfonflDCYJtx2RiHeJQAVCJ2SVABXjMzVQj
p4oJnsbQT9UqfO95z0JcmiKf/56q4u0cdcW7+0t7U3z4NSBoV9oq3HwEOdeTVespa/EPCBG0Rn/y
wBsDTTW1pqV4k5Vqj8ByElOXIJhtPamgaanfKLJavE3oQf9MYVQ9e11roR3cpmJ8geQ/6mfXzNoR
t7GqwTFp5wfL1f/9qZA/2NRljYY6M+u0eirCZdYEeg2KP4WV/cEG/vyB1x9bAYF2Jz8PD0DPQUYq
NR71dK6fowQa3/3fsE4Df/0EsGIAqZxfVJHrNYtnawRnMeIDM9rjZahwtR7jRj8RkWF7ndT6AzDe
lKDcTp9yWG/H+8P/Cv9uloAynWR3UVJ1V+GYE3P36k6PYCLFD1R0lrLxUc0xf+iGEj3PWm7g0RCl
1bd41tr3sbkkJx1MyQ81Exj2eIY4W7HmgSsepL6z1+x1nrc2MY12KHikyECu5AH7rSqjRpbWp7Qj
eDM9F1eIMPO9SIv9Bv37s9IQ0WpdsQffW59a+VFAMJuSE25Qrl3FK3nStU0XAh/o7dn6EtbAIJ25
HY56jTDKrKKfLMiPMNjE8On+91hHSr9GllExWYkOpnmVCTYoxLZOg3VNpmnlwUkRTUOWG50pOgaX
+0NtrCwUStrBlkEXjd13vbIKWhzlbLKybdpbWN6P2eJXjWIgTKFNUD8EZpdoanV7O27j0DEsVUoT
bQ/+utpxjSYD1jxFTkx3ZhcIP0L7psTwUJ9SEXjX8wiFqdALT6MpoBfCF/TAvSDUfX/+G0vN76De
J6k1zH91NS+jO0kQguLj8ACKwnIHBxk9dRbnTBvy8/3B1s8O35WKPR5F1JlojFqrwarOQUlFFBGx
l0BNoNQxgIoi6Wqy5BOi/J1lfb0/4tb05L3Gwfak3Obq4AyVTlep5fZvwBD7oZJXXws15My0Wf/l
PwxFKwagNGtJa+d6J7VtLyIv7HH9QAXGz02nuKAzZR7DyShO/2EoCT4EPUGMZa+e77Ab0dGajNCH
7opKTWVOKMujQhmjfGfv1X+2lhBJ6l+auGQU69SZRlcPwUUNfZNQFFdSb1TRn5l0ybl1i374DxuS
15PghJIDrGLzehkzo+GLjQruKLmePsf2mBGdiZIoVxrw3V/Hrbda1yy+lUHbVgX8cj1YosM1El1C
cGAO6PGEVtJ9MJMs/WLUeHIsAJu6gzo35ovUQsDcpJ3SdxOkJNIJ5E//EYkD8UKvo2k6tCnKbf5s
A2ARSzz82PmlctqrF+qXBKvsz/IGrPnHVhvOsaMTc3p5gfqAk7vFhGJB3Qdp45jvAaAIyC1LjOhR
o8bzEfJXEihCG2ildQIXnWl5Xqx0RLUHmblx56NtvN8caP4kWqWWu0bVRJ0xq+WMc7QdOUrQoW/3
ZNKfObQQyJDW180jlCvjAI6vsygJ0Ky7vzwbFwugMBJezjnr460ORJQUo2emquKXXSFOrVAGhKV4
GsNpeqlQTtp5NDaHkzowEG8khmh1ebeIoyyux6VJp/RRt6D0pZkMk7p8PGuTGtyf3E3ximsTyD4D
4XdP7WD9EBeLqnejWgD47BG2aMG+B5Vnxw/eRPm5wdEJl+DZEh+XIa+/RI5XPsTdYD+0A2Zq93/K
xi40aFFRVkBpQtJTrs9L0+loJoLs841Bx4wlnMITuVS3s7wbu8mQJC5SBYvjKf1bf492iH8gGIV6
DDcQTHu2xBFiqKP3SIOi9ot5Eaeeo4NH0KKdEk38n2Xu/0t4lV9vddRQGCbqka8UpKrVpYCyrXAN
tBCPAF21U7FE3oniEUT9NjapSFlIQFrxXrN045alHWZZbBs6Y0z7es69BsJaFS09eC10gqS3s2Ne
504Qjvu33kbsgSYSvWKUqDkta2poy9XtcRLjI8V2nEbQH7I/mxQ7H1tTjQPdy6Ync0I0r58R50Vk
j/wb01F758xuzNhUaSeA0iK4RNTkesZJBxZWn4AG406knftKOic7Uf63IFjbu+fljll9UhNhdzJQ
2Wm9YYYkkzc7IiegVPW8gqk8Uza0lf5cJll+GYqu+ZpnPYZdEdqRD0YVRg9mW08IIlvhX6LRlLdT
H+ESev8wbdwiFF54vW35k2i7XS8AXDKgbCkCaYqX/GugdUz/KHYDnEzTc+V1039YbzDTKv0F6v03
QfWCpk8+1npynNCtTSEB1zX3swz6ECLd62hszQ3NFRBpFn1e8MLXcyu7Go28UjBY1alkr5P35OWp
+1CVAFowFMTk6f5i3jR4uSTBk4CTQkWCdH8dfjkjmqBLhWTAUqtIu/aoyDmdrh5DKzwvrfIWhyYb
dVWtPYCmn881Gqlvu1YKHSZD85gaRg+sqw537u6tTU4eQ7EfKKCEcV2vQzob9Qy+PDlWKtqNY6G8
FyZS9B0F1J3PK4/LeosDAiQ+sx16CuvqsgK2YHEofR7pHb614774uwchczCcqn+iCmi/Wk4P/txR
8nf3V35jivBwQJJ6MjgE+XQ9RQB5ZhiGJR6PJQjsaUJDp+qS6lgY9Av+w1C0cGQpR+qirVazj4Un
+rqJjtWAC5s1FNUbO7YIDeE373y4jZcOyC4NeRqfptSPu57VHIIvLOSsXPTFno04Mp4B4cc7CdHW
2gH8oK5M+cVDsP16FGqNcd5Qs6XTOETSZVh4TZCONZiVBGnI+6u3cSY5krJ1TI+RuubqicHpBBnX
hKhF0RbryStwq7fgkOI03ngDZl+K2X/78xGJF3SDxaL5sUbsw90s9NLgiqeBHJ7dHlqQu7jLIaZp
/SaV/Zg/H49Ez+MB5YtRcbxezjZSl6FxMAXomkY5gj0ZfKPUF4RCY/dTBrhiZ0W3Pp9MHOjJq3AO
zFXYuaBdGXaVGR3tkRA3CynB2DNAOy1CDvD+1DaHAiAhUa8umfpqp5SNEbqDaVMhaxAgRK2h9cHJ
W68hL9OfnzI2CY0qSqbS7UEejd+KTQ7CK8pYGvjxGmi2R6FQLirCNac40o0/L/RIXUOgpxD2ETdb
DdUkyPRDosnxmWy6twa4lschdsendAFk8McLKHV3yGMpfPMwra4p5KGKFkRedtTxZqbVKkUFKf2X
zSEbhj1dvY3bwwUVTW+brjN/s3r+UK/H2bRBECqzgESbvdG8obWyd0fdICZ481wAIRww5CFR5Vrt
96RJhKonbXbswqpAAbr+GFuhehmRFD66lU69rtUWX0lm4U805fB2dfa4mBuXiisPnCG5y6gdrmba
8E1rD+2rI2pd2IJj4CjCpPjYiKl/qKY03NkwW888flYI9jAcKZ8pI73fNieqY3luaA2er5qCenKl
lg3Ql2l5FHY4HqfQK557KosXpS+dQJhJ8xZwS/mhow3yFJWmmcgGuvGXaY3JP/c32MY3p5qnghg3
KOrdvINaqXsIzeP9veC5fMpzpf1kxVnxcn+UjWf+f7k5oBhcbpzVlRPOhFJi0lCyCxFHRv4HsY+T
TmoSHuolw/NmdOw3mJVgq5UkuDHeH33jFqKIxq1AgkRdeB1kpAvwuDjP8iPqz+nP0lGip2hs7MfE
Lb/cH2lrniaIPRnOaHRtVvedLvB34GNnR69s7UeyE2nGoKkB1XsjgGsmnkJoJWfCAfNyf+SNHc1L
TP8GsBPHd83eEF2s1gi8YHiqusm/PXLiwQg6XmrYN91FwD3dWdStqVJ7pgjLDBDFlP/+ty2N9pnd
LGOC0bBQsbxMUaykIYrOWpyD6Eob9zUcFvTqcUt8/Q9TRcRDau4inGut7g9SnqRNUeQ8mgNSOpAA
xk+dO3+f1Wk6u6W3p/65tXsk74q0hj1k3Ux0RsbEREjjCIix/Dq1FgbEk4b1ZdzviY5tfUSab4Aq
ecPAr60elrpsZ69c1PyoQwt+wJxK+6vs8+LdoGkUL+zc+35/JW8PPxU2ijQaBUtupjWdKoGH3Q0Z
Fk12AtC/RofgBQF1c+fw3y7g9Sirw18UqBhVOaafrZ5ryEaVVNiwcH43QbYO7k/odgGJoAh8eVn4
UCTN15tSU1rU6fKlhAgQOx8gpn9XyK4uCFVYb/Jy0HfOgHwmrrMXhqMLQaxtSxfD1XDmCHszU+Gv
I6ubnypSVRzGdLt+Uael9c1eoYdq4dVwdKaIjjoG7xjv/ocZe1QIIMDoHPzVjVOHS9qrTl0ebYFg
OXxEs/5Ig188hrirIVhK6rSTsm19Todegey9qCrqeNdrPJRmHOIEUR5V+mpIfyQassKxRyvKjN7c
n9z2UI5F6E8F2V3zpjqzbqnygLqIxYDhYU+z4llnDQWGupa303LfOgwIM8i0BllpUqjreVmW1buR
N5bH0Vzi9/SD8GOLpmQvFJAfZL1nHHq2UvuCwG6t4ZiB68DIDdpk0gCQx9sId2DAMTSqF8iVxuSd
5lnPg1rv57OLxH+QwGz/eX9db+9uXgH6eADKKVcSAV1PVXUyJI1dvTgO1QCDfiSnKlF6fXCMJPXR
1Jwf2PTzEQWHYacUu3VAwcHiN0ERSYpnXo/cLKDXYZfjbJO5qMWk87+5pQ84JCap7eORtofhkJtx
vdpQDGk3EW1KNuv1eGkOcSZC/5rNuvzAEwhxowrAEt5cvYP4Ez1KEffxHzLwPFh+7CDqdrpG+2N9
JquIfDjHnuboAaYCXUM4laXAqczCygByYDueJV7yWcPS6s+rwI6GmhZJEBQFWZS9nm+Z1D3tobk8
KrWIfUPBuQobbfvYz7N3zEur8m07nXcS5o1SP48xPXcp9QF9Zd35xjSqtgfPqo6UaHFtRLYtN/0k
t43vXBFRH+BRapcPOCea/aF1wkkqaw34gS7DZPxdd4h3nO5v8I2LA2AInHdIW8BV1gIzJUGgSFWt
OuJoox2azFke0eQN/QI04L/3h9qcPOBrS8rQ4/CnrraYVUedZXb4leeZPR7rVLroxVhy1AcHr8aX
zkqGp2qMly9owhCFkTkOr7MViXNjpt7O3byRW0FJoKPE3OlBgNS9/v5FOy1xZxQIXne1c7b6KPcj
r/4CU6N6mbQwubjhNBJ5u8WDVWNsHvZRt7P2W78Bs19+hnQd49peJVfcY4USZmTiEWGZ+tzE1vhs
urMnvV8c8RPRRvWdRYDYPil2En+uEQNyzkSvVbzzNm48zyDBQIrKBZF84+vFmFIFzF4VZcdF6+pH
MeruJdOK8bGsZspJRmg8Vv2Qo5Viik9g9+ada+B2E4JWo0lLu4KnmXrL9fBzgq1gPWiev8wFIpBF
RGnewMprEEp7vL8Jb685hiIl5AjyUNIxuB4KAZZ6SuDk+q2deT685vrzUGPBG+KV/gCP3/piIly4
q0R7+5ZRcNHpd1PdkeSbVWTXV602ObRE/FLr9UuHv8ERK+XyGZrCCFyx4spZbP2D5aGBM7rVG23q
ip0df/ONWVhsIGTpjJoMh/B65vCKO2x78F6ctQTgFwpy8dFxkgrotzoozgEDaOs9LPOkPzppO5UB
BdL84Q9Xn98gleZBOlkgKdZsRsTBIGJP1egvQGcfs7mvzo7ZpJAUFed1FLl38JC9+9OE79egdE1R
YHOpqKzyr06D2DPU9eibSlUfLDsWl7A2RdDNxRclCofz/TneyEJQ7+JRA2Juoodg0fy5Xugp6wbD
njEaUvLC+1zldv0IHbZ7rJcFGyJLLJfes8dHHnLnXSvS8DWFBnMRvSeeUO8xvjdRP++JVt7EMbLg
B/SNBrqMJ9agxQwkcGVg/OfnleKeyqpGXzUqex91efR3vGz0kXq3fH3ozJ3luDnbcmSoy7/qJgTR
q51vLUgXCfr3gJu9KGjapj3asZFiT41f0P2V35ykrKASMBFzrzP7gv6t2YXh4DtgmF8SevYHuGfa
JY2T7lyh7xy0eoPVNL3YnVh1c2SpWyCrt8QSq0l69lIqXs0kXWswM4yFG+0ZW4Hy71lfqnOlue1r
jFU6ivqFauxE41sLLL8tCAK6rbwk19stLNNoFkU6+hh6ZfW5Sgzjn4i6a3bqRm+Pj35zfZIr8j4g
wgftGfTg6qaOkD0uu6kdfLeoMUkZYpCS6GHDoBy78VwZRfOKTUab/+mtLYclZHAkqZwKwzoMVzJE
6KZs8AHVL+fQGO2LXk4apL4lCSCNxb5S4Jr1x9tJp/4qG8uwOXBRuV7YWgiiVxsF1C5rUz9DI+KI
MaxxaKwQGeJkCH8Yzhg99Eu6p5688Ul1WWeQcBByx/U1Sf9aG9CAR3u1VMuHGU7FWxe9k59arek7
O1dO4irsZ2VR+aAhABaDaor8Kb8VpzJYPT1BKLpXZoeuwEDgcezaunvKhWE+I+fbfrq/qls7CFaY
ZK1ACyXsuR5Q1yOEertm8EMnNoMonfOH3PAKQOIlzMA2NH34KuWfpsdylhKKQGWKC2J9JXMdu2jm
8ynTKp7QidNxr6u76I2iG3tOElvfjlapBrfawslq3YVTWU7bGjghbSOKc5K26rM7toWP/tieW/av
tbr5eB4pMgVUepnrYnHfWRkvdzT4SqqJtyhtp9Nx5EmBijVqaCwlBiWA02xqwj40kGe/edjtvMf5
DvfcNErFiwYVywUXjq/msQmn/J2BDp7ll6MaO4993jloG+Wh+dVbnOIZu9noe0MiN/ldTwMAHdMe
/ez722NjP8KZgyVKPEpKuL7NtKyr1XjwuElFaj4Jo+/OfYOpXqnas8Rt77XVtY2rmzSQohTQa076
Gv5oa3O0GA0RZwvUwT10Ue/EP6ll5dYBR+Yxelz6MfvmsJLLBSH3onhNcR4aj9Q0J90XuBq+Q0ml
8A6WXhY6tUejnxHWm6bwEuKipx7QgR8+5IM27gTNWyvFjUjGzvnlJl7d+7RJc/ijyuSTRzkZj3gS
/WiF1fRvkawQ8SFGjnlPQUzes6sNJ/c1pXNSOEL21ZWoCTduUSucfKue69fI8/7u9Ur/dn8LbA2C
CwGFcuDEDiWQ6xsCEaVE6zudiCHOBXKMph20dZkF90fZuIcoRgI+A2og1cJWUdpS126i9gqhqDYs
Fz7p8GBi/kMwHKHqXVSeFIbf04LYuByw8SXLoWMuMRWrQVMkGb1iIQzL2rb8d5iXeDmFClzFLEX+
ZOcobc0QhBvW9oCBCH5X6bY6LJ2RRgT8dZ3kKFrOZv3ao5v/pTVAUqZq2p7cNrJf76/r1nmCY4IV
ExZgkpdz/fXQrMQbDr6HP1Vq3+MAbCev6ayLYBBjoQNvtbIn1cyS57wflZ1vurW8QOzAFkpVFtqA
12MDpUs05HhGXzbrAtHOanSmFdEthzyrlXHnUdnap2xQpsrnvOVPlKo3ASiKJ98pS/sb31zXsQmy
9wqBW5NCChd3Lg3sLQYr15NaPK9pLfrlfj1U88mO6u7NMNXGY55Ezh5veWsszKZoFgEgo1QvP+5v
0cDE6ww1AOSxoPR0tOKJcKfT1PYpzdpuJ7zaHEtafSBuhsTwWlq4xIwK0KEnL14lOYdsD3+mAfuI
Z2q6cxI2vhTZGJc2TVUJjFwdOzEuY1OTafuGunjnrjZDqFptvbMfNi5k6nouVxaah5wA+St+WzzD
LHujmOnMak1Mg2GsNdTVTasvcK6Iq+Zxzm17J/a/Lanh2gZYlwgVOTpK1KtHgMpJw5PkDr4614kS
cLrVn3CazGfEJOd/+zQE/6ClXQ0KwpsK9ZglUXFWG6XTD01X9flOBrbxTWXyC/9D3qwEltdLEBcR
SKiSXKSninJIMXSmZS+q86g78c7UN4bCpouXj5yLerW9+qbpOOkpZQ6ot0g2n62utz8hc2/AZcvy
naE2rjSLEp0pbVZ0CT+6nhW6AaNohQnYaLbriz5ozaHXrPFFcfTprbVk6sWFx+4nbWS8u3+Zbk2S
BxectI2MGoNfj5z0rGNoMEnLmuOXCO0r4okEc6WDWhjzn3YfqcuQ0IDLpkmGYP3q9kQeNzGQmxr9
0umyT1kKkVVVDOsJEG36cH9eG0dFuv0QtVKWAUG2GspsLLtWB7R0l0wZX+ZO008omCfHji1+NNpx
Dzi28RQyHppkUlLwVgcj83TMXzRL8DCI4RRRITsgtfLJ1mLj4uTe9IBNaXO6P0d59FaxEvca3454
CaTVGhpqK2rb5fht+bNlZjjX0bvrDubs2S/RAhvlUBlD8QWjbsvGabCpPuqo9O3Zrm3sH6ptQDo4
KtIFa3WfY2ivQa5jnSMrK/6JTSV7P6ve/GzjoLkXuW+tMUUveo/0PBF9kr/lt+vPbi03iUwUlEN3
1h+EMVnBYkTDc+qU8xECEkkJqJKdm31rkX8fdLWRei3VlsgmA6rtEm2TxZkf8iWKDhhLOIfQS5M3
cMp/oAYnXXX+yxNGg5I+KB1lXBpvctlMtbpYji4yPH6qUatPxlQpOIGUe72CrS8JJwNMFGmzZPRd
r25rRhG1JFZ3iof5opUkXjkcEVj2trazcW80BylggmUm+5IAGVRHV7dOpUdl20+m8J3B7oKlrdM3
i4JDYavF2ffKMbrh4KVN874Rum+l4iLqAgWmwmwTGAaYD8nonRB6sX90VbqkJN3C+isW6l5FW37c
9QmDHyf5QJJnaa8ePxctdhug9eBTM1Z+OFOMJVeJRun7DlcvLE0S7cP9I73xEeAycGXxIViadRwB
qrvss5TjBFsMEX03754Lasonp42WL/9hKJhHEjJES2ZtG2KM1PtafPz8LG2V99hsgk/K5oJ7qxmM
nUxy433jcQFXzyoSIa1zbtoFTVFagAgRYVJPikEjsOOcfxT4rZ8i3F4uNWjHQ4vRYHB/lhuBGSMT
lpFSAm9cw2r0uaPgjd2znxu2cgmzEgdfI95zFL3tswFWoKggYRh0nAk2rw9PU5NqLCYbWin04tFu
s3eO04zB6EZKgMVP+H4ckNWaVNhIUW2WB8UpvZ0Xb3ProLDPNUy/lRLq9U/wZsPsWAheA5VTa0au
eVRcclzwfPPx/qJuDiVr/JgsQLFWV7PtIhUSU+qyS73ZveAQlh3xOMA0Qjf/GDQgF5b2ORwf4k/4
gdezctUojxeagr5XO2GQDNSL+liPzlGMY0ZPAo0nWrVHdLlldf4aFeQybhmUm9ZZNH6WahGXBgox
ItJPS+FkQZSg5+FWmn6BJeHMJ+RxmhP2U1JvqEI/H1/q4SlU8/Fk6Ol4HhQ0hY9OJOIgB19xLOn6
76nfyrmvbicZmcuOE3/hYF2vTdO6URrlGqcKxZi3IplTnokKD6jFST/UuesdbTqNl/vffuM9pMtH
RkUEx3laozhMlAyAOLHNMPMdHmCEtN+ydJmf1WVJz4MoMuughyJ8SluI/vhw6cbO5tuaNadMwspx
+bjBAE5pT10nJuoxlMk95507vWkjkjxcHXHTVmLpz6HkO1iZrWtE7gO0BChKsRevlzrp9U6vqM/j
7lq5z5EyqkjT4EJ9f223zhWYUcpF8iahQHk9ymTq9RiGXFZmg7KZVpflP2id/gzTpt/JJH+VuNZ7
B1VozAkp3EjdxOuhBNJpEbQ54ddd6OI1PSpvsVP/att9+aIrUUnv0tSPaqTMfggA8nFA6B7x3MZ8
KjG2/vYf5i2xe7JSRgNmFXpUmJYNmS6fByvsT0av/D3k5vCRDki104zY2Dw8QRZyJZRaAQevjkxE
9bnFeqf3WytpP3dIdz6UeorBW5J5y9ukrYxXMzT6P6YOECKDcKcIKL1WGfl6tZcUX6NqwbBtoj73
XQsb9zBZvf12KqZdRvrWFA1kuCUGAFDgGk8fpzHMV3Ss/EWo5qmu4+kTciNUJvTRFpKC6hydpuzC
w9h3fYkQWuiessRpHsCFl2dceebp4JZpaoInFPGjGdoEYVjsKsFooSn751se2BvBoMS8k7rL2fwW
09e51tbJ6KESGlOFzb04OWJ7nT7ZQ/vH7CWZp3BfUOb61aRfneFJmSuhNMh+lWF/yT0nfe4nADix
qJM3tlM5O1tt48qQea6MCtjYN6K8bZIoRcSQtE5YNZTJikALe/3j/aOz/tq89FR4CE+hCEKCMVY7
a9b7SSUBKQIQyjH63PHiSwOjS9no2KT1k/41T409quQ6LGZQnkUyXXSV6LTpq0FBsYf10ExVoLi0
JfSqtoKMo32Cpal/jpvR2tkkG5NkPFlFlxx2dU3OF8Ik34nQvSvLaDnXtoFIqz0LrNu7/sEJBxtN
8mKPl3JT+ZKzlKU82fuCh7Om4ChUJem1IXCt9ErvBHkZu+KghhGAJScbFcwMq0h7rKIe/TZ8b/v8
k+vEZXNxAZ997TJz/FN8sfxBZAWIHKHfwM5aLXunFnY520kbOIoXf26WDm+qGCxhn3RL0FbTnsbX
+jliPCl/rdMqoc8I/fP6bIIyKZXUAcei11X6vmlwbsImzHvCG2yPB3eTETIWeSeJiNTRweRjlWYn
deyMhkjHAMFd44J9Uv5Q899CvuVaQLG4D/ImUU59n2r4KET50cg17B472gBo6FJErkp7PjW2PtI+
BxJ9tOe2OKl6b7nH+yfuJtaXP5WGGGUTQiD24yopFLStLItiXRCDd/pcOH30ts7L+aNZJ4tzUMZo
/NZUsRrElLY+cPH3l0yE/c6R+DXK7w+4/BWsE10s7hYO4mozhPwuu3SSIUBgPMvOZm9HxcciMtQ5
yHGk7I4NnfcPsdYJ+wg3A+KLVmfFJ2Es2hfASoRlDS6ZLyOGsv+kdBEfl9QcHfyH87zBka0avoBt
Cz+Yobb8+ZVFUx4wIBmZpFesopwqiZLS7pYeCYrJeSPw3Qz6IRneqHVZBylOw4/LkhXB/a+2vo1Z
Lt5e5HtQBpYk79VyKRHkPbfHhMNxU6D5Vtl+rurI2FUJl2di9Vm4hCUFAHFyKDmrzYHBUwokUJrQ
VcKYT+nklt/aTo9e3G40cQUFhHuBgNmf8ths6pOUFH0KtbD8D2sMVpJ0kEsTJM3qrfMKRHkttxYB
Rgnz2RxV7U27xO0R5Yj0iXbVDw1dwZ1K2e2rgBwtdCvEuOHLgCi/vi5wk/I8CsgiSMoUyIWI57+T
JTRcH31asqA4NPaCWPl/vF5sck+iKipj8KyRgrgeMaXdIQp1EQGmBSYI+nzSpS9bDgyKNY3fabGL
Od+S6dCGq95KEPE2Y+2lQSb/u5IJ7ef9PbZxM0AZVoljeC2o569vBoSPi7ABlxe4URzjbs8dYYx9
cVHQyLrYndCPZalSr8zU7Ghhs3FIFjPaiaV/IU3Wi4JSIlUWcKDgA1e3tgcTu5sVawyEZnRaUC/4
EYN4Lb03VIaB4SFlwA9xu65BLd9s29dmmefiUM2u+epElj4fdNCM4UFt2/ZbaE9NHqRarUzHCanl
b7OCntvBHrL2IcMUG6k9iDQZ8ryx3j3sLOfGhpI5F0hSMk5qsKuZDGgnJ9FAGQUf9AJ7oqW7FC6u
Isg/GqzdrE3csW36kCG0HlRKoqEPpFBMOmDjjjy7CuMHCH714FCte0xitQ7Uwagv93+lPNCr5aZ9
4gKLk/fKDZ2y7qe8jwsxBRbSoucWxt2hLwmWG9KM9xgbT++GUqgPBU6NgT6k7c5B3xweFoeK0AzN
o3WTKnbsdMK8bg7seOinw5AaIG+RKnHCp8IBiel3EHhn7DhzazyU5mS10ikzVHYaWL8qIutlgOwF
ZI94QTaxro/iYiHwxT8dAp6h2n3uyiWNn5DWEdpbjDOxSI+Izd9h/oyLmRLHyoulj0NF6FJ4j17Z
l9kFzKYBVr4axXzITHdYglxbIKg2c4PCwKAhxHvwlNJr/QkROkRWQpyTjiOqoKQuSqL8VRopKvyl
2hCTTqVZ4AwaVmjxa6OSItiZueYhH2K+wiQGDW1MK35DCi8sgMrkfcc0aqKLvjhdiFjP7Pa+40Xp
Q5uXKaixWA29Q5XFS/c49Hb3l9tP9ec2HMz3kR1n2acxNLOHhmZUc7BnAmNXz836PJOQPFHiLj0f
sQH1+/2ddxuekb5T0VR/9UPRCb1e8gGkh40DGQfdnpOn0kRZNq86Nrlelaf7Q92UC4D1EgsDFpRu
ZLLIeD3W6C2eOqjhGMC1acwYhCtKuccaizlxCFNTb4MYQebiRVMipCt5BgRk1HpanH+0rm3UB1Pr
e/2LWirqp/u/bOOOILWCgSrlF4Hcr34YPoqi6Tq9D8SSKN+sOCyPeCg3f49D94Xa5XK8P9xGnEoT
xpX4VCmDc9ODGppQFX0pVbGpJTQVsqx9USJHEatoAEdDLk5OrlbGY9j3aHB4PAftEZWRXDtNYzcU
AT55FSDTYcCysxrtWIF0bbQfuU+74Z2Uw3o3wA82d3727VYBoQMeiIMJnZXL6vrzOV4y2l6+ZBgj
IAh5SHt6lKIdxzd1F4f2nw/GUJJZJmNUApDrwTqeFtlJqgJNa5zHbKrgXKqYckQYgewMdXv78cQR
A8vrj1LHGk1SQj1EEb1cgkUtx0B36+ovhW7+ycxBsRx6p6guI1HmSbfVyF9qtN0O9/fDbWaKswDd
ZekURJJ0I/saejqOPt4SWATW/+B75XycvAphwzaunUDBQXTAoNaqnJ1X59fhvrpv0VOltkDfV9YX
4HpdL3JcGdoQNil53zTH/aOIVPWl7ZYse7aKSa1PcdvV6VkPVa79ZCQEOpRDmX60gD9mZ6rU7k8M
aeJ3dUYcd7IyaD+873hHHlJRN9Mhb5NOHAZnnjHVDeUlzjx7lPUn4oMeWkV9mJfCCn1RmXjo2qGw
/jGV3v1atXMkjjV2gRhTFur0voUMM/n0JWrAv/y2n3bbOcNhAo4zHBxcULKHrnPinWvh5ruwPKwM
6DCp9ECF6Xp5cGuMJfhnCaRQeHbATLh+aPtOq4JsFKBmaNdEJ3dQbHVnR8o8Yv1dpLAEYA7yMl7E
1cClFZItm2ow6WNcPk6h3vKS4KutoBzmRd+qsBbVAX9whOuF6Spf7+/Hm4POvCWOA/UmEzz7uk6d
RcpEC7Uj2ctz3jjXmj6mZaqdFhdt7PtD3Zw9ULSgWSE6UwoyifqvZ2rRL9ZxFWWJu7JAdECMn+MW
15xDZE9jAIrTfgIPKILZw+bai8NoJwP+pQC2WmoaNACh/4ez89qVG9fW9RMJUA63kirM6Oy2fSM4
KouSqPz0+5P3AY5LVZjC3Gg01kJ79WKRIgcHx/gDSECKNFtOV5qCqKjjWjtYFKNWl5FRIOPvFc0j
umiVG04YzUC+dCPrDEoC8UNzrJB0r5wsS84EeHSweT2o090QxeODqc6QZ7AC0CELTWY0+HZbmB/Q
D4zccE6gdoe6k6FW6GhCDTtV6PPBFaNeB0sn6jfLxMXnT9Ky32Vg02OEld0Yl6i2lDtb+y9eeDtv
kPtASNblp+i3WXhAAEYfWdrBc/uxvlcVTfs1GU7SPvdJjNze1PZrT0hP7SkYKm/Rn7rYoE7iqc5U
H9pmdk6lpN2/Gs4v54mUMApa6PLVa2MjRw9ONa0aGFmwEDfvQcqqVTQbq6WATDqcnZE4wD1Ruu70
hFy7PZ7ioQdC7upLlO6cwut8hbEBNCHBQcpCZ2yzOcfJqQiPnX7QxkpZaN+n7qdh6OY/LA3hKE9R
xXdN5PwxEnOeW6vQavy1k/irmWMLZKEWsHNart+G/CIkXcBwAA9it24Cg2vEInNVdquB5ch7UQ3z
3UKI1kPQbN6Zt5q477ilw7bslPcCGfr3TabaO+Hh1t4Be8mx4dm8imptckYdvPnc5oN6QE6sxQ0R
SuYUOh5A/KBAtr0OkTOJftZOHMHFtPIVkN5a+TnpsKz01b6WwleiBL2ISJeObzSlqQYuOvRvX44t
V1mdwZMKhUn0TFa4z7azqfd26pbCMQ9Iq5nPAs9uIGOZ9r5vlupTgazlj1ePR+cepvaKdSex2xyp
HLNIDCAH4+A2ZlTRSpTRQ6YooPLjIZnhCVNV2jkd1xcF2EIKRevHQD9lGz5HYaVJPOXmgdMKMV16
aQ7kDtS2DwZwCbJsxrYki5aji/XxslOqubEbuZ1gzVFLpolqb92DWqr3Qypc84BYlvdI/1TH2UKt
W+1BwmWLDsBMq7Pqai2vJ7O+z5CJSh5M/DV3NuSND82jmSVYDXN4Oq6r9E/7p8n7GlCXZR7qfuzD
zuyi75I3dEF2UcBOmlJM/XZO4vUVqa3c8LVn4qCGtkWRDYs3GmYTWwcEreZ7anl9FYqiVR5aO4VZ
9+qNRY0TUZK110qzZLuxhI6X0FQymNtTmJZAt4aiwBAgLX/hYVXv4Gy2y4nYGmnHKrbChgJcvVlO
z8EptE+b+JhZhvLeG7XoHivrWYbaGFn3CUZ8e9t4m2j9HRFGIkS1Nd/Y4v+gbxHKLVU5cH/Yj/AH
u2PaNeKdOmRqCAlUBNLt90gOlNrZF//egeuwoABXXSf6eegdXO6bQa8iZ8pi99Ckk/5MJuvVx2Jq
pi9aj2+fX3ud8ctUIyULmlpQnMnx3bn3cK7pfPibK1qAd/VbhJJTUE+2BPTadyJfe8HJO8m/wDO+
Mqw6mOUcv28So/pgY2mU+Sp+Db9G2VfjMRJxnftDlcjvXar2/5VTh2afai22Q8Zt9zFNUwnPe+5S
nKwFKfjz4orm91IWyJkADHGOI7ZY6r3Mpv5erxpHpa6WJt+SFA8kvF3qYfZVKZw68Ga0xjKh4LBh
ujLOfFepl4HWLVpC/Hc5fI9xIm5Xj594CNe0h/8r/Hp/s0t6lBYWEuwgFbgFzaIz8iAxO/E7T1Cw
9zOiOcCraJ4yrDQzJt62SoTmfCOVtx6+NMkhmp3scbaGeAnGtOruPJVvfUBAwitx7TGynzwStNzH
7GKO/Mmz208RKag4RI2OEJVmYQ7i475D3W7sjfxJUVM8qYUxJj3UL9DQfipLDBCl1sa6P0tFLs9L
FGdL0KPcwEvBNJTWjylVPrb82buojBtkSPVBiYOpqnhLJGXazDyzGuMdiIbOPg6iHn7b0iUrnDJT
fhHYxfzuBuFkPq9eFwu+LhZf9LKdKxRX5uZBdCJCIwFch+vbmZb8IXJqVZhNdg0Dq0f8F0/cyJX+
XJpLHTY8mnu0tHPnP6dXtficVWp2jnRnrOC+Y7znk/LUmF62Kg98ogrIHEuIrgpIOabZp0Ob3NMa
iQ1Go2fol7mnWJ+5mQ38qQaaM36RTlXhe7G3UGPQ+y6+M3rNRkvZU1oHZ7ZhcoLaKudfixq1/ON5
iU2/KtPiqcdo9mOPBNGfLIqsXy6+VkUAAo+Sm52nU0hkHJJHqrj5t8zKObnIMNgzyKEktX29rO2f
kGtSFXPlwXlshJf9YOG8BpvnlLj8uvDIMUaubG3KrH0sepqXx3gxKYnMlp0eJ7ShwjT21LCXAE3c
WZkfZT4POx2DtfSwCRs0X3gXoq9FdriNVtYshKEU6N2hgbJktAqs4bEWVbSDFroRFGmC6AQoA56+
t4VguFSmF7vo4qNBz1Q7KHEevaG/6jSB7Qzdacjy7CNONHsd6xtBERIqmRPpNnao24Qb1INCoThN
jt0AgEeNF+1czr3xzBNUPutRYu19vr8SNpv1ROkBUXm8imh6bJ24HaOZq9g0ogMQX0f+6Jep+8pz
v24PXqpk3oOLvcy5NCo19lvhii/dEEnSHK01tKBroqj47ICLsIKSSvFzXnl6d7aE1zTBEMG8CPVY
KjVUUE37pHnoxQSS5sXPlPauOFa4JFGEoOHp4ixYW4YfpQpP/bnKjQclQtTGj6tlfkMxymx9L9KN
6ujOlvqY5PXgUgQvEMBRcLZWwkYtq9U9mB1RlqiU4PGGmxdnXdXswMgK41Ov6LwVkqLr/7PzGd8y
DF4cJaRxUdOdUIeuo+cQ5/qhmGIT45+5rj/0FjrzpyntvOWYegnaI9pcaz9q4bSJPxXwVfjfZQ4W
bJGRylA1G+hDWVY5xJ24jB/aHF8vhIkTu/JroVfPEaKwQ6hWdLICUZVLdqDOOs4nTqf3q/Uow/oL
JlFOgN58/nNWi+qpqD21P798ZvXr3U3qCH2LEMgzlAT98tA6jTVFmjrkx8VIdCuYqzH7iB4KwrKx
NdSHwirQ5+4j5dgnQruTS68EXp9HqzKEa2U8q0d1YQHT7ndVGfPJmevxi0V0uSu7dP5gRKbz4Lnt
zANcFch/zwv4NIgvQRXHVdDa5vRcxBaI/7KN/kyK6HdStivw56oEBtyUcAR5nAx9DSL/5KT92lXF
LKA86j2YCowRbIkdcDJQzkkHvYaz0iLcc6AqV/9RkSVLyNPn8ufQDLETmnIs3yKriunRXAv3XNer
w2/iuovtz0Olv1Zkih+LWjc9R/L5NdJsIqiVyzI1EGI/gkrQ8B3C6jjFWfd7X6T/DYn5hUmqH1/e
AH+l3i5PPakl7Et91Uqgq7NZIOEq5Dt1Wx9VmxKWj9q9OE95o4pDnUmKh22i2VWgY0lWHkylGrDz
VMppDiu9k1YgZ71p0QZxio/Y81W6b4+dHb2xm8E+jdFEysbxzrBVxaHkU4rVMpKIE+o9FGFsYA0u
jp5v08Ruuidj9hZ6q5NoQ+lYzvK+F4mRvtETY35UKhOe0ZSk3bu8VIBUck/mn1MUyH4j/2f9Z+Fw
mIYpGlnzfa4X9feFHnkfJnFH19BxO5pN6pAUqOBmcfWcKlP3o1yGmE0tTJqPaqZ1H+fONItTxRK/
twu+0dHT8lLeUQ9z/uMBMg73Fj6RY9CDCfnajwNlfScb0yfPxByWFKGs/rRJotLc4pKsOfVohcmG
803rNlJOJf6LaCONS5KFwil6ERQNfogBmcXwpZ60CYq4gX3YndbafYKveGEEtF+84lO3tCI/jXhx
rjwyYmG4swOurlGIGxgU2ZjecNFsr+3EMFN7GdziaNqDcxo7w/T5sWHdWLQznLZ8gOHe7RzLv7CQ
q11HYwF0DW0v3oqXx7ItF8PtQNEfjUxPMPaKdYNXhmpKP7Ib/B2HqXFQPxmKszVzhH1tsq1PAufO
6qQn9mQEDV7F37qi6OrHwWj18nlaPwHQLVJ9XmWDsJ6iUc/bgPuAfMeYsSjy9RzNzCNhdCClVqNK
vPGGuHvyknweURlDkhnwrK1Q3Y0V53fXFsrb0mvtX4Zd1uLV2ZLlkLpwxa9kYPgGlyswDaXhVAiE
HK1JVPfzMuVoLFDSRrnAO1FpjHdeyus53qw41SoAJCsZn1rj5vE6jEU7DHWTH/UySbSnkpRYPnlF
sZxe3k7bFzkxjGyFmjmDUZPayjBaWjwuFVcD4s+aB5urFcdCbeWbuUU04tVDrej1FTayQmO3aou4
b1IvtKbiKCG7nqwlwqhX2u5bikLKDv7zr4bKZvk4ImtViSYETfHN8kV6PDulm6bHrmyt8qjwHB98
BZjmOQYH4D2Pw+T+jjQZ3fVWP/+aei7svu9wDXaz3uZhV6T1yqK3ZtXPFzs7e7XdFM9R5i4o3lqd
8RYiak+u1AOPC9k4bXLfdbACwlbR8B+xB+vPoHt967sabOuQGlP/ubHMcnXIXWj4zPSou0C1ZPsJ
Sx7DxqqewuxjJO10T7j3OjVF6tn+26gFwklT8HLrNorAIbTuWAUVV49gGL3e+xA5ivKgFC2PcsUd
RmvnW18Jb1A4XHuQSA/SKqNFt+67fy7ytCw0VY5jdcyU3PN82Vn6SWbSeih7Rb03cmmdEUbDbCK2
+9+mEs9z0LppC0Goss5eoSEY6+Tiqa0WvYdhbfP+88oCL1dN7Stfl0a8k1pdZ1ZEVCSHAXmurKwt
nom4RTIFLG+FhanHRSuBLUnwj1an50Gr4lNbTGa7c8qvTx/6LshUrgKZ/LXNIKLazUuumPY4IpiV
oWNgWZ8qpwAmVu8Kpa2p4eWRgNSAPiXwMJcgvpVuMAe1sAYhxXFZau+AbtrBwxagdDPrMMyl9ywQ
B0AHyVC/vvLY0x1mZhDrLCQ5aQ1c7gRI1U1eT2NzxFf1EzWHjLaDmZvHeTCa9y8PdbXTGYo+sOXg
ygPveCs6oLhIq9OEq49LMue/jRK5MwpM5Q8AAVRsnHjZedJelXKBeiH0QRNs1f9G+WNzK5iEaLeV
cAQxWwLwGZXSCp180j7XshlPpaXhC50kHX/OBXJPT7TCcUtxd6LdrZ+BdiCCHJRVAWNsgUhlMdS9
UybtEQtm5ScSq6j+uIp9mNF4GKmbjeaDKTLFCKbZLfxeBSI1u1W9c+avV59WJAkJeEBkEigpbz40
3SgVXdv+qBba/NS33hKyeO6dVsRQdlRVAQn48ve+2tJsZ97uHow7bkg29+WI2oC5d5Sm8hjlYjkX
OsVOPL+zExKTy5PllVNY9dUS0D/c4yRdHVxGRrBjhf+QgwNJvhx5QD6rXepOHlO7z1EqY+x7YZHc
khBl0c40r0LTOhi0JM4OG45S7+VgnFllbhZbHl1pGN8BHmhnKVURNqY+hl5bybtpmPeMhW/OEHQn
fCtQN2R+l4O2g0EP3yy6o8sDKsTBNDmgsqGfizrvXhsFmR/XExR2CBvIS2wAA1W+8ObWPXk01MT2
+374rqf98J8pnfiVvS1ndSNw/gpqoCtP1L2cFM7Z+C+OOkklgn338zh177Je/QFvx+1A7vHweO0G
BbC03oJEXPppWw6z1U+K080dPR1lLH46UZ4EDpwfGw86mtO+PpVGG7Y0u0NlttwPLw9+fR6RQPXg
W5EErTJwa4r5zxWcZNLrQCGSsmqFe4KhLQhLuvfoqGWED/PyfxiOUw9V21vRYFtUDPWKdhoQFT0u
cjGfzEXO/tTQWLNiJ/86orx7eHl616eCqh37E2Dc3xR2s2vWDG9IapvpSdg3dm9P92rVR2HT97Wv
SU15qCYUn18/KHokK7oFlAJ6c5drWpJ+TEARuTf72T7OleeeRn2YDh4diaM0RfFo10O8M9Prowhr
jS1EwxItAmtL0aud2XNrUxZghfT8jVK7DvJ63Rx6tFP+D/PDBoGnnk0BDZTd5fzi1tFHXsvFcZy0
Abohr7CoKO2nMindH1WBuY9D/rhzSq4QA2D5wCjwmqUFTJt+i+QCG+QsymIV6B+N4l2cYY97Wkr6
IUCj9DtrMaawG5OIVoY5FU9pkfV+XXrWDxdf5WBxM/X7y1/5+l4B10aJRV8bXKDpNtEdeFdcoWdV
HL1SFW+rOVJwU+IlANC9OpSuTA6ONLCoEq376k/NwqN3gMDgurG9zaZOeKK4cydhz9R5/nmQ1FEs
XfR3aeo2wcuTvOJY4c7NRwarBDvy7766/NZWp5GKaJVzzDrHO/MMcp7pIi1vzVQq52KwjNZH2wHf
uwx3PdysYTzlWvG5qNQ9WM1VpOKXsAdwIKKshYTxJiw7uebUpTU44MaBB+Er+ZHGe/puljG+naVp
7bQIrj4vfO3VRwo5E/CDQG8uJ15klTHGhj0doQY07wGOPAoPvIEim/qhobv51hR9+6N39Nc6zwLg
XYGScIZWyS9IApcDs9i9mWWLemx6YdHt5/1jpm33xsnj7zlWZzuH+XpZ4fkAqiBRwQeEI3Y5XDoj
1SKyWjt2sh594RX6KWpLGlQjpdWhr5Wfr95RPDNZW/D4NHkQ5NoM6FXqbCv4uqqUYd6a3pi96WM7
PYmELNhHhK9BtcXmeZzl5ZfMqlTS1NQ5YCE2//fyT7kSz2SpVxsQ2v9/nx7bQC1KfiYt1AWuT6nO
b+KsldIfJm4Jmh9DHJ8F+NXurVpn2hdoI2DlvNFKxpDXV2f6TV25R4mlTv1IoxAhrb4wls86WjfR
oYkMbUGoQx0t6NlpAyB7hpHjy6qxO/Sq9KQMCFZF6lcxXK6dWHm9d+nmrCQnFpn3xlZTo5j4NRYq
fEcB8nwGXOU4n5D7EW9TE40GGmzZIRVqExb2tAdcWfOFfx+QHrkT3UIbi2jCItIQl1+3A0vQazO9
4Xw0YCUL177PUK3bgVFsr/V1FMwDSFeQDSHz3OyhKVZ0s03UBS11ffmZOem3arKL5y71lCc6Q7Rx
k3bPLufqAvrfQek5QJOCQrb1SRhdE3LCYC5BTDbf0DQcDNCibhNOZqx/1NokPRQ15MgA7Fr6QXSe
6y/eXD2blWhPLRak55e3781FIIUi/+YOhix/udTIq+UJkp8qCIqKuOt0UCIS1msGQeGKc1QOxqkB
3rKzua6IjawDtXKY4OSsvGi3yl1WGbV0ZLvVdW5S/cgovZPS5t7HyhTxr6wBzJHVrgjloE4nWMAV
Zfgmvit0Xpk2baFnQGnN0YvAFZtOVZ61aAA8VnbFlymuJj8u3GTnvryWY+cXw0xeRZyB3lxJYmQC
jZlMAitszc55tA3a5DFim0XQKjH0E7t1YGYUnuorMhmPrZnboQX844Abu/IRkCcJTpftlR+vmArr
Oq7QR5B+hCAC4uX30xRBTT5GStfquvGbXsihByYweJ/HRbj3Io0UNZSLhntWovRUFM1UbxV/9ZC+
m6iG0v/kuS78RVXUN0pR5Z9rOzXeUiFMB7+yAIIcX95v2wxz/b0cbd56PKJXsaXL3zsAAqo6FIhA
+qXy7Ugj5h4x2CrsbXsvmb0qVvwdC64WTg0rT2ErMj4WNllbAWgkRfngMze/8k5RgGXFxdD/aGLV
9AFtZWzvOj3MiiOPS2/XO7nPrfny3FwBTGvKsaXU2LEkcHXmFAhj+ZVUCfCWSPM+Im1lTntnak1e
NmFzTbCofa1XEXSBy7VteTpDhCZsGktPf+2vnDl1hTP4hDxFTIzXtS1y547Tpp9KIMF+Pk1z49dG
NL57+TOvn3H7U/jSK1MOBN5VQjB4ZclBbpagpBODUVW3hHFmVveqKmcERpY9uZi/zLOrAWlf8NKG
JgE383LuCrLdEeMtAVqVzZ0+gvh+tsQkabjBDu19V0ZADwtFkuvjQpTZQQy4/nuPQ3vrm9aYG4fc
yFotIAWffwyZEnOr9skw+Y6xKKeJSKOc+tZsv2n1aL6Li6lkv8R1d2fZnTXuROVbyweYkH1LJZOw
vMmn4ll6ViEmanqyxDImy5U3cVwqBBwUPZY82jOMu3ELUJJeBffWux5I9eXq2VOBjLcQc2DjXxJo
RZIflMkpaUU2JQ5nytc+zrKdOV6dDAowZKZYDaBrRJF4c8k3SwxYTDGrMO5N92FYVgsdN4/PntD3
5AuvprcOtVaFLdo0PP0202viZVwixWUoXSqPujuNp7SqZthslh1mnrAPi5Dda2Uw/w7KYFTStJU8
dLmmkZvyqs+9KqST3HwHQpKEslWrRzcexE6QucqXGAp/1xWCCgqfz3g5VJux/Se1FaEjbPElg3AS
2ClIub0Ac3OcVft+LfOAKt5cNvU0SH3g54dlFC33VEMovHgsbJgvafTRQHcN1RW9/mYP5fAmQRH9
zpCIAFd2afSHqHOsn2TE5jFHs31nBa4ODCLRUKXAWVNK4JbepDGt3ox6JHJB+dDwPvD+mw6QcWb4
n7N3GkSl7dTjb2xe0MW4DAH6pdG4ZR4NGDfaqaCT3wjHOQKFAAjidWj5Ld7ex701NTbt3+lxRLdR
HXuXGdQC5yTqO6DyGUBOGWNK3AlZnOoZn8qXQ/etqfFUXyVB4LcDvb/cTJDJ8sKCWRH2NCY/JGVS
QKapm4fecfcqv2sYuwjafDUEG5gTDACawpvXuEvHXjUXMIGI3sxpOGZNeciiCYeyMTEeZTLVz3qP
NcGxUazsoOZdF7481/Xgb38A0yTk0TwEXbMJDKJTIyeqSnREnGZ6An+lvKnasjnndTQ+LzNehKOq
5AkNwak8vjz0debG5KnArDLPKwBpy37gWSs6zYbJOmadEAfb7LPhBKNEbyGOGtG5walgvqcoQWs3
wcPQOUVmOZbnBUyu+SdfquboaAr6Rs1SmJ+amdqsLxcl+RZjqorSEqSgnYh9I4xe/OLN54rLSolb
nvmhqXjyg4M30R3stwwurAlip1zcD4O5K397a1A6TRw0XgtsyvV4/FNbtp1syngAi3DwovTP3LZR
7ms5KjylHN+Au+uPMRCGw87HWVOl7cZgW9JYJqhC5NnEEyQeqAoqpQiTBgOMr6lXRAapQRxVpwVv
s/wUZYAuw7odzLsikfk3uVioWsJ8n6a3Sxt14p0LXe3Dyz/r1nZlDUhv1scTdIPLtRBFBuIUn7lw
GEvnaLpiOriDSrqTG/q73K0E0PXGLI9uXdQ72/VWFAIeQXqAojO39Sb0a1mqUjsp6jB2jA4xRBXB
GVbf+uxS/34za833V0+Vsw+VeRXi4xtsctlmIQFKgEWHMm/0ULpmFs6DiIKl6NVDOSW/hGpkXxoC
586nvzFR+hgI/qyKlEiObMIfcjtpZlGMDcvYswPN7Mq7vsj7UFcU8xRru1n7jTvV5vpecwQoQvx1
+U1Hx2wiEcUs7Gjn+rF3rSq5Q3plV0Zl/UKbLY10BBnX2jMFdrAZqEYpJnJHerGRseLLljmzT0Mf
ycexlSMSNpNyapQ6D6KENqo/Vn33ZE89KgBVXNo+lQk8LTQ9e/fyd75xvEFDrE9C/oM9vfnO2ezF
HVxdEZrQAJ57vcsDBeDEuWoj+R50nfGI8/Snl8e8teSkAJDK1uYKd9xmyZe8wBAp5Wkw4gpbxIX9
5GASv9Mrv9pIAILQQKfLSH2SQTajpBk1OYVmCytdpQH4yCzsIgFhderV+x7c0M5ddms8ogJcGewd
QNpvvq9T61JXB8fF615p1tKjd6JBaT+pbtUETTruIoSvYiQTXPl77ClAqSCPLpdxoWfg4F3DgLoC
10YpEucniI8pPkhLUdKwRqzhDWikBoTNUkuq7TEKXgk8CT3oylRCHwYEcsqE3hoHJc3BzRfEmKOV
9kl1nDw3nf3GKJzIn/HyAc2Hv+BJCCE9X4lRJz2+vCuudiLT4S2CWAccBTx8NiHfiGNZVXXp4r2m
rJZZwFaR0YGKeKjmWj9plZYeDevVqnfIR6HsCieO3YhK8xarptLpmrMIHAU3OIpGzWQnp7yrjCUE
HuaFk5w9Kl71njXY1RlYh0X2ziIZWF0cN7ulnNXBzCyGNcvBSs5u5oxJIKsp3hPFvDUQih0U+laT
IQLq5S6pFV7SjVJ6kJQBh5udPb4Xwio/v/zxbm1+OiyoB67xjQW9HAV/Z0MtcNwNNN3p3mujy67s
8VJY0Dy76xrkqV4e7ypJpmu2cvDZ+PSS6GJejtdijw0/DHXwssqp+6HTLh67ZLA1X+ii/fHyYDd2
JkGEtfu7O69c60Y4OpgQcvlZ4AifNGP+sxhj5pt13t95VVE+FmzenVzvxoIivUs4QX2OAuO2+j+j
YcZLw/IC4Q5Q2qbGBp2I0zBOZ+mPZdB38fg3ogn3/NqXpe2w8jYvV3Sy8noRFF+DBY0nIOJlGUTc
+AHuZzx9cqEe4kJJDl1LYX5qnQYSLx4s9tgOZ9QK9xQ/bk6fLGv9OUTvLSYFiaFI9HoSrSCK/lQO
ZFbjWmAtE+cLiXV6fPkLXyV2bKc1t3KhW2CitxV0cFSC5JIQSpUqsvR7kl7nOffG4TGD1ftjMRf1
3EjDvUstrd9zbr61u6BAmo63OnZQqrxceJMo0w0I1QdZpGiBldbFIxaXRViVrfywGkK+H9NxMv2X
Z/y3u3KRjjBlOJ3sMCDOdMDXuPFPXi+p5JfoJ0VB1cbW/IBqTN5/BUhfcZqEMkkRwG6dkRVwveKd
KwGFB+OgdT+VRTZpIE3Fwdw3g0R5ch2ksQJ9itz3UaSPbZDyFKlOaULb2fe6uGuC2lNwJGdtYeHh
T5foPzDQTD5mQ1dR5qZVh1X4YHvpFxPhnkNtCxvMQx951UOuTC0uKby4lbu4VVrjAVmy4Vylqhj9
VpblJzuyGsqGhhsVOw2q62bR2ptfGyRAMvBb/QuW/2eNZjVKcT6Y0JVqZxt5DQQV/9iRKO8bkLWh
1JfyGzo0qG71Xn2nLZn0s9obPxQKLRIU0+fa2flqN44FvXwY1eQYCJBcIW96FwUQiV9dGlX9f0sz
2uvlmA0PmSisIJ/qON4ptFyVCCg1/T9MMSki3OPLbdJUWJqMXkbGMEksHRe6qsC5tdNcAnz0B6Wj
5JvVDSxKMpGWYhtehTux/sakeQqQnZI1r65E65//8xVAEygU8lo9GOfRgXzTVTLIZKF6h9Y0+mcF
DZDytbVDA+A6ZiAcO7qEQBYuhxTV3NLerY1AZGJ5HPFV8DUE+GF19svdywfxenbA1qn7MgjeT5gn
XA6lJ3rPi4OGY5GNvHfUaj46ffYjc7P0oGvZazWqCKgQ5Il1KJ+bJKqbMG+jqW6k/B3MaFgd3GlI
Triii8+zRvX55Zld39E8p0hQ/xeqis/F5cxm3DljUds6vquOl/uTSPsffV/ZzpF2EZSel0e73qiM
hg4KjTiuCzrLm9GcOdXGEl1618rdBze3oCHDU5pTP0eW9bSkiSfDLleg8WKvK37oxajs3VrXudYK
K0cDFRKoh1zsJpR7ren0sTmCvq1b9WEpFuMDu6bfmemtHYO2Ki1s3ue4NmzOw4imelwXUPWySSAf
Zc+REeZYAR7wuF8+LR5R9+WlvcIPrZtm1TxAPBwwBbCAy7VV2wZZq7SE3FN7rjhqEzaAXS/deyuR
YGgo7ilBYedl0JRD819E2wEphCr6GheN/vbl33JrU0EYRFWFzhmPus3+lXM3NNMIB6uzE/fYijI5
p52tngxoezvrfGMo/JjXlzr8aRZ8k2NOs2EoDhSRIMq04o2ZuR94IkePMp4+vjyn69Y2PARCOtUW
9BDolG6CrGfq2ZBlrRk4U1u9p/BVf4xIgOqgKN269a1KpNM5b2I5+VPaOr0fSwhFvr64bk77phE2
dujwYAOtgT7/+mPM1Yd6yAo612nwXX58V1dUWQxAyguX2kzQ1310RhSiHJF00EW4sxTrEblMS9ZN
xisBOIS9IiEvR8ssxEo62RtBqZZsAl/UWr/4qastyXs3h7qBkU7cfp0Kjzo8Sj/j79KlKbiY/HuB
ao4i3tv862fe/iI+/yoEDceQr3P5i9arRy3bTA2gZxWYUY7GL+xKymODSd/PDp6yhOVQmqhcdbxE
NOiEx3np5M7C3AhvoOqJ2Lx7QBxs9VSSalnFIWN0gOpoOkhv1sMZxYZfE8/Iu6Wqs8aPPSVNSDuG
4ist0r0r8UrUiCCwZkKg6QBuwvfebNIU7U0lcko1iKpivFfNLnsoMrX9ZHXxfE91sn0Xl5MIkmYh
BSyUWP82qKo4F1M6nCos1D6AuBHfRqEW95awst8vb5wboXc1HEASmOIoC7QJva6JRGkpcjWw66U9
GCiFoxLS2ntuhdeYhlWXE7QIb13okVACLnfDjOl1M8e1GtSNbqO1N4JYaDs4Fn481Q1sUnP6WPNy
wyEVIsebbIFwh0hrvJOa3rgD6A7Bt1rVQtc67eXPGG1zcJy0VUnGyuSjnqfNf6aepp+hLtsPEzjS
nVOwZiGbQwD1YtWI4tbhmt3crhr6Nl7t9rxPUBh4U7lOfOjHorzXvbG+64wW/BRNx7uXv+nNLQeh
jNMHhhJtn/VX/ZP5jcymXngxBTY33ve1KXVfj8X8sTXT8jylGFlD3I2iP7Y9t1/KVcUKiL0HcoD3
ufpsxhNe012MX9mSu927sRT9XtHv5rpQfKMWYa+AgXVb/vMLxULvh6tDCxYsP+50iR6ngZfsPaw1
NPrgXDfvHHNpdzb7ra/PDqQXBXybSLnZ7Lio9GNelVow6CLOA6eZ03ckPLmBuqSdNoE+DEjFvPwx
bh0w4IAre8Pm8fG3nfbPTBXpqLXZzBoOpebyQemSz4aZj19fHuTGlUse/P8H2cSYHPOHeqITFcwt
rKYQjtmCAJ8XVyUilt30f1lG0Ks2VY+10bo5RNHScvNXgxagEGvgXG/p/XjgEMyBOTY0vGSyp4+/
/v7tMVqlyByLHIgEcZ3/v4u4mJpS1SkpcaqXd3U/5/dTLq1j39TanVFXv6h71PcV4Ovz6xcWCgWM
IqocoBQ2A3tdtuSORLsAuC6kTBy10Rdth2c4bXJno9ycI4eBS4rkFMbG5RwzYAuKTfgPpBdP7Vet
1KLxccqE9kirtzKQq0Lt6Rgbg2IGujbFe35dt/YQh4KAwakE97HZQ5lIizFxebHqiFJhe4ckQqsu
1dsGQZTDy6t6K3FjhgAfgJdwI2wV7WoaWSJpsItfbHuaHuwBO9s3CKuNcYAwAovcRCaY4krNW+Vp
SEezeyiLWVfeFh3SHn5Xa61zdLqk/5yoBLWdnOFWmEC1l/4p3W2e7pswEdlYzMaodAZ6DLur1lL8
PJZEPqZu8Qv22bLzaL4VC1emFaI8+LMiYH354bseAIg1UcNClxraYWl8Hir66FFfFCd3bJwwMpNu
Z1/feppQJKT5wUfgobk186ocKzUGjbCELWj/P5yd147cxtqur4gAczglO8yMkiUr+oSwl21mskgW
49Xvp/QDG2o20cTYSwfGMqDqKlb4whvqb34xY6bUBe18Ngu3pCFcNS2dy1UbwiGrNetl6osJZ8AU
vGBIqpw2R3ti56IkEwXtSEpP+rslYwEDMBp2nh6lGh6iVz1xDHkBZ9wW38k01gZTPXKbkxTWOl3T
JIOPRmifszzYcX3PjcrECNMEqBzqM0Y8IM+N5Gjj7v1GtWOVhwo8nC2NVJpaRbrc69TxWoOaTWxe
ytJfLo+Px85J5G9HkhTRAQ+Ax2ZD0O8cxnh0TIrWrvk8N6vztRqGj3reatfXjsSlyg5QfXl8mrbP
cBDEXScT4cLjn6prlvgoclAp/zNvx/r3x0Pd73KGoj3FZ1Qjbt/BtM4Sq7d6N6o8HXHjTMNpk+sG
YTYYAItmTJfZWeaDldwdFJye6vYBZ9uKHLSr7cFZHNyIJ0lSwHCpxFMD8C8BQtNvs8qen4NWNw9u
8vv7Q7U9TK4Camzgm9Wv+uW1wpg+s8zWcylKQwfl/UUbZdadK8I71dVr6iOk1U5wDS+UFryC6+Ep
vWV1oyQ1DQUFnqhblvVLWgm630Cvyt+h//ZnoLzxOwPxvXPemda7ePaWz32zHD2Vd9YeCslHQVzZ
5qgq4DbRSfEenZCLc4muhOEV6F4pFakkn7GaFBCtcWI3pfWSDN78h2xS80O5KqUtJ4bgE5q52/6r
N67/h1PnQqITPrXfUDJA8zJ15qUJ+1Gb/25bvw0uQWn7L5ntdNYLXA/ty+ONep8xMg1KpiwnENa7
frSRLra00MGKPKOd9KtbGRmus7bZUJRPB0yAFrAyl4ErrDgXg5U1Ebabhn0Qw9/fNBQOaD5S2kBJ
GU2V2z3UmW6vxxbkPTPvYDQ6efaxR37jYKfe3zQqM4ZirqBsFCo2o6wu2gPa6tuRPk9G86kdRamd
7Nma/xIrCfXBo7M7GlUw0i4l2rL12RVJi0+0G9iRJQZhvVSuYdfvVhNZoshzeyQDH3/IveEoQqE9
gKKqEoG7XcJVxzFQXzD3WGXm/+H6eX0e4jT73phtfrCOO18L0AQ0Cx/mNPfopuQlsXtTnhMeWXSX
/s9AVu+rSLKDOGHnWmEQVg7ddpIXa3OtAAX2wTgyyKoLzcIhoSkuFPVSmDZzt7rPFeIOByYeezfL
zZiboDAwgYP4Y+1hmgGZadaxSkI7aL5IuO+fqGwmv6+L4ecR5hvzNZ9T/c3Yz9O3V3/Imx+hTuwv
96kTd6s9LpzIBd3Is6fw3lOWdh99AByv36J0NCHKgMhny2yxISD5+oqaoh9BJKFzMrLoL9rackFp
83pUHNgJwkDyUBdSIY9KEDerK2gbiqAUfmRoY2ldRVpav9lOv1rXwKja4hRkJiqvrizW6cnrpu5r
smAEiiNMMj2Dd42rg6bVzokBbA4+mPQYbIW92WG4B9odPWq2cdG7f0PGrP4kgZ/HMMee8ygx3huM
s0IWDpiWGslmsJEWfg3HgcFKpGO6pPU/Ez90T6a/DAd01r2h8MJjGBJTHqfNOttJluWjkXuRsXia
cUJqwJ/CNu2S5ZTWZvD98Xb9Wcu6zVaBxNBspM5FxgqI5Ha/Vg31Dj/goPqJafckxdMgI+zYhyw0
y9L8PVuzhSq0y6UewnCpr2NnUYGpAUiWckw/BqltXh//pr0VwJuRaBIyAbQrdbf8coRWFAyTFEHe
SNPt4UuVdGMk6KnDmnaOjEz37kKUpVhqtrQdbNlLPpL+WUkpNMryqfsjp8r+IpA5Sw9ud7WIm0Wm
+K+6rOSRYF03ixx7Cw6TNQCZ1HEqMyxXT/8b6V2UiKRmWWGnVfofedUeKY3sRAdIC4JeIFFTpbXN
o2I31lIRDPjRJGy/RskhbS8p0aV9wbduTcJlcav1bOoi+Sy7uRRhOUnPOHhu9kIt7owAAh1UacWT
vv2cge9XIrbaIIr9QPovy6gZ66nzgPKGoNe0T6lWVVk0u16iI5kk+F2Nb2BADS12fK9P6/rPUpbN
DyCwLODgGiKL7MHzkrDwFquPfL1HjdVbcvGstekEesUSeRD6cpL564+mQ9iqdHGUaeW2S1LLpDON
ATyXCBYsm4IJi4hSX//uCXe/vvYM4DjCSCA36HQSVd0uWj9ZczPGEvd53ZdvvQxpGPQMyzPucPXB
5rx/qhnK51KDy46iyjYDMKRXiCXp0pMzDu21cJWqsm/V12Lpyo8ANo6wMPfHG1quCrkpmoL93uJw
NDKrAGCsFokYHrusS3kSjnDe+kN+BHi6H0pZYyrDWTJGpDbU8f/lJmnXrC57CXtDs8yasnHB40+l
6r0lZPDqvcFQFATgyqtsagtWC+bRx7RspkfagG7pxDCE+Yr1Q+9bzeW1e0MJASjBEh9cD9yn21nF
o9WiIYJ3rhu78aWk+BGhY6efTYHo2OOh7vcGYnM/U2DoSPRErNuh8gG+Y54WWmSaJWJ3eeAs50yL
F9BL3odKt/995XA8Nap0ykVJaQVU2O1w7TIBTh0gVkjdXEi3pyp4i8ik/UPM0n+P9lx3MODdBlED
AmdUQBsFl9jekMBBp6WxZFRwJz/ZtvxsaBrd5qw/ugbvVlKNhNQvRwy6A2jQ26nZaSnadmKkGJzu
k2iDMcqSeA7bEtucIUfK8PFS3sdrakCAykoeiQLVFtSzpHDdvZa1rCszDodUT7/NxJAvlj3SPOlm
L8Po2F7/QB49f4OtrvZe85P8aSza4cjZYG+VEbdWlTseWViit3NHPK0bgVUSV0xd+6GMK6wIYXZh
fjnkRwTd3bEIB5XGllrrzeEYeYaLFfpEJKoE6YYOxuJL3xC0hJZWzJ8eL/Ldu84ac7UokAaPOqWE
24nNGiKlq8tgKNmuP7JiKL63gww+NmlWyNPkgkpH3NAIfjwe9i5qUcMqXwrGpBK2/bS21/M3O7aM
qjkGyi2L+KINjX55PMpd9KBG+T8AITpQlHtvJ2dlg4dDNqPkgZxO8ZQjIeCPTigWZMb9xCjexrLM
3uK8MOAtjVz1fxmeeIGogZLENt3XklmL4wYNDolW67WeHREW42KdrVXK59WT64t0LHlFFUQLW82O
D87P/aclM+bUkFzBdqQWeDv7bprbXNpg1AtjXX/MY+krcmWBfvAciDasYm/CgKTxjiSh7/cv1Xz+
UFFRMfCWk1P7boPHbzpF9LmJe1FO/613uw/4KulHof/9NsIqgFNpAX1UYcZmiouG/Ejep6NCjXfO
edJ97TcjA/Ecpvgn/NA7F4UZ09P+mNe8/oCCgPkSZHn6pm+QgBDGqL0l+fR/r/X46IXbW3zAT4T+
lCTR9dkc4gFxXqvw4iFy8jjLwx4l/rCDdoHdm97DFETiFquL1TmIhO53PIcZFJQKUrlBtnaLEpKJ
ZwO9iYKgqNqwWX3cfMku+x+UbKHTQiHKr9Yoxj/SlTgVI4sVYMjjbX//TvAbSEgMLkySsm3Tf616
4c1eO0ZpM7ZXXE/G91kixVezdNPPwA2OfB/39hsXGPAjXG6IajebYPXSxsQ2aIgmZPBx8yKTx3tu
iOxeuAdHamcoZuSwswEz6MAGb4/UQL3C60r+7pLnOGpT1ERilFtPdVB3B6u4OxRtUIys6bcQ2d4O
peWydltbBy0UpJheKVBDFRj1G9ccDgGBu2NxTbl0kxTLdLOC5qg8CYU1RFplGt2b2ZlE8NQU8L30
oF6+vnp70IE0oCcq8CGZ6e3E0hQZmTFgMNHShYhT+31uKdO3dPKqk7FMxaupJWxD8g/EHij7eKDJ
bwfkFcgs+ABD5C0ldN2YG9AQ3ASPp7Vz4NWGRzkSeDx0/s0odldojpzbIVpIyGc0ClB3D0XaFk/L
7AWfM7cz0aqJKas9HnfnCoTOQpFS6QQTCPq3swPj5SKq1XHRwLDH1y9rsisNNf2I1b+3R7hiqVdx
qYE23CQi+qCocj4+8cBohnPfy+ZaTRZOQhCHTo+ntDuU+tuUNDfx32aoQpQxyvjsEEvgnUiUZLzg
kfs/e6j9A3zSfcGVvREAF4Oew0kjYL9dPQ0wtyIecFn4fYtkT9/83dSrfypbLJybVXPf2hJb53Ey
/sqzbP0GLuGofbX3AQlSOBPKtv7uyqYi5cjA4KVIcwsrKnddL70/5gdruvMwgKRW5U9FZgQoeztR
QElVg9boGPnYV/IMTPHz6CzV2Wr84Z1sgx68nHSjgIrZtbWCox7/3ifFDhwCO4VOiumbXWqJzkqd
sR6B5mf5ZdaKFscOd4xad5bn1+8eQlraAir24PvezhQ5AM2vanyVpzrHYKKlzjFibRTNdvtqDQS1
e1RZiHmp+2yzUROJw0arU9yj4tn/pY+9+BKkefWc+mN8sFN3FpDdAfuHyi2lvq3cf4W9BN6VYoxi
spCTXaWIgs3eFFYTPMfHC7jzfoPYgyTHnNQjvtkqkx6PRlriaaWvvACZKUdqWy0GqX4PjisSBW3c
xyPel3DJqaDHAddCNpnqtNq9v1Q5usopUQPnXa1zQEVhVa6N8xtOGZNxRk+r/Z8r7UxGizfUTgin
zfvY4rxan4B1ex9m2KHJOXFrY/jz4GftLbpBq+6nFihsz83Pymcn0dC847mv5/aiwbxuL4OcwERx
aYh/XKeou4g6UGp+RcwLDq1Ms4l3rRZvNcPu4d7lNBrezg72btZcVvrv0sKo6CAo2TnaClNKWdZG
+wClutvFM6p4dvQsx9UkQDXJrfM8ojJrn4O2+JC1wB15rIyncWmHC6BR++D92VsjNBaVIjNu8HcC
tI3nkJe7I895mmFeEjjamywx/oL4b7y2PsUmQciXRihlfsSONqctD8oEk3Xw0wINg58M35NdyzRy
VsxPHn/5ncdc4UhZVrxNaEtvhrKIuVKcdggp03Z5I+hcEMx2SJVjV5egBLZAgWm78WBU9bfe1Nih
65M28cTy7JE5bCIjL0MN36wxCbcSttFkzuUP12nqD4/ntrNdGAUbbAJZ3oNtuAxMwMhH2x4jA8j6
qVql+QZlCuvPIM+9iybt9OI10j1lQWKGjd7bnx4P/1PWfztLA5tRzjqAVIr7t9s1G3G8qaYCK/QR
JsqTGceCFvUSx0sY9wZcyrgd8vjsIQdqn+O0kXNI36f/J7fn5d/SGfQ/2jptrw1YgMsYx+nzZHvV
l14rMvecFJONaveUYq2UIbhBlWjiMkWBsnfFZaEmlj35TjmVL56j1WcIsUFzMD/j7isSSMDS1oHi
U7YlDbqdXwHqRrrER8CJgq+ZGK9BjFXfWKikFH7hpfArwBrLIkKn6nGmURceFevvVeZ+pD7/jC3l
x8dLri6AmxVXOwrbYwrIvB3AcW9/0RwXrQFDhAu0lPnXgtTlc+NZM1brgQmsz69OWtbHX7yqdC6P
R757Sn6ODM+asAYy15atKzwgQSUvSJQsgaJ2I6lu95KWOjaS53Eo+ufH491dRj/PDv0pxlJIi825
rahfiXRx8DHx4/46z2b7NNpIskjfnA/i/b2hDJBzHCGf4HuLGiPLzfuA/kZkzLgExeVUX20FA8Yn
7ohOuff9AMgoOS1aNwTgt99vqE2nz6pREqR2cRMVnrT/rAoj/ibHsj8BWW2eRZ7P74cFnfPHC7o7
tDJpIcbBhGTbW0XIoMl1e+IDoihzzluMn32InFe00ZK3s5ElUYWEfdhD6bw+HnlvfUE3gY6l/Mu8
N1FIgTym4/SS2p1YV+VnsEbe5E7nuOyONJb2dimMPLoenFhw/Oqn/BJ9FFbn5E6wSACoPTabgbWc
5iBbw8pxytMKfeig7787HrVduGroYfAvt+NRkuQj0w+IsKBApSavi3Nr4/mFGmn/1nVlevARd8cj
NWQtoVBzJd2OR+iVz9OaKd5VMX2SQxuceqNvnjs3GaIC39ODkODONA8sJWAuVMMhAZPYbBfU1JqW
unilXFFFhviyRmf4kmqjY0TW4Dkfqtyt/JMVeANPT6AlHxp4OtNvejqsrH+eTlNY91bth34x+DMN
tqX6xn80fy9s6bw6NVE/FmT9T2w9ifFmdUhCZ8NPOcgFL/45mP38fZyRPpPhlt8f7+n7dJOxwGSS
qSsiBj372y+RYJlbrUKjhYL10XfOrPhe2Kv95A2L8Zfs6jIIjarL3nALuJ9szV//MfRueLUqhfoV
BH3g7vhECIHe/op4ye0lD5ixXsbraTD9/M+llmYaCl8vvz6e8t7eo0GKwI1q4gPSuB0rTSx8l8aO
GvhgDR94iuQQxmjC0HZGr/IkM3Gk8Xn//rI4hKO0uBW6fhtF4bwJHLJruS2xKfkcFKvxMU3jgyBq
dxBVLgNDTai2Le3TK13XycMwC8rh/MUpNPddMY/m0+PF27sDYQb8/1E228Uw4KPpfiNxQM2qU5qZ
QZQGZY55V+6eHw+19524Iahg0bdUoPDb7+QP1ehVUkUtuG2+JY7QPzYE4d8FUVwTagu3bvh4xL3J
UQmAqEvegv7RZnKgVudaw5s7MrCSiGJ4H9ds8Kk7dvkR/elOfF1dSNCzCPVAI5HYbma3elzls8UL
ilIrftOO7K2PJqUc9xKkWfe7NgmZg1ZqZ6XNJpfsTDyTeKHT1fILYLHFC127Mcoo9abEeeaymJH7
Mc0xDZtSILmQ4TD0W572kjJcaRbP+TRodjhaVf73ZAPeD0cZ9+bBJ9tdQKWATkQB6XVbkev5Jm7j
IMQdeKsZgcf3wAkW+jWgy3x6/K32dgelWio4aDKrIsTt7vDwZvJqhwiynovl3I2V8xd1sSKaXEc7
Ib5+lNLuTY2zC0SAjaF6v7fjobZuZUa8KvV6apq1BtFWemgw23b8X7Yh/Ejo+IrVTC3wdigjKW1q
jXR2vTLOoIVO7dt8Wayw7+vsIIHdCaYUAAFuIjg8Ckdq1r/EGaOjuaO9pEM0wCr6JzbR7g2FvYyR
ixTXC4af1XkSSMpNztAe8YN3VpQkHVSeRZPkHs3a9X6RNaKmSICrd+i2jnwqtNUOPWMqLo83y+5Q
yA8p/i89qC3H1TOWzmprQossS/4dZWNdTDGMdKGm/GAk9W02iQ3UQhQpaHjB99xWFUWRyjXXeU4R
cW3OeZWLi+0I/fz6+SgUI9VT3q+7pIKrN0AHjvlIZ0ToOW276XsrzWkkuRTlX/9lMB5K2OUIf27l
xZag13E/JlZzgS1G2jD1LyV0i/doKBhfHg91V+RwgFagKYYUOOgpVCxvt+MMStHN0SyMjCCLT6bZ
BFdrHYdLUWAkoWjmVKQPrXV2bhJFfFbRByUIEqfbQXMJulgMDAqkJX6Ldg4m79ZkXpbYmKPRXIaD
NG1vkiRoZC7sfZXF3I5nprjIeBkPNflve57sYfoEDcd+Yjt5NSTRrnnOtKl+fcRN9MtBA/1JMLKF
La6z3TtU3rhUiMTwL1UPjSgWuBVZFybohf+HLaoE6VDJpYlA5ep2lkWeJU2mivjNgBBd4Q36U6NN
/1u99qiPsLOe0M3os4IQo+i3lYFSzQXZe1rPO+fbpzQW5rfCxu/41KDZPoae3mmgbKVpH0Djd+5O
Qi3mR/Gb0HlLYeQyjdtORXVzh/mSn2NJYMxl8w5flTWaS8fCGshJ6dtU7UG2tpfNEK4rO4efSlRb
n8quHOqgG8AUu51sPimVz3f6sI5PbWEkT7FrYIbUjtMHOVKG7iueKi/Xq0s+yOZkrp382OP1esK5
U/ufWPTunGh5c0Qs2TlVXFD8SB8YPY/L5lQJa7YGpyFZBgMznTWnNZ8Ty4rDOpDLs5s4R5oj99As
iMjArbl4OcfA6jbHyup8rKpz6gKGRq0+6rWGcKkwq8x/0sZh/WQsdW9fhjxIXijPNsZp0ooxj2yx
dP+O/kgk8fgu23lz+D2KT8uJYxXUf//laTXaDPC3zu9J56EPS1E79LgMOxJ1PZ8eD7W31hxtJXkH
vBvo1O1Q1pAtFFpyqgU6ZPrr2pJaYtVnSfsinCp9nwdWOR9Mb+/U8ZaSaYB0AXS6XW6AxZXZuIDb
e2cilYJmZhXFDEm5WT/1AMDDATWEg4nuDqqoAvRkflLrbifqV3hidLAIoyLp829lPLoRVm/tiy8q
eGboNV4cbS5fX8EjJ+Bi8UmUeSbUPfDLh/Rl2g6ldHp4i3Yc2hPkT4uSz9WUWnp9/CH39gy3fIBo
OsEK+mm3Q2mrV6ZOa6DShekGElpt9m5egr9xiUo+PR5pb8sQN+N7xZOr4Oy3I5nxWk4dhKVoNdz0
yemn+i2kkO+a2yenQJIkPB5ud2IKqcj7DgZrCwnA3pEkh4QjWsa+iHR0eSIcxrqTafD//YehaMWo
0RB+2YK8K88dysVICdQNtsecBNOZ1PhvvKDEf9gYCoAJygtEFc/PZg39ePSWii7gQJYGdCrIfvSF
y/r1Y/H740ntlWkA3kCWB8gEwXPbLA8yp8+REepRR/dQyBOUBjM8ls5aZ2SntZiGyyJ97eTZbUr5
pOqv2BTaB8nC3p5xDLJj/oA33eKWpd+19BV50g2/LiL0Zas/TeF14Uxn6tS2Tn9+POm9TYMuGYeO
5cWrYHOtTXoRu/DNuEFjtz/beRKcXdy5Q2NC3vA/DEXoAJ0CNhLB4O2nzMg5DF8WGL6sVn2mKPa3
8JP2kwD0cbCIe1GD6oqiPYweyJ0sIMVFdJAs4jBXllWUwTb7EU9d85YKSEUZKlvfBEWdqJgiOdhD
O6kJySsBLi0g9tK2KevOhecLSekmHSvjG8pYAmiHPx+spPoomwSIUZRr4E+X4y3WAYcwQl5B1ca0
J+0JKED2I7NqcRX+NJ+tqR8jMic40dWo06cYsoOgbHfPKOjd/w2/1XnsxJS5VcAkKwtS+0K//Lcl
MLrIsvvs6fGe2T0OkFnx0eACJWO53TPVYHRGm3D8s2r2TumSGyiOa6MdJQn9AANZ8oOl3R2QqRFW
wwEFB3Q7oJZnw8q0YedoSQ5MbdFPdqo7UUqIFy2tKMPHE9zdqmo0pZ7Prb154lEUy7tuZDy04sr3
QVrF12WsiyTkHZ6Lc4yU6ad8HeSn1fCbgwfj3maNcI5IDtgm1XrAUOpD//LqulIWleknFBrpsyzP
U4tYRbhWa/EV/INuwlsbYFWhx5D+NuVDqlQFyuJcjmlshq0UrYufUqsH0B2ARIZxEfRNOM+zPoV9
i2vlebF7/RsWmlMXapA/jlRi9/ahSzVSoRdh5W+Dhql0/DXruFBGo7HPZrLOKZqfNu4nQdLq/UHc
sPelfh1tc1PihGbUuclN2WlecnFbnK6Rxau+d1mVvSweyo0Swnuka3X+Wkoyn4nSAAoiZIwef24/
0wQUrp8CKhGmxDOLDK160mdLi/xyaS5BL9LfHu/JveuFzwtPjPedB3GzLRLMlqpFo30LZlp7Y9ld
qYc2diOw3BIsKqPWXorpNBhD+jXnG/xvXmw3PYhC9y5SRRXgSgZFf6dFVGRpqrlFBwZnWa0vsSmD
LwipHoHG7lEJLC0pnsL0QhZC1uF2aU0+ZR4jHxw1TboW16w087+Tbir7UOMYWLiox5+rukKUQMd/
+JRhfvWPhyFjRtuoGzSqhwkNlWmeq3cacjLyZODotoSThsla6HfV+ocYhKwi36qQ2817LXbC3HXY
qKZmVOJ91psGvkAlDLnT5Mv21TAd9oZSiaSEBQIPyvXt/LxWFB1mikM0D5X7YfRjzobQi4uU+sGb
u3MYedrpFmMXSXF6W1Bt19ZrC0HFpWgdO0SX13kizIqRnAAo/Xh/7t1bqr5ChEZdmsxvs0GzaiKi
8akKBHGe15EnxIL3R1KKP7Lc1D7SZs29MMnLKnj2nDm3nmVnD58bCG3vpYA3HNpOMlVh5rikUDD6
jHc+pTJshnUxZG+7vps+9guLehEJwnIHsbM6rZvHW8UHIKBVKw4Sw+0nWYEML31OObgs7OwstGV5
KqX7pxFnwZc8RnKHc10dovv2UnfkUSn5qba+AoXcDiu80m2zlAy8s0r7vdZPzokmSFqFDbWTIUJ4
i+ZnN41F5BftdB4XDWeBzm/OnHXz38cfcGevkF2a1HOozvGPOvy/vDtg3+XqrUEboV9t/ZWlo3k2
WvR4on5ciqMXdme9EeoEzMeLjh7dFnjka1QiDH/khY1b/NUKaUVjPyYX0j8UEkuz+sNyKJC/eoYM
SiGci4VwcNtr7XBS5kOvNLimtjw1w2A+24OuR4Eh/0M/CGVJqqrqEUevQkU0vyxmq4+r2aOUhlrS
WJ19QWd1LGfzHFvURR7Pam8p1fEGrgwm5Q74iqDr7FTYOVGxzbULUBhYohCarq4APiyyIH3jIaJ1
EJHtbBZwVQq9rHJp6I6381sn303MqSUiG1BSx7daXmzpAQ/I+iO9rt2hCPv4h2eBd+d2qHLSM2fM
EPBOKzO9JkFtXWUgMGMe6iPQ316ySdcV7gpUGUgKWwh6hkQ8YADKEHXGScP0To9oEqXn2Vyqk4tI
28kZGnnOMzGfgoDGuT4V/cHS3ktYKskWChN40Cgpnq01oO0JXYxxQ4Viqfr20igzWooWyZe1E54M
vcLnmhQFtqhPfj/Ce5x1IURYSVn6kbt6yRvPmGkIUgF0n6e6c4JTl8/Ll8fbbicmxySd8JR2LmXg
LQh6TNumJI7tIj+da5o+6Xq2ButL3xnlSxw4R+qlO7sABh1CFhTWCQ62gNNGX8CxuNSiAOyUHwQG
TDAw4+StQO3z6CVTm3fzGCjKHPICymIOqcfbHUfUN8bWTMlBtHPsnq3Fw0sK4fgxcsa2fppr9O1D
I46nK8Ye2jVfhqQKXc3RLq9eYih1KliAEaG0Y29/h3BT5IFx7Ir0cUmRxxagrM1sOTvB0L1p6jb5
+ni83TVWLHAyVcTKtogYoZM2zCsZuhWgG5asxOwUPuTLSH3g1YEJGQ6qWSYJwk+7+9up4ZOKIJZr
dZGdlMGTkOgMFkaqX6pWHuEe72elhmIQ2muQHrZdp74Ssw0quosGvZ4vDszhUB/j4VLGhzyx+zNB
BV6ZjyjsPOyKTU6AXLxfaKbWRToO82cd3/BnYubiYgurjMwFs+7HH+xeDIMqEXcFOxJUKb0YNfdf
npm0tr2GNhpzo8Zv4VjlO81l1DpkJEfOyIdFLK0eug0c31A40n7TFHZQn5EaTfowTSZyCGvCWzmM
ceQuzqJyrZe8ise/c78yL3GcyeLUzbPxlrWbipMwrfS3JNGQxXg8kZ2Ll4oljxdoa/r/ZN23E4kb
bXF1lPYjjBKnfyjrV8+N1xfPdQUfLfQ0Kc/FrAVXbIH05wAxqG+OcLojbMreVoEu9pMHzVbZMsvT
ppGY92Y9+gRp9hu7JHuPowlyIJM4dJVXNYvbSwY1QD4fEEd4QMRbtzMOuhSteHWhFe7ivKvnifKC
hdv4kyjT0C/zS+ra01vH7ZtzkgXjRbJlDacOnh+v/H30wM/Af9YEf04XcUursBcr9gdlj2El9hSm
pjdc5zIdTzjMKec+mT0Vdn5U7d85JwSaYLMpBNJI2Wp2CJKjueydDmlZHzKQ1yxvYyvr309BUQww
wsfySG/qvk6AmAZoS5i1nJa7eGXy9LqJ57WL2lIDK9DqS1ROZnemW5hHmaY5JxeLi5M3mu3nxwus
wubtd6Z14oE1Uajd7cNFWXAWk6AQt6Sz6oE1+TsfSaCnx6PsIN2ZIFQr/kdG4W8PUDv0xRrPAVeP
3aI2EbtL84yd+KJqxoQIxoKG7FlrrPGMynQV5ZmWf56qzDjpQZF+lP5YNpcuTtPLmlr+wR7bOVa8
YUCHTQitfIbNe6r1WZGbWUFAg3HcZxu869nD5qM+GTH1voPXe29D03tVRBHU/VAquj1XLZVzKmYM
pumyPlepbUep9L0PMijiqNV4tB0qZQeD7m3oXwfdZPRO26yVq6d04ofCpT+Rt6dAI16w3dj8MNIC
OsA03G9njqxiSgKUImvd5vW6PuVTUoxd5KLc8gzurEM2uNPOTVesISKTE3qXHd6X+vpqr036EVBx
KAJRFyUi38xUZN7i0vuHF6NlXv9k211SQbPtEMLz4nURT/U6J+P18e6+20Bko4RBpG7wJkGGbeq/
8Zrm5ZLAGh7gW1dXc7D6tzjvGW9q14iPbsTdwaDDKL0P6rBb+cmlL6QwmwaIEbj3N/hOOqdRK7xT
0Nbewd1w9xmZFxx5HIpUJf2uz5PpUJqI5QDgTGifZYJGAUxKQUnbW0Njhcw4zWVxQrH0iKn8M9e9
uZYYmnuQKh7ZKXL5m9gyqcFPNBplMmTTjT8Hs0n/IaBF/N5eAAsQhVnuy4gZzt9x1a1fJ9kngbIr
CN7HeYdqjyiRmwMYHnefHn/qu+OrfhcvAgVGYE18gNvj6/mVMWtygf4+O6ZFXXW1Lt40ZqdkJFzr
euFQBUF06SCSurulae3hFoXaEu8/+Gi1KX4JpDyFhQ4U8Nyt4uJbXfupQb2QuO3golBX3WbZKXn8
FMOnm4+N9e04hBRtx2ZgnFnPr6WdYtBt+HNmRalpyi8ZoOw1nCtcERO7RmMK9cenxwu8s+dUi1jJ
umOcCdvw9hcUweJDX+EXrEmqoP2dRJG4scPK64NTm7fJuetcKqlddQQ/v19jtMfUG0WoShi+7Rq3
M2CpzKPGhnL18M6IteX3NpNHXfC7qxigl1JZAXtDaHEXEg9pvjBxUvietimmX6P91DvZn+sqx6d0
pur7eDnv9yu4MrYNcC80UEHx3y5nTNNqsGx6+ak/NciIxHJ4KUyZPOWWE3+Kncl86bRcHNz/93cU
o1ISQSdbpVF3rX4xkp46IL/WHgPipKmAn1RWFmX4uR2cjN2huJsUnolkeAuCXNu2MHFzA8JfV/Gf
aTPHf895aXwYNdf66z+speJD/KxDGlsIqWakE0tNC1NzpZE+ubVIjFNlJkl6Nkjg/Ocp6ZchxEGg
Dg4+4+4siUVVa0WZqm2uncnpFtFOdK383s2uowluHPgPHmB5Vh4MdX8ASQ+BBnL8ASMS+9/umGwW
WO2alHfg/ftXYY9Fdg26dbxaVuv/A7qo8ZFSdLx3dp26B03i+zyL0wF7Te1UnY7AFjBlWtOa4vcE
pGc1TREC4xBf68KZ3BN2Keu3zHan6pKsY/fZ8ev132DANSjSWm90XkvaUD8EARBK33C52cK3q6DF
aTHNMS3WouqrD4MG5zQyytq3DlZ759JRgiPQAlW+AWbrdpzEAHMKgltGjl11bxJTay+LmfWXxzt3
79L5dRT1K359Pko3HwXCOrhxDQVk3ixnI8UAxxsp5GUI4vGfxwPes/RZP2Uj8bO6TI9nM6+GKqAG
TwgUWltYfUipr3XDuDS997X01x8jl/ALZRsjD2d/sp4RJpFvy8DKPlVxXb14qQW77vFP2l0DOK04
FJPlcCXerkGD1ENWKHxHU5T9V1dryhcsaY0frV95J9+skf56PODemSUcUgUrEE9ok9wO6Ayy6uRK
eSwutOxpotN9isVSnJXw0mszGFabVh1QQ8qdNEg2q71Kb51cH9BYC2Hssnp1+QwIQZ5yY3Je/T4z
FBxLqB1cEARBt7NyK23IZYIl26B7pXdy/Hz4R6Yx+udaa4/PnqzGt3qX6Rd4Gfmr42yAY+RpHE3y
NeC9t2OvimxRowISjYnWvBuoHX1MJg9KKRybgxOD8O7O0aR6RSxAHEq6ti1v2jix+m0HvN4bMa59
o82FL8KhpYWLcKvVfOpSjWkmbmqu184Yhs+rNGdq2X6nydBOvSK7GOBsf9cKV/tzWeb496aLYzdE
t6AyTjixtqic+v+Po/PqjltHgvAv4jnM4ZVhgqIVLNl+wbGubTCARCKRfv3W7Ouury3NkEB3dfVX
Mmlan0zen31SUNNPrJriszgK8UeqLBcnpY79vxLeVNeqgPivVptJvwBPnYDjW4r8Ty3d8ifZkUdz
8WHMWSu1cN8cFQdvoafd6vU5Y/+hvE8+thrVEyYFov5hdWX02Qc+/0hh6uSwIue6xEorWV6nPEMJ
q1IyfUOEtB7ntgId7lHPphEXCK+mvFWfcGjMcVB/jFEle2JlFZ18SdCoo4A9sIkfKkJ6xyZVnu2B
MFedLRk7jU2opwtpSIM2v94q04N+CQax516zAdOULfQRTyZ3AkKEXRoBTO+wiKjO2nX1kr4oQ/kP
WGnp701tx49yhJ15SDnSW7EPCj5fn5tQPBpOjb2tAZsnyERJ1EfkOBAp36QuuSczghhaHBLzf1ux
j9FjXY3JKyxmMu2yqSJviRJJ0x+AMIFZOTL41HW8VfOrCVbOQ23g8GtZsflPbAyMYEen++HxR+T8
EVwwGZqjOD8VIJNANDOjftxCdIsOTzb8TEeREHdbxJr+NltF685hrx/pOm5x+lns2BUEIwyMrRMF
WguKYzSlT9HI5XQHBtz2NFUVwW86NssdLaK1OK01Hv8ON1T+g5t5/I08OoSusLqZEfOI9g5Tgdmf
V6XSbJiSAhMChpTjuSU5RRg322ZMCzaQ3B/zOPd2oLySwEdOCQx9dFQFvYPN1q/nXWTihW6UfJo1
JAWcB8Dn9Moi0PVUHbxh2OHZxPIIZEECD8RqxjuZxPCy4bdITnQvxvwuyh2EbpiH8qXV2TqKtjYA
tVwKU8VRvx86PS64/v1dhCrgLyBKCoiUEcIRPtC9sVf46WfdWxpXv3PbyOJUEmwKtQw017pFWgFv
Xg+3Lf48NczV180XydyDZ8mLc0YI/rIocv7O5lMRASYx85c6lfyZsFnsQBsr/YBZevZq7RQDRXys
9ldZYt7fpRbe4DMQ5myBR28vi7ukJiSDbQnd5jDBKnEAN12HpC1MoWFsm2r8mqwysDyPoyvksOcU
fByQviPAJGO68xPzSoKBckjy31FWfrnkkuz/cZJun+gswwgXvM2R9SbcxE+e+uTfOJfzg4/dhFOo
HKVpc1cp7NhXNK/aTarmTdMITyr3ctG3j3e5ODyG2MiE8faFUOTMnR3agTuX4xk7s1Cin9x4uv3T
MwYcrS/N7ruVlaBPRIfU16piiKtUKLq3E4MyBelmZOtxsawifQPbfj4sY03SK7wJfLm9D+Y/iMXZ
0Vqodq9NgIuxN2q1V1rU9rsyEY9bny/kZ+nwlPQbMsrU1VA3/kXT7X8WuSxlb9bM4pL0yF26EHzJ
cS/qJlqR1Xk0r3tp7AbX1rjQazQG68DLjAA5ShHqTIestjEY8sURhxZ+DKRkoPao1bCrhciWc6xK
d9YnYhtUguCkVoY4zAMWU2jd65hvcau2cZYnE/NjfhrHY7ZnPR3e9B7ZdOYykdmR+2bjViEeEgSA
dqxkhF54d8ZceR2x5qx3DXHPO1AsLpFHgGJbjXHkfo0Tdewd3W3+J6ntSCmAb4o/wsKQQlBfAlfh
RePHsUOdeWhjJWdufUhkVrnzHlZa3+PDT9JL6WFDj7pGsnl/9rXLpnsSIkMGCYoc/1Nmplx/0JFt
OA69l2DLt6YEyx8D90I11Vc5UV1/0cTv6dTuxCgP1CfYudVnuhTgbra2CEf0JvNibv56lIqiR0jp
phD7NBKXRG3hCSagrUtSjV0suPzB0243+J983PF4KZdzqCo9/qYeuZjtnoU6/IkSY2TROli95YXQ
IqXVPfjoOK66ZGr2+H13R+I+4FYk4IolPLFPgCpO+5/lQJr0Z5QjHPs+woWSdQA1UvJPZdyOx0nU
Ny/PWeXKzy/w0ab20TmkxEisHIG+HrV6TSI+9wriI/87gX+/bW2T7fx425Z14veLs7LCbK8Obr0q
BBH9ANKtiAUen/igT7OVIr8gHdPxBwrdvizaYy109o4IWcUgx+eIg4KTEQz214iVeqEDT5dsxlUl
d1ILsBrSMXrD5xZnPYxJqX6uMcCkURs00Jeg2IScIgAWrWXBzSdDhjTIf/FWe9E5yNJwr3taW3LZ
y2Ufn/a1MeLvOoUbQtJmePSfcml9cUrwbsCJEwOOCxBODN1m/ovBiaaqN5mf9uuI7pn2KSnXJ5O6
fb8ox2OOWX1uxH3NgZ+lbbMC45N1JZK+MJlLsS+CVIYq+LxuN2EbEH7mMUdQgsg52x9ziKnN48hu
aHq/HprA+ZN5cKRaq9amfF/1hC8FLrXILoiFc80hzm5pZqT+rkeeXnhd6Py6cFdghTzmzXwSJYxy
bY7QLthuIuSddgHZWjHto7Gh45+6CoY+Cbgd0zYUK/B0VBqENcTHAZiUjkYMGNPM+2d9Q3P0oJGj
JhUs4+mpSK1Y+gz42vV0OJ7lnbQAYcl2pvvU9HG+rBiQL1MSYw97U8u3LRmz2wUZyNgjKSmmbZEc
7Bl+cBCcw5HMH+MOH3jHzV5E5wzexudmK2nWpjxqjt6YdP+MQ7KblmFjMO+jGLEgJE3Bmt5U5TC5
mg5C+2kps2fPnP6Bcb4N3ZFHiWrRBhF3t4mm9D32Ww4YPSaZTgM4GCAeldXO4D8jKf58bBn9Wgtg
VzrRGLpdfBHYQ7ZM69xnTvD7PUri8ZFgLcAPwZDx2eDcwwcHp+334mayG9uAULkadxWmgN2+SYbB
RIX/tlvnA3VBNVfp1pkRymo3K9D6OnHLvEX8n9bxL7FoZCaPe6NEiyoREWUNqUR2AnrfNOcaUIyi
tXoTdV/tHCezEhKQapkc2nckPvz+LtbdyvM0rcF+oWpM8xZzPjb/HSM7wzKSAyJ+JhprYu6JIit1
OQUabIhaLBpY+aMGTT+uTiFsUQoQHCnUIHVp2SATJAd/JUbFP4XCln/a1pv019gqW7clbNl4r6Z5
qoZYASzQeuz2IFF1rtP9ftPFfIlJMW13RtmjbhNA046XJLZxjNK78KKnMdnCUKKZU/d+d96BHiTT
HTVtdax41Oc97ye6NhhrrQ0kWqTyhL0tE2NBUob9+Hpsegx9w7ciGcykUJK16KQVfcJhnCxPKcI7
l5dp35Lt2XNkMA9zxhXv9qh2b6D5EXaBVa/CKiEbBXIFJhHO+QSB7aHB93jOWSjwbOQoeAeQRt3y
wkufZcMoZH2n5yj8rQQMj07eStKNTdvTUqzqkyGJSreVjFGiSIfZAyy7di3bOptgS4XOzb7w1uxf
BTYy4jaVQZQPIuziGHi8lv/K+qDYNCutXO+yhVf/jMn12FMcng9cgfzW03KBm3tFbbt2ScHZ1DvZ
rG8Wx8RrruWOxUeIaLin12kjT0iIylSrjwX0FwCC07EH8SR9dWKaeYvKmH8LK263qx5T3LRiQ/zA
He5hBczhuKGA3RW9Qckqjx+iRsKZe2zqiT4u4gaWUipCViWOVIl050hufQRDtv6FbbXlBWd5HTDq
3tYPtyxsOuNNGN+IKPCXHiVWNTsHby8qMxN5Ndh5AjnM0KaIh3L3+Oc1cMqXKE1s1WLAbCV2pJub
VK4jdGJAtjWdlgXDwrQj8cs4zcWMsiqxuIxrze+pM/H6CWVO/yZEctgOTSLUHd7J6hwd8B79LEdG
R0y913luZ9wyH8bMBsHhrgi6byhTcYsCb/q1lxIhjbLZRJsaGOHfQ1mv4UHnIpo6KMD7fsfcIb4M
8inwA2OXEPbXDDLxZc9xCqwzb46TrJRhd+VUheui8G29clKPD4nByTh4lYbkDq8m2a4QOvja5jKm
0YM9gtRnRJijBVrkppJz1ED+QeGwm2zYq0asPzRCi7YfiY3LrQWhbZs/7BqVTRcFns/tMm8SDJMt
awg8TnL/TSMGgweannnKu9Ueoupcg/oO2nWKAhfIiTSczMxsfTcqbDt2qxhj9QPETV+3tJrIjxRn
K8gciBL/ns/7+DNGcNNnjYz1D+mr7cmvIvzGkGtm1xpHh2sngye5T9fCrGfCx+17hS05qJ8TPrwN
DKD9d3RUmW0zBbO3LWX9IceyMRe66+arJnvQ54ISk782as6LQfo0/49EiSv7Zt6K+opjHEdqMaFS
VWFhyQNiV/nDWKKoanFR1LC5ShG/mhW9+gVYnCR7Gq3a9cUirhuHTEX49sh0OJaLzcWcfF/DIdS3
JUG9+yDMhMiv1c0CtgET3eGbdP/lARly5zzidvu2ojDNHvIjP/6N8GaqXjGsCrd5DUMXiiGueXfw
eanavYDz5XGcmKqGhIMr8EzSOloAnivqPzFi3N4xtw/7FTrGlLZ2Zlv8eMSY+dppqUlfRHltzkZn
BKXYXrDzmm2WXiYeT98is1rky27pbi+I8SWnEWrM/rDZubiWWM4oOmrTEN+v+HRsO98gfODiJ9sV
c9hyvtIty94zKhmKi2xfbhOhOvtM4sDFaecQbdtoh4gITi/QGUOqs3TBvw4naovdbTQVfGncj8MS
OXeywDM6i5ikg0wT8QrjaLZ1uDOje6mkmntbZUhUyCX+YcSjS/U3XZEK0mE8OeUwRLPpQGm75z8L
55b1mioBhhEpkYGIzQ9EW2G9xGXfnD7qk0qrmpyLsKasVSrM+2Aagl/PrHiYepygONxQ/7n/knyc
tp5LE8VtTevpL5+VR0J5Wbq7yYLt5lqW0Ay68RjF7oFxwlWbHztUomyaClwofN74KfbxhDgBnu4A
UtZRGJHomWxyvy8mU/OntEBKxCWSMHq3MVjwOEywpKUe2W7ZfRrm4t7PCAVtY+jUycvMtQwn6F1p
cTKYsn9mrkl9J2fQPE8xRAJ6l87bHnqYb4ErIUio+7shC423u+RRcsZrnSZngxoFUec5MLHXnAY/
3c/eadLaeiZ5y3aQlNEDIoC0q/EdyYvMxup8+AzrlDh1EixZgKhUnCg5RiTB4NoIj2Bumn3YGp4e
H3uEOnEI+HEG1KzYa6ewU/DOiGwZIb2h0cE72tACgLMYsonGPy3bKaqqN5qQrWqnka5jS/kBkaUe
qcQW0rIRRMKAkf88RRtDEhO2uNVzPvrqssRsVj0kq+QbDnH2A36HEflhLt++xihf7+ojhQs3Wqd4
uQqLOhEMx9s0Y15C/jpjleoXftpb1MSSNPo8Q574CVBI9r7i7TNnlkrJBtBzis+t8ZNss8yqxz3H
5fTP7nH+HfRrmFVgxZ+fDmrqgI6khOwD9cz/wspPrtvcuHTs7JzG00Ok8GG1o+H2KngG4xYZ0+Tl
mJc4uoxKVOShwCTg6IF/Lu837KEsPd+mRpxgaMte6zVSDYzHSL1syzIiCk3f/7/bYJvoDwQ6Id5C
nQj9XOVLjCPvyCmyx3Nds/5QiX4rcEj8DQaVagfQ2FpcM6bN91gBgT4IWN+bocZ1k+D0r82Dw6Yi
nny8J+fFNUgS5dtyfIW0srzf2ZjJU5JbhpVJlofnXQrNrgZ7j3uL+zP7WJMi0L5ej5FcMp+Tl5By
h9cJe1YXb6NY9tyMQC0BHop9HYSEYa0g2x117RF2meFrpfjaDhKqZ1iaIRvi8dmRZCbhaek9/JUX
a4C0aVMBv/zgtjhWfb5gfQXV2LGB6rBw/9vAcSu6GbjHpZ0qPkExXPfxFdR6soDShQL6AjwxdJyl
0MvLLrDrdoJQq95VscBgBjfirjpsNGG2iUjF+g96G3etIvSPLbQEcV6nFNpDszN+fO1NKvWJ6zgT
91tBVfQ7ND771yikr3eajfkDUUz8qaEJL8Psbf79OMh0DSmhbEDJUExtYcdlbTEljv9lC3SzYUSM
pYHDVlvZoSLDJL7Ft78cr4qnLpx2rDKZPuCkuOYoptmAhcP8vSHcuQ7SuP5oss29uhJXD/PQiTpJ
VfLO/Wjyu9UJ9uK8JfFriaLgOEWxlVhixLKAOntkZj0zrCewFkfr9hwFNI9DLtV2rTEATDsXUEM+
Fm4NZwswIPqEkLB1SMd5/0xhftZXUFvZk2AajtaKFrs5J5Fml9rxdLpbbzYSNDnFyiF2MY7SCXcE
lqWJXf946OgearNCALrZM5TzFvGZY7uWYSe9T2uHPG50KO1SV9m3qJxG9IOujh9lgRtgAOfQ/UZt
ypC8taN16xEpXLAO4CP3QzSk+Aba4bye6VLl31WdQ6wzZTkjELvyDRRgDrreYabbV52GYrjtVP+8
TTzGToRtzrFEeISXLV/RwoFtASJviMloWh2o/JZEWANFbVQdeBHEWp1qmyP7y5SyobBRhH0I81Hq
p6OOUDEhTnp5RFnjp15PU2p6V5U2aRuo5u+cBnl8LHJZ8TEFFuu3GA3YT+rRunQiy2XxJPx0POTA
xhR4G7BvPuPIE3nWLgjT+Mc4Jmxn75V4wu5YGTAIQObGczaVeOCgM4t2TudbMU2tRHT4pvWAUg4Q
6jRbN31KgfV+22Eu2+4LOpGLxo3yxsOWPvCUe9em9cFhEV4bEl6iZkyxk4PMp9ZBzwSeKI5E+kiP
qPiCOFiIK/r44jFIXtKLDTIGDQBJBL/gk1++CE4sCNjYdnvwCZt4i4JLf7BsYhHGN5F9LC2P8Ooj
tQMAYi/zrMvXetJ9TWg8Y7VixfuJVxUcgyrC7wLh1VUPvqZVPiQgkT/PGy2W56QooE/45mCywxdQ
xy0Upzxq07EO70IhKrmV3sP1TKIMoxgdWQLyPfCwHU2EoC1UD7w86LSggaLmBAu4ypDVgvIBM4xr
MXsRQ0MN6XyBPm3ecEcjR3PxMK0O5RjM9FAmGveOQ90mn6BQ+vnB8AbtD3DEqbiuCR2zvphT/0zm
sP6aZYVdGVOM4G/WkY2fwCbHxwaC3RR1i9hZeHRrtn6aAhXYB1vL/TczU1G8sizTaR/vxZE81HLd
7rzLJzNYxMjgjSLZlENL3co/bGlo0mJexsfHUcT2cdcaIxStmuNHSqdqhgIJ5N4221C1Chsm96KE
XNuv6+ieOJnN8aYMYoOHAlC7rc0zKjC0QVbNHXXLyL43vkmP29daAuZvLf+ZVXIdrwadcDRkwPu/
S+cMnlhk/zRfmYIYh/ClmH5Yy+pPrKXih55WWmAUVhJH+oO7g/ely4i4SCyUu3tWL9uLxwPq7zIh
yPeaJSp/3/hayW7E9Nn9LMWs7lTOYH4JcbZG3apSB33OqCaG/1GaHfUSfhWcKAycfqyORM2FQCaO
LpuOsuiRwZZvH29S4u9yzkoHakSJssQInYbeb7GyvTWF8UMUzdmv7Nh11CZRs+mWOCOnk7QYpPUh
z9QHJJ0muuzIN/xKNkwynkS2qj/lHs/POzMZVvfgck27PfVY8VwSZ0VXTY18wQweq1oVHZurB18s
fV+KCXMk5H76owfsomo+HQZoywWKsjMP9VTqN4bsS/el8+OYO5HsHAd9ufoeoeDYby08GvDWBFcW
92mD9+lCzUTzhymIW5SuxGbh1QPczd71OKqpRREjR8x2AuRUjQav6ZbRZBM+xcpDzC6XJ1vYfHtp
7M7/FbgaEJkFcxdO05VG6rJjRCgu5CD4hXDva3w0YxKKC5wnle+4KqaLj0jO+wYMrNv0iJB7THsK
9APT1jyCrFNO/To1M8AIjZT/shwdR59t+hiHMhxluK2h8Bds4rhnOTPlOgEsIsENKhCJUWI6BfUb
h+rRU6QhX26uL6xviuqYvmHaCqoZ5uXkvxgdO7gdaxVhsLuXKnR1mainqdwh8Y7JFH5j8ovpIHFH
QVpQSlGpwFqKmvWGqbznpeHZRYtl/izrBifHOgf6n145WQf03PjDFh5fwHGxIxVacUA9P81rTf6E
clV/80mi2LZLMqFO34oXpKsv8klOBNK6Flk0oJyMxpOc5La/FMaKS4L6LkB9ZAVvxxEd0wnaeyHO
+F2qFNLX6t8yA9P0q0T/Lc/G2eijYbtPWm9kk5zB95biugAdr9slHt23GlOXedjTgMRs9OneAl8S
0LJATdpjpJ8lOAeD1on/kXknMUdsNofmtGZYCXBKzK4LlYtfj9FVvw85JjMiuG/Px4YtENY7eKwx
/g42WXoDW96PWIUxwSRDs/+2hAARzSOO3c5xjcuzqfU89fgr5zcqI5m8NRtSSFqbaqZPjZKZBlmo
8lB4jgxjhAUhbeUJ47J8hswfYz3CYks3tAUnYrvD+AnsRASNOXWqxZTH/UI59Y8EcM7nkHnYcHA4
xf82XbEHBt/3cWbxjGg5JJKWw4wj5SZFrpLBroLXfGywbdUJZdMZBLMMEpY49vphKWoRXTOR8HlA
XtAmHtF60qNFv49GPlvLpcc0z4m7ZqkxeU7RmmJMXaeGDwaXAARkGkGYA33ut8qyBQPfetvFgORl
iU7lSMXabka4n4AxaNx7LmPnKDooAm3lmk+XZqKzvsvJluFzSG4PLBOO9iVF6XUt4MGduqyy0Mc0
J8AXQUcBjwCssS0HgS0tOVAZY+PahY8NwtZwQcFEkgW89NGG1Z+ByUM8yWXCPBK2EoSpozERP1E/
z75Fo87KNqlQkvWb5/x1A5a+vp9thS4o0gViHoDlzk7YwllVH7bKzg9FIcU6NJTUEFAKR++bJlr8
Q4SEyAeubYB/d08xwsvdiF1+TeXBL7im4u88XeO/ReqRXDHe3KlQcvi63pUsQcRqiIhbAO9bCzFo
mukTMcu2/XQbQxFvliJ+0jtdYYV3G/Zt81Ql0Fcjr1Vb8xFfB8hA0RUAEUwWcluwHHiufHxbppwl
p/0gmGWhvDnuMcW241knOcZ2IaH401TDgnN1RVIhG9Xnu2gDqNAKE05vXimGUbpDiumB/4EYjOGz
AGCiX6t5OqFmtiU0fAThteiz7LXxyy2AOp8XeUN5hFezwN/fU+wF1Rc2Yg/jOjlafEjMJ+9s2D3v
OMb0FCXTYdnJiy2KWoZm4pZ1kYjvK3SVjy34UHSRvbkTTF0i+JZMGlQirJHP8i7CgPpNomzKv6Mb
1OJbnjlZ/YXuPsIhUE0Y3qwQhFzP7JhA44ENEVUvtfxrOZQWWLTVKUr3LCZXss4gymmP1fhrljgE
m8DDibMaU3Pi/5VRwB80aILeYNJgqNczxLi38P3EaI1k05ymeiwqnKerTy+MieVtpnL6RQ/MkYFw
4RRehaQxAaud2/wXM40EA4aAWdyE49zV+uSD2NMeWgE8EKjHd6TfVKEE/bPZm/vNK6TmVcgGgTlq
LWAnMlyIL3QKKAVCXbH/OOZmpnUTVKghWRMT7v2yZIOvgQ3Fuksq+wLWd3FFr3HogVEsGfQIKizv
0vxmPDAjzvIOzguPG64YHSblothiJPPmQT1zD0wEtDGE0LVc4GiTDJ6Dizk4zutalds3GHlk/hKn
+J5+lSKwcDlwltetjs1Yvs21SKsBWBuMsB0gLuMT5h446zBZhgiX6jxtsOsL6lpLIXPhbS3ZBpll
TSyUN5Z9YHKEq3/dZ6o+Sotj/xOR8gwt6O3Ox/2e+e5odv0Owz9ZBmcBPUPc+iw+pT2q43HakMh7
hcqCqf/6/18lxDXL8QWj1nmhUwazgRNh/sQm4SjbZXVYumsEnUHmRbJ8hi3sIK7OoeS52ayXuksl
AQ5Ig8fyI4eUgScLvpC1c0gD2U7JmuOqqvB//pa2KCxU9Tp+L7mb/sR+nGkLv0n8xXVVjvdESYTQ
YXhX7qfEC/FulV//1oKpMIDxNNsHcaxHg9CzWoImmo2A94YD/OC7JNH03xrpeuwAXwPgEduM8St6
IHjPAciBLRNOogKD2homrLlIdtzfGkd6tyH/xA7gw9H/Drii3ne46JEpTeak7OtcQoZUeR6lvWo2
an+JSvM3E9kG/qSgKTu53KfwFYxT2a8cyHrwRKQEqyhOFPwDQTY7kvXyME4PmlWpa+cF5K0+oxri
vYQ0+RBgBICpyLviHyy3gAEDyS6/I+RNAVOiav+2liJJWtw9GSbXCzCLD0HgSOyrsJdIMIU8TB6l
0pD4tXRRNQiQLu2vw2xx3plZHfEjxu+JHPJNhGlII8Kea72lDkoVwy1GNFiaL6WNSviBlbfybnYR
Sga1qPyxJNnhB0SzI0Y8uLmJBxxvIm7HukBEjcS4ZuC1UKHfR7jbbvqsf9hqnZQn4w3wjxOXwg9b
NJcl5nyefUQGzkBIBAc+88XC/PdCpqrBgX2I8p6gTngjWQ6vV9bAsWqg02DthMjSnppGVc8oQ/hP
DLwy9VTrZb7scershUv81aBjsOUpybkB0UwK8RxtS/WvDAxVAgauyK7HHD5/Vih9f2JYANs+tmRg
sAEuPJWdFK6q22KEAeJKcihMEQX4+u+SjcG3M9whmI5a4ZYeVSasLzpgBCJWDWyIlJuJwZUF26uI
6Vxj4BGjZWrhu0ENGgu4vgek4OK+RsDOjkqUYVgzbMVKYf7COP9VYu+o6Hab6T/E4xi7n5EEkPYk
YYnpxa2TRCs7HyisCZ2eD+1W9T4tsPo9RIjne7/5SUNb5z5cSqjK+ifaWf2FUe2aPe2MuLWHa4YU
Q4TK9SFwzFG7xEbhYdLO5S38EE3RjtD3jwfwotTbWBQIGsOTjCPI7wWOP+T1iiceSuSYwn/hWWus
X3+V61Esd7jPii9LjunJA6Xz3mhZgknuCxjdYZdYvoP7b0iXx1Bc4WSK62/Q+PP9cSxx8bRCjU3Z
Hkdp/oQphyQPVg8NF5aOy6OP5wkuKczyIWwoDTtELVl9hyI9G/sxwQSk9yVd361BWvYJkAgVP8+j
wcmDXlL92bybn1dFIjySG077bidsOSU7UlowQIQS++k3wPbBqELQM4hKxD9xG6z6r+DBPR9pZuoz
inuSDDvZTQP7YtT8CmIp0BAiEACqElxFyX9VBpvgsJiMn2/5GVhVW7MRpZ9tmrHDUWT1/ZxRt2N6
AOhdZ8opexZRcfzGtWs9cmQy7oZ0T/gnnQMS0hvdQFLZmtjRO7EcGhNPuTZPiTjKvPOkxmgZfDCW
Xmizb9/Re68YSbuJPuMQkICywd77JXw1/8wMhRh/E8c+81WO7zPhWdVRaEb4nUHxwcO4LPWJ1Ms4
DVWI6XcWjzy5lDssR3APMQKGluA4UKnT8hWjj6YlFqnCMJHqDOKThqEV5UM9/vgfR+exHKmSheEn
IgJvtlRRVt611BuiddUNJJCJy8Q8/Xw127kxLakKMs/5baOrZszqOOnecoww4R7FQPCELhYhl8Pf
99yO1E9zVBSiTfXQ++O9bq3iC4CVRl67qhQpo0nHMRsW9Xjx/G1Zd4uqyHgkPm/5C6qHh3MkcrXZ
aQHBnZGUNofE1ITJcNtFIvul1o1ykastTkm8utU+bEntfWqsFe7FxM58YWlzudO4VczR9Tdve64B
v/6IeF2sXacjtgrWzCI8VNpEHxu50uJhqTa3YINt5FewWpHOlpCPhDO22thKqlHZWbRGE8BP2Qh9
EhrLLUoKrziDRQt5kE4orqGH6BhOvOFKbdYVlH/bGvePtfiJdSyapuDPSXr3XgAyWzyl89Dtt5J4
JCYv1/1cR68Jj0j655PLEnBb94f+KZ4tt8zGIODJjBFhfREeByw6F55ENd6UL9UQFcWu1zr4rw0j
FEctvX3vTiud16q2jIVKLiTdZ07ond31EaPHwWqn4CsyU/NfVTnmg5CMMNyFio+XOc3aQLBEYlId
RNs/g9REH92wt9japPbuGjSDnxUqvv4wQ+NEqDtutDOknMbRSLF2h7abqa2SfrfuEGcVjMWya65T
Hs1yN4yueKckyll3M3Ey1nFrb5Q/fUDmuUUbBXeSR80HCh5foUZw+KDcKgygjNkjnqpgKuh5rZL5
j7EFp42FHOAut1FYHuZ1jucUrLb4ymttI6C1Aoe0Ka9p19QSMO8Mj8RKdUWF1x+MtP1sETIizZqc
hg4iXxE5M96CdU4ApCOnvDO6oIaieM55rNGVVxZAxTjIGEmLH0qSsLXnnkrt2PLUO8HyGEJpiN2E
2CdKCU9ZRErSzDDc8kQikxbBCulCu0mbPEV1br0gl0KUUYyTeDcGjk6mhq31QlRCLdFXzRV658lm
3i0ZFSGOrM4/EnHtr/tpiJKef7BATof+QW2pQj88peWQdwfA/wHCMFlLn13CFOZ3QgjVf8LPo7/o
gaKrNwQAyc7MXI9OpwqTfZzocsoKb3HdY8Rn8BYlletniOD0WROXMz3QvlX/N/dWaT8gxgjMZVRL
ox9Lp4uf4TuV3HVmcJ/ETBrZxSin/S3ReyO58m0q5Vpr1g/0GoZzWmuvukNkMvW0w7fWBwxhieQY
jfrO7UJuCndum2fVWdH3rKop+Q+xoTcdBIJzHz5zFvdo5QEfO+0nP8rEwEoeyrJswFhKQYhbK5K8
zORbp3o1YkO/um7yEpDSuxzb0Wnb/YC60L+DDMmfdAz/f1gG2QHDe0VuH5ZRQO5beOIoN/Aq4CC2
1lcb/WtzYLEID8Na2svh1liCOWTrYoNiTUMs1pBuMltipCAvptfLVzEq86jDuOgOOtc9BEE49Pmu
ovVHZXXg+yABxvIGogTd4FrMSP9Se0wUlQANp8/HLP16+Cb8nXtubXth7TdkbfW9F6+yfwnaal5S
u2NYQLNvaifV9aL3Yc+Sm9KQUzlpOMFokwqO7uLQ5U4EE9MFzUMR36o/EcXZBzpVXCwQelqvhTQc
9eRCIA0bVFv8VHikQ4Zu4Jkrz4WXyVlyFkLAdi66454rnIj4ZiWMO+i/ZzfGbpSrefB3Id51QJ/Y
6JJbo6/7d2dygXVYVGEX55vNABV5P7VHauxUfcqpw34pKOat7wa/0pKZWsxXNC7dx0q4+nVtCs8B
sKo41uweOySU1Dovzt735tjJaLWJ/PtYz7Y8To6e5alTlb3u5cQkDNIEEJw6tCVxYWOcO/UBMm5s
xl6NMEs59TdLkY+vaHDmMXMqtC+o8EtKWFFaltegseCEyqgUPAmxt9y3kiC3DCGazOwqVIp1N+74
VZpl+PLxLh76zrTqnLgdrDJPBHz4zLcxPo9dgRBzaPzuPum4LdLCWsswRTg65I+xccgkafPVT57K
hDKcrNa0F9xHhl1oR8VHQpheU7SScSNszL5cQrbRGvHSHXSzUkc2WP0caB99WuFjuya8KHaHM8fW
OLGqKfU3jgC20NtPEwf5lsRyF6Bmyg8BjUfoThpbOWcNOkE3RMxJYmgHexuqpv6JIniyjAI1Xt6o
H/WnBczucRqy8KWoMIv1oJCa0VLXCcKsasc0725VzuWhrT3bIXGRyzWzyi6AmO7NzE0jC6rjQ9HF
HxvKCQbyJCxBP8SCtH9GN8A+oRDmVshzgcxyDf9fxna9X03eBrs5WM0jgQ/dkuFRr4bdtukVgsBM
srmXkEddWiWuUPt6ozM23fjcF97rel32kK9oMSYrtI6GU80cRup0ykO5+TeNwTLnD/5iOtBpqyvz
tLdn80sEcnie1TCxNtJ/Wu06pPcBlCUemTRo62rZebVut/PM0wyY2675Z8CPfPK8aHptRyJmMskH
AWMYGYTGQxMN3cUDKbkHydKki/q3sAWXq+NxmLdaHOKyi4j3X6sF9w3qx2FXLLYt9jc3P7Qpp+Z3
hGnAy8JummtinV3BOq4XWnViRRdtWvkK8WzicyggMuxzVmyDKKpHg6MJnWnFq2WqaDjrPLDvpKtj
oDUHF+OI7hHsIFBeeLUj/Fd4G2bxQqH7CMMWyfG61CbipQal+q5zW4UHAGj+W15zqe4AJ6bXibkj
T70pqW7RREGcVUvg1Y9R0OnXWXr28kt4ZeGeJ+ook29pwuXcjN5gQdbnpf2zwpQND3IgE2uP+t3v
dpNTN9Mxd5f66CLWF3+duJ/Df3ZnLypFGEBUqnBHhzrxuLefqEoAqOu2MXjdBq9tP0LW5AE4thpu
j/p2e2S6tQV6t4b4yG/prSecEPrSeG0RnkKvcRHZRlubOSBiS4ZBt23gnghoPBc4nBb+ngG2PQe0
+ywKydlioaz/Jwvf/iF0EPERsb3hY459Cah9vWUoC6Cm5KhnYO2dJolmgqZtNDJyW/i/QM+cIeui
Ti3QsCb4SaYOOwmySdTTDoLor6nr7N/5MCTh/dCYTf+aueg+uUa2ZO+H5NbtUHMUHaROG37jjAGm
HXA7Vw+GjbXIhNM3644+cCvma6nnk99BF6GIKutwL/se3EOOnf06lHCcR34ZlJAsLN2vBknwuAfN
dcfMpbNJZCwCzd8Rp6L4Z4W5/KklCo6jGCNv2it6hF+CCrZNDBv7vwdsEkxQzeX6YfNY0yNc0e+8
S5JtexTIfNcLb3fffVRLhIgrnY0yv4FJ+unoQ5AvLKj+RD1hGK3Te6MLV7xMXRBoptIQbb2/Je2f
vPWdO2+YgYjoM8Og1sbkxOfFDJrsrLazXpEgNttObI1+mSKJ0YO7c75I30idrlaLRBLGkHd1SHxO
ZE83nD2DnsKnMmwWpOxWEd+Pnpri2wMzwfTY4SbqXeENSfnZirUQKSMkxc+wNw4pQxXfBolQxbVC
UjicJxP1aNnHkIUgjyVzKJVaA2Ny167z3vJxqKSxdoaVicVjtuCXcJ8W2KXpaCp7eePlGsxJiEnY
x4KL7wRThpBq6if3nphTZ/020Ad5xoeMUNQntBqtk9bdXVKTcbJ3Ivah84LL0EfxQ9ttuqjFRS0m
nG37M/kUEz66FGHlRwNL5991SxsfGmFc5+ASlfozY1S/B2pCjL2AAGWBuDE9fLw2pHE0//8oFqYE
a1b632TH23s9IGVNnUFXrz6pV/Pebsbh0Vr9VR1l2AD/SWtuyeUNCjA6b+NFP+gJvcCeonq17GrH
D+S3jMYeDNLp83+ALDXmErc39aEfcYzs6oqHjAmnLj7LxoZEY2adk10rN/AWEYE77wqFYOUyr+BE
uh1BaRdH2NAMHbg8e6Fom5OAy/KeBmveHjFZSC+dp3C9NuzoXMkUi3Nrj3Y5pRsGa6Y1v8VHWYEm
hg+LweSB0Y4DIe5d+wVhxNLsHW7n6N50g+zPK62WWMtIZHMy9qvlkZlU1Ck5A4bHYMaICPZL4jEa
rsTTe/S3tr8PJiDjfT0V5i0WjMwXpy5ZlLzZyq8d9yVhBaH+1Y05nJwXIrQ5sGIjQJtiTopDbrn2
r3lgREtb0evXAEPeEy548BNp8ubLmkz+ZgMhg8OtU612fT8UP2B7bFP1ZGlEZMwE/9ke6CrQHZM8
lGuzPvXbanjoa8wxx9iWdrivuZuegV0C4G2Nc/cYx3nwvnpCWu+J8HLG4TaKfynVbZ+KuRGVxVYx
dZlgIbDDlkQtW8ZGWjg47fjQ8KA2REXhfmQvm8PqriAAAs6I3wlQghLTCyhJYB98Hdv6vQnaqDjb
zVTcvp+2xDJSLh4DLJMdpMgtyC3so+oVMDKvTtKuyy/sMfYCDicH+MMAy9KBM0LKR9nawQOdOhX6
UbIK39paWp98NXLdIZNr39WN090pr4j+GqqT/6nBZrzXXucF+2mLh+ZHy0kEtxPUnRWkcWe/Dy5V
fRe0zZt8hX8PCk6eKQa7ESRV/ZCFjKWX3oee8VeUDoNabbs7QskMgqzVokjexHV9zSPjLS9Ib72L
HohrJD4OZcFJys7qT+4IEM/0Gmv/AIpQoRifUQxBpYoERnrwvyfba7hnCM4i2K2cpyeClzB4Chzp
b2Nl2/95Y7FexsKpATUbuHMkgtvyhOu3e0auVihgDbJlnv3S798r5Vofum0Gb6eZOx6d0bbyUzda
1j0az3x6dyW+uz1JpeaUjCsgttUa8cKU6PV8fYVxU7zd9jXuVYQsN+EJSl3QJ9ICgsU+Ra2O1NGr
irU/+mtvlqwQGnlo3E2BeEqIyqm+PJUMySPAwGLuh4Hhct8t4TGxbi0T2v3tb8J9hdaxR2bucQ2O
ZW671WnE2KBuZJf7b6qqHAy1E9Mz8FhdnhA1Vo/1upnyCfAhLtNqC+e/xP5zPJUY1RcrJayv0ge/
ciIFTierbTfmETe0lLjDdp1f+dFxXQCaTkEbRF3WrJ5/bCc61A9lQbvGl0t2ZLnrJzHAOQu0Y+Bb
QAF7vcYYvFE4sCLu11mV9bnpdP+Xo7t427zJMpnTCKiqzhvxyQgam/9ZTOFXZPPrfFURW+/Or+ao
zLSzednsdkG979tYxIfNqSvcFAuIfVPzudKfwg0cBGtroHlbB6OrkzveGZN69QsNSVxjsozhChmA
8v7NWi35jWcD+oeeo4VMgFV3HkaRAZ9npZS6NkXvOIdoovbwOI/YtD9I654nqDAwbLh7VYUM8YHP
oNysyINaP+FRRw/6XwF6vrCyyxp9OX5l4HHXQpyIxwBJbu+4/CrDElcH+gq6AOW1SQqwMhufFuOo
/oRYbH57XAIODxgLNSJkURyCnlzcm0IgeoOGKB8WTDn0VDS9r45x0CG+NeHmQX3HnX/nMJn/c2W0
Oocthl9IezJi/htZ78sz5Fz9160CVImFMeabQ6Rb0Ngzhh6wyak/lVNFMT4XDp0Uj5s7pOuGIXbf
sBfi5AlkDrHsJ9FvbLItmSBVGzswSa36jiLs0gN4a7QTDHzXvJhiitMGf/iPUQANmZr9ICHgQip5
9lBKvEi663kpm2UJwClr9c9oO/7yNZYHQpEgdd1i4b1PLJ+bsRvHLj4Oq42ktQjl8g2tLfoT4rnw
Aet5tT5uE9KTE8s8BCPx85vGRTnZP/jOAMfwKRSX1sZLghDSaZrdUnqLk2FgxZQZTWF8dUDfmkOz
JVgNCR9A4+c7sfu325zolx46/QBPC0QuY2neJ97jlrc8bK+YYRC7SY1LSrQenIW91tXjPJK4c1jH
wucoKQaU9iXi7osVcOPsaREbHokI777jyvH/kdZTX7cVPwB0ma9g9DA9/qPwzXvz2EthS2N/tA5V
NNkvW21AGV1Pbu3eaALA0SsWiG/4BdltkUxsT7zVw38oHikCGCVM1Kl2uvDEAECGglQWbiRrlOgQ
yYwU+7L33OArYY3Se1EE0iUaKSnXkzdtrjnPTS0vMrCrWy+XjPwT3LdqdwWpgyRHKHsbPwNrdZ0z
cnJ4d4INWsRLCOZGpCA8+OkcyeWOLa9KLg4r0nhvkCA/q8Vv6fxa24r7PGa2zWKbdL5UCLPee/MN
gnHEnET7efR9/hErkvXviuCS/AgwzmMe1441vBBH5Kudn4vkWlrWDXDLQ/EY0Lr410ZEYvN/r6Kr
XcbFbzaBZCP6NG/CM4Ftsrl2DWj2i1P1VnWW21Bt+xxFPwJXKR0gImwukRBd/TTUs3BSYBr1u00S
aCeizGARZ4eewmwqHFPua9zmD5hAsSuyVvqYtcN5ucNjCfceMXi4aee2GkmqjoinHOvWX/aus9QB
lyaVprtu1ObOzcfqx40nX31F5eL8WeCFpNjbbZ/LDO9R+RADbzXHWa0Jqj6qEJLdxEH9iBjDc//j
fWrza1sq94FzsuRwVsE83SkOBAyNDX+fc9cArXmXOiwqcQ7gBB/ncjJ/ItRIPza75MtEzKKfLZsY
P+OxKkxW+pOcXySC732J7RbXfk83o4x1lFyo1CxOtmpnWM9iKLPKzVWxj1BUFwcv9+P2DOYqe9q4
E05ffv9hYdya63edjPb02NSVuEY8Oyu8VQ/WkBsKMI4aEJisqKZudg6Kejx5JMJ/OPNN+IgSPXmX
MT7eNJyj/ndhSv/GQYtqSlVIO94ugUWuUj+oiz9KQsmgngD7pFkDumLPpbK8KhHyflUCO2Zqca4N
51zk5jNgXn0qnEYxPfju/BM4w/y2CGo4GDK1d0iwaP0WQzW2e8Rj1smWY/0nHiYW8tqTUwqb5RKi
jnTZ25eQ2OaQ+1Wp9lQ8258ontQfKxDjlSei50YsRfTSdpWdX12aD64kmizeuYiJ4z6gnMUSSUKQ
fiEOudv2GPcwpHREieRXtickN1EL4Z+uEA9jOrih9tiDVPAFKZeUJ4fHniuwjtoPYKTR3BXI85pD
SB2pORCPIP8xuAceTQWJa3NLucTO43aI/dPABoSNbuwVlhB3KdydEDe1mqqE096RPGfmQ51MHgyu
bNRzCwsJNOSIGFn/kgfbvRSM0MwzOvTOsncTxdTi1vlhDQAqsjly3EMJcs1eDAeBOC5v+12N3Zdu
z3pacXmurnWeZwaUbJ6gp1IbfARFwapKgibMrNi2CEkarpO5CcJdl9uGKOkxQk6VYwNDnykeqZ6F
y/LEMpBCMxvK01p6PA8Ec2/ctQ2RLylxc8PveR6bt3yUa3tpVrk+jnWuH5iDISs9312RTY5+f5ej
G8VibeUjQ7hn6UcXp7+Lryow11GqZPvA/b89RPbUlaz+LspphtkBwG2LMZLzSrwsERlIByvcSATm
U4kj0l04hS4i5rY/BlPbzAcLqpHLFiGdyMgxaB9pBual5erzX9iVfXnKOwJNyN/q5efQ5NF1czju
Uwbb9qP3RHtvrDBQ+6LJpwNbWIyRDZDnzKCLgqlWiih9usziQ8AYHrLgqhDaOor67adTPqqJbgv6
/VTl+QNZJlNxB1QYlGI3tHbCn9WbD6sugkuHyZtPFQrtuDSrb7IREaFOFXApwHwVue2PO9MwcNUC
w5tJrcpf1K+GdJX/2t5DPWZNzuLiaSfzfjZ+sKRSeSo6MNIx/AhCBOqUXMIeuqxe0SVC0DtF1prc
vionvFmFMPoJBPWWhwzhpnrc1Quyczxwrg9KO5EymA7dsgb76AbDAMz4Of45fOpb2qNEmh6sFa3I
Y1dH4Xc3dR4afQaEIdv8JbF/ccN18WWhhm+DOufwTctFDdjDltBCDxGI7RLW8DEytWYzWYeuZyLc
T3bPCS7RdO5svP3FLkG+iH2Yu3G3VLF5AC9PeLF65rrDUONT3SXSWbwrcioqyAEHeiSHlRh+8lBP
xTvK0XIk/GVCdjKpnmChGHYLc3+tB5y3GAjLJ5273QsyIoMfll0w3pHVkfznzzquz5EqzU+7rOW9
jk1Ink/XBo+WFwTun5oIJNTRJUqVtIPd0Pvb0M5SUNYYDwezhjOJAfPNRbYW4XNo0wXApW51AKGu
HsfntsY9zw+T2MbicKnGLK56/yW/WWGZuG2/zdhhfdzJI9IMHEylsp8RVyCNM3ahHm6+o/PSIvUA
WmlBONqhxN7UJ1U/snrLqDoyNuFr8ML1NexISf29FjjAjEni9mlVfinPZV4O8u9sgfqnWCgg9xU8
9XhCnxvdo2efYMZ6F29DAqwGDJQnvPkt0sFn2H8Gm8HVRP6EZPH8GiLcI6m3BusbWLj/POhh+a5g
Qb8Wy3Lkh5f05mxo/8WMxRoMQtPJllEgav45RbH+tSFy8nTa9Pha81vdoBEo4H1dYlFkIavsz1FF
ueulFLXEvJ+CP9nAm3VtAls6qQDlPsMSHC7xxzRpdjO0BHBG5hQ0CJUod6cD9iH7UmyhU6kjB8dQ
XjhPbm1xKJnDzEVMyNVpe9s3wiKz7elqjuNLXYND7nx/WK59yyWW1W5d9IRTucp7DZu+HC6xzPUf
Bf2BIYpUlY+brbUiT6FaHjgWGbqiihv6MJQt2PMwsrITuYHYIkNyVba/S6vj4NW2GJKzGGfnuVyp
zzw5vDxFWqy1ebB0supdQv4Cm0ZAlyYKg0GbHcs9/lGIgRn/pkMOMYJ/Jf86JZmDaZvUwZR5kuoq
Ur0LzGH8JTkYmBsWdxPKr68IVgNmoCoJIfenqEz2BYEp1U7UYnlS9Ab8stp1G98mj8eER5XXHmlo
1+p3tnihf0Uh+nR8sNv0bpHV8wu852bg70v1lBc1fw1cqb4jnqOnSofmsi5N5BS8UptHEMFciY2r
gQ0fUSTug3iXCDt+TJxpwAW+IPk1kAeVGu/8yIuRazjF9OTlUTgcHIIqftFPGf7h4/aCk59vNlv7
iHn1YA/1Ep7Q2YqLk5e52nlj4ICcgRAQDDUh+d1tNNLDgrP7xvdJs7ATGxXzz65huMbXXq3znSqK
frzMVR5Bo8VkxexAkmLwEeAHfLD8L+BEEPXqgBkAq5ChgKra4QPRWLlqe5v3jLHkd5Sryyu3miL3
9/VYotLVQ4EOADyVubUjQRnBAHlpTrZgCjoiuejDzMLPx2QA1GfvcVm6bbpJH0e5p1z7uR9z7Nic
kyrDAFtaO60RKuyqcdtczESxGE7zHHLIiEYV4r+WBWsieIcS2tSsc/dVrluiTgj8/DC1p754q0JT
vBuc8BCYQTIFlArI4Q94FZ9XXNbj19jYNhQRzpIoxUw03MHNQw1Mw0oQl+stZXzEYNj/V2sSq0n0
iNc81ZXE/JFjF10PWpn5efP5MGF+Cza9EuDyVxh6tIPjIHMK3mUZf+Qh38WFAmN3bjjhbESSFhF0
DQolK7jE+IS7S9VEhBFI5vrxyP4uXteRg35XoGabSLYHVM4iTP3zoZHEr6RxRSLc3iuT/FW3tnAe
HdWGZ3QBuqJz0C0OJDLXzWmlULW6Ir/jahvRtNqXxIBZp3BoE06NhBBB5EnhEV5yGO4cUtacXTwY
9TbOfvLmYKf2DwNvz83+rqyj7qq+OPKM3s57bQ2c17qrD/C7Gh3R4ka/xrBFcDguFlIm4/NiJtr1
j3OvUW40ldvGR6NGHe5nzKWHG3GL4wUj6g2r9AFFsTra3WGZ5vjFGhTyj8qXU7NPUO1/rWR4RfsG
1fALmnR4pxzvMaJ0uh2HVHdu0BKNUqJmXoYBd48FZ5IgN8WgxSBWsbItAVpCjEYL4Ww3WWHZO71I
JzLZfgy36/uiNlIHkCK5/ePMz3pwNpwUGTEaVsHPbcbTinnKugLWenQN40efEenWwTnHqqr3jSyB
Tjk+5iTFx/b/g7iPq6dWuECgPTxV6sA65td51dI+aELWk1tSjuf/HSM/foj7aZgh5snRQT0nxs5J
8TFH9q7KE/3Ml2caaA2pvhP6gT87pD3RJfJyYZ8ITF4TBmjXlXfeoreQVy5wf2P0ij6462sn02g/
2XsrJ/l2Bst5JSaAPXhUM4hHi8Z3wML4k/Tj5u5agmX0ZcsLpzgCZyd/u7DryrPj2QVB6MDx1m72
dLdlPV1Eyx3xE161Z7RiIm6VGX5tQ+6X6WDFCiuzVTpIWeKA6b1GjWHOTthOvENJ0y4HT2En2HcF
OH8WBuR7ELpHIS86gNyKXslswIYRFuhwDxsgI/BesPhnBzC4g5LxiWALCFS86LhgQyZ5jMSDZRkX
iv5sP+YcQbr4LPpF+DDTGsS7RDB89WIs7oTCukTFCbgj0vtca/lD1kr+7oWWrE74ytxvaCPSORnU
ZrI4tetmKyicswvjcVQwXgE24trUJM+VOGa40G1D91RgbknUSIgZ/SKU3zIlCFj+8zF6qUsUMKXt
RMv9n1H8Fd2i/Eocm7xXCes/SST6nbGLb0lR4rjt/TVyxJfdh+OCfK0jGqUot/bJS6iJPC7Mwzzh
IATtC0GdCtRy80EVao6FT6tBfX5CKDsSKtlGQIu0kUgU2dINc1zHkc2XPjt81I/NAElxZjpp3DN7
1VJfkO/QV1oAw5E/GjRljMM3JkIBezZE4Nb2XOccFtt2jRotcY20WxM/YKKd5ANQdPgV9ZBzbxZ5
MHG2guDxAy0EXkRcbB0mKa8R2zHEqwpqpqui/04QQF5abFzrHYI3ezt6Mw7io4mHwTzCrOaPWoX1
ty2nsXpBDo6CkWdwBazEc8w+0XvUmtjaBNFvD/BfXPDOVWI/tgVjRc0XqLB6uojC+lFN1qV0c/uj
Xqn0PNV6EW+2mgg7MErNGArqAsdQHFfNlQ/GPCWjUlXGHaTabzEy+GSjVW39UQfVeo+ynADy1RnC
z7JGaEjruOa1LYaxRAwbFcujvOkswaLiF5ugKoy/ricOPbj/DPkClfAiixAZBo6CWt/VibdEB9tq
5XGz2YVw69o94RR8G1fH6Uy/IxktCTMjfBMfDIGqKPcD0vsxYAgtz7MXD19EgHaQFR530UkuZLFn
88iKcxLEQ2SrSCb1mAST/Ayqrf4VEx7INuTk69u6CaHu3AVhXcZsE7tZ4aJk3hfLVuT7KV7RY5ZE
M/FuFKi2wJgdOCNWQpj+JXYRFLaUWJcECW3XhSghfVRJUfs7Pr/a4PItFh5WNciXxhKz9Y7QmHre
RFDbdhfRk5ln6JAZnrEesS458yybE9tcPdyPVj8+2YvXmcxMs6nQK4gyyBwyMD9rNFrVIRqTSR+h
WcoLCXasXkvnoveALmm5CDdLmEwnfXfnearzSZSJtuY45ovLWxyg52UDsVr9Z0oWdFhdQBogZvQk
Pm4IG8uUzcJls9yc1iMGsp7Ur4U7CeGHY01tilVIwqOBzi/4rXzREoAR6S5F3OotTwyFbrcjHRJI
N65VcHEFUu+zGdRcnTu+CwADRLDdHZrQec429Ez3dWyK4HGe6qS+n5dqgZaux+WIkLT6mS0rsunv
Enxpjru5Z3A0Yp/cUN5e8NEK/snS9MsDLHA0HMZbcedlsfAEQiPM2MEh2aYicwj+JBJr9O0PSwUa
TGQLJ67/aAX2IUFHYCANqxjfQtDe3GoWVUXxJG2SAzd4STA4t3Aexy4pZhLLwijIOtK+ORImRq+D
04EekV1ERN/mWfMPuo3gX60GnNhxKzAge0qt9zjgyh+mkK69GeCnfTIvKAFvZ/me/WeBny2X4kUN
AqQXGQfYoD3YnoBuk8Nfksuqb7FJqKScoe8YgQaUd/jGKHJQ6NA0LR1To1+rWbHhTaWXP9e9o37w
6ZBf0+ORX7LaGamDLdsNeMOJHdoYInDPhFQHKv+ymEODiwijw0fZ9iq+5IXSH5vctlfiNEhiYCT/
i21KcfhEydgRxzAmJ29Ex0Vsz7a+2XUf3GQNK9rAkKfrefRKcaqssHhid4KKCics9JcmGFmWbvlj
akdQGIEK/uBYIo0n40TnbqqHH93PmCXdAYM9obQ9LqYYHGI92fgSuo+uIYn2cOsK+xPUy6Qvknf3
iG85n67LJOt/YIujjcyMCrQAwcZEEClulH+JwTcFpofml/e3YPo2cev1GfF0KkkHL2+PiUgKaqNa
IJHLIkTjQP9tLghugGcB/UxXP5BaVjQPxNVwFCtTE8AQeoC/+75hb7xtsia/xDYUY2a7W6Qye0gI
rg0kjrr0f5yd147kONOmb+XHf/wJS1F+sbsHmUpXVV3t7Ykw7eS919Xvo15g0akUUqgZDDDAzKCZ
FMlgMOI1OsKyIDXhuTfPOSftm145zc/Syr0nJIAE+Oa+ARlSF6U6q8nzvCHBN+PpMNmB+hYxaEBQ
lZMUb8FJ0OyuWeZzjSgYrXweit8ESPjYBdCLujMasmiwT16hxgcl1szfLFal7jOEuIOLHg6Suk2B
IOLeM5LYeOSqa/0TykR6cIJPyRLwf3ZnO8oSbiZDs+onD3D07OU0emzBOrM/B+Qo1dkXaFmrWab8
MgR+Jucpa0N5HKJ2ymdeTfoW7CtVWb5R+iurdCqTRtxMv9MUwb1XCLlU2jHoRPMDNfvgF4+a4TkE
5PhW73MIgFmiFp9iW9U+EvSc57BNmy8OjMn24CuODVk+1eFt9fKzTyL5yZimvt/5KCI0vNWmCPtz
xLAvMfgmsHGh0LnOxdjUbsw7A367bYP/b4oWbWZP94zXCYB7hRAatT94NNPHTPpQ/ScErfmtazXr
qyg6TCPUCNkjXty+8T6RLRCpHDtfrqnY7B9RyjK1fUJ1IhdfaY6l3iXPfbs/pBTA9H0Ejbk6Uu9S
3k9eOH2ToqoqF9Nq4ysFc7Y5TkW8lJCgrd6MKBogZoB0C01wgEmvdZ+S+I4kRpIqZWr4rJQgM3dO
4+f9wVHMhBoaXSG3rkK7pbVOLwLgqux/6WOUvMHn1wPvzBWGZpWn10DoPLyX94bVD9ETqpziY9OR
Fyhd4uEp2w0UMYVNx603rEzZe47mmM/25Kjob9aG+GrCeHgLjicI9jHAVLxIM2zmUcXy2jO9EQj9
WanYnzFVtVRXIQc8UtZElahNOmRHcH4agmPGjQeCAFTeHp5UFR1gh1HRNFJE2d4BvBew5tAVgYdW
tPSwh7kpkdHuhXSRwDTqJ6k2pwCAwawNUCe8uUK6wbvaoEuIIkWTNg8AofqPmE/ozbdGG5F2BKij
yFOiDvgteZQiNXDihZl+ak1EtEA3M/bbyqxnEd2UXzSWVfPTD5HSoYXXq8UDuVT+FPWNitTG0Be/
RlMRT5JCDUV9WuWvtFgW7dEeHTDWMQdWe6JgOEWuoRUOUVfjxn5WR8AThykNlfRYJK39mbcBNm2i
QnhxR4uJuzQcJ8T8yqhqkI0hA+yPqT2RdnuanVdzl9kPXaOH2+DqkZwbvorhfRzNMfndZGTpvw2V
fO+IJqnaPqYlUjc75P4Qyu9K+ok7PZpy85DhINnTbaB+sgtC3fjYB0VO58GWVPmjMoRMTmeo+Dma
Uzqg0xjXvRtCe+126JKVBt700vyVgvZ7rMZa/J4hRv5O7XgTEH0oQexadAZn9hHgfcRhR+e9mvpd
/KZX7DZ4DOvChNIHnZ/jWEF/LfM8giBV+c0pxQEWaVHdSXh/KtP0PaSugwxeXqnH3DcbnbqOrYMU
bJBUfuWVKOrscHSvk3NvGZS1YKaJauc1ivE+RDj4Z2OijoyYi9O/jp3K8/eGVhNhvZDzezQCQAvH
pDJGYzdqRf6M7i6dfAWlFpRkB/HZrLX6e4MWOdgaSRp6ss1O/IrwNEqeuW3zZ2hNuHjXnlDbg1J5
Ash0AlWRCfgRRVD0uh/svok+IIRCZwrxvOpjoZcNKv1j1P1Aq6vMdx2Gjb8qPReeiwAFLQ20z+w3
TWIGZAdEW1TtSj367XAE0QGWXUT/Se/Np54EGLZS0Fo/UsRsO5SnUNHZJTwFrR16TASBLBF9D/e+
glnn0IB9mErSDZ5eg4h3qPSYP80asHcdVZW3l4nH7ZFrlfUKHDpUFzBJzmfQ5cFZViG6PFXaQ0qO
DKS5caBTAYcgXd4A3RlsfEcrGYC7ULUyzl6LtJA/ctABxcVBOjJFrbwWP7H3ULT96Gca5NHMbKKT
ALf+rNtD2pwc6U3dPqnoch5G7HTECfzd+GzaQwuBZfDVwU1jo/gn8f3wqwek8aNuOgOSb0PFYfqJ
u6FIT6hAtfXOTIUvgN207dsQ0wjvHFVxHF5APZBTA7drLraeq8hJAST/PGSh/dlGX5/8pesGADBp
h960OnX/hKlGtj41NTi+ROfJCTTS+DDZukVFE4EuCIkGfit0Y5o4eE1d3PioOAmsYCXWk9ndk0J3
i5aBCWoirUyQxZSc5jQAq+f8vdFMBMWigHNH37Pu6qPZZcbX1i9MiOZy0j6YE9BCbBN8cYjoWIPZ
QGVD0oXWeZ1yhgID5VEoFy7AZAv6ZQFTkNKGUyp0WgUYNr1D/Hbnp4RWN6AGduhRamqJNvTs950F
/PsZREiDchntIDSuBXQIGe4ZyykPou3j5IOP5oiH4PVAGxIUpdMdUN6FgeCZ8UBjzrPH9MyFHPou
5RA9OWsauLpDITvtu0F7PXtCz5/kOq2UWdaqyZFcj3T8INhnivZFrXzzg8ez1j5oqTol4JTguLma
BaDDBbpDhgqNMX8asEv5lAKK+N7mlZLR/7P1j2k9dkhlQMCmMuEX6hcE6JN3dleNFPiBer1y0KNA
BTDD3G98KIWJi45DEf53Rlgdgb3lgY2iYldQc0cHG18Nyx4+pl07fCknEO+KHcXgkOupe6zCgRqz
posQQVxA3h8TwHjyccCIAHIY6dWsLQDX6oQnU/VG7SR7owdX92EstBz7wpwPBHAIDjNKjT2gKgTG
4WGYwDmVIygjxKUaTBHfo0Hny2+GWVMz7/H+eg4I4D901Zfj0YxQqH6lQDGhVjw6dkRkReadOmCq
2W/0JICD0MLiKA8TrrbtLgpGbXR9cJgXLpM2QZU0Bz5dK7rxrk2Nlkss4V4qIJK2u1CWSkwqaVYP
Zhc6jhtlgUV+gkyMdrCGpvs2WaP2SQ3GTLo1rVlrL7rSZkf7eNshlxuOVI8zmDUa2KP0cTSEJqiv
OF7zNejhcD+RqowPkJhlc6w0avo+0QCePT18RMHh9OZvAIDyOqV/G3zseotI5rS+Frm0g2wK8x7l
DpfXVPxFQfSj3KNbOVpHnMPiL1lQmwMKNMrw8J+SNwkPIbpMVmJwwYgctY6uKlEy/08ZOH1fZglO
NLaWiqcKH5HvmhpEFIBTQe+k8yAooM9daj/8BuYpXDQwbIgV9P67wqCjg6tLRKUPhzT0QQRvd9Au
LeKA3yiNt/absgqy9hX9bEn6nle+90FtBzG5Mpz0C4SjMIVuUwbZ7j9Or2ljRlrnArCJHukrOIiH
s9Xj43/UgmJFQW3QDSzP/EnDrvmYaVE4505gsQT05M//mSYYjaLToACbtfTIaAWIRQWIK2WQIjWP
/4FB2TjC8pJDbspA2wvuzQcRY8JzjgAyjxu2UCt2Z3L2VeNPsQRqFbOL01/WWDVYx1gU5WzAJfXP
iQHQ5Tj0zaCdh9ZPniZwdt9GLx4vjd5Ej//9X//j//yvH8P/9H/lb/6fr+J/ZW36Jg+pef3v/16x
pJI6/W/SeF0XjrrwOuzJZiyiHGNnSMyPnmkdQqT/qXPPKOu4sQ/3x1txpGI8RwfiCN7EsRdmgH40
VngH8YJSJK1WNBl/K21TPfPWGB7uj3TjI0nAAIOuC433j8GXvf6qfRT4OQpbeM1WSvjYT608caH2
e13BJcJItX8qs0fuHLuNx9pof9wf/MbzkE4cQ6qWjgesSY/6evAy6PwYVj5OElkVXQoR4mGJcMex
9hv4gnoXoMgTJy/9tn8GZdZCAK+TzmItp7Hom8AAAzfVbfFJaMhkZ0WpvEYcP3ypuyITcwxdszXU
fjAyWywjXbOhwe0AullR1MfMcjIX4mrjDh72Svc/5c2OsXSVuopq8E/DMMXC7Uv3ZFegiI/0pGW+
r5woeTVo5W897dLnlw/Ee1LHlF6lkyoW7myJahrAnNAOQDW33g1UBV5LwuuRZjhczftj3Rw7JqPb
pmM4OO7ZEHev9wd8W+xXUkffW2iPoiw9yl2s5TQtwAzvsMfo3Pvj3RiJzeM583IRYCTMuevxoqLx
kT1jvAps/gkFSOWgt1P69v4oK7PC4VM6NCoE5Q19sVRp6U9c6zZJJ75key+PnCP0UXRyG4EUitab
7++Pt7I1pGXB9HWkRVdoecRVBVZsKkDkJaLFkd4w6eqWiBXpvT19uj/UytTgWkqD/W7xDfXFgnVz
eSANMZ+YssT8GBUtTQer0H83yBWeQK8GG3F5ZWq4oYPso0TAAZPzf//rTlBwB+CmBFOnIM17nvyc
rBxA1Z5rfMuZcW0orKoZzjK5YJYHDMWDZqYxID+DKugZexdOQEsLASZb+1I/QgtnX4Eu7fy3w86/
npX04KnAKJrPsl7uFBmKiwecsFIifSNAra0XMYNYCPCW6L9Yr0ICORwCplIBaICvyyO794foFBg9
+mtTGR3v74/Vj0jnVDdNw+FTLmIvzh990jlsxQxn5NPQa76rYx52auro978YSToawiO2sLi6r78h
lH+cdCxo4nFFa35qfe9Q5ZjWR4Nf/ZtJaZArBZ/QNLTFUD65va6GA1Gql6jmoRtwMTxIGMhAWBv2
kbe3NTsDkU96a8AVcbe9nhXActA3HgLDKONkQJt7NHSOPok5TXmMQ3/3VQV4r5EKnZAJlPLD6Gg8
ev/Fp7WF7eiqbWv20rk95wGfVQOqD9JTShyR4J5TsKzOwu6jjYD858+6srnmKNBahhcp6ABLdZGe
CD9tcppi2j6bsuCLUtHF2TUDRkcFmLPXIkjiN2FV6Y80yOonXPHEa67c6UC73b6AybF+jXHR/QKk
ndm88QFp0eGPz1GoUuBVIMNsXFg3Oeri5y7WR1EArcamre1jehZ+FtCF9QaMELC9OCDeLvbp2IQo
DyMbcn9N/mSg9z6UvN4Z6KRAeOkZuUbKEdADOnOp/dqkeLYvVbN7dGZYAIWC316lVU8iTINz2Xob
v2LteBP8WS9zDlz2IhxDJdIjDZgPvD+UJr0QxfEa8P8FyfByY6j5UN3MFzkFTjigYNNcHDrKLlEL
kU/fe803A8TmicZMRmsXVdkCSaH7X3dtMG12GAXtARlCLnIep4gbfVbDpfWY+eo+V/XiSbGi6mT0
Q0I9XoeDtjE/dW1Mm5IBGYk0Lbn0NXZgXJNFYMaJnEuN0i/OBOCxveJika5fRry/AKRI84h4YP8G
dFHzetR63kJTjO0e1Uhzpxi+cxgBgpculBpxLKman+5/mPl+WKwCPGMVRRWboh/3yPWuy+Y1yFHV
AiMH19IugeDr9OAO90dZ2VbcTQ5ZLbeUFGKxt71poA2LEsK+HgUquzqaKZYhd9Dxx+P9kVbiKzFc
5XaXfHbNXGzgpNc6sHckgLSJqssUZN6loM2zp6gy9yLM7NTVaoA8pKM8YSZSvTyyklUT8LDVJkrc
uLEPkEHDPjD2jpIrbxtTQLcQY5E/wcJOvtyf6sr+MjA81nkusLswJb5eOvCS0IJLxpIAhc8tKOVd
RcGO8muE5gdpwZZR78oqmlyPLCF+3QZtvcWAUkff06C2D3qtfsAjHTnAorGfKmk7G8s4/1GLbclQ
jirJbXg+Lw2dMe6p8QryuJETi15QUoctqqVhgC44PmuHXhfyFWZZykaYWDkNJkAm2zQA3xiGOv/3
v7LRJBtKzG4R3jMszIiQ4wpdLyjMpxcvHN0J1MklxRgL8dHrUUwFZXnIpiS5kyfe62UR0TsAgHyG
Yxk7YPG6Um4Eo9Wlc0xeldz5qmUvJmZojUoMZK8I32/Kg4LE2Ct0TozIDSGav/y5wgdk9UzblBoZ
8PX8Gh5OwAoy5At5Q4A2Is+xMO4+VAUQz/ufcm1eBC3bkTq+sJa2mFeMqHYOENnYQz8zsBtCi1hJ
MKttASC694dau6Dnzc/jgZIOzM/FtGDuC7NtmRaWT5a/L+y8M4AKWPkZKRqBznICISrpnaznnTb2
v6oKADzOPtXD1Kok5/d/ztrMTe4yGujEU8NY3Gh1gkeU1aOaifuudW7hQx0Hp/7Y9lBk/8VIjoM6
FhgfLoo5Dv11KHi9YVfKLyBblNgLQBZD+EiCfcUfb+Mbrx17a36f4bFG79de3BP1UAHTqoFUFEB+
L6gz0mnDy8qt6OM8ICOtXCAq2uf781uJo2QhZKbcxlwbUruen2+h+jgiow2qOPHh3QLFSANT/Trq
6bmYHG/jxbs6R1pIlk6KhbrlYuFyyA62HFFx8sK8fWuFerTHkWc6o68RP8EZxIAC5cKNZ+J8Dpbx
1Da0GV6FpbxtLuY4IUgHxg4h9wS8KtrHDtJmUKyC8Ov9b7k2Oduy2ZHsS5MYd/0tUUPTvQEtj705
GvXHYXLkQ5UDZI1wJf3UB3by1PbK+PP+oGtHgbIyqqIOjzjdmCf/9watMqvUe9QSoMMMbj4q495M
FPgB9IlPLx6KaieVGGqBc+ln8R0x2Z7ZZrQOoACrbkCN8omycnxMSq/buAJXZkWVHKqTsHgpktRc
z6qFwgQxq0Yt1hHiGIOppBWSmEhg27/vT2plc0D1YyuSMFGDEYtFG4Tn1XGh1nsNQMlzhXH1AN8z
w6fz/jgrudmcG0kTuhzFEWMRQG2rzOIIeVuQLpVzThRbOWppI/Yk5jQ84ae/0TrQCgWXIEYIVvz9
/vAr59yyhAmkhD6ZSX3m+oPaVdYavqVxzoXRv7c8Mb0Dz41sqd1lx3LMlI0668pZsPA7pS5OZUuz
l3Ezbj0oxzEdxRgbq1MoHet3rUDsDGnsI2KCRWUa9fXrF0+SSI0EjKZpQvB8uJ4k8scI94PS3ncO
AnU5ShGvTfrSRzQh0TXhHbmxpn++2iKycBWyP23N4Axai5DtJP1Il7RGXK2N4+9GkFo/5sD+XVjQ
OqFOVWi0q8EQwGCaoHuA4/I/pNQdTff+xG+/tmGZDnmERm6Fu/jiuEDjQMIppDwqTEW+xTgx+U0j
AhdUqAePyCUY1m6EX6NvXMO3m8pgU/Fa4QZmYGs+xX/FHhON4dDGWAkPQ1zHwOaNLmaU8QNMll9s
wnBjlqvDqfbcWXJUh6vyejhkC1WYS8CbZh3ADyB49EuVyCd0r0AU4dBZWC+f3/xF8fqCCK8yx+sB
bXNWJs77GvaPQlcy4sC+n1rdvESG12OimTcbM1xZR0zdGNPiHiFZXVyPWtmFKU5L0D+dtD6HWoGC
PfYOruJ58TkIFO8yKYrcODVz5LnexFTyiee8aXi28Z66niVl2ZzmEUcVXw9wTdWA0WBMnmOpRfHT
DMryZ9TUeAhAL9o4P7dRfh7ZJB/gAW4CvLoeWUddaKxKgwsTDdMDnWfrUmm2fELrJ99oFK7sHeq2
qkYtjgIuQfB6KMWTURHoOgiHAt3GahinA/xqYM5T8T73cPO+fyBXZ8YKUk0CV6cbi1slTq1AmUJA
J9Ccs2NO3gjA31OOyOckGx9xbflUyjqO6dBsEtZik0ZygN2RzhoyE/y/rlL8g472Dirf2icav/KE
qNFslTAoG7ncHFSu9w2PYYa0HZJHvuhis8b9iDtRWjWQP6gqKTgVHUMqHRtH4nbheHVQNGZfEmpu
zmCnoksC+bvZ13WErA50ABchmuKIWieqQ7jDbHxOdd4Jy2lZ85OMfpMkJ14ch0oUCCU3WgPW2ZhF
QJXoNKaBfqBQ3kESh0hzEkUNTcAU6bksU+RKQ6c5NJ2vIe3Rl68Ewmof72+n2zU20fCTFPDoN3OD
LLYTmGsf8t28xrrI0JNMa+WDHzfDCa0g83PTQMQ8R4OGUjYIboLh/dFXlsDhdUnWx18wNhZh3rHM
AVou0AWlnr75SCDTbsFoeoTMRAg83h/sNk8iCqk0Zzk3hkZecH1Q8dspEEXEoUIA6j5jyoXQjjX1
Zy/FNpdKmnXJ/RRBybZpooMBAOHlVWCLQ8T4/AoTUfbFeRJGhbdXlrX7HC2LI4x39Z0oE81Fe6je
SJJuTxBDkZFBIeXyZsLXc21n7kFsgLeRQwbjuAyaU0iXc2NHr4xCCsa7cs4NaEUslg9TIejsCI/v
pQ1Td8QB6AFNwe5wf93mP+X62Fhz0XGeDcwW9sv1XHKEa5GTHtBonTW9xkDrLqYafdH6aTr9i5FM
UjyNBx11skUq26FcBnGl7/a9b47o00QOWjXexbK7bmOklb1IxZxHiIpSNf305foENtY05qwfA3O3
hh/RGkd9kP0rVVKl36VaHX9IRxh7tdWVn+vefHnpGAU6EEMSWIJJf3Nx7hHppaqTgqKa8YpPNMGn
Q96jTRmLQf8X6/cHquD8Wb1lGxAdmK61WomshB+pT6UV059L2+gNiodb/Yj5sy23isWMZviKQFR6
sSFtD6MqdYRnWWqT9h7Nu+JzoZjys1RA9u66xnbcNM/yF19X+PICXONBqVIxWy4mkj3DkPh6tx9A
Uj5irlS4au8YG4dt7Rhgckf1b0YR0L69Pgb9iDm00JFph2uINuikodeqTdUeP7+Xl6aYCu9Jwgft
VOqA10OpEq4y8GrATha2JRZCrQfc8IydryHJ8vIjN1dQZugAfW9jceRkVWMM1GndvvTq8TQ5qGMH
tIePSTd8vz/SWrCi/cY1M4OqaElfT8pstNSZEhw3yqpoL01Vm/vMBuN/f5S1VeJC1QxYtShjGotg
VWgeBb8I1mVpYx2CMj9y0JVRnqcm7zYuz5uhmARZNS9hjL7AlSyypAmtpdps8XcVRmedsEgZz2Xf
UmOAf3S4P6ubczUPxZczKY2S6eqLm0vBzBtGEZJHcZb6Z4DPPjJETfAGX7b6KyR5JAkcdWaVvXhY
kywXiyHaBtwyyyhJA5t9UOCHyQ1AVt18wTpRPSVpLH8hu2rnCEEZ5cY5u9knPBj+HnSx+Q3kcFI/
GGYksy5JPsfmOIZ9d74/tZXFo2vnMDkNzIxYYo/ayjGmHKGEuYOmXXA4GrFIws6tKpEduD/UTYo3
TwisJP1ZPiMIieuN74EmCbUhnn05kwFnNpRddQ39HfAKyqnopPmNFCx+P1j1xom7ueQWAy92DWou
YOn1YNo3jdofeQIiXhQa8DPVKSoeEFsPXIS8oN3jPfxEJzndOIsru9ac626ceVomlKKvJ47G3tRU
Dk4nIsCDahcKVC1dP0iyJw9dgAheRokmyIiuxeVffHEa8MhO0TEj2bwemJSrVDFpR/bbQ39Aho79
ReJCdIL/YrmlsKZTXjn2AR+5YqMgvTZlOuNUA7n+gH8tPnlfKI6aefk8ZTD8ezTow/4JOXGh/Ji6
THnTBXWkUMHNqx/3p7xyanhE8QDmYzsaoLrrKZv5pJcjAjj7Fg2M6RC1yHrtoyYLk42YsDYQSadG
uumAIV223LgvZGlXUKdN6lCzrc5YeY9BAGVlYxFXB6L8NjdOBC6MixmFzWTpiReLWRgZB9ccE4ap
7rY6sitxwCKC//9RFocziBFqR/ND7FECaU6W6SHlHjizCpH14poIeC+SdVoj8DLpyyzuC8SkyrQL
JFgbM5dfA2VU38rWoskFjMi9vxtWtqFFVot1vTl3m5fwOdxybCdLPLFH9g3JPYQrkQbvx0tk1cOl
agaQ/ahMbbx5VuIcCQt6N3N+BDZkkUoIK7AUnLZUdObS6gell3+QRZyeeyLDI+z7zDWm2WDOsVCW
vz/dtUU05xIX5QQK/sutguOd36Qxu6RNzfEEIx03xgiCn0Rm5+W3k0XaPuMgyd9vMLIOzZ7Kh98D
T6nOT3mRWUfMJrfA72sToloIcs+CuGgvG4ZBX9ntWGHlhpJUeXQmq7w0Za6f8QfWXlrPYlfO1ZAZ
zmnxMl4EaWfAMg6bL7mvjCw95EE7HnH+Gk+wGbdqoKuzsogdglTd4CV5HaPo1BT+qDCrQGmLSx70
/hkBdIR8knLauHpWh+L6o6ZIWZA2xfVQcQg+P7USua/xxLxAW9AvBe4pDybbJNvYfWuHjZUiIEoy
NNpa12PhmhA1jckX1LTqVwxB8Rw28ORi3HHdBrMIjKun/HR/x8/3yNVDi1XjqfOnXE4tZQkQKIC3
+9lAuB+dudOklnHkjmWfZrDm8WBEgDrbQHfcdkT+DAn4x1CJKTBkr6dp4F+f9QFQwRilZOTpqDgQ
zexjGBhozkEoVI9DiKM8rKwO55QiVBFWGBx1Y2XXogzT5uUOvIvezCKKxpaKRVQQAnaLbPlGwYtF
AMgw+xNVtP5HljcGhCUU6bu60rby4duxOfWEVTz8qOJTQrr+BIXim0M3ejh15VHptro+xKjj7aRz
hJFUu6Ue9IeGCt7h/mLf3oQMa6hsY33GXi3ftzD0KWe1kNywVdcP1hh5r2IU7873R7k9MvMAQLt5
QHM/iOXkYnsa8ZAbAM56xkXTfHy00Hc5DkX5+cUjWToBYH5Kk58tUwgs0anNDZaEk6jJgxNPwam3
nfKkTr25Manbs0n/fEbp2ibIixswmW+GhpLVITh8B0V1LcsRDhcKOlSZ7R1Bvyo7C/XvjYBwezhp
N4O94JnLG5Tux/U2aS3Y260BWA/GZnjWS2xtKxzmzkMD1bYOAQ2/9HvOVSRe8TwPaTEtv2fWxXGN
9RS6WMHUQu4dKgJDzqPjKQVMs7EZb8/A9WDzNvqrM1i0XtD3M1zIqho0qO0acQi/1VwxGT0uvRD1
rVzD+wtD740yz9rI9M7YpSZutVwh1yPnwmgMn47n3keM6ZMdWtBLC3ROUSLFL3ZAs7SssDg2Utlt
xL7bBTW5IeFMzQQSjv28y/6aMzxbP/NrPNWI8Dh3gIC9DGoCYxxl5XdxWk4bG+j2KDIeTWeYKgxI
ueV6vAS5RpR+nBHrHOm8oro84H4WaK6vt1uVhduPaglCi1SlyUMYrsX1UIjGDBOSGL1rFFWHmUBX
Nx9DB5F2tW3iFnrwYHzDaaV69LFf39hKt5+VsVlLwMs6ZZQliyoZVbRThxz1jiIq3nla5J0n7Fof
ek3Wp0Co7UZWfPtZ5xyRri/5jg1McfEsxCJnUMzQ6t1KKwnZTjTsUM3A2VRUX+6fyD/9zev72Zrh
q46c+2hzg+v6syZBBRfd8UcXr1jUGPsU8NCu0vFGBc2ntZ86pLHemAjqvAZzOyLuH9EJ2c2K0JgS
4Ki765PU3GiU3l4jliTsChLk+QJbAv3QiGoFIGE+tydwGUS1J9hrfTb+vj/3+QJeTB2qljFnJzz6
b6IfnHBstlS9A9TvoWCdgqp1QfiU4UnFaBT4mQaaATKU7SLN2Wi7dEQe7/5PWFloyizz6FTm0HyY
N/1f51V3PHRiY5tNbYj4icSgOYvKEA9g4rWNV+rqUDTPYNkQ6cH1Xg9VRxq5R632rpyUBvOzLFD1
fVDXSDxbWt9uBIaVJIzKMI8rDbDb/LZbzCzoWAmBMgmCR72S7Vupwo1GOudBg5W67xoVjro2hico
wfZzPVX+G39StyidaysMPZZukA1IG9LPcs5IBUo1HzAUUtWnUWoYw4R4YWfphCwh9q8IWkrFTRK4
/OQu7Yf7q7s6POeK4AGjGl7p9fB6UntBTOBwszSjl0FeSguvgwNtR8aALCLo9wRaGhVtTl6uWFto
6rUl500GEp7iPC/BxRo0JjiOdqgG1+/S4nuBReEpoShyLCP5LyIkFw97GdonFZAlb8VXW7uRUz+g
hhKjmIFl8rkfTO2Iok2IuI1sTvc/7drUQBnRpqVrqZIyXX/aCBfMWLfYXmXnDB9MBnAhMTaPURFu
wTbWotFcCJmTJIBdy53ctAKnyBBgY6wVMr8EmY2qEs5nOA3cn9McahfxiHoE9za0Vki0S1arlYxd
4efccHmp2Y+4oRoHL0dtKG+b6X1jIHCNqpZzuD/oyofk4p5rLzOMQv6BIvwVgZAztXo/RjfP9Ise
1zDMgdxCm12BqhqNr42w8Af+tpwjDXWwRXBEZnbB9bqNYIvTTIx4NAMw7lUEzjMHh78pE9ZxKjt1
OvRe2ORoLKfjdwQYDMTkUVVF17ecVWd6aqL9rhERqp8xNhbPQLCb8UQDVPWPfYt2/ISuxrdWWDjK
otDGGuETY05vFdVXvJ1R+Z19QJp9aB4iGeavmLifoMIsX0wLZa9o5DukRw48BrkoMWVBXiWW0aK9
h/jle5H3D36PqiKmWdZDouOd8OJVhPHGGxNErEGFZF7lv1YxbjmUAdRat0rl9MNAje8hR4PgKyLf
W0jmlQ0DSd6GFApwAHLIYihKSkmpZK3uyjYr3iIJkz42wsjOdDT9f+7PauVAzF0ryjAmyclNNtvW
AcjUlqHoeg+P5NS2qzZT8BAldOOgVsonidvRRvK+kuuRXNLU5EvSL9MXK6dNsrI8lMfcNDOzt6EV
UtDKSMKqHvB702wBCtfm+PdwiwORJfNDmvq8O2Fw5Zwb20dXTUy4I+6cmquqox2K9YxeiMP9j7u2
jihhIgvAm5Ny6CLHDFFIRVWQgm4/DuJrTInmSyn88mMSp9Ob+0PN98zi0NNT4YWgg6ECwrOYY62i
cOLTj3PLcRKHOixx726137jq4No1KHKf4/jyu6zpRtwfeOXjMrAFTpPFVOHdXB8LA0aI3Xm16saN
heZOL5UPQKR+wxbpnocGEKU5qtnGd13ZPw7lHqq7NNmJcYvJ9naBQrLFmJ1X2VwUaJC8SkH8Rbta
YsuUgUU+3p/lykrCBBczOoT2IMXY61nWqH857YROaY/u0VdVNPXzqEd49tK823hfrn3QmafNahLE
KW5dD6UkkL9SVB1QF20EIqBN1dvNW6vJLHoejZR7Wdn2m76AEPTyOUJc1DT0lsikjPmr/xXgwpKC
j0YSidEeKs8HDLvGz2WioNCeOGm18f5Y+6BsVgqXc7ZMJLgerLJkE4e2UNHwm4ZPtJzrGk6frR9N
Oxw3csS1L2rM1yFwfJAhS3hNjF8fXQ5DdS3Hq2qM39TusXWmCpANyiEHWlvyAOW/3WiBrKSmDrge
sgyKwYy7SA2JqlNUVjoGBkahdJfRSvyz5SEmvy9HHzRYk0j9Xepp5oe0M9rfWU096v6KrgUFKpMz
WJ4GJD/k+iNjAWoZfV1qVJ4rNNLNSXXak54nxj9JXImLgb/4IQDg59ajX2+Rt9amT4EGUNPMFL2B
KWhyaIfc7DUkwYIsOYyW5peoWcryfeyAmNVzL37EEcB0eah2B3juyeX+7Ne2GA9b5BVmySCu0evZ
x3TYkVsTGsBNLXM75N93YeHoZwXtjX8RHmD+ziB5MoOb1DxQ4yiwECR30z5AsDGw21NKN+OSFviZ
3J/V2mZmCLBNPN3JKRcHR/p4S6RWpLkIJeYtle24cuE96N+zHvjxDhuX/rHDnnlr3NuYi5gCx4fC
Ihhk1Geuv6Zv5AWyYNVEWOq7Ny2syAM+nfjU8G+HfwoKNu5LJ2qjYYV+xKyENIv4XA+IjDgqpF09
uYkqoy9lKTHk8xR1Fwvsm1L8EXeILQ8bwffP1XF9j9rUFOnczHIOVEYWR2aQAs/nuBvR+fRF7g7d
oD72uuH900MZf594Y/DU+DW612ORmecGdsurGIfj09g54uf9D3C7f0kCyRro30Nou2mhdmiZIgOh
UPhD8v+DgCP8PQMb+KrIyuzz/aFuzypJ4Axc4kblUbTMHqTmd1pURZPboql9GFLpHAL8aQ9FWhsf
Qjv0sPZFQCMJI+WxKLBuvz/8yt6aS35ixkCSKi0h5j40aJNqGLoXTRVm6DLEqOFFIBjivTYY3slx
knyj03l7jNBM5iontQMuSIZ2vbvsSDc7DApHV50pGF1iVgetVZwDZizTd+yOylMsrbf3p3kbjhmT
0rzNJUuiuawcY0qmDm2JGmFVh+HHJJVvas/O3xEOlbPaByiL8vZ3bXLhje+7tpOIgMCCQVzzBF1M
1k8x6XSCWGC1isJRM0j/UUnA8cdN7G/c67e4etsmcQFFgbUPO2lZV62btkp6AxsLDQAo4Nk+Qkc+
xjjQrrz8uU6HfpdgKetGsh8uluqP70LSrg+IquJ92iTxK1la/vn+h1/bXzQqKdaDuyIBWBxq3MQi
LAsIJeEEsWAXoDKJCUVGOg1fysgumWMg6nZ/zLXFJomiTgMtDpz0oi4W5Vh2RUM/Uc8u+idnUuUn
jFmTi11r6c8Mn8ZHkDuWq8Z6vxHDVmfLbQSKk5cxxe3rra3miF95JcLIVPqb56FW8z39WOUzolfN
QxX43kbwWNtdhA+OkwHklk7X9XgpeNzeCnGihCXaHoeBK4+kDyeIwc437oR5oRbRmTDF16TBTqha
1nLzFM/d2QwTDdyheUtrQmcZm/7ji5eOSs38mqIiRSa8OC4lCn+jXUcj8rHpUO6xJrQuZYYajm4U
0Vmo2Mm4ddhgJAqZQ9nYNyuBiUwNki/ZMY+qJdyXQm7Z1dSp3MmfCjyyyvJiFL18bjEge6RQ3v5f
6s6jOW5kXdN/5UTv0QNvIu65CwBlaEWKRqI2CBkK3iWAhPn180Dd94yqWMGant1s1MGmQQHI/PIz
r/Enbao379/xiSVDOsGxvkKSOPWOXqHFhN9K02rVSe2wbzVNPDWwgN6q0npy81TfvX+5U0GCGTY9
h1XTwOLAPVwyIz3HZpHwCL1ZdQLQAc6GTiN4hdGy7xtjqL9oSDuHM6Yom0nFAHEjhGrDL43yx3Ro
EKbHsDs5EyV/tVWOVxdhgqEIk1MsmNYt/VsBRBbHyLLr59CuHf0u95TlwpFD+wC2rfoWY/u2UWf0
UvNRJJ8bSsXvGXY+KmKQZr3F1zLdLHgDXPdEoL2aZ+OZhXGi3U/HhGHVWvqatPyPohiU72ZxDDmF
o1V3qOU041iEKco5L51qKM7WUXBDvbRRv/g+lrhGBgwq1Wt0l1EYOPP+Tq0XesIq0zoGsECFDp9U
mdERTmqa/pbEi9IvyTq3A+rNV+tQndIxrYzLGT+1vY0TMmLmXvVdAP2vN8aEtn7rKNUN8FdzlzpN
eZ2LEZe9IVesM6v6RFZDACR9QmtynRCs3//tfaaydbJqVqcwi+qp2RmLmV7pc11ecUJ6X5BtRz+3
RsmdR1khk6r2c/T8/oM6sZlXeoCOgg04J4Lx4SewEOHDEpJZcZwSOi5jTLEv8SyQT3bhMrGRPaLa
G+z43H9+BMCp4pIrMRGMytERkPWtLhnOY8YHuApTUYEZ9GsiDAWStA7SATt3p9Qv/vHNMhTXTAhV
wNSM43rXijSMr9JRDXETEs2XWJmTfcaos925+ACkfpwmpXqplXp/5m7X1Xa0b7kwyQalAsyk440B
ytDE8qiiHSTypg3nDM9QXKXxhfSxpDfqc3FijYbH12PtUwgxkyfPOTra4Xbq8KFzZOlrGyE7LRpz
7AOH5sqT8zcDpNE2U4c7HafPCzNClZuB7/Dw/rN+e8s0JWDPcbqDLUHh7nBhmUa2jAmd2RA4mf6J
5pAFVc5Cjqmr0Ol+/1onAg/oFZW8dQVbMMw92u2JR4GjLuyTRR+7+qokNlWhUSTOizmITtyUyzy7
2A6K2cT4HQZj0EXoa2NFU9bn0BBvMwAwH84vthYJLVKXhzc+pgZqJTAt8F4fZgA0rZbsFpxwzmzc
twHu8DLr938LHf3YQBxxjSEE1ObGzK3d4aprMCzAqqP76mXS3L7/kE9dkL1KvwicAAOwozXVZ/Zg
TWUusZiDD+nWGAFhUwpDCmNDPwJUcyYlPvUcwcSvr5M2AgJ1hzeIgaYGAKGToSFFfFMvXfWoW9PZ
g34NNIdbhQ4FWhgGckwkh7/04357jnRlBiZcA85hpih/Zg1MOg9nmTtZeggL4es8Xy3JgCS+k0X3
ba4YN3UTl2E/jO7d+w/4bT5OL8oAgkGMIJ855h+gHz3oCwyWEDclYKZ5kymfslJ3LmNNA5nAeBwD
jkqPXsnX83O9sBOpBVenYYPkD/OjN+35VkHmP9Z7GSYpnhIBRhzRlTN2+VWl9naL1hAisb+cDD8n
mBUHkdkMz307fC+T3njs0qXY5E0yoeknnWtmNv3H9x/O25Ny/Xgrhn/ldkL1PlwNdTKZOPmUktHy
0NBhRtfno2LXyW5WGsPAuNl14MbIEdWgzFAfEFS3zqSEp9YjRzTCpAQZipejTxC5lRkJj08wWhif
+klUgprN3HNU3FPbDIIlsHvInpDZj8JHjqOd1DF3CxVFlU9treYYPOJ9Ou+8ZWm3kjHumVPx5I3R
yYL8Aj/i7RQ97UxU/CsZ4sNdfzeGsr51vfmf9+7J0JlNcu6u2nzH2xkudVXXCfGqKnp10yuRE6al
xJOrVv45noYuAjBxWhjIu1FPH66ViFPccxMHtQrpZrt6HL3QTtRkE8Ve848P9rVhwXtaW8hc9GhR
DEDqitTwhhBcJ+Kqw9Bv9ETHWTxJzrVITi0Mh7i7ShrqdISO4mHT98JtLOKvye76kNqFue91XMl1
FUNsKIRnqEEnzm8NwjEKctBjmfEcrUOmDVUz4AIURhB4UNcuxU5MbRyi0xydOVlOBD5dJf0F8kDp
QHp2+L7AIxkZ/S0Z9o6LyGu0eEFcKRlYDtnt9dgjfVfMaUP7ODqzp3+hwI+iv84Am44io2zu9Wip
JDpwI6YyQ2gqSfdU5bOThlhhOr6WgpPbt42nvSDsjPm0inPZHCQj7c1uJkNdvc2xgmIxD3iEcb7s
4wYiYPh+2DvxFhhdsis5osCdHM9H6tltOmZbYwjQ0N4tbfHSYMqDQrd9Jr6eCAIHFzp63V1EXT0m
gBsXxvhTiIIHbiFGb3Vnum9v6w2KQ8iFnOpAwxgTHL7rAe/rcVBYxfqyqDtPSkFNqikbYSrCd9VK
vVUEdjnvP8VThxtkRptOPZUOdLejFabTph+MDnvQIbOTOliUGftdY8Ef3R0r/ZvSlCoaEmpvhNnc
pCMuK4Z5XxlN8xEpITSgCRxDTpITxVcZBeGOHTN9ev8znnowQNnXURgBxTwWv8kxAbTNBtWSTFPs
xwIr1I2RDsomzj36HdnkhFhY2/77Fz21vFZYHkNOmipvNDDRscf11Ilk6LKY91lSf5FRSoNgirsz
JcmpPU5vExTM2sOnP3D43qOsW+C4KKQXXly92LX8nCNEuUubvrpWehld0GGBndCa53gCJ+YlpKts
QACIq+vIMZ+1cceo1+z1QAXJ34VlJ+rbdHZiz5/r2dqldV8EJaUYdBCtGfeiAK8zdhVoU6bY5zhF
J4L4WhQxMQFzuoIiDx8DfpJFLAuNt1x2xYXMOhoSifqpd8R8aU9tt3v//a7Hz3F4QwgDo5U1pQOD
dHg5jJFMmcEkCnUtkR+x1YEy3JeNtbHGFv9znELTqxhBtlv8iusPituP/w/xy6ULyniZuQ25yeEH
0Nl2eBp5fag42m2ByeXzHI8Nc7lxOnOrp5YySrucHutZAt/m8Ep52STMjrkSqei0KUqshRVb1Nvc
coZ/nqgDc2TiD3aNjPS4jZBVy5yXeJaGqaOP6aZzLezeaElildV1eyBt/SuayliFApPWP73/RtcF
cvRGGRYjErgKIGhvrVD0uM7LmGsPlWJvB6Vfjb5w6b1x+b9tYFZZfznZ7TkjnRMLCfAMU0eixVrR
H73HxGoLdrWAbRqndrXPVXX0M1Ohpk8jZfo4OcbY7qSuGA8zWHJEDDrzXIVyIoKAxqAVa69TMUSy
D1+wjWeeuyhRF7JM8603Fw9OI3GRXvRhqzZec4G+fRJ2nNb/fGWBTlghpoR1BHmOWs9R6ghv7AvW
cJa6X7CANXfFrDdMiarhzCmsn7xJKKmc+Yj2QjY6vMlKXdxoUbG2GSfH+ibwCb5kNKTvhCzkxdIP
SZjEdhI4Wlo9DzgP2qGbAZZYVBObodyNZAxDSIwXcpqMEBJIgYXZXDnAjjKj+9w2RoItUWV/GKMl
NZAzX+SXEub0yPNcxsuhSNuAKGG5Pk0izO0yu90nc3rOvuLkXULjXPtwMEaPcZGum+Ac2419KCyl
flSm8bJAAm2G06kLn+H2rGAPOS03tD/bM8XOiQAMeohSh6AEdPh4IeuYCCbC6fqwxxHqhcD50Bp1
3AE+BR5gJfrT+9v1RFpFR2rlVqzh/o2+x9BmbkLi2Id211A1wxIccP6rzomVnAh+JIhUBr8Mhajk
DpeN03aRrBKlD9V2wMOiyssUs7ammy8bFxPN9+/pVCwA0roeYshpMiY+vBjmqplVyIVKTjHnJ+Ga
orpf+gj69jB2xg2jEzzLJK0ELCSppjdjjh3e+x/hBGEF4AOqBcwP0fCmyXj4GRTUFKQ0NFiNmtVO
yOYj04pCQ9NF1/ZSGXEgYkM860ZtljdOMuur87aMg1bvte+yt5zrOivPabmcCM0ktUxmyNTBGh4H
qKTzCuS5MAsG6jhelxku0Vyq35ZxNW9S0emJj3TNOZWwE1eFxLtiiDzSKkZDh08i0XMPi0elDWXT
2Z/gJ7eGj7/Z/KilAlFj5hfeVZ4M9ff338Cpy5oo4kLDYlzNEj+8rHCFBDeK9LTMXBVxVdg613nN
LCXwMBvZIN8MVoKT6sz2PXlZtPeAHdOt40g6vKyhplpiRwu24JXlfbJafaJyMKMMWL6Im63aV8PW
nuLpzGXfukgQLIiDq+An40fO/sPrqpUmcldXQMXn7K0bQ+uwfpeGV3yb6Wl/zDxh5H4Bt3o/zGZl
+1qet0UYjVmrgzRP8HN10aENNYS1kUCENiDw2MT9y19qJX59/9WcCAa/isV1BM2rOc6ENCtPxsYb
UZUSlY7Rr1l46XxnG6hglFgkDuJcQDh1QcI4E78VwUEj6fDhgCNraHIjY6U6DVh7sujiShRNeln2
iA+cKSROrAA2F42JdQmw5I9WwDC5nZtw3IdRlFmfOmE/1c1S3rgY94ZTK5tt2sbnMoAThwaacmR6
v7rRLPjDG5yZGZp54zC4qRUcWLKic7DtVovYRwBu/NR647m29IkYCxEY8vZaJ6y1/+EVMSE2l74v
BY2rZMzhL2RLv0/ciXlqnnqIky2aktw4sTmWl+PSmkrmV0LXv/7jlQS3GjVqRs5rTn30rFOmAVEp
2jbUSgC+syMMX4kd4liCZ9z2/WudesYI4DCPRmuEFO9oEXkFHQC2cxsmmZAfY62Yn3JVorbAMGdX
LU1ypnN3Yh1BXcSKAY0j0oBjyVfHpLcBEoSCsNDae7T1cOWc1CyZ0JLssw9tE5HhoeR3jvxyIiNY
1WEg+pFII/p1dHoahZZZeseoKgUDs0kQYgg1l7r4/ad5Yksi40i7mlmCgXboUXhOVS91vLzpwiIf
aojd5nyZdU4WJF7e/vMHySSKoQE51XrNoxta6rkvpTH0oVdZbevHOciqvI7djzyBVzg9zhaGQbx5
//5OrBYP90RoUsz7kBg7vr+slnUJazA07LS6kTOOsouJHXM5z/p2jM7i006sFoQ5VoGqv873o+u5
eY6Afsv17KFPflZqCVK3By3QqMZ822Zqfl/V+jla7qmbZM5AobfmE/TMD4PAUFRCoDTdh+1kOv2G
IzZb9jxt70pNx/i5L3WIx+8/11/h86C+ZOwADQwKMLwlhpdHN6rlVlrIWdIx0AvkBkYHkYXtSAe8
zPxUanUWtp1qPGmps+QXmqSfu43ntt/FUiXlNFs1MhDKqi39W4lAS3GXt2yDCy/pNG0TjyIr7xc2
5arVYER3cVfFP5K+6bFdQ5P9WsrF/VTUblkGc2dMzpYBchGfyR3fvEq2A8c4oB4g3/Sc1+//NvCj
fpsGKxXcITiU+4xzKpwMofpFYy77zJLfeQRP7z/Vt5eEFU9vYhVVgxByrEWSLOAQUW21wjbrXHm1
dGOX+ZakXvVpFIhlq+TkOpcD0Jpz6eGbcMNEk4EL9SvHCNOzoxDeocgzznNshV2GvMMmXl3l04h3
f2ZDrn/ncN2sSgP0JYjhq/TAUfjuXGAEeovdC6Ii4+zPiHcHmDvXF6ivn/WbebMxuCl4J6ADV0qt
dyxsgkZG5QxIogPRrIz7HC2JayGMu0FJok1dDhyG77+/E9db883VzBRXDTq0h0tGd3BF19P1IaqR
jgn3kljz7dIt4wKInjX84BkV6gPvX/TEomFORrJJBgDI7ricEG2jenMsrHCZluZTPEOdbpg+MINt
0QlC0P+q0SjU37/oiddIjsMcmPYDzfnjVK7GxXfo0swOu6RVnmQMaGyfVQquM3Fz1vDxRLBhLEa0
oXohpWPsfPhcO30oVMzXjRBYcNH4XZ+Y1y1u4KNP2pHdq24bAy3QY536vNURlbaSTPmg1Zb7EcOW
8qfelmgPsExLI4Sqspi+rXZy2umprqPrZcTK3pRpj05ElEyXQwZrydd7FdSiE/V15qsKsncBry77
Ytf5/PL+s3zbeWbEoeJkRdlPlUz/6PD2zMQiY8OCLGziVL0GrK+PvjdZ5YrsFZnwx8kdrA21XXM1
WAJlSme2ROYrU+r0uIAYTrl//xO9bS+tn2jlotPOolY9nqKrnZkI+pN16IE0Gze81Lzbpka8KBuE
D3VGHMtCUVJ1QBF8zNiLV5OCB0XGGHe6YMlUuwsExujCV0GhV76NBHbNAlVNdZtCBMiDtMuyu6pV
i9QXhj2/0O+28PdGGz7f1FiKPM66g/ZUkZt4UWCC3F+ky+iliPpbGhwbmPLf37/ntysa5QwEyyGQ
oolCE/rwJcxFC/FprpoQ+p0dzLVe7EXZA3BYxnOzrbdhAiIQAxxqIWb3b0ijrYCZEVdNHequGF4S
adrwqGwNGxyE9HyVavDMbj25wphrUSSsGQKKKIc3h+UbbuqAUUO9z8YNB3semIXIN27dQ6qUFcSb
1lXBmC3WZgGxsa/mKAoSp07/QmD9rwNn9+6X0/v3uplFirr60Zf//aF5rR568fra33xt/mv91f/8
6H8ffslv/v2Xw6/914MvNlWf9vP98Crmj6/YNff/4y6//uT/7Tf/9frrrzzOzeu///heD1W//rU4
ras//v7WxY9//wF+9reltP79v795+7Xk9x6+lvXXNz//+rXr//2HwsD/T5PBCjBx6LOrwcwf/xpf
//6W/idHBfgDTnWTCu6Pf1W16JP1t4w/8Sxi0ka9gbvdLx20DuL+r++Zf66KgPDQmLbD7mFW8z+3
fvfXQfvX845f67+//lc1lHc1FPnu33/8Iu7+n/OYT/QLVEmBto62OSKPYk/cDkpZuov2SMcTKy2c
ZvF7cOic/GiQ5dokvYVrWqzFEzZADaKLGH5GVTCneu5cVFJtx22KWqASlI7XkbiN5eJ3tJvvTCtZ
kEtTURwPMJ3XV5rEXD9ki/JFyE6lDNXH+ptqLPnsV8xDxk20GMpHYtFCKDcTKjqdBLPZDKqV/Cjt
xrX8EZe6ws8Ssbjbsi+au9RA3LVFWb0NRl1Ow6ZJ21Z5UZB6/pBOMQNZBFnlRV5IJqJxldd+O0/n
+MqHmdP6BPGaJ2EjWJpwYo7b/oI3mzJw1x4LNY0CzioRlCU6Mb+tqRMv6jBm/HUVxr1EprVKI1Id
7uBCFP3QAi9/LCuz26yKAdvJ6IatoifJBiMmZfv+9U4sDG6FRG1VSaYAPpalGnR0hQxhzY+22swM
/2r5MhmuYlA1ea3tM+cWha9rmbdrYxWV1IpmJuAzo2kDOdXmxkDWI2P2U5nf0XDoXyO1htVseXnt
BD06DKUfz7X5YKYMJgK9oUM8cKxFAbInc71Jm6r06RKKbjOUnj0EpmXlnCCoUdt+PoxLj8I8XCvf
LM3sQ6d1Hv7qRoNhPfZYt4qHh1/ImLy5wty7/Wgn0fQFxQMnxxFiML6CkRA/zTLP2iAzG+wnTBkN
5yirb94YCvgA9GD8rYUZT/HwjY3QVfoBr6zHPq5+Rkt9FSs8mwXavpJH6V+v6x/F1Zv0u6i7+md/
GEQPg/H/d9EX1NBvK/dN9L0jZA7x1+L3APzrV/4OwPafECCAATKQXFVZ6M3+JwAb2p+UrqxuEspf
LZD/BGBT/3MFEbJz4RKy5VbU+d/x11D/XFNQPCFoZK6OoO4/Cb9rUvFb9MXWjE+3uhhS9a0CNUdN
+bGuisVUMyeIu9y55fhN72UXtVtXxnRFqxTIdUPb2seKLb1RBzt5+O1ZnYgqvyZoBx+AZgXoLfSs
1tnAG0GXkYyzSuieBHxS5Unp4JT1g25y1Wq6kKJsfURTNXrDfZfeWqXiNP6kCA85TummqBApy9Vk
2c1zOdsvUdp0jd9Oxviox5lcdkoDMgsdWWdTTfa5DsQRlpu3Q2Ofxs46nVuJEceA3Naea3oTqEDY
9jyV+5mWv73t0sYcfZo7zmcqgaHYepOicU/RoqcXtTFp+dU86d052ud6Sh48RnALoIXW8510GQWr
w72u5F5X0JScgglvbCJbNWj23q4LGxk/pIdqVFNj0H5anHpjmCdqcxbJf1gF/noaFEeUuCtjEdjM
UbeinecOVJkxoo4BVW/jycHtfHMectQztCT7lrm9teUEQxc9QrMD9kQnZbQHqNqru6nBoOaytmo5
b3UF8bigUNSs2BRj3Ho7xPTS7kpXx/GcS8MRrI5PTYQk8WBOsqKuGNQcPje5ZLmtkZIGrQVO1sd1
uoqDcvKQmTUKiV18y6GRXKqRKZW70pw9s/DlUHO0+0NtI1KoF2O36c1CsTeGVrg5Dq9t2j+/v0tO
fUyWG8MrwjkA8GNahuulNo6tCxY/qpdPlD3u8KCKOt82g6rGgaq3PWWkPtT6ngRHT26bZUqy3RQ3
DTrt6tJOG1DZGvVr1bo9oAdj1M9QG4w1VBwuwXXowKgVSDB4oWMeBctcn0WtYzFVW7H4ULRGgzp2
0teeP8yjvYRWM9fk+h7sLmcuwYDYbiG3pgIsZ18NjRz8eMzcy6WOhm8d+MWt2Uz5eNVaxbeszZTa
t6dcfMQqqnUDWklSgUmtKIgIKWOkbmbhxeZmsLNSfhCjFVk7xgx29ETnfHxyIquwfHVwuo7GaOnG
Z5KjozHvGqmRlVwrVRTkdErXo7PWWQq9mgenCCROW1lAQhMPfqmqUe6Pahlnfh21qCaPo5ltxllX
P2GUY1wLxk4RnHS7ipj4ZuSo768bxrlHL4VsDSYiYwrSE5LrY5GuFt+RwTXJq01R4xWn1WN7Mfbz
lIXeWLfVt0wvRUSTIa2Gq6LsL6oUEapNNjL9nXv3DuI6gmianMYLpymmQEpl22VCPA/qMD7OhveZ
XrpxUUTpmPpWOWjJitpyNp0Q07XXVwAUK+YUjl59SDVz6MAr9tWlcMt+Z6gio/xz1cdaVj+qiqTe
cIqnIl7sW7zY8atSMb7cKLTrAksdyyBqx81Kcaw1s39owPFsRTH/lK3d+kNTfZlUiMChjp3l1aiI
LgJsBERPF0kR6o4orxgE80kUvFGrtqeZwnJJfuQCSVlftnxelqrjbjp11TtV0ta6AbjT4Z46x2D4
h+FynqaPC62hXczQZL806GQB1nvolkbzGTWp+2LKlhtzKhgtuFGVM01vm10z2e5XheQ8yGIjuYnK
VAt1EdlfCKWXnSFMhFRsbz/Xary3Kr26nNq682Xs5LE/9RR3QWEhhxcWsW59am2qoNxRHhBDwTwS
F4KLQpvjndar5bYE/YNiEWIoTj+OH5taf/KiNv+Ax2MLSFho/qy0IFeARytpdT3HivMZvde1GjJp
XpVqxsBXzfpFvbRGMEyXnp0Pr5Ds2x9lXwbW1G1caqldV0zFHcimadO6UfnQJP0XvEqnLdKXr8ak
t93Gayekr6a8M+CEq7/UzET2TRXwVINp6RHbacYo+9n1nfOjpaK588zB/iSmyH1FFKPqA9UepW/3
iXJrZna6a7ob8g7dLIcLm17OHrYkbXm1ulKtzrtoNL2SgcN72KxzSmDBQFfDbEocv7Tj9H7s+/Ei
XkR0YTCIqXcj7eVbCRjARzBCMNf25M6WY31hdK6Nj21T7XRpJ8/GHO1iKpCrLI7GDRrY5mWcJ4oL
Ba0wd4NMqguAGsV+mRtJ1KdJ/tS08rvMYzHw0irxFVy2+KaPhs4CHc1l66Z69WD1Xgakp7BsfySz
yTFgqJOvXhXPuyFRQKn1aea78KM+KeCSAg7zVCWCa5w7jPVV9LftbLxD9VhFH1gzXL8dCpSN7Nwc
MnZSXnXbfLIdcZF0U7obMsB+Q5l+jhXLeHB7EW0UObffCKw5ovd6+wWAU3HXynHEPCMSvjZnQD7t
FD2vMsWMnQD72Gax7k+zY+ebxAW5pi46PUFFz/UnCwsOPxExsdye2LJerkUXZTvk1zNe6zex0FYu
nZoHepLeFJYyIK5oevuKtsKVITERSOnI7QBaf2vUZXjSdFasH3f6dDlSIW0l1PG1li0ui2i8K0f5
0g+m3E6qKy68GcBSgPQSDSNdG1/qJU/vPUnXyBtz7d4dzeRj3EnlQpdjFc72XO0EPYI94HHxOLUW
uuKlk5t7kpo7vkqfM7XK9rkjLelXUnEuYtqNj4XjTN+kYmef+7mIdPSxGC+VoAduZ9T/9lre88+U
UImKaBY/tDrvUt/Jsuqlz2e5nxW98HlI8z5izpD7fRHRtTQqUTzly3RvFFn5Ae3c+Zu3xNgnzv23
0rRevbaFHtQYSnLFvKd4YLKd3w56Jn9OiJGR+xpZfa2YsbeLMiXZd+5i73Gk4fUZ+Yg6K844VRBx
zj2V3fJDpOnw2URE9SMEuBGQheFewpGagmRZH8LEc/yO9goE7bJMEKGnXAmdSis3Uzb3kBAxe+b0
MOddrCXxBh6lsdd0JZ38RaZju0HPq3rWc9f4kNNx8S1ULq8NtIj2mprkl3rUfNVogdxX/ZRdWl0z
7bomd7a2peRYR9voooxiDoZKdM9R1UTXxSj0i9nN5ucpkv1dW3T5h67naiM/HW+kkfr52qQUcpo3
CLUVu7jTioAMbPyU5lV/mwskoHY2JDVrGxUd0hxznrYf3IlSJhWoovilFcevKoBu6WNcGWTgZG7t
jkJitHtvo5BD8V9vOy3FK001eVO6VbVJS1vcDZksg0S6btDZWebH7fyM8zwGHDV2OHU32Z/punpb
M2I/+znOX/4QRWjm024yFD9HN4vCSt7HQs9vLJkkH7VRFxcZ8k018IHCrgPTk+mFM1nqc0thdh3V
in1dt5x6SZToqc+l9V2RlohlW6mzRytW+S4c+ZrioXYRpbp7ScY/T74t+ceJiGhwAUbBxDvN9t1M
HcC0pt7kXU/3Rrj6YzNpyuKjj/hD6Qzv2k3KIaHWGuSHdNDxh2qYdzbDU1dW2s6Sqv3YMDHd9hNO
Y0te618cr9x2LkyDIOkX7dVq6JA7s17dRWYsdiSh08s0NMttE2nDbWrFuA/GaXdhN2Oz+G2DC01V
NNOVkS7zB3qj7V72LSwCUBA+EcC4gnkVP2GV9UkunncJ8U9p1lFvfd1EpjpAbckd303zq7Sg6lpY
JzuRjdWlWRlyX05SyQM8MQVph/7a2Ob4oMix2JprbHFlCfupndxH1BVscHgQe3bjpGvb0jXrB3Z2
cbW0omeOIPI4cMnAfTMyZr9VFnMz15by3FuzepuiBkhjqnT2cRtp6caIIi+Yo8nUfJlTCLXMnh/R
lxLPtKmMz8o4EeUdIxtfQT05d3a1uIBeS4AH5oQeesBu/qpL86F00y5oOIQmp/cecKoXXwZZxA8S
0e+f41Lnr3A9kvs0jfKt3Sv23u2iwvWjjplH3rhSD7QlnS5sm6lS2iQ/entJLvLcQpwnovuZpiCT
apHkN/36znQTjrkvK86qPG3SfQZFxcd9XfrGrLYPdVp3VBYm2QXGmMYumxYtMOSkNb4h0/he10EA
s7Hy9AeKivoV835gZ7Rlre+Nmi4PkSExOuvHaH4eZaPcJw0JfqgsJZqqDRS+z8uYWWAiyvxBGlb7
qa3T2eKpuD8SxDbckCYhEcBMOiQ70GO9Q0Gro9RmpHA5G4X7QUlz7r2vkikO2FhF6Hns+u0woTFV
yrz+CJMHgTxPnX9g21il/lTOQt9aaeu86PGYOr6q1fxL+uc+mVrkgJowvCxCbIBLGgy7+q2n4Ap6
mYxI6z1b2O5stWLwODFBRrHboWqbwMkbUZojU3LPa0lYZ74hprr17mXazLPBCgVjt29jyXEetXpj
7yMwqHesjjy+BvwWj9usBdkejojOWltsOwk4se7W+6HrvSctGcofutE3e0mx9zNuAV2RW5T9zTQs
8V25aDlIoGFA/ihb5oG44w3rFMVmhDhU1U3iDHUVQD/4QUPUldhzS1Ke2GlfOHmTa6Qg1b2aZl4c
ZFNqyt2gmtEcql3PuQHM1t5FStpwihmAnDIPL8VAZIMZ5HCMzZCTp34p29iZNppTRU+2cGkPq+6y
NEGlFzC25KI5rH3FbsFieLL40Y+G+1S0nXI7jYI/PNQtjvMiq5WvEccW8hZM63O4q078mE9m9BXU
OVzW2VDKnYiKqQ4Kt3WfxhTzmR0UIeelykWOF7hi9P1O82YPY27SchGoaeLANe8FKKpHMkL7i50q
suEo79UkUOsuv1WGBM+RWbEqy68mPXG39ijqjxPJNjkJRLFyHcPiPTO2IP78JtWT66KWyq2sLRDT
63FdBPOYjuNlHlXuk9YiuLVbcs/SrpQBFECAMIeXfamMIblmK1fKpaoqAwa2EofZXQY+Ewgml0HO
MBGiuBqTpc+CdhzR5RxEpD67Xe5q/jAxpiaMKqxXvWJmSO7eWnUARgZmGooUduKjVuikV4ZaOs9w
XPssVCbe6MZtBmvcOi2cU78ay0RAl+yxHJsYkt6bjZbezgihbGwPliYy42rm+U1uzb6lt9WNAqLx
JRGTMoXR4Bob9Gbtj/UyXYLzt+/A0+iXjZ4pX/VEY3rdmwsPLCuyDoh8Yys+tkTJTgK6erAiwdFQ
2uC9NWF6n5ohs3y3tltskqZZXA1DbHydCN63ddHInx69SJNtpNR7PTF7Ql4iTBQuy5KacxD62Oxy
ux/61aUjU3xkfWbUdjI6VdvJlE1Fx12plLBJrPKc2ewv8Y/fex5Y4OG4grgUnEx6l8eQsjZPZCcj
rfOdtvGUAMenjZfGoid0ol7uldnk+sUCCJwjNrO/ymwxcNUZC4FRmNS9PnCKPu4/1CjNmxugFXHp
G9pi9ZvR0hMOtLQfXgZ9KuxAycfySp1j5PL6RI4dYAKGHL6t6L0eMAYrLscCb2TgTeb/Zu/MduNG
tjX9Kgd93azmPNySzEFSSkoNtmXfEJJsB+d5inj6/uiqc46l2ttG3XU3GjCMQtkWmUlGxFrrnwJJ
pzbB+SQrj+T2bhy7ZKsXCifKYIH8FtvdZhtvvgQ8Xn6E2/DeORvL7e0Mraszr9HpoaEI5+KV4OYK
O5ZkaL7JxRN33MoS6VZr3Il0ouDnQC/CAv/MMRqdwrguXZnfGmUGxQiv/fU3xqF/G9LCm0K8uekU
fZgEGKq8vTm985ex7aj6hqrLP4gEK4qw11WQ8wYSG3daBMrr0sZnZTeqHKdrr8Q0itTwjt7s19OY
d3gMIzFUAFAZNlIDU+/3wnLRmmaaz+CKhpRt3M39FRkO60641rhXRf47y563fIJtmqkzjOIjI8+B
k/eeXW3XCFeyTK/CRNrPo7a2H0d3UFEzugFo8v96h+n+jOH+yysBMG/29vCq3iN1lWi0vBGyYm4S
pFEmA/2yq0jZRfJlX/y41D+CmR6bil+/xJj+LRL1Buz/PwTd30CX//q6/4Yv3TfVc53xRP6kCvzg
A2z/4k94yQz+2EJX4HLAZ8Uzevvu/4T3Tf0PDFBw58cwaRPhb059f8H7ts8fsRSQW/LUMJzggf6F
LtnWHyD+2JNiSwGZc7OvfPci/Arch7n3Zm+AZcI9bGNhwiwgphnv9T5+o9EhQ3aJ2kSo7spTzBfj
tt1U6K5GLMt5Rq9Aqcf8RlT3mnICcbVi5tFQPaYYqCG6xkfT+FqtTW8cFg1K1AWew0YQdY1RVbtA
ZCRLLiJPExwZdXbRxh+c4HmV5DDCZxFGd+sp3CJPmFcp7Tjm1VpSDIlepI9FmUzaNTw8OxChVZVN
c3IK+paIHc04okcVLrO4ZjOQ6RZzfPCnxbsq8Cc/kxo2qItsKuxPwINaG69oVcWe+q26pe3q/Hii
DupoFmqjqV4ceiOSYUaC3pJT4uHSpceAXqv+Qad8TW6gvsj2gBlE7e5kRupA2EEEYyTjDY5N1ZrW
n+20Stw9jIR5PdY+LwN5AUGZ7CT1/RipiWyYWK1dr2jYNme72sAHNPI1XxP7yl2EtsdDqWnjehgW
cV3S4F5X1sr8rsgUEFk3LCe9XBqT8n9OJ8yA/OzLOKrxXrpLaYaSPCMjQphs7WWfu/6uYshq7+28
yFL8i3xDhjrOpxM+froxl9e22SxPbe62Lrt672W7UvSZETqTZg2hmCb7WyZH+bFAuy+SQFYYCw82
lxXuXbn2zYniwePQH13BZDwzxNe6sov8oCXafVXqjoxLexiekxILtABqV4Sbh31KKTo+SWhEXgdF
zfFEe2lWiUmVAwxxlWubfbNmMntJrWK+aFvCBtZOG6nU4TtcGvU4vQhL4aSXrQzyK6t8xWKAKqWr
6orBK2f6rUc0y8qOuqB8NIzJudLzNf9SDj1vjZevyRq1lWr5OFDmvgt6aJ2iUaxdaPZamR4czYPI
j2n/8FDNTarv+mBuD0SawbjqChLP4STo67XS1pmpskp1VJJBPgWhk8Pk2k9gRMyTzGLJAGyF3Klu
M/DT7VHropqW9dg7k8X40azGe7pJ5m3YQzSfprFTC0+2UB9sio85WjIjcxiazAWZFmRi3TSZtt0q
PD/mlOncP9Zdln31MS4cowLTi09LmqGhGltLPk6D65VM/RLXCJeuG7WjzEYH6kXSi69IPtIPvaG8
NDaT1WwOyZpOebwusv3eDaL04yqBMVlTE42haAftrqud3NvllPe08oNb6ny9c/l5mediCKlEeQDo
mYyrasyHNKype78mjTki/k+LxQyDzHLvjLwQHygDyGNlPpoc0izHBkGMifVksqCSUPeFNu90rctv
ic9xi9AZK+d7lWqCSebEn0Ea8siEb715OQksUh6zMm/u+8mbxtD2BvMC21cCCp3ZHj5pHO/jyesm
eYQabWsh0cTBNbUVVTgebfka69XU6zu7K2Z4bpWr3/pamwT7fCyKOTTl0k6XZrelHHqTNnxtF235
1li9Ki/qsQjE2Wm7qkA5o8tkF4zsYS8KJnQfDY5ZfxHcAyMbd7LUiQ5ag7Eitd6IUqsqXqHZ2eue
UTsUwinTvA/jOldeZNIoTAhWm77adbNRfDBcTSbxWE3VpzWwZsBDlfuvfS3rs7+g/AhLpxNih4Dd
ArObUtAZjX6PiyfU3jIo20ePQCJAmsXXy72WmOl301vrboe+vXlyhRiHS1pMkAPaoORUi2b1961j
KBW1mECmu0Emur8f3QLTw2GwwPT8fOFJMUj2P1gmuYKhgC9LoIoxVzfbig32qTObx2TN4QcIY83P
XesxkLGyMrlLSq3qI9uqu3M3duLJNceGxs4mnvDIRec1kjSzycWQWqaMHB7bGCOLk9muQ3yZxjap
Rs+Vvlhe1C/sbXHHQrajNoUdtPcWlBoRPCRnjbFeH+4oX3MRzknj9vGaQuCP7BxD89BoS+2ytZt2
jVjM6hWPev9DY07jNwXH7bpEhl9FA37cXwZ8z0DWGhcHaL5w7p3gKSVIRBHFw4BN3RT3pt32sQqM
2WOw28qHZSqc/LAwOoWEhtFzH0MUzkmF6ufMCc2gTqq9hSgBkSGW0x95anMfOaJJvvozEU48U4W0
tLfYUCOPu/wAAki7lfkS45pVUcCNi5+nAC6Ffi9U7a87v7L6Ompze7qgmjeb2DXlfG95Kd7DA0Qw
Br5DZzyU+iRuPdkvdMDVNp6tGBj5kb426tYelgArZnIvOViNRX0thVguM4/BIsDwYKyRscpxiqSq
xjtqArMla9v2nrp6tT4b7iisCNBkkGG6+H0Q+iqwP01k3N1rOmGt6BK2QFRvbr3jYtRML9vcsbpY
Nxvh7lPNLaHmBZqdRXpt6c+6Z4OE4epQT6FfV+65lh4HjZo6ewATK1uL6bwtz1rB7UQ95JkJJwFz
+IiE1LwDQve1PSeXnjGEyIwPHE9NcenMk8nZ1s9ql6WZBUW5L5I2rKth0sOBU7fdN6KXKQbZxsRf
JHHoCf7KVO2YSWo3QbXpHZfK562punaRMRpz/zvgEjhX2jVKCy01MWF24I698jOScgdFyPwsSCQ5
wwDILIgSLZGx6DeNy2ot0i7y29RL4sR3sodAjWnCKz/0/s6mUOixtKmHqySRrgXYEtBSprJkvU2G
XrwoZ81vutXENtxuOpsuzeYpxi3mnndGbTfyEo+v+YC0EARf4uCAm4QvXQ5dhM1N6OfmBi2IpHgy
rGTNYg3d86mcJIcY7pxjFlWjxrYtwdI/OYSPz5xLg/WhKQJDHWABKqYvo6am/bCsG6wiB7JZbZUt
MlxbrhQVac6scbJlrY5N3XpV5LJohpiCyXl0M9VYYZfy/RNVnQZn5gDZvPPaKbNPqwmAukPob047
p9d8GS4udTFc8tl8mbS1NqgjEv95KIT4Mq6T0V1iyoGEsq1K6IKFP2j3pcGsLk791MVWfZTZtCew
wPZDs5unuzTVenGpOmhKFxWg5nyCKbotJWm0ccuRkJ8MaTPKnLLZ0aPG76UWDiBJ90hfrHsUjsWX
xWMmFZrNkB8cYqXyfVv55FxkbcPbSghFQXFBlFQN4OunlLKkqIzOdeMD8+8tGBLuSWVzLW/lmPE+
ektjye8LaH39DSUmtBEVZKZqwmw1dO8kQMjSj9TEeXlI9KReTib+AsGlrbSmuR/6doBeO+mLQQGM
B/k+zQ0jeUWUVKT7ahht/YF6wjNPjkWTeQ9kapnRaAAQ/sZi/u2IgTYCDuP2XBzaHARC7/kvSW5q
bpv3Iq7442u7L7I4wHb19afG6l+Q0d4NC35chhRmdNOmzm5NyOHbYUHQt/VAPVjErb3KmtKiXB8M
b2TrpKrMLWQAZntykQ7nkbSoBvUeRlLiZf3jP+9y/20L+4au/n8bld2hP/33ve7NRj//1tf/cf3c
Z8/1839cDOVz/XX4ufndfsKfvS8OOjDRkeXAN2IC9cO59c/e17DtP/hfmMrCJ+dBbpKkv3pf2mIU
Fh66bIAIAl22Z/xX72vYfyDUQoWK2pX2GDr6P+l93zJvoDQiRcb2gdGThQ0eWclv3yVDQ0e3Js56
LrSeFF/N+OIViKJyouPoCmsVpf1Q/WbC9HaZbNek10aCxByORYLPzdtrtiBxtcUZe1bzNO8zvVZx
2lXVnzOYNwqKn8c975bJj8vAJLIAXiCdb05Gby9jtHm5VKYxn4H361OaV0eVUvQCWJpxTusSpoMp
rouluFhr/8EtW3H46a34Vwv1b1/uxoPDCQz2LDEQ7g8u2k/SyIbDU+Jy15/Rj8xHpD/Bfmkdxr7B
vETu4BSXVaWbHAmC86abzQutAGK18E89FkbvhI7byyvm/cW1MRriSpBk+GK5c/qbb+qdjIlvCv9Z
29kGxFugJ4Zib78pXaUwWPByPhNnmu7dGtAYsEg7LHXlHJWpZjocNdhRYHU3WG6lcCvaz0aawnqw
1dcRcctrbY7WTa733WUF4nGdJnlwLGEk7QFPrEPL+HLPBLQ9AoeeF1cuHLuDH5LZSME0GDPgjF5/
cfP14TeP4C3db/toRP2igYfKxn//zcmlrjBRny27PMOoty+Zc6yRp5zspC9YsgV9icmK3S83dlIt
uxTr8H0dlGv865t4y3r9cQ9k0SKqZry0ZQK/W2OwDBYG83lxXurRvCpL5xNUFezoFnfaEwEMqQKU
0u3T371+f/vs2D+ye6AF5OEx33r3WEc9GGa3rsQZKDqNlG98KlMSstPc0WIM5IJjNqYPcA6hiogC
H6h+/l20wY8s2P8euvPRMRvGDBhFFfscU9d3a7A2gqbO3ZqJRN4MB0/Ag+w65d0LbMN3fuKVB0M+
2AJpAu1mSK1EQHqf7A2ce+Mm65qrwupSQPBS3hW9f0wzvAJrrY7L0XgaYSqOTF88FfxmHP+3DWpz
REHsbzJ95DTXt3X907otRrsF/zaD2z4LvAfpLPNulKATv34t3qnN+HL46XgXbFv4JvJ9nzxkrk0j
GoQ8t1leXaxi0g7wru1LH1xqa6H2xtivz1Zrv2STx7blyrCasOX99V38eAvePKIfvHD/R5zw5pD1
rprQij6t54ZaqAZxv0mm5Npj2Pc0j4F/HpPWJnXJKoyTWeW2G+b6/OI4ALrx1HowAqquaD47znU6
QNSMVM8Ej4HK7N04S/VFJw7ZPKZjtx0ldv9FTb317dd3/yNs8N3dbzFv23x4K4feJ3eIBoNCZJD6
bVohWtYy8XmweLVy3EBgERoSA695CvLrnCDEay+zvSQEs0uIeXB0a49o0oT9nRpfIBMO1/g6JmM4
W1Jc14mufrce306Zt+cN4Xyr23B+8wDa35170A+Laqjn8dbKq+7edJzxsHQJyWg4y+81TYCLzrV3
RTLB+gGC6IBq12gkNgE+O22Xg/cU4KZ52Fb5eKt5VrdP6zqYwx9f6T/CLv7frOrgpf/0dv0NwngA
Bv/2HsPY/slfdZz7h8MGpgccJx4LdnsV/6rjrD+QwPyIPkJVsJlo/FcdR+23razNcRbL9T9zM/4T
w3D+IOUL0aO5sfs3RcQ/qeMIIniLb7FbbasXwzJ8ESg3KSff7lqKO5hdrBgIKtOrjxbo94vl98wM
OzQ1tAlsvkskxSz9XVYHeUvMmlU1kaNsayGqoV5eh7lDZ+wEfYNLHcOCnVV75g1eeNUQj44tXgdR
E9OseUq7aXHAlEe9TITJXjB05sG3THYuCYlXRDaxXmFlifRyyDd+mWkd7DYYzEOdFtkH/BYNvD5s
7Pj2S9UltMJ2mzybbY4Tz9xbZRO2ykZDMzMRQ81Wb+57meu5OWyVxh6ZglrwwYu1WgacqpLidhKD
hjWfYw3GEUMrGN1WbXHrdW66Ma19FwUwlspLq3H6q0JYCHaWbgm+4ELlKgLtckLICFcP1MVarKKm
54WD0xvDOsGYHIznvGmy6zwZF/T063zyWJcyHOeJIQJ+gJUISdBlvtOjDvJ2rWRUe2Uxqg4O3jRX
qLtbZzB3K1rxp1wIhDYOjD1x7BhqYJSv8vUJp/ru3qrXoYQqq5NWmzPTeXJa26l2gx/0T5Vw7M+k
ZzkfPbEuX/AB6W4TN5sZ8K8u4zqnt1Jt30LTJU6N2YjVBlE2w2U3mzlMAnVsIfNAovKbaGz8j4EY
rpo0D3GpR0BoZPCGdJhuGrjQU7Wee7u8SlozSqTAYdY+2tWu7pBf29kFxPpsh4cu2tY9neezn9Z3
unFqZgy8fPVJpQU0z0aNNyqn/RVgCo4WjWblMQ2qXpB9fPChAEbQ8KMW2MuRzF7ldG2wG7qVul2n
CR5acJlqxsdy+Ja3y7kTH0s3+2Z3I/R0/SmbathSWQgl7XYaRzQ4TKiz5MKYNT1abOuQpMNTh5g1
rBkRLfLQ290dyy90F7Q+VlAfukpGBm4zi3fZrAUeO9Marq65r3q8mPwkPYxFe1I+HHTTKuLcq06j
7gMueQ/wkS7yJMjQLo3mI+I3i8ZBNa+5PlxYK6+gv6xrnHrYAONeajxyFJakKxm7edG9B5xQ2jki
VAL8SwMT382G1J5wq4Kz103fzaK/dv38jPNhe1U7kIphUCyPg/Sj3iv2UzJdpmLub7wZoZnwQjF3
F2Nw6s0s9u3p7A6YBlgqVpBVAuNZlwTW+vhqxYbdRov+CV3dzkjkJ7wCdlXPM/WYxiZnCfdXAWeQ
mMxgEPzQrSAWIPMMdGiVesOr/cW157tEjQ+WB2ssdyO8K3hZgKnIil/ym9J19j5UMt0TtwMEEzbL
2IZsX4zdPvPdKz9FXcUECNXRFWgTGVfavsudE7zpOBjSqNTro2MV087mXpgmH5uxeZi0D2n5ak7J
lYXRkpBPppurMOhePWbJenaVJeWeJRsF6xHk7TV1GYCJFM3OqNVIh+bPqQ3hHGDOSx+WwHjs1ro5
QOt+0bTgmbfuasZQ0GzSOcT2roq14m6B4R9lfffodeUc6bAsoWNYkee3dxXmOYlbp2HnLhbN0ZM7
jqeZBHVmikFUrDlC69a8gDeHk546wGOGfjTj5scnc/UuTBnaTbkZucnyzZlkimXFZJp3We8ssWlJ
UolEcc5sf0ulPa1Vd9zeab9ckkPiFGXMW1rtwcKKq7WcsIflMks3f/YAnBhlztcyd2+QiH8C4j40
mEdFpJQdhmK6cJT/QFhLNDMhozUJlbrVs+wyKNW+KbWosXmT56G8wV/iJUj9cDDUBJkqc7LQ6soa
V/ZZBvvOcy+LuXf3KmEVD08gMV+6aj16dZU/1DjVojiL7cq6a73sVq9OzmbPUfiHdi4f18a7AQMg
eA8z+LmN2q5/8PL53tSWC9sfd8Zw1iSEj0zcL9sksisu6/F5nuuRqO6pf8AX43rWvsMt+CCt/t5c
LoMFyn0PZtQyAavWsEog7o2HdSksKKTLeiXUyYNK2Gvsy0ae3UKNO+G1cSodebRtFuaCYqaD3bmG
jaudHPKrgvKmNI+gCKclpcQumiqLBqTVNhoXgmcAL/PR2zWeropQLgEW+gHcRliQLa7urWSrQZaE
oYe1n8zk+7A6F7lfHLPFS64o0frnynGLWJ/9o9eC9M8ge0pD3VPMM1AnkappxyAjVI7A1aNwAV+W
w5pDPxvb04iOw0FtwTmryCkYndOQvNK4nmBMR37d7Me52uGiGDk55o1ThQu1CZ9veuky56RL98wo
ODQttccjek/OPPvxizIvAlXfeiuInwjVcNYrEzLnlQ3b0rWG2ID+GTQVsjBSetNnS43YMWrwDME8
htsiYTRcgiRLfXlGzHpiPvxi5+13ZENXkywA022FlsFGnJXhOzCy26793qsYz9a7SbiPRKuan/zF
2ERLJ60uo6xobwEj2X4bq/ow9c5nX/XwC9xXosPAj8YX1U/7ZdCal0Im2aWDYMQHzSBOEzWUZKZc
Qo5I+uaJ2fYSD5l+lpj6x1KdA+OiYqoPuZ3F1cQaeFvLCSat9WhVil0we4Zo/UxuO095uFW+eW2O
67FjMzcMIIXRtYHpxUkEGnSJJTgKT0eeEkSoMZ56zeMhFSexdMadVvLj5UddH2ETrujwboiY4fDv
HARi497pA/zi7I0Y4bA6nYLypjxK64mwAP+qV7CgF+d69frvDidcYagiXjsTimIWOXI5NtuxWjCW
8m+N/pNdVSEb0we1mleCGGnly+BuTM6+8D6teXGBTdieSQzNzotvZEhcm/Wq09td7kyRJtJDZ2WX
MGgf84mGAvfBqFL5frIBPqaUXFJZL7s+1z+hx36t+oZ9TB77friZRiPMNJZPM14UEh2pspy9FUxf
BUmvkeNk12g+L5e2OLtW6nZhnUF7kcaj43YsyGSRF9ZmlwP55SQstE4e5wHIiOqPGnmlNzmfzdVj
0OXDZMz6GY5ilFtTmBk7lX9tEhiGWIjHYpMg5IjJxvW5ct2wZEBlywfcYvZYZkVd8cXKSaL0688t
mqA5kPc+kTuW/GKNWZgphAdqvsNZZ5fbDXZFn516DldlhpBPIblQCUKZBerDmTvS/aPrGF8nVxxN
NvhiNmDTUtXijpkxX4dVHfmmj7DLgqZd753K2BmwSZgvngPMiMhliawiDUdEW8puPrpNHebZZwyo
0nyQEKCz6jbTwDnhRyyujfcbyBEzwLIE7ATduFmqyfOj2R5NHpl76aeI4OxqEMfM7C5yUycOjA8q
rzIfnVznPCymnnxyWs7jND9SlUC1MLB8QqDnartUyZ1IXid7kOQpz/tWfJ1NO4aDHfYUkiS3Rdvh
ulpY1HEjq2p2dTKHuuvyeo6cdbr6QF+EskfYe7+/WyjD77JcuvGc0WaoFu8RCEbh2FnXbWF+nLtv
6H8Osrmd9SvcBXdBUsdBOYRLbu/L9sVfVyyKTt78TL6lDJBcDw6vl3GokCnX3xIHT5LqdmjTS2ds
rgYMQp+wZT5gSRWXEgwfMiZk/ISd3kTcbD+UAcXWKC7ccTgY5TJ9g27JhjNCYyzHXeOAjSCXcULR
iJ0l6DWKCWuMet4o9eWT1RmUw/U5y5ewxtn4I7ohojh1PwrMPO65hTAFnY9rY2pCb7QeAGapnOK6
6I4LDlPVqkVpx/3h5/zsDbBogjDLo3qVaL28rwMgvNT0RweqRqCIdAb/Gzm5y5ZNcARNBogNlTe8
ZOD0q2l9Rd6y3NUwLCyY3TKx4W0ll7b3zfbll66/tCTleaGH1XyFKfa1JF4lk5NzV6/or9UVTJlv
BLWGQ6PFa4/kKaEUqgO6Cd1kkbOCkkQdMfmKPL3bdahct3rHhJW9iZGmFNvHLn/MVh6UU12k68tS
rscyt67xlTl4bYDC0jnM/Teh1zsH73M3eQXavB0RvArk9XkJiDCVkWjqK+GVexdMPE9RI8z3g3es
qnvuNQgpk6MqdT66nDQT5G4zqGJzMqLGrK+J6goZdx1tUezV/N3K6C9M+dgP7vUs9JPPZnmD2PIA
GBdPS3828ibKqxxZq5XvytSy8I3W7qSbPhuTFnZwJmKnN5j3IAUZoRegNA2YuKhEe7BAc1vPOaFo
+rLKuTqK3DuuWJZeFK7AE1Npt4E3Ue4AHxv5U+ndl/5M6Lse4e8Ye5rWhbpT9s9Wja+D55/rbZ5f
XBp5f8bG29vNCqQnLDGuvqzLPvZFfW21PVzzSUSGK/f8xe8MgUMNbgPa0MqROZ7TDOPER1kPMZkI
mbX5uXX5NdZiEYS4XQcT4DCnm0QG844wn5Yvqc9+btb9UVEeVnTJQn+GDcY2YJVQuEx3gkNEzWPV
jyYrvaL/kL2BiAPkKkyz+bKE+BvS3ZzMnjU4Ztkxc6bhGDjDHPYOAj+ZJ93O1VjAPv1qZK9GrKq+
3CN1hrgQyK9egQqP2Pj+EgbFeMX834pKeLfftMDvd5mhnfBxfsVd/QB1xuHxr4dgsdKd66eSwTBp
MNYW8IvYXkbo77DP6NaT5nc7ry/rwwyKvWlup9W6cpR+YU9BXAz+NRP8T7WUx6qoQUDJnVRdKjjl
tIi8xOdKzAevM6HW42ixW/I5knlkLQGj5kpdoHee7zsrd0PTjFeiajzviFI1rnv3IP3TiKNC6OGr
g13hvV3r7kXW3rUDItjW3UGsCQMcGeX0XWUX2/Ob9spv+SG5nVG9mH0uFSROd/2YBmQYRmPpD5+z
Dh1rmE3J+D0x7cQ8ImYAcMGNnsE3kR8+eoRCTT5z1FZ3ca+bNMou9L/MxxcSVkKyy+zbqanop0oT
99K4QAYZ41egkpsauyz0lZ2xXo/SZTFrlj5cAr8IM6qoW5+SxFjFUThroh/cxjWyaOy69nau1laL
G1Uap6TuOIxGFm8WLobRarvVkN4Z21FaAzufdEw2p9H8khuecC+G0UJdNA+WnR4SFM8QU6zcuKNo
og+Waqb1LAKVPuVVxs/zRaN2hdsG/el/qqrREW1qglJp7dWuNgW/Vz9+D5a5U3+O2///XPN/mFua
8r+Hq++nYXjPzOYf/GX8AwTxB16KKJCJoWCA7oMS/TXWDP5wtyRzAhSxycDmENzqL3jaN/7wAZc8
sAsT99cfuM5/jjUNnISAMzBcc+yNuG3+k7EmLm0/qzZgdwNJQ9+DoQ1ZGE7FOwyLLNdUl3mgmHrr
NpHDtY7eW0x5Pz2t9kg3gzdKW4z7BiFqf6b0Vu49PQG7XpD3gQT7XVt6lxRqOon0i4Uq95hXPWd5
iXMEJO+k1++KJmg+AsL6oElVmeO0ttAC7xomie4dtpNJsteaSktbKJS139tRTc7GirSvkF1aRXqO
BIsd2Zzuoa7pkD2RwJ99xMKvgT5q8txqQX5ptquhaMT1Rsc2MXPtA8OxRSf5cXKeDAhPjOqoyKtY
X2zHZrjZltfOkqAeKrKMlbwwU90EOnWuh27mpcM+ZyBwrwnbHLiFmdRf3ZwN90I3clXae3eQfFWl
Rj6JEY5BL6jyfnqN/gW+/a+ejeNbWImYPGjarbcD506rZ2JxbdJQtEbkPdsTLQIPhIQEyFd99hsY
9R1etr0LqJd41+BN8AtB09vrJZmAZ26MdPC5hsozNPFTHbABwLX9RTcrk8N8zLr0qqkbWb6qYDAe
53YZnuQy8Aps3PDfJXRvyO1/o0/cEZxJfBpwL8HlmeyGd3c0CE0xz2V8is2Fjh7SRpYdT1DhmG/m
Fna2Xr4gtvLLYHBj1GmUuXXlid/dxjt7Kqj8wBIsFFhFFrQ8lubbb8Z160lpZSJxkk9IsQE6hXt8
W+CGFYRFOi46Yu/NaR8YQmeGhJbnm26U+NCDcuITV7SmeoYXPwQfeeV9SnaG3JSycMlQRX81Rivx
7m1KOyZpiZJQq+Z1aJ1IN8fF+V0u41vwdfssLHSwvA23BrP+Qev4CXzVKWY3onaLyQSk8C+UTl5F
l4AJwW/ep7dw3HYhane+M5MYO3zNfrxuP13IAe/k7UhI2029dWS4zcHq3eRNxQAIJj3CjMWpkBL/
s0WzBSNaeN0YkHgCw96UMD9jy5W/dG2N0Z6ghhKCMq+VEOKaJO4JvTj++lp/+4TOJqxhFrJZAuOI
sP35T58QC5igNIsStin63ZUAC6swk+Mo69m/xGTcMa+QxK4E3Pz6shs8/vOq8F3MF5H6sDpcwP+N
1vTzZfFR8C1aVKiHNjY50WoMxblK8g65B1XQR0P2w37EqvL515d9vx1tl3VdTLMhMuHd+j5VQpnV
gh2tTf9p60S7RoazrNcTs/RtftDYr7++2ltSB28PY3kHWkVgc1nOu3cf0hsLc1bKg1+ttGJiONJ6
h2SC66IlZXAesNrZVa6lUGJjd/brSyOP+ts3DFsHagVuTnDHIIi9/YaTpOjMrLN4f4ZkbfECI9Rw
qGFC1qp4LoExh4DR92YD5DsKnmZaiM2GEoSkZK5atLrhJKE9jC5OSE3Ru/LsrflcX0OVGVwoyFNp
3nY4fiwckwVeuGsYTKpRdwvuEWgleMDVXaPqfkR8bMhN3Z0snbxvRx00zUxczb1TyZyprWtrneWo
D24hcRpYGKB+6LJZm+kbOyU+LPaC5z00cT8vru0lM+2brNYJkKBTdVc05aIB9GPOIJA06R6GddFi
wPFEwVw28mYA/8cBxEdRJPdCQRmdosmoM/MTRlyjO18ENkoDCNy5F6CnUSW+HIjvlbHGrZdCbSC0
clVPEwqSMhbzpqkmmES4NlAGPjf+RVuWS341YomQ3vSzX+cH7PQq+8jPEIGCuL02CeQlrpy/lHU6
JidT2D2hIq4RsHUMuqv5zU3q5T4UD95cb13idnXWIB7VXBH39r85O6/duJFtDT8RAeZw21EtyUmW
bMk3hCVbzLkYn/58JW9gq9l9mtAGJmGAmdUsFqtW+EMfKgr9ntbRfWuLNl42GF8zDU6W+Zobdt7X
eKZmqRJtCiP38F3CI6oKnXUrkaw6NJxuzJGAyRT3L8R/r33Q6z4ZXxPbKh2kmYrQKZ8Vq2SSF4U5
U9DIGHC7RZy6V5q/ZDaO2DgjsLi/npemOcoVPjkJkPC40m9BGpe08CIIPsUGzv3Q03ERcYLOSt/g
gqHHbp7+NPVJ61e1jWbXtd7amXfVQy9TAfSXojsALVGUzzaMYG4f2eJrvocI6II0iyz6xXHpendB
rfQhPJDS0pLHxnQwfY3h1+AUYifDqH4iK4z0uzGnF3mDnEpT7IxWZyZGozyyrtHrIz3aRLkVDA9j
WQ9XgecgNlEWJogiCv7UAZWMcox1HTKHuIdqqnnbQvS5q5AdBa09Pbu5Al0DiYeUzk6cYnyX7Hut
MXJxy2A71Ox9mUcoqqNGltBDo4yxaEgqojHWapNLRRZk0vZDkyXpocdQFn5V6oiodYNrCD2WQ/0a
e2Z8D/8xa39MIYaH7ZqWixoeBqNRQrauq2XMy3TKfJNWNWIUzkpYvVH91NESUq+LLuggqnd4U4GK
ngY4PD3g8lx3DJQVBL51galga1sboxkziezg8QvYNSiGoBSu6l9de2Rlqc2ryXzW60CLDrzcEDUq
H12uTRbUiX6tJxYJKQKGkMUGHauDnVUVVfu51NEuvp1GVxs/QfyH1qXBH0BNONH7CkKDr3bDLTKT
Wrh3e2bUDHPdIPrhpFGQtJ+6OCvdZttjh8skgM1hDocyUoXvPqcIyzUPfiSSiNkUksoDcEBEb+nH
uoPvhQ9NZ9KGsM2m7NtruHa2fegSJzGCnTugUq1/qcdUQVFIzYRTfCtcd2iUTdoYnBR0dpCjeqK6
1sXPVkGohNavoqk/MgdZuBtHzYrhAOhV+J8UH391c+hN82XEzCxduhCPj2sqKBViM7J7AH3JOOB6
z47r3AoTBbTbrkLcbF3kSXNosqLaDE6FQsPgdAsXxGk8adSNyQG3A/m3K4GB7+79GB1JrZWDu8Tv
wytEkJsrRlewHgwO6YmW/UK847tQPp+EvtNaQFiQdHjurqT4dtfByfF2ZVK4a3bjsBvQqAQF4je3
QP61FbMkd6PYRrGQw81qgrfQtsNtL2ndDn6Ss5uwLcgrUn2iQGvDJoQIEelwqIbUv1HVsPqp2t14
SAFioOZW19Y6wKYuY2wXN8mGXry2YIx8kruSVALB8VAjt1UE9mSK8m7htcBQIreP/ddwDIzruNX0
g+VExkJ+dfx6ST0c/t8WvGfLATVozT1InDCIDWvyq9e6wGxplVQN3bMiJa9kRpC2+c72Y38JJzgv
dVA/BKgIfp1XLOuwGSbS9kd4LY7wXyu+sm6dmnme7GsdYilkrrCnUx8lAjfcGmk+XNFGccChTR0f
L6c+p49ONxNnPtIfHAEBYh0vMBq6le8aoUx8Qp+CDOXCoAZJkqeuUX+qqA+lNkVlGNUHtzheL8BY
wX5ZZNJUWfLNv3uzuhGMOlxI84rusR2v8L8YxR6IjnaXczrS828szmWg0vZaMD03ri4/93FuK7c5
kszUKY6tQiPQbeM4vKIHdotlubMb4RlcpYj1XQd6H372mS4vCXKfiUVjR+eMoI+Dt8VsjekpotxG
mbojx/ZuAzKtFXK9ydcSePb2o4+FGLDcTuxlQ1Lvjx8rbdWuH61K2fVhABXXheDDNFNB1k81GH1f
DnZclrwdFVywGKXTtHLodc0qr1GPgFzmQbAHwQSKB9ToOjTzeqWXqA8ZLs3dVRErxsKRcCYqwtmU
JYgGM5ucv7nAbUh+DVNhjJKKb4Wu94hdje1GH1T9e6q4yVpTOmvJ3HdGfuBhoQUBCdRsHBM83ZQd
wvf71c2hWPi6F+0LjKXUfRZ3PYk91gJSjD6zd7hKKj7Thwlu2zal4438G7KlGKogeBqIhRPrZEvR
GkFjgd+EyRi30mxLBW3nB6VNVtXGmtKvS9AD6Y+urcDejOgQf3TJ3w4qCl4pe82bnl23cR1qQm+b
au+6dVdjpJJBNHS1fo3CbLZxnaxhnhu56cIRcXw2seS4KFOAcipxF1GbzcKaXVUMIWp6+z4Z1O+x
ofd3MOCARbctAyh6N/ZSxOMz+S0iwGf6T1yAMEzmvQQ10RSjJf3bB7221aEXfsmxn9+DhimRK/If
dTPO75gTDLcB6dy3y5+TfJz/VvkyuEbTi89JOrOgFz+7eQd0a9PK9gXjXYrOJNVoF0GnvU9NvcOC
otF2vVI6G8AIw8L7fWPuHIfWkfCh7gbkKgtwud3eHcZ+kANh6IaOiVAw7SNXgAsbMu+lBi56GCMz
W0+9SNaeVqLo0LX9lZ3Y9j6BrLBxIldhfoEhW+vrZbOwBU72OdvIYGE0Gx14jprZPi9Km8tB1ONe
qYBUeFZb7pVm+t1l3dLJebL6RMIv1gD67oFlnzc7kITL2qKZRmQWa309YEx6jawToAzIHU9CCZtb
LL+YHjmBWJKTOveQts7lit0bNde881GYAXCuyRv3dNXI8axOMKJOg98ea/vn8h57+2aO3jQeqCa5
M2B5D3Tz/E2bCvKwsdZre1YAi4sUVQtV1MU+z1wwLin2SYWOuIaOs9XnwRuZWjaxjUZsrX4vpxHA
WloBlYGrHVCordF9zT5lSRL+xex96dQ5fiNk2+hWk4Kib0P3i3tz1g0XGUJNeunGGyuyDO2a2aY5
/VKUVE7v4Bl/cUqnucsQpyystTf26vbyUs3Dc7TC4fIgZXOdgsiYfRMoqg4dvNtp1xdOd8iVMv9m
Vd3vBJj2ng5CukbK0LvOlUjsLgc+vuC4Y2Rg5teI4ZgY1c1pdlbWwOYdQHhCLsv/pFIBDABsrcIS
N5wSULFpdz+wPrUeLsc9Pm5lXFlQMa/y8KFia8jD8d0hoOmYYjo1jC2UAfQ9TXd9A5UR3dEQ8UBE
pdLD/xCPd8yHTXFF1+84XjkaA80eWukWlA0kgtz+E1BYc48kxXOISM7C8Xru8XTZBfc0Rl+kScfh
FAACaetW6s42C+9LDrwbJZSwtcDSFyVtN5tB+ccfEN4yTU1Odd6m3GHvFrRgkhtpZO+73lSDjeoB
6R9pGyLE2UH0GcxiQYr/+Bz59wJ5b9BA4VhJo5DjeMjAdc1Q6iyoidVlEKLY0PNvNp09uv9DKPDL
OsFIhTCQOw6FuRPps+5PAFhzqemBfOKqQOpjC5TRVz50Cfx7Lk5HfEKQ87HVN5e+d+sotD4AeB1p
u7gfAGtiWndrVzVCC3Tr7i6/stMl5AKUnx55LRehM9uTWW/bUpJU3emd52w93GgBovjVQ9JUzoey
Z/lUGCfjAEOhr0oGzCx7Fp6VlTHgvF1iN+XWMlscDYLYXYc91T7eU8WW8yVZOFvOPR8VtXxzvCJt
bsaOkUsPaFaoO1AdDlpSvlncD2ZvpAfyokWdxNMj1JY8aA4UMnUOpNknp3tt0oWdpDU4Slvhi+gg
jYVfmBuL1VAj/gLkB7UgMI+55X+v+lqk//En+n9Jy6eHKR0EOefmeTGxmndurERXAE202k6fFGC4
A4JOeZmWu4pGAPomjo3GRJx+/NXKSo/DxuDugph9/HXgCpHpVk/QykYCS7YAALPQbIXwoG0rY7Q2
WYvg5Ye3LswobGCgRjEMeZNke/eVsLgtxjWDscMd87FD1GunjbkJLcRtFlQZzq2pTJTYvsxLnPnY
WGmioTWUwtipBsm4nqftgbqJHDFNpn2ngOU2lNLafPzxXMNFPxFxOor2WWUbgR+IrQlUaBuhqCLs
Ilu31ZRcNWm1pKB4elPwyuCSgt+QA835nokMGrmIs2u7KMv0dRgpxufeifpbHwnnOzS2ku2HH40d
St6HlQjYkLnLaGajJtvHxEO7xthokxi+Ivv2J6kGcXU5klyk/2Z/b2cO2wPNWh7OsyHLHW9MZkd9
kkCh35VeJB6xbsgERpl5vHCzn4ah8yA1lqS3lAYV/jgM1PYMalag7Ro1NNFvKWgxrfVCN35efpzT
84W+CogakiSaSNwNx3FcTxmUJja1nZq67AkOoh0gqOqPGmYlUqRdvaW/1e1ir1pq0J5uEQnVsbDp
YuhME2l2eE+uItICdb9dZ/YKziLGq8ts4Fbp9Cf6iPbm8nOei0ZnkgGlTfFNSnH8nDl1gxYwEdoN
6FxRcTmohguAgmsjTZ3rKhqd5oMRZXcdrjb0R9qDWEPP7kFfqfwiCybBeAxpz87T/ra6cz3Y2Aox
hu4/eMETjWudxhigF2BR5mw1Qdt1XqF6YtsqnXqoyAn3SgY4fZWlbpyvPraYb8HIdA16jwhhzpVh
LUrVIhQEK1s93OslIlVJ1lbXaGQNa7WEFXA53nFPQXaWeTjOZQkIo8uszy5BFwMnvwNvDupPWIc8
KMdvLQqO1mZE5eeGeM0nX9qU6I1tPfJP1QdPFxlfI0dj/zgk9vOt2iSkTn2siK0IcPKhnxrvRua7
q0TU08KumWcX1Ohk1vxJPkPFNq+hB2w4wD8Y5bZv7PGpA4kdfi2rtomvbfTDv15e13PBPIsRBY1k
EtC3kf67+84AsWZokUmaVObxjY9/+dZDFQQCX1N+/LloN8pWhMXmxOjp+PvDCb41K9sst5MWVvUK
ZkynrnAoapj/9VX+68MPxkXNx8fdQzR39jUkre0DBOPbQ/Q53FEluT8gp+IeE+bm98uh5jc5L4zb
APAM+4Jiew4GjB0MbiHMi23mC3FtN/aB0sLcQj2hLELqaF2WUBYux3zzVnt/CRGUxiV5Lx02tsv8
bAlcPfYZ0TdbralQXLPYJqvQrsXV1DPf9RNNu3FgKe5AwKk+EtLGuM0UDV3rTgz59xT1uUOFCv24
cC6cWQsbcCWJuItsLQfD7CV7icBKlFk+Ihb5Lh8mDx16dM+2AdCVKzuro11dmkH60bD872zZ4aRf
zynxJjX+bhuL2AzQ2YQdBFoCJwZJHTFry0CaLZoOqqhpOmhi4X4++XRkTAkz5E1QCUhZ4feFqR8M
aM4kRb81xzR5jYzW2zXkC4eiVJuPbmYZyqR9y1unpTPPOIy4LfCiR0CiNy0FxH5qrOMurQ7o7yUL
aanJrz7aV4SitucjxZOeQ0g+9buVjKapmirb7reNqZifY6cu1xix9QufzLm1o2ojhZIlIvC+4yih
MQpdb51+6xhVdz3oSbXrwjeuvFItVWsnW1I+kZx08GkCTJJ44fdPZFiiNaoS7TodscqNZ01QXADr
QLSM/JWW9PYubdv8o4edPL4lmk4+HmWiTLreLyOWI5oWI1DexmGwMUWRXnP8jFtNz6rd5aPgzPMx
xOEoYO8z253nNXo5irx1aeX2+mj8QdllyGCnYYo3lJG4L0x12MO0yp4vRz3zBt9gkODNZHvtZPIY
qmFt1Fq/jSxYMG2h3aKS59JcM8eFltP5SKAikZekJfKGMn23lGaW09a2DL6zCJ+3CaLHuvIab5Mx
P184RuapMCcpD/XfULMU0fFDxTfxLd66LlT72ElgznQlFAk7MQRwMD/8quBRiGZo0S8kODPwHBmO
jA00HWQkvXq2zfGOqWM3Qmhx6rdCeP1KJSU+eEEQolo4IK1LvdQV8BYb665A0mha4VTkfVU7f/ii
NnVzw0URH0bPLzeQhHEp8Esm4JSy6pJ20pnzgVE79xwXOJ7o8/fuUzx6Jl3GrSbEq5an432HbP/C
8TBP1eVacJ0C3QCwCbDAOF6LyU4T2ja88qZzkuuS0xden2/cul1obBE81RZaDSfZpYxnozH2Vhyg
o3IcD0hVyaHaEa8y9V0jmGgbrRntaD5pG9dtGziJmOM0PYB/HJfy/eVv6dwXbHDqUiuzD8gNjsO3
JrxoPwLIVtlD+kmr4JjuG9sdPjkFEpi4e6TtF2EJy/x0Oe7ZZaawBDohx2VzxMYEGXHoVLZcCj5j
Q0Xr3jTC0Td2Bh2sS9ylYcCZPY7kFqJn8prGy2uu6NY1IBonW+u2ZVWlPhJrdvyXTqd1DxtiQOIo
RRV9BIP7p4v7bgMfOqg2impWf3ExRs9aDUsBtcKHNdmpQ1SswEcXm8Ad3N+XF+b0yGEzUCTSeuJ9
AJs5fiFN0WX0ortuq3cUpeWUlBqap1qhrdFRNPyFHPz0Ncg8gtkhjSDUOaWhwPu7go/NsEvgbVsj
UbGMKsLpCX4Gp4wv0J3xFW3hQD0Xz2RG6ciElUnF7OtCZnlKu8nttpiJoPgn7NFPH4oUAZNV08Ye
gCzeU7EQ9MyS4rVAkU8DGkU/Y3YLC5OReqvG7bYpo2Q/MV77qQaArX3MpuP15dd3ekZJ3SL+AIrE
hjNmRykIuhFScDpuw7Bt/uqdifho4vQ/L0eZ2dbKE/s4zGwdG7OveyRzx20HGGrTOCJ81FCprSht
dP21MhpH+aQZhQamWenan8BDDVi6XoqWQoMLmFcwFL/8k04WmUzHoOBhmWmH0xI93kkp9Z1RkCfs
NETCNxmop6si9FXUj4ylb/lkE9HWd0HXkeNzaZFcHYcKqmDykwSbwAI5n69gysxtkCHNoo4VHOIx
aYeFC/JMQMSlqB8ZYBgOffDjgGGftCJ0NH0HSz+/VXnvPwwXTo/rhQi9tY4yLCQDJ5cCGRwTNf5C
F05jZY8DUrmlIh9jfQcpsfgC09K+U43EeA1MWCirDFwoTTmV8cl10HpqdtVEmAFefp8n+YiMjvkC
h6YnB7izHUay5xlp0mH4lYfVU84Q87NKc+BRbQTO6ei7BBtUsm1IGnq1sLtPtxJriTLlG9OOb2iW
oTth35q+Peo7RiqS02R5zRYFufYQZKPpbS8/58kFyHNa9DnRwiQo3c7jpS7xLrbMqdR33YCKYgT4
+I4Vfc3GINpY0Oqu0l5rN5djnntAZgZ8miC80LSdra1VqmXPVaTvinJUbpJRaXr4+I1jPRYB4voL
V+2ZzQQMFKHNt8npSeN9MDzFMnth7Kheo42pj8PNVLmYCGpG+d0o0Y5RgyT91EFcW6XIr/+9/LAn
JyIbBSwqFCxmGmRtcjHe5dBBPOF/XqbabrKT7NpvHf+Ai5NYeI0zeBfLSA7BZuU1MicC0DY7FFSw
mlmdd+ZOGdB7QNqoPzSR6T82WYrqiWh91EuwLEjDbYpSerkuRr37RdfZMRd+yZnnRQJdlRwUTTa2
Zj8ETxCrKZmN7YYEabIKtNmhw1xioVY+PZIk0IjTAeoKycL84rbrwRU5ldkuraNXE5k5XMM83iyI
8ezWd0HGf/gtcn2irkwjknR1/pkY0P4RJ+/NHdnCS4iw3cZCr2th6eRWOGoA8OLICTy6Z1zCzG+P
twpaNiGaWg32NKMVrIuqKFH2yJsrTxfJwnV1sn50GGDk8ixAHEkI5bHwbleKvKa0g6e4i3qw2is8
duyVnbv5V60pvvlx0m0ur9/JoxGPTemBBucaYUg0i+fokXAmgarlEPoPKri4DbB/pAzMusaz/XKw
kzONYA7yi85bWxX49XEwxclMZOhjbYeh64hwvGgesnQClmxM4TXVGYP4Aj+PDweVvWPT4t5iGDDn
vmYtEvo4WjIzso3ytuw89cYuHGvP8WpvbXwgEEyEEvuhoDTeoHmyJWlN8RJpehw/aVMqqjINqv1U
RtFr3IPIUE3Ad+sMMt7GGTrxI6Xl/bGk+V9QNGwk41bX6FwfB+20MTUxirGfuqFXr0w11JNVP03D
HV11RJisJPhgPvAvIh04dirfBXOr44ge8iwpjojWEwzqqd7mYz3d0ChzplXiaP5nkC+A+4zYIqUu
HadYq7BeFhSAZ/nA20/gUcHtMlClkz67lOljCdRweGg1F+leIDB0Tc5dIFVQAY1J8CPKIgO/7sHK
F7Kvt53z7lh4C02tQLOH3QW4UX7L777V1hg7N0ER6ika/KT/FCPpYNyFqWlNKzex8IQY8iGpPzea
b6xHu8XisitHXLjiXgs/FxaWoAfYTspVZ/vt9FoHuY7dlSrsPNo1jaMNLwAoRBtjXxFqd1Pbe+66
7DFZ6LMYYMflDTs7d3gWsmMTcXsomVxVqlzmd89S1UWrOEXKMpY6xj5WKxA2GUwERFovST5rLYY9
lyPOrv9/EfkmyVsl82U+7IcLDp9Jsaynrlfa9YQQ3+OgiHEnwixD9k7XrhpDHfeM0fhWRR1+DNXw
Fh6OD2UX9SXfyyzXUQtFYDXh208e9mR7Hd33TRCihBiEw7S7/KQz6osjY2ny5LFVOtUysTpe3LA0
oWIPpf1k9zXaGq3VDkyTNNi++NNK3yAX/R2httonBxVu70rwuW31HumTVYpPx5La/ewY/vdzGNqp
jBBJf+b7FvKHiUy3Zj9V5Brf4JFXjLpGXInCUkPXKFLxrIRxeXkRZhfNv6AsOAwrSY6Y9w8GV0Ec
oRT2k0+TG0ETtX+OHSfW1o1fmB+bDfwnFkoZpM5wqs3ZZh59lPHqOLGftEKPf/QjVUmuj/GhKYp8
4d2eHj/y3cqKBOgrU+3ZmVt5Vq4ovPmn1O5Qi5KeTWgd1OsxKQ7YkyvrYGqznW4F0cL+PR8YM07A
RwZDidkzhkaNIFhn2U9KT+N3wKLlCu90bHhzb1iVbbHt+vq3b2nZwnk7g3TLzUzCTlC4GczvmbUd
b2arayPLDKv0lzlYTnnfZaGHGpcbaA+G2qrpCvEu19qNmUFSVmVm5SDnkyYaTNESx1kTxD8bvi+1
bN906D8ZiuiMhaPlzAdHvxhfcKB9zP6pe49/Y4QqKT3fwfhFd+yX76fJzuqQSwPVoG/IfvHpSRRU
kZoJFagAb75mCLx9XCL98NFNTxMVNgV5B6N6e96nF5HaINLXuU/0qsNrTXTD16bqlN9jbylLXh2n
XzWgXgl4ZcdLYMDskKE0LwH8RP5TkqfixteM+uCHFjrMo6r8mDSg381QL33Vp9cGSRW9FcpupmMk
AccLHU8ohk12F/2qdUO5a+LEe2rxo0QQPTRbupXt8Ofyip4LSE9QjlhsWABzkIWbFRCQTDX+1TXW
+FP3dQyS4bbtFSQhHluhPl8Op50eW0DnaembwNLw3pjT2Mo0ZgLhOMGvKgKI873IEiDqGlAA9QZV
sWil4A62VVL9T0P+fFMbWShWoyO0PUZv/razG0wm3T5q053Vi7h7xBBoWliSMy+eao6yzpYECzLP
43cwegPWYX7jPvm1SfVskXjFg4AlXyb9C7pr+BOHUuDt8sqcWRj6urLIYwSFor9+HFUBHjcZo01U
A0mtrEj028kbrEdViRcdoU/POvYWuR2QKCoVprCzWCmj/NCY4l+qg0wf/gDdPqvR384rJ7ixQ7W9
G7UW5kDSDAvH++lTypkv/j30CKQXgFz7d2kRAtB+07dh+muaCgjc2ELm677JQ3WVZGa4cFqc2WxE
o7UOXImOATOB42hKHjstEjjJr0JyLNa5qGgIlGaeVV9hC+Viy9AUq9IAKXdtm0IkcH4PXTJ8Kc16
wM1N99VXta1d52Ysu4pWb+q58X0iGvbpB18+oxkattj5MgxgSDO7AyImVBBMRfgMQszL1kWLkAJZ
Mu6SLniP+8vBTt6+zFSYO0g8M/OvOSd7SjK0l9Gbf850P7lFkTfdu1lm7THWGnDTVYyH2o5ujaZb
Ar6enDUgAEFr4ogC1h7p/9nhFuZDmmVIi/yOuR9+53o63XRdOXwr02r4HdvJEnH3fDzQjeThdKbm
tDSRO3Sqh0T/7TdZfqWnnvKzG/J0m7etlD7X1HSBnnUuoMdLZHRJTXQyU3T8FENvfzB/j2rp/p66
AfvCtEDXqonyjdGZSwiA+XgAros0UoHmiAwLW9yZJS0YkIZ1a+nKC4rtLeJHfYXMq6qH0aFGqj2/
Meow7Z5T1H0sBUWKUhR3UWML8T1HeTvYwdsrOFrzBKDPQu1MPs7HdVTNSYbaG8nVAL93ktc0KrAg
MWTdC1JC2DxuUCQMyaSatImcdY/xlOXfuoKGT6C4KS6UNd1pxEgbijsltkLvMwq2GW0TCJ2bQbOy
/rMoW6QMcseU4q650+eHATYcMK98yNVrKmSEQCeagdFVPWpqtwNBnymPwkc1cR21pZFuXfr7Lwa5
AhJLpSA77zstyu+SNGts3B1MhWb81i6NukLAF0jjg4uKxfjohcJ5AuShMjk1I/OJ+iRGZguJ7HYb
e3karptsTJ9DIdCzL3PH/amUCH5ImbOAlgHSHeHXSq9pVYjS4D9dW2hy9j5iwIisHPDBtKI7J47b
O1/U/oAgsJ9hDWSE40qZbDPajLFDH0lBGO1m1IV+j8CX0H6N2YQAYYEAdvyl6+LhxnaCEQlIOqTp
1gZ0kj005qCqB6QhCrdH7NpR+g1dm/jWKwffvTYD12hXWBPV4MrSGtNSPSo96OvWGFZ/m8xXqSYq
rR429qQXd3HSIz3Wa1GS3rpy3MPr8/wHC8fkfNfgC2Fj25WYGDwj7bKJijJp9rgoKLd+lg1YMvSM
mu/tagzVfgtMrwQHaPvAacKrIglCdzdAkX2cFHxaX5KQ6SyobrTmdl6lGK9m5E9oPduF6+FPbvdj
ZC1hW0+ORabjAAFksgdFmmPq+LLQvECNslIdXzgixD5ERHcXmSLYyaoalRfD2cDOxrc06pOFEuAk
MiqD4AJg2QMrR1JudikWttHW2diZf+xezeqd3jZKsEEDQPsmvK54qDuaevhMA2T29iJEWGQJaXvS
OiDxoKEO+ItplHSVP370EckvK8vy4FXgFxp8M1zhPiq9NpGIZfWXPsQWjVGCX2/jsM0euJ3GhZv6
JOVCPoPewRtKmxJsvvbpVGk5hUvyTHqvQWvNzGBT4nVsrDrF+azkU4nENkao3kLSNT+wJdBe5nkO
KbdMumf3bupWYihr1X4e8bXdVdNYHUrdLfdoPAx3nlWhd3D57jVnhyLzAmxyEJyUTX3NnZPT2xS9
G98ZvOegjJzpxsFIe6XIO3oBbTLPs2gCMeVijOlYsrKcT/VURSknblnvmU4RFhtD091b2LD/1cvW
0j68iBC/ZT5J9gI6UpeL/C6n00fTxxGl95/Vopiu4mYS101UqWvSp3FddUjnX17D+QjIlg9HYYYJ
pMPHQhpzHDB1ozSNvMJ79lIr/OZ0XvfFd8tx06m9OIxq5KCHX9IzyICBHsDl/YYVrlwt/AgZ5P31
9vYjUAYhj2LnohFy/CPqTivBPKfec1a1er1BnciVgsTuQyi68bofXXMb2nHy0g+B/1cPp/5LauVq
trIyxIUu/5b5+fHvpzBNQRiEnrHUMX3/AtK8VYdJdN4zHjetffCwkECYtp3cYIWcrM5ZolXTdZEV
8TetHYNvl6OfbmmpRvLf6LOFsAbQAO2k+c9YHEQbu3HHYG2E7uJrP/1WiQPugBNS9iDmXK3R0Iee
CQcLjrLfd9OrtZ09CWvP1djf2JE3fWzy9rbLbFmGS9ERkESz+6DoXHv0vNF9HnrLuEeezN1449iv
4U2Zv0RVRwvb+twnC8iXzJiPFttCuc7vPqMOYBawysB7ToPa+qoPdfCUh+5wmMw4TRaOoXNryeyd
VgM8LSZjsx2T1GSEmOcQK+ycYV+0dnpTGJGLOQ+yqfk+Ty3j4cPbBJc6hn74CqrQOWbLCUO6d5W4
8J8VX0P8u7F5wJ2acJUvPNuZr4FA8qUBtoNzMCv6yoxGhllO/nOjlgWSU773ezLQcrYRnr7SUc1a
V4Vf38dx3ewvP+KZNyirDExPUe6lLz17g0iCTpFZ1d6zhl6ot5/UKU5W6EdNW3Xosmkha5jfmXz1
YHEp4C16slQcs6zBjnShpFqgPEMnNhvZkB3xAUPG/sUvlZQsAkfswPD8x8sPeWbrcMhD/6Ezxi49
6TuHpk2H2WJ5/Tp4SUTRXVEqoic2RMrWStpq4XWeiwcNHGAXJRwxZ7NihoF1qqnYrCh2rVxjXqtt
ukIf063iRvGtySqoCxHPvUY0JpkrUKcy4Z69RsZOsYdYuPIcVBPAatdO/DVisXG+zsN4aYR75vQk
FpWSxPdTxM3eYmqhkluGnf+cm9CctgjwVY+aNkzqwulybreQd1DvQyZgu8y+eDx78LKcHP/ZyYL2
MOn9uE3SJLoGMOffOtWUHupx8hcuyXNBgTjK4g8o1wmJGTph4SVNG7woVAprM62Bgfq5fRWGWnXV
lq35qdSjeH95g54GhTMpJ9MMUJHTnaMAe79TI1+1g5c2CpEpzCy0dloQPgLhvKC6zfXag8aC6c3m
ctzTNym5mmRA9LWg6syxXHSs6yEIHb6JRBiYhPEiSEloGb1ejnO6PTlAQdmxnB47Z96XttsYm7Ki
DV+G3vFujREvr7h37DtTV5YwU+dCISgLXh0SJbMm/fhKyoIoidU2jAjVZ7ejosf3YdZV5JNF+uFj
xeYr52ABdEIKM0+MA5TcGgAOPJVn5J8ypVEOYLD5FHCkcUOULy8v4plNAvKMy4EzlLNsTtgw/dLJ
2qiNXtCosjYRKsiPngK5PvPi6KZXDOl/ViyJE87LLBaRCQpUHkYXtPnmz2hhL5mbeRG9qCBx8YGI
/Y2Bd9gqGhPjMx1mjFqUQf8R0ijbegmiXJef+dzbJLWQrTC2DU2447fpR9XoVMj0vdCd6w5ck/Ha
dPL0zpm66HA51OmhTfpEJxvcG98Cu/U4lIX/tzXZVfbSDKlRbdUswr8JIJOiP9ChEt+CUsf4YuH5
zgWlF8aHRjFJajO7KbIySfKOGuRF6+tgrwaF942+kHE7Dnl4BVPug2hRntCmT0DhbAHS5W+zRCP3
MG8yKW9ejBo/QQtzmX5V9o20ferN15g28cKNf/oC5S3IQIpGn1RqkJnPuwwRMFqcB+2QvqijPiEM
ETgPXYQ4SqN1WDhdfoNnYlHToeMBokDe9rNYpBFIG+Jm9YJCqDHdj0lN+e97fqYcMAco7j8YTdZx
GlzKt+b3yVK6tR6UvRGJFzzz1F8ihVunkaBy+SpG9z/EojIDISFbHTTDjlcRy4LSVqeofTFU9IiE
aqf+ljvR2OCxFi2NIE7OGYpwerOyMqO3Qp14HAwN17GufH148YamuTV8fAmg9ltfhi4+dF6M62Se
LHx78vcfFaY6Mi8STkwDQGXWNnu+onT9PA1i/UVNVNIX4eSVutXpFS7UfSc7hDhorMMepvUs5QWP
H81LOpgzaBe8CGYU/WrQ7eA6HPwOW1IUdBa2o1yn44eSJTbiJFA7uI3mcHutsZRQg439J7VakPZh
bj3APIjX6AGjDKngYWuMvrcNEj3/c3lrnnQb0BDEpZheA9ctX/k8QzMGG+li1PReaZnav6M6K2+o
rMa7Kjb9a2R8+z+l2ir3qBsM1zCk3B96NvYLaz2n4tKhsqS8LDB4sJ4gBYzjxY5yZfCLyRJ/oQjX
KDDbMdK/VtQGFX2xsW2u00jVHhXPmMwHxcxCQHGjoV1lPRbh9Iwz/Teq7X58SFWtUBfu0hMEA9kW
dR0QVc5crpX5jzMiwJ4itfS/lZsYd53pG78VkFaPdLzrbJ1K9b+B7hHUI926qeK8cxCIU7SvkxYU
Mpkwux/1lAw/VVuFzbjw+vTZzpE/DuUTmJkyrQCpe7xyWu2motMm/a9aC+8TThjBo2YpKY4QjWt8
6eNJQflRVJ6z6mnXZyumE2G46eqyvxJm2IebENlxa+F9zq8q+aMohMkEqGqkat7xj3I68sQOpfS/
05gOf61KK15x0Ro3Jm/tTk8Se2kV5P54//3Q3yQdfoNlY5gB2+A44OBaURZqg/M3LmpsjII+F0gC
O6iKVGETfCmaMldvHUzeVmYa48BUcFXf+bnZSS/f7E8+ks/sQjyXPmZFIbEOtH7/j7Pz6nEcx9rw
LxKgHG4lW66yK3aYrp4boUM1lUXl8Ou/R7U3bblQxnyDnd0FGmiaInl4eM4b1sc6DyALkMXmS7h5
tSL+teh31ls/lAxVRRwYByRcnFLeFGnz+vF22MZjhqO3jl04W40HybZWGXl9W/eVLl4Fl4C/qBkN
EaVWTo1EQXA0yuFojm585etvg9fboJD3qfA7MOq3yaY3d7EcELJ9BYybBZ0RmwdaXl4grEp76j2p
HSar1W5bgfHGx9O93GfAGOB2rLBZoFJbvMy4xLVl9Yp4nbV0/C5X2584TYyT2U9YbLrxzcfDXXxd
YNamsYLEuO3g5m8yMDIlLHbTNEVff2xRIx6q8tdk9HMbeEOB0zp0+cmH9HbtnWltd/cKVSf9YWUN
YMnbgrCmLbgIuUn22uQcnbpcGXteE2HTgq+2t/t4khfflMFobaqgV1hOUojzoyQbR8cOoc9egVYk
s4+/YqXAbqT6geWnsh/tGcWzj4d8Z37U8VfxMXBB5BKbGIYNTEqjfCheLSx3bprIdU/FUsKvSICw
/n+GAoC7KlqsAeN8dovpmjJTZfEa53qyLzxNQdBc10vfySgQXJnXO58SESWyPl6Y6Au6m/1CFRJR
XKUpX0EvxjjhTsZNTzPqMM+D8lRUy7Viy7vjwU0D+UIN5EJTE8ZjpqVaUr0mqSVa35FV3d2q+mSd
RFNWii+laVyBTl6cfbAu62lYww340O3SZTE9eSVzilc7TScIB7XcNxWee02fAbhRW727q00rC1fF
p2tJ0zvbhuvFgDSypi1oZJ2v5Qw7M4VnVL7G/YT7KhiW6qatxzSh013YVxr+73xbBuNZQhwnl99K
SZWlkaAZ0VavS5kZ+8q0+z2QwukwRIYIxhn3nY836rvjcXOuZBWKn9sPW+g6ToTFVL32TWrfUJDI
dsvSFE9cXOVNyzV/pR1w+TExfMPFgP/wlNO2KqP1tLpXFVr2ujij+qkWfb2jwDw/Uci/hh2/TDlJ
ovD74uEMsZRS1uZcwJ7NNJKl/FW4tXT9ctGxEc1d+5vXImbszku1q1O1Bjk1GI/2iI1GOyz1lRbi
5QfmR9Ag4PYwVRZ2k3JSlZzVdK44nM6SHqysSjFNL43fziQRc/Oq/4rWYSSErIDDrmQ5tLM2cTUy
+kF2ylK+trP5o+3r7kYYXFxycXYJT6Xw4+1zuZxAw+jEUpbEAE/dKln1+tBnRqT0r0ZmRg+Juihh
lnrJrWkMr/99JJCEpB009wEWbzKcBG3euVOa4TUadXm36F68HweRhAUKRYePh1r3xV9ZHrAu5BJA
xwJh0GAgeWsw+qtAMC9t7qRKof8RZWUepNbq+1Zzx0ArlOhWClSDCtcSu3hM0q+qC+rv4+G3cKT/
jb+Cy4h4Bqn2uqX+Gn8Esjl2caf9gfpgmvvOrfV/OrPrD6UYYS/PUr1TRfRdjXT3BgQ3IBx7wZ3d
aZdHtSuuhb9N6F1/DdUSekC89skPtg9UWrdAptFD/6Mrg7NrRQQFwy4j41MWGe6hjUy8X4s2wkI2
a67RwNYbebMSqFNzhOmMEy62lVN7MhxcPUvjD24JWAGj0fuPnjrKlYLQ9ln4vymuEyQfQUVgC+Ur
OoqYZakZfzowP7darmCT2Hq4KetNE4fqbOl+mWLmNM/Tcp+2yoMxZf1t4nS3eTXKz+CnG3ElPdpi
xflNb6V+7jveqyTvm1vHnfoJQybT+GPr1Y8W+5ObGIR7yB35vccNqkEPx46XnYdL1qcav7udSHqA
WAtJzcfbcXPE//dDuCHgR1CJ5P18vhtlXQK+13PzDzDHZN96KRa2cT+EymAq+4+H2kbsdSxAX8yW
AgUsiW1ptx+9BEq5GQtsZ120Uz0Xx6axE/9OuWhvl3aBZNxidYd+HuY3SkRBG9TPz49/xRohzzed
s6qLqNyHQEb493zCmnCr0QKxgw1c2nrH3vWeZTO6+JNrff05bRA3BqjWZ9dWfP2Q23HZgvQjQCJe
aovMUVopmTlATZ2M5EE6+MDd91BhAr1W5j9tjtqwpSTiB6KIJXyGHFUpa8IMocePAGOuQZXHsaXZ
diW7fCccrQYQAIt4YSNUsIU5e5kV2x5+C8IHk6rei6mPb61Zcf0+c6YgLqPpOE01zu/IqYeDPjmw
7FrzNC+ljgn76P7z8fJc7kcXICr5GHsRCsU2te50b7A7tcI3L4OJfoMvVvTIoiR4JlfX2CwX8edN
zxcSDeNQojM2h1CW1agorTMIekNzEYAux3htkIW4prh3secYCEIQew7KF8d9/fO/Qr4z1tPcoJQC
LTkqlgyf+9bUd3mXLBInO657H/RfJ469PsrqSvh7AwyfbTwGJ+dcq5z0VAi054Oj3xmPcjHYeBFU
qznE7yPWT3EuxVNSGNbk567TqeDYAUbiQF+r3lGLouQFxtRSBXUq7NKvsUztfB3tdl6sk0Zehakr
TATzCd/bBGP1Ou1MH1SvXe2b0YuSHxZSacqz3ci4PFopQph+1ScgI/FnnMnhtalsaulH8FiTKTAN
4f4ckrF8iYvYxHppcRqj3yMf6WIJRcFqgdvUGHny8vFme2dd0AKgaQdrBzb3NvhR/cYQaTI04dvc
B7clbp/3hlkXQYwK4788WqeXFpOQayyGizuXTAcmyQqCoBTAk+d8RQaryiOzLXTsPaE7tbdjXc1N
MOKSrZ1yOTj5EV7XeMKMSuLkTsPm2qW/yVoRX0WdjKbT2kWER7tFCdlQ0qAi4azud6DjsEIzh9Xg
FN6BGlRe2f+0TXGNzn4xacZESgrhPbK8tUR9PmlQ7ZPWDgpjmlb1uxoa3EhWb8dYx3dAR1rrYMFE
CO1psa+cgHdmywsBZSWu/pU6soaBv04fT7nM8jKdVtrcJDdOJ+rsRuj6Ij51KFyYdxUZe3HlXXCx
s+jnUzijEM9nJpBtkjxNmH3aU9RMQQubpt85md0FWmNphV+MQgYKns/3DWCb6Mo981YLPDvuvL7A
a64sRFAv0JPPZzs7Q+UVhgEdplOHrjxOPH3bJpDIi+bfujqn616ZvdbduFNmJl3guECN7iY7Kft7
pxxJBUJe/4seNpmbPfYYB8e+1uhA5gul6OXO9TrzEJNYwzmU7bJiu5NCpD60Y+H8jrPc7ncmqbx6
6xg8rOPAor8YnbyO06zj8ejghpx12J7szaJQkwc7oyC0y622kbscQKa4csFtLxSgW7RW2XX8F4Dl
LW44I9dXeaPp30av31n6Vy9HM2b+/HEg2aY2dK6gtUKEg2dAi87ZvpQ6oOzOUiIyoGWNeNJ0pQnM
xGh2PJG5umJF3VfFAnFEM6uwp6V2bEpwZB//iM1M334DYhTk8EBkVorm+cqr5SgA6EpUFYrY2tfq
MOAusOQ0gqJrGt+bm/NtqPW9sBYwSWG3hk2yV/SowSUy1CMvux+nWZyWFPPUjye0OUT/G4WsfZVY
hbG95fkpk1e6dotYSl3FZhgnURpkuDeFChfPSdiFeYpK65rE/ntf8U0nGlsuUKtbYJPNrZc4Lis5
sdJBn5f5EWeIBCcq/DM/nt8mML3NjzuA2wAAjgtA7XzB3KhQvZZziUpUqu5A8CuB5qTtLpF1cqcI
/Zro/HvfEx2W9bUFiJ/ocz6eEeHtuJrThA3EuUe9q1ZWiBbtxwzmgRFVk9/b2X+sIfxvkpw+Htyc
C2RTzgct9NlOa2zpwtElaai7rCHkA8JR8Y0N//P3NFeEPjUL+jfwas6Hwips0ocm1kMrV+bKp0A0
Y+YEOPA7JsfmTlhOc6Xe9c4XZUSGw7wNIcatVmRhp8tYA6MORyGmnWjSBVMx3Tlg3dvc6XP870yg
vvl4lu9sULYlYxHm127n5pjH4NDsnlVGPCUXgT2YaTg6XG52WlzDam7u7HXtmBf9ppWrtTKbzz+o
VCdTz7xIDQ0clMPMkNWOKF/tDJk3q2vuErbuIvdRNF7LmN+bJHF0LeSDG6Ezcz4yhKa5TPoCO5Ek
KnbY+HR+a1ZIm3nuNaGEd07hSipfRZNWhsm2vu71bmcbGSYpqRQ4idTTEqT9UDzqcUv/U+muCYy+
NzVQ+Wt2gPcDY55Pbe3eiZ6afijWjWPPtBcjMypu8Bb4/d93yoqyo5vHxQTm7nykFAlfR81KJhXP
pf6bN05vP2vk7Zo/62J5+Xi0y++ICB3XDxcQlTWUi89Ho66sG5lHoJbAHEPF9DKAGwl2inOSH9Uc
BfCPx7v8jrypiGVc6sQWIJvn43XI9y+Usc2wj1XrxswxFIj1pf7XdqP408dDbcs1HIR1LHA+7EXw
FVveMTwufJqT3sTcCTTYgzSjuPllj06OVIlInKY+DFObitDqMI5+sBu600Uw9XoxfJEuTuU3+uhY
/1mtlE/9homlQoP89RbKJRFVr6kpIMkqosiqfW7FTPycbHMpdtY8iGKPki3WSc6QZNrtx1/kncWm
NQRsBxWc1U5s/fO/cmp6qVIDxmKFIuPhyjXi6scy1t0Q/+06cDD8Cj4e8DIUvUVZMBQ0TqDrbFY7
T5aRNKT0wr6tsrCfh+QlcofyFj6wuk9rpb0vjCjyAbZWV2L8tn7I4pMKAEmkI0YYRLrkfK6x0xlF
2U+4KMVShfEsrC4Yaqx3UvJhCKzGdCpKTKETq7Tv1GlSn+tBVodqmcYvplNPNAgX/cqOvPz+kDxo
Ta2aZ7A9ttjBAc91ECUVqZFZxSdLb/t9NjflKYZd9CAt9/njr//ecMD3qBGtckdw/84/AbQ8rroe
SV4FEd7PtZ5nepC6QyZBoA3Lvs5NLz98POTl8V6Bp2h+0Osgn97qHrKYLtUKYYRGFpetD5oXZ/MW
VF04wEK85vWwLYOxyEBN1441j37C8hanCEmY/Exwq7Zt0uxMV06+3fb6p6lbSvg6Q7ezFrjXtO+K
n0TQF0o4TlBMqJlblV1dmftler0+VSi9g/RbRUQ3iVqRudrU8+hC7bjo0CHy5izAdTW+RhK7XFbG
YVcjMEcnjcLb+bLSWB2GPEZbMinn+EuB0MHJzrXiBKpX8a3c/fnxkr4zLXRJ3siTqyf31uOizexS
xCaeTtnEN46RzHtw40p9+niUdzYOs+FaWLXscPLd7FXpdkIupYqeZJ6aX7opzgvfy8bx1JeQ0PyP
B7tMAIEAcLNyEnno8zHPv+BcZzM1/gh1zjaOf8SKZ/2gziqWW8RYlXYvrW5SDkljZvJKPHxnlmiB
Eg6511frI/184E5zujVjW59FS3+yYrNBFoSGIDa9ivr140m+s00Y661jvQJ5t01HV0OgD/wZt98c
F8eYYLlLDYm4m0abLnayaypZ7463CrCzjBz+7c3euvbk9hA2QzuDbZGnbn50SFhu3Tozdzq44f3/
Y3683VdpoZXdu1lE0trGbrrZDI0itfeejndVlUVOQO2g3aHr1F27UdbF+atGQ6ABgbiSM0FLgiAx
N61rI5tjGiAuUkUNlc5Qlp3zWUkm+PTwh9u96rYODTenMemUSNi+OydvoUrNCLGrpYZRkrwaci72
Ez+J3gwBl121ViXP99OC6VNj4XMWljwBUbHX5305YZGQO/O1VsjF8jIUswaBjiTDqj1yPlScNkBy
aNCE6J7LByH76RAvU7zvVoG5garplRbXRdhhvJXkBvoJjCq49/PxrCSKlAo/hLDTG9x92wKVeX+Z
te4/cgfeogDvJPgLtMwBdm0mlpnF5Mgh0w8czTTsJjM9zOgE7Ynk3z7esRdTAg64Ag9WRBcZ99bC
Gl2z1hYILx0M3CQ/s2msI96A8RWljstR+Kupm64BRl2NVM8/XLI4OpZqrXXQ0Dsp9vBcdGrW0ZRP
rXsljl5sP7qPtEI5fms/Gsmj86EWIze7qercVQsh+4W6s30TlbPcaZk6XiPyX+y/FSUNDG5lP6wQ
rs20coc6bGXU7iHJTMSbgbxCTFaMu8joTrmqRFfKz5dfcaV4EKhXNgntv82uGLIeqGoj3YNpz9Me
1dHlFNXmNar1m6HP3zEFI/fVTXD1uqVihmrN+RccbAcHLiTIdiOiBLZvaE1eNrf4iyN54qVSFwNs
Z8sZ7zkhfFIdO8XogEp5bByxBLRzv6NG7nGHtE7ujw3yDkGeweLyxdTOTahhgPdv3Vtg3qRoPtNR
ch+BORlPVpSZOflwPn/Fuao/RZmtfx4nVLF80ZeuFgDU1hN/TIX1C4Uo2QeYbav3k6tOP+JRd4td
jS7rqYOwZe4cfc4ozza6txypYxH/MlN29OedOTJ822nUZzHqmCV6OsbJD2o1dMMdNCVj2oNtsn97
1POLQI/N+EvU5OOPQl9ijAocCiR3ojWj2if4AJqJrE48VC3N57AvHGUIbatOlh1t8qIKHVMAsxCZ
mjp7e9SF9uSCfP099lVRHtBXd2lMRZrmD9a0jL8NgY/xTkycxv1oGsnY06qyEGoKmpxq+C4306mQ
x55WKUmcDYg1u9HojhkGzRfRRCWaL1lfPJZtLuK9aIQVvRomMh97Uo7GDBI1MYrbTk6LG7hxUWtt
kJhKU/PxzJ7aAYloUocI33mF54NXiSMlREQmnW6rspum10LWVk3xzfAGAlE/z9+GyIHl6EOfabxD
iyL+NZLfeoDOtiLVDc7Y2lel70mF83wrIie8aNA1xT4RaYXCHWKTBZ4NuY+I2hICQnV9UaHfVSol
7UKYEbuPo+P2gJPKk/pxIAgm1Fe2DrvD0lYzgKJ0H9lTdeyc9kc09GVou0odOnp1TSrq4ughuk/M
4jpbXe+R997MFwmsOF9iJz0Ko5BROHo6AiXL1OjWviotw9wtcZGMt6YudevWaWu327fgq08QWHsP
aj5oiYNjpskSDlGtRvu6blTXt/VU45y2ZTu9VG3sxD6Ihkm9r3o1iz4DaMat1ChJah/mSajHsTOM
2i+AkNYcYrN4LkjAh2+dcLRqr9ej3u1sJ6NeYRkZTfwGhSMVO9VRix6LoaraHQqSJTo8jiAHoolR
Nt9bfECcMMmUGC10vG+/SH3ssscM/7g7TZF15a/X7U91SAZz39RpWj54TawZh7FTY+1GT/Xsj2am
mVX6as3jyidepN7T6OgS1b5BfGelCjuAmAXuRmuT4R4FpmU/jtDfPoONztQTv3VKfmYWusn/iFQR
y123zJg2REbtVAewhg5eR2WG2/eNnQHdosfYjk/JVJbuYVa8KsfUfTLuvUqbk9/GAmufl2zU7zJ6
MJ65txCiVvy0RwY+DmwL72Lf1tIGkkEGh0V/qWkWTvJmTGgI37h1viQHJIiEhk+K8JzOT0Z7sY46
r1IFNoRXiydjTtXps20s2u+OhE47UTLTxEFO0qP77+p5AUGsBu1pNrY7vHy88Xm0bY4efRK6UGtB
AHb9CqI4P3ptnIyUmtzqSPNYA7VRU8VxQry7OfCxUlWi8yFYek3oOoX9JZ+i6Y8nCAtPskTMz88q
PLr8FtWDyu8o7PQ3i1MmP1W3jB9ExRW+L2CuDAHaoNLcJxwIYfgoIWKS3aXTrCN7HOvlI3t8TIOy
UPXGlzMykKwXnMOnQRGjfMbYTClCyy2iag/J00qCsi6NBgjCqKrJ3dA4WuZ3s7pUfaAiqzOFFZrE
2b1SpEmyL+vCHRJkJavY/WbOrbl8t5XFtV70Jq9+um1sOEFvan176yYCVEufqsbsBsQDPX/w5mhw
XxNYUJJAZLfp/NDZeaUd5z7r9wUY0jT0ULBDshLwnpEEDo487b909pxgzmVU+EOM+NMxXWJLFsQz
a478OarrZJcsQ7X4WkzPM0wpAD6YeuW1DyDPyui7bReD7SPVjHZO0jvVHKbCnOf7KIfSt185dl0Q
JUZ6jNpG6bk5CwhLzyMyTL2vo1vihBYIICAx1GCem3Esb2YvnrIApZNevZ1LxY1OqBp7z4pVxG7m
u800wifQ9WZWgrhxuvRrpjv6C9jfqJ+DseH0VQGkjrjZFXlXqDsVbP68i3KZWTunci0loK8RV3bQ
6txyfolInIshDUzqBblHcPajD/sxUR/VMo6cX85iKKB1ZqMq9h1ya6Pq47KU5s+kLNY/U1222Rfq
zstOKbXUBRHiil9NnmufZC8G7ZbPr8672pnSl47zI24MCBAr5sdxamUXWYt+MNQ0hX5kV3A55SSM
l6g1EsuPoz7ZcXUa9SFpy2X+UYKD1R5bpAvnH9JrDZZJ06f8YcpiVJDxh5y+iJ7GfKCr3bjDyIu2
bDfk5Y2o9CrezaMU7OMoiS3M0t0o1f18tMr8a6nM0b+mIjvjMek0oGpJOqpxaLeyuLFGZda/gACe
k7t2dD0qRnKoki+R0RapfhhzTG5vvYbd3/tNAvG93lH5yYr9Yo7l/GXRJuvV5A9xZTAXBMB8I9G4
cH0vRUcRXCjX3I2otTiy97PZtGaQpigX/XAWujffxigyFdJyCO/TKUY+xDzGS+w6Yallxl2jOO14
M0s0uO9jr3aM0xIphQb4KJUDTek4A4WyuJO316tez3/TPhu8E3+XRZoK3FjuVad2Dr09i1yCQown
BMWFkixBtQIQfCNrW/nvoAGk2bctREc1og/wa5AyaXdxsXTiWemN5h9Tq1HALcF8zod51M0q8GSc
nHo4NvN9AyYYZbac22Wfd5pySzVDIe0bBrJnv689D0HyWS37UF0NBKfAHov4BRxEXt2nY9F/rUtP
V/6QfRmlb2D2K49QuEfNn1JV+y3UOFWulF+2KQZKZGu7n+43/horfug8zqYm2GilbtUjenN5ftCW
CN5H5tCZm9AxbzUt6PpGUT5fi+/b8M6wVEVIacBjowG2ecqKGYhBPEnrmJEuls9uszTeHFASaX4Z
ehzbD1YzQAjJEiAHewXBtAlJ2IJoZk6KtTx5U8eRcZGo+2PN8wIpuiqHrvcjaxXiW0Bc/hyBy2ej
341ovmNur7l3pufUOpjMvh+yK2Xlt2b635niCsBbG+BUX9c3s7p5G5m8xbKJ9vrR1VqBYbJR9fmt
3mtes0PcPyNhrtrkR15W7leztGrQUIUjnSfXnA3eAIhGRXdKKRJ1fdRoZu1X9J+jTzyv0njBxkI3
fHL2wtgrCkH+W5t16dGspGZ9Lk00+Fyr0zpfSzws323ZF9e8Zt5gEOfTAz+9VuhBvoIz25pPeh0g
sEgYw3HEjUSGeamq973NG1p2TfmYzmrm7TuQQonviSlCvFBtvzdzWRm7uYy7o+LO3026Oq/40MDF
RMRi+Gr2w28XkPw1X+eLxIF6DEgwHRwotzYlzfMNbdJvbZx2Ho9Qs2YJU1m2aeWLVNKK9ic2VBsg
JaM+OOo4VeFqPpPffry5L48UQmwkjKSlb7WA9c//aimZfUwXNLLVY0e18yvtq25f4/9mcINz5Uyi
IHf9eERt+1BBlwDPPbQeIP8AiNtWHZhqJ12ltI/APFIV8IWsgBsOPC5OjjRS9wFPtEINICK4R0Wn
CDL7zaw7S6D1ThbpPpKEnvMMx3spfJhK+YBgku2muERZiItNY5/oARls/mDz/+RDk9OdujKHbQEa
R1WUFSh0vxW7ef+ffzW08pwMwqB7FK073koSokcq8N5dU8Nj7ZsRLXjcM6+VUC5Hpfz6pvuzlmfd
7bn1jB6+fk/hV8KlsA5N2njjTTU6g/sk8jmPv2Se0bl3rpbo19rMbzvx7FDR71ol/ZkGT0tIqucz
hjilUBWSxanNVO/OHV1g4h22oOI5oSH6pNT1KP20NpB70lpp6Y9xVrdWaIo5Kn0UGtThhsVLHuY0
HZrSn+vGyg9Toecvk9CxXzRSiecf75vyT8scjVBmkfSuMN4udh4kcLCQABvYeStB63wSom3jXldL
5ejYfTh74L5Hq5tfuUusJ+5CsZ+1uIdxbFmvs7VEVwp7xsVp9+CggcnhtcB9ciGPow+JLJdpyU7D
YtTaLvbEeJd3tU2dhtSjQNk/y3B1hIRbf3YolNbc/Fb7pA+LNQWRzAqUXiHmir3ukOBGwbAUUfHT
hWhxPzuRW4XZwpMzqFCqaCc/BpoG+5MY3cy+2bt69zRiFnc3g42c/Mk0I2UPvh2bFb/EtuK3aSkm
L9FptnHG6DS72ye1EYsTvSpPPwGaH11/bjOpQNblqZzCRxptN6BY5UHbtqDZY3+HhrZ6uBIv1sN0
vvVYNsBa1HjBVvI/56tWjotHSUxNT6MtpsU3IC0ftXYZH6idVwfqAOnJoyvuq5r4LSdXO2Ln2f34
+Edsd87KxeIRD38InRPAS5vf4FUyEZHdD6eyoQd0m0fkIj5nXEuPdPOoahpGaqs7U2tGI1SsSk1O
ZlKpefiffwa9cNjSJoHABYBw/immZRk1N4+7U+aAzIbQC1mgl6o2BZYeF5ofu0m3t0Sm3A9TkftI
eFZXNvFbWeXv1eBLoLsCrp2La4U8br5E48UU45K4Po3RItxD3Hnd4reD27i3S9cDMwWPPtR3PLGa
n2YN0nlf2Gb1kHVT36DhN9TOsc6FwCVoAI8a9k0yNLsGTmHWgZ3VZyCyg9qnIQ7f7V21qOWEtQWA
x+MwVu6pNKNo8hUnl8fWE83I4whEux0i86gccITvyytdqm2JnOnSf18nyuUKxnPztB813VgEnLGT
4tq/JtVVhl0aZ9/iupPmlez2ohu+jkX9AGgB60vHbzNWmnZunvC+g56j/JqwfDX9KC8Sa4/Ce3KQ
PVVRP2kMpwqbsiu+jhFqEEtS9N+pyA3g2a+fvW12sHLz6auw9cGbkKJsMsWZgubYzGlzUgC+JkHX
wdooy6zuAtWihBnobbJ4V+7WN4zB+Q5bVaDIStjfBI9tuk04sdWp7vpTsoIGTraVS+MGYb12uBmz
Th98s6qLITm1qiKUzzN2vfKxNtVll815l78gjDcWLx6Fjsck9hSxLyHanHjZ6Q6l0Ubrf5ulPk6h
Yy95dEip23f+Ygsn2ZVZluKohSg4d5ZRJqP1gLVkNj5DmOHS5V3bvSgQYpQUt5NCr4JhIFT7eY4g
1jUA9UVNiU8PwgrldBgLK4BzsxnkGClmKYbqRFuze5hjSxWATVqZ32i0JV2/izJN7BqrhZxU9p38
tdQ4AYdaCqsmcFv25xH2hbpLQHkkgUzt+B/IJ9V8My2aku7krBu3gxX112xCLlBb/HCUhXhhoP64
9uM2r6WupOsfj1Vzchw272NbcanfJzGFYU2bq/xUZ5r1oC6NFR0UHZXcR0hvWRv0hp1N4VRmifPt
46D5zrkCyEKhGOwO7WZqxedRU2/U2c2AQBA1DXma7AHwJMLrT5pWPfa1Gz+NkGeeSO/128ay6tRX
5WTIFcM6fRMNaMkrO/ydUwUHFbEEgKQrbG+ztFNcROPY58appYZMqWexR9/RyuVg1jT5F5Xe85UR
L5Dy4CxXwCwN0hWXz4E+/wRVP+RapKjdyYDgC+tFOuUUGF2RqDsWs5Cl35ij3n7SwO13SD1SYd0p
lIsA2mS5YV1ZkcsPwPT5ETaLwpN6+2tGx4yEKu3mZLWOndzmC52vnSrMwf4Jkz2RO7iZpnL78TZY
v+pfYYUMAZQRcOH1REGE2Vo84NM+ESxtugP2jH6eNvfLF2WuO4uMImmukX3eGY0ujEPfnCc2Ocsm
1cSLuDQnWpQwArSl3C85kqvBrHv90Sjy9M/HU9s0O5maBhMCaDmNXA7d2wH46xGXzfZgyWwx90u3
NJQNaYvQi1SMK4XuyzmxdUC+8AaBYQOi+nwTSc+anAhc/T5BAGO8HzScCb6NPZ3sm9l0o+hK3WX7
kF/bOzw64I2ur3g4qms+/de0ZhW7tshKbdh68Ezg+GMukPE67COourT06vEwKmIQt4VGDtYE6Mz2
w87ro/ynsuJc9jR54syPRnbWsC9MuK71rinFQufUlFiyInxRy9R3B6XStcPHa7KNg/x6uvhvmgHm
qlP3Jk31968fKF875mI/t56N9gOBIKWOaHoFFNj4fqns4l+lh3izRKlr30CLzD8VUo4v0tTT9krW
tq7MX3t//S2rVB54ApB9NMQ3eWM/q1ZZlWb8qRROq/nCFHYQ55P279jEzud4mhwKjl5+BQKyOeaM
upI5+IcTR2Nk2xYp044cYRyGZ3cso99RHxdfIsVdlp9KibHPLh/Mcb7CAHvnqzOmi16nhjwFl9Am
0JUFkBqq8+rzzNp4t3IChH2SZlW6hV9Gue5S+C8y+xC1oqgwlJrsXH5XuOSX3eyNosFtolOHa+ou
m+fD+iVWHbI12EHIsLdsULmYUT4N7fSsZsu+c/LZDtgct6OemlYwYftzxJqFSEQBvDRuYtBPzbXk
cl3iv7YA0Q+RHu5lJIJWYeatTF3mIG6ZzZH2XNaaSHxdDol9aKSyKC/4fahPS1eO5T5phmYI2nhu
468RKJDiWMJFULOjEWeV5oMqt4qdgNarXmtfv/Wnz38ggYLKLs1jnuj80PPT3lQNbmJqZ4M1qLUl
PUK38KDPFjWGhf4Yq4VyZzYzcs6U2b249LV+cbQgbajVPKvu6A1hAwKAnhMIKpMrrjTy8rNeGqI9
RXi63C4Vt+6fBigIvOZaofIPag9qbVikYoz8psfjg3JfGenRFGhm030uJiy+6OLPMnF3uZRIBe90
oWg3WjFbYzhps1c8Rl4ps1DxBILavXSH+dmtG5tiiILcxL4ZyIX2aS4s5VhFidUEcPvGL9YACXKf
DxjA6EFczGn3QINeN59lpot59nMlHTHoaafZ2pVzTe3LjiPZ3+gTjo0KXGLlE78qf6HmRFt/ZEEx
bsHhhwxZzebi2NfTAzB9s3iKqhLi6bV0Yj1Fm7VCeYVnMMqDVOO3LxWpVCDizE57HutxuCvR3qTe
MM/IUKe4/QXIVK/ue4g4j5hs9tFOn0aUB5AgpqP2f5Sdx3LcuBaGn4hVzGFLdpLUCi1ZsuwNyyN7
SIA5guTT34++m1HLpS4vZhaeGjcJAgcn/AGP6C+fh9qzvgpbG1IcQxcyO+TGjXNGV18pGxkLu3ns
l/he4c52COg8RyrvaHSUcfavb5fxwRjj6kK0+eMP0wKkJ8YRJ56837KasmszK+v2cQrs9MCorAi9
Ejgdf1w8SH/WXjuKhSJssR0/fP7O5xnd+tIEV4okoGhoK5xD89M6Zy/g3vNYKy8NNl0zyoD+MdjY
CGpNFrl9nFtfxGh40aLX4lHhVfo1D+QlL8KPawCskIcxgTHSXDvH6WsMSltEFobHwWOnY/RqhkZe
zMdinNu9bjfih9QxMMp7V3v5fAnOLjVWgC7Ib+QavXOQzWeFRl6bDFYL+O6+EU9ylztjOh+FbKW9
wQV2hgWKumJY1VVwMZj+fqv3B4B3Rf0IGiZqMsD03n95XYDGa4Muf1TroIZmtdXka/Uy60ZOW2bF
Olbo6BUhRnk6mt6BXS5P0+RQbvVzYMl0I7RJqqPSRoYKFEMqPuFClUz/TgCYZvlrhqWobmegKUwy
ZaHSfZ+YAV7HgYrz41QPaRP6aWbOoVtPU8o0sTUYUmdle1OpBGOvvOMUbvuRMU3hS3OOCl2foDoy
4AffIgzkFkwvHtvbeIH8v6NbW407WiqalGHcZEP3hcSsenCtefkeEwHjk1M1jbufAHuUW3DWSwAN
QpfdvvOE3URL7+I7mbqD7r0tPdQF7FCNOr5G7jknOPSt4v+1Uuk+xH5SHEvJ4HU/F4HTRZWpmQNL
xYL1123fdPiI0iwdNt4IzTsqOtMFGcDYqnkCvi67hzL2++JGTY60IhNkMdPUyhljo0Q5oxBMg6di
ynZeO/mPMEO8KvTSuP2aAWqgCO3kMn1z3ML5vpbyPmCzoXsAclO6+0GMhWTM2aaIEahRtYBXdXXw
i1JTL8qe20MmJgmOyrVa7agUKV7o12pOt65k7Ms1VY7AOKLA6Gz5s1VMVTdjhsNfuU/mxm6++yrx
3IeVqLQ8AHPWjCuggE6XRnPgJduOjMiKyOKspTlgWaLfSiKwbHaLWlp706KP4keLN3Okp6q2+m+t
a6jqCP8zp78BBPAXZDP/oVSFejGrefJDEwBDuUFyqQ42ZgHoQR9zM98seRIcwCNRJEV6wRQyCtIU
zAJ8Mf86bUQ87x3lV9+roGIerPxFfqWszAOEKlYYj5tbZRNB5QfosAerp8vXCup7sK+Xup5xIWnA
1LWV3wXQVZw0jtpZKTlsHbsN8qvZmnKMv4xy/KfJiyTboJtQ1TNBc/SfOwpP6zgkxeDBK0u1Jqww
rfGKQ5NLE1Fw1x5vDK/w7KceehhYgZmendjYReDO92yEvPjRmaQ5d/FkVupKc4IF/WtNk/XeG7S+
AGyosuKGLkPvfIF6kozHpdGdLhyREnxblhkDsUnVGMcrE0GqjFmtaFI0PDC62mInU+8LT9nGFw00
zZLsXHT8rwA8lb25W5MaMqrC058nrfaZKxpuHcOeiZ1qJ30QHcVdURUKvw8npXsbYcHRnUa7kvmD
uQyzg/YLYlgXUO8fgySUFmbmJOH07+jmvQ9UoHtBgbiifwT0Ym4AwPlbWaf6cdarFLusIbuumVn8
7YXMoVvrerira/f03LCY5jToDVhbuNcxaCmKXHzxpV+9BV5Hk7riPBs3dLLj+7JHC/MCDvHjheQ4
kFipOJgv0u05a1AXvt5ZS2o5JzbzYhjhgOyThT8bBxTKp3DRUYjnYrwDNQiLa9OJTFwSG/3D5Yyw
lwEWEnuJlQi6PuN/aj+3KxZAp0I8lpNOaoTOT3bfMZe6sosmfrJG3T441iwObr94JzSpuq3WC+1C
BXpWfnE/ciixs1nh6tzN57Y2k2ynPDCq4jF3EAdMoqwXc7LnfCF6lABj1a8co3X/Uivv96+iaLYa
lNDF/j9W7j+vnhf0bu18qR89XU9PleGlv/q4XA6g6vN7vWPO8vfJKGbrKH2vJFiK23O5RaT5Vh5F
WT12XlKWWBRO2bQF7mWHLSaS3gbzdd+/mxv1Uiaa3DNXRt4yJZu7bWHwPHyelHzcfa7OYIbeD5uP
psx6Hv/z+jWK9KjmGvWjaqv8e9fXzbGYkXtFzbm+yRjgTFGREBXUpA0XTt0fjjo5CaR/2grY137I
hzxu6Xxqqkdr6OTdOFj6Bn+o4cdEczmcc4faVvby8fP3/bjJHBIglp4ul2Ehq/P+fXOj0dpqruXj
OIDDrIXkFtQU3snhJOodoyIQhp//4u/3OMu9LKQ8DYiwhJcPB1y5LdlCV9mnTCzAW0utsuhmYNow
IjCTZQbcZyffYazEKK5v7BIplThOg/4r0UCrj7XfrPdxj8D39WDnlryjR8GlHMfm8sSTA5snuBRL
GmrVbAU/Z+w4gOhm84TkkhEXs9WFg2jJ5f42cKEtADCCIG3z/cCSvl9KyCWor/qjfCo8maNC1znN
QQPyuDfqUT94gajQhaVFBGyw9JoLq3rWoWCzrj09ohYZBfO9c0XCTPbKKqY6f7KdVO06TWfLkCnB
rM2bqGzH7FBqmXVvgUi81oQ0nj7/qOc9+vX3qdyoIjg+K8tm3Wf/OTceXHDQyq3+yGlRq81qHlSk
0KPzawpGcaJvZYfNgqjOXjZu+WWo0zwPEaHxngEYFEwOC+dvywtil8fdRzdipU7Z5zubcXuj5XCI
ZSbyRwvCwgH36CUG1m07B5mN8XFckM/5fCE+nCfkhjm6aIdBLTfpf75fhwUgeUwn3H5sYi32b+bR
Ko5xUwAmr5ogOyiAqm+f/+JZV5eVX9WUWV5Gj5CBziecqUZOMEzJ/DhMWvGla7Tq0ROGxGaU7Prz
n/oQoUgoESqgVF/HMMxP3r9cgpUqemNB8lSndfu1UuY3JXz3pqS8L8IhHrKti8n63xbp/CjUVIpU
SOTo5px9x5b5Hii3JsZe2EpuqNn8SDeaijQvdu7cxvNumpK0DzG4ebzQAP24tPwyNH0GuzTE2N3v
33cxp2rK8iF9qujNHCBZgYU1Vg2uuIWdduEeZKDDX/cuMKLbxnYFXcX4eN2773+uYjNTQwnvkfSj
aU8AJ9B8qzpctRX8ysLufukeVP0vC5xafAQSo6DtSAqO9mg1TCCd10s2Dbu+N+BtmLX202+aTOw6
IYoH5QdFvLPAgbQhTrgCgC9dpvQaY4XOykND93o/7DAx7pjUp3GDu4czCgSZoGVcKWVUwwPZuDG8
GcIP8rvM8RudKivDm+K+XyffYa9Bbz0MeK4LRjJe81IXonhu8IPPQcEJRqxLPCbLNhn05s0gIGSb
ypVtEs2ys8bQJUrfde0AsYXEWgdMlJbtL7+z5yKch67ub52+075JMM7DHQDI7iVtK+0VvfTuLV8M
S27hXC0PrlPEdpSMqdMfdWtwHu2pWN4ADFN8Fm1phNlIazmC5FPluGqa8RDmc5LeKssUKCHo+Syv
8SKoHgcUvvqrsuwWZ4Mr3BDVgQDRljB8KkMc8PBRswNfFVsd9bXk4M2zHmEcNzUvzWRowX5Iuvpf
Jf2MU5FDUN3nvq7Sp5LKXfvVmihmPwDglhvSSqyInUBW+k1Mm+WYSCvXsGfW+n/5B+g6SaZ6C9xR
WbjKo8oa0rQZnzU1N+bXqq3L67bjXriGnmX5W6HiQW7m1Bi+Wdzp1RbuFkoANPC6Ebgz2O6wBnFN
4syfY509tA4wYTOrKvduxkOW6anOnOvBp1qadr6OyN4Rr2JTPDudLJpNTLU34QuUWPlhQr6MnkG6
2m44duUc2qosDPD10BbCoRok8nSiKIbbZqZ3EuGpaYwvntNk8TVaUaM5bhczFhgXUG8F9XeEt8cx
dJqkfBmgrmWbORmH/Tj7qfU0VSucwjLzFmgJqWgakp/OVpgierx66MXLhC905b/SvA/ct6YFIbtB
VqR/bhI7kFGPRq68wfusrDZzb8z2sfBh/l2Bwxc/hsTCo7dKhEYpP6IWXSFoqeRbwjX1NQG2973I
y6INNb0ud4CwAudOisS/7VuIHtsmVrH3Svu7Quetd2cPn+wahprH/keHGFKVgD02OD8J/n13Ghw1
3Q0a4NANKGOGBgPBbQgLt2cqJvDEeM0lLKOHrF/ceA494bqPfkzTH6xZQcepHQP9QDFIFKEnkKlm
CGWfNvO2y0QjMDu3JpytMXP2nqtxsgMUKD1ME0IeFUW3jVswQoqcVCut3TSqvArjDmDUoRZsNs5N
Vkxbz+t4IrAhlnMr07Z/bUs1vK2gt5+5weaOFJ92OnZj0H0vUcASxzIeZYWtWlmj+DC7bmgLOXlX
WVc4xZU+xdpINlaKV2cou+Jn3Pq9TUtgMN3IHKT51sBjjQ9ZPQRliMpslW9UPYPoMFLmglixw2Si
uaEK+wQav3ajzGpV/xZ385hdj32TLE9ycHLjUDYzklXMs7Rs32RT4YRmX8OkYD/Cf/C5LQ6oW02M
F6s2Qx4jHTMEjISoIx2E/LgBOmVNxAYvSTf66Mf2lZYOMrn2PAxLWEFTzqEvCzOmg5cLY9PHrX3n
LZM3y42sHCF2pKsujUI7r1/hCGPbNTgxbNIQPoC1oKhlW/NWk2a6K0kgnOfeiofhdoxpp0WF4Zct
mEp3qEI7Md0XFTeQwGK7bW8HVnVwNs0M8v/GqlNj2ZkjTYrQ1gxZ7CbHqbeyMxkjZMgy9hEYd+k+
Bi7wiBxCRGq70dRkCE4ZaFji6AnVb8tfYDZ7F/brr2wW6tci6/LZMoxuOIwBH+gu7mdvgkKhLx0y
ORjIwSh1uh/1aJkgQCzhjeRSbW5Gs1Vb6fXc60jx0irMJ28DAawy9xoEMv+U1lP7b6UCqYVeXmm/
NCj6IyQGXLC3jRV7l1RvzhHKpES+56HdRAK4ctcd6/1F6tV1D2BmbJ78JE2nq06V/lXaICywyZAj
6fPQqTv33yQLxD3NLk2DgshpNEq9Zfw0AP/bQufPnCgX7KSt09jFL8Nr8d5IVVz3kYNXsL6XolVH
bxbFJefwj1nWKuZO+kiyA9ThHKGXuB4oISNtnwoUxmruqyHYTrnhh5qrj9rWdtNxI3DyzS8kIB9L
CBJW0OQ05RkyfhgKBa2usXB9/WTBKuRqD9qq2PeDD4h+mfqUiNv3ykRUeVavCjdWhbJ2lkwXnuJj
Ak3qbK4YOjh+TAjOvl1DIzZXlVE9LfBB/kFdNQX9lCroaWmlRdCq9Ku/TWqhUlPtr2r9wIvPwSy2
pWxWE3Mk0ADJsUsdWW902y8fJmfuHkdAidCaq0H99Xvys8BnXFpt0H71s4JpaZGy7RJlPeLnS+q2
pOmOK8W/y/KluHPd6unv35JaiJYw6lMfi27grVjem531CA6y+z7N0glx8BiiCfDQHA1O2R2aRs//
tpvCDB8Z14BG2qpydi5IV9XAluSY5k/OQDkSJkGDXEhVjPedwLY11OZaC3uma/AGO/+STs/H/QyK
DeQYGC1aDR/gJ6LQ8ZouRv9xUDUsKlCsQLTNQESt5aTdZkDI9dAtNBejGibSV6XQVb7wkf/wCKAg
0YKgKFx1NNaM/z9VMZCBdsINonzqp0wLZ5UhsKiM0vLCpAlqRuRLGSa68l7LQAtGpAOc8YKOwsfj
RChcfUgRb4C3cV490cnVx6zxuifKHGvPUFH1SDQZ9rWdyPKxM9vy+fON9uEHgxVzilcEvhQBbaWz
9m2jd1IDzm0+GYMtbhsFQ1EJ27lmstNcww65ZIfwsVdL4xA8hENTZ21enuMOvApRV/iX8ZNToY7N
BMntuagCgCPhoGlJtVOVcJ8xAfC+2O4A1N20VHWvASi8JJnysQmyPgrvTRDhXENReP+5PQeeYyPH
+MkuB4Uujl3e+X5To0ZQQsMx8lLsTKPUNirR42+5GeeRMFrrezoPxmPt499xYfv94YGwyuIu4TJc
oTzeWUU5W4yBfOLbFwOFhKPOKOTbkKM2GAkHrhTqWJ3YNCCZaI+Zy3ydJAYFSRZwGhyz1v/px/qS
QNmHE4EgkrMq0/7+Vh/8Z7I4CJrWSHMmMHo7hZ2n+T/6Llff7XRxjgSL19nprAN0ff0qE5Vzye/q
fHsiQwhgltH7ulXgz519ogC3ICcf8vakNaJOr6G0tPmDV5d+d4DnhWKtVyPtf+EQnt/o/CinAsoe
1EfmKufquGVSikLmvv+QIa3xs++pmvcdf2ruTZ07YOtORTvsLFU07YWwf97OJv4haAVmDEwvHfrz
AKQPLZA1jUY+MJbgn7gv3Nu6Wgx7K81ABVtnkdq3HIkHO+rcbk4vXK3naC5UDqFZIfMF5xIAIOCO
9wcCxF7bwrBOTlXZTD8mU4OKWy5FHVldnn2DhdXvAzvRTkGFyu1kZ8NzPYxL6JOAX+pdfYgTPMuq
eInEJrjptdX9/lm0BvV4sA75ySjEfL3K5G2pouQhRk7qxjKS1g2HIEhihEi6Yh/7S/YytktsHT6P
j394jlVlOkBbiWsJHt3ZnSCFYQ2KZvFpHvUSa/S5uLPbCZvfAYjSG/rhxg/Pnronq/S1XzQoE/jG
zoUg/XFbuPS1QBITM2nOnePZggyWv8xH54QxUlxFbjnICl6ErT+3em/PGFMO5RDZ0JTcEL9b3OM/
X4SPB4LLEHInMgqru+e5h82ArqmcGn06Ib9RnDJjKnaLNwSRGZfVPreUdsUSXcqr14X9b3uNVNo3
EKTEOgDrCv28Px9rjrXaVAynrl+GIHTjErd2lTvaFZ2dS1bxH+IMP8Pakvzo6JsgqvJ+twlQA21T
GMbJ1/MBpwRauL8tgf4Vkx7vEhzros+X9Dywru9lA+kAMWYxfjg3SOyKqVMSau7JXpbgMI1Leeum
k5jvgF2MV+zj7IVJtrOlh+txwpY89S981D+9MlGdRAe0OmSbswNmV7OBA2ijnxYEr+IdPa9xvksG
9M7jUhjGVc4IL78wHv+wkXlrAPysHvodJiXf2TKDLym6bNZPTjIIlFn6pTvQWhnsSPdHD4PuOCte
6QjGRWRXcfrzr9d8vUsI6TRbSKzP3tjtG85M2Von7rQKv1Mrbb/Wq45v1iMydOD2kvsypUsFZcCL
YkhuFwLshy2N3eg6uEN7k1MM1vr96zNsqPVZM83Twvyn39ii1uyrzECvrQ3iRFzYYucuCWs2R01G
4DJ57ZVO9/7nurREdAqC5qmU6P1tmmZ04Bn0la2OQBH6aj90GWofRZz2FmxIF1hm5WST9g9gEsui
Yz2O2DCW4MwSEQgEaYMxz61wtFPAS1Fj111x03ezXnvogzrpjlmZdKJKOlRJtTf4YW126RZGN2o2
4eKCaM0jSlXQuGOX0hIXdT2ivTH5wtlMzpr094Hd34txkv2F0YBh8a7voglrQU6Nsu6a0FDenK3F
KPqKaZJ7yueJltNYnSQCVJhWxChyVUNMOp+K3LsZRF1tu6lXe7t2yx+Dn86viMeMe7Cj+qWHWj/A
2UOtOGUyDBSsVz2z9w+V2ubopKjWnIySZvdeaEkbHLEdKAYjyv1S27PgNV1GlCeCbd2bhbZPiGLi
URp1eUnt4UOQh7SD/h14YAoCrGLOQiDYt7Rdpmo54fGZ5uijpPFGzNM8Rp5RO1tozgp/tNjafH4o
//SzMJ1XawByHv8854Ak5aH3UhknD6EV50pzWzxb8yqla9009agdO2BRu67p+wuDqj8cRu4zosB6
o1Fxrv/9v8VeC4cTXJ9+AoyW/eu2/rJJW80cAQ8FenPhLc95nOtZBL3ID1Lfktmf32ZcdmWwLKN+
iuGMfEvACA3RQF1W0ujL0w1IgUXeAN9Xm3SoPXPbJIqBhVHK9soAY3z0W28eH9DHcV9HM7PMsNEW
1wunpNU3rdvLeatqphFPAwDtNEKdRngbtIyag4DNjHdzVpfBxlYihzzSjiv2HS9CEaLRGRSX6E/n
kAFgymxp4KmrOhoo/HPHAFNmSaOsur8pFUKUt0nc0RlfRom+PsQMET/UmU1bk/l4UURxvrhvNQwt
dUT9N70LtAUZK0zKm5eSZ8vCYBjT3eDIXL/WpyDX9lCOwFhXALnVTW3l43dptjLfilnTdvGcWeWF
euA8L/79PiSAOM4QRWB1nW2VTObVYgJHhymaZ92XPmiMe5m7DXMaZkwyzGK5CBzE7PG+LbuhPFl0
3oYQN3KZvsAgLy/wS86SB+5scnRoSL8hscxa1zP1n61LCh6kDbPOY8Yqtxkc4CVbIj0zOmvjekwC
9ZBjVb2Ywi3VRs1wAkOpLYV14Tr/IFPAg/yuyiB/ULUQPd4/SOe0wTI5rjzK2J6aIcJsrFOvlQMG
M2LKlCFZOHstwwPRMaPGkXB0vc1SGv1xBkPe3yi/7Z0UhCOyPwY3SkX6FWpDYLRGVFmF7v+yRTKh
zwWG5+jV7ZwjPJNUZeTG4J0vpAdnkQjfPtOHsQO8m4KDi/NsVVMk51SfxOaR5tbQfdUrQ1wxlVXG
huZ0LYcIZkTs7JYW7sbz50Hwt4Tyf26C37+92toAYuPk8ADvF1IfA3QkByznEKKzJ4D9wEljhMEE
RHhEDAtVfJE1dvQ8CwJhcOi6LB9FlMeq7bqwycx+inRDxmi+9m7yCsEb/mo3Jr6zE6CAucydPrsp
Bh2MrolqHzhUEOI63a280G5AjDXfTH+oHsFsIpWQFUHfHrVY6Ou8yZyLOLTbjKme6IsuTAe88iIj
KK37fvKRfs4HOSdHFIjaaz9F+G2LHGTSR9YIZJThFLvwteiGudwVuT/dIm1J1dBnY5PsEsOop2dI
HuKlH0HUbnrE+940D+TJsersFMJJV/lvvijQLymKdvxZxEwvQnKejlIHjH2xrwLqr73rafUNFvIo
dvaFSb2ewZs+oKgGM8KLJTjlEDU+4R9r+vXQmDt6yzjpOnNwQ9NJa/aq8YyrrA4qwQva47y98IX5
gO8/MO2u1YCN1G8VATorrQtF29MclvSI8E2tNoxEhoOtM+jZoyK+HPpsMr5+/osfDyfYNH6QNvLK
wvywn5mAety5Mj02lbCHn8GozO+orvvjPg9M7LkyuRhcFU1cml5IM92LEFBCyxE+rnQYQLolumAp
ysILc3ZDT66zTBjzfkkqZ9rYsjJdZLkC8TJrtRJ3Dp6T3mEAVGRdiHa/uVLv1w42IiAWEjhC1wcf
gAL3UoSAtfRotnUvr1Qvy9pAfwJJ6zDoanmVmioW10EzVAEIcVmlZhG1rTftFL4GMNfHLD6SBfTm
tvL7SnaITJr6V0c0wb1Dvxu5b9vMATxgDJZkd0hQz1+aGsmZbRvY+S6wiPLXCLpmT9kijHLPkdEh
sTtuu2SbqcumOZw0iWZjZIjYhBzQ2fnvC9bzezp1gURs9vNve1ZHES4gYNCypZZg5ETofB8uBmOa
m6QPghsP8Pmv2vccgKYC6TvDjh90ja8VjgxKaNKkZXDpc5yl0r9/HMoZLBiGMHyZsx8PvDlZ0GX2
bxSFGhdxLxWsgs6V5T9eiqnlMyVV7qFIFhg/aBk54rlDRsD9x/GVwEACFaYxcjXT+IH8S9+3YWl4
870FVH80rg2ZzfKZViBwFTwb83HAntOptRcO6YJWkxMXyV3c4Mq4QYjS79RmgfO1gxGRBS+JkQb3
fowNJLuaINfSNEDfiJwuqO4Qna1wq57a5p/JmIBPXKi2fq/5+126Doc4bvD9mGScL8viSE5jrTs3
01AXFfIGKCMGd4bTDFsgLU23s6js904hy2yfOlrxamvESmbHvtMsNfJTQPp/NW3qimudKZoIy16j
3Re0DaQASROs3HkoJpgbo6YVI6OilfrwOLV+02vbivknGUgJBw2qXpFz2Tq+tJs9HICk2MDIC9zv
TkFh/2Q0k1/d+plIuo3XyY4v6PgzYp2TFPZVa8EWfWLYWVoPGZLP47GHdAvMI52WOlKGmJ2tDRKD
YqCoTQNAir+U+xb3O/WEaCbLanujd2oLtCPuAi+TjyXoSeAJkzu3NUoJdRN/rbDWTLiw6DDMW6Qc
bfnqxhZiFx0nR3sGRUqLry8niZxzA3citkHnIBcWzKgWllrd/itE5iNsWFMyvXx+tH5Xxeff0WNA
AXUXzwgAzu/Plsh1B/GUYXWpXOeqbtb6P0hXk/xt6cwyfzN8WeIpacTLFlXoWWzndKW5jh4HYDN4
Rpq0YRvPnXlLop0Z9+1vZLZse+s5QYV/VaIrUM37Xgln9J6SNOOqdXTVWNzqSzq+1lh3p29NOrbb
EqZSHGyDprODKOglt7+fLNNTQKtKwJUASlCnpJ4XipU/RBeeCUt0F1S9j4zB+xWAR+TnfhHMNy6Y
yA5KUTA8WJptDbecOVO/sdsRMkEwDqK7lb2+CHXhAT5mYpYHl5KBOg0h5wOLguHPxMh7NG4Gl4b7
bdbryW1rDz0yAnms01KQmIbeoKm8tLvPv/6ayb//+CRgcChIBRmDgm9//+ppXtGWHyp5RK5SZRD8
tfI0mTmmdbpTexci6TnjnkhKgxvRAghtNvvtvB3WO3pr9dDrb4ykGFtKIR+j+0OcZ+ggE7/L6nVo
sEGIlKXqLEJISnMIhJpm7Aq9N/1ukw9zp26aWU57H48vO9SXRI6nsi5zE69pUxU5Ir9ln1xYpo8f
iF2xCswzFMfe4VwqQDcyX6Zi1G5gRfrGHkVDHS7mgg3UYwXLgcvAGV+MgXh54Yf/8H3gt7BUyPfx
73PyAVOiatJ6KY5+KocJaCW9g2d9SNDoBjs0OeOlkfDHs8AUHkEisihYl4T19xsClNHQpFLIYy+D
yt6Rsil7M5JCxw9k07649/XYqAFxduk/A/5B3enzDbmetbMNuaqYmWwURIFo473/fSosT6K9ENw0
Qymvp3gt+gmr+mlggHJr5vEyXsgtfrci3v8kfhWrkgKSSJztc8FA5sR5XeiJR7VreAhMTYweTlD1
2u5G06u2ec2TXnRRNrWgUlOk6YDYlE7qPxjJXHxzEyOJkaseEdZ+gpWKwqupz4V7aVj6h/TWQUQd
zBADbFQyzru5uqa8OnDb5NgEMbljOGtjtryNqh/utBkllLAtBDyYbB3fZ3la36+mT6sMcx8b92lZ
92Wyg0uk9Ue3hyYQumaRandBmbtADmbodAdtspx/tNjQWrEZ+AblLvGKMbnQXfh4lvApJqqYbF6g
NOdC7uXQ1EvHfPtYTYZxLRMJUmjURaodRJoDpsZHnltxC1uzrC8xy38rUZx9a4d7jqp3xRvAXHu/
vdIqbX1DE96NknJ6dXzgfhhhuyWoY69WCdFj6XUf458+jt0NXF8fCTodXeYQMaG4i0ZwKvPTjLB1
y+09lMWPxQYR+CyZri4vOCkMAB01EVTfmma2Do6bjUmM8Gq6lvJ9grzWNvBp2UTTUpQAjD2v6bad
CrTp2BgQQd7aRqtFe5+qtOvabaqNskzCuc4q5k1qdEvvOFnMgL+MOB5coRZX27uuQEEvJGiv0GkM
w7oQZdLyB8d0oJKBoujiAz5p35WlJ1O+q/3OInp9fmw/dGg4N2uvfyU0AA4/D5Ce9GrgfQ19DnfR
VZT5JgYcrakVX5MEMc4IoBS6UDujBsp0LSqv/CErw9aGq88f4w97C/TQOkZj0MPE42zgkCE4vfYD
kqNPtCw2WtBRGfjpooOr7my1XzrX32Stgwz0X/8wNDj2M1APAGLn5S5KmZQiCZYX4AuGjBQe+4Z2
TCseQWvBFRaFPEKMuVQXnfvAc6OuuitM1YgKNp52azj9T2fMSwuy2DFeblZkt+dFrRzddjejeZqH
Ve6Pv/SplnE4IhwfXMe2v9y2fVn227hTtgam3UZUWQnp30g5+9uRLM9bW3pGvFsChNnh9gcFst86
2pxf4yxDDKzrirm7JXE1/ENMK2K+SYNZujfj7Iz9j3zGduBO89C/elwaO/sxTg0dE61RSMI4MYra
asuMAYn9TWdncTluUKe6JHv7+5J6f8pXZV4SWu4w+Mzm2TZYBweeVeoBgOpKQoJmkt9urD4r50dM
78sXTiwpAsIcwRfqguobYuejP20gAS8d8GiGFOW+LKX2ExgtirWfb5U/PB3hx6Kpid70SqU4byKO
YA7S2IcJnA8LXD1ELVR6ZRuCGiNYMt/bJ0bV3ap0cONns54KEmwMQ0SDKhFkwy8BHGBrg8iVsH+M
c90K+683M71fUh2oWnDFOEfvN1Xv0dmd4K8eR0fJa92X0C3alv5KcmX3bJQ9Ns3Y0trArMv2Qo74
8f5fy0kXOJ65yl6cI0LU3C/ZiI49XhSd/y8uNMA4PRzeAR4MYJTcWtgXUqyP3W4XISiGFYymV+OE
cxqN6cnalLFZHJ0Jnv3NkMfCPQSx8vetKE8wS5Z/M/TTQsSD5y9uq4A1NyqoTjrCgfWFAHaODf69
5PTxSJLhWn7sMANY9Wsz7/qjXEZtFhEoaH3c0GrzJ9RjnMmwHxy0ze4HtHG1CJ16Jz8NSzPiqsOk
EVZGqCDgplg36IAYn5pKjbaL9kHca89drtnxiSikpVcdkmH1YdWATh8WgGnupZTZ/fAlCcLgxdER
XhlSZLDvd1HOpVlYjeiOSeln8ru0rLR8BBzsozXPfPbaBpxcIVlOvERSFalCSA25UC9torKdcDVs
O7i6DARHNNrhJULONH8iYqr3LYajXz6BuC8fdUZ2qFHkS/w9zkYvCRtY9Pmmqgv/WXhUNmFjzIR7
pp/x/yg7j+a2kTQM/yJUIYcrwCxZEinJtnxBWR4bOTUyfv0+0F5MUEWWt6ZmDjPrZjc6fOEN1lbJ
U9gLiHZUkZ6uUNXX+4NRJBGMwNAfZrmCmPCgWTVYP2U7v/UzG3UE1Qh+mPgpdStdSmRjTWO3QArH
D0ltJ7XGr8cw8jZ7CIxUc+g3O/oPv48V6dAMqlmfpHQw57jMhOoAJ8gG1Kqo0a4xREQPNAGisW/Z
l5Wr9HrTuKVM93mtTLRU9iaCpv4uHBRUA41UJaxD19TCk72hufbTTGi6fxgNl0Hp4t0OXyE1Exu8
XN3bqfTNRBseoYBQE2glX7/FLl5a1J7mFI6oGVCFsWzJGCiPG/jJBPeSmSvte2h08N58WJ4HzJIk
VNJCoo4ZhnHr9rxIUBiYq52mgUVpmUvifFs1YUkvxAYKPU4z7LowpHBXm71a/cGLIaoPUaWU1k6g
zV14I1fJu9Hn5tuUVoloXHlInPEtMMig6A7GdBa5XqIib/eJiaPBIdAVTGndBrnr95An5JYJ4hLx
yPEGcExb7QPKTrdwAVFQh2TSMjWP7x2J4sdWiUdrpY0GLA1N+Pd0axBmx1sYe2w/7dNtRgEl9PRY
0VxqYRaeGGip3yg+XN5//CaiN8jVXDiImi2ue8Qw5EakWXbPnm9GPF90PQZzXAjrvg4gHXl4s/BO
4x+ibeqgEu+55TtvkMPw4JS0om+/Xt9aFzkvtFSEDWdvyjkDXTaqg8YiigE4eq+bZUEZIM7wKglr
y97LJpHz9cE++KdnsQKjkfagmg0Uio7F4jVOCRbSpC3wHEjsMkQkuMKuCMMPOQELiLGiR9Eygr9Z
6KkIO29se5ZgZaOxBpoiC6Sqe1LgYeR3BNoBgqh4AzjoNeuUKnrXLoIpC28cgYsTYNNkpg8JXRJC
JiH3+QlAbJQuXdsb99aAslubFNaznTajcFV4ls9Q1yG9ZWCLH/MutG50QPX5Dz9bLntWX5j7EwRW
SI4slgtjc8S7oRHfs2HsPNlLtVJ+bXS5wEyntwMcShpLC2nz5yXcE3VtRHVs+O4wCtxsLFh1sDj5
HLAa6bbJbogNyHvY2GPxpUz7RBxnyZ9xC6ExRVoDIyzVE6giH/uqGygxIxmuhZ4tOe2UILWTROOz
LEu6/StRRPJbT/IIkyc16hJPybQx9FS66C8RXK3BHdGWs9Y4fUM/xGWoce5yeShUnL262oFBBOA8
Asyjq5URr7hhJGU1ynIevKltIe77OASh4KbgErXWC3B6OA6aAtf3xm5cXqvcDNwKCoIaFt0GtOXO
v63Wg7pM5Sk/4FufPjcs2FOpNhPGO5Mlb0FFtye4qjhrGbO1EknX3Wi02QaGX7GTSwyruK6b7agL
5dDLxnAft0rP3WHjYnT9l178UF3mf3PWQZBGFLu4hkPEoWPI4+IAa97Y2Wka/VdQ3d6N8JXWpSoX
j2nyj4pc3H4zcsWgpYjQKuMvxqRmUPR+LfWHtEKxIBrKzvNlNfdg9/c7hWjEjTSru7Hjl7cRVwMY
OvCYBGWUh61FQaqMS7jXdtXucn3KXgwLFUE3pFvQuLVMCf/GBpi/79/H62M0riL1Q0wHZPz597ca
R6KFJ7e7EkNGCl95JLstilXlalSGkP3poFn1r5+SGc4lEQANbDrcQs7HDNSuryo8Y3Zg741vaDKJ
aVXaQZI/6ADTMLuSRPqSNYRYNwb+bGl5CMnPgJjMiLDzgVFecPC4V9pd0dRiZfVGMW2ge0e1C4TC
umVvcbG0VF/ppc7+DHNzeCkBIUwwSDnJ7j7Th3A1JGa8djKElfD8fhcl8f31A/JRazj7lIwH2YIB
wUHNJqjns2szp4cvOpk7gWh2ittSNQYtqOUZbP8Ej0zvPaudzOnRjMbyIBKpNO9TLEvKpyoTJNrV
pAQ/8EpRI6S5JAlVtUYDLRLDAJRWqhkbb7aSyj8rLrRhrY4IPa3Mvohf8hiO2pr3znF2kZ2rRwTE
ELpMcuQC7nPhmP3OidIsfHXGCfmsTd74MLXXbDjd/xUFmaH8DOkD92zzvmim3qvktkl/CepOUN2r
wIB+nMVGFaJZWVC7y/PIb7yqzdpfKnJy0Z2Mdlu6wfjFCr4l5LntvgaOtapwSgv2GNB1lafpo8F1
ziWr3vcEwOvcBrbliUoDIKn2VldUoB00hcwnD+GO52OQA1O2uk68WLGTFL+vf6xP9gb1QIeakUNg
KS/dYyVFJwdCCWA/FoEyvahhrAAhy+Tf/SCm9iEdE/XGQb/Y+/SxZ8kICjeEMsZS+t6JOsI8I432
iVDSB8CjitgAU5R/SFETFevr01tGDNiq/L9voaHTTdSwOOFZUTQUDkbgPZhzahQTqBcijD+sbB8z
U1CY5TqvEbZyHSm7xWj5ZKKgi2Y1T2RHSK4X0YoR9bafQX/mkA8+sAtVPgRKqX3RJ7X7dX2ay9iE
ac60TBvENeEJipHnJy7FUo4kTZg73pHerdQixogEP7P4xrf7ZBwbQDO9ujlytJaCoIpTI+xcRPYu
QCtB/9bJXW8cMqHL7a0b8uKVRcgEoQ0YelgVcJUsbsgoUrG1wKxnB3rcf6T52p/kwEZEI8vLCbPa
lGaZ03fpjSbMYr98gDfZmpSAkDgmg18Mq5Crt6IbtGMZO8E6TfDzNLUK+1KhaeUOznyau+Qx1h8p
D/Xd9Y+4DMg/BqcUOqNGISVhw3r+FXWEAJO69tWj4iClBQ3cSfzKq+2pE/sR5Vftue7ifjtYpYbx
lmTkXxwouSmmwoZ8F4STPa4Do+kNiucYJ36J665/TJLcVlfXf+jizvj4nQ59I7JQMIEUq85/pxJg
4YPJu3IUoyV/VXM/jr2kHlqPyzrNV8IW0fP1ES8/C2Vtej/zIz1LVC1GpP4mA3UQ6hGDsil4bPOx
fg1VKR1Xg9UpDWwxWXlDPDgM9ppV61+vjz6/V3+9Z8wXnigNQf4+V9aXZbKx6bSSHoB6bGft83pQ
jF+Wb3SelCM3J2HguYKs6mzqlC59LZnTjX1xudwUcikqk0HP+lXOIjJiljpo8Uk7BiUmNF1RYohp
ZOqrgwyw4pW23kw3bs3FzfUxYf6GahFpO8I3i42IImTrYDKvH33MeQYvsfTuVSpiig56VKlP11d3
cdL/PxhtVyhXLDJp3fluwrhPVusyN47NSG34YbAa6Q/iEGgbm5o8fMFVLiQGa/6doYEqtq3wlwX/
zV7OkSWNpYy9dqRPkbxLEjAIjyKOddARqLzVrfhsjiBoZ20mxZn1p87nqKI90Tfg3o70iohu40GS
jmbny49IaoLPC+F2rYq6HW40HC8pbezZmbM/g/xNQuvF86eGkSnUwtePZTA52CTogKxF21qlZ0Ta
sMrzrP6vRlUGyrmEF+1kBGvYXurb9S/8+c/Am2vW++I+VxafWCpQPhokSz92mqSgfKYlGxONZ9TF
gly6U5rQPJjxWP4aw8h+AKbkQzONbtEPltWeeaMBvuB1VDimJr3k84+AJ3pTVLykfIS6rfbKiLzP
Fs2MANxNEKGf2QHJepqSwcxhuSQoszh9P80XSpjuYCVX443H5pODjTQc7zVdYWRElyR8Xeh5mohE
P1ZZAhRMROEGyW11HVtOct/4pbhxb18eawTgiIKQLmdUejDnCxDG8Hfw3PWfpgqmgVuLrPwmp6Da
c0oU4sYdcnlpEolwvnSE54lLli+p4yehVKplclSGMm8fGxFP2nao+26lmVKI9aUdddYqD6vqzcQw
6Lsjd8ha3UhFLs8dDSGyES5vKnwXFPSGAqNUGGNxLNo6e+f3tF7c95rwkiKzp63vB+pd4uPrc33D
X3xY7ml2+yycScUIzvn5Qis8Sl3Qo+kAcmLIN/RiXZjUqII2Zb0paXbfmObleEhHgJidAeUAWpe1
1QIJ/xFQqH8skiH0943W5i96CbwMTaSgbtaJPkz/1q0Cvs6QLOhcA+EGXQbWOaL/CDHZzrE2mrLd
F44RbavUwiu4NPKh38qTqSc3lnVZQ/4YdOZMk8uysy6oNaFJsyQtsuCUKmqAtw8mZuI7ckz29DLU
gx6vRE2IelArJ/1CAQEi8ehgMjsrdGfDvmoqUa273gylGwfrYq8jXIQDBEnUTGUlND7/3k44GiVs
MueYWU37mghsslB2shEXIqXXH7sqIVulq5ke8y7LSb6t6AbB7JMdAIEdqJYMfZi2xOIXdEpWFdo4
BqcO362DGkTqm18gq2k3Iki8REmDW63S+U88C4qYM9oZswovQFg0Q8/nPPhYAaDy4RxRUp+ku0JL
s31a2janecDmO7GnUl+FEbQejzIBDabrR+ziLtPRCEDPgVxntqBa3p2p0gGkR1brFILyiTd9YqXb
ukyCcGvQOLpxvi7niu/tPM8ZuGPQYT+fa6c1Ue73VXKKJanZl4CuXyaj0n5A0fvuIBC3QVMThDqK
Q0jyXJ/n5ds5f1NkQ4nDwAzpy7G1AvFdC4nQU4wCzlcEf/Utbl/yvukl8WaGRoFwHXCFxpfA5fR5
9GdAourGYf/k4M1KwFTLYITP6pmLgDA3MfJBgt06ajWuooKGcNM8R0MgGY/0AxAGQC6d6CWCQD8b
xQ6Sv9OlPBlcperjHHumUL0XvTpNN7b9Rw59vguR8wBUAAHiozi/eNPzplDzzk4cojie9jVm20a1
QnrP6txUyCO25rgO+7hGB3J7Z5t1VHl459TrEDhZsLNxaUHYK+792EOmI0Zqrhiyb7ia2doBDo+k
Uxwf0cON6QhsWssZ/lCD7p4a9OSnE76AZe/RlqrKdQhd4f3Gl5/rq8u5oRDjYKdKaRIjjvNdF8fJ
pFhNxwkzbUlgsadZnokyL5Ukq4EgHwUI/ys6mg3Iy9ylowpjwxLJvSV3t7woLt5R3ZzLh0AFTR2t
hmXNu+XZsUxo0kcAXAbt4VQLvgamIqx1LfdB52a2DVgrMEX8fH0RPhmYR40KFdw3cpFlwcFEFb/w
uYKOjiEUHFqgbXynC5B0WwTCMVpLpu4lDELpVpH/8nohIpNpNdHrxbt+WaTiIsA3Nx2CU9MYSoYa
vlJ5QKQrBT/WIb5RaL+MTGe/DVRbKXOQ5MnLDM8ugSZ1KImf2jQNfoPJqZNt08Va89hLvWOsR4SB
ZgsYEwhjBv60eEZGTSpXmpJU2qqWK+nGufrs1iFdmZ+zDwjDMnGQgqDRq84MT1GfW68lr/lDW8gQ
sRQNgVMEzyuX5uGwzzLdhyAjdQN4u7DZXv/6H5piiyPwoYcxc2opkC1BwAByUWpqAufYS21e7vVI
mmwXQwYVSyCIitM6i4oOHb0oEUgndpbxPTBqpA5LPY3b3VBIuf/qa2Pju5Ke4kcMvDoEP11Zjyqm
WU+wosLMTSljVZ4/DvnziJuC4eHHbjQP6HGNkdvqWfBlCsL0t9USeFDszrV74aDqugkSLY6ebTlq
Qw/Mho1Io4FwFh2EBEFphI9986AoIl0bLfDHTVhK0ej5FTiLrVE00rZNbfTSDR+9fZi6su+skLwp
ol+xElaUzls8dpJ41GKv7tj3WIvUNTaUhlKH7oykBK/j9LHsEt/mTwDDu/G+gSbXr9pCCquDrEyy
9lMzUn081I2ujusBTy5sM0K7ABkYVdMjdp/aj9LJFbg6SRy9Xv94H1nd8uOhfM3LgXgbDINFFNy1
RWqolekfGz0f/xvzvpq2oS2ZJoC0NtK9As8G2CIjBEE3q+2sfVd5ygIM0p0s3SR1IzpXdFXzoCPN
GridXbS/UKCsIi/xi7q8EVB89FwWP3eGACjk/OQL/OTz6zbKBzgcgSMdwynPuhUsTdhFReCPMmMb
YXjXqV1aPQZNLdtbCUiVwJSnJ5OpM7/T3RJNVJIq0Wtd5UpDK+trtnZLa6mOA3fqNeV98mX2gZbK
5U+lj5NnK5NjfY2+pzyslAbNsTXk4+zRKHFyX0tAXBi4ziCxIReqVuzyLtH5B6Is+7Rivdwy7MZq
3QBeuHX+54hmuRgwfskRgVjOb//5YsgUZPA2cvwjnWxN/slDh9GIC6ExDGhRjaX+Pac5hklwP+by
A8Rf5+BEslQcIEDJveH5HTapBVWfWznsZaALYgN/LNB5XM1kAuc/zGwsvTBHLT8lNNDFoybC6S2G
phI9gDM2dvB46hvv8OWIVGMpuxHY04CFjXA+YjhoDWAMJztBo1JlLHzou46Z1Qk3qEdaTMUtRO1n
A6IBxHVHd5Ja9Pzv/0K2gpSi2O/X5Skze3vHC4gdy9jSZi4BOilbufbLenf9rF4+s5TSAdHyjn9W
eU4DKXMmpS1PqIjXhqtjiF6n2qR4bZbHntZmSC0Kmls3hr3Mm4hv5rYTVT/Uy5dhRQbDwzYiKz/1
TuVbDxHiy4UXO0P1H6ZEkJBpwU8Owslz53fCF9kEC6a2onWvz/6TBefEk73RgkEZz1nsqc7qIlUQ
wZwQAcOYpgboxn0Yvpk6LOuiKsob4fQn40FypVWDqie9t2Xu0gxBL6HjJE4FFkHbrPB/ODmwLthI
9RafwvB0fXqfPOZMjVYs2wadwQvDzBzJoX4cterk40agbOIxhENjo0XuEyRr40YQb4RrYhxFveuo
J/ModUUanSBGNcmNVPmzuUPo4Xr8gDotrU5lRFDwiejEKfD9fhuoU3mvJYo2QeAsHnHNBQl8ffYf
3e3zq2ym9hFDcorR1VrqcdCx0pEuaEFgRjrmmH4oG+8UyAZnN5UWtfRYtMLGkyFgaBkfISCGEEgf
ZUQCc5d4t28AYlU2KtlyLmkouisWTHT0KjEi1BNS7ErTMdYNcjn35HYCHtFyjYRQvFrtTeuKpNuE
QoZI2NsoTgO9LGrjyRmsWy7nn5xh9i8VPqBZ0NmW+GFHjyVtMJv0VIk2fZHD1NxAX4YKEGv9oSyn
ZM+7t7++uJ8khrRDZk4JoaIJu23xaGaQqXPhT9ZJR9TzxOcEzaAO2o+qF+rWlOr4Gx3lZhM6LSsd
BGZ5qBRFUj0fIFOGb6Ey/vPZokukYs7DmzUrZ86r9NflOTpNZNUIQJ6CSEkwXx7xJc4w3hrAldrq
fZkgY3cjcrjc0nM5GW4NDQzw1BfMmqjsk7hLrFMKZUVCXh31VhZhfI1ihDpgc4rhRmh1mZ0wooYz
4lzwm9VxzyfZY5gC7o0RE3+a3sKo0b10miLTFVXera9/YsgU/GlnBwjZZjQZ5/ePa4t5no/mG0lF
kBc63NLW1P4M9QZxD8j3AIrfKcPUQ70JoLN2CFY2kYpXX5+gSB2EbaC/crJT5zticlItu5yoarxD
dFTCQ8Gv43RnFGYq/+a81SaKN3Fnr4oELN3PRvVx/TT8CWBajKOv2EFvDw6DjAkhWNGGeAsx9WEv
D8gtvASNFugPswhz4pYGnDUWQolb7ScFKngQh0EtR+L8jvJdugJgJY0HvDnUL2qQ1Ubrodcko72v
G61KRjk66qtEjsZDUIbDCzluN2GBqOO+aWSav8ETBydo+Jxt4kqxb32zOq17mAP6ZCfApmyMfgib
VRVT+V31nMcU3R+AkW4gyUM4ej2OhfIrbM9GdhNCTt8rezEdbalyrHVqON17qGNtubKNQn7Mml5+
VgZDGU3XyPXO38dxUfr3ZhjYwGUjxThmtl/naAGmyjcjT+oRGLjiP8XFAHsxgyAvVoXWqL+JRw3t
a84xLO6KwMCpFQ5d9T7hF/JTtJTPtq2s1HecZwkFGUQjJjdJijF6EQUNVw1X9e94QlbHSA+q0aOP
5J+yhIIU0qpJ4mUdZbpVUaX1HYKqRexF1WCdTOT7v/pB370kVuL/6hJHSV2q73m279Qg+F46mfOb
0qTir1GwroJniPST5mUJeYCbot6gefj1NOlDrnV+/xDLffGO5g1Z1KjElH8rzQnR/k9xHkHJQ8WD
a6ReWK4ip5YbZObz+n2CJWLfhUoYV7jV2VgQ4R7mhBuSxED/Yk9+4xzBIWAHIMmZeWerY/9KubOI
NxCx8zvCNNvxhIldB69CiA7LGI3V0ZzyplnDTQoaN47NEkt7YnPrZGE4ZrkysjY/DMsqfral2icP
TCpcTWNnt+sJ6PwBfHOmunovt/3zaMOTW00ThvVr4SfV79JHDZNwT+4nr/CtNn1t6R6qmCUUCODr
Xa1YL7h0+++9Tnr7DBt36O5sOZEqzypbP9yGGZ61FGTGTqz8qhgnr4TjqTdQCoyGbU637adoaId4
Nc3DbB1jETkfrwAz4ChqlGHV0m7HWG8IFXIxp0QDO5oBil4sV2iNm2qnfO9yHA/elLLS1ccAzer2
WWP5v1PBKbp3PbTw0nTxIFCLfRik/b3cKaL4EfSgdI+0YidkqnqBaSIe47X1q62DuP9Th5FuPtQo
YE6bDG2D0S1NuzkUcuQM7kzZ0PhEaJUaSe08lrovjLskEPIAa6WDZjcKbLe9fuzJmlY+jiEPiB0a
2YH/MF03mGwMpoe2IuXJlFhplnwmVtjZPhnn18xIQkwD5bLZp1PVE2s2zTi5KehH2TWCbLJW46RX
1gkVvaDg+ya1vZIyue68RlT9o5imSdmT/khbs4sNZwvnFExaE5j4t0TtGHWb3GlwR1SrdER+GDWL
YG9OoNBeOr10xAPz9YvXGGIm2WQqUMZTKtV8ghMRKGs9a7LfjYSBzI2n8iJg4NUGxjGDGmi70wQ/
v9c1yiUlTtQjwBrVOPpIjybwQ3y04DroDAd9gpi19VM/uQVouHi+aFQB90UxjHAbvO/87/96owGh
BXZHgncy01z6LymCl4aSRbRSMQGrb4R/F4+zgbw5aSLdvzl/WzomyjoOTJBTbMQpumJTlFP2HpLa
VK4/GsZJbcR4I8C9jLZpSBi03JkZdHlAFOezm6gsIRimYiiDxvMaaVD5IRqK/D94IcqDIurhIJu1
tlUmoxs99Kf8yh06/fv1V3uZWdHkBrJC7ZJbndL4Ek0d0eXM4Atlz+qoFaqrlXTBlLaI3qUijTdC
jkmlJpzrBqxSevQbRdb+c0sKHgNuQtSuYZY5F1y6rAD8iY9Y+gwbt/I3cqwOv6W0pUuRCB7eAy6k
6o188rKQaqAsSEDKjEloyXfO1x4XOpS1uCVOtRYVbmpg9hJbVfClqitiA6dUyoceV3F7NdZp/V4W
fu5S7h5BlekUe/81LuR8zWLr5DoEo1Dszn8MQmlUDNV8ONk9YpljrDQeigYN0g1GYx2dRrrFL//k
XNEDJL8DKwSqYInzBTFtTWmrjSejTOE/V6Gxy7Sk/zo2hX+LlL+8POYNRoOfcsisIwkr/3xyZmxL
fmAHxXNrCDVYOVrjoB5ZYcfpWHFzH7ZCPNGAzH5f39c2f+zfsSjD6qgE086HAUVXZBHeh32JGpxQ
y2cbkpj/6Oc5+4mDWH+btDDYlkFXBKssJ9/6omEj9O366MsFnkefrSg42MDf6PkuJ234XYn44jNF
IDTis7ywjsiOdXuz7jCpuT7Y8ubCsY8SF9BRInIE4rVFkG9NSayZUJ+e1b6RB2ycoOKDW8RjlD6a
+q4HZRjeGPKinUYrn7Qcu0Dor8jkL2ugoCx7dAKc6iWTNCSf3VmQS8MBKbdQIUqqLNiBjuyVr4U8
EKsTz0/OCsCM9l4EKq1PYQfK6KGTZaGYE8py5wZDbMcbsLbqvaH5Jg+sFki1F2bIw5Fhd84G3SuE
+AsN0+f/ZCkYvo0gy99SlOfM5+sLerllmRwyNyROM+54yWdoYz/qyWWalyYYstOMVbwX5AcvSTOM
njTU5t0QJeGf64NegDoZkA7SzFSn2oMYxbyj/3rssjawy8nOixd8x5FFygS6Vl5rRcFdYLSWsQ9x
8V5hTplByx6FYR1spcT0qZaEtkVvuyuh/rZjuSWdHXbOSJSzU0epGU7Xf+f82J8frFkZlYuK6BZR
xGWxPjIAxCRVrT6PIi/RSaZW0mw1OGI3LsXLI8Q4DstKDk6pcSmEqzRFQL1ZU5+7qo7HTT5Z/xkg
ziJP6WSaHP8+KS5D5kMKy+FdntcsKfUaTbVnKZfwrEqCPNxbuGWNN96dzyb19ziLDBkIe5z2MtYa
5AKVDVUFHIKLLsror+j6ACS7Pq3PhkPZWtaAFMLMWTbnMG2yysGetOeI7jchWxndGUaU/pLDJL9V
G73cFxS+QZbP9y5DLuEHUZw3VhipZBp+0r/1UumbbkdV8/Vfp0RVfybhzOcTLsLiOakqGWFXesgv
wVApuMG2zcSzSa/Ni2Khvl8f7OIRmQVYZpUfGrsyIcriZjURJFVs/BdftCJpxSrMcuedxA89crvV
x3tQYtGLEcXlnwkyVn/jAFzcQvPgABBhENP15b0+vw8AC2hTQj3ihawJx0AHFrUGvc923NgPUn/b
lEm+V3xz2v/7pJEVIAIGDDeTXc/HhQ8DIRF+6UvYCJ9WDo4/69xqg5cJA+WXAh1fahOtbEaublTm
Pz9mABgoo4AYQ+QOzO1idAuPO0krK9hUMcVSrU/grg259FOvq3LfhvWtmtzFEZnHI7Rm0wLuRd/o
fLZgO/0wA1b4grCyLR3CXsnKzdD6KegZxDCc1fXFvTglSInN0KtZsQpfjaW8l2oiwEnohQOoCJqM
ykmm/+dM5S0LrgttaZrxM9puDiyhSGrLkFLXw5R3Nhtf7IjyyA8swTVUdis7wOVOdO0XM6WStlNb
0/HXGo0raqy9WVXVNjec8ZBakZG6qdnX086PjAYRVqNE/ATH3boPyXpHMR0qs0rFi22H5a6QZaFg
Lia1mZd0Ex6r6NqQ1btNTkbfbGHlox+AOZ2J4b2If4ZRjTLD9ZW9+JBoqPJiWET0M0hi2SsRRHJW
g97Ay2RKFmiMwfqu4Du5rcz2lgDH5VCQ+SmnYloErR8R7/M9009qABEvFC/oajcvYZg4qtdH9Qln
P6PdXJ/WZaT1IU8PKQnfE3KjDw2Jv8IC8LYRqaMqXtqZirb1hzrdWb3uaB7qJo3448hNXM/4lsnY
hlpbPoP4n6ibTwPFDsWvM/Qd8mkK85VcW9JxlLNK9ayqHgANdIGO6aAeTL/iwKYTgY2k+scgWtvR
OxjLjdQgCYRMdFhXjxX8muwGnuXifp3NLhDAmQkThMlLFRWOuEgiM2tfFKvuUPLDKgU1+7J9GlRR
fBtVq1zreGJvY6rON7bLRdA8fz1IxJxEKuQXEbriZFXgY8b4UobU8hARLGmcYzSrt56I5KreZmEw
3bJfuLjS59NI8xDiEAcUoNT5xmkrm0cSsvKLUintsEVkKweTUsZ4LRCu9Q851jKbtE7++SlhXNqH
SCoQDUDGWWxYIYwgijTRvagajuIuX1U+hNq0t+HnvHXkx5gim+qtisrFMZmjQ9hftGtliwhuEex0
4SDiBkGjl7ylpomhFzAO1+mkNNv4vZWW6+sn5SKnp2dpAR5BGI/Hg2t9MUuwRqDa8jF8HcGq30UV
rWgl7ON7Kn1fIlFsTT1SHmd10wcKdcauZcoPlejrf9tZPF2IW/F60ecC7kzF7PwjI48SGkZJC9zK
CCs21kiSunFURBDSGoNZz0Tgtvi3uPJjTJ2uEg5NhClAAc7HRIgwQ+fYl3DAsuMGKgzIVnBZInwY
s/bH9XVefFbGov2PV4kJkPwj8zwfy6qMKsXj1kF0Wa5/9UPmr1sE0DHHsUb56V/HwsWShZypCIy4
TG2zIJXswOrDg+0bSP12g4GGOLrKYtWUNniu66Mt7gRmBgmU0AemNecEoOL5zGbhRBNldH9fpo6+
S52xfpLjsVrhNWSvVDWr/81uYh6PRwtQMnWHj9zvfDwViTw9cQJzbzip87WTCyRqoga/KqPlpfzn
uTEWXX0yKkAqxmJuigqle2onY59XxtfIrpQnnuz6AOO094TRd9vrw82b/K8s8f9TYyV5soipCHjO
p5Y0QYuSGeYdCWiQFSJFuisZcrHW2kRxfVkad1HWTGCnnHTrO1q2uT788i74GJ9rnYWFL0NlbRFG
ZiYqbVKT2nsceMO30K7SuyAf5DdKCdmb3UkNHUVHTTzNyO37TJfHrQ+w9JBNunzjpyzeuP//Erqv
1KHMWTlzkVoaGk3lgRr2PkeXeWW00/gLMQ1rIxBCfKTUl4DOQkp4l6Dn+vv6KlyeVAi4SKTz5DhA
oJYqahNtiZpAztxLEMIPYP7wFg+z6Nkqqlu84vl7Lr837ykbWkYmAZOP8++dweIhMWKoMtfLTd9G
xYrHDsNbPDy25gjO//rUFi/px6rCj2NdwQySJsxT/ysqQnBNGMmosJ2VUdcoYcb1nY1ZqafUsliJ
ka6wx6qKG8NeTpOuL358VB5mXNmSrwMUB70Tf9D3VhSG32lWZa45tcNm0GrZQylTuZEuXE4TOQZi
WggURLVUmM+n6Uy0uqSg1/ZdquNq3UfqytHD5uT7uW+4FXngk9SqtJeur+7lxmFYknl6AswUzPz5
sEHuy/N9q3MRdtFWCSpjb9dEgvgdmsfrQ302Q1A+NiUl3i2gEedDkdr6dddk+n6shPynpmP5zY8p
CWFxb06DS3Fu+oLvaDH868pSDiHBRoaSMGy2OTofF3XFykf539mb4Ki+VCqSQV4uOcZ9k43KvQQE
1hO2Gd14py/2zzwqSdkMZYPstpytBWqoztrOhgalW0+B1SCQpEKP+qnriEe5WaLbN0a8+JRoQMhs
Vsbl/uHiP5/ngCGxbw+qsY+tUcUjJc/CXTTKvhumpXwrDKFAxx93fg+gi/jX51zEfPRyVPxeaiQz
Ta0/ZQaEkH0pTERgIB71jjsIJ3FcoODCeADWW8rvVhbWMK40q9nLeTf4qLxHBqIEndoj8AHKwhSe
OlE1RSyf1Nmt8zgb15nRiJOVq8VPuzT0tyCe8cyaPMovPN1D7akID0uwn4OefmtgFO2TrGV+tp46
P6u+qaihjfd9Jgn7qSvQtF1boVMaO32scrEadd9XvwPqjzpPt9mbh0ktrHSjda1crDpRTt1XoH+q
9swDp2C1kuEA4cogiDI3T1L/tQAQhjFojtfPulCU4GteKFKwUrOofSi1PCcvY8IPXWQq5RPgb2sv
xcNABzgyU2sddXr1nBJ6/bTUzHpudH/CFk9zpF0vAu2Piv3Ju2x0teTB5MsLAOtSFLtliuqk22Dj
vudn6iCpyjap1kjIRu0haOvwqZ8y1XywzQxVBgEF/tGK5OAEhSV5ywkVkUph+VxLF84h9o0m9DQ8
BQoPaUI7e1WUHPB1n/T6d6RCBUVLRZmqdTD6jba125zuejZIv0Slp+q6lypDWU0aEgMu/7/2DhFw
G7HOTDguOLe0vIus0fFTN0y07ovV/Y+yM+2tU8m68C9CYh6+Ame2YzuJ7SRfUAanmKGggIJf38+5
nzr2Vaz7tl6p1X3V+DBU7dp7rWdFiCZKGIH+bZgxD09okxoEQvm57d/m5cJt3SD8f5rkILJDM1f5
7UAO8xCbYb/8rIRH6iySlwlCijB+loFFXgvar/qrqEuoSygIBmk+GHUPUNmrm7q+51DoGj8qR27n
sRFh9GOJqqbc69yWTTrPBuLSRfY6Ohv9aN7QG0SlMK6rRIimtAaK42HzuGsDAmXixu5rd2/5HTvs
YFrdwcsRnd1hwUcJOMsZFTqaJ1EdFnjFOilCUZg/e2su+1szAOO/k0x1/N9jVIg88UjEmu66Rjnb
TjiN9xvsKYw71o3hJhih0DJjUaPl3WWeRicX+ltX7QOoYCl0lmx6MutBr1biKse9UQHj4ymmsy4X
wllWbbw0MtoeXAKWtu9MFLq13TXZ1PyAElGqr/aaGd/7RfH1SDw0yJb7bO1q4nbUBsOGsF16yKIb
pk4xhclN8UnmTtCmlbHO9SVY244k+co314pVu6jMRKFWGWN6zZXxia8RKWdtd/N5wdgCpj0fh+Bn
pWwjoLc/B8OeZCi1RjEbeP5clQaN8QqR3nWUpbyfJtne8lirBc4YKV/o9TCvfVL+vDlHDfb0HnGm
FZz90ehl0hVr/TLIQrrMS3pp7AhilTN/21irZ/CGizoTm9wcg0rlgMFWrwsvousWeWw3C/c7G+LS
xz2c6/VST9Idf9EPK8Zfs+H2/X1e9YxiEvIO5v4YKq/zEreZhlNLjgP9s3Ve1hhwM/xoI1pMQGnK
8Pob+gJufVctusZP7TjrL8i1kU7rgmUbFOVaGEj4QUTvuLP2eM9I2A1TqHnW8zAs7X3hGX64F0Oo
u3i1O68gKa4q+TDGbfrU+uSwgsHsoiHO+3ESt+M1hAkYkAKjaCF9txmo0+hACGMGtwxjkSv7c1dE
pxLMwGMLeNqPl0DwD0TOMsZT4At0aB2vyh52d30eXHL3MDf49qUxrtEHTatqhEEMn6pdnU26TFcl
zaeo2YwhXYhVgjtW6IkmYlA0p9AZCI9UZKbRY9k2IMzkRNruQRIP4N5IKfxvbaPDO/AwTEdHd5rQ
3dTuXO6CmfvwY1hKLZhfTGJO9NxpmK9gKgG3+zpz4oFultj33jAJkiaHYkkEoibi8Dj8vxiMwH8v
tYh+aKSJn/3BkV5yPd12KJwi/WueSlYfB+blpVQi/7j5HeD4OVpYOOo8j54MY3bqk52bpTzAdNpO
Ja8ps7asy561qCUa6HAqvukqMG8DiQElNbZ+us3tKhRJvq3TvAsnQ5+iaOy+1Abi43hZ7T5AV20o
vHGR83sw7BFMpz9KucuanhbUpIPiFwkjLZ3ULuiia8JmzSIEit7IQRG4235DoBUdSEOGbaKG2bAS
rCQ8pG1U1V2ek6AJkMZeH2wSVXJ0Yt5U30V5pZ/QQNYPZZEV296IfNnduaU03AfHNRgaxhTN2XjS
INV/q/WaeTU4lawear15l1UtBM8axtp+6zOlv5q59Ko91urI3gOmHW7y6zCPQF7lfhjXyrfiZfJx
ws3XBtRBWpt/E7SIeuMAmcvnmh7wC1A+S570FixAtOTIU3EB33PstsI6meA9NIlDulS9l50w5jhT
fYt4K4PefXRmbm5cgYS+Barlumw4bnM7e4v/uGS9ib1UetGZwbjwUn90y+Y0ZHIZTw6nP7UjXXEy
d0MXGcQylRPSxLoc5Y1TzDWmf7/Ix7ToSE9MvJEpZewXyltuPeJV7hYO9TItzXY0aak2V8Gc4xc3
dSQivQ+71nduXLyIv8ohQ8WYQ/ImSGBpVBmDqhg/ho0boIANi7rcaWOeXqaw6b8qB/bXjs6tOnKq
NRn3NDQt4yz3qoemyPoJgblZz7FlVBPehoiHdcDuMH1EBUewFCWgdbd2fUCdRTzx16iyg+2urd0Q
BWpJ6l5scW5pYz1SwrDjtB3kVyJ7jNitLBWwDEXWz8At2gXq/qJulREO3w1hLtWNYy7ji9XQTYq3
jiyAT2ZT41OahzZ8drxRjom1NPNLaVi6Ok3EILZH2+ozceGfcKKkN8Y8iEc7n+5CpublJczH5Vcw
C3ySuS899WR1qup3YhxMWq9141hHvKvXpKZtBXlZuJayD8UWqo9ePpUFP5BzYTo6WRgScpgN2alC
tvthnXo04/lQWWWsqIOdF2gSqjiEm51Vqez9eRd1IzKfDh3ly8x+ovZdqGGLL0Kj8PSqxYe1KQLx
JXJH1H+MN+wy5X2eo8QTvhvGNva//KS7Zi0PhhmuQTxMpiwuk7W2Lg1UJ2uPdbXkOyTrXnaog9F5
KnK5dTtFYhCxatNKXRZF2/oJ5rOWh0JTRu7IVvVpOVGngZMztBccmyiqPhqFsTh7gRIyTPotCO9L
YaGZaJHF3/aR04nzaEnk085qudVxqkT4kkctPjlo+rO/b3RbdkmT55lkfw3tIa36iacedXmrzvim
cK55ODvyZ4lEaMArOeEYahE3pv5KgYc6H13HsQYXQdXe+1ZzmwGDzg6yzwgJLLqsKE8VWAw+xAX/
R0zPEW5zuxYIxmyS2bqPvutZyznnpUfA3Mrsc7DlxhDbhrAm6NNR94u8owrziEcp6AXsNufFhgM9
LTUfQFVlcPJq3B5kadJqxVprTvVujATeihHV8IbQeaOkqyWI9dglJ5os0WDipU/9Qs/m9aUuGzr7
QuxaN8xNfOhdYN3jX6pG/GgN1lQzUmCxVi+vLpXedJjqbazu/M7uhkvT2CodwWk15Nh0iu937Det
PntqisaUsRd/QbB5zWPbkLn52eytbEkwnCk+ABtr4n4ZjI4sZWfMrROn+8mqYt31St/ZuHqqk+2t
TRSPHeQDFvC83ws1D4uI0dgj/7hCH6myAxuCPHiZbHzuwkEPdDrCWaTWXJfdviZSOdqNcjIeKprr
zrcw53857jEpZQnGTd9Ie9B5xr3qXYvSgJWrT8Oh57JyspvuFg7uSJnS1MZH2W3L53CIaiQCclIV
BFmAjMagWL9DilPgToZquxtmS3Z1ct0ZJbwVdTy5zlrW6QN8xyBKEAH0y607NpQzNBpL457KmtLL
E7INPpEvY3zFSu1k37ZFDh8UyHh1MEawae/YEv+tq8BsiT4U7WNOwK8aGF5FL2ZSwj2hGz5vM0Is
G6Fskk2Guzeb9ffVKHv4eyPjn6bI66MvUP6I9jgoVHwXf560FzAokpg958SEIihvHLyYTtpQwAdY
iVb09nYeAoWz8kHa5yxnGYr7ZbaPlWcM9p4kK5C8PjXJI5oQke8ES3gQ088tfjFl4Cn4lshvzAHB
XAq2w//sRpPb3sDCt37SYGv39pqv+W3gVTw8xeTTSKd5AlA1Ghw2P/ZBWdgXWy+NBrAAFn23uvXM
zRirMqnNrr0Ll5lFMTZIh9Pfqh6bQ9xtofubYUvmnqwmDx9NEHvrTSe19+wrUB1xyxbyGycah8DI
z4xir9zNqDl9hUhNNJMKmbT2SLzLCk0eN0BX46BScJPCA8mMvToXAUl3J3BOptrTHtouq7/Y7d4i
B9Da5atfPa5ROOWPvZGtTcqREECiO+GnZndQ2TvThjetWsA4eIJQPTDaoFXy6q2hpzYuIPPysxG1
7sdldLabqilsRuNbrWlTi+AnCsnhkOvp899fnrddGhwz6I/oSKHTQXLy57sjONmTataV50j55zBo
shfo/VfJ21K8Z19+04ICYYvn6aoxQ4rgvtZVkV2kTfwf/kkXjP1WxbcHUHZN+qHBMJDV79zTf+nE
cz26lwzFUPiiBf3zpzGq75kFZN7J76PiaBdbeW9sC8na9eCvT/ZA/lKgA3mxi4lU0TkLqAGnuXfP
Jh7+l7/f5jcPGD0NIRY8ZMD4aL1eTQUoC+1ItWjpyIKcj0M/2bgXiEhDQYoosWHV/zZO9o8yz7Lg
nX7jv10aHgbPFyKEh9b8z9tg9aJjXGj6J0dc6zqOL3tKhWEfMSehVM3a6UvAbboElTHv//6r/+0R
MAaAlEz0DkLRfxJy/q9Z7rjoPppg9U+MRKDltdIJYpaG7EogMKaEvghJxgvtFSu2FLm6MYxGcLiK
XfMDvONav7M6/8srCAySf11ZjQwTX73tjhP0s4Adc1q3eTz0SxvJ1NCGeZ503Rd00kr9njntX27/
lT8J/AqdNY3tV0PZMYLVX3WLdwIFbqeAGMRh8YAE4yXJz7a16sM4EB/lbG7z8e93/1+2InRxyDn5
th2X9frPBz/C+KoqzaQiUirc15kov9N5nYlZj4zTRCbpNSBja/7768bkndH79dPjo7vej/9/5HaT
iWv/jBATSArf6zpy8v1sY1Zb7GDpUtopInGxc0EhXrfoPYXMv93u6+SJ/7MA976+/GroTQWAR09R
hemvhb12CfW63MtFBW0y5kP2UxTdeGyp4pt3NuK3LWgwUQg7EMWg2UML9OdPb7H71TQ4/FM10WmI
S8milHBQJ1c1Gpe2jEv03om2OTH5xezfwpOu//P8hC8ZcwEDa8zi0es1r5tmJxrz0DuBKLRR60px
Qi50UwXt9o6C5u23fYU9EXUAuRUIrf2amDgGC6TIjXVloqc7750WfjE7ZEjjrMndWt7MTY1dZyCM
LdhHsirlQ0SvPd+jGg9vltma3xvNvQkLJAQyIsASZ+1VV8Oi/+cD8EHfWmROhqe8l97BHijiY5eq
/+DX0XbRKJpK0pX1dh/UUtWXySSk4OK22CsuDViLFI41HYvKKoad0YzI5//jB8l4n5eS5Z/1EL38
q1FlFI5sweFUnut+ph/rl9iuOQuklgjsl83tdjOYsuGdi775ILgoY0O8Pugz0K6+Wv630R2ZP1TV
2WssI48HX9gfhqCSl1yIejuNdWFN9FDWMj8KE6fgf10OuDzjH3hjFhGm5GL8+Ug8U9rsuS5JVQue
V9UiHY9HBm+0l2pLHks8lQhGMC3gtPPnT3+/4W9/O77vf4pxKCFod18Vxjz5xd6YRJ8yMRA+Y/dw
kmw4aIkYxXLGBNmdBl8tMpHmZP7++7Xf5Kmy6cGeg61G5Y3w6fVq4HAsWvtmLU7m2q6PZHkP7cG0
lObkVTKuRs4Y9Te6lahLxrxR2dNiE26S9tPcODQSyG1OXdXNrUg2Yhnr71aoe/tCbpQwD1UzOEd/
qvSXv//Rb/bH625xVU0xt7tagl59QH27GPT+3J6SCQcvTYovK7Ere9sbfs06ct9LfHxbfHI5j/vD
6YX/f62bsmbNeFb6/akWQO5dGqu/FXyLvWqtsYz//tPe7IbXn8Yk6UqZuDI/X/00syNtTndIeYWL
YLKa0Gxhk3R8kh8tXRS7eRjFhzZrlnfGzG/XSe4oOiIGr8hEWfFf7QpX0gIr42ydhqiZ9Zmuqr1T
TjvfFpReX2XOsXUAuI9BOqqbLC47Y3wZupmGM9oG8V+FP7j90IfBMqHrD6zy1V3oV4NGi5LOyQJR
84z7dblzHeFEpyZy5/a/uTdNEHQIm3mZsDaiVX39ywnmWLy2Q4pDcwulIyHcg3UsePHCk2EjWSCq
Y8BcvmI5rd/BCr95kUNWWXDN2DfxJvEX/LnsXDG6Rcsh97T5urZjm2/n1mmZTXX2fOf3we3fX643
L/L1ckgWLIKIOcK9rnMFKcCantp8GjB9p71ay3sMjOVBL/V79dWb95hLMU5HtIpSAgnXq3rSc/G4
F1s7n+zCLA+Na2e7EthY0ghanaTy2B8aS6j//CSvCkfm+df7iUn1+kf9X1GHFCRQCJLnUzS1S5jm
rV/PyVxjhooZXLr1UWxSvpSy0fXp73f2zRKOWp3VE7ThVUFKbfPnlXu6NQHwxO2EhCx7djdhP9Cu
tb2dk83meF6LgGw2IrkAdsCCgu3w98u/vdv/6Lg4HoPJBS/4avuammYwOJ24J1IPIwz2ZpDHtVt3
Z7VU9q4amxdpQZf7+0Xfvk2oHK9EGKpnjzLu1YpR6MooV/bSU1f01bm2vNlJCLoLhsSgv5Qd/361
N58K0eYYdGBvXw1nbyyZS5QzELCC4dLLfmkgNvRMsITImR/67fJCZ5c7/J8vifH3qtBDOYtq9tXr
VLREPIX1oi5I9CwmnUvN7K0uKRDQtWtx7oVU7/zK6z37o0cW0S2CsIM34Wopf10aEkvSZrxI08Uk
19w65AoM7qlXDAxf/v7b3iSI0ixCMMWCh5uEC76u8gZG/35Z4vqHyNP1p8IY/TYpaN0Wv8So/U+h
N+o1Sja9FAA8sNV8NXl/m1vmKeU9U9ql+Nm1weLHxIsH7+mx3z7s4Lr2czrjTEqovfPn5wT7AU6b
mMxL39CcjG0M0LGNjuAhJBHt2IzrO02YN58vGntUTldmvoU45zW3ikxEALk6Ynhbax2cx2BzPxDi
9ltbVn4QmW9ND6V0zGM5L+Xh7w/izVcUBde2x1UF+o/M//rf/9+ahQDbUw15ZxfyLGd/ihvHQaDs
6cxvbogzy9+ps9++YNefipyWBhfCrten7U05RNRlbXdxwm5wn4ygM+t9U2NfeedNfntLOVk75CQx
a8O4/hoXgEmKuaxv9JeaiqZYd6Df5itneqqeG28N9clAeDXAeTaa+aefud3Xv9/X19cnRuIKLMAE
h6AM3fL1Ffu/+zoXwhzYCvMLbN3mq1PZLlGOHkh4+0rsyIau/I7veTu4xlyL9O/Xfr0c/3Pta3eB
/e9qLnx1gqq0NAgf4dodu2tcDEAkGYEwUQz67YtamvZJ54N+/vtFX38z14vyBnOoRE7MMeLVjsvH
XoZrPRSXIuOzjws0TR/dRZICpTRpniXzdfHOAvma0MA+e4UEkM6KiYGN9zVuFcmjTcLKVl7ITc13
YH6yE3Bnde8EhUp97ddHePh9MpHSbCWDQrAW4Kh6527/y5O+9hKQwZOFyZv9arEo0bXIkWnVBd+6
8xwxp7szgA9fwtlFoOZlpT5HgbGkHgSWd76mfzbW/1+vrzeAgwhiUIodTCuv9v0RBY8FqKy85EwT
yTZgAozBXDDMiluSfR6HGj0Xs7eB5N2t37YTfkUjSyphMDhXy0xY1mCv+2lFXYVe30nBMPnHHsH2
hVFC+X0e83cR3P+0Ul/90bj++Sh4NalWXp+1p5YDpz+023lYovKDr0HjpsaCdDWGogcNqVAt0Gay
DssEWUut78tSiN/j5FwDDsoKjO3AhvK5teX4gqxreXR0IeqjUdq+Eds+m8VNhGqx+Iqfpdb7LOqK
7KZxBLH2M8PmG/Q2jXjKpZu/6MKsol3Q+ssTIOx53merPRxXxrmovnth/M77TFtQJxxGRExqyl7e
MaCYbvAiDlsb071ry3Qcp2n8vDKjr/Zayh7cJ9wG0z5gLXAtnoTpNd+bTlo7VlUj/yY3uY4fOjua
JG8lUpiEJFrnftKQTR475YkxNlZrEmrXOKNnHl2n7V5yIMd3Vr5N31pt+S0pZvb8KBg/QTzaCv1b
LVZvoOgcKnmqfIeTYsSSN8euq4qLITPP3U11sOy7zKPTtJHAtLedPMzOUTQQk6pri6AHhDVz/blD
9FLeDZYyl6MDFuIDDp2rLCGYAFEs3qZA73ZMehLQWIGxKwZZNbdDXWUnF96gjqPSl9PD6kttJVbH
RJtqEDkccLFxFKkMyHMHgk0/IC3MZnlcVNa0d5h/RJd07SbIag9n/7JiX80Sb5poCkfFpk5VP3Yq
Xjs4SYpQ1zmGiRR+w/pKqqxtS12lJRPPKRWk034FvumacbkoBntekOsfE+DzKS6Qjr2EC2SKD3Pl
EGuvatv+GE3rwLGWxM71tmedwIs9yyZIqk2jU2lW5Vx8Ilyh7ZrhMO4KZgTfcGaOD0u+Vdf04mAd
D5sogjxhhp8DOJqcaB8sAPcOVubyiiC9X4EzhWO1Z/wP9QwcrW0nRDGH5l4629Acl0aaYkdlQ0qc
1Ur1a16F/GmavVfuZmby9b0bZH11s4WZax2M2ZPWbZRJh77M5IdP2+Rt/Smakbp4gbdMD8VWO9YN
XcT6Z6DzyYyBTTA5OZRzP/KucSD8FAoCKF8mqUV/6VWk0AROTvMNeUcofqN6yKsHb2kC/dtj0lft
WryCGSwy4ouPjpA9odFT1SJQoDt1WDh5cErVzno/OWVT7FxHCnVaIy1gU4kNlWjDN9CnoG/HMc0y
TYzb2LFKnrQ702ZHdWBaH/lwDedTpmvkG8GcA8SvncX9yTh2qVMxXxVPVdG6drxNtVKPCKHs5zBn
2bsfl1Ltxq42rc9FPqE1yywYxemKCtn/Uq7ZwlGaACY/IlVhc39ZPjeJoGLXHJKg2pqHK3fvsalF
XqVTbnqPtOJ09Qgq2KwfWzfQY1zT+RxPnShAbc7CqAcDwnS3WDhm0MLNabVsUfud5Xr8zpxw+9Za
pfnLJEygIPMb6c03NVagds1hDA8wgCMrrZxMzofMWrIJaQKJsKn2UGBjWpj5B91IieFsjfRiYoBK
5kdA3df2oFbezWI22NbI6gKTT/5L1l7koJ0tcWdBtO82OlZSBiauXtyd050eJa1taQ5b89VgkoIQ
lCRDvg9vlirhexj6G2ao2bQzJYlYial9em+2yvMzeXrsJg4bw3f8vb2IUeH7KoYsFl2sydXDbuuW
wNtnbe91yI6XSu+6csu+jMW6DAmNzbFjbBV1X2YsqzIBTDt8WaOejzbjPPvsFCL6Wk5gpG4Dm0hr
M4ffdzaGLDtEnWuYySzGqTnSMQJ4FNc0cc/9ZhfVAYUp1U3TEwajk5JkASSf0NQ/Wnm7uueO1NP8
ZAPdPUlvm7qHnhF2b8cw63IrRUpZ3EZuNa3niY39bNBtt1IAmK2/u2rin6IaPWZKqQZELButxWBF
7pyveQMZ59BHqKEPnNjKIA0Rp5hJrq/xIL41wtKJVzQdAKSjue0+RQ3b27Nb1HZ7309jMJ4JVUMm
VPZ23+DZXQfj2OW9eMlGz8IWzLo9uzvVWK5OAZYiP16RQhKWyRw+/BIJO3omnbbYEnNtmoDAdGAZ
KTJcnwB5gYD+hJw9XI5F7pIKhUxboZ8qJ3o/d6tSWfdhLP15udD62tBQNygzkGN1RTuqr4uZ98Vp
AWNwU4dRVd0086DPDfhR8+McaffMeQmaH7FhxpSuvuotqulZnhwLuHvK+d5uTv08qzJZiCiNUo9z
yydN3tmjC9rRPQ7dGuTPGSXpcn8Vk31lAel+KCc3bjfMr/U5X3FRf/Hociy7HFqgCaffaKw0BE5X
fUa9ZcnzFALGkyTHFTuz9IT1naODARDUlt3N1RVzwuFO4mZT+x3UPH/sbQ8NEL7TEfdjsfUHPfVb
z5es3UrdbKDugg+bapfhZfLz4CWvu67b0wVz1dGEHfcLmCx6YMAcPiqDzC0ZBVsMgLv0qqNA1MTJ
4rB5zTD8oFO69Kkf1u5L1PGnJNEKd2+PRtxyU+0Lz/rZ577V3kQbiGR094iy62e4fn15IkfSyn9n
U2a7kCSz9lnX2N6OogBCkIR1Mx+BYLrhyTEK76m26E1Ou2Y16QnQAc4vgbdqbze0g+EcVyOQLmZ3
164vhNsv34ugmFVaeoZpXHIJVuDiTkEtEoKy3OAmm0PzUOBXrfddC7T30dRmdFgZ6wDdMokj2kP6
6NofgnVCJG0nifoKApgMiUZT4h9q9lNrf32cPrSgLCriUQHE71xkcngt6Hp9YIUSRWoK0e3ymXSE
0zXiqALHnI9wC3rLMHs85WHzZDglqszemNxs37QOG76UIM5Q1dhLahetnR+CDUThnhpxRpAI4rCM
Zwvc4W27opVOjEUM084StZhSXynvWUfLKpKeP7KDIyqDcrd0Uf1DInbBxh3NCBdVUQf70M1nypiw
y6jQIolq1zGiR1uswfgjKLvCqKipzel30AVIxTpVYk+czYL+4ZzbYXk7uJtlq9hvtvK2avvaO61B
WKR11hTezti0A9vSaf01tpZg9JK2751sRwm8on4LKt9FeWoExTeCuWtq3XzRdxUtVHIQkEVOadGG
c/iBfsyY3zVBC6JxhZN4aAhrp6RjohUdDDUGLdLJTqxI5yRBkzh0+qgCLxSj5Azu8fNU/e1Q0DH5
SAepfAKdtrVHHQ3AS6kwbJkuoOW+GN2Mxh1gY93YyczIvD/CeyXeayhqz9jhR0O9Lz1kanPr6TlZ
QB7oOEQm1rdxLXNj+WkXnVjioO8cd8fLjUgttJuVxiS97IQFp/G/VZVbDTsCFJaKlYrWXqrtANyF
LMigF8oYRSIXZ7wtHH/0PwQ9HrQoNpEL95eOyGx4/Aa64CSnLiPI3Cgt1Na1C3raXMKovUVp3g80
XjNDlklHcdzcLMDmS97Z2kBkgdT6WnHT5H8glmLyKB5daQRXzS/olNJvmhUR9TB+1kPrVanVgbPZ
FYFPfoejSUDzt9JYfy4bBL4UW8pykmY1oLYD4hHdiqzesKw77AT2fR8t48Nmiqm6wV4RDVgLxmgQ
LU4ikBw3W2Pl33zDy4dTNkUr6xadEfujEaoKaKtzrT1xoo5iN4KDyWFwhbURxFEHUpJZ0JY7e3bU
CcJsyUwkVWPdirQVSw1qHojVbU4Q2w+E+D3jdRUF+cGo6vlYOJHuYWVXVRUrZDjmzbIthpOg9S+G
1KI51eybgnotIYEs+8yliU5Vct26cyEHfznwEkkP+1KpzSQbI6e6W+txMw7eaDV0DPtcJjYQtejD
PBWUS26et9ZTs101o/Xa5tU5zwYgALqaxnGHwLY/+qIuzB1YLA54FqpgEiUqxJep13Umk2ZGQUZW
xJ6MZMdKJqM2mY0yaChFVLX8CA0KkrhWoad3IopqM8Vc5vWxh3FtPVGP2Oq4XQ3Vm4z8AUygEWQo
YJklkrJ0pd1dj4ykgRYYD7zKqsLbNhLutuMu40/OSfObY9Vv/ufGt6k+rz4UcRnXZpS4jXy8TZPS
2H7qRhcsVp3YLXW45Z8hvGb7iCpftOm0RMNTkNlzeZZuV3y2ijVYd/WKN1bFqsTwHtv9VHY7XbTA
T+dhGurjOEv+82tfOLzQaDIaip0BWT/i2smDSq4r1O9N4Xtfs21F55nZmxHu0IZSOZMk0mtAyWpT
ULPZN6wkr1gjurggSKS60YUfjLeGb3e3oa0b+yhGAuL4kvF0El0ODneJl1ybPLdmrZJ5HrIvfoj8
J/bxn6UQcjzuJOoSmfSLboOzABIX7MAgz9/WyVX8BsfW444KJOPuI7j2n0jw7tHH+stcndnSwx2U
861NAYlFLwMrSJWhgvDV8FNVXflVgrrVT03dYckzMzyG7VI4P/GByPU2GFGzHharFd+gZMzr2SS2
aCW8pqvUw5gN6ty4g9Wl+dI4y7FStr23evgbqIVzWZybLhAkp6zV1paHeYtyLxVEC7KROcWEFoJu
oBF+JgllHs4L56/vchPW776ApxPXIWGPB2fi2Wo2smYXac/c0nZyCDWIe6eQMo/7bcQGRH2ODNIe
8fnFArn3g2XrytwjCK23c0uHWe2Dret1yqHGWxK0IN3j2khEo2gr/AgPpaxYSU1vc58D4tf1bp0z
q99ZCM+tVDqFnUwM5JtnwPRbtG+I0fU/2WiXx0dpKOmnxUaoTyo2L3f3a1CEQewW3hYmEM2t7Vs2
+lp/YBNeVMrK3XinmeY0J1/PRGEmIX9rFswysNHjbHV1dhV/Pl4RVjGRiJJe8YFIYn+Em4y2O97Q
meRuTABm04LmFNZCkehvasdBx+xiCkF3uZ2qYXzAJzKWB99vbe9w9RmcFx/BVWzVDbYdr9wsedgs
EJioPoguua34eL4PBQtF6kRZGe5LOZcrJgJZVMUuc/JGf4h8qYInNloreAQXT7kfIygavluZN5b3
ErOwdROO9FwTkqjldovxyUL/va6NuXMCGf1gZWUfazud94RuU03GplyRag8jrphdPRmy2OtSmM8j
kk0zGaYcAXVGDjxq13URL74olck5zjeUiF2ryIz2nS7j256u47lQOpkThPyb8NqF/L9+8mBtFe+Y
OVwswFHzXelbgsUyrNH046fsD0NAP+Jjw5v7HyNFaLKicgDl6yGLRr/02lPvO+UYllVXX5zObPeA
6VmIDAMPaBwUpTqMwMLnM6Qg33mvvXsdP//ZKGSCC/UASQBDvsh61d1UMJprYXNlVCGUcJy0a4O+
V28zExfCxJEVNP/j7DyW20iSMPxEHdHeXGFJkBIlkQQkXTrkpr2t9k+/X/FENBDo4G7MHmY0MYUy
nZWV+ZvfwZBA4NBRcVjZtW6vW4osf7UuyBaa1xcIBZp/Bk1AYHMgI2njzjolwhms3rSU5CFzgV9w
3U/TgZJhWlAFKcvXCvxx8zAmNU0rmB8/YyekJAB8BRqdBgvjdrX9ouhM8OAvMnNyLkubu28ow5iG
nt4Ej1FnpUc9neJ7oSG0QBRLIf8kJeKSjQOxAs347e2hLwr9BhgpUJp0JtHdc+fKrRUfaGuCQjk4
eK9+19va3ymmAfPDNLoHyJdLVvUXU+XgI7EHHgVPDKhas24GHlrBlBtjcujDqliHfW89WUjjf5r4
jRwBWYvqmxMfY7i04xffHCNLPRbp2wfHd67JMtg8jGvTSw9iANG+TUa3jr8aVjsOMDCBMZTI0BO4
ofmUazcccgzVRjKcnZOjmjKqNfwge2xHb1snXe6dYmVQp31CdDJ3hlGnPCB9yEUf7YrQLWZnHBID
ejFgSt66Ju9CRT5kGViTJH4VgZi2JhTWbGWGgtgOHYtLvoTb+0gppgRGUyYDhgRYYBHZbeEtHJXZ
Ar79EprmkjICyIVfcx605JMYO4QhfjXQI0w2IbJ9+z6awr1WTvV3rxuNLfKkS+DWt7jwLm4wLBgM
FNDwK+MTceZoCNHUUxcNTvqa5FH5hDZFAv9ezYz7ui+meOVLRv4qDLuqXJlclPvaBeriYgtH+baE
44lGFeYxt7+aCxM1fhRVcuTECaLovcybcrHvab0aECjKLA+bFVThduMIo4V8J9CBWYVV65AMwuoJ
NmU+1hXV4liHvZsWyos7VPHfiuD+J4Plk6+MEODkWk/Ddi/6tF+ABc2b8yygI7XGWUDKZrr9Btp7
d4LIOywxVeH4zJdR5WSCqGnhWgb3coVDmOhXtDeRrQP7qeGsxiNQWeNumP5ndkr2nb0R48NYFsWx
jTX9o74w8rdhFQoylHjsaqbsMJ/9NvB4RusNz+S54gFstvdNF1akrqq8zO4tVnQJEzcLeG+rAQ6M
i5cQZPO/8xFz0xNdrrTDcxr5ULOSNvQfPR41aAtQOotW5WCkSwKR18d0TQkNA4E2twFuky7TO2cY
niMKn98c2x2/J1C3TtqYxBs+evO/28dzFmTf5giKkP2mY25z2Z/PUdpbNezj8GxOFuT7XBQgb9Px
VS8dpUIUXCHP8z3xhRdguQCRvjY08AbZEkREDL3q86HtAcEL8sLxGT13cde6iiX1qKw/RamKXdJa
5r3aBe5rlpvN6+1Jy0mdxwkp82niP0wjRoJ6ZiNnGvB2wcjc5clXNAWqGp8hCqpKoBsL2LArY9GP
h2OGgrwJrlKGynfHNigrb8zMcXpOWk181wa3eZAKWC3CEGj1LvSFr5weBgNSS68BQaS5xB3tuy4B
aTw+Y9GFJ0BD7qvh8Nm2oIrVFnmOpEJA7fZiXh0TLoEHRMrh//LP302wbzrFG3hwPhM8/iCl1XMn
CtNTdkVSm8giNaJsFnLia2tqIfsFlt1ABcmeralGuchAVZhpIrT5XOrFUy4S45iO4+/bc7u8x/gq
3g0kj/C7uUG7lEDgaXwmPEvafozLcI1cT91mzquPz9EdXErrz+1BLxYUeAjpPlBJSBoSVnc+qFWl
k5tGzvBi1RGvbS/sqaD4iWdVu6gAmoNYEEzNhV18o5e9/yaQzwJNJ0O/JjFQczSDqMpJSx2nfAUG
bJSrZkLhfDt4KdlDVMbZl6JCAv4+0GP9rgrpd+zcqdLU+1zXW28fhIaoDpN2cuyyPgXh5Hwxq1zs
IJxPj1Wvr6vGWqdOB6cXVZ2wXWeDPar7sTIShee7hbY3xWIPhRkcksLnwPSHu8YPqnpthyK3V0EZ
I8IC5Mb4YgQhfQ5cPetjFyGBgUP72H+PvdDw/1K5CKZfeTyUf4tudB8HvYPpju9lKKBH626ysGjz
pwHvMV4n0IfAbxFBQYydb5VZdo4/gtB+rXkfwNgJYhhcejMO/l6rYXKBJbDomsQUK37TwaPWnVq9
g7yORW2qHnN8IT92dghr1FtsqZRuAhq/cP0sy1A4rt+8annvmSAqCgxn/VzBLYVnS7LJRN0vfIwX
WZccE/yPfCYBAAKPcr4IAdX2qi+K7rXPtbZfRbyu23WMLkZOjWjqza2jJd1fDzdmd125Qv0UeH0/
oJPRmTj8alNRA1DCJDVbWIt5lJC/ywLMzkdEqAdteP67hhJKheH35avTdNmnYGr9O9BEwSQvNOoI
H154iKketygOcjD6ZpcZhQEbV09KMKYVGr99v3X/mIHRBxv6Ij36AY7bZwunbx6cmB/YPYn/4SGI
ioF+Pj9hNKASnKp9VTL6v7WXV0cweOpOiLT/UxMRi4cUMZl+gSQoY95ZoABVJ1/BjG6/uQCdD5uh
XEiTzVReDMRNxV5vbOfJaF3xQ3NiVNMygj7hKneKh3iKi6VNfXttnw/PwQYqSdkOrLUzBxLWPgoH
lMydFySV6HlYg5sOP6Y4GK2NVdtO8yoMbL/crLc4coX/6mqGYt2NY4jwkW42ya8sMCJv35tE2T09
XPHsjjFSLYkuNLGdzA5z2GbszXxDh0WP8b+oc5uXfevWd6ZfDUrP2wG+2rDHeToCaY2XK6o4WqL1
7WYoKWqgdaB6r+4oAeiTn9dweQIt3ipmFyb7pOAkgOxvq3bbB76Os30aKc2nYQi9/olWgvePZ5xb
/uvjcTSfR5w4yq8WageM29UjrOCVitR7/cn2Vc/9+8FDzPkFnGUDfAXRRwJxvrWR2jqVOwXeC/IT
iFE4aM68YIKXPZR6VNpb3C+KJWnXi0OMHy94Y44Tz1ZeFbOrHJRAgWIFFdAhjyogDnFoPjVjntLo
DOxAyvnQDvmmBVrh725P9urIfKsUNaht6XPiL0ogE0XqLn/l1uv5UihFqo3ePjm5piL4POJhkPrL
0EUZCN6fXwuiB+B09EnAeCOjPwsUDs5jhsvtJ/sgqBDXQrNOKF843qHCbsLZUYvrOyxJJ3wYY0V9
wHtEKdYt2ifhAZcoOzp4bkHBVO2i5ldGS3opuZqvC1WuNw42wcUw+LWzO80PY7UwcKZ7bRO7Nleg
aMpfqEHWxdYfzeHXYI3+cwX5X9nc3o95uH4bF6a9pDPwep9zUsK6A7Ey5MFRsfwSEE6BSEPduV+j
Liy2t4ea40dxE2OOEonOpQXrfG7QPPYa4AJNUV7roRQPjWjKX52PlZ4S6dq61KrI2GZu5llrgbV8
fM/bwL5vLEd4C/n6PJbK3yFJz4YOD4g7e3b6E5O2PW7J/uvYDa5xN2GW+D0VWU4DtUfqxpQIoHUe
tJP+mEVclR+8tLirdOb/ZhQEW/VNNPJdejtpblI6sD6Pg6+qMSQKlH66wu9PMf1qWLm03xZW/nLC
ckQCN9cxlZp5DTHQiT0KaldHFJ/ag5lY5abP+v5zlkJ4X9UGt7Ma2GMBFdIW+9u7Lg/u2ZfHbIFd
ajpUR2jI86pyBG6mbzBdPVZBqu5V0auPRdr6oACa2AKc1XfbJjasJywQ6y0F8Xxhsy8P+Bs5yCTF
5jEI8v48uibh6LuAPpNj0I39g6IVzt4Crb5NWlNZuiavrTNnWz6OyAKReDgfSzj0SHwtSo/DVOa7
LrSyH8Ix+5UCpWwP2276Qb0Vi/omTZbeoJfxQ6rZ2/AjpVwHBJ3zoduqV+g9e8nRnWwg/rUXP6th
W20rIDGHSXjVyVdowtze2/mbiZNMzRZIjYOjjuRKng86DBm9GkFFHNksKLTAllAAjjQEFtZRFCfD
ClyVtsRpuDJT+bCnM46IA1nmrMqpaAhL1VGRHQH62YemnZoXTtZENot5Ak8ew/7eTErw8WOEgo7H
wlKtwfB2Fp/jxvOn1pjyI/CKA929wFj3VFe2eu8jcXV7Wa98MpRn0KqmtCbVCuZHduJjRS43Oxa+
3/3M/MHbaiYCNtgll/eId+sPJXWpHxhkaZ9gbS/t6vXhQRq9UbSpI5/vKosfoJFjs6vtkA0PQ1u7
+Qr+CFXcrC2cb9UIST7UfFqEIQ/WTYXlhr0QI69tMmUN1KxVOHbg7c9/QxMNVKv9JD/6EAiP/Bti
kzjopTaDipypF4/BalAK8cHamDzPKBWR5Nr4vXPEzkcts8ir+zLKj9NoB3e2N6j2Fo1rsS9KYQfr
oWiqtZp70HQqHli3N/3at8TTSRLxgeCQCc7GtpQ44WPNj84ISGvdg7EFXiKGfz56U+m2mBDjXTjT
Fw9p6pA0exw+XYoQkkZyPmbYgSt3IiM+lYo+tpSWa+ihUd+E28ZCBQeoYgp6MNCUz0NHprAngbYO
Tg2VDGiRGqcLb5zLBEH+HijRPBtRQoGCfP57dCvEfbcJo9PoBwb4xqLv/D2ywFRGPLMEhhnyDhq2
XlJGzlYdmrjc1NjotuuIapi7sCEXnwFRFDF1majosp8yW5xRjXy3042APDFu/ozAGB7DHpvXfRsP
CKQ0QsUWJQf7ZK1bW4/j+9wBEHL7UFz9DVSDVR49eHnMN8gYsUanUx+damFNm56zc6eUUforSbpf
vTo5r5GRIXua++G0DqokXIjvF18hS0BHi2ubb4K25+w+K/qyLyzkDU+5GjhbvpcqpiHs15uuabwf
Gn36R3TTooWU9KK0AZOLXpLMGdCFpRc5C0AFnqOTiGvliPBesimwolfXUckzLtW96DUzBwdt42qU
KJjm0QRncNeMCXahgdo/9RzMhVrytU2gJy5L9fwibpzzUznwIIE+4wQnY0AfZBXmMCmGsZhU5EVi
dWVko/MY+El9V4xuseG7nRZOwUVawXrI3oRsE/E+nD++NUtyb+0JHWA7Cl6A7nhHKcn1mDpm+mor
po2ET1Slf4Yp6Y+3D+BFVGJo3GhtPkueQHQ5z+cOZBfvZ4sToA2iuEMCSbATFcWkKhoPVle6+9vj
XTlxPEfpWVETdel2y9/zLjc2pkjrgHVEJzKs/rlV04anmK6u7chSN5Plm1/CgNNwe9Ark+Rsm+AO
eR1S25Dr/27QxE2Qse71+OSh9PsE3ZuwUmk2euYCj2pliZJ1bY64HqEDwNpyzcg/fzfcyNPAhkqW
0KEOXARFlWmtU3WADBoirmkHwIANPfUWgqvFf/UsD4ceyV0u2+v4oF3c6krZQ0Uf3OSUG1i6qXmI
nlo7qRBmEuottxf02gw9RyaiwBY0MsTzGZqtIKRCFTh2Dp7qA8Xq51Ib0f+eYgegnZXwqFXDr7cH
vfKV6DpiGvQGkCCgCX4+6BTaiqF2mXJUWsUrV4EXJyejz51NkFrdhmzd6NY5gM8HJ7adhS/0yk1K
LkoV1gYhQnF63tBD1UHVY8v2j0GBR99Kh2dTQ3aq9RBtZ80HdmpjmJiit448rp836xLfUMqwkK5X
SZP2+9trcbHZlMjpyfO+ZRNkhn6+FiGJ41gC9j+iAK7e26MF1DMSnepu0gbgwcJ2X3w/cjTOFQ8Q
ea7n5hG1rgeJaNXw6CqRt/W7TN1XfnJocyRiUOAevefbs1sab3Yz+3o1NANcyWMbJNG/yfFFuHKq
rs8Q8bV/R2nQ6P/HDBFK4yUJKIbMZHa21CwuEesxw2NUlb8CpYWQ1DjJiwCjxgTz6PvHJyh7exYg
MMr7804bTeE4ptwYH9VGRN+AgGaHzAnqneLTNV+TELrx/e0RLw8Mz0eNwpj0EcVmdhbnIzvoKcOV
8dFWW3wmvE4DiKhS+ujKTF1azYvwAEWchyPLCYFXU+c1QBctR42aa3x0Y2KdAr7fP+Sd05Sboc7G
aeM6vnGvhSCsd7dneXlwGFg236lJECrmiijaqCeWsK3oGA5AydZj6aXKRjGjRNsCxBevcMsg9d0e
8yIsycnSTsRZnQ8EjO75pwhvAdlQv02OTdMUr34EIwa8sOd9dpTBffGndPzrG3WGS0EaJku+U5cZ
NVUuOrYUWiEdkTvM9rVooshUEiM5ktz4P7PaRT87C41gr2S+9RsRwAhFjWrQ4XCHvN3FKIYtzIHq
w/GIn2Gj1C0Te/ASs0TSx4gyg44VH2lMTd22jq0k2KpJP9KkU5yX2yt+ka/JOZOvygwScbH58YJh
PQqvVBIoLiqCw14+iN/1SN3W5b7cRR4lgxU4vfJnngcA3aFqJMfbv+DKOePt/JawSxHTeYExi8LJ
TSZqTsgPtPrXcirDfRLQGlpjhxDs1ClNtY8mqbKcyRVEY5zv6qLtptHUGBTDSo5T1dZiUwUe9Wvb
LYtnBVbaHTxa7w8Mm6bdx60RNNwGfriAY7ryWdPMppYIVAjp2HmammIloVj4IRzBZrrKqtSc9FNX
K90flbKyt6UZ0bsniKXFwlcta/dnmQ1Td4nJ3L2gB+minH9hcDxJ4Go/PWZmHIttnHf6eAdoMlvY
1Svzo+XKy4RyBKIL83Nlt8DqsyzIj14kjO9W40L/g5i+FhCGXliO4GmAdrxw81w+hkDWcY55/uGh
Q+lpdtlV2oBrjx9nR1x5h+BX4ptlukcvtKUApRjBM6lkbW5UrvX2t9qaiC5oiLrV0HG79h5Z9Wba
KlUfLz2KrlwYqORAlaAfyttonm2hCa4FSIFlR82ownBbQila0RZxuwc0v+thIUO/MhoqwAhYs/ww
I+ZN18IE6tCW7Cg0trb6CtocKUtqnk7y14LGFy3E7GvD8fgnkwECDgVyFrPpidWFWoOog9fWQSE3
eGOtqXeJ/xTMyX7cDhZXji/rx9kFx4PSw9ySShMtljEYT8C+sIxpH/rYBx38OE9eb49zdVKGdE9D
CoIsbXaQ0GsoYkJDcRzLpPyheXCb0KKnS15o3UIEvnLnoaBA/QZzZ9TO5ocDWVGEe9CcONru1OIa
pVXdA7ww7S6dcHTKha29IGsd79LJaBe05K6EXu4ZNHN5uNLfmfezcpDpRmiM+VGtMhwMTLvm/Ce+
sxewWJ/bJl5yzL4SFYh28pSQ/dKcn6Xawwg41Eid4uiogf4N+8p0I3iFIT6WJp9Cv6yCLf0ooJy3
d/PaPBHuA2vC856IJHf73SNSa6omGo2qPCKjUK2xRYi2pZEUG2MUIPORlN5/cDz2EwC6TnsBcDZ/
cz5eOkJZqsZUO5q0hh9wBBCAW0w675B7YaMK6KFL/cKLA8so8lunBEXRhr7h+ZCK6VJmx3biGCCf
ugvTUTwlYYP9QDYIwNS353eZKdEQpGkDKhJBenQBZ7dIajQFMG9NP8baKJ6dvOq/uD3ktV2WAUFC
J7C0qrtO06DIpkqKC1bl3IMWWNLCujhOsi9JKKACRv5A6nY+aYO2IxoJmnHE0Uy9g3M6nPA6gmng
djmug9Yeh7J4ycfxAoFMrkSVB64F7VCpEDabfJ72xRgkpn7EPCo9xWGHSiDCsF/aUejQqYah+q0O
BjZ0ajOd8rKON0Pg4E+GLyLW2hUCBWMdDv9ub8nFEedHUZShRYsjIZWS2Y8qkkSoamsZRyVPo9+d
iFIfK4ve0yEd+0F2V0c14I/bY16eOcZE6A4RKdBlyBmdL3/DYz0uBts4lrnr/Irx5PtcIbEAaSzU
t7eHuoj7cnqSNwBcX6opyZ/y7guGnTjJC9Q8dkNvNms0VvJ0U/fKkuTYtRMla7eERJJDc15NDdxW
NasxsHBDS8tH2vrmz6DDIkQEmvhr4fWRrlrDWLoCrm0e+qJgoQA0YB48W0hbGYci4Rcdm1ZN7FVr
dRAOI4EYC/115/vQeuj53F7Qa3sn5ePIzoj9FzDcuqloYwS1cYSGYD4qgWNW+7QfEMUoOndJfPJy
9+iYMDGyBIITo53vXoGZrpIlsXGsI0NXPjvIYxjbphaq/ef2rC7uUl5NgDPYQVo1KHnOvgLoqABm
JguXYkNFldhs5HvcS3z1W0gs2+Uusuab3oDlgW6tky4c0svDw+jERZT6ZSY0Nw6maljmYWtbxzLS
EIVXSjS++qq6Qzio3gTwLpWVZ4/V7vacLw/P+aj6+eKmSRWlqa4wqjp2zyEyL/cFJCh4Gbr1Xww5
euFyu7bGZLGEW9J0D2G+8/FqpA16LAvtI0Lt6TZ19XBLKTFaVXYgPqFGUq1jH5VmfF/a/2OmzJXi
ADKtXHbymL0LAnEXYKLTTvYR0SpsN1NTjdZhPol6W3gouoVjgAXOxxdXdrao1ZHeXpTYu8HBW7FO
7WOVJuYd1DN/a7b4V26AFNrgYxO7+n17xGuHiCajSkZId4/v5nySyghEMcGX69iUtnvq6kHPdkOE
5846DnQY01pW0NRtBPLCSzyg60MzLKhJjfMv//zd+g7MqLKQtjqCxg9xSPJrDAtruod1rYl7bJlY
eTD6SzazMrqdPUkhOFBukcUmhI3x3T4fNhlHN49xUzyh46HeWej7DMDcin8uLbVmlabQf4EKOxsU
SgJk2OyPnmdAhNShJYfPhdE5n3XbNSpsY6U8tVGgo8IkmpMWae2Wf+avS6S8X7V6NB6crA4XRr5Y
b8l/cMDk0tpgwefQBaMYLIH6XnWKgzhHlkEzt1XfFXujjyKEV8rgEGVpvXBpX1ltkE1gg9BfBGo7
bzdUZelCuhP1Kazh7NRFUD2iA1jv0Xxyt1g4aVt87MstXqDVN7NvlIVv+DJ1pHsuu4PSP9mU236+
22UeWF6OvNnJRnajReZB8f7ZoHKnJ9UYJ3PvkCzhlWpbiiB1ifL8TsHo3L5PsBhdiNcXdyA/hR2H
xyQhBNZc2rQcEpMNSMQJxhRup8Fk4DA5Rr9irbcWKk76xRUox6K5AKyMuh6wxfNpB3WMPpkw61Ma
h6W3Dkhrn8feabUtTnfisR5bJdiSzPoILMVhjmOTFJurcPah/BRGUCPNQYkF9oIppXtiH9QS7JIC
7GpjxflihJbi7xLR9Ye8ETU9QFSB809osrZoaMHWd9ZhkUzPqYAm+sGAxcyouHDZAjGSvtjnM5tS
RCcaDAFOOlKpm6mQpmu2V28iDNvum7b8TFpXLtBfL+48xnQhbiI1wzdE6DgfE0QkOEwnaE44jDpr
r5U26gOtpGlCAk91y4+XhuWAEqgvKQtAymcxCmiRV/tW15zQZzFPpaD3SOxXdoGjKgfqhWBduraK
t1o85dk6dI0WRREskj+81MyYLqjsBXg0ms+n3SHbUQxq2Z6ANYVP/NIfbRoF+84csq3a1vqd3+hL
WK6L6x6RcgtMB+EZOWtrDvMZghjq2GC2p7RCnXtd8EkDIbEQlWlH1Tz0TubuDR03vxUlp++35/vG
cju/GmSxh6cWf2FZZs33WS8FNPMuPVGcDl/7RM3u3KFunXWVBzls4UqMO6yD0cFqsrB/HDSv/hk2
CFYpNXpf963QWmhznVL87VF3f4rxqNq1SLfcIVscrIzyS1jsVEX37mJoffuoBem9kEBchltmwHsF
7DgRnph3vmXJqHY1LirpyUrG+EcDNeuxQb5NX5lIY2yVVEs3WktfAUpwuKomQ7+/vYRXvhSIL7RU
qEiAI5+TPrzGF0WgFtmpdI3wS4WS2udQwTYVg0J0i4LSWSgp6VfOi44ug8OGIS2sz7esTZMUk3ot
P9FDrx+F7iR3WGB0qFtOU4dDnFk8eV4QvlS6k7UrvxtVZZ0j1fQ1gbX6OUVs6Xmc6qFFG86EbTw5
1ZFK/bQBeu9tUstuNuAVla+0MJN2VYi0TdaDNfl3taFnzwYEsbUzTmiQZgbXW5RV5mOShDykbi+r
LrPc2cmU3T9ev5CRaZHNPsVB8ZBqLfXs5AFDxqMGW1lsA+y6yFeNJfqfQKU8tPYTRHRo0xnBFuPs
pLyXvH1jh1WL26yzrox+i6lUvntTaNY7eGmmtRpKSh4SJzNGq5TP7ABaB60oRw/tT6We5sr69kzm
LiegQ7FZ4PIDYgFchsbm+QmtaPHUBTbgZD1RXW9NPUaYsUTgZK1TM74bHa8YN3DHrc+0MmIMCuhV
3CNZ678E2IB/Fb3Z/zJUemcbXKlThE6zyd7pqpKuUW757/aPnX1NUlTZBJyMEReUNhAvsxcACHCw
pZXpH8BMVDv69tqGYkGB6qkBQ0tUzqZDZWuPGgkCsF0TbW8PP/uY3oan1AELGfsRiM+zpYr9VID5
91DpNJJ8X+TY3yRaRsHDdUNS9fCDGgUUSelp890iGURdjxTxfGvKyXfqXJnSw4i0kA2Eq9ftbxgu
u6oUS3bEnwx1ZEiHabzIfJ7lpm9DS+oW1yxtSN5b86HHxC+aIEXJP1M/I2WRRWsDBMargthYvM7N
7r9ADceFBZ5DQ96G5dXD2w6gogYw/HzYzHdt+q4jLXxVHY2V0SfF3h3z+FtY9Dm6TxAZ93btcNis
Rnc/J1kHTa6k4/DHrlHYvr3dV38NHwbIEMDFtjovV1s6ZlISIn5ohBJifzJk/rZrU+PFVBD/XuE3
qEtdLW860p6Niel9KeI1jtJT/ESlu1mIrbPQ+rY49McpEFF3JRWZHT+77NtOzdTs0GT9v8gW3XbK
a5S3Ct+gaESHaeXo6HGqoY5E1u2lkOHsXbiTQ8NHl9RJCnAyiT3flxRPP7VGqO6ghFR27VArxhXR
4bfJ7fJ6e6i3suF8LHoECGRQWgbZPZsmUlR527VJgddAmN0bRgrrPk9F9BWCXFG8iKEufoy9pbjP
bWc3r4ZiFEhR4Yaz94haMAjKRgu+Kw314AeT+oS+ARFYWCvwytW/3u6c19YIE22nInoxPt/+8dfW
iWSYOjz5EneuDGDvntBpNTVdlIjy0I/a+CKq4BiPdfvJ8G1/IW5fHYkUmJTC5Sk3T4FRPa5cJQ/K
Q6Co+m6yAwdRXN5026wM+mR3e1pXTh4hiFkRCOADzUFLHnzNwTe08oARPfhiBO764R63j+Bzr9Qa
StqdkT2jTmCiWjJlbr9w8K/MFVMG6vzUt137ss6vxhN1taQ8NFUWP7VhZn8Rk+h/aGpv3H10pgyk
ke9yo4GLmOMNlaLuTDHm3YHMHg3kBndRJVese9KL9JOi2OEnqvqvrR4sVZ5nD0QgnKBG+cg8CDH0
iuectirvVMdHOBR5YTd6zFoHqzf5gl9Yyou4TrkXYh9lNMKrFJc4P6CNG9mRrtbtYXJSbTs0io4G
fD3tVWVU1k1di7shqE631/Ti1pYkYBpiLuw4zNzmDRObN7ZT2lZ5qHVw4mu3SattgTrrizrg9oi0
WeF8KcraQknaD5AOS+q0+Xv7J1yZNmg0iF28GqUt2uxeEUhthjqUn3s6MQ4y2X2Jrb0+TQ+x22Pi
UlCZWqVt3i2cpstNtakrOZBTNNKsC56Cmiex1aMHdihwuA9XWqckX40Gofnbs7u8qDg7JHCUnak/
S57R+a4qUQlSCnPvQ+hhXPPaw1RA6gssS3GsJ08bVmMURyh1e5Gm3Ceunje7HgWzYOViK100d2WL
o++32z/qctelzZQEp4NO9hAfOP9NNVDGDsW/7pC2FPQoXVbYi5vJcE+UyY2V7w3JPz/2+y1uNuW9
0WBAcvsHXC4+P0AiXSSTEr/o+aK06PK2VtofNDUw/hqjYrQrJTWnD39RVIbB5clKksR+y6Txfci3
+3oUpdMdOgQwf6RGeqS2427BXZaPkOn6OynwupiZyAN7dknSgAVnTk4C1IWKxGxyUdkgCWvruNHR
EH5wueeaNZuhtiutkrqUwC77l5I6ubu2RTA2D1jMV7scQ7JxgzYHlc6B4xp9tiIlBE/I+4WXRzpY
a8PqY1K9RAhnk2mwLtfooqLPCLHbx6MAV2+TNEzgEeo4Nby5JAY7NWSN9tBoau5jwzm4XbYKJz99
ghwbls+JC4KP9sAIdtvpmvYl8Oyc/xRKZOUzwsI1mqpUPM0X0y6U9okPyr3LozHRfmq4P3j/pk4T
PPIUAxpRG3W9/Sh5Z9qqHuzaXnUapXlelyHcWBQ5Gw6ZUjQnpDnKo1+2XnmorML4BXFFwNnM8mrU
V8QHLd8gHWBb67LCrpA2b5vuy6Fs8hM5qPIvR8nau5N+m0hmsizFCmIkEotdNvwXFoP3aObYqK04
e42LzrozefsOQJG7Diyte/SGSK9XuJTUr2Y8Ji9JR1F/ZSa+hy1BJ0BY+0hVDvsCe98XBVIX64XF
grmaEM3HLAa/qfA06YOvA0Az4+FfEkdhRUWaUgj6lhgD3Jt4Tf1KhdWj8187hvIJee/uOUY1tvpB
27f74kdh7m94UZb6qnOmYHoqIQdUK0Ovnf6LDkNEWVHxiZ595OmSdWD7abI1q7Jy77WqweOyijOc
8ETUhxi2WFFW/8ciIT9c0eTK123sUujDgMH96adpWyxkN/NXKdchUUOC08k3IBFas7rJhEyvTa5Z
H1yjV4+hi639KvJRSl3FGYAyHRn7ca3Emdl8AlAy6P4awR15wMpWfUotL8C+xG/aAZNSirK7rGH2
93E4IcqzsnnSICrtGeW0FIhlHjz7LOWvhT9MhwxY5ex6TdwooKIRiYODvtjGxoK2W2V6XCCk37YA
Wp3hG1J9BW5ZdfZZYJ0JRUnXDk1Suz+BA05LiDgZBi5+j8tVzwUEH8ab3Xsd2jhZo9s16vS4wce+
iRTlqPTIWAXauHDZzUv7cs/goXHRSRs6YAizRwKEYhT8nVwc+LzZKO6foUf1ETAlDffuS6YhPV+7
PJqdtMi+hUMV7vwUbNTC2bkyZxQiwGYQ+HmzzJ+uHg/HtvMF1oJitPe4QHSfslpE29QotIWhLgoC
9DIYyaGNQh4Ok+I89usAo0k5evOQ1Xr1NU3yDHf0YCQypEVYaeuuDMvvt2+1i0wGZgrvChYZrDv1
gfl1U+ZO01d6dTC10PpaxFlxDzpc+aQX2fRPUQLk88HoLp1r+eY6O0e2KX3+JGhWQt7nILW4y/Xc
a0bzAVceSr0Iwds/YRh16OHaEP7whRfBzoosUa9JbsfffYzczGacGiWS/ibqwp17se42OmUOEHxQ
gDwK5jz5KW0EWZVjPQiaNvcTD5Zdk5rKRtNbZa0P3RIIX362s+lT/KcQTs2JWt+82jd1NpiFOjQf
6s6yttwH/Z841WttN+HsWNBxEPHXIESE6lOeJeg5fXDLgTqy6nwkMpuEjnR+ysxRhIOGs86Db/ER
t+iqoT1Q9w+1ZSHAjsxu9sX0CkXd3R72yiK7UhISGR0e/TBtz4e1qsFwu9bVH3DH8NaZ5kb1MSVR
/JOGQa4eYxt5w9sjXqSMUu0CnB40B9mhnKM7xxBTXcXztQcnGvWjW1r5Tps0fY/oiPEHK0sPEx+s
fxB3NvW9SamvXEBlX9lnqFj0oCFyEr/nVKCgF8CodEN7qGEifM+G1nhWEEPd4NCn3CXZoN6ndlB9
KlVJbr4994uoBZ6M/UWKFNYMNbfZd623TcY/9LSHZGxGscImdXrRaw8x8ABV14V25GWoZjTQTQgg
MB6401n6SH+yL6Cqaw98rFKeV0HjAWq6vgrJcTc5ce0OXlj+r0Ib/xmLTb2/H/Qh/vByn/+K2ZzN
DmA9ih7aQ1X7wckqbEJm6UwGPjX+MP1Amthcl1kQ1BDU8qBYuK+urTjqD4DgUbIDTDxbgzFDfj8f
WPGh9ekoIfGP7YwOkJC2hhMtbO/lyUIpE+QgaH/5CJ6DsoPMzlS7svWHUO0T46FVXVxMiiy4x/LQ
jjCZMJs/vpJM0afUL9p8Yb8vP2VqdpYOYofNpkUrP7x3bxQjDscCL1L7QZl8nKEC5NLHzdhG45NT
OtGGRoa1oA5wdUQJY4FoILkWs+DhWn3rFdROH4w8K7cpJuhipaq59rX0anvbKbr+8d3kfU+JiRtZ
SpHLe/PdFP/H2XntyK0k3fqJCNCbW5ZrKy+xpBtCsw29t8mn/7/swTlQsQpF9GAGgz3SBqIymRkZ
ZsVa5gDHAnSzznOjMQ5qLJNRHArAzCqiSX2zYezG12S+nNEGQjyKNmvGc1tRLRTvHf05Y8jx42xk
9leY6JcnfVwaP1PLCXZCK0v2VR06G6nf1amVzSZgvsQ16BReFXCmEbL7tligLqsiszuq2awSGWdL
XTG2CaHhxrm9+o5UvjmxOAS4dgFurIqxKjpUhDZqw0qzWkopJY/wBGXPCcjxxxwypPfuLDBH3CBN
XwbIae6v7NltCv0dUmTPlpUqx7rhZtZe0u9iepsHrcq0IFPi5LuWj8bndzpgLBNJGAxOSN1mc3WA
vFGxRksX7XOf9vpn1V6MjxmoxV2K1EXt37d1FcRhC7CRhecFeESGfnlY4wLP7iVm+zyYaCdZUZ89
tbzmqOqMgBg0ckFfT5utKu6NbwnsnvNDwRjYkbGyGiVM5JTRrD93RW9Fu25KlG9tY3lfRyQWDvA8
DRuH5/qZAVwD/Qu9E1wBI/ErF7vEiWsr4HeeldDMv6ALEbZ/2WrqaBxZu6TM59uJmf4ILUn+UwBD
eoQvKIw96lJJtUmAeH11DFIg2ErIUmjFr38NulNcrdgVz61eOUe1kGqokfiLsG3L314X5JhvpkFD
LRm/K7Hplx+46oshbh1teY6oIRSP+mKTnI9q2Jz0qaSyCxG6O+1nA6aIBgab9pu6EM4gJFOZQoBE
Suv0+/0jd+Wy+EWQhTC0KqkwGXG8/EW1mQPLRrbruZ77CMohW+vyXZiQIj2jEgajILTdbrKL4jLp
TyWZt/vt/g+4PvM4SrwWbUxQNFcQblG4IqJ5Nj+bqHSAnQcis6OLkdsPS5Po5jFBaXr6xaSYsVlM
WGXlPHrMy9FwJ1N76+YZl2vHYfUW+UL0cYChdnnOHT6B85wNHbh9X0GxEbaYYqqi7Pc8lNlwiKKl
SmH0yzPvq56a0MfSCWgg75ZLc7QNj74+LHwSSVch2SrBaUCTuXqdZy1tXUhlp49RLzyze5lLhcQR
2FffOQ9upUC6qBpFbFKanyNbOywhBd7cXxqnqR6VPu6B0eEzlq3ruzoy7BZHhgAJj0HQcAXMDJfS
gwLMQ6iTQp7wJ0rY3UMMvKPdtzaEhKOwxKuloet6rEehF+9MOqV9iptvWTzh+BUTW0d3VWNf9JfG
NepT4Q6ezWMA7PivsXSik16Pc370RJ5lhZ9rU1k/wuSlCvicw3kHD06Yb/gzeUf+SAPffhDZCWwB
PIc61/ryHJV5poSxkhovOYJ0Dz1zL8KP0Rrbeh7kB7+0w6QSnRL0AfAiV49u3nvC7nKwOU6uoG6I
Kt6c+TBBOM4uL9GxPoxFWdm7Mln6wgftAi6rmTtgk/dv7Mpfslx+huxdUHG4IYg+0NhujEpxXzIL
ySu/UPjRftvAjcCcMIOWG+aujxvm6F2AxqTFyNTo5e56ucVg6my7L4Opz0c3E1r1aCohwrFVnO2a
PJn3jqLZe7WDi2njy96yzRQu/U2KOZCzyafzj+gxGZqinsfcfVHI9GEnonRFHyqc9EcQ0JHykJL3
eX6ciPIrQ55QOt3f6ZVvlDsNzgACdtoIBHXrtjGjYekoSEhflA4GOpORkz0eyzouCiIGrRDKQxcn
W+HAjTUzUwMjuqSZJCZYhQMaDt/K1N57IR1Pm31upChy0kgSe9tM0ueomxBEAg7+2WgnTd+43LdW
TLaLWg3ISiqTK+MRyktAsVkx17Q+OKOXP4g0NF5tVQu6Mh4PVNDd4/1dXiMLGFd4k2QnHJGNc772
5VdGGSial0WIVzWLjHQvUrNz/wO0UPtWWSY83ZE1epKTbxztb6Waieg8tzUdSvowyafCza2vaLbm
+ReQbOa8y61IWI4vZqeMgt4ewrb2F3XRhp2n1uKEfsqyNci4vpGyM41HkFw4b9N+0kH9cUzb0VUq
t9eMF8T1qoPwUi3dGV7rvQ5qIpSN+7j+RBRiaLWQ3jAPxWatm4qqXix6SUnsOUIB8qB1KRLtWjU9
2em4IKmcal+G0doqg1y5PhZGxAT0w0RRB5jL5QrneMlrUwHrNjipFvl6rXXON3q32qDunBSenG99
AdqMplQ40+zKpxiWu10nh7I2MMbr68Gi5VSz7KsiisIFvfwllTejjkid/1X0jodyt6csy76utGm0
j4oiplPdOFP3IEp0zn5BPuwhanf/vL41xv98B+QcGnzYRG1kCnIe5PInwHdSIg3dqC8eVKPRno9c
RzCwAn7206FxlH0YLdlzKlQ1eqRuq31vJ6b/6PYaHSNsU4VCnLGDlX9KP7QhLqCh/1U5yw42Ni8M
oe1P5uGhDBu9/Ii4mz3vMGh33+ooju1Drhno8FI/io3PRTgt1mmex/ls1dowPzrhoKq7tGuH8RRZ
RTUeIjM24l2vq9HHjhA/PoKk7vmD3IMqwzUWkOdQr4262tCgK9z92A5l75M/KCgOFZAn8nO6mZYl
6re1T0Mxy/YK8HzEO0cAyN3BnKZc+wyoen5sIy+aP2pGp8OCygSzuZ/Qc3R+ptOyfFNjkGu+FhcM
7Nz/HlcXghE9/PRbCkU11lk9EiiGOjHMrfELXNmqdrT0sfkYNYbyoUNKcW8VRVM9EExuVUVXaRu3
D18lj6DJVBmD/fKg/nHpjSWais6qvRfXaJZdpWTdY1dKmH0pZvtzhmjiOzsoWCTgo3IhHbBkQ1kd
/dKDaASiK+9lKC13H0I3/XnorWlPxIlA8f1NvYp+MQalN6o5LA4+ybWbyWbaY11bx6/g3hbtIbMS
0GyAuFXDX2htCmpyauXum1T0UiHTQWnb6YWa7RMrjp/lLc43bv71hvOLQDrRRpZ7sJ4I6kKX9jez
ZK+l21r/EcjbfydFn+knSZUvrXe22gtXbl1uAW6P0W2ahkyCXn5hor05Ya4weq0so3/WMXukpZk8
2dNsbby7V6ZgbGO2jPFEyb1LtnJpaojHkDzL1l9aMI0fBj2ZPyhNm6CiygTM/S+7duWQmVGKo29A
Gkwzbh0tj6KNBgBN9nPuJY1y6LvGO4x9aNm+sLnevlL33iNMvJAqm/H80yuF8+n+L5D7duE/Cakk
wTAVV66OvZ6XmKd2qJs2H17V2LGrfQ7vfv4SNaIQv+8beiN3XFuCwM2Dhk/WBK3VF2wiBgEzpOpJ
h0C777rFcF7mCcGPfV2ExidRwWXjN0KrY5I42EB20aQXypF3lxq4z7S2rXzTBhDgr2graeQW+TCh
5WhWiIS7qUWPHkFZ2/vRk68jsQWg5UcYecbobASiV0efHYPQFYI3in4gnVfr0Np2oDTLICfVkf5p
6BztI7RH2lMIH+q/Q6tsYXRu2ONxk8MseBqaqKvjqI2d1moIqLwO41LtcjMsfvNS6cLPjOJTUVf2
hgu/Ov5UohmDkJAkxsgJfC+Pf6ek1kg42r+6C5yYXWKHvDV2tvwmFR2+3T8UV8+FtMVzAaKPu03n
9NIWOBgvhX2sf1WbVn/V0lk5em4aPmtRox+7wZr/1eNZbHzAK6O0oxlLAOqD28bmKomanMidUGGG
dNJZFiajoA+09Sk7aUMNvg6Ij7Mbsyr7dX+pVxdNWiVqgyyF0hLN6culhqLS0fzu1ddaW0AUKlYi
foIyjB/vm7n6eiCniIk4LVLTCAd9aaamR2YilaG9Oq2Liq1emsUz8av9WZ8c7XDf1tXJxJY8kNxm
VkUN79IWk3izmiBO/DonZvnEHdCPyMMsT1YCcRMSQWX9477BW4uTNUOUQ0CRkZhdGqzVhDpYOqKN
DSOX6nN6IZpfAFo9wsYybZ2TN3zwhccipecl4Ilng0BErm46M7cMBQor+7CEkenu05by8H720oF2
r8b479I0hgd5tNX+qGo7OwMAguQ4gr/C8isP3RBIhD30SqK5/2KAVKp3hc2Ilco0+uRTZ3OUX+gS
OB2jMShC/dXNBUdRtE4+/iJwC4vymA81Gs1jPhQ/pmxyv7SzQYyoFgL8P3LcSR0AilUQmbi/z2/U
U5cr1+XEC8Ov3E6mylY+IIR8AzxDpL3ama12HjlE6y5IVpGuiUNkxG7ybKFM9JFaW4Q+ZhSZn1Kj
RoY+NYn96ZB2xfDEXHatP2bJ7FJqSi1n9osi65hKhyrMQxtD17Mf1QR9XHlo6aJPL0UOdUW3EzAP
twxXJ3o1fKk6tu8nkbCW7MOun5UNb7dyBm+jPYQvRBRcGjyefnmkRqjEICxt68DONeUsqmL8AIsq
CvAAkQ5x2GUPtRUWG/u7Lvr/1yo+gIomU2A0PC+tznoGMWBsVQEtm/xxJkB+GFGvfpa0AS+qUS4/
MgqhyJKp1tMc5cUuEYhq3//IN1YuHxXGV0AdkTmtfG8/F2qlMhIZtCDqfFgqoUuc3PynMdTzB8MQ
/Z7nKNzoecpA/I+DJRdOssx/KdtR314DJjQzJ6ltjC4YK7s9TPSwGYmqxGMc699jMSyPFnqZflmI
ccPpS9dwaRiDjEcyG8XwDOu+3HEPXexB66opYHOnx74zoke8l3KYa/V3Ubvdhhu+Xqeszskuik4j
xVv3UcC+45XKeQy8CXirYzP50gh33ldObOwjI08/d4gef568YatMt04W2GJiE4xzfakQUJa8XCmD
AFo+J70I6tAbnwZUxKkJmh5Nulz7roZqdqzzrGASpyHMTBVX7DuGph5mRd/KW1bu+r+/hCAJZgiq
MVT9L39JPC9NUU39HISz0P/pCTgeLKNNg65prI3Pu44u32xJkgKSTlhHCSUubWVjoti51YnAG2eP
nDxZFmYfR0gSd9niuLGf16AcaZqViecnVr38Zxg1NCb6kQbHY1x58XeiLK/YDWHafDRqaBj3ST0b
ylNWTMUvy4Ji0U91rTR9Pmkf7aYhtL7fv5G39gsSHzr0srANKP5yDa4rGgoC1hywp3T2RA3mBJVW
UZ8gyWo34pHrC+FQvKFzwBNOn+9tevOPlDkem2rpGdsMHCcJ4X5pw+ywFAuSlqPTo5zT6O60NcAh
L9nlJSTN4UEhRHlDIawuoRWNOZjQQQsKxAV3uqGMe1LFSPiqUN3nuI21U9lAodln+hJRF8nmjWzn
xqIBWlDBljsMd93qRc9hsbMhu9WDieTikOp29VIUQvWnWrX/TZJq/HL/i177WNqb5AmQwPBBryaQ
9LBtlhgqkUDp3fBgO1mx6zB6sLXWOypRHe3dGPb3+0ZvLvINHQDwz6ZhcHmMSBXgTQYCEdQMq57C
Ussfi6HoP1hLXx9KjtPG3bs+tgAgZMuSk4u2wNVD0ntKvjDAG0T0mc5MHfWdb0SD9lnMo6W9L2Pm
nnNgZYtUHluJb1wtblmMtsw6I3DKVouZyvAohU1QD7Q+fp86edWTRkbmlDYHlA6cT0WiOO+WjPGo
RhAdwbAIToBbdPkj6FXWkAgZdgDuQ0t8E1L3kwCOubOiShX+0BVQOliblA5XjwpmXWaqGEyS/CDr
FKJQYDy1mBEJyoU5A5u8mA4omon7NFWswIEL69npdHFykWF8eOeZ8qRVSuugHAmH1zkTN1pRYmOx
Asip019o3aVPngidz2atl4cpQZ3of7AHege6Pirs1Asud9gVsyt4xK3ATM0St+3Q/gHvkSYf3LGK
Ty3qqhsrvLqqrJCghICc+iHIxlU4BLsO4x/c1WBWlOl7WVfMpyIdcFS0lsZPXI7fW2BoW6PlN6zC
eiDnIBEpofoi7/IfXjgrlikHBqwEInG+e3EU7ipNG/aFTPCl9tA/hdp3W1DlqwuLCyZvo2uNCAX+
WP79H0Yp0+eoGOpKwDxE8bvubd5Bo6m/j6PjfL//Ha+PrDRFjVSW7HCEK1/kZqpJ1jQpQWgn6nM9
xfXJmGPz3BoISk2mSXLTjyRxMP9t4fpvmqY1DNJNkvish/arsR60OYmjswEVofiSJ535xbMKpGVz
hnAa+GUU66h5BSMv5cTkz4ajuvLCsgr+hhvFWcnX5nKTRZPKudo2PptpXf3rlmJ4mmen+czQq2oR
fLlbMic3DYJXZYhQlsDXhJPm7CmTV+vxeY6jIvZHHTYQpnV+wm1Z+oqaWxsX5sYpksyWWKKAzDTH
KlrJ+9YolsjwAlEnUUfcRDCxUwbE4PzCxAVt7Octc6iVQCf5BipcFypHGxVHYTghrU8jO1gN/Utf
1UP1QW+nvHnvE4p2IrU26nvczmsUQ167SHaGC81N6Ii1h2EezWPfwym6s+BCsfZ2VzeP92/KjfVh
ksSIUEziYPXL81Jndk0Am0Tn2hqYoTfiUfna5tU8g0Bq/r5v68ZRgZSScQUk7KhFrcc/YhrehgM9
wrnNvHpPEzH7CNIsO/WiT49grP/5H8yxj5RNTRLOda9EYdjfErjtczMsKUSRaW8+6WnbHyPNWhTm
4JiB+V8sSnVZoBnUiVaXDx7FodXSPD7nepX1uzYqkvGpS0tH37dLmWZIv2RI7dw3eusLUqeV6Q67
y2t5+QXH2FSWjJZjoKS5or42iG2WO+S/RH9k8tfaepJvPB04tzfUEYwHV9gEIJ9dXHhFfEZLly4i
/RGlPLbeoJyWdG7qVxiYXjMESjbmSq5XqXMreJa5+/Si1i+zVrQJ2XORnN1WR3oAjKu1q9qZl1oT
W9fwpi18Nzheyn5XpW+90jIkiJrkHJWx/ghI2TgCRx9eIbOoNm78bVPMM6gYg5hg5c3a3jWFUbcs
C3Ltaj9Xqn5AZcH+7Klh935fxh7iqv+fMfl0/fEAq1PtKo3qxuc6nabGr5xR9H6k26ny4KblVkH/
+qBgje6hlEoguFnPs7eKNniKwdJqbzTFbohcCIAKhL1RMHerDwtkIs8l7uLbe6/DG4wSLyMBO1dz
dVoTxbJlm5yp2CYPWj54ZxCNTALFSrUlmH7j61HwINNicp7qzvpxqG0G+KZYT84Dy/ru1QbQk9CR
NAxVbr433eFNoBaM88SzyFr+5cdrdDEX7bTEZ1EY5gu6Uspr3k/6bhLdViZ3a1mgfxzSDKm6sybJ
htEmh0lIic9LPBfcta4z0coepi7a8TA48YYDu34WJAMX8xfwz0JVtz4oKedy0O0sPbfwL3yyp+r7
FNsKsx6D9i2ZhuHL/QNyHaBdmlvF+MKuYgsug/hcTgsIIhCFBY/PNHm/3M5uPnoRM0Tfuqlmlivj
Bx3uW99Y7DqjURJE9rwuSs/2mIzUA/TRD4mePilTuyB2YBYbx+aWPdwmLzw3n+Kt/Ps/7nwZhgxB
8v6dvdadnjMvVb5GrjMiPiis3y2l/63q202DjO0wkCcbJusBwKrXq5LnIzmPwgu/qrNevlZ2VO96
d8kfAVsP75tUguOLYXDm0ug7wUACivxygZ45GM0IJO9sUlA2/I45dPV1EHEzHcpBL5cHb2hU53lK
5iXd0Z/bYlC+tV64dyRfM2BygKGX9kfF6aOQPv3Zrc2J5mVN/CScJihKtfqb3djqHNy6nDBOSUyy
htn1wGOeK4kRd2Fyzut2/JJPA7UOA1Tgox0t5Rbv7E1jyEWxx1SxGfm+XBx90pHhKzU+V0rYDR/b
fmwe9aoW9YcZUOJGkf66hAykmQkoxux4NCiJrc4qkgfaBLQ1PRf0pUJ6zvDz7eY5sQAjeUvvw3+S
/3IB8+z0eOr402JK/EHXspeZRGwjML7xfMmxLMbPwFlfM0yVZZmPY15zcbTKtj4akTfTZItD7ziF
nGwYQ4Y4eaC0Bgzqvou41kphH+SUNNA2XRKgyq/yx50N+yIx8qHPzmmph+m+CXvx3bTDdmd3mWf6
Jn6f/9UE5eUuqeqgnJqS2KG3vA9iGcbXXq+3gPryQ1+UUPlJoGe5uEQQssFw+ZOMunCYmArTc1lY
hdiNKWUw3+Rin+6v/cZtQiPUocVD7k2pYGUnmmFIsEAannWznknQVXjkl6XL4UMRTFEPTed8vm/x
xnOAVyTxoCtkQue2itn1jOcd+vjinEdF+CwErVL0WReIH0J9+TtpPOVLF2odg1ywedw3fWOxEkSI
c+Yuyyb95aZmdlxm8wI3pzGW56ZTe7HT7KRB6U8podSyN33zja8IlSBlaMl/RY9v1aUf1ZEGKYDe
s54Ww3SoGgZJfUg47H7jCN9YGZRklAQgRSXhWyfpc65FoBPr4lxnphr5GWjEvdkmEuZoNYiL2t3W
vP8t58EANiUmMCRgAdeDf0NqWC0kX8W5TUL92Dr0g0W36P9QXYyeerNMHii+9Ts6yaa1k3054JdL
ekw1RXy//1lveA6XGj/xE1k1gIHV9R0bPVoE3/Yct7qnUCpN010CTx/Igc45J6qDhKKRqYf7Vtdb
DhyWkUM8J7muyjTr6uZAPT44VEtFkJhRdxL8O49pMuA762n8x8m86L0E7NIgTBL02PBRBEIrg0s7
8haxUvpqhvs8p1H/WE1LO/v0W4YXbfaSd0b20iCZvOyfyDxwzeABMC0qkP/RAwPu7fIhhoThH2iE
lG7fZctWZ09+pD8dnjRGX4/ojwI0WFe53X/44JzKYIvenRqES5anewqpRfdF8Zwo3htNmS8bXujW
15MiTTLNo2O8DrkH3e2NHBBpUIu2117RTSzyFwgyjB9LGolDI0S7ETfJz7NeIE8tNR8YtHjZV5+v
GWPNm0t0UJjnW/zYpqvRqlb5PI1kiLtqIYOHhq/4SdVmOQ2JB9v1/QO7viZyh+EwoPos4ybCi8sd
bqy6rsc61QKGP6zC1wfd+FJY9OKUyDP/MypD+mk0vfzrfatrF/hfq6SlTJPIXsrqckbLYI1LL7RA
bRqt9OuSVMtHR8Xc37dz44OaUAbIJJRw5mogSRQMMCR1ogaLM5ndyYL6e9wPkKknpyTV1W+jPtnv
1ZtgbbJ3ISkxqVpAi3G5o0pfoB3tVXpQ6MguHBFFpAvvI/mTpE9DSIHPpypXKT/vr/QKVYJZ9hPA
Adra7KmxKisYC1zmxjAZQdot1adYNYu9Cr9TCctsM/GPMQBxk6G9UZjxoZ0nxvz01t4IHm/cV3rj
b9V+OamzPk2p0WlD1gwmZWEnb3eda4ePakw/y7dye2v0eh0zyBWDvnbpAwKjRdPncqNRM5obZGuN
IAvF4j2pmtLsa6Z3ey9roe6zPEo3neFUL43nbNUYbxxg/AM3BnQH4Ow1b1BSF15Nn9oMRmEMxR4A
fmoevD7aIjK7cYB5upkyfCOPR5Pgco1lrjckL4YJVshqPfQO0viEQm1oniexpD9pjzXew/2TdHNb
5WQbnWsc/RpO32YKrfAkZGnTFIlTF9WAMHumakw/NAzlpV+8XNuPsxme82nZQrDccIhQWklIMoU4
ugsrf8T8UUnTYeZ5gRP0dw1qqz3NZaFnR1j+p6dZmUrx2I3e9MXqI3KB1IJ3Z+MRv+ETIQwl4aDo
iEtc51tMztQjwFAtYJgizZ6FwpSN7+RCmz+0sZ1pkINX6rPWxmpyvL/3N1dPvQ5+BrjVmOW6/NxJ
xMwM9KR6ULexnn1QwrnYdyrKtgcjHydnFyXJIoPgsrL2Fv+ynBWJtfP9H3HrzNH8+P8/Qr/8EYoO
pdmi1XrQqFr/EVRV8bOgRHKwS6tDK6EwHu/bu7XdjBjDnwBxA2Hj6jFoHLjwIpS4Al0BjcHLnI9w
zwn9W9rTKDzUfb5AVmYm0Xs7+dKB8KgQIlO4B+q/ivx7kfeuNmZGEFdt9zuGMTl8jQtVUY4JYMzi
GIrU/aXLQa77C761wTz1JPQG8D/CxNUGTx149do0AurM3YF5We8YAnHMfd1eksNizVuSRLd22OEs
y7T+TaXg0iA86rTp2s4M3ErrXjJvGl8rp0oZXWkyF9HksoxB3FO72tKCu2kYKgdQhpJSdR2/ZagS
l05bGYEyVRryUupfU9SOH3Q4T1S/TsIKaVGhx/nGs3/TLLqIgAcogXGRL9dbmPOomVFrBNzT+pPT
t9HXsRjp+YSNMf4bZpYByR30vFsTHbeeP5AwMonEg4EpvbTbAKiEyEEz0G4x6K3VYrTmYx7Vk4KW
Qu38L35KEulRqqGdT0//0pzV59EE4McM7CHOg6xWlk8Mb7qhX+pLzVVtY+NQxXSiTu8/vzx8zAHj
JCV+7NLuomdxBVTTDGrUj09K2qfRzvS6wfaTxCuhbcgp5+zu27z1SWFHIJ7iSQfHKT3nn5lAaYrZ
agszUBPzQ19HetA3g3EipbRkfxtUtqGIn/dt3nrkyWYpQEFdR3y+sqkARzNiAuJAtGUaHYGo5cew
R3dhw+vfOjbkqgBBSBrloMDl2qAFRId3dIA1NYrzDzpSer5bphGwqCnUft6wJn/1KuWQKQ7oMKoP
QABXlyMKkQ3X7M4OmF0Nn/V6qIp9NVevTduelTrNTxo+0X2C/Vf3izCsN8zf+JD4IcD1PHBUwtdk
x0CIkDRyKjvoxDzbJ2UM7QgqRHMK2nJe2gfIPphdM4tEbAm231g4Zxb9Y7B4cC6t+0RhOjk2I+xY
tsxJsv8a+zDVk97v6/BfAg079aNIp8g1zRUyFXOVmOr7HZOkpKWQCQaSjGR1olLo7yuzUJ2gYgT0
NBYauoXKTHsj9qwFxtgZxiI6qVu8DDceHJpVknuSwIL2zsqs5tLrg+DTCZrJUJNDYxnZCA+u96+S
RoPu1/ZkbHzlW3stAVzS7SNVsB6jE8ai8pkTJxiUKRqGXT6n8X/qIS3ivToOoXI0StEpJ89cKrSX
W0f/1vInWzwRt9ZNMVtiBSU2cf0OzLouVAFjUpC2Resv/WT7SjPHrW+l4RcUkuOtieQtg6vQCeWc
XslFaAdL7XjtQUWGyH4KwZrsXQhNS19LI6U53PdSN7wH+TttQjCGYGu9VTmx1bt5zsuGj1vGdY1u
dgdr3QDQYWdG/bAx+nnDJQKdpaEM2lOOh6xclaHPsFWboRVEWWuGPlrTiemX7jhvlCVuLYr8CtgY
dJiAR1ZOCupjSF+Y4w6Q/WwWaBdgPvwczzWaQMlsiDZ4/x5K5AZ8WpK+f31QTDVn4mYxrKAS8NA+
JbHrdLuwtml7pk3pbrDN3ciwZKWFUQgeM+BTq010zChV8fJWYJdMCu2SBExTgxrml7ZA5c/yBvWj
60bpUzzCRXd/oTdNg7VnaIt6zxVljF3mlAcm2wxmXlpw7IbaPZqZWaaPOnCj9kmHYIuB8lgkfyv8
/3fyMwB2Jk6BnoGPyhNkrkdfUJgYu6zvncCIIaVGdij9pY6NuRON026gva/fGaBUSHFwfHhpCAYv
H1UdSY7JTDQ9CNWonXZK1dV/w0Vji2OeG9ZwcNWESWm1KenF3t/jayegU/phhxnD451df15FX+bY
szMrUKGfOEEJFxV7qMVM/asUh3iYolxT/7lv8vq6YBI2IrZX8pWsC5eaUTTRZI0gdJtieIkUMyl2
DSnsTlWSeKu3fO0DwF8jxQ7hK5iSq7BI9RaG4vPEDvSxSv7SHKF1xyj3mi16pVv7CMkF3CcSrUaM
e/kFZ73X7AgS98Byl7Y8ZpmTLPtUOIp1so3K2Wd2OG9RoNw4NYBdqIUC4OT9Wle33cGxOytrvYB+
q9Ecu6aiJZU2qS1xOl34XLuj+w9Tv81WpfL6wST/pdpCIizFZNYcV2yioKMLYjSsKsvbwWQeHRN6
m8nR7SLjd9G5y15M2pLsFDUezD3cq9lWs/XGhv/5G9aNqUbvoMOOouRcWmr2Mer6JD1kNXqqe3eA
wdwUSx++2xXKtB9kuyy7ozyx+sbu5PbDCPfYmSdniZ8RBRqNXZN4meHbiJTDxJfWrZ+Kov8Rpv2w
4favvaG0DtGGCZkDpQe5IX8kFYkgZa6obZz10NK+CSoA4Y5Iwv7W9iaIm7lMPxGdVpDwF8ZGJHjj
xnJbCY6o/ZNF2Sv3ZDSdneemrQQzdZhnU2Hausgc5WsPGuh03znc+qxSIosIgWn/K8qYnLHLpZyz
6Aw3S+vDehJ98tJQ7Icl/6rPnvXtvrkbV8iW/QRJysEE7VpjGhSMiupUpgR5GSPbCt/PLA4Fm58c
TATR58hvBUi0yJntjU7uDcckZ9YxC5UiafEq+uqGCI5GO4zPlNmFfczGKXJOvZNY/8OGUvuFoJIE
mLqK/B1/HJvRqNOqia3krCF/e+KRmeGkZFArd5exOyWWQoX9/p7e+oQ8KXTC6K1KuptLi20xJl46
G8m5Z2RxOibAA8qTJ1orfmCGwGkfC7iBP9+3ees70hoidqebS8ayuhxFFsJHb4IT1nvIGqZFnXeF
gtyFVfXeZ3uw2kNnFltiw7euBaVfymLsLl35lVFlYbhEb9zoHDMDO/sp3vBRT4zic9cysHh/gTdt
oe9Oig+8jjL75aamFOYUMEVg5vOp+aRmar0LYZLx9tUwqeXGmbl1Ngm7+HpMfICZX5WGSge2RAdC
oXOm98VvVcuq6NTnSVPu378oMCLE6OweswfS5f1xNrt4aTsjK7wgT5zxiB6YE+6Mvo+MR0ssnfPt
/dY4GnQKkLYlbF6dS8OCNEFTVC8Y3UmFqrOT0rxmr5bJoUuN+O/71m7tIXks7XWWBhxE/v0fa5vD
2olzIo3Aorn/AVYmAEBAotrscN/OrWeBh/gNboXbXJNuyOEtNxvyMKDpYRUPXuQkr/RJ3NdFA8QK
AZpbjuCgIBr8Hc2e2m6YvxUKUBghY6VcC8n7alNVdXQZi2mUIFs8t/AVAyE7xuur56obGUufvebI
FicnxE6y7lCUXfn9/vpv3XxJtcc5lawjV+WCKM7qMMWDx0MdvoZMtb1m5CwvpbXktB0Qkuvawti4
jTcamADKAUlCKcGgB8RCl1/XLDV0WMPEC7RItNlrVbWh3yHraZyQcTFREyzDInJ9yNV0/Zl2WfEh
tFCMPpeQQPxzfwM0eRsva2RUx8AUkz+QDlL8u/wtERXXsfaqMChyxFP8lu1+YGS+DqFj0PondfSi
U6RlPYKrwjopIIKLHWmpdghpmold7jTZvrHKrambW88AUk3cNjTeQGatnEjU6dZCCzBkoKoqzP3c
5c30WGdqwoC3iIYHBXnYx/tbcdMkVxwhaU4CHcHLnYCdd4j0ynSCuV+gVVOMpn/l503uwTBng9As
Lqwf902+eY3V7gPaeQPeAV4ll7q0WUORURbTYFNGr10tiFUPGWNOhqIdKS23nc+EhW74VaoU7S5O
usw6WIs+dQc76ujUZcscfg49FZ7erIrLR68J5/JsKAOyLvd/6Q1Hwc+T423k8sQCq9cqcSovNKwo
pJFTp43viWLwdoJ8OuhHXUlRWtSt4mAZuWt9surOmN9nn4lM6u8yhOS7QEC7vqgw2XTgCqA3FFnc
fDVTu1H9TFG1h8YDhnrMG1Lfh9CR7MUMbtjL8f7ypSP64ztJ8zTB4b2FaxEGmDWqGcEoNyLUCl9h
Z6rQh9OHcNqNUm6DNi4qKPetrTYba3gi2QeX8EDZnLw8FY3mSIGcSn+tq6TciSGPD44ZF0dPSZMH
y82qR4/LumeUqd1IUtauSZqWNQsiEgPTUOxcmrYH0UVDvOivdh+lz+3cJJRLYnvXp57h+OArin1d
9/pr36jGgy3c3kcSotsqnqyuIr9Clov4Dx0khozWTqmM1dQc/o+089pxG4nW9RMRYA63VOqsbttj
y74hnIaZxZye/nzV+wDbogQRnn1jX3gwJZJVq1b4Q9KbTwGuF8emQ0ciiEnDglRMGx0nrzW69eIe
gLxJ31QCQEGUsLmX4ab3qHnF1HL55en8u6qTr4O01k1HyqQ8a81NMifu3e2vfLGnADvAz2dmCPgU
3sgixMWtq4QAq5PnQSjxY9iN9g+vs7/FnpevtDIvXqeEVcgHg9HEq11OdyYjMNV6UNPnORUJ7sha
UFZboxgmG/WZsPsGU7NdAxVfezpDkjlIOuXdIv/9jwymK/umZgCTPmdJW9zPYafgyzOA/MJTLfz0
929SkrWgi0M5AKt3vlYfuU0TJXb6PAZoQbmhpn03QE/8MIq4X8uYrj0XHBwUeOmd8O0WZ1Oweh6a
WsrZLJEEqi1GK67a3YPrTFaKvGufjRQaITmij4Qgnj+WGfWE5CDPCDql3Pad+hwPSXKwEhxQdkmo
tWumy5fHgGhDxGFNmnra0tvXMBISwIaPFtM9/WzFifvZDdwmwMAuaTn9YkZzAMDTmgTVZdhhh3IE
QeHTlQYOI1/FH7tlUjNala7DF/T66HthpeauzxqwwljctftympxvtuJp8SZPzPkbI4Dxs44t9e72
Plqko0QBfgVIGIZmNGqAd53/ii6zrH6aY154p46vKm/eiqpfaTj26n3titqnopmNLa404Qb10jUV
5ovvDZSNbrlsxuFpfjHemB2ozW42TEezzUT/iOyp2e6AmCWVhY6rmoVE/N4K3JWrdWmwJ2tepoVI
xLEqAJF3pPMfL79t48qsQU0cnTSuXNsvKiX9aBgVqkWbqi570ZP7RJiotPTuPmjSPO1RBBZcCVvJ
bW0zBW7yC/dH0fp9LwbP8gFDOsODk1vZ9OQEsW76tDG6H7e/1jJ15Xe/1y3QX0GWAF5aNJYGp0S7
ua+6lxhbz62Ypg4vg6gXPqmQ4W5Eg5mh0yjBY+Rpysc4Fd4h8fSy3Qy4mKgb1RTRpzZow5Vd9E4r
PksW2MTQKcAroLIgWdzn22i2Wi8QSt+/9PHUYaZZZFm0yVrFPoZl3LY7fFvqf1AXi5rJd0e8ONvS
Nhty3NpNNlpcluNbakGc3Kix7iVHbUwUbSViXux02QyEaAL2CeA4DNfznxiLzhRqm6Qv6jSW7iYy
dBQoOyt5yRvcnbciGRpz7wWdi8e6G9TNwUbFaw1DchFtbHIcfB3RowBIT7V7/iNcSwyoB9Tti52j
nt/Ba/xhJZXa7FyvoEcp0n5bmM785fa2uXx0+lnIczL/AhVwYbHQWl1d94rdvoCE6vZjFfT39pSM
tt+irO/E+kZYebJVptJ9K22nX4npV1ZncgGfBeQqyc2SVSkCexg71eteQk9FS7Yd1G5vOdagH+h0
qeF36OPtK/VaycSqz0YpZ4XY7Uq/6yLQvAM6waxKjIBzMRoTIb1xboD2RVfsYO8qEQm95k6/3EYL
NpWu1F9vv/Ir60nLKfAAyPQAP1sciNqh/0pTKjk2VNihP05A3DZekZavWp6J3zZaPenh9pKXwYEb
moEUZ5AMkqdc5B+Tmwgk3rviGJLmuv4kgilUfJJKxUB4rQvwuLaNqObYlbmp7vJRsbs9qW9dCr8D
aPXZ0uFKPhlpZ8Q4nZpVpI4rgUL+hPM4Af+HVELqqqP9cpGWiSHy9GqIj3oz5fnL2EwhgKa6Cz6n
KImtgbUvdx56QrxlLhb2H13AxWnTEHAch6o8ek4xYf+sDBF/Mt6GWvWxat2vqA4bPnoM9sNUxeqa
asC7MfziaZn4ULlx7KCZLWeFdZLXCZTQ6CgwXj2m/WgYG5jgIn4d7aACjjiaU/c5AmJRbJ0uTcqX
qE/NzK8I7l+bOp0C9OUs9zMBrQ433Rx4Ib5llGP7TM2pQJppsgDruiUTrHJM8Lq1HKGPBzfVBVMA
qyALnRn2+40qDPOlYJ8/I3uZvOUe1HG/i+PiDc6o7h0qa+jqrTPG87htKrQFdoEwsjxkNN9gZQlX
mXl2EygfExHryVsUOu2PAFOK+ZNtJGCHw9Bj58yIPhBHqlT/lClO8BmHK894sOdxSnZO5gTZb9Ai
TfmY0k83/iliFTaWZ2S1sbUiMwy2cIn66iFvzWxgICgLHyAIVbmHlm2NDyB8avOxgm/wdTSaMt5Y
ozM39wr2vMZ9nyRTfWQLgUQc+5k+3iC8DNCNEjYOFE61jJT97fN2ZXdRriItyawbsOdFWqxiQxkV
SXy02nZ4mGoxftKx1XsKaC9y+sym+q2klTWhLqrFOdssW2vQXv4CeCwgXyjh+AVA5873N03tjtNN
FoN4aPehVrLoUxTl7bZ2VLidTYYfWqyo5osZl8EeqOwa4OlyfU4xUAekB9hF3pJondXOjCK5HtCr
A4i4T4QHqsxDySrb6G4qeUpePdvmKXG76rlDJSnbeow605WbfdlSQsaFgosYy++QZIHlaDOz7GkW
nh4f42KeHR+z0Fj96NZG8zQMfeP6mp7nT9zLzqnAk/UB5YzsBOc2dD/MXP72lywpy+STFjBn+Wpl
KJw/JlmjWGuWEpd3gkuxJuWXyTqZCy7CUVMhloJiQnXUsDt6mPQEummUczX5StQTqbm2xM/be3RJ
2ZOvhkkkkwI6zdC6lmvGOWZBntcXx76ZtWGnqEPxKXabot6JXtJqs8jC7dtPtSZO/pkjz8g3eqEM
z4OWVDhRKkaYWl9v/6b3C/8sLMo0kXdAN1jS5pe9HmsuUFYYcu21FnXmvZRB1LWvE0W8/hSqSTNs
+waIhZ8Vphe9TdZoKc9OWk74PKmij3y9TqLsEyp4YtiobY8JiF4pbbrr66lIP+NEMZSHNp8G79NY
dlO4Eyiev9RoM40fkCHNx30ZGKG6kuS8iyouHopuPvJt3Gv8sbzwjapL3a4wjVc8y+d7dQrnn24n
CuOjowfhwWgrL/kSVxXn0ouG2HvwkAXI7s22a78YdiWybYS74JNtZqb5pc6i6skZaFcccInrlCet
SPv8H8+K4+lD7tB93NSFk3/JAj3uV1o0S2a0hGPBi+BA0Rrigl6yFCJ7KBInz7qj2iA5B4PTECi5
qkKEH/qhcWI/nxUvustja8A3PesqvwUU93EOzdDYpUwW+K9Huy1XSraLWPNen9OtZ3wAKno5lo2j
pO+KvB+PRS4c7Q7JuvBljivxEMB12KRFln8F0BvDfnX68dM8uPFK6nJxevkBrA0kmrbsZZDpg0To
g+ONR7PDJ9HHFsX8ldt1bG0GDRSB2kbDyiNftggYhslmGUA50BOo8pzHdyNiCGziUnRUYav/UIf+
YZrDZC9NQvyEstzzRzdF70xzAvHaUOg+0zpZA9Ze1sryVzD0l61CZkaeef4rxlGvjJai5AglCrHb
rqrMdqsUo/6gQBYKN71SaOO92qMRLRCDKh6N0U3i2e+r3BilvgdMwFGZjeTZstve3CpDAwFb8zJa
6IPVwN6yJm3NgfUy8PGr6aNCUKViJgAukmENFgbgk4lWalPi3Znp/Q/uj3zeiU6fX4J2/unwI1MA
q7WzUxoFNa5kKN4UYSt/CdDlRIEHRniIrBukGvKo5y/QhC3clal8gaXp7KPE/WUiWvFJxdX3Jc2a
0vvbXjrrvUt8Q0CBVbns6cyxpFi17nQknNfI7Dfza9m45sGN9fBj1M2WP48e58Ppaut0O7Zf1LcS
US85p+CC6aq97+g/+iq07Gva2L19nJu+/dwHaRMj+h1qzi5glPxqNNm/MbzJz7dXvTyaVFr0eRkd
sDrkrvMXjKPm6JWN5QCszPPeBxWX7nvHnr/mbZM8d1X87+31LqoY2gdk9JJFJyXyl/jVxunrZlAi
6zjPYDTySh8/dW3dbaRR/EoMuAx750stHm2201pxRWId7SLH6M6NakxYVFAa26iKhj3KfPEh9fJs
NxpjcoSgv8bDvEyu8IOlTUjfHtwcCcyiZREKJKUTBm7HEWXD9N7My7K5q4N6Tv3Oq+o7ZJdBxNiJ
m//0Oq382sJMSQ5ZW5kvPYOjH8bcJ28V/lDdBjPUeF+k0bQ2PLncdobE1aFkTv2Li4zcIH9sO6XX
ypEcVD+WyoC4uTp2W9Wuh0/IiKAppitzdgiYr4q/HTLgKiWl76SQE+245QjF9oyxTkjQj7gQq5vA
dcpNE5nOm6DRekefIby/ve/emdNnSQYyAKjEgvXCLp3/yeI5vSYezRIyyXEirGqHlKzC8IM0szW/
VIGgPEStisyzq9rjvdYNwGHbsPEULmR4GZseVr2ySWIr6A9YN2tHiqhxeDLmTsFgajLV36Ueu9PB
aYv2rtPUKQDHJarUr9zREfkm0NVkK3Qj83YgeQbr0LUanlh6nPYwKGPTTX09LyZJLHHmcNvoipW+
WZ1lHuD5d4hBqcrwkX5gXXwDVap/No1ZITBIXpDfx+VwH7X9FDzUwMBOOXorb3HXdMHTQJUs/Brz
buSki6G1ft9+q5enGS0AgFB0B5k7AKs53zxW04hO1JpzbBmXRdsgtwJlV8ABZ+jZdcEa1+ldx3j5
ERk10AWhCS19j87XA62jAONXraPW4bS6MYRJ8pcymfBr1VIPTuU080Gb4i73qf57sTN6ovU9sDTl
Loodvf02iJwMJBEzpAM5+t12wGU0P/YwkEOWI9Xo6jU5advtF3Xtl5PbStAEdmncK4s3lZeQeMIh
bY9BCPbOqXI92upzYx4dGqbWp9DslA3QbEX/N0+7dJcyvXJftaotKt8uUMPexWA/DnVJrwCgayf6
1FcBNXTfFU+ITaO7RfaRNx7Oa9PlyygqGdY4LiLcgQ3vUhE9TOPOrvDaOHIkkACLReSrhWM8NEKU
fu0p3rYYq29ej4I+V8hfT1opStlcDlhniHUX0Qk7JLdIh649Tlycb5oXRN8E4FTElWPzME9d/blu
+n6NxC630WKbgTMCQQBSkxxoeRUrbabMqP6KYzNihLFFgi3YOqVr3JVjE2xHt27ae8JjfpeHAs+x
21vl8kamgmAiwN1Iv9ldLi5MYcWuldXHHJL7nVpBt9qobkDaShfyVIRq+v32glduANiv3FEWuqAA
YRdbE2klYedT0h9FBaJqOwZihMnd5SFS/9GwifoypFLI039uL3vlJdP2kBRCHD8gvcmf9cfF06bV
PLtRNxxd6qTsxA/ASNNx8OPbDmFTNr9q2i7WczFbhfjoBFO7Eruurg+LRucBmW8ss1wYqQVZmOiO
Lh4PKTgQbJA7YwIUO3l1kLHjbFjXyoRQxkEolro2+Ln22iVChS/MJJPb9/z5jQFPykxL+2OC70kF
ODCJ3b3p9sGbUSC7h/anQvN7VOKVvsaV/SVzTJoIBCNIBIvPzZzL68vJ47lnQFL6EEMzjDA9+aEH
MdF0CLy1FONK8IPNA6JAjky5hpeqJoWdGhW7dziOrhOPD8VoFP8S4zNjmzp22jyiw5/+SuUE8aBl
XvBzqJ1e2dbV2AcbXelt89EY9FQ5KEWt4F4a2mlJe8yxcx/J0w68qOkmCJH3sb27vUffs4LzSCB5
SPSBaIRTvy7bdIOe6EJMxXxMtHh402EgGtsSvS9G+UZQPo1hmrxGId3pzYy6c7RTbPLb7dz3bf3Y
RFEsmIUi0OYLXFVAvmE5WvmTx0h4g9pU6d2VsAgan+5saTwWmtDTU9nZ6bAR2ej8q86t9gXWO+cv
pg3tHQwxIBI6zCEezrcf9HJTQFxBtUN6N0rI0qLOGjNHKw1HQdXAUJO7mkvpn5Di8zmHB7rlVPQr
6djl1JMuFodPSvdLxqm9GJ63GpbYnlr3R82t0mz2u2JMmATbVdP7htvl3T1h0EzxHHNn81vUxcMj
Zynydhaqt8lWLyxcR624klR2rYvfNHu2f/ztO5FuT8RDen+yTbo4oEqOsv7YmPNR9yLN8DuMSvGk
8uKHnvJ4j1IyRnu3V7wMCawo9ZUodIFyLBth9Vh686AM87E168QfzEx/CEflU+CWBCihdurPgkh0
uL3o5aenTyKlVLhd6UQvac/C7XO3Rsb7KHQxbYsiNf10hG/jZurdMDr1p9vLXaaM58stwg8uMfj0
BYN67Cf02GG/tN8QSz7lyaSvXDCXmYsEqdJ2oa6lqF8mp6lrjlpWl+qxzKdm7/RD4OxpPVnZj6aR
9iqp3owMtQwTrUYxp266icd09P6SsUmVQx8B6SMpRoBN57LC7uLcc6YosI6ONtWzz6heBwYYqrsG
B7SVY3XlW8pMnNAOMo+QK1/+H3eqGbmVKFCUODZ9Nh9AVEwoMVoZfrl1Y99T8+Ta/vbnvLYiF6gD
LoANRBFwvmIU1CY+xqN21Cql+JA4aXTwRnPMNmHehdt5aNaylSv7R3ampP4ZCCCAAOcL1mGjNaC1
9GPRz+O8M3Ord1/VzPTwy9H1wFypU2XgO78ASAMl+0zqrwC+XbxRLNd0r6897ShiAkyuILxywM2w
1lea4JfZiAQTMtwgEZEVzgKdokTlDGYo1Y9DK7qN1pjMgTJr2OdYN2+oqtR7NImSLf6ntJH/+hNy
QiiopA0R+tuLT9iHhjFWdGaPaValcGvj4N4IAJ5gbd9tURhaRY3KZ1m+U3gR8F1JYtisi08YV/QW
cRHU8UAuzM0YJeNBoJLxVGRh9KQFibfxcBF+w3tEf0Ym39vEdTftUOVatU+4EnClsg5NGrAt0E9k
CPnjvFBkV4WBvdyRKzn7ONda+qsg+78zCbuDX2i5OW81RXeVlXN6bRPTnEZ/UbbdLtqM3VBOsVR4
OzL0NQ7e4Paxr8gIZBuBs3KNXV3LgjCBwDJt2mXNTP/JTGFOqkdLVP23KlHqj/gOgofuNStcucCu
riVhFNS6QNOW/W6BbEKkjzxXaeTjrz4IsbSlpu3N76JzMYS/vXGvfT0p34mFnSqpbYt9pCWmN9c0
Uo8o1nh3KNUj5ZYUzd5r1Pkrs36YivUc/3N70WuPCEAEOND7Fl42rkRpdl1Xz9oxRsX9DZMI9SHX
K8wImbswQP0Pi8khBooC9EuX+7Nt3HIKmHMcRTon5aOKFuTOcBWUfmMls1Ze55VQTmcGeBx+P8Cs
LgrPwe2GIU0I5baVeNsULSaVQtvTv1XVoGw7FMH/UmhK3o0W+SYhgPSDT7gIPXOUR6ZQMuPoKG61
hTZgFPCJ3WQr9SB8rTacPVtaW4GtX/mEoMjoXHFBMllYzsMmp+6GbjaJP3Gpf+XazrTv9FKaOy45
0/xb9BS4Imz+mACBkwXpIH/MHyHGpTrw5smmvxrX2f1Q9L/LBr5Fm9EgZ3+mxprDz5VTwYJSip8j
QQK7OBWOW5RjTE/raBul2v3spSbcHT1IqzuwpwO63zr2odsWlfl5RbTz2tLkHg4eu+D7ebPnzxpn
VoIIRmIcFUcpXwFv5enBMabcPYBZS79RIQ3wXvPhv+Q9NvI16CXSNKHhvnjJdpi2RUQMP86KnW7r
xsm7nRbPwfMcutVR7TJRrzT0ru0habgm9WWlyMjiUUPslVSjMfQjbWPlNcaCx9lWok/SfWrPebry
Yq+M5GxHHkkJ1gCosZyDjVoJmQv+8OtcUw26kZfbWydvaRsUyvxAghbvey0t/KHN2wfFcML4JSqV
8IF+ivbhdky6xMrhWEXiRR0vaQhwEc6/smtkYQpfOXuNQ5tvLfrWMP24GOMPop7HR26V9r5JphKZ
e3uAN26NyNaVY/0L2CQ9a2xgxAba+5o++2UGRY+ZxobUT+LMLSdLWg0WzrHa+jWACpL6cVCSVoDV
egIARD9YH5SPKdAqP57wcV+5995j43lKw+ajmpWMH07d0uUGEFsK38ps2fTlbzSbAeBHlvWE8oxz
iLQ0/1DURb9r9dj07S6sHwYr6VcCzeXhc3Wo5YycJNf7QhKY1jjWwoU7vpLQJN1mjIHAjbRH3lCL
SDzf1WEmNpWqr9m2XF4b7Eeas6CZmHBBPjjfDgUyhH3ilcPrFBj979n12nsoQY3yD+h9rmDLDJ3w
r28qAKZ0r0jKMVW46FiaU453URu5xzzUDlGd6rrftImAUJa7H/K5Cr7f3vKXh12WkTiIIV/HHfB+
Ov+I4dEcDy1iyw4OA6343fe9RX/UDr4MeH1/vL3U5enC6hd8D/mTtGxlK5+/TjMPuWyLtH7B8Gq+
78yxuO8q4aQ7b8iDBzMLhmMfdeoualOj3lToT/5jGW0kkC7X4lNkTOJnnGqiXdnhF3UQhAugpwZD
WyAu4NbOf5ZeB1UL4qV+yTu9+g25d4TqxCxD3N1+/ovdJD2bqCPRN5HK9kuKcevFhakF3fQCqcMd
DmYRcWLMlhLdasLidzjb9v7/tuLihQeJ3ZoTUq4vHUSNZqO4ZnYXhG3zFAOHOcSxfri93nIzSe8I
JkDgC8CUs4sXd1VlNwqcpjh/LgszvedaNp6FERy1KP1rZuD7UsgAI53CH7Qxzz9aVuVTEZZ5/hw7
ATMuE99hEH6ZOIGhxUrcbe3vGopu0ybVkFK5/ZjLcCTXZnQC/Z0GN1BP7XztrrFGfejc7HkcmUnF
WWXDAsxdP7SZdKNV5Rq/CxShv95edbF9JNcUMKNMluWIl2h0vuo4T6nbKFl4msbGekZ1sdvatVts
zATtGE7btEZck5fdH4H/fxYE08AlwgwdiOL5gk6jtao+qsGXDtuI/IdZlP0JdF1wV02V6j0neMfl
H7AetOxXLdEHb1PN4Zq0weJVv/8GOUcgv5QyJhftdYZnfTDPyhcUtYNoWxWeSulTAUj/NdA+LYF4
2VUAVCisy93t9728+P5nbV40B5axOjOz8+fXmGvrPdL3p2Ts+53bhcmmVANrL6JA8e4cK3X+rcgW
XxqzqA9q0UbJbrZrZeVnXH0Df/yKxUbvm2Zo+gYbxMkQzXCXGeUImjY25vrNjuPx9zCbCSodSW2u
GVrK51t+fyZnnC05rbtgYWVBjrlWaihfIJhhH15OpvEG1zphy+P7uxI6FinO+8sGxsf2hhcBC0u+
hj/uISu21KoOh+gEcLlWP6h6oSv+qOE5uyXlCR/NpnXT3yTJw6Eoi2Ytcl07XKi3AgqUthEE6PPl
ndkqSaSr8BTUOCJ6ZZ4c56KovqYenADSusJeSbKvHS5oIFw7TCdNTvb5goYyeeEgnBDTjMEdtjPT
hB0IusTYtsRQBsCm4ozbPnGnZNMKCF4b2tdKtZJ8X/vEmAsxJJSIJe6+818xV2WnibkMTw66p3eD
4QVbY2qsbWUDEr99nK4vJQFSFPXUUfLf//jAipWx/myFJ20c0s+1LgVzdA+2kdb2zlqheG0xLluS
ech8dDgXEdrQiJF2i8suZp7jM51NM9uXWVVi8a7Flv53Rff73sW9HQg3yQP10uItkjwMc+NWwZeo
qjVgNakRTftBacJ5B/V3cPa33+S1vQoqngL/nbC21EjTm3YMhRRbsioULgdHT7dpWbqvUzSEfhhM
a9K/116mrIak+wfChUt2Id28MOvVUvlikhj6peegoZf1YfHJM6NszU3myrlwKfE9KW/A4y0nU2aN
fKeCW+IXoCrRhuecHzTAbffdXN41U+99KozY2RupMqS+K/AbXzmXVx6W3JRAJAsu/lp8y5KRG4it
Jjy12pTcNd3UPnYR2A94T+QVtz/ksvSVG4fFaL4zzwA2uLSbsmgCUdR2CjesqIsXJ1ScX3RNi3jr
un21y4ekjjdzqtJC7eZZFZvKlaC+AjBQv62a8q896+QPApUKGU7O6cCnnB/SIBzzMcs0tlapDQeY
HDSt8gi51nJsuweNd7CGR7n2vfnW9FMhHDgX7ztPY6VuIis/mXr/b+jkc76lq+sZm4bYd+fMSnwM
oAjtgsBw72pjbflrn1uq78lmHT2I95Llj6gU6rmpZXGAL5OVGN8yd0BOO5rN7wWB/9ftr311Kdq5
KAGoUgZT/vsfS9lO2DWGVyenLo6UYKMi5VP4qLUOpT+qWbVSR165T6kxGHprXN4MzhYXmqmPydhC
iThlc2fUH0Rp5eqrndjl8A+NY8fbzF7f5z8DTWsOtUXP5+32014JUi73OBeq7O0yCj9/2hKgdRBm
bnIqQ3MChYHU8b8Ut+Ynx2isfp/bY7QGqL76giVyTg5f6Jov8lWE8PjAqZKczMKexo09Wk5Gxsa4
8Bgko/bt9gNeW0125Wz6yhIAv1gtaMfaGOMqxT5sDHJmAVU4O8c8d3P9RzwM5t/fMaj/UKurAMak
/Mv5+8y6HMCS6iQnYeJZ5g9EyWLbNmK+qxwRrcFarj/c/64mv+4fezXQ4W1rYZycjBYZkLepmuvg
EYi29cttozWthWuLgdKSvnOoO5AenC9mAbg3ewWD4aJMg/bDmGSJu5k7HGrfdAjk1krUvXYyJGwZ
6jEx5wKERmdRKFM9xSddMfrct0oKJ70ALuXnBl2/Qzi4njDArPbNLzSCh/Y/nAxmkWwZCfpDGvf8
cUtgAiIsnfTUNLXzvXEm56AlQ7oTSmO8xaBh166Zq+8XtUsp7IdpwFI9ozXtLtYBaZ8GrVbnrZei
VeDrUdQPm1ytVmeuV5djmIDmCfh7rtDz5+vLqG9L5KlPdmTArG1qbU43jerkm9Yd6hXzIfmyFjUK
ow7ZaoDRSxdrkehNQdsUbZZkJ68b3OpRneLZeBygkqxkr1fCmQczjVGqVBa/QDoYjhf2dWXkpyAf
7WyvxaaVjH481NPeqpR5fhBOZq4prFxdFH1Y1B91RB2WiddgRE7VSzfKbgwKVNBGQEK+0o1Ds21F
ath7DY3cNb/JK58PO1dGqqihMQVYFiYheoaWXqnpSbHqCJUajY6rWVNzB2UMIbeA63M7kF59Su6q
d60lso/FTTXp9RjOjUhPVjUNX71ivJtC3Sg3ZaXlLT31oV0r9uTds9w0zOfopvBFQQYt7iYN9Hsy
IYhzmnNRfDBnoi095dnuNlZFlH1mRA+MXlU7J//7WxmRYYRZ0WznalwOkWcYcC72CtmJXnpe7a0S
4RonbXLjOZuxkt9Eo27EnR+WgepuaiXv3c+3X/a1rwsgQpYPnlTpl//+R2BHO65HPsXOT3qeil9u
7ynPdm/YwQZC/Hj4+7WQIqJgkBkIkMzztTwF9d44qDHYDCvrKdaK4h9KoyDwE7X9fnupa2FASmgw
G2S8Qjp5vpRitqQi6N+fiiDUxm0+tU64g0O2Zi5w7fWBKAO6RXJsEHLO1xG1rQ9m6xSnMHKtHwzL
XZwluwKZkAJD3NvPdHUtCUunJ0Lfz1zcE4ht2bhze/nJbazsDrUf8Yq9s+P47LA1Nt/VtYiegMKZ
8FzUy2GH9B401exUpXhg3afp0BzaghBxwPGq+HT7wa4dP508jVzYYxsuW7doD0SesLAoTfvExvtD
tXwXmsoxHRA58btx/F2bxnh/e9GrTwgOBpAn+T46XOdfDvrDLLqMjV+njfmUtVn3a7LqftpaLQDo
7e3FroU0msMIY0l9HxyyzxfLJUpMU9n5SVZkzqEujHzyY60GMqLOeogHeAFHf3970WtPSJHOoAzF
WclDOV/UQ3pZiU1sWF21FrE/euBphTG5j2XorOEprq4l+eOIWNATMBdr0f6z9WAO8pNnDcy9bbho
O2EN2EppRrQ2gbz2Nt9VB3k0oLXLwx2bTuzamY2cI533fI/QUZaDPa7rnZbXkftATfyXgz9ZmEOL
B636/5dc7BYXRHeJJ1txyhvUUJ7izOi/YVlVVxu3UrsPQ8WU6vbXu/qQUneKoMx4aIlQSaq2b4as
FSdbxZcLpvv4Eiixlvg9pu73k5YUH//DghRKBDEp0mQupl7W3Myl5uXiFDlRfhj4nL5tx+qmy+vm
ketpXglnVx/wj/UWW2awwjwzw0KchoprjyfkI9J6NH+TexffM610V3qb8pAtb3na9nQbgeIAqVzE
6qlhu4RNLU6Omtf5trZHHSKecKuV1PDaWSBDkNrjyPrw9/m5K8fO60IaOJgOd9XXTDOUuybMxVs7
eX8H2HzflRLuSwKBzQ733flKcytpNUUvThgDJvouAxjyvcqi1RTw2qeSeoVS2g/Dr4uxd1gkSUz8
OCVOHb7logo+JnPT3UHr+1BUtbGSFK0tt/hQA7BhMKqJONWudODr88LzRaEpgv6/HpZb22n+Q8kJ
9QpMg9z9fLtFakLe7M2dbhanmrLU3DqJY+ztIK+rj1atp2u6ctd2Ij0JVNqgyksTlvPvFmEqlobR
INCot5zXROliBPSq0lq54q4UtqTmJJfSoxRKymKZYezToJms4tShhB88unqkdoestKtDSeXy1FqY
WWzqIBIqzKNyTcv52lf8c/XFnac6jUxXXFKj2VDfQpGGzT7PNeH5KfII6tYr8WC6HcKuvVf5QiW6
VQ4HFyGsqG0EjxKtOI1dngwHXdGGal/06hpU8fo6VH6QBVFHXQ4CqzanoU+pcEKMVil/erE2lK8e
7Z+/lIJ5P+BSCQYBZCnEunS3TZxxEnPccRKqOFcOUV4/mCOyTlnhvERCBMV/uHTY/DKVpQxixHq+
MetyDhSqQHEyx6Cv/GwIxHYKs/murtrO3kSWt4Ytu7pHQVtAXACkyLjufMWiMtKyahRxUpShfnDF
3GwKgGH/zowFD5zW5g3DsOx+1Ln5bm+Wa1mn9cfKiyNft8VgDFlanuYmcXfKOEx3mdLkftoU0WHG
sPKLVwbK9j8sCuZU4uzpbS/jDCI+ZRhljTihuYbukVIHrl8OMKITUpmtShjvNu5grl1JVzesg704
BitAbaxFgVumQ8mkPCTguMxODkqXOu5OguxWrr6r7/SPdRZf05tVOhKJTdIyVDuotPFPDAQ1qXLF
UH4XI1X+nIZt+3T7pV67cFEn536yST/BDJ7voRh1NCCDsn6Yc2U8JGjbqfvKGEvjCXVWa1oJq1eX
M5DllJ17SpZF4kLV0HRj7aUnNFd05QdmVl36rHZWafe+nBYnX28/3rWPh4KYyvwFCgi4rPPHa82R
uzdqC1hKNY06TctICKvas9ccYq9FbOYDkgJG0xVFwvOFbK2yBBbW2clJRfyjFXo43wk4i8W+hJUF
D9Ayurvbz3Z1SVn50exl6m0unm3WJ0OdvDY/4cyVR0fPAkz/by+0tnkIW/wkNhmqbfVKfrHEnb2H
VZ4QLAas3EsfUWbolaPGjoIl4Bxa35sZmPCebCrXfmtmL+ZtbmaZfuj+H2fnsSS30bTrK0IEvNkC
jR6DGZJD2+IGwU+i4L3H1f9P8SwOG41oBKVQaCEpmF2FMlmZrxmRV32fT7lioT7a9pqB5p4+xYNr
VZDFHtqmi5OXhWTvy/1Z2VthvEtBewtDYorg1x+i681oaBAbvuh1tH4qIVGO7pLmy1NUOM6n+7H2
tix9IbBLfAXqJZvVzOu3LxNNyi8D5M/2JMdxPX1Sez0NXZlKvOdk6XfbXgvzIO7eqgb8xhZigLcA
CzQcerIQNu3YDrnzFdZ0LyWeIs/tEcxwb42JFAjpYsFt3Za4yrntpbReikuH0lZ4UpNw+RejZRkZ
4bD8bnTK8nB/SveGJjRmqGkgyHRT8LbyCrjykrCopaKf3+J+bfOHtrLLybsfaG+diM2jmQKRe4MZ
4QYz1qzkVdpnuRa7o9Imw6MtL0N37uJlsg9uzN2JRKaSrQpKBdDm9bIs6hFTeBNIXdnP80OCNFhg
r7izuUmfWJaXxvMc/pepNEkLRJEGe8vNTmgzgGWyKpUXJcUCzV+rkG6IDsb95/2Z3B0apl4ioWNN
bmtrWVGjRdzz+DWlPqH9M8T4ryaIsU6e2s+xeUoB8B156IkMY/sgFZMpRP0FDWWz9YpMq7IF+bbL
bOEiYshpObihuXYna7UX6MD0/16A24WPRZrVH6ir1v+7P+q9vc8zhGIsj1VeqpsPirkSpzsdg4uM
m3zihr2s1JB9+wjqVA3cSu7MBqHOxDK/3g+8N91Amhk4CGCOuU3ulS7YRac8/i92Jck+yTo62ObY
O+aJZnD3pQPBth4kCbtjJeHCclJI8WxzdrmutdHqpeLSl9aUnjMHeuyzJNVD+0NK1xiJxbbHaMpF
0i47SnL3Y3MSCCwbJ8Jmnpu8NiYBPr2sGhWByEgLK8CQRKBz7Lz8a7bjTnNHDSTdQTds74CgqUDP
H+b5LUlFNpfOXKSOinuKxCU+4Fk3B7bJwfcRok4aH5Wo9wAsILogcQF8YttuSVx1h7yznaXU3dtJ
+WrM8ZM+qVTd5WGOXmKrzb636Rg/p7LVflWzMnrhYio+KcNivN1fYbdTzv1J9YxJp/PPBXN9VinJ
XFkroMGLFHbNOdckK7D7Io2hIaGn6dZgSqAIOHP34X7c25VN3F8i0lw30CM2Cc0I+iIZLTu+aNZY
P6i5HqY+G9fovTwZVvGp6+wgH93BpYqYkGZoDAqSyuYckdcZZSuEI3lp95nljtaaP6oURacvjqS1
rUtrybSe58Tp8vMSZv/wTOicyFXTuT6iKd4eafwUHgB4e9M0uCFgWhbkemOwkkva8LJZYcr8rKdk
TZ6LBqyyH87m3D9IGNbzQpAK2zP6TLce7n+CnUXIj0BrAXoIJdtbCXdKA6VR0NC3UjJYRLur/u9S
Gwy3zjrTtxJsDDDZBLTGIl4uiTnxL/MIaXNeKd2hqNBtNiB0PoXsCzqZgIbFHv2tw1ara4+A6Rxf
1tk2UcTQa6U4U8tD1vD+uHcDCbw9jX3K4tu9Vy0yuCUlii9NDK8XYeMsmc65lbdHuJqDQNtro1Vb
02jShkCa0zwmFCnQbUbCoj74kHt7CdQOynkCW8+Bcj1zdivLWWbPyaXL0JRzqXTJ8oOOGNh0bkyY
/qgiys2R+at4LF5fyqwaSKgwdiD1oeR5HbShVSuVkZpcIgRI4gD03fw/R8mjd3NVzvkDqIp4drVp
HR/KpTGzg2+4u3YZCAmBYFGaW9FbNTEGRWsaTB7HofpqafH0MsZ9ZJzniPqQm3cxCt1RlZqrn1Kt
1V1lHiezhOpgKz/LWu6b0/1VdXuFMB9kRJroPPK3OGh/W769Lqdh6NTpJZ2M8msury29FqzpfLNg
H92PtbewEH1HNZUiE0faZqvEXa10yppmlx4O0vyKHIyKNHnbzs5R8Wc/kjDHECalt0DLBM3JPu4Y
VaSby6kGOdv/ixFFfdRV2Zs+cmXqd0AL+OemNpHmatdYUga4R83fyXNc/SWN/d/LuljRwdLZG5KQ
SSaHZSNQCbn+UHmI8l2B3fOFnzHlPqqwA7rm9AW6A+TZ3hmPqiAmMFw4wEI2101hgoMv0YC/JHFs
LR+dasqTHwhYJamLN2OdvMvseAwhIcrN8DBKffS+n8zwSMVn74L//VdsLnhZG7GCKJr00ved/Dja
OYqEBYnzqZ9a/dnIDTUAWTGMB0+uvbDicBAGR+AKt4CNlCauMdRxerHiqcxOURTpT+jzyJ/BWWFK
tw7oV7zAll2PZOT3FhIS7mCOhEDPTc8gGSbM4hs1vSTg4wPAlOQvqoVRldC3N48g5bvRqKP/KkEA
x91krE68wIuf5vSCUFnuN8vsfHKSeqGENyef7m/6veXE6Q5mS+Dz6S9dr9tqLBvdqLMUolaMkiTG
BHXvwjpNUy/qIkP1OksDhFtnWZ64EbxXT1Zi3f54/1fsDRhVEvEg4UkCbv/6V7TKMKwjDLyLHaK6
5MlzotRvVZFMlquNFd6398PtXW1IRNO7/sVd394yKpy0fsq5QmsKPT9HQ/46DbgupKg0fgHTnR6E
2x/d/w8nzo7fDvGo0RdlLQpcbk0ta3286yznrV5X4BU8bpOjW2xvk/wqKQnUuMh5rsMVXW+rrVJF
FxMznfylUOWwQ2sSX53koU0d6bsVNpPhx1Jr1uf7E7s7UkoUADq4P25KZ1yDywwtCri+YU4fMV0S
Di5SnZ/sEpHJ+7F2PyI0aAiHgp1wU5hdJrC3LbHiRpk8zNWMoKkH2QWmH59ia7b+uIEt6BYy2G3I
wMipbE54SU8W5OWk6LLqejmf4sKMnJO0DtHBAb83hyTvlNMpTHCfbA54a+rB20tDeun6Jnmftm0h
ii5SVjRer6qDejCsvWmk9AKyEAQugK3N1nOKsQiHhnR9pv+EKdSqGz+kpdJ8257Sr+usHd4duwP8
BWi0uZLJzK/Xp5ZRDDUBiVzKIhrP+Rg7tSdlVY8eKWpAp/urZDcYjWXRVePC3BLZsC2IKpQe40us
am3hI7RYLa6KpkmPUh5qVfej7U4mECqM4oSP0hataXbY17eJFV8mWhSvWDjUrwqIzRMonNTwEjkh
V/zziJQfQTYJzXtevdeTqcDOWdKB9w0awCUiP/2/Rhtmb2UzTL4yjfHBdO4N8Ldw25upNU1pqJCS
vlSYZJ3KdeYZhyaGz/s4+XelmvDzvwxPcOEMINo3DcphhtiPMRKfD/3GfwDCvRqLid1eOZiLG9bG
+B+OatqDVI1JFoX55fV0NmaYNAqNhctolsri1VKzfO6yPnQeyPS1p/uD23vssAUMwcJHSWRbOVCR
opomKhaXXGlkX6Xm91gDsw/MWHYk19a6CiFv2XFXLIF+3A+99x0pfkIkhmNP3rpZNpjh5TJuY9ll
6bW/cmmWUxfn3izQlRkP1UjOv92Pt3cnUetkYjlhqLVu4mVZ0RmlNEPPsMzmJ6XVvjwVVVb6o1lp
j6SzzqMTturq3w+7t/spefGX0Pa94UyjzgKzzRoAUg6z+jRPFKK81oTEVKa1VBzsjd1gPDOEVTOk
+61eXG9VSRfJcQ5KbewuMKDZIYY1Dn5r6cN8/g8jA4vKSwDQDBDi64Way0nZp0aORU4EVQKl1eLN
lnIaRp0R/5eE4hf+DsgM6P4tw7GYo2IdUSy7zNLQrI8WrkE/zDouPyBqZLj9gmuCq46ResR43ixS
AWVkB1JVY43y1NkCnzJSU6eWYupF/SoHamV/U/QuxspifZmKOjvIhDdL9P9Fs7jhhUAbEOnNRZil
EjgQoy9eTXnCdTZCkFl1F/x3Qr9WotbroE49r42pDQfr5jYwXDc+IaVSFj6koutP2cRhnmT6XLym
Ybw8R2n1ZWCaOygvofKYZDNJQJ3Pf9b6ZbTUCelqA+IA24Ic03XQAgZpaJRR+RrZ9gL0L9ec7pwn
+sypboQa3n9TVx3cVXsDBS6HMhVqGwBxNwMdmyhUUxbuK2evctbyznmUNUy3IozXPnSLmXtozx8F
3ezKXwNFKgZuN08ckrdN0CgeF0g8dfnaLFrnj8mq6H4UDetrCvrjiFWtM2u/la+outLe0HQ6umwU
vA42u7JrkhBoieH4kQK+Reimh5BzC3k+en9vtwaBHHDTFPqpDHG5bkbVaEqYj0Xn+HGIYEu46PpH
nMhHV1h8ve/tvjq4F3fjka0JHWeDV+Im3pSqijTVluOnVW2du5KVWfIu8wHxzB6E7oNw24/2a3ji
1hcvfSpEm9WpcJ7ZsaQ6fm7XzfdE6hu/7s3kgbLxEed+55OBVmNceKGQtG3LqUpnQI5sddwSiso4
VZHae6Xa/yHThIVBo5QmoygqgjvcdjiNZkpDrZwdf8a+3I30yvT1GEcFVSmLsykh5lXBWn9Ag0f1
718Ut+MjsrgnkI7g7t1qbuJVWKihOTr+mGrO2VSmAQe/6Ig1dBRls/DVyAEzMfSOzzmmBPTbzHNs
YjRwfyy3q1CMRaw/XnxACsSy+e0hnU2KVpda6/gIwQqrxUmnYgG53zb6wU/6znHvx9sblcAYUZUQ
7bStsgwMt6bVMczzu9VKz8nKa5binnq+H2VvVALfa9A+wntgG0UO5brti8j229U2HzOIdbHbqqVF
v11byKzBovzpuDAAAlIPFk0RXndb1IlsreEw90p2Xke7eu3NpXmFA52e7o/rZhOTKeCFgRoNRxVL
fvO1okwxey3DCqtZ1caTTe7QuS1TH/zPkS7NjR+a8PviuOU2Qy8EYbTN+pPMWpI6FUehLmrSLzld
0gfDGaTVKxTV+q4XQ/+B8z/xtc6OY7evjPB9b3bmz6joBryIUF7VD9bq9rITvwh2BEgu5hhN983o
6zXHbSCcsrMTd8VToXXl80zOdKL9gaS8uSrPCxLfB4/5vSn/PahYar9vkCSq2hp9mDNitu25V9rw
FErA+8cUx+4//7pU7nlRIyEixMuvQxktsyvFhNLjKkGDBttTXLn7paQanJZH6j97AzO48IQFDM3N
rdTkEGaDpA05zh9dAr2al4JtUom0O/MMaL45UkG82ZJ8PPEsE0r19EO28ugjjiNLX5TZGXJy8k5G
KAymEBosKeoL5yK1/hBKpIjFAqiHkaG6yBUrDqLfvhuYhHDUVW6BRW9U1Emn2UdXozw1EVnZ/e+2
eXSKUBAJILaQggnw0manqLGuRqUzhr5eWpH9ZYQ7WzwaWVy1T3pOW9fLcR5RB6zSDXx/xmbCiez+
L9j5ljyQBFyU9UNjcZNoy0qvRVY6SL4aTsY/YWumymkutPpDaCRVdXAI7XxJCmkMUwacCgBt86CX
oxV2UC+TSWTVDMClTHDc6S2Bfk+HaXLQKmvX+gDieDvHbAzegSQwAI0hnV1/zjLP0AiyRb9/KixP
Ldb+VE/qcF6hxnxgzQ6nPmpjpETq6GC428hCKOXXLhFdQxj1mzytD02MosC5BAXeDuuDMJX4njha
9w7OFuw6XC87xzPVog3SLEYz8c++rGh/C3o0bT2Yi2AhrsfdplZkhRiFBnJh262HBWXzN6Ymmj/S
Vj04X8Wf9Xuq/SsWIGA82mleYDt6HQvBtY6iQjwGUTeqsd+OSIegJLw0T7mWqP3JabI0/Wib0fTU
p2VkvZAyONHD/QFvD3l+BGgmMGscgDxVt3mqFkt5ljnpFMByqB5DR43enHSxP6Z157wBDOnPRqE6
H+8H3S5pIsF65/0mFpdgzVyPvOfXrFYNlChuwGv+hKtNMefsQHXqfSlV1v5HyTES/1m5nYrYdVTx
q347ouws1lSEmqdgatM1+6qsVm6cJsCOxjfdhNvr8ayePt8f6fakEDGBkKBbILrEPFSvY8pSZYxq
ly9BKXWr7aM1NI4nrNEyxbWTbjryT9iZWKArZHu/fMZ47V+HG2tqmuXkLAEWbObDaPTRl0zn3h4X
Na69YUmToxTpdv0AgaaVgIqgSTa2PYwlRXYaO07WQFk5KVxD6UFrNV2vPMmRLJmPI9fBux5pgIMe
wxboIL4mCRloSx494KS2vX4sE1ojTJYp6CNF+mK34TC4SZFYyqldyw+q3VjQywAGfgi70EzPrR4r
X0IJBZcngIP9kSHl7alF5sbJoaCsThl0SyFwRr2vyjGegyYdor8gB0fPWSX/HKZK+sSmst4jepx+
5Lo6qjDdHiIiZRQdR3RchEPM9Rdf06HoGqmZgnAu57OaaNEpAsf8FcSY8lLGcfo20dt+1cO1ey8p
Jvpe9xf47sCB1yJ1x1GGtsR1/HAENGxYfAbqWuMnJOadFuXcES0L9C3M1YujJP/aaE3+Eyxh9fV+
8J3FR5uOlgEZOjj3rdxVjFrmEM4MPo9Xycd/JnttnVmF872M/Wky+g4fQLk9eNrvRuURJ8R6BOJ9
c0fMaBQh92BNQVzFib/o1hJY+BGcVDmrW4reffnAmXlkAbZF6YkFj1y3kLbWxRV1U4BW5NjoMVIE
loBk/yIocKCokgqpztj5UIRz4o/VHJ2NzHgvicxPwYnu4T9MONgBrizesTyMrr82rTBOTaTvAykO
xx8OCldxLMdU3mnxfQzjpPnYS7Fzvh9UpI7X9yQDB1Qt3iHCeGcTFAmWflV6e+bCb80HCSGO2kUc
M/znfpi9z0paSRsWGQKmd/NZ4aUL3ekcUe5ubjm9rAVBOFmSa29WEyvytC5T3i84DNcHecDOHSHK
ibY4zxAM3m5hfcnnMEsKVrFV1+ew6MMPU9N+LruiPFi5e5uVOCZaOpRrQRVefz6eiPKgduMc1Bio
fO6aZfmiVpn9KEW5Op0taxneR2rr8PaCMnxwYO+Mkrseyhq6dByV268YrlhcUrNdAhVFdpcNNAXq
mFbts7YqypG7+M6pSHWWAwFmAzUra3PVa3Fur1HSLYHSjipvkFo7xXqvPvHEBlKUFP+osq39a87p
Z11L67//eCH9KoKjK44MHQqk17Ns8ohfR8VaA30Ml/BMTgmfzE3qJoy8eRmc+KUck0E+WQBbj/RE
dr4wyroAYehUCXesTWY1aClkxGzmOsakRnJxkovXF31dEtDLNrWFNsV2Wu4lrNXSZCyP+Ka/TJM2
e5VjESImr2pMTrcTP+hZOOWtxFd27JFIpWNIp0iDKfxaqslaepO05FXsNQAFSw+Bs0h+KlclrU8U
IEwV2dk0bnxdiM9/l8s8aYIsyavToE6WPB5cXTvnCmLEwBRw7gawuc0gVqF9mGjqHMjttFxsPdQ9
S27SP+xvi3Obfiy8IY19Rx64WQ6jkfeGEhdLQGkhtXxllQtf1+D4w9Uo0vJhNgb54PW2s/whhAjz
eJp5PMzFKvkt00ViuE5TdVkDh7IQvoztOL5bU0t+VyJr/b7vlah0wUx1zVMm5/2PpJWxEbm/CXa2
Ox1LhEMAZVCB2PYRdDj3Um+kMj9hhE0kZ0PyOcQTsEG5b8zzP6waiTnm5CTvBYOFWd7mikihAIL2
LeQgN6vltdYGXKMXIUz5VEZFcQS+2rkpeK8JlZJf0bbOYXgyJHmIsFpga9H0kNr6/DFBU/irrA3y
42zPozs42XLwetn7pggDkmKDGqQ1uznSuDHnSiliOUixzPC61tGfu3qJXaVWCx/oG4KBAI/fJDup
34daEx1cwntjRmJHWF/9Kl5vwseTFQPkVZSAIqT1dzGs1gudofg5rxWl8siw4+pkLsJq4/46En/u
9kAh1WDzUIy4LfTakhpHWTsqgVlrU5ig47Dmw7uWmxo1gNCWet1TaysJ/70fdu8cRdOK24ODgZty
s2lnTS4TVWJjxlKmndCg0T7Zi9x6igSXC3nx1G9nuotaPucHlJu9PI/WG5uWBiMF+20X15DpdqRT
twYj5avEG8TW6agLtIr1OXeyIXXTEWr4Xz0aS/ELvXMAjRn8dtQGQ+WP/cfEHqYRSMsHiyoUiDbV
J73U2UBjvQZx2WKnmWFCBvEodhe5nk7L1PbuJI/tA/qUztOQIosSVrrsdlp8hNvZe/AByxMyh6Ie
DYDt+lBDej9KbYNfUkpj82MZzPrHnM2S13VR8pgss3ayJLMCdTK0VNHXZKmenZ4yijJF7Mj7y2Nn
N4Da46ENqADBxS3mNOYGTO1J5RuhDPZoUJnzOW3W6YQCZP1OzWQ48mUZNwebcGdVAkHhlPuF4buF
aMdmVdJdX4LFkToZSnG1jF5GZSfyK9MuDTS9O/wM7XCuT6muUDU8GPfOqU4Nkh4PzWhEfravfU2i
cjcgiRjEi6yf63Bt3NaGP2oXlvLnuaowLqHdjTwafpCbHahXczvS+uMOw9s3WLoU4hk7snYnDrxX
tcPJ1O2WNCsQeNC05uH+B97dhWAK2IYkcbS1NleoVFZ6J8kKX1gZE2/UF+OdomRZ5do4yz/PUtWc
ICLU741C54k9U1t3jaaCGXb/d+xNuDBW5b0HpguE1fWiz+WqUYxOLHpdwWSvXJJTVC8q/vSJdDDk
nXSIUg7FFCEDTlakXofSMKIZYEXJAY8t9a0x885XE0V5uz+gnWvsKsrmPImaFlhGT5TezJVv/ZyH
l9JS7bPS2mgzKoP9ySrD/AmMVXvS8OT4dj/8duPCAmaJ8gf+EnHioL4eJJlgYsz2ugRZGzqvtpU3
l6yZ02/yUiQpN4nqlC6qyvpBfrIdNf5W+P3QGeFZgfnFtvlT0PNpVdQ3A2CUK7h0kDqOqyXN8pAV
fT2cFjOpKbTWzaemt8f2lGdUvw7IMdulJH6DSD8hXPCavjmzHGXqnCVTrGCx0xGaAz1T/aS0KSiP
POusP4RckXvSzbQRDQI1QCV/+9bMHQSj4fBZQUTG/6Uo0sYrurAIzNWZ3haMXSHS2Udi79ts4VdQ
qrzMNZ/Z3J7LkT2ktV6WdpCBP/Kc2l5Ad/W99anSs/YdupxW5//pgoL6jOoviGo+L8n+9YJq6o5P
F9d2sIRQruWhH97iWW4DY5C65NRKXfUJNf9yPbgJbtcxYX+RNSm5YQ66CZsNRmXoeWwHUaoaT4o2
4KpNDuq8DfGgnopysbwltOaj42h7RjC/Amwl2sLCnWALoqm03EQ73mEN1eaA6IwVO86pMHW8cu5P
685iJRDtAaDxuARs37F6O4R9hNx3UFgUYBBPH85NaKhPBbTjgyNhNxTgCA4FzDpuRJ+6qtETZ0rt
wFiH+LVrDRV+WlN7kxpVB4tlLxT3GQ9juoc2NMvrxdJB8rLgPTpBPRjNqyLn0xkYlPFtGq0jh7ed
ncBYRP9X4CNo8FyH4lHoIHVfOMEgReP7drXYfohwB1MYxR+6enae7n+wvZWBBgjIcarLAgVyHW9W
KjTerFYJ0iTrAf6v2d+hGo8HE7i37IFR0vSlACXwsNdR4O0AMyGrC2yrwlF8KboOpInVG081ZN7w
QTPC8mHUEvsIniG+zO/PELHwhRSfwJv8KtNdB7bCDnTokGlBrfbK6uKfuDzrWJ09doakhB4ARPWh
MOXlZcCpW/JCozjEsG6Tv18/AdsieGMo+dxAXqqSteNEphpMQ6PDFNOt6tTmVX5ui3lE9cnMa7KE
NMndVc3pL93/vnszbwnpQwqkgKC35OCJ46DR9UgLrLjDJnCu28exZIMkUtx+WhLJdjuMgA8ef3uL
SpysYtCw8bf7BeyNRDkrVgIN2fhTQtvuf0lfNX/dH9pNrsfMYvlFadkQqFmSvuuPK5eVHQObV4Oy
dNLnkiaNb/YdhmpSr/r02C2gbVL9rokwYc/7Za1OXeIcCSnvTDBmiDpTzBpDHUqcHb/VbFQD2bK1
cJRgNvRRj3zsszvdQ8CkULxi1uas90f6V5HqwXhjj3j3J2FndeEQTl2Y5rdh3lCuEm0cRrOT9WCY
oug1KWzlc1T11jlGrqr3lnUufmpWKZ1seziqSu8cVdQURHGfU1F8iOuRc59U3ZI1epAkEAYekasb
DK+DY3PRutmoY7/pJ1mNDo6SnbMYORi+OdgYwtob9E8YNY48oVMUzMh0+aGxdh/hOdgQoTXz8f7c
7hwevGN4ywjipyi+Xw8QOYWonupaDSQtLatz36qTeRrbqNYNALbIU3oxDwrj/aRLZfKpwQj6qZxq
p/7z3YR+CB+XqeZDb+cZI4mW7MhRsUZ2csftEz33bavW14OltPM9EczgS+J6itD8djvZy6TanZ5o
QZ840b8VBanWXY2m86POntwhHo8IxTtbR4D7KXnSjmMAmwW02ugjVWqpBeMkrz/yKaMN2K1vyVjb
D6CLp5c1dYqDctzeINkvMte4CLzFO+nqOGAKHGtB3uGnbU+jDt4ITKxiDLrPw/gIBL4bjwYvK4gH
OPWP6zWEqhrZ64hUapLqyckK9RkyVlt6CHHmDyQww9P9NbtzHlDcgC5MOCrJjvg9vx1HGTdBOqy1
GeThqCJrQ83Ymf+K48UefEynlTl6DDuHZi/i87E0nyeUM49AnjsHM1V/8FUOrFohZCY+/G8/AjGS
qo773AzsRrfr2lMKJa6/TMVgkWK0SSO/GGk6jqrfO2mZfgY4gpKf16nVMrh5OGdH6e/tpPBswgKM
xw2V3xt5y9nBZWOpGjMoqbDnflR1w3OWGqMXaXr2lqHC9GZ3mfPV1sr/cP0TG3g3DSUqIgDmr+di
HlYoQiyuYMrXcfa4S1B9jIYqszxJrurxZbL7ZPQovymR24F1/3l/Qdyelyx2xHC4meh7o+J1HX9V
+0pJpFAPsDavdHcti+lhLFYzdRtZyw+OqtsTUwQTWpMAYcFTiB/z+4dPVW5CvTQCq0wW307j8pw1
sfWoTd0nEpDwq4O70vtSi8uHdRjT8uAE2w3PHFPu1EUJajPXyZDUBuZKekC85QVEGp20wgg/TrGC
1sMS1u/iATjsabLyenb1jhfwQbq1O9uIFItZ4KTe9qYclMMsa7W4jo2i+LzI+cdOnaqnZJ6PNvpe
JMilZD5AV8jeNxu9Xau0MWNbD6QmfsTJIfw7SnT5rI9z/IcVPfAhAjGBACXmI3zZzRHGdduU6AkZ
QFWcrv6A6hJKWmdQA8X8oYgHvBpP2BM7F/CcchSsaPB+/fMlLDx6uPywZLyxBku0LM2NxjSCbJ20
oM27+aMcN4MbN/g63Q91m7mKhh+IbnomwnZO/PffFnC2ZNpQjY4RSBEaaB48b6DbkamV3+7Hub0W
EL6kokNdnFv95k5fMaqo9bqxAt7L8Vmx5zc0mcfYzUJZc6twPSpk7a0WameIDnD8UeHZbMyo5i5s
BuKF+rjMbtdpvIb6qSwfzbGsDxaM2GbXjy4GBylYFAG4hLadU6mprYZnjhVUdm5+haw+tYGDq0rx
z2LPevtDndAtd9uwr/SD229vWjlgEGAUjXRK/defz+6HyZCz0AxamZa5axuS7dWVYXhSkaeZq1TZ
//78O5Iqcb7SKmWPiJvnt/XSao1qV5FtBggV1f2jnWt56+p9Hr0f28KZfOhSR7WyvdkFWMPyIe0G
zrT5lGMz2tq4SCYZf918aMZyfIytxnxv1EP+uCaR3Hm5nZRHdcG9O5TzjHxYI6u4MYzh3MyQQmQF
Wa1eez2oSB6sbZa/pEmdnhSjXxZ/Qovm0zzIf2j8wLVNRQRsJK4dpG5cptezrFY4dCVxYgdlKA1e
vOaSnxRxcp4aGf88vAkPltHOboE+YaNKIFRxbxL/QZWrTpGJR1HXeAKgZ7+gylR8nzRbOaju7qxY
Vo9QCBQze1PdtWYesXqzUJkza83How5ZxBBKyJorI+wi64hYtBuPyiPpGVpjtKSupzId89C0QgqQ
ZT828JIl591qFvX/Vnnp3hXZeAQL35tKaskok2kwcqC6XcdLrBFbbmkxAViW5ambe27jFODnrC3S
Ebz/ptVIeifkDkVuD50OzevrYGlZ1F3uRE6AiLlx7otE+lzYKearZbOcU6NtPV3SMk5ZaxlPCrqf
kWuFhvKNoqx2AJu63S78FNHxE8pMtF82B4OZkGPTB3G4rpC3hXwUfysXQxn9NenzJ1NZtK+63kTV
Gc2E8sf9Q2mrcyzSXEhdoPAxiABjqm1uMbW1IxXbWSfIV1WGYluWnTtZTvejk5Mxd2e9GJ90pxh8
KaykwTUqCydBw+n1/LToo/2txOvnvSXZR/uYY2pzeqGwRjLM00TsLXpW2/dQ1NR1VrUSmpSKCkCo
MrJM8yiP9b0XZ1GhuWYRyvlpXBbrrTV46Lt9u8x0Dwds8VCVmtryZEjO8AVjYUPzhxgcgOdoA+8q
La+M9mQqyECF6HkY/oo0lebNs44hL3JU8wneybJ+FX2eR6XOJcmbjDDVFg9VUnXuvTR1EK7xCl3N
lcGbEZGKBndaCyVdvbEbk/Bduspl9o1uVzv+iGS1Sc6lSY7wCH8ljTu3Tk0j/CoNaturblho1ow8
TC4tES48dttOP8dKTPKjuYyTZKK7WkzTZ11vo+R1xv15OMfYP8t/UVqolvd1UpXJk1brknMxptiy
H0N5oYnodlwByug6zRh2DxXcQMyn1DVyiue6zUdEqtPIjJ5MudbxjxntUPlg2A2I16wextqLk2g2
V9eAl1WjGCgzQ2uWrT+HRF7ywVX0Na2fllaFu+Usdps8dNHUFC+LXY/6+zhC0D/AU1lPHlS9y21k
olXUt1yozsVjUzty/lTCOJ2/AM2YC69U8jb0VWcxdcT82iV7TGxKvb6GAcbiovZgGGep7ULbx1pB
KTzaP1GDQ0ukdm/ToKjrPwgIqdqrNBnYN0MDznHXcoylaN9JM9Q6d7TpR34YTDNe/zGkNkvONpYl
8Ws/4JtwnjNJ7t+sqMzXh8xEn/kElV+wqZQCEkEAum2M5ifgr6vjtXk+2xccGav5J23tWUFx3eRl
+JybKAD/jUFCWdWnqZ+WxPAn+Na6VzWYw3auoq1Nnrt2XEZx4Vpaow2qN9NjEwrJFZytL+qArB0O
zaHUV69OvtThCd+wPundXKsiKUWpCGWrl9Usaa9J1dxPjyqkIf63NU+qOvHoCJlx8hquvdW+JhIU
NAxNzUXLlVPSlMr6ONPPwoK5BQ8qvYs00XD3nB52e+yRLCTNN5hkTfGsILIjnSmXD03uO7k06g/W
kqqI9tcaMs7ocOuO3U+usjRTPMERXkHWnYqWTVq4ZRfW5nPpWJCJV5ok1RMC+J3zQakTLTU9ZcBA
990YRlH3TxSuWeKh7ZF2ih+bxdB1HtbYgH50pzEz1JZDiYPJmSam2KMvESO4rFQx/brTYKxK6Rvp
Oq9+KYFIdedBcqwfEmpEAp+oVK/tuKSVGypZ77iCblR8zTppHvy+/j+Orms5bl0JfhGrmMMrw+4q
WrZ8ZNkvLEeQAEEEAkT4+tu6L65TZft4tSQwM9093RK+Nx3mXADcXEv2BkymTWCfPht5iQrkXj4U
+VLnzw0ozjjO51Hmj7aqVXUX2gaj1LgJCEiueZi5+jFzkAT3O6/b+Oq2U/llSMJhs566yMgfuWoL
WU+azWuHfpaqNKZDnqT1ccX6/Q7VU9IIpNfEGNMZd1VribzRVDX2DqthdHvy6ZGHl6MKx+GgdiVz
9+A1qWLPBW3KP0zkiA7vU+pO2q9Fl3zIUc8mnf/MJU/Cz0IKqd/g/OnlvYatIftCVgI/F6ziEHht
AXUqgbvD/qtXXSy7l1mnNr1fsFEZH2hSH3l+t4jQzLI/BMiDMScGDhsXXtXQS8C8mNc/lkIl5Pdq
T11BIQTqclpyS+2VSZmqS27PnNzj4Wr5W8JqQj8hazcJaV+XLMVZgAfS4n5ZsrN4wWpYS7c+s9V5
3oiDIQXKTGuy38D3U0J6mD2m4Usya/yhol1ndtN5gL8dA1pHPslD2fM5W1Ry3qXy4P4NL0hTD4Xz
yg61Lg95PevMq9uSn+lyC0Zm2z3dtT9/BdE0ND5oQ0A91eeW0TtjhEOObVjliUtKJiCEcqLX7OcJ
AcNxR1u124s36ex/7hIFZWghRoK3ai3aDwvMgugPo2on2+N4i50oYfM7qxKbGylZyvQH1kJldb8v
IQRz2TzMpt7hAQX7B9eiKGQXlB1ur52sO3kgbAv7kNOChQvTDDJSKgY6OydvqIFKfYUxhjjeoZRL
g5hqC1fjHz7g9UGx8MfeYMiBfkl+yhFnH+5YCwnac1MvwDaxfg8LcfC+fu8GWInW4o6ndk3u8G83
9Wt0wa3/LQSn+i7FhOpvMslXSMyrSoS138pufTxNPRtMpke7/azqpHYPFjzIh2GuYaF6AwPAtvew
SVfnSJPFmbnxClIFgaLJjuzKVBWs6wMw7fpqIfkxX4Axl2JExy6ATWpZyVr2kKlhWukUhIIvAbj2
Pu20hfCg5xUXLXJHxYqwJIku+klR5IJP7GyTwvRQLJN15Fi5ToY9aevD9sajDe0tjEXEbQlWo1go
yHcHPNscFhx8LesbQZJI7D+SULqHbk/FMjG4ji3fq1p04b6ovS7d5AveuHsI39vuuz3OZP1Czi63
MD89rC5uWjdz1/vDYKOo31QtczWmOKeIbkdOxH82hWL40cZyTq5n3Nd1maAYXhsJn8h6jT/Z4eT2
79AqxScUQLq7F8TCqPgm6FIyOkhMzHEIJUfy2+BLg2eKDLPOf4qmK8IFOSRgl34VSTxVOaBO+vl1
hm3BBTEoykBedvjlumMvMX8ma1jEA7gzLLiO2PmY4dOTfXwjGxSUf3Ar7X4ygm8jfA2wlBnyCN/o
PcZNvVCV4FEFh+TCAfKatOoT2VX/toWtr43Wy4nKjTike2vPA/0Z8faB+TD/VusBFj5Bap6awtIk
ckAWcfW9om27Pku5t+y6Ha3er3ZnaMBTeGBgzxkePhcsdiLWz8o5Bx6KANYOn9Vm+7PTc9XgX4Pc
+RrEMWe9PM35Z20tvJ3blqw/dDGTN12EFLJG0pzZZeV2ey0KMlef/BYdnSACsXDVYSYV3RXLLiW7
2NAo++gZ1+SWJRbKTbWijN7zbXevvihm/6JUm3Tf551la4+d4fpLCQA5+ZLAS9L9VhzhGJnIzmJA
2ze/hFjhcfrirLKHNOX2D8MCHBu2UpavhxHFCwKQY9l3e96pB3gIsjF8LALdpSKFM4dsvKEjz0yN
ThjOmGjtEBDph0BCJq64bUl1k/nhS4TCFserBAuwoijga/qrRan00GRwlx3berZkFKVcXucTL+SQ
NQl/XYWSf1jbmvmad1aEH5E3xfYnRLh8DqFhNd7mRWapH2H/icSexYG5/IEG03afE6aEezM5HOag
3CWe3yJsc2CVyRPKH9EnSSDZB0Mzo1HMFfr1WTWfUd7W9N6BnCzHrg2l7WHn26aXFa9r5H1BaPNv
hnYLw1mH8fBKoF2RV0XRLQ8uiJlBE3CW9iXXoBAfbSadey8T0Fa9FNbtE+InSHdjAqQBmqhIyJXa
mhTVqHhe4/WpCt9MplwaBGcFBPR0Ga7Bx/O06XrNSpLUK9q7rha9Pav0y8Y2/5emOz/HCp/kKyuS
zkwoYWXe1+15hk9xDlmHKapEm4DU9Ri6dYwwN5BDtSnFRhZO+NuDXubLSFWG3OmkJY28CeyXd99R
Pnk1UVSp5Aoyzce5j2mqk9EJLISBq275fmVFe8zPi2YF+cYa3eyTk+lRXKkrUzGEpar0Ba41q3s6
grZglOR+iJ9ATew2JQ1DiSMFrrPvikaR331oAFcsKTjf3UjhCvGtKM/6ivRmDekPL4LlPWeeLVPn
6tW9YLJo3FgY1lJINVUW73KJxVFMi7BMZvNDKlpKcKwL2tzjBoHUta90q+uBMmUvBFL+c6xdxyW+
0dyA+849n0fk6bhmwKrdoq4Ri1qmL1vC+Deh0+K88LSQcWyst2FkrZiRdoPYmfTOIzmunvJNw7+T
SoZ1xIJVJHyNTjcpUu02EYZdwAk8xRFCi0VumKuCN18jUFQIKaDQ7hykvUdmuO0TWpNtfahm32Tq
JTkLlFo3IC0xywHM1+AjtrNN7xuzZeU4K3W0HiPxQho0sFg7f1TxzODHhasI7n+ll39XwwqFhcE8
hKeaw47+GbPzXv5a8ET5aOH1j/ftzAxmOFLinzq6HTLTzNv6NcxQn47UWgxBHvZb7y1E8jh7Oine
Q1ms/i5T8wayJl9ccZcRa/S9zBFHPyxtYHu/pkf3CsfD6j/EfocfFXrZtPfqhKnkboNssZuShW3C
KS70wOpA2p/IjEvpkFhwLthI3SK8xCUr7oq4lZ855i0AJUfWqbuwJ4gIU9le1D2MQ0I7Si0O068+
gd3o3Haej4kPvh2EFOcnyzLIhLLFQ9mw0Tk3D0yUAfcBVsR6CnySjiEr9NKLj2Dfm18ZKYZFyPId
iEe3XsTammIgXO5qULDWkRONEhquol2aEqG1bNn7veV1QJwfR5mLHHuyx7GndV/mpv3XnQf5vi+w
E++bcqn/pbojv+rYRD44CiuqotMyw2/N4alKPpQJ6VadDXqOjiaT7Eqy9bkk1bsDIfxv8Sc/hwUp
HWGou5P/YEhxXwa54hoYIRoXmH4k3ee7SFOL7FcBBXFebGsFxScQldGUK7p9ZMOXWV/Aa+FX5ROn
egaS2fcKDhdfa43hpF9zX9PJs61JoJBrNjY4bI9i59ZZJsckMUeCu7Sxn3fHdTfMQDEekxPmd/3J
bXZMqgwEzuhoMpO+OMKH0XcZZjuIXPO159Hu2bBiOFkGJ3TX9PBXXD7tPg26r2FEGK8nZpBPNVs+
JOdz5c8LlusRW42+wDwi7Qrbt7608R2LwJj73Kwi0AHlYXBNYBPy1eZUiME1JfuN8UxgSzjRQd/8
x9l7PJGwkQ2ZWlfEoZ0dNom7cGQvbREZ7BHS7nxJypLZcQ0BAes75FKPDm40T1ib2DCs4oKEaSE5
5L/8oHU6zYiHkrBWSsTVcNzRI9RS9BgaeP+jWHq4q/YbwVjcJ74Dcxq7HZ6qR63zf8mKmOUhO2Cj
MuAt2/RwwuP1S4lPlk3QepFlMmnwcVzWAEs9BtCi6dlq+Ve55971rZeoDsuBhn4k9Zr95kXqz9GK
LKMjBfCIz0JojdIMIdWLLTzSsvY6WX6K3OwMa70sTXoMtFC7V3ZzIzpKQy4Rw8kTpFZAQWFvW2Gg
89h4mGBeVZ9waWVYGWkbU39zAkO2aYknmHtr8waefK/6oopFjts5Fh5eeSn0lY5CGjj7A1Zl3WHw
gOnRosFp44KZICuonfEdf3RwORIEllGY+k+TfKyo8jysQ84ahYSOgHOTZm9sOdqPybb6JVea/fCs
dWOnA2x10nmnz/YE2ILbZG6/KhL0etFFjYK7QPGjegXdDTAQEYt3mJVmG1YpKomxHNjBDcdsL3BR
qoz3hzt80dNClc245zEQ/L8dn2DOJLHlX8CprodwaXFjFonY8O2gTPSHz7IZe3C8xE7vHmr0oA0S
Jz4E9bXrZ8VO7KGS7FR9I2lOYCAoOB+zvU2f6/UwKYpzCnNISKa7fCA17f6UhVixy4aL733Nl2rt
67mB52KjT/EZ/Y+BXXWBdM8+1Mgk7nN0A+4zxIszBAIBH0vh5KqhMMUGF1ETEjQ9Uio3NOvmy0/1
DEUvvpEsv2C7HwhXxtNqHqt1X3+hY8ixeaNs8seJg1WT33T9uqMo80HYRWK+TtvlX0qNMBPgp/CD
58KKkVtMbb1ZsJk2RGSfHK8QLhP+aWmMP55FWqj75qzX15Xq1vZiyeiTRZHeL7GFzPd+MwofcrdN
JsAu2FlOZOczYjadoQP1cqvQ3BdgHkv08TcGMLEZYLiOPTwshNdzj3crioEDkFgukLNt4lICdwoX
4IcYWgSCV3vkeEbUdXHOy1DCLtoMpMIO74TmQtOHDTjzOqVgVLqv6Rln4Jq12zAowoY5uGRtJwW/
S8z80nA25Taln+s1KdO7HCfGDViM3e3vLUmhjBabLu1jpgDx380WOwi3eY0ICe3QC8gRkbf6VRaR
AnaBSxNEFnuugApjSjaDCkeDGV3m5VMAm571fofHA7TWdZVfiT+QBRFOu+CPmKYkd+hFfDq0PIm+
Tws4ZAwgTME1ZTvCk27SwyFuaNcKezpmKfG7m3WnRNqQC/wpSeJuxrMscYJzRFylt5RCBLhqWbMr
rNApBQ0CzdGAlce0GzCRn2sPgn05rlzZHeNXp1313lS0OS/NATxo2IylvAccasxvufoKhEKC2XOg
pG34uLcVPDT72O5rixcgFdkHHPz/psnGrxEzDfvcxty9Qb62ykHKGv/UbhCD8bRQoOvXndjk1QDh
zXuluV7BQJ2iEcMZkwzLWGKu/5W5RIHb4f7Ce7V2GIF3JF3j3EPak0wOU5EfYn7kd7IzSl13yC7e
CDSXfDgJ1rlVXol4mSur3zTrmOkD3jQ6bpj3OLxHQOhMqPSADAtxLM1UNrz5xJH3ggO8OJNeWL3h
tsN1L6emWxM2gFoIX3KVtO8pSVp635Jos5dcKY7+JkfzNmE7+dA9qooqnj5QW4UAwBDjXQNB1pcV
OxvH6I4FklHGcSgvWTxhN44jbd3QLZh977CEMr+o1BA1WVllX1BzOzLOPN3fD2cr1ccP25aHFQmg
5QR0FaNP54riywa0dO0lEoJ/sQaJGcivwSWABWorAUesBL9J5JIXg61LdYe8xWgHUnL7D88++Wtt
t8ueoR/4B79LDDe7oHHrU116cBGKrB++UeAQLh3dCJ0MOzsy0d2JdtiaY/stiiiPScLxBPU3hvNZ
mKr4VX4MPv0RMT5cMQxwAqJ4E/d7i1l7DO2Sz6OTp/2+clH/rMEH/puzVfwkXQJHwHlOdNanscz9
hOKCrooeHGDYwWHI8siQuDQhIvAQIwMegJ8ZU10vKxY+beeh+WBoqD7j2TYBh7nc30rVCAbHk+XD
2XY5qzeOYScbWhltifa1buyAz8bFhbD9BG54tChfM0w69l6UcfGTxQ399HEq/4MB1qyHFttmfJpB
ZcRLDaDnVfnmwyWhcv9ppAj5cWU8qlvIvX2FjmVfxlKb+KIOVLip3YWNDytA4TBhzMLjWmHg0A38
TEAF5cjHI/jaz5IONZwQ9GBmVbhBAiLZJ40sH9N3FkqyvvLbglENBsX4npe9XodoyvjM7Yfci6P3
9XiotFOACo61GRut2pFuJ0x3ahgwXoAl5ORSpof/naGm1xMJnNydsAlj4+5BjoCYO+CJ4+YF6Act
xXKx5Y5vcIdvreiFWpdXK2pg6nh393eReY9eydWODRwmj7I3VuwvUa1KjfD0pv+Bak/XASx3/Duf
GIxGsm26GiRb21cvlGquKqr5RyeS7d4l2thHUpfL3VotR432PnP/0cqZfKBQVnhQS2YPI/aKkL5t
1oXesaia7tLOMGgeKjBHCSY7s9wDa3Gmr0Dd3qsSGvE+11G74UyP5QEqJKaHrc5nOTIUmntMwwqO
A40uzMgPZL4MOkBwMigtlw/UrRMpdgiAawJCPQWoXEY+QkJUJP8dMGpSUwXeCf0YOjE6MpKYV/TT
4uzPAnmWvVtYjoVvrJz/K+YWK8IsF/EJP3hcnqoqWdz9Gk6M+jmvyM8WPkxJr0+A0MNHLO8TAqsp
7m5EZn+XoQWC3q4ewWdUbfY96pDMfeCtmgcLbCJcCJbn3lKPHc8UrNz3eamT/0qSzj+RG3C06HsY
sOoQOyzqAn5lPTaERXqvCyIQQ5kt1UOBnvQcijLs/0VN5n8eN3DoMUSzTyX2SIseuL+wvYfRajaQ
NEu+U5/A45x1GAEHyKgjnRKko4HfK4TPez7v7TZwm3wI9FgO+InJDh5HZ40XcXQntgin0sQVrV6Q
Vd3XVsKdR3SkWUeskNtjbIsWZCJGY5wPT7UDM5JUO++x8qTO0ekKs0Cql1DcV1Yl2XDaAwiRLM/9
pUGKFjZuvUG2F2zE+B/qux2apJn79+aUjlxC1SXnCLzonO8Sovf8OYF4dLuQGmAvyvXaPMIY2+WA
cPj6nll4GKLxzQUHWoA5EfkKKpyXrNwyrHbVKSqlPDOcjUYFhb4z+PVbIfH6XZplMaoXcV/+tqqN
MBPPzIr/LWmWckxAl+Lv89y1txUTTXux1QIEzWdrce3KZVuuyQZy4arlLs9ng23Sps93BxAQvMeJ
OVmjk52wOaTaAd0sXTG/4Y6+QPc1u9ucGavQh+TZV+qbJV6BXaORPfji2NjAu8Z/WrEQjJOzccC2
Hy/6F2w6aTjXb05nKBJIFN9w4BH7BiSwi871pK6dvK7myCe+lMpchLQIFQ+2lawHgtClt7rcqm+4
U/FyIiSC4e3bHAl9UdsqQYFHU4K1dB0eJNMGCKVLTOgTIFZrb8DyAacn1FO4CJq2G1xar2rI6YL+
scOwvPXz3sF0TwCZ/pbjtM6j1zmSJ4S3iPLCq4dfFcnYPadH9xpFguMMyRvQx3OPHwtcpac/Aygc
dDU7ZAvTQkKe3WimQ0RXV80/C97BlLbwm41j2iTLfQP3nW9mWaBizlqNOQHqkm6baO2MRFsPyQV0
bikMuNl5rskAZqF6w3IuPQfYF7A4WpuX77siHuY2qmifYNCIxj3NnH4EfyHIFaRhxu/bpprZU8LD
Qb5iy0wlN4hNUPKzWJ4g/mUWvnerVeDEOCwXHiq1UvMNb8SR97oyMM6g6ByAzc+5o0i6r08QfgUv
6LQussF136xneyFuBsmVVMWXTs9LPnm/J/jTrF5TWEMTgQY9xTbq04fALjw7ADD8Dcdw4ayfO5eH
p23PKH91qPlvM8l5eIV9IL5yWGK1fALDK36Vujj4BR8LEZ2IKJiLT4fBRt935jOjnmbIuu3V5csx
tSe6+5vYOUqijLBK6Utd1j+8KAxspDkO3U3Acb24pU7u6WsJ+UIcQ+DlMR1trXEpwzcm4Bo08XO6
ch4QGHiCN+pjppfqugO4ynq1g9B5DBLIQ1+iZTWIXvL4lQH5jhjKYftU3eVg1Jv3rYEgBRtL3elf
pDd4oF61uQFeSivxSo8l4UM8C0UfEH3WFReJxIXuJZ71mVxMLU45wUWRi4elRZRdX+SgUG9V3NMT
VHOxmkHspROPy7ph6/XjS3IPexer+quDVb1/zvCGEfQyIPOq11gdCM+YIH3Uik7lisEYzSRylp6Y
l+H3Hjjq1omyc9NtPr854E5YPTo9uLBis23TK6v1Oc6M6F/2BO03gRtjPyIEQsuEPLWtG8867Ng3
Nsv2fFZ14HcksXYAHHQOKl0+Y6DWuNPYJ9Sbt7lu56Grtf61OavvcKNV74juLTFRIoPzR8TOXfKc
uRLD7oENAJyY9ieiWuVb46pvDC4dsB7b5H/kbNcer4jqC25xcY0lE/t11WR7y4wv60sqNwOoYPE/
mtJ3HWrVNts/W5Gx5zpFSjrUG6K2falUTO5tt7ZigC4HWCjVGsY15qy6v9EaUBXYJl9vRFUdEg09
gKt5Js1vVZSkvKD6d+UX0QSZXxZ0a37klDBYL6as7qtzrfMbssHiFaR58QC8C7heKfiXHFLUC/CN
du+TdTl/lznczQ9II3DflNRMupX0vLhdGH8p1i6PnyiHb9BSwSJkAuO/T2m1wJIN62PV2GIqAZHT
0Oon3RfAAK39uF4ICfMv0NjyZ0vDJwjNu31kDYIiequ7HcUzx3pdfyQ7FGaJyptJEwNw9EDuuB2j
M+cV+calHmqTcoOIWNSofkFmajri1elEj9tVb2gkMVoYH88Ux7bEsIDACfv5nN1xd6zY8MXQ1LEf
aBD4M5SuKUawWlc3jXeywDRmC2gzJWHtZdvW5R/cumpA3ZjmvhfwU8ownrXhtyDYVhjcLNe/zYKH
UlVxMZ+xb9r0kM+xBeSb3Z9p5ZvtgiQtXbyr0O5/nfQMYHNqgEw3Zgnf4JxLMB7EDwCoytLkkfFO
d+8BCqDimRb7+b5EbXcgjdwnt3mzG4UwR3cO1wrUK32sEteMXCU4/a3JwRdqqImvxRyb+aLSZtVP
KtlcDbpvqf4urUj/QBJLjh7b+Gn6JaArwvpOsTr6GrYUq5O8Pdu/iEPEyZk9ZdO++2O5Vq4B86rR
hD1CUsXuobHK4HdCoOYo8awS8Bj+mEzFhPyCVxADoOSeZZfUpIcb1poqPTk0v2rEUpIwf41c7Akt
To5ik+D+z24Z9pgAaSqAbGMBtuR8DNqrDP+c6iAfR4Em15W2iGrH1GIW9Oh7dVyWrCJugEBo7/Zh
gwSEjXOTIVNh6zxaeB1rfKp6xvS3NZCdXWwXSszamDnkx1L1cYxxYTIZMprJb/UGEU3v1tLCX0RF
2vanJTPEDV0BdLSA0UWH5qZEMWiTpTl6Da0/xGCuZus90Vnney9l9Tcx5348h+REc1dGuERCioIc
IAZb0t+IBjNiOErtDdLHCOQzroVodQy72ZJ+DlTa+y3GkF8+JgOAXyneotoBce9Rdct5MgHVq+98
g+A5IqOaQDtA+dEZ2kFyVNoVjWMCIOUjYwmKFwp1EQbpoEBlSASg6vtaLLG+Ndj5M6OpNAl3G2Hl
Mq34YarL6cv2BOlT7Utf77R6WjzdPsvF628YaGYM3Em6fyFzVt2h1ph07KJVmETj/gHV2y250zwS
3mPTWtBpXvX+JYDG/UV96J5LWUiHPkav/wxaSgDOYGDFQCwIfQDd8cxvTSjQe0He9omm4fybJis7
ew/xXNFz1fEHKqi5UwAa4cACruujM80Q0sy3/C+Gdg7hYZHzr6LhjI5aZaDe2EG2rGc1SZsha43/
vi3c36HexwcEfKbgNsuFbCNup88kpvgvUCcOK9VJ1o5buwXYMLsFX3wzp5Cz1ZlwVQ/6I3STaUt9
n9PNvZVwia8GMc/CT6sL270HMyfu4Ti6lXDkTmyFpUZFX3Li2PlwIi7x37pDRtljKx/etDkIsALh
xpl+C7moLwe2fKAmyOGsednRUX8YXa0Uo0mijgaQCZu33sQOzXjuV/lf1VL+F/chBCCMbMtL2qbL
9FHq49jaop3/tpAEXtp2BtFKs2qDWkTN+m2GCwbIWDTG7bXq5mobGd9xF6CSw6QwXyAgwqHZShQ0
H1AjfKmdRWwDtmMhxiDuckKz/9hFj/oCtHo7Brgdx3WCxAO0cSJOs31hNNu/lxwIxeDKjBf/91zb
HhtBOFit3EoZxnXJF5Bo0FdO4H7Mdj3wc0JyaqqK90Cb9h38PV7jqdLLKsetViX4hYJiaPARLthX
hTFifzadTd3dDLAIJCnCU5UK9MsBupxNZiF0e91mhn0mio+L3oHjR0Q4EQgQhJCm5c2ss2F4EHC7
vEcWjTBDFVkJfDGBSuHxIBiVRtQ/kl0jbOcwbVcugWSB7znwvjrZ0huD6B6zf4BjzWBy2OX0hm67
HbfGmD+eMTLjQ7cIBAXMD7muxfDzq27Eko+giKtlgJKwSIctnZufVeVhxuBBXI+eKCzbC9YtlwZB
5I9b6fRvfKvJ31QGKSeFITS9FXvTgDqDhBLs1EzQhDY01xYKQyqOX5BYY2KHgDx/Qq57/HrgOIlh
nZPzIaAX91O20/QXfM3dY4Df1nJ1Sdp+cVg2Kft826y+1Taim624YfmAg0I3LO3CrXAo+AljLAMV
KZAsNQs0CgI2TRgQ5uYtVgGwjcnPoruVcpbzy7GVZL0LEHTUQ1OejsO1qiks4gPXKr+siUxRACzS
REcV4asL1nzr0muoa3B8OtuO5wi7IDWwbD4E3lCo86t+ThsHukB33XktZ+/nm8s1FE+GIoC6ki0a
EkZbWtxhCMIqm8VprwbclS7BIjvgv0vcaPEM31AIRLJcrtmYHhHgKsBY2/Sk8qlEL7775duyrm3y
I2KAIlcBUGwb8IaKM0P0mtzdHQpkdY7QqALP85AeNSNCZ6HILuFN1VxsA8xzcK6q3c3B74cPNcsj
SjZUcgTvtEQ5ETVPf3YQtf6llck3fIT5qK4ZhpDm42+iNtOA4/gKLpXaQSdzi7+pCG5qCG3SLyup
HQTKWIGifZmAW/HNwd/pDG3ZE2xzyXIp3O6/MWb0OriV1sWlxGwGmgaZxPZqrfa4ArqGZXdHgnp9
ZSscdx+RYSeTC+avBsmyoLOaK3osoJgUIF56ww5LkozKnfqhMBahDvuMe6BtGb7eJFF/zq2u7bVd
zVyiA1lZxIWTlPqx9nh4A1fr+dlwqDmBC1W66Dv9IbNPQOvul2qOlHyKW2G6sbZFaS81akTzL29k
84aV2NlfPDjM5p527fGrwLkG/sFzIHKyRjhWnwKwhU8eJ1CrRL3zAc2TfspkSh9odpQXlpzuqZNL
BnMBlIRngSSD/yCRRMx93LDSAFFgexRPFtIHh7m5KD7Lpoxk0ArepfcIYS2/Vlp1n3ipAhvB9XNk
Np7V/oolwII/EMg/TmDLSwp+rJ2Tm+0UYJXaizydGlCOmGlK+hYsMfE/TkXNbhE/8TNWQhmM3GoI
Yq4J+x9H57XcOA5E0S9iFXN4VZZsy2Ecxn5heRIYQYABJPj1e7TPW+uxJRLo7nvubV/d4wcCddEG
h8SNE6k01zZOXS71WMQ7KM9ZbMJ5DKl114jGOAkG7OZOSDQHZGLYoiRl+cgUjSjULaGo4h8JkZk9
JniO7K7K1v43VCwscMFse0TaCNfDjBd775VFfiEOd1R7Eyzlmx1inrWbmvliraBvR1S94eOiGN3t
aMryc3EY+25i7mFA1/yraYfkHqF6eQZFsX/wRCX4DBhzM6EBciW9pKjb7t6UIdyLnE24n8qoep+U
xxhm5ibcuUC3dqNQdl7gZKbfi4GcpDGokqcgvi3KlgURZbeZvrqbxJJehqLLXjsk4yubYZq/QzbR
TQ1Ep1wqXUdPpW/MY9d7009XBRlFR2bmR80vx6BfRc1HpSnq1zGals2o+vBvu/Kmgm2R9VaLqL1r
9epSd2HD24WZuzzo1kVK5C5po4Stsv3axutvb2LwrswNzh+j9ueY0v3YqqGuaZC8fBG7W52Gy/42
ON6XU6wP9SLVcfUS+VctTXAe8yg+D5Mr3wZv8O5EODjIqCEtUSRVscs6pL5o8B8AKKc9ffT8DHr6
p5BG8Hnwy8iKZCKn8agsSGaCZGnz9dQU2Tf+OyI+qpv+pPTRTdT4CAcXv91e6GPtI+k5C7/2vIbl
SQZiPKYyvReKAbgf2nBDlC8Cc6SbT0De7Ir2e8iy5lk2qY+8yV277bLwUBk73AmyHqQ7fUEo/G2n
GRRB2rsORHHDf2XtaBAv94Maute8JzhzWypInPmtVA7tFWmf03ZMlel2kHLxW3rbgbWPkiHYSnrN
h6iIExhxNfZ/4nj140PtNcnDOjT6PA/xIBj99hoSPu2AR0pzxbfO083MANo7ldNwWDvTTfuiqi1h
NspLtnFaRz9Hf3WeVwyg732KKaToRP/YOVL8meHFKa1IcfiO29D9mGgovpzeCV+l03qPqNndkzs0
7UULZx52blEHB8Fdce91pt1nDKLvUPWpkifrt/86MEtAm24pNmmo4v0EOYT+7mdXO0Y30siMe+as
zZdXw0ZtmsyrLg168TGFkUYwI239PZY2/R659S8+cum/rIU4Sq4eOomG5Z+YWVPn6AOkxPJAaqV8
E95IFZ9qfceoDNt6K1b1w89H9zvCebKnDEC8NZp5Xbb6n04fgoqutb+fhj58S3lXTvVsSuQMwyCz
rH8I7u0nLwn4UU6f+L/K7Ga6WCIB7xfZC2dug3roywHUPSu9A+Ja8p6Jtb2nRGaFL2dX8uTVYfPB
5Zwg3eX+xXUI/QSCsHnHTrrSPS5z2ty5EjIbcMiRyCteu/wKQqd4XmJ8OU1ZOddE1svLWvX+sgkG
7R+M8ssvx+TBZzn3esFw0dszxZpjsI6E+Q+yA9rPhTgfoGEvLP/2RR7w80VeMhrRxv9iIDC+YEhS
0Co25plbuoafUyGQP0GAs0SAGltkZ68NHWaRGQYmjhFCa2wqsA2YmfdNdPhjlGzL/dzp4AGYUt2N
4JF3PgDHZkzk+riQG1ZswfM8ZxfNEhAyLTjqGvrIPaPC7ilTtUXRZ4L4louhfK4RvUFLXWdh3Cw6
8TXZXE74rUCIxtXp/hTTIHYDaFy6iccoo2mISrZSeFVhNcRgGD1klJFX5YzYkmL8X7/RVSAQgzBd
3zqZ4enPcHhhHItvTqwLWOhgvt11QQjfTKtf6BOViBc+B6Nb+hdaMMZDa+Y409+u1bO7YbDmvgeF
HmJYcWzsn7mBgD/VWszt775Qsnrk6AqC+7qxrUuXl+b9nmZljbbp5NSv4I9RA5FSS6/dA5eweVkP
jVrpoGTsET+0ql4U22WVddTxF821f8HjUdszDcYIvXdbxYnRZ+nSmesg7ODoaTGdNn3ptW3GNycu
gOy2yPbleigTnSdPI0vP/QfRQkTvo0ikZ4ww6x8ysct2W9h2Kk4FDUD3JFsqhQMw0LK4h6L32nS9
dk6sE3UYaC4qcRwSBnTlJtVGGRx4mbLlD62BcQ2X3bimnxK9IaYvQnvH0BAoazEpRGDKwzHogThK
THMri0M7i9Swh4tNoRbGNdeYhB3ICfe+6YAWWTSHAkMz27mVPyiQbrQkvV0g6xaxC+a48K4SYSk9
+e0w5nySaDf6N2eaz+x0XrVnxrOfs6Hjox1W4xwhz8px2qQGdDegXs8ntmS56ZDagc1jtMjuIUnL
WbxOTsI9nE6kTF6hYPqJEcYQuDW7QHEMvMVeM8mzwViXoIFQZl9CCIGMDnaZ520o/Jy48wYOc18C
+dX3RZiM+Y6/uxxcRDM/XX7yXRRQ9/G8fE/4a91X23Mwfg2J2y60A6zKps0Rg2jdT/KwfYJmVgrV
+jmeRq+/KgRc/4xzuvOPBGb0gPFhjxbDM1ArfFBL05bXWCHhwUAObrAPUWqSY9PlcvwXx7IeEGYA
jn9gYsjlRxdMHrLz7PsMRIJFU56aUnnldWkxvTInZ6WMvy3xHeXHdYkXRDV6Mm6KwHVG6twW2HQn
UtKN7lxAjXzF3pEG5cHxgzL4WYxl4jwgcFq+3n5wBnvNUbTSV4ws+AlcWXTE265dVj01kMIJ2KMM
8hPmySTfECZv13Nr8eM9Dlk55Ij7SUA7sTr8o8WGTysVJyed7ALw5A7j6O9MoICQmTR2UfXI9g4O
4DV1QShkrCJmPmws6/tHpzCMPjbC0bXItiM6RRQd+Quz5OS5SQ2ZjBN5as5Y1yfU4qRHOt/EcycE
QU50zNFPt0kn7zus4hxTyDziUdnjJFY5Eifmp1tUUN5n07ETFD17xa/oe7tmHMLxGFh2agZnzvKU
qnoqe2ZD0ldB8KVch2ckGWrHd9gAndBrbxy8WtqQlZVTr+KriZb73DCp3XCyOd0u5/tMJmi/2/Bj
GzhSwV8wgs+998rtAv0UQQhVj7mXooPrZmz6f1MSRfJCnZn0uJMKUG14oLASF28kyP2IODE630Am
ef+v1100nKXPgHYP1VvkPLTC6uOUTHN7T7KCkzFdrzJ1GvUizZ0j8zzfeQkA6DabwyD8wmUaVnti
8+f5qYJfcg4DE0A8rBLb9cYmKSMx3Mco1oWkCWf6J/S6d4SvYp5Sn5SdnVsXs7/zqoaH/5Ay4RYf
1IijlujdzhK4lyjT5TQfuE58BIO+TErnjsW2JuUYYPUDQnZNqjrXRSzh2Slylrmhl5NTfxeGJlOI
rMNYhTudhI4dmY6M1vvhLMgNqEo04T/iFV8IsK0XmAentjI5Rg0a0Nu8tGxow8jAf7/JwXAES4/P
624GCzI3DNlWW5YCav2Ju7iaz6LzgohjDhdrRxJdVGFmyNRY7S0fymRPeURu7Y9Od8gJftCF1V2X
KxcuOBAuE/99yhRYP45JVVVfyqsE7yq9vb82uy7BGpsfKHhafzxMldcpdZbYitr+2PCRWPUej8zn
P128Kr5lKMt7/9Sl0dDEb34e4GfeFCxjiHdeOaUlHZTQTXqRSsh/hqMk2zqNqbJDJEaDYRkW312P
+RLU8z2R5FhfVzoo85TYjnu7JIfmOZmNRwMU1O2ynRtifHgzhsAffnUkrXu4EyNEhfhQduwMeZyy
rq/bLRNQp7pPotoJP5O1Y/cnS40meZAqYoHDRnEWFy72dCx3Zx2HWX7fJrHHDKJhhV54cfBaN/uA
A5OTFo4xu7MM/LszqMKEYK192T1oX9X1JeGKRbyZETe6DdjAnPEwrbN3iCWT2FMTLGxWxA8T9OIj
cGrRnZhJZo5/Mp5VgffWsxHe/i6SoCs+ZE1yVwB/Wi3xuEFnXAfoJXZVyY0Z6hgaqBphghY2MhT7
yDBP8Gkb52G8DEHGYGo/s71J3cvRw2BDJlKdDNuBTNTyWaYI03LTpEsHZIwE2Gys05fZd09I4CAY
xjtFWRAWSEb2IeyrcPb3BPTHgXlMo0muZxzVSv7CD4HAwV8ROM9KMeW891Lg6WKnHEF/1s7LlL9g
1B5ZMDAzpcg3eIMBmjufXdh3PF9BjUS0ikhgDs2d5dhTsf6J1liPl3DMCZ9wTDyhkCQ6Uz9Wt8j6
n4UDRhByrtWZuiAAjQ4jSASxrsftEeb0NTWfU7Er0hl5k1pHx9tFpHV9pDlX2B6aqG1+NwSHFU8x
IRftPyhJXfwL5tsOT1bJE0cO0Q68ZinRSldj1NIRnk08g8HO8UUbMX4tjXjH09BU5wkstXuM4Q+K
58bDZ3VYqzCR59lWIzXQSuJTcw5Kaqllk+AixNKZrpGLZAxa923kyKVEtN5IzWPmQbXm0KjRqfCK
j5k1xyJyPdHtKoM2cMK2iQif37a03blTHcu9bnvvr5VNUz+D5UeDgUnl3bu08FuXymcwSmmO/fdn
N2Vp/hsqfZqdTTNBUO80FFiS7uJcJeqXu9T5ak9WiGR6jyT5FXJT+AQ5bQQpJWS6oOEwuE+NqCOi
e6OU/mrxlzjZ6VYYc1BIrfqz7Rmu44Z0veUDxMJIzBXcP95rAFLDzeSEZdfvZAhudlW+TVG5rOeK
o0sYGPRLqGaH2ZFX5wdufw5Ww7AcdSrVDpKiGVE7D41f3UAxJNEAAd1d/LPnL311zCmYplOXUN5X
lIBV7XyujDYgWcvSzT7CqSOwYcs4Mh+XzZSEVfOHkl4A6hI3S5cSob/m9zYYE00qB8PVFySfKdhW
sNpUXGim8kkAXNl3AfNFRoXDdb3rUicOf3O/aPc44ykjWjUvGWCbggCAchPoKNeHMit9fcVm6ZT7
dLQq/JMnbmKGbei24XyoSOuqqEnglRd+QRH33wyrWBIcknRVbT0nZAK0wWmH99ZGjQ/XLUqH/IAp
RcFwXDMSJDdIo1g6ncshupXLQr05iVmA7KOprNrD2I9J8W/MOc4gRMXSzK/YrVN75Iwnx5yGZxEE
jFMgejfPGEZG4EBaEt9TgfxlV5nP7k41hlpi6g0vSCyNTV7JuZ+re+AaXNyVufEAfTKV7ansJhfm
hN0apDOMQx3Y13DMMPojTcTqDhsxLZSTVLZaKCLxbX2RJdL3Rx3hOzuN2dJ0I0+ycpYfREqg2B2U
HRjE2MjgKjpKqp5ixxZV37MHZ4YoPtapoMHlq56jYxtNMfQk4JIf4CMblhwgvrMCY92c+010z+e+
2uu0FIE6hKMx2S88qJxYOzcdR3ahiNK3r4ptt5/QX+GnCr2FW0wBE5X31RQx/NuDlZLEEPmTV9x5
vnQwfPGcVz28yMjMaceioma9H4veHz4oPwf94c/Yr9kRzFU13zeug+GTQizpd3bCLN6ced7lkO4s
VRUuWpNwgTq0UGZMX90ab0V61E49CWjRvFpZRNVIMsJTlS3DQdeDHX/4QTvOMzDpXMgQsUFBa57r
ArZoOA24wqqRmKJ16h69hDdbMtYfVh5h1RO68APm3imeVtpl+1VDpDjfEclyy69asKDx3HGwlitk
qetl33ysnT3aPoZ/wiy5VGLntmpcwOt0SgvtsvBg/U1eGdYmijUT+rypSQYTjvhVlE6wicaRhp/n
UBtHb8i8CJ0MtREqm9ubCzfW9yuRxUO/Z7yYdBKeYTBxsAujBaX6FFKKV2/sUuggyaEbouVPtore
/mYE4I6/Eepi/2XCsZr8K6Z69v+6ix5MvUEEDRv/oYGcnod97kojj9otB97vYc5MknJJiXmMdt7S
kSCxTYA8cbM07lg2x4b5PjEMPh72E+p6GR4XI2T63AnjmTsiTfX4UkuVRtdeO7l86ZFUq5+6A+U6
FPOaqauL+hZvAies2LlDa19+Rwz783MELs09wi3q7QxLs8utW4SsYvSQfMK3lXl//OJaalbSTgJ5
+wlo2veLsWnQ35BJy4KunisEgbMLTNje5cJdm48oaqLsBQ8bfn365NqXO09xIp+yvIq9k2aiFe6T
jhPobuS50EfCngLIHuUSGpwW7KPY2QWP+YXkDne+hQqs9CARMQwLh5LVYfAEh7OGp9gj4qnkQwmm
aTz2aQYng8w9rzh3IpuUF8MDFsc7TANJe0aG0v5K7nTIJGcSa+nsW8SaaOTOhR7TO7Z1FOBeXZQ6
/S/yYdpm2s6YJUnjt9pZwjs1e3Jxdiu61f+t2oL9GL63wneJ+3eNKruBzgycv3NAOaLYJRnnyxFs
ci6vkcZqw1rrNSgOohlEdBpDRlUFsRP0FpdhWTF14UvvphuOGmO8fuBbcy1dsdcqEIBZaP+M81qG
B7k67Ujx0a6Y/jsca+kDNZj0ngwuOdvvsd+7+AM4WaeHsdKxPBR6mSIFOZK58TelekGOGK5fWrKh
jeUWSZtFmfSg0+R80kBEC080sNKyDUNQ9mEHailI6y4xbpjqPluKUtKcy3oMPh1mU+GzrjmwzsWC
pHEnYX8xBXJnGZJJas/bDTJOC2aHlZDVZUIZrcgoWjnM2LymmWkTD6OLw8r/mD2bIrb9cSDianjt
AUZu51sXJPF7a2nf/xKUkKq3KZYN5q3cXxLsdhLJ9B0DjUtySQw7+266LOgPupRZ9wkiYOmeKe7d
8vesXKOeAR0dCjksibzG0Ba+eXYsycXoZl6x7sArm/Y5bacbsuJpj/K/TycckiZuZifZZJ3OdXxf
dA0wfS/AOA7rWJnpaIl1KfchIRcRmQw9vMV9LRJcv1m4LO2PLgxV9qjqFbVxHif+1jmlevN2LHGb
5p9zwcerqH0izt5jWzFnujTMwut9xGefZdt6EVl4FEnafw438z+ezsyCjpjAm7/TaSS98cKYD4GJ
Xo4UF+pplgbeJwrn31eehiWzeHo8Rc3vozNU7ytpBDMVG7BsTWEfQ3DCqeUYB2EjlPPZkGU6viJF
jfINjRg9dNNNQzE/QB7M6+0fZmTazRlOE1+OTLBLL5O2f/SKXtTJ3madx9A5HwNWg4Cv4mEx0g3w
sGt/tFfuzQ4Ryhnxc4BXdvVgCsT1IqQnqOpoaOGFA7CBisFWec2zUDtbDKBj/73YYVUnOO2u3Ioy
JvAgpdyBLCrFTAAou2amKEo3C7N4hBWdpUv/EBZBk70tqsugeEOVuuGG46vQ9B8+2TwbZmNLhPcl
1fzKKa7SXYnnLX1bJc56rJVlzrG2L72KzUl91I3YxzudOBjKIuHJdde5eZOGV+H5VB7nOtTsao51
51v1BHMzFdELjVXArmq2sCbha5W5wXxe+obA6ZnPd8ALbLOEQVNVBgdC8Vz/uWllOT5Hlon320hW
gvfTTRE9DznBJM0d3mHyW41rujTfxEWUx0QpJCq9ztNYt5e6HDosoaIM2eJyLGw4szyxD0jar0By
bQFZ2902lKKF+1VLax/Jphq/umxSfBiF513mNHPKRxxwilaw7yhldhITiDw6RiEIb4ARMfXtYlEg
/KPUFeQStFAXBaaOuk9oW7ER5P26R/FlfJrC7NOHOWUc9nsynEz2yFC3LU+cNihQDPwcP/3sFFXv
T9trn7Ehnx6cP8ZDRmK4fr3wbXIs5fIG2zooF/GLzJWRgBKXX5nWqzobzKbhruKe0tW2FJKBZsLS
Jf+lySGTxm0iK7F+jkRfEATHTqgOPgHIO+fRCkI5mX2mYUoBAYvK8/eEA0HJta5Jh6cVFYp5P5BK
BnLmTORcJlYAl5NE0ZQnvxzHtni4xdz0+6ZfLeTSQBsmH2uGAm55nm51WUkhgQlQ7iYzdjBJsJrx
lIpLPBt6v6uaM+wJEPbROP2jE8YduUXluZFWMq6a5Uc/e0SAHdjA7sk7un7r/l0HnemA1X194TsH
P1zqiQVBU8cnuq5oDjv8ubl9blThti8EuqTxfE7WIFTNBZfJWF0x5FSHjua7/ssAnQkTMhXQ3Yjt
lPAQ35tevTmeaF/VOP9eMIRxX4p1fmEukSZHt+vKP4WAP92sSzQFCWNXd3DazcrxFRycKVs/Ql6K
P7khoomNQcSJbWgpg7s6XPr5H+W99yRCWSJgTkXm7aIJexKGJ+0/LgMzqkPj5EV9dlJfHtrGFgHO
zGV4Nt4N4wBUNsmXx0y1I1lkJkIGUgiQcsagXP3oSRiU14JbuP5l8HG6Hl15VhiGTv4QzG+cs0ka
bNy4i+17bywVxoZWyWsOHaO5G4bqT+t1UPgRcSiuvdl6vTfQ+ITm1hGgUrCtGf8P9GyhgZX8BU85
nDWY/GHgiicKIxFD8szF4/5qmgLiG5NPcJmjpOiO0M005oYoMJ9ntKOj3U61j+O9wPOVM+wpkdKD
1q7+Do1O/jW+JPM+AYt6BdQJABuIPfV/Dm3KWo2mgzM7RZPS9aVKZeCRdp61/l4OQzXdl5CL+jli
BVrwAXA7hh+iDSf/MU8ZZtw57DTt70ogA1Jhmrj1+w9GmGF0Jg+ruahBL8zbY5llsDbEuh6zvCA4
lz/Wqc9Vk+cjEKro4uAXZJ7s3W1fEQR3hsFJqkMRrHi1Ys/NnOtQNoZpd2vpeDZIvOn6XtRROz8A
DhECMf+fDk+udvEUgoaSMNGM2XrJWicePx1uy3SkXGSoyVRFFvwb7LvxJhA38rUMyAnSHJqC0YIn
kHfluXaZta7UDmNZSoawWZsse764JWuxREBJIOd1TZvV2yhca3Av4teYkILl5tJ8BAxMQ2izlPm9
Vw9OeEcZFbt3AvZuunOwP4VwoXVXTx9hFGnn4mZQ+Yzfo8WHessG0598hvjRt5Np4t9YmBDN57Gu
cZmqrKsfgUwXScUVJPXei3oKBuqamVMlndeYTBdCY2oY9zjjnCo9fjJdDUBy1S6h2qeNXOJDw5Q6
/OETeohpsMLQqnZwIeM3TfMy71K6cAyk1Wx/LE5VMUH154BwJQEaefX1vHY3U0b8xOpxY/ZNK8S8
H5Acq6c5n7Ng53KjF1fb2Jv5YK6+Svw5VwGKiAPPA3fex01kX3QFU30fOARw3S0ckYhade9fGrxL
lMgUHYzK1wSL1DNDOtybJDS5wVH7OKUBzZmYP/VBnZ8bjjysSBNU/CN3TzlsUg6y9HTDXcIN8RLK
40lIMYqFUxxjaErKeXwElq2D3zN5EgKnaMh6HweS1faYuIwegIyJRis0wcRhA0zSEwk4yoiZmKLq
ZSHJUPV23rOtl4UEwqXd52ScQ0Jot1XvjobkCsfJqK877x/naQOMpDHNtfIiSuDV8IhxrJh2HtOw
dT8sVoSMNf32V7pYXw3bJdXdJxmeGIfLZGrT227D0cl4SJlg4A7D2KoAGVVhLixdbPjSc5+olOMa
ySQmub0rnO60Lm5jnwntwD1Fbz3YN1uAFJNEI6vQPnZdHfzTQdD9xQPqRscsSsU1yCkx91U5UVW5
kh6FVpmWEBx8YKMyLrBy/BmBrZqDoNg6J6IkMXrMnYbAibUM+N1IUbjNrNt4rA85wu8LGHyFWQvX
8D2RgR1ucRht78DfEbxg7ZLfnufX5aniy2kPTd9HzBRIZLSbhCLFufDDl0PlJGv5Q0XL/xYuyrFL
7rIAdkfEAZIvTSsvLnOlGLFiLn4HTWxeE064344fpva+1GPSX8fO1W/8RUP4Kdp6mH5FBSMghtpj
LU9eafruXDQ9yqjulMj36MfkoYhswIfgWczvqCJdvVekS4CcF2U7Pfsg7PbkMJomusRranHPoyV/
sf64iQ9rX+YvE6PAYKdCqut9CwhleAqwWjIuiIp0R/wpKLVgowj0Sj+4rvy29RiJLQ83VVFJa6j3
PusX6l+1bAiRYrCVDw2GaBn5lb9zUZWB0jM4ShxmujHxiShiQeBGWlEW4h5QvEh2z2axTm1RYnS7
Wwwz8i+nDNVy9jURIU+uK3J7S4VioSrotmoSQhq0R4G5agDWTeUOKHCbDJ9dtZ/q0oE4IwYuugoU
xr/M65zoz0SS6c9+8MrqBzow5EeC3HxFHyQoNl1n/4xWxi0vtGudE1PO9A+jp+aSOSR04cIIC4Vx
PUmeBb14dYiHmTAW/J4eWcvEAbcEBrA8etv0xNYRzIJ5Gm4Wf8ZjgKuVMWCuS8IG6hWFnXtV+VuD
yq/f8Ir2x5yht6XEqonTIJRQudecnJzq3GURQHEeiDW66IzXHx3eSx+Fa2S3HRf0lQsTQ9NQUSli
+UzngTUqLpodts5RET5g56sPjWm2HZFfHphUmvyYacfUoeeB+ecQnnpLHugsPSosqnvI6rzNj8WQ
uudWNTq8Z2SJn3KobzEvtFbFa83Ih4w/ugV/S+hqerQIjIz3o8bD8e2wsvBBy0Q/uixEbras/5J/
Zh4cNFnD0vCYKR6LIhDYHZaUtAi3G6+UXsxEBPhjV8ukZm+xyYbkRCWAMGrm2gUxQz5il9W89i+c
BsC7a1kMy47sohW2EuU5yI521OtVJpF6GvM5bI7xTRGPEW2SY7yogYTWDC9AedexoisMDpIvqj4h
gwiaZHotb6+dIUr6S6oYu3jvnnKiUe8xExawADhL2q95ir3qvh6w6x6p2tqRhatx/seisN3lk5eq
4zhXpNsFGA1+FnDgCKX0zO8xOR60fpRP7MSIuSec00KI8PhtGqwzRyrNVe5EFXEUMpbHAi7q2OcV
o3YO7wS5he5+ZdBlv4k+QdT/ZXUnsU67eVs0BAyq3GUNKjbcVABJ6PTO5f9M2leUN8VNk2iODNAQ
TvDy2Ztsi5zpFaUnYIe6Il+shVsWon1vhmw9dYM3iZ+Nu+bEKPoEIplD2VvZ46yAzN1Nc0wAxeB7
XrDxA5NdSdSdUJM0mMgB7BbNyHEcYoRSj/cN6rpnexIO0xpzNNfXCk6/jNPPcvGahVSgbql3AQFh
2R7dn5TefvaJy+EJubjYL/uTYVflNbVlsuyS1hoWyBRmKr0XVo+Y+s+itUZByFNFaA/hMl7wATTF
yoO9T2vUnf0+IVpqlF32qVFesj0jOabgZaP86aTaEVt4movpgvEsSn+nlpiHn5zxtrgnZKLfLRmc
OGrKtJxLPkoGI21KPjR8RvnHr2MWTXOLRhb9Qc+P9PCLfG3ImPs3TPj98CGrhrgBn/2Fm3KQQ93u
dDnDEOMIsuI+BP1knFPNRHz4LXzO2SdEnpyTsrXNca6zJTrYrm/sj9JnQShCapaqiybHtAAQ8nN9
TPs2wlmrGOtuqhWEllkwea81I0kUjZOaiwX+KiVMQoDOVweAHbrNZF6a5xhJXO3K0a/VYSn8iQCU
pubuFGk2Tw+LqtRF8azjLUtW59iq2/K8SWr3OdeVk+6rIJruV716cN8rb/ZdA0mKQ7rT07kKsN7v
hD/VAP+2BAPNcw8JdMOuLwVYOCbD/YLpnA5qdfp7KTSeOWko2F57IkiLo29oZDaJjaroqx1xWG1q
Bv5/uGLFUzrguD9iFauendkJyT24iUXMnfulB2ZCg3c25HagTc3eEn0l8c2hwrNC546rkHQVjbN0
Zz1dPPUEEvD/GyM+BpbHzTt8FF7zxZx9CjaAgOuVFKNRbJkeJfClTO7I4WoikPEs8UMg3hFL0cHD
gK22qTXOVzw44wJa4dHCTRURbtjsx1+LNRi0bvEMEEkxO9vYGIeZvC3plT22Ar4tXTIS+uEFsFak
Fs9fMZPV8rGpXDFhUXYIM+TIbPvxqet7H5M7PqPqWLgxdezkGOwHLPKS6Agrq0X6ZcA2sGQER2Ov
a8tj3wVqetBUutNJ17P4ZSoOYSar7vIqrJmD/WRX4ptK1Du9YyBETUN6tqu3DRtgTgSFG6b1RTW9
ZqKM4kMbzPN0mKtZ/y4yCu1bUzy+yMqJFG5QB3Md/UNAkg7Y7Ix3eA0/GqD+Zl/XNqg3S1HxEIcN
F/+GTn7+mQmVyF0jZVDtCHkwaF3KT49y7UoMgKq8b4Vt3kYiJoAipay/AAtFc6fIvn33fHJz7ogr
Cp7R+Zt3InVW1DxfDJc0NROOckAcuLfVzpgn82UNmit8WvoXRVUk55CYt/kCX9fpaxZH8jwNCoaU
gIjsDaM1IeqmwUYNeVUpew1bgaW+rJHgCmOqYI+oMO1BCi1+MD01jHRY+qRuMV05MC/BRdnf2JjW
zoeQft4cKhWhPPzH0Xktu4pkQfSLiIDCFLwK+aPjfb8Qx128K0xRfP0szdvEjem+LQlTe2fmykTA
3953FBQkMdCJ6FwmGFm25BJLfSxnNzgBRBwPIAtHwgY6i3Bqaw4nd2Qpa3uXt8Yixd3RXUH4DRO6
wF57yN2MppwRrx2T32pKnj2ltIM9ILL11UkKYd1mLWLVFXmuyCBCBuAGTsBj6zH/RH+1uWRNN0fy
rgqKxHpCmkI9ChdfjWc76N3htPRppfY5xm9rU1hR9N/SJ6AnKk58wHYXQfwqGJbUPpKGZPqNGgSR
l74MfUR3a5H+B+HyIuTtMWCYsEsozdthkk7SYhk3+JgC10h0w1U2Tb3tEkjaQMbTcfp0RMS4sUmG
bHyd6QBj9+uMajuNlsyfqqs5eDM2kdXfl4rOqMNYUU54IgJqmcNY2BIs2Nxj3Fn7knl2GNhdxCtG
OwZH+q3UZZrDpvkZIBzc65Gp+5IoELFYTvHls4jxwIJvxqEImgsbfkBicO3mHteEzcNfGxKP23Zd
i8fSk9VPwmd8HgqGHTL9fJEsLef5BRzoqFg4Viv6rzRA9mGcIw90Pv5vt2skq/C0K5ttLtewOwYG
zxaPtTJyzkpG8rwMxn3zw7y+o64YkI6Dpe0tswUELk8KyKQsMZdnw/EJ3guB8uEW1ySaebrg4CSE
Pjnt1smsRn6tmnaMM22DYXbIB2Zypkx2w9sOXh2hYQsKIhgUHjfFSBQjFh4s140Ef/OKdssPXJgm
4bmQzcu453RZhdvSn11Axq1VfAx+oF/BlrND7EC8veGVSMoLVXbW8BmkknI8e87Unp1FZd8BXPZv
Gxe5AaUyL36MnTaXTFWq+BuEays6WVhLc9APoZtS6oBoxXkYWOU8mxGFS3tr/6GJwhFdqfndjlj1
i9eRkoTydRzX/jZE/a2/Qt/z+wf8UPrfCKWviCtndf7jNNU1Z5jUqsYLocvvzrfKh3qwSwx6gYAk
Z0o7wqjujEbfCt8mO8REw+ZkjGylHqPMR2yU/NoXMxf5z+QmtvVtE40loCiVkXsui4RZhvGr2jpC
kgNCIvSOy8Aq4ATdZvYeVwTi/oNJY2n/QWXyl5vKzkT4KInJu1sM/Et5dtp6/J2dyO4Ok46q9oZ+
yAolJ/dRJxuN7WzTh/0ys7szg73VImC5tBl9a+2fq86rowf8t2Lhb2zsv7bMI+8s/FDY/LXz9NSO
VaLPQ17PkgSE4wzgXfHmPjCaVMlLRxwhiWds6stOQYN9WnADtigO03CKClbuzy08Xqo13Mk/lM0A
/pvjPYAl0ggFxohPXGqBfxsC2s03c4jfkxIxOhaOZYTxkqBdEZX7wQ7xhEWoM7EHFnoHY5wGzin3
LPdBaUoFL4kR+EMBAU5LjAjGVrHW0fKYmZQOL07u4xwbN/c/y0U5bRq3qVPrTd0lNc5sH8wdFpU+
I9jDmQACokrcP69lY3BrY7x6B7BX2IcEXUICDRLjk695R22DrBUrXSJdMf76sNBQ+iIWM6Bo+bJ3
NT8z3pohd9isrEPrb/MClfmS9ez1hF9P3occ+8n9Djl8ngb6ENgCUkpT/riecYeYc05LqoAbAjdE
MkZnNg0OU/1ad5d8pGFySwouAavaMlTFGb0OqJrFoD4bz8mQ61vl+wSHZf8dlQ1MCLV6KkeQGvH6
Q+9df63EZYCAAu39rjXhjNtUTwaNKywTJICWiaYfJsGkxiTcbijw4LQGeBfTwKwqi6G1mYHRQd2U
XEuVVw33VKuwr0G3TWXsl9oALh2odVTYzhVgpJJaEaas9soYxAt1xA2RsBObMEw4Obg9lKcuGGKq
apueBY4jXjmwB4D33QaQWFkCYnEzf9oI3kr/HIOpHBiuan/oB0jpqGCi4EmcsKbb2HMyPhDynHh5
837M4ESG+kXjMvmB8A6cIcpnbZgcbHBgtjvjdPaNvxwdzsbLhjUM4c4eTNPjgHsVq2AFMmXTYxhy
tyAgp8+sXEGIliyuaFbx6qC4zVcJKUMSTMDV68/txzqgt1/dRRKWlK6fqtVMB64Y+DsgDqzHHstM
wnmt6M9uFNmkKH1LAAcuJ++fG9lsNSzXrfa5Ka1v7PWYvHwVFffT0vGMSyB3dSx/K/WG0QIerCyo
HmMVKoa47K4rY4eYwzUdAi50G7mLeOtEZj8P9dw2O/Ro/NflVAt+iXleftmT1K8+uT8fAhdKzUbU
7kThDosTGFSA9mqob4FPKrVeP9uyr77XQGTAQ9Fo6MarPUJsyTgmLO7KIGCBzmp147hh/ZRpiQmp
0vht+Whz8GNAqB750QITZ0A7emJveW7t7SzoqAM3V69tXWbdQ193IiXPmbNvwOk2Ul9iIri7FMSu
Vewwnb1MTdA/8Oas4BH6PNCJLzb02AeYrt9qW+OZX7J2fZ/qAA8gd2adxXIOwvvcmTknMGhP5CCF
ZarN5Ag8ooA1W/A6CZm6fULQJYypcK4dBoSCBTje/+5tHsT6BTKgkOQzMU+n6IWw5P05+3cdjyHU
r/byLGXpQ2/Da8Upju+bI1vK6tM0tHp47WQRazPEkm0KNO57IRfQuuB5w83VbXmgZaaJiNQqsuwF
y5A8LrifT+Dswv5sKtTgTQbGgnhsFmJv1cRcPrUoNR54iK+PcymQlaomCX8qsrMgSwJyvnvZBeGb
Y2r25hVH2CdWnPxPjKzXvpp84Ma0xqmTu7WVoD0GIHvrToRJ9ZinTvbVTVfQIAE7a9/w2sli1Q1c
XcBvkrvAqYkPc3hAK+SL4GVskoiztEyjpY2X/DqJ1E3DIakSQZvu2tkd2PkVeY+XgqqwV8yliO1E
YK7JaxOp0+zgDNmO+Az+rNVK/yj+UQIhPxSnJKjX95nn4BRHQyU/lsVSGZpTnr+SBdYfVe2LkNSX
N92HsJHsuHU1qL3Z5q21yZlkn6PBSdjfBhOoIBRsZn63wLHOHgIXIjGq0j8XcmjfI8NS65zw5f3g
IgQbAjuOCX8tM3mWuFjzfdUCQ8ADME67ZkrkfeAba9oNfp1dRL3wSHaXpMhAc/jd/Tw04Y/JuV32
BDIia0Nlkqh3sCLRF2dUCtbQiL+0DwSMoWu3oDlN/qLdre8rmKpoUc6vk0kHQ5+3+MMxn4bksaxd
KBizi+1yu4AqbuO2HTUQKpXbXrXRrhBcLLb2zgTMrK+I7VPEEXwp7/guka0HGiBPKF98AvI/6bRv
KG9ixBqW7qYtWHdvw8g1/Amb/mc3QUvrNyg8DkdGuPxk28lNk09h/1M7FzezErgJHYit9wJzlNyH
A2x+okCsTNRDpXDGbihQ4u5t1h7GBCJzGt6kfh5+20Lh+XZb1f/TM8YDGkFaPdLzOcLx/FkdQCje
pnY6Fd5dYQCY0bisWjxvbKhdjPwYOhpx0KC8p4+KCIAie0yhwgKICOMSdTJJfsRa3bFKwMMwjxS/
2px0P6RvWNHvDUOkf4SOiqKJoAZuGCGbV06fhcsRuZm4VTsrcyzoQeBoKMuMrq6ICLafuf1XrgIV
7sLMqWAq90H23fFg+pJQg5HtxzbKGLAztnZLMxJQVawnf6OoC9YkrrNeju15Va4bntgDd8RrI1y1
fP3KV5N3mXkR1X+08RiG2nEQzbUBSl0nGahtNRNFF03Rf9LBL7ZlJ5v6xMtQZA6ia7KLW+M6jq+H
OQD91UIQzZABIMBZqaGI15yVw1RlDhF/N9FfSNIezgOna5aLgWceQYoXVMnz5ba1xjUEonXun3xC
Fn1AskdS7ZFzcie3nLKiOU2rUq+lXfDP0T5huvt8YR+ykZUVfkUJECtOZUQMNg2W6/JBp+VAAUuZ
lN+SjWt0nOQYvloq1Aa7YUCaxq3b6V9vPDJiNbBIfhgLEi+l0Az1O7B8oTpEQ9++4FpU/mbi2Aul
opE11TipWuTrSKHhiwbVjZfAjQZzdBYXjHVKh445ROSou53fNna9HeXo3iH5TCOPAtau4Ya8Vtnf
aEfl43eKymr/WdjVBW+JoQKvQ877oN0leEg1C9f3LteozoVrd/rUlmFN/htSWlvF7LLy6mtC7hyH
bZMRL+ZMYVLStxuHvJ91Ybbh5sIkLX/naYT4x0exqkverG4Eh2XwUZOTovdvhhAHJh1KeVJsRs/v
aJIC4jSIe6ruOQZ28P5X+JtZgBHOLcsCB4jWJkZ1y2Bx4Qypl11nV4kC0i1KV9/zaMnqPx+dWx09
9rb0fEws9TdAg9LmmTh7a56cIjBPBgcrm6plDrnB2wBYIddqroHAr4V4Xlm+Z7zGozl7BeUcLe/Z
UMztxXZGIW4zmr953BWFBzuBuEByM2Hlo82oJg63kwHpJMLG5f/1p0Lds0goABx1Ram2Hc3dHFV9
BJYNq/ZkuA8nZcyxr1p1w+udVw15Oz3/shGjzcjHfoTnwCT4y6ZGqNfUFI281aUf+Vt74r/4vZqK
1vsgROrIRwnKlW8bRzJbV8BYeIcowprueYi3HK2JeOINpenC3utpSg+cxnMZV1qgs3P5Te2mxsg7
fGEJZw8K1gjLY2I0uzsYPTAj02qZ+1fCUnAv0lAl0x2KQOvv2okV++e0co9U/GZge/dYGqr8EbwY
AokXTNUbnsk+2Iy90ffZoAEaNeu84hAF3yqPbuV3yw2abi/e2qFb563lq4BiEmRvItw6sZ3iH1rB
4p4UkYvxYaDvrntr3YDLhFUKWw8fQzYX/a9G1sVOJGvcGKszSOChE1Z7WjE1bh2GkoY2BdjzHskZ
1KPuhoGUsavG6OM9UkahwlcXNheZV5wYyWcogsx+AmU4Q/tiyD3DoFHybsKAMlwq1NoDq4+mwYSP
d+FEsgRmz+qwlPyGvekj5uB7FtYpn62geOHAiE8eDn+l7DmuC3IsL6FUjfdCBsyFHsgajgQfPkgr
HuBVEBgkgWyDNgcZ8JJjhQgOHPftI86IKnxB+6OCy8FWmW+7wIgHXeeZOfqwDi5ap85LEpUEEC3C
ArtyavKz39is3pAsUmgqec1hKRq59OPFnavL0l8DJcGEdPZYW0jp55H4DXle0iJEDWYDjAdX4Wid
ViyRGSlGGxThvTukFEW666DNHSoSTk0KvXP3v9JBtP3knir8HT5PHB9MKj6v8KnCwvkfRfH4LiUb
BarbKqnmmo56w8KCQ64kFLGRHu/ms2DH1d82LeI9wbBkvO0jK8IQaMPckwTSIuKpCvWeAAIU6SxC
Dh7xSt26btS/4HFqvphhZfIV8TG/Jjmw0CyFKBFS8rX5R8xNhazLKoGEtCxLlp2WNs0eMWGv6XaE
djDEE1RXYCWoB7csexW6HL9SXsW9KK6PI58wV9xbtdj6hdfXT4npBmfvrTVz6rhgXYWWoldD3Zct
7/2w9sN9GTUsCvwwQ4ho5gV6R1L30dZDU+Kqy3Pdbmfex9abz0Y3+BhH6zUlcEOWorUOnuRV4TV8
wxt6IER4S6HLOrO5cVte64p8keDIGnVWcdd6y0rIeCxz1EnVI6iFRi6XUdBKzTENcjmdG1E9dSvp
hbC9bStbvZpedVd62+rYDwXLYutWQUT3HgDll95h4m5Xh9Bwx721guPVZnTAy8GYi+byUIx+9Jll
ofwLcRBzIFij+besg5puh2HqIBDAb39WY1DTtUnVToMbp1nemGuxdJh8di5eg1OKQi+dcRjpSWod
ExaYJK9pJ8lOTufDEsIgQYp0zSlbOOQkML4kvgXzfEUamPsIzylk0x5Nd1ebPM3jAGNhcajsPqfZ
s+5/qqiyW+Zsq8M3aUXaPaYc1tqdj8f/0keo+lsW67Zmp9gJDVGVtDc257K6n03vIyABRrHfAOAA
oQNOzQg4y1qsl2UtYPM6btRNxzoYun5vbHbueHN6UcWUvDrWsSS7zYDuFiC5gA6MQUwTo81CUBJy
2iaoYI8+50gAoqCOhwHv6pRzHRqrMe/e/8tlin7JSdoKWt5ucdgvJ05CXnYrRNt9MJnWw0E4gQ8D
YZjgsaciG7aktDpCOQDT9m7Q6L0l6QTZUJ1rln09RCo/1TmWd8AnTsTCk5uGJV+g5XJIkJfqO4cT
wnrj+8Hs78ZEimutRz4X7VH4mfeQTLPXffo5rdF0hZhhOiDmyreEzjDgaxVyJ6nsEAYbHHnaCXJh
jZpxSQiQBpITlRf0AcftKEuD7tEzTnXygiq3oNq6w7p3WI51D8G8Dn8RtlcUDGNCp74Z2tRsJ3FF
X7NdWrezxa7+hmUt6obVkm94mKHx03ND3uKhEmGX7x0OHNfikrbwPno884TPl9z6clybeBtCj1fv
MONNbh7PsCaqI+rD+rSKtI+WgyCN5HHAJqIv+Dm0izDvrpZ1g6MJe0hdJxw108BChgWhR+pTlcWe
x4n1gIGxc+J2JGkdUeZXBvUuDDw5x02GooC5WrlMplMz/WeGsLzxF3xaccTqPToEkxv0wJJA+QQc
JSUn3NjUgeINThpAnhimnQVrf8CLQDfQiVFEVrADK3JmkEVYX5tgKa33DAvijZoqucQBeByzpziQ
3tPewjbAiZKTMByjdXxfyQTVe5x4EJHHCSIR9uH2kQec/UwjSLI+ql5ywEPabBvOSguRs6q7Ipd9
v7YAIVTjBz11eDocbEQYYpvkNcEI9x9aoij4DRcWGHijhHts67C+d3qv/WqbKyxk7UEk91Fk3Eth
Dbz8x1UsYJSK1r6pO8dM37WdR92jTX5xz4G5Y6Y3ftC8OF3tp2eJzl2dbRZlBy93FY6KpRH2Y4d6
iOXDCcSX51yvlDwUmpq/1m/BnrghKU8D61DvAppIEk4mk8Pu23HSbrt2KVBveiHpCkJCcLNns8yJ
t61xQ8jtwq9Q7q7oVI9HPM2deyYo0/CmH1XxpIw92wdvom9zAwGDJQuyGgiNWdjkdFiZT1ZyQEsO
0A2HNJH+IZm76aqFDO765GVq+aXYIvjrORJdgEBm+BMEZdWHQcl5fcVLzmnDd5bkV01dOt4qx0oe
eOAAxMK3PEIRcyG1btyRU/7p/5UgH7Y2vCCxwKtE/IwyperZ7smT7ACT8+Ssu6yxvqyBYK8Qqgzv
yyz338h6tPYn2moTPumG5yROSl6FNr3Ja+fHjm+v46e7zLaFaHR1PmyzrA8TzCAklzeaCQCDfJ11
6pTD4ZUvWHQ8SFhootbnsHreDWQro+AFFg5pqaicgI5Pvgsu3eYPoKf6ZHWAVjVn7chUbwn6Vxec
fkN6y09UfZLoLOnYGDo50+7QDrfTAMETpG03zzejk9Eht8ncOuWG5idvvlL2QsGH1w2DYHBoShq5
WLliVWcm4meZ+H054UHQ8nj21NRuh+AELmT/oMSM5Fj+A3UQhTwD7GQ+KRUuzbGS2HX3HlxOdc44
4flH2/WT24pJcn3wuhXPxyDXJaUfJBPpiSkYM/bGRqdMzv21evsBS8G6Huzc7+z7yYU5XsNGwwng
1GCsVNVPnFIbPi3xxzIS/mPjlup8zciuu/YqEADLcB8CuFV/wrBL286YpDALUyO+JQDonEkFB2hw
bZimw0s562H+Ga16aEZ8X0qapzbMKmun9HK90IUIGB04Sb2koqQIeqO5kL4Q5CzxeTU4uDvgh4n7
4Oh8ik5Rx7B2W9cyOK80WfgXzJVsBUNu8fGdJeZUHaLKtZY4G6IRDoxRwxZ0SjXuBpYWvE3Dawo2
rgIvWL5MkgzgiLl8l3GNI7nqVwtut3vvQ/FCfaZOmnX/tjMWGfjrzHaLqV31d+wSg2HfMlRgwsgq
Bnf8jOXyNZpmYrGoOv1T6C4xD/689GS3xzmiJ4fnLck2X/vzI5sUx8F+d7VX8crJ7kBeypoNHAs1
tHw6tGLhG9080s85VIdsRk+MNZUhZ7seA+ot9MhTtMyLrt1C65P310Qu4xJ1jN4mWJzaemioIDMb
3x1oVhl7cIt7W5MGB/hF//tW+1b6TOWHcM4YfCUfY0rneq+gCLwsPTz9GGC6pC5lmTPUt2WWqdzX
uWOdKU7CsiIKeDw7lFBOU90YOn1c0ORJCKfA2UQfR1E4tQEanNpquwLQCfYuW7dvOypMghwRDXes
g67eTOCz25Qw9sq3sYDnI/fBCURnEzQwFhZ1s2cBg8IOVPwKOhPURsZyBC3u9t2iKJ5xO71lqds+
pAVx7LhPBiYFDO6KGoRrIbBx4MvF4WjNNqre6P/Irp7a15Hgt7hH8bVF3Aepg/MTPuEttsPyRgFX
XOO1IFdGKVpd6DO9esWfAxQo3aeQzm5cqfIU7IHbL69N0Vu4m8fIuikoUQouue2u0TnP/baCj+Ut
f5HopvydR9n8WEe5bM9ItURlNxKB7LGInOUKJrY1m8RwxkLq0mFJb/nSMVxoFFMWUQ7HHGcaCdBS
Wz3ukjZrP8ggrtU9v2bTnInQ0ctmcuhnJzREMgVc5q75LTjy8M6YgqGOifUJigkEK+wtLxrkeatL
NK3cDQ1EHKiTyqdspMTW3hG/DzfORLQqhJNr47HN23MFOxqED9uwo+xpnAAdyDJrO2GFKncrgunT
ijFQHlEJg+W1GiUZlAFww1F5qkxjnOzXykl6b9qnMcW+E0S6tp7DhWQljzfEvgfWB96j1bIXeEj5
hmhHzxJWPB751YO0CjyqHYrXV1vTMLzptJqwFkhvOVimzm+R7YV3KHiCnLW96AxnCOzNu8jzJ4pS
eAAXLtFXP2zuyc3ah4ASGwiVbaOGvcnw8z8jV6Yv9KY23bEpQ+ug65HyEbsP1bkM2Tc+LsidxRcp
+QmsXRis+a8qLPpPwYBy4SOQuv37jGPjLK3epiJzIbQ+91ZaX/RKKHezqNIFayzJ1cchoefubCZg
2KhgkV/t5WQtgHYMbQ38iQas4/A5txaVDmwlZtQ0alT89H6GeLecIfnAX8+Ae/6DdThhZULXe+L3
z/h8oczlrnQhEWAnGKvpvaqSlji1RDMUVBKzgURvaXa8DpV3GHnrEMyhx8nZKFPBHSVpMV3qBq3q
wVaEoNhdEB+mADVvd7ovwAwigKwcf+1qpMRSD8m6S7SGlOuzkpEXD3jpQzZTWRd3WVa+j3VYuPuQ
lvmcMvXVvzeNMyY7Ykq9T1jxytxekXIe8dAgcLDTdXFDFE70HxkkeDdwRMb+rmUpLjfYarr/QNBl
bJ6SK9iw4CiHMDYToLGCqqCfr2DE2/gGSsJjpG2shMIuuseWU5l9ZFAQ7/4wOcjDRaiP1I0268Ni
Y87CgoYVmzD1at8UHeBt+jW6MHrKZB2q3SoKxVp4FP/YiGrGO668X47U+oxPFAOyzbMYMsqs7H9X
7zOFk7Qouuc+6KbHEJyRH1uWxv2DOY3YqKHn6wrD7qkkmsrq1xlyDOwxJ7twD7HFS16mcMjODkTL
6o/4kgtujvSrwMiXDz38Qc1mnn5ud7HnwwR+YnnzGGbt38Rx+/wYYndiKUh+GUK+07zMiY99ZvXy
lPhv2lP9uUUum8cbeBghIHnSRLsV+D5JhcYzzwMcEE5aUWaiT6r/JIAdAQcQsEmT3dGpYLiljYv3
KLOkyKFULjnFizlW0pskzIt/gwywmAWAz0aWMmHhkFG4VmuSXedQJGeVPi9qnS/aIBbHLR20SWyP
taEhkZzZveBdM7z4TZi0m6Efm/zQzJYHESJa0jskNT64UBNdeo3TiptoBAG4UclKZEBjYOU5hdfl
mxP2lPIXe+zdN2qi8vAoK2Afx2mw+kPrEdI/0EpwPRlaCO2nvu7L46Iw+MemkiuZvtRRN3Bkl2/M
PXVFXwQnrTuTT16yzYY2BFU8YX/fwj70SaMGsA7w2NPYcLRVaFLaB7yEKj6nLpN/rIt4ZIAKmaIt
E7P1hS2a6TFrbciNiedN9VtpkhWZySe5/sxcDynVkoyMMQ4JrGOikOJIY95k9sHaBt1ZV5nfXjjq
LfwfheX/g643AqwahDwkURiC9wpq7Lcpafr+RH0goTkDayxhlc4X9haOufsCZT1EIQ6IVYGlSQW4
jQKf4EoIQx3ZbnTjRxp2UgY3Lsdk89msi7JOC82bt0NQk0Ri0+i9BZhYgjgfPJq1QBisdC5oqx1w
AAZZhyeQ6ks4AHakggP3T+YddFRC7Svw7LwMijayI8TzDB6dKiZxbTLwAMDaAws9hDqGdjGXjIZO
NJUWWYdluqaG7HDnqd7cQxISHubYaLjOXaSpd6Jwk3kP4oBaGAz4YLjb2Q7Vhi5ZEKS8cKcL7ZVX
nhXmXGYTs1gwmtxi3SIjTGobaaPeZ02FE2cY/Gg7NliED0IpplfQuSM1k4wBn5NqEZM7vMQ81iGt
2fj4aanaJIwzEY3Kw/gE0YoqCmZSi9SaLbqzGnSgLjbD8BWuOEp9cOymv+M2zdYbU87ef4VVMrVT
yjGsl7Iw9tdAD1EXJ2snXwddNkzlRPkpIuVJmsXEp2uDwM84sAPZGLwyHKfUJhSu1VMoYkd3S2mP
4e1QaV7QUDOc10z30R2b6jLnnZdV7MkbrS+NaOmCApsy79UKGe221Hl+vzg6TOO+VVTrWcXUZGde
POV9zdhK86Mjo/B2Yc1KUtsd3X8F8I2DI02JXR9k5J4tiBWcAWAuPCxEkj3wMrP1BiE7cHZ6zbFg
Zi2sOYEThsup760P0vziJ6x62jQJKvcH2n+qv05Y7Xcz0pWGCSlhEc8kWxQNkNnUefCpqwQw5AkL
JyZ8PYZhYdhSxIMzYkNPnAFZN3FHilpbtreXme42EXNTA4EauxU330Zy8Zptuhp/ijsPaM/W0Va5
b1nkuXHd5a73iIpeTruF5qarBD+rZLeukL0xq1p1d8uhgZK/zUyB4TMXTEPRIdtLpig3Gd+CsuUo
Zhe0SJH4jjCNOjM3xa4J8aRvgR8QFB8I+f55Yg5fS461lDEvWfcNVxK3iFi0mW473Yr+3UXx20lV
TT4rQwvhBGT7+E6DB3ymACvjvd1lmNapZsaxA1nrvab6KYpJXgCOyHna+yhV83j263Cxt6VwEUhK
apsfjMey+zgU4zKe9JCHTxAN2Bt4bC0i/tMnCoZzvnPqlaDpbOijYMpvooTKRAKhWXgMe19i5RGE
Lk80g+NFhkEmaPajMfLNZYawvrEYJ2C5tFK3i6/T9NGdJZZq9nYfGH0w/Pg+qcodm6cMkT2tvGZ4
99skWk9Ma9MMWbSNIKmHyWofFd80+2/K/+wrNMmvnijeMPdmkowpGXmzExG3tN53FGS2d0hd4Q3g
XZ+LLiCzA3GhBTO9UlNT3dSQ2ZxDov6PY1/CEDBpC/t+pBJrF62Jpw65B9XjP0z64l4vHAq3Dg0Y
UywU4C5OXwbWRowBJKObZNGdrNSmAzhQHogJzuQgfcsRvLw8p6J2wF0fZ+FKtr+lHh5r8G1sjEef
CNebb1MD8FVDqAhuIrCysMQimU5O9xBmHpbqLX9bYyxe16XD6oKdp4sYygtRg0AKK5qOVzADXNj5
zG7fwVzzDFFBt3u96PCRg6XX7sZ1aW66obLnre94RNfblQPJB2NRlh5QDWZW4aUYzpELNG/LYcON
dtUYDK+NmRgPuszWQIdM7h9byc55J5QIfskITzwcJ14fm65pxHsxi/AG9GTxEbZ0WmxoZJmox1NB
/9Uqm4m6b2lXoPkWx8zGRyBjwnFG/wEvZ0I5nmyHcDeqoWnJPLblycVkMx1N2y7egfUMRUEcIRFu
lxKj9YGChvZzpbLT+rBtQ7W6BRSvYp5J5iNlpctDRMYXg4XVl+2XZeHSjSOoB5xhgxYrIZ17FquP
TNXuf1Bs1/I00h9wO8BXWTYiMeM/oBZFsF09l7TsGhDoPlI7oYMd27O2Ps96vSYX4C/hWqX0LULe
I8eO180ffqST+t9Z15P0Dq2xWknX0faczQ1RCUKqVXbKGsd6JNyuyKSFWC4u1DEk9g3n8wQntBG9
9g8tnVnpiU7eagtfErtGDPgoqY9RBI/kRrsGCg04AoxsHgvtmImmzm5Qbs1jknORHklzGt7NQUbB
p/J5hWLpA6Oz52SPPW6VuvefScXR0lmnU+buSB+RIsCoqjVkDI/iJcBqTC75wP4cALo7ZflOjlVA
WQaYIrNcRwjiJVBK1PoRzZP2T5ZdDflPWZYkFK1aCbpWoO/j5dtwflw52fPPgdnbo7CWytkW5Dnc
Ha1Q1O0FrcdAWzPOrXAgSAdSFMW/eEuuCsc+fIhxx2k/+puwkY64j3uEoNZjXNj4jP3scVSVvqdu
w0rzPkCGSZ6phyNmCaMxIrfJTYIR5sZUQ+f+cQpZi/3MC+qvpfrmsxvpzD5FYQ/MSiPQrBgbBKoJ
V2ATnUlXqDMlBGly7vrBeR6joOa2RK1w9hVxKn2mKmL5Rwmz/dOwBaquN0wV7sjeBIigY9itW2UD
5MZLaA130Nq09SpmklCJydkysG8sXQblNMeyxXasnF5q+DL2bZKyy/7tStoBDgZLIt8pFCvvgwuQ
7EU8AHpKjhk/vvhWwWg7J5Pj5mO/1S1WdZTStUuyq8L7xxDd499f+InOyRJQHLu1HG/EH+mxhfu1
/IIDeMi9RzdCMij7BACLPLGFlTc5OoaL8pwQdiXRITCP8kQSwOcT3/Y6SXErbus4SFjlTluxAIuF
nALmBCXOtXxeY5PLS8hOMiu47UAyWze887J1l0aw1ndQN4LgyXH+x9GZLUeKa1H0i4gQIAS85jza
rvTsF8IuVzMPYhLw9Xflfevo7uq2M0E6w95ra/bOuF3GdCdGfuIH1NGIs0zntUdlWco9Lr5XMJOT
CqfWCKjLpZexPL2LtV888JxGBJqNTOmBHufwZ/y+VNsUOJbkI2WZPJ1EggiPGbEX+K8lFgc4cUXr
uyyI6+FDpI3zrdHOhC8d5kQ4+CwIT6HpBsJ1VebfOOctAs1mw6gVNEF1GRtJ7qZeSqT6AGzCQ8eS
ihh7u3fPA9jgaU+JSbPdWEHAdBFbS7nxgkl6OyQGfvHuZqw+jomhJH8JEwgmq6GPE3UlWQIRNERp
laIuyEqVPDOS9WjecwYFat9roN2Mdss7lyL0wLNCSvfZ3WyW2KJnXfmaENNnBFayfFjAVKU7JmnR
T1XDKMWyiBxtV/ZEYq5L27CQokUitm/ym+nDWsbpI/GNsg6N1/jyykwNKx9SynzTwij5rYZGImdU
mQvOtbNta1Vi7TZoCxWDpgWtQr6aR4FlPhuGyWxLcm5CYqxkUx1kvYTBFkQn+SyguRqM4SNRSKd4
yIMX0mqbBwZqLEzCuxp/A0C9K8gCQmnNvdO4n35GavuKInoGFBp5CBgX7Ackk0lB5k4gIu+LkoJz
pquoz/bOzBhjFSFzQHBbkGm0L0NJ1jyuT/inTu+ZJxTZQfHqM8y75wgPzplfa3Y5LxGRbPIoBLvp
uoB7w6KZi88Q9/oMdqBJR+umugrxSzpAXsH6i4rjDYqvgi+InQcdvkE0oLbtkHXpOSLYGWmuJZP8
PDdGVp+LIrzvmx+qjb4bz9G+/V11bFQPWNTjcFe7nfvQB3Q1+MCT2FqPOaSLE7fQApKSwpD/p60q
65YBsGJoszR66Z9NLeocTfgAhuA0AC1Tu8FjMHZiXzHM34mTjx93vCn8GbOMTCOjSGxgNySSQY5d
xskRa7VvgQVufLShfTyKs9UKFawnIgibiypG4hVDBnOMlVMZV4YENE5U2Bbg6JK1nbfBw30Xg5Yp
S0twkwOUrxVyX/+cOVFMkDiYG8TwRIjTKSORgvp672nqcfGz/RSUmdwSgcMrpTrIL+AUazU+M30O
AA7NISc+TBPLrKcYJRsK2FByt9V9HP3F1zKGf5qW+/iST4vi81H82fAxU8PcvRCI12Z/FKqdu2Zn
sCNqCcJysDSz4jxWwLDg84Hrw3CfzakCc4VTeedPoUMTAcm+QeyXRtG+VgnE/pU98TlhrEhBqy6b
cnJbh5RwX1bvtL/TH6HcyoZOm+JOYGymToL1kkVrb0nk8n7uPBPBvRDYZQpoHlv8jCUPO4ctNpu0
qfeD0tp/lWFKr8mKctnhzcb7oAEB9YjB2d+wkzLs9lPf8V85dNGIYydWvGWtP5CJCH7rqxt95zeB
MYfaiAMUOGnIEAnxhRDvCeNYcinREZJPLhrva0pzoqspUIiHp/ckbTJqSOMBeMIl+oQ2iDgv167c
Rz0rj1g1GORUkXXnc7qtdATWBy96CwTCycNUbGfETvfkE+WJ/QK19YX1M9uVCqV1vlcMOhCHxf/P
RYbkh1dkaB1xkpMTZjDpFRHNbUl9w9qwJ6a0byf5hTYFhAl7NIyHc8C0Hvyq9opzWLbezmV0QbaL
LtS0oaB0OG8JpENvrrKJVdwwIP/iVGqgteOZYCTNpR2tQW3E/9JeaFIX6xHedLi4v0NKFF9cROkP
nRGsC5SJvyBlCXiwMY4f3ZIB2ooU8sz64XRG4B91PIRbSkfyPwvL9hGaFSAJL3UtgdRJd9DVIZ3Q
yiKNg17+kNCEf5VMsLKN3/rZi2jk4zRMYfHYZpNz8f0hn9Zz67kExcw+bMdwtoR70GqS8D9YEjIp
hwWRckSg4Hyme+/Vjo3rkkJZHyh+imLOqE/LjqoL9N9iKjyZJV0l6CJkgXDtq/yP3zhjeh2cJf9r
L7W0t2WJ4WHgN7NohtZ09ctPPqMs3JeL20xrNKvkb8cDneLJZiDYrSvfzpqVlasaIURVivd2zM27
trWvd2Vg7HDbZrblnus4jD54Jka9B27qxe9jAaV77VsdY3Pfn9W1nOk0NgEqQLKipyYm60lHzsy9
GzkvYWBIqGvCfhnfWm3gcprQE5eamJNyA72EeFDGYe60qW2ZvFWzwI/l5rAzMCCxdQw3U4gKby2m
riuvOE5q6tyqQssz27M4i9kjsbrBjgoxI4gHgQYuK6kIXwR2QHEbMWalZ1LSmuqLYXoPLLpNMFDN
PIlTVNzoh+MPmHyM3DBoMeka/CiWay8WFgbFuEQDXG46wgeQ3tUKuNy6TWqrvyyVPzTrmW4ofR49
3XKITb4XbkKEZ7gLR4Z/sM5wqkyIj1sdFZJDfRAY5jpr4Ge8K0+wqjB2hQ/FAz7aXbyv6g5LbFOU
TQhIHWBTw3JDxxkTtazB1aMbw8iyStWA/NdYgY1oHG8erUbRuXYt9gmpJma5YkVOWNNqCw9+++Q0
qbZ39GNN/TZXYiG+y3WbPtzladRhLlcJxuVOYXy+lY0c+GDBzUGiQHo8YMFkxR3Op3ZB3LibyMwp
rzqolLpkac/5eLZjWROvgn47GGHccc5JYAiNN+xZ1g/DD9upyfuI2Jtmb21SonAmBwWAwtruSLbd
ZG2zVBfBCB+NWclcF3ZYEPUwpLSPZX5ksF7s7Yo//pwUuKDgrrHAQL7bDJ51ygam1/tFlEn6pAsU
nCvGAJp/qTQmgWwXEyKAEn5sL709FdNnFtcOKWzWLAlvEEW1DhvZnQmkkcuzAD7nnpqxgBhl2fPo
Hwfa42mVUpiSIUpKBZOHSs0UwVLDZtoblgp/6YoMjoHct5GeUVqir+KSrkADxbCE6K9Aip5aFq3D
OhpcZ6FrhrO9scF+gkdQwlSbvkZZvAkdayhuIiP4r11pRYLutZ25uBCB9VCcriwl1HDLHLerrggO
5u7NM/TETDzzON541oSX0EWeC9BE1f3f3nOX5AErvXOp7KF9QfwtyoOrHZBhCouIYIxQk2kzu9SH
ReUwIartSrAfSnV/yaYBOHJhogkFih7vmLAaetRnlaGZxRyUBz8575fZQhtVBREtFKKrPoEuhkBV
hGDR+WKkv3d1iNY7hc+rDnO4dCzhqBWLNTouElHhN+NRCtOQzEXuQYo2tjKmuU61Q/NeaQjT5O1O
KApzQljCY97LIfiwGea+1+iBUcIgzbkmRZYuD9Y4ivIL7kibPhGDwEnA3t8siMTbIvSfB7o3vQHA
YL7rzqKQrz0qkwMq+egDxXBzBGGGFh+1nOClp8m6jKVG29jfCzWyHZlDvbCG0P4Zyi5uA4Ek014b
PdnTYUBt4Gx1affqKeHhxSZWgP14sAaCHjYT195P0CKy3zvKGxJ8kYwcV60dqGxjV00Rnnii9ZMH
9u8e2mCaT/YlRbvxFB0CeJFuPk1832JtPMbNF43aAC0HQNr+3DZNvAwHb1js8nfxgtk68X/wy+fU
1tMT8a+TuFiO8N6pDGVZEOE8ZTA4QTagOFk3WRfY71Mppznf813kMetpTIUe80ZyTr+axB0iwmz8
7C1lwUrWWs7Lh5nvTlV/Zo0ZJizFw6p/jbI4bvHdOy3WSvh4hb3zqNCKK0vpKPri5V1cCLms+VE0
6CQWG/rOu5m/Lw2ZybieWr+EDeBk2XefQ/G8n5X0RZnnOHcASu75zsYJCsZ9QxF1KCuHNJX62fCX
xTH3OIU5Q5lHy5d66adTEmZwGTR3C5k3WY1vuVGA5CEHe/dHLc/UN82Z7N5L7KYnnjCDtn4M8Gs5
jaI9JFZdgv6NIRP/4M7y5MEPMoLqE3D3zXvBPqUhdopvHYf/bCM/03AHdw7a8XePzPgHBA7kBQLA
6syOuDGnR3oRNRMDEr/sGVwF8g1upCK3rRgt9xXlvqz3BjmSfczvWCDKKTKNbsrD5TOYfiwOBUT0
ZJt5doMbFMnc2SRNHBKthPdi69r4ASldrOgomgnnUbdk+Q8veftl8L6DmFXC/WCrRDjdDCox3CfK
IbmZ3VrzUfmRTY7t2MVviy6HJ9hTzLNrPBCI3kiXxvdRy7H6oSoLzb/ccrlfGo9szE08tOl0wnJS
3qpwCP5LYJIYgtkdEyCRDcBlZUlf5WsE49Py5k/SOXaEpLlry6XzW/fMaRsWO1xFe9asEQLhagCd
klaefK6Dds7xYIGpau3iXjE1dumyzrjnqqNEzyaGiGSNHoN+RGxTNmNZ7tJ+Uu3GUJmRBwmmnVhh
5MeE/k4Ny+QkjGuEM23KRBNmJRJHajO7JbZkcHYDWeXWNvc87+rk1oASZHGzR64X9vNj6DgA5lvf
Y51fT0r769TidNoRrTIF+2jy78BwiNtZ/x7ldwRR0QZxi5pHYM/sYtN953YKiy2AKoQNmIiEEVdC
xzTVccuXCrkO7zmFnFwZ7CugZDFNO93NDCEigRUK/MW5jhiM/1tS+OHr1kgrX5czEx4wCQTklKDe
4mcbhDuqPBHOb+z7qKABA1pQIoG1Ay1N7Rphr2+sf12m07Ms6zA/1UvcJAdLxdW1yknPxgqox9FZ
TeniEuAtmfVsRmxmnxO+ufiUKjB9b1QO2XkQbZXdjbVhfTXESYi/s+eQR4V7N4LDYzntB48NsO4Y
64JeM1X2YB6pLH5zbSw3e1066C+P0L7L6XPEMYCodfLCYj8wT7uBDQx+R8R9qPPH0pafJuqH6Ur2
D3meqGahOAPorwkF67Hmr4LEadg/2tVfvBfBlbxcZA0u3o9n3ziEEKOkkOIxsBiF6aO9iIWtJ1SW
4aGyvZ4wGdGW9pO3TKm797iNQgTilszbZjeMeWE00nSiFAaIYsgKqeArLxDzOaTy8+GU2b4cV2Ci
c4tmhcU+S0Qtgl+8UoHkhyAE+oBKZ/TJPEawuyrTjvEDLkcDI0d0Mybq1O6g21ezAi0l6Zbw4ZV4
YKg8p0vYEM+9k0YEJ3AT0c/ow9ncDIXtNh/UkWNGsD1nxbcDOeMNtslAVkhc/fPb0ewrOblvGDX8
fwk3MvkXNh0BznHyukg7fwhRHBgGNADysKtAUaC/HufDJDIYfg2pIG8otTn0sdlxG+tIsB/xtcOU
JjHKi86wg5cvtCrLN2ZN9wvWMb+ME7DsYa6H0W7nIyy65+tgxUtJeFkOy0DJsMZlgqEppBT8ICfa
Xvjkw3A6EM8x3P2DNOePTJMz9YSmqhKIX6i49NVLHbVcQBha8wYPoY/LnFwVgID2HcbVVnRJvNs+
tMAWtVX5oxtlumMDtQnige9mxTkCcmVBaSYr5eYJ/lS2itBqMiJGgc/x2SC3vUJ1zTEbjq1/W5qe
6A3E+ykx1gNuN94GYpFTrtBXtxHWL/Z42z34QMvEnynpI25vNAYkqeBWqzetW5bZw13z/spbQshM
lxXzGjZO5rCgnfODY+scjnUekdn1F4cLktA+cuRhICuFtWkmp4sKs04eM5I5AbVR84O4x4hE5Eoa
ssyv36wiK2nEUrpmAm2xyW/dsSSBRw6j0wNjS0zzNbVO629cbffLnnVuPp8C5lps5MEwV7+oi0M+
iIz3u/4sFXTBPW4D1+zuiUHzm5dbY7/O8jsQFOQFESMsu3QU3tyM95zKVSqcZJj+IS8RrrZu84bI
2lWGgmUlakuHj3FMOXVSYdlp6Lwo0aPd/TqHEFMQr+XI/q55dW3npWKJlrAbnbtq7ZK27qwXUjrH
54JKPtkB1xK3OobHuRL3b5lxZ9mne0w/eciIo+ZELeLeoC8ypbgIEZQHsicJsKBFWvQBmg/ygYzS
/jObfSwOISftYUT7yu+LKO0JSo2KfgCSpThqYqUpeaKWfECWTvOVrQZxFlHiWQAxRw98V8CR+2qc
GSneIG22qJNyW/CNvTVvheNq9ymZx4XbBn8/EiFU1S994sz4E5dUX0fB9Rw6jQl3ibSZTLGmrRb0
v4Uk9BYlSHujn2ix9uIu+heU2tVnggcMAQZTOlx470sfta5oXpBrkP6NyoP+pbVyE0EpnIdkO9Se
95ixPVyAamIjTVu9/NS87zHd1QDsmGG9Z+PlZP0HHgXQbQRLAT8s+QX+AScOm3HoMoD4NO0fQiw3
dLK9y6lTHTu6sHHbgl+uhh0rldTZ8r3aWOATE7BxKgZ32WrmO2G3aWv2L2qP1qPnfBQpnEr75uQZ
XZ5uPcva97U7t3vP6fgUnJQNA49ijGoks2bxOkjPFDRbFvqERjBz2og0jfx/01I0EdFQRHkgP9PQ
9Crg2CivzNTxijFZLW7IGef5IWswXfEsw7ath7HhMiU+4cqKdGAgOnC67cEmeN+sPhhKT/TV/V5X
cOiPCCnRXaU5nIW1h3/j5W4PS7ifLY15ohq7a2ZR4L4MjJoPrTU5PbPhuKdq7AsHCSDJBzH+IVQO
/clYXBgbrDEcnYSwVfFJEYILwb4L4kdm7YCBDO4ds/UDuUyvY9YTpELZkMCsi0mp/AhyUVzDGLoB
scz4abBxIxDvXblmWMpxHlk6+JHITMDkaZS9m455OSOGKhn+LHFH7AmTh+BEHAeZjE0exWc7t4Lw
TYthOBQEg+QrFYwIJogHm9GYhWRH0Q+adpGi2gPydMyFnWzi3yAigfVlSh88lLYgvarGsfZvSem6
N8gqjVyLu3nhoMpkAnTkhXThFoJWg9rKlYcmmUG7Dh4RBBRAVRDsqF8G89gQlbQtaND9bQyew710
QdjqbUu6iVyNA5CCXZ45VFwjIWvZcYKV9k/HE7o7TIrQNwkL/K9dCJU7JMqH9Q3HhZiVAyupdDnq
0UApTDMKdt5kSbo67Kw23vfsc1j0+por+qFBZeK7fBtdMx7yvOu+umzqPXROhD7fo76BPHBvt0OX
NhcctToYD4qIvu6UC6ewUfdwnX7YusGTUBpIRAi1dMlXY5yJfafGybhG/g7VsaWN+dZ+k4/oEGY9
j8g1gb58RqKo9zDGSvEmkYjnN6geUfswQcciohV2P9hBQIzqHpyaRpjvHBbSzBYX+Auo2HASrzSD
tuxZlT6aBJ9w7YB1fkJFnFG7417K40494KQgHIgNwJ3cspA4NK9rp2PLkOdjd3ezlDlBd2nOQFEv
DmSNLqqso055WZkFFczOibfryb9Bu8vxz768mFnYRltZBBVtFE+ljLKdkxB9CbVlgEF8y0thh3cs
i9VNtxDhPuIL7TVlv8oJtpzjHQ1GIfVmmevwy7OKPNlo21q614Y4t3xToFN+wIg2PadWlJkVLlgG
PRNdfLDuwBlfKwaSt7KlUGZj2ZmTG7hoNz3s/LfYilO6GUNS+44ozezoI6We9w34Wvlp0a1nBLeg
CcrWo5XFMP+WtABW2Y3d8rlIgzx3zctdQNcVjmnQ1AIn++nTobyHYoVG6QeX8Rb3IQNQlO2BlxcR
S1SEpnO/KqMGlYvwUyBtMmFE/DD4iE7OAWg59oRlhGpyw13nyR1B3VZAxAUZ5fUDB2AkkXrGHltJ
7PXQttCNg0bZS4ZsgXcAVwUidEP/Vg/OymENCc4ddVta/A1ctGmclpzLqPMJ4IKqlpPniFCROiCx
LpaenPk6VLHX/DIMnJjeRLZQWNprJ7X3FVAktHsFNnds8+Cgl6DfIsrP4+/aDkJnK6dkis8OAJaB
uEt7SqLlY+K6+k3QyE2UUZ0o/pD4gkth06AbmSh2u8J+yNLw7qii+X1rS9x7N7aRrvxo3N4C7eHI
0U4vtVhabztNQF62iIjz4Z+kh5ARq9YEYkY7cvl6D2xzvRKFYx0Bt6XScZPHgIx0G51TmrVY8Ip5
bB/weI75lnOwqB7BRkkUhnDv4kvqIeh4am0a7J9o6qBBbe1OThErZcSeCQ56ljTqr0c54dwFwVHx
4XKz4fwYmGKdQgGI+WPGsIcwvuwakbJ3q9kVGcNqr9k4WLnDLUU+RBz+izCIv8NpWFT8IjE9sFRk
xZL6+5qF8/jTycBu8esmjbUzdavsfaB7auYFVmACn8gneGPToRMLScQKIiOwUpeUWGvHIliF7Xfi
1xe04WFM4lq6SBYuaF3G+NjZrSegeWll5p+aMGF/P0rFihRML37lzzyjbkaO6STxZpR1MyO5NGF5
mXLt1ISnJ3TQYwQZ5Mc2HnQbwyiqRw7BJRA9QgLhdsDJZ7PKChNhHZj92tMmATzu7/yxAfUCrTlo
nP2SLe30AJjWl0zc4OYgAxJT+Dox8ii2XRnO/n7AedPtGhTb2bQuvb4k9h7+jXgmUIi4TYZTTnsU
btORNpzKvODMw+jjgjWpo5HBM/xJyyc+fKI3w2KxOCl0QSRCKPVD6hsQuVAadqAGdZUfStAPssaW
wWFIpNro27y15AllYjWzMW8+877v1YvSyGcJYWoVWUXGJwpzXWcmcTsM5nS07I+ZhIXNxs8wnPA3
2Vb8VMOcV2s8eJ1ZTXEk5GceJG2WnHlvfBezdI5aH+dAxYn6l2etpMNeiJ+5xqKNQJkpVuqrINMK
MmYryXBgGzZBfQJihOGAhrnhd2m5tz8mRh/uhXVFLv6pCrk9+tzJAmmMgloGBEzkDEMhGZNorgRa
elCOvjy4TTy46A5nNgqnUjFoPRgZpHcLpHA51IkPIQcLRw3CvJ6R/9pD3/FVUMaNv4gemPoRa+QE
AwkpGnSKBNvSceMZY916gjFoqqThmZe2VkphCmetfvXBkcunwAWrM8DZhfKEPbROhttA9aXDE8Ps
DnrcGitoCpOnwgNcpA8+GCGTPQAsrE2wqyGvab3FDOyUYBcr4YtgDUof8/RMHoJB0h5ky7jLq8wv
PiPKgPEc8OD1e1O15FWUcZgatuhVFx7Gye7NvhE2qXxWJ2EYMbXA/WrseSZx6U4ePTLt70e0wQni
zrYrHZhhJghIVY9BgG3LQU3HgtYKiSgfUrkpEbGxR0aswLwsK9Ib8lnNmN8bc9KONF3DesYc0Wyq
ipJ/Y5mwpzJifEGzllQk1iGndladO/fJgXmNNx98Fn9iw0ZLoKfIkvAgCFr+4ZBnxlhmSl5qtyfY
Fq3Fuy6EM2xFmVcGr3iHpUviIGGk5EWICLAgMBZtpmQ8EhsV/etql4jlxouC7h+aEc/7prOxG74S
ZHFrhbbFOxC4rM0fJHVE4QyTC3KhzrrS3zHWg4uc685a18Stse1zR2tkl8eB1G0ajH4G9wmRyj95
YOozgpEMyl6+0ETZFO3UQ4U34fyIHRxuAZhSXOQ6T89d19bhGRLDWGNxLhC3xQTZO1s2U1RqfhwT
Y+JnKQ+Wb9UZks568hbORHCO6HuD5MPq63Q5lHAcO55tu4rOHAJop/ox6P8mLB1fRCEmNr7Y0JDP
2zXlcCVRfzCaokxgJk6/tgryoPZWEx46SBOz4h2wwKASuRSq8MuGHOA9zS51yJbiRqE/oT9JTiTO
+OMj+vEsPXah14uzPxWztyUtInntRhkESIJpAa8wzfVbFqC4/FZVzFCu8mBsbZC/uPGuyW3rKw68
4l+Pzbzi27C718FaZnxW5ACWa4P86weCDL5/snnZIDTRPZNzVELf8CmXznEhze1vEaumhu8EdRyR
X7OkpAjGxmHLl5lzB5HzXz8iDINQGobLH7K0kscaDNS8j8rS02sWvPdAm1r49dYn4ZngmdavDkiP
E7mxmzrUjEBRPv7pHVZNu74lqupx6RnsP7OsIpmDzyepOW2JTFqxL/D2dEgg9JIuf4Or4P7n1Wl2
QGcN+h43V/oi9RDrU6ZceBhk78BKV4ElHuZ4xA5M3Gh5G4Uc612pZjsgdSmUxOuBv9UrqdLuWVdT
zmyaw2iXoXiu9kFax4+BZLN9GF2GXUTxFCFe1ZH4yK3VaQVRSiaRWLk+8+fHpCqNAj8+SBwPXR8w
j4kza63sFF+CYMbqHxmxTEffslEzDcaXdAlVjOOHXGj9AKuXCB5L+dhQbbRDBNfilyGaIlTWvmoj
kjJyhAI5w2eJyAmnIWtowkatpzqYIBUCu8ncFUq1GKkm9qf7aY3TbacVr/F3FONu2/iR5d2QHQGy
HyoT/9GlyH6llYlLxZScOdz/yV1W6KHlz5flfiBiyEepWM49XPY+Y5IGore6eLArEI31nWCFifs7
JBcJxll+Jxn2ZwAEPhq0buG2UXlp/to2JbBPugHoDb9OjyPxBPcxE5ZA9IGjJK/LWsp+I1Sj5zOC
97i5oFjDJzFlySdF36wI9mrilwEDiHcyXkIKFnaH/L2y+uYnI1D+NwO9aZ/u6c4vVosOc82SsTpp
fqV0k+AvZ1pjk8HxUttd+BZzjt68KW8K5F8cvgJhfiteSjC7zZGEnnHH2o9POYh8wgndxjNrH0V6
R20DTHYCCB39MLVyUXOALiv2wstc5yB0kP5dhFh+A3ZLpDAOS7YPodpi1bMKERyo9Ga2lCG/PanV
Isa/yqsT0uMK429KtB/EfcVed+mhC0qW4zwpjE1qD5ynzBmZkcq0nMww+kC5UN9fUVr18ZFv0AXk
bCOI3lTCy9lzNCEN3WTlEeDuvujsc4+xMV0N7oTZipu3epjb1Ix4FowNqsixq427gNy5LEur34Yg
Hz4wP8LYCa0gz7d+TBm5Hnr73iCmcfOlmQUBQkmZsX1W1tj9tovAjR/2hoAktCKZCs6FU6nxBzse
01mAxOonNjMv5eBIPa3Y7Yl/RKHO/1i0VsNFLxEazZWqovivjYInB163dO4hSEn/XtVQeDhNkcg7
O7TlQXUddOBVu46uzl27vvbaZ1lG7MGJugt3bpsM5H4Q73p/adv+xcSgWbZsUe98QTQUhCZRtpOq
BhSGZjerEhcbEjq3teklLoo4SZxPxTbYu3QkhE0vFZZqSDduUhLli2YJB7Q1wvpxI8s+BkNYEPGS
t1TFqo+86oyqjNxQKBT138xaGEan1PXPQS3zD+xl8U8EHM9sq5m7GzFHSGPajz5291S2j1FDkbiO
kxGSet238Se4bTxJsJwUm7k60syCYnZ4K5+xWoTQZhk2nu+Sj0V4VVGuc4n1n9B7/x5UKC15Q/vD
vlGlhDNPRHYHT6Wt3F8oAiPwc9m630WCnOSAB4OG2K3R+hAANvtbRcRR9ejiJcm5v1ORP9gC996D
SVvvjkYFioCzKsByvim8YDlCYp/gFpYTHEVRho27SScbE0xj8k5unE4P8DKRF/YHPdYTtDMQG/be
DhEI8lOVBBr18Ek2CV5jscLyEQx/TEvHswpa/KunuvOyQzXQJJxnnWig4S0DgNVC/+NtE2vIaBUq
PR/pKCQKYeJdlfVgJN4M/yAiep4trlN3fGcqmojHsmGN8B9eG8zb28FvIJDuRhTWaXxl90ew9J49
g9v128zHaEr74Yxexuecx8/WJLwUQlMYDe2lGjz3lUPc97dekmTdevaL+LPDRtH9LjOma7lllNvb
a2UwdBPiLd3yWyeFOg89ngI8JygJSoKhEB5v8lkO+ooOb+52g5lr9IQoYqxp41GJRTztjoU1UkdM
7m6seLFJeAB09SqfCycE3OA77bsC/lrvseY29cOMXdTCSxkBgV7D5aqSJ9LAUofB98LMBtHNjKKY
vSmoB0znpOSAIlPFOrfkYs6GgzE9LBzQyLyIEowxJqMxOiIf6eklpT/ewwdUyKGBD65YL56YXpMl
bCUW4K5sd6iK7HJrI0i8eTHOs41fkinENMUqXjNSA5xr1CiKV+YRqE0Z7LfylaHc8C/kBaZWDryR
mMBJcS1jCFKCZSBhtmuemvvx79e63KvGG/1DYzNZZqkF1+bAbseJf4n8QgsJw1CqXd0kqL99XL/J
gVSd2WVvLltRnb1k6IdfLngnvUKK4PPKcPHdyTq1fHbu9foNIUQcPYOeui8U50VCLChmHuvd3Uae
7MwC/4s7Lg6cg/RiNJdUscO7Pydzuo9jhMsr3U04zWjI0bHTygvmKolN86IoGcHVqCIo11lAzbuu
ECjZN4+entVCSbx69pgEuFa5AeBK5Qu4Z4oiUJAQHYLAC6AVNfMTVY9DVkAAKuoK8dH710HtmC9M
MYLuZbQFQXCMxDX6Id/yj2UOOemPSSl9PxpsFOrgxsyGUFBVBj96soyrOfas4T1JvKA+1QY97ZrB
aiOYGOk2fHTrqRNb5pSCu4HIyvo/x2YjuEO95gE+TaqECagL3PMZ0ftYHMfEMDFjHBOifIpRdso/
LvrTzwGTmHttSTLud3ZEgQFYwcEDNOd8XbuRNPc7QqKdjF7j+EtI1W5bNCd/GZBgBic5QF7QAk42
AHniDVClWlGTvDRlMH9TV8zjHx0S6kxskbG9PQI4Bx+R1cigXCFAr5prTNucnUlw8LOHpmb3swmh
GrKxxgBSMdtBX+7i4sQbCJTfcUGuMv8OgDMhx2p0SHwAFrbuUiN86ds/U+lF2cuQjymif74WDq05
YxfPNRNG1lOqbL9tX+g0DHGksR2XLKCspSecQsuoV+8NrpUJssWAkZ1/Erjhex+Ec/ebhbTRB9xR
g3dgUGen71x5tvXEwNxENxlnujtQxpA2aCbfxUju2lwppdfJ6mlCmp1s7ysf+yA8jHBblSLcoqdm
m82qSZBLEkk86FHpUZxS5nREz4K/sFo0R3LHaNpQYTsEHAWnJsaFs1Ve2pV/oRQAu5gSP/3Q0sTH
1mosZiTKdhwCPqLx1VEMOtDMaTMd7THDKCZjo/5GWbd065a5NIlEucUl6oej86CwHUYEtPOsbu43
mLoPXdV76MAbYt4NPIr9Xw2rBpUQRM6qs9vDMorhjrDSuKxEiNqTjc2cN5AGAvikbRUsp8jH38TI
awIkqcdAaKiBhoyejrFQvM579CltEUxfVpUWf+YkTBLcVImHYBMlNjhnQHnvU8P9iE+yjV9F8j/S
zqQ5blxd03/lxFlfRhMkQYIdfXuRowZL1mApU94wJNviPM/89f2w+t5oK4uRinKfRS2Oq4wkCAIf
3u8dMIIBnO+1Gw3lA/Klmg9qDR+Pah7OmtXNsbzhM3Tr5j3sC8hIGgx8GspFKPlPsM0AT9dCfMwp
AH+ixkaXLCETe7SQEQBupNeij4T9DTM56yd1iO04yjclbPsjtH56e6E99GTPIj58gVJjECJEvsql
LYm023bg4s/NNLd4aiMdbysW6Q1Gh+CaSZyr9oDXaPI6TUY9+6z1nrYOnNa8xz+of+gNr3khxzJ7
N2orfvPIoL0yjL7F2bGAl78aOMzRvsEsegUbhXhVjWVVbCvMGbStmybR0W0zfPEE9OeXEPHaowY1
PoDdDPtk06NjvE0DQrRWbpVDv8LZrfpRx1QrK2S++ROCCuPJ1U3jPQ7DvxKc2tZZTyqtIGe3dqlj
hyli4gIhH9O88zOxYamxLw4wT+MNTeT0WkHMxA6J6ONyBYERo+UeD9OMTa9E1DhaJYlGaCbpY0Qe
+xpJKfSNUmWjHDKsiP12ikZUFGUAd22lap0bAbc9LUHmZ+XvlVXU9pqEzeoXdVYebo0+c0IKmAwr
zygznOsGzqGOvMqiEa7ygmctCbwJuVY4bnJlm0mD2oj9qiVACt6q0qGoQFeMvG7PZpD+6rvSetN6
9tvZJTzVrtrCLn84dPhcKHxpRhqsCx6/9TXssLbtZJW3jSnUI2eOb1+QzkemwwhtFoeMjHlateyr
3N600KkuKxBQPP86P3msypqgSoPzmpTfnJ7tVtBxebfqVvvWQwi+mMrC+IrR8my5g1dTTcssDuCb
cLSvezcy0n3o+SjTxiBR11UyuU8Z1hjtusXcAXJjnqMaCQ2KFEggaH5dGoJ3GpyZ8rJPlfHQdU1w
X3qCs9C3CNXCicAfbkXdZbh1wCQ3VwGOZdco/aY3vaM6Xwcm+dcre+AWToNVILO1umF47vUR80wu
o7Q9aVlXkLPNDEg4cNNLCdepW7eVbO7pqpXfIn/Mb6KMyKwVlBmAM1k79X2CFSQwje8M7yKOoI7Q
CLP3Ztwk+a7RySzfaRqp9Gto54RaqnKYvqOpKh9V1fnUI0JHTmIoNH476iZSzvnu826ta5RT20yG
U7/uQ4XnFVw6fQXGF9+p3I+4Dk2EqWKaL8MNwsboweVi61A1eumrq1uQwlvPx4COpUBwVsGd7MHF
A4jfIdDxbGkilNfuLFNYT36qAbVNRfxUuSM8lVTr5Re/EJmxcymdypVTR+ygfgWSRJYQG+vKxbLs
WA2DgyTZZgFQNnisDU40CEJsDji2t0Uo7ghIZKPCpku8QqSEXRpMvb2vxyY5ytZIjti5ZC9NY0Ks
ZCKsLzQcom9eZuMQ3WTA9ZddGqX7ZMADcDPQ136BhsMVyXNKqPz9BAmK4iGi7nWMHD9OA7Z5cIH3
A83xGtFrd2ll3J+VB+Eb06eRPlfF14hpU1FQD3Sg9dzmHR2PYy6PhEzGk/ODgPeqx9xMVseU6+aj
aWskMSMAUciBSvN+RC00bDWUWN+TIOi+9grpHvW1IanautSaZiIWMBhGc8mTpsP0WiEo1eFE+r7b
b4B76mirQwKCyFkDBK/q1p1N2em2AOfkjnhWfMA01O0sHld2ExBE38cjdBcdtO/CqbE93iYxdIAt
7AmsoEk8jg+SSDB9NcU9gedxVSsc57qA0Iiy9riIlVbsMhm+aO4gxhTDBlf8yH+J6sB8D6E62Ss4
XDX4etIgwkiD/DXEwOFaD/s5EqAXeBZz7fAVcStjdsANWIxfTU9VbBA6MtJK9GZzWflM4horjxQD
I6PE7zPi5pJfZFU0Ey9xpsANqqx0f6thyNxdY2BJM9GqYHiCVgh5a0+1+964Wf0o518Nxa4X+A5X
Pi7eYypgvyPXQ4PRyZnyGlc4FbpRUT7GQ+q8uVXdc4yyCaJexSFkO+qGhdcSWOgXq7Uw3+SGhoGP
wkqNAEkcGGE805WjUWMY6UAgArZyfImIC3HXKZM9Mcb5HEzCh3bR0l3DcqmnfN+GxJTkK7wViPHi
dowAV3AZIv3NqI0QvaLuX2VsRKDGRMi8ax2H3lrD9IV+h40zEDqYbLRgOUWkzhkxBqIr3a0RIOGn
Wzw1mA3iQ0br/AtNYfpYut5xu9NFnx0SInMjTPdz7xmmPmpPz+/NfdHQueTtIDMXpBXOSZqDmmXX
Gbc3o0hfqiTNgmtKCOurcqYSWngRBW8ok/OnVKUA0IVn+emVj/EG0LymgxGE9JLqXdWp/NEjOIcC
OvbljYXMCVeewe5ffL/hnKbLYVWbQBi+s+1s0u1XupEWEHvArDc9rS616iIkkjD16+qrydUXyb7U
yjc+dWIybNvL3wdkP6TMwrGAqWq10atyEVabLXfJXaYH2EMhzWvuXVKIABujPLuEwV50IFAOYWRz
2Qnc4QzGIcF7no4IzeJZ4kw6DS6WKrtM/GBuANQxhMEW7TAxBjRgOY/KALqtaQ4sU15odjvgw/3D
x76IDJypDMt10MT+cw2fdODLzZpblaeDRhuDr3VlxC3ylcSsGoIPXO8XKxxABwPiDHg90h/ZGtNH
f8qqbCObevwu0F7c03Jo5BqAvcQBHJusW29qZu4CSXYHxxn7S/JrLX3NR6DPNlUenhrC72Ifv5Jh
Ogq4zjfIAVFW6C3+GkyfDvDmyK6AqE8EdY/ZaID1I5PBfX8cBJZeOp1VypZYk/kmcTXzRrAaiXAJ
U3VNJjhaJV6nkW/MyqR3OA4m5VhD7KS+1vrKoIlNfYIWSExuv61iza62sLSZfcw9nefECkFtA9g9
IB9lYV7U2vxoRSrKg20oLnDp0IFkNDCe78d01kpR3qpNhut+NEM96GJLilqEQ4nFxaxFNXBRIbsh
xyXsuieiDrNHrt7d2xBEMbqimvQcDbChWGeglhwmBI3ra39KxR4LLzK+asM3C2qlLH6Gs1491xjy
RRyPs5Qh1EZa1i4e39g0RMR8mV3ovLOrKGeD+CRCOpw0/WuAWdZhKmjArmwTHHdLiFxoX5QKZdne
p2r9WquWyxf08AjyV5+Ez6aFfAGHTuLqr4Jayx4gFgaQddDNI9TysuElKKi21kEGVrnBwlFcsnVx
pa9hoSQbDb5Af4GWwL9FzUVfywT7wKwx5NwhryyV0Rqxoe0izQ/9Zm3S68Y73c/7tzSh57NDGlVv
BYkC9AlL2DYAnlWlbWjjd8EDCLNPwVXk2mZACqnfNkNER9zNEohmo6JRe9mQO/oNQW99gY+gToNw
gu9Iw5YmKz1sI2q3UTt5ODKwJMwNBj3mS6s12ElW5FI2l4FC476bl4tkevmKtrSzseLgCoqJJcTB
iqguzbHLnYbumSsUIeEjFoNkkQ95SYGVKAvLCGWReQBLiTRYequ1jjOim/d7JfqyXVN+cnagUy4f
HCLM/F0p7OF7HQ6zEUxloBim6WpBYYDvQZpX0+avoK0WbgYGOpSVBt/4KcLnBvMYQbLeqsxgX26s
OMaiR9dD2CEVRtu414W5eG0KvKfXiPSNrxM2RPBkZE+kVAdpi3jWxmLzVu7sNlsHcT9diiEK612W
2slBjWMgVwXmWzAwKBiSi6YuXLKlkfJ5eyK8uIiAH+JgWnG5eY/aCBGk0UDnukw1p8bEkFoG9NHq
Le/CByxB8T6Qio0NUXIzjZ2lIXrzu+yb7ZCKskE34bm3Efvz9zboA7pFeanEpsy8ngssKb9vQANY
kLRDXQAr0c0z77GMKaoNgsvoLowrs4fXwB9udGKn+C7QkpDErahyNqbUguNkpdC+/dD075IuM5st
oU/WvnN0opYGGbc3FHxDuDe4VIYri4NI5+tvMdmptVj8wPcpehUtFjDrqtCy6hv27eo+1Vt6i/1k
VPpetlBDIS5XXO/oIoTYemNMBcpjlNErutPsF+pyka8T3UO0QSClmLaaZQcaki7kHWzroQaqwk0F
Az6qu4AszG7DgVlRymD4dexihX9f1Tb2q2VPqkIcYwqYmH4wZ1bbbXfhtdKCCUmyXbZTlLy/TCBI
fxNBJKfCRNdyh16IA1fmNO5QYTW/FCBNBShhOHgsIYvz9p2O7B63Cpk+QxmieVfUjbUFUoESAqbH
VS7BgOEbiFvxpQSWQ2SVVFn/LcXn0FnByKHfAjmHrGV4zAbAZOREs4s/gaR+KsOLWpepwypOR7zw
AVzbnxPUqmhbV5AsNiJxxmPM7v4zYzt6HHGmDdeZtKet4tKJbX7uy2ezjbJrvSbgZGPlJn10U+bf
U8eER4O1VHGH31nwdTKVhdKgTcZ3cNrhl46e5YVSsrhSIK7RpsD5DzMrq0m3CSakzwEv+IE2FVSh
uAXcD4McP/vSzSxI5emMtblFWw+0cVLSqFDzxLd8YVgdUex2fYETPIHP7U+qL1BUPsoiSu5hzQQ2
JFWVdwZgBNvzRgRjyyaiG7JzH13EaNmuCTrbWRli7GP0NpXueN0qVXSi2/UkhrH5EsZGTocZplX9
nXgApsmJ6TIDcdehbl762Pe3NG/ysYR6BLBMpz2bDDCvtdBSesAh63NO12jMcN+QIjjQ7R51vpRS
+G5scepBhr3s6xZtII0/XEWa2DWHO4MYVcQUkh2svPMMx6B9g7mATSxbZCet/2zYQk/VuuWdIwEt
I0keANZZuFs+RkRF453fF057TaKda+2sdozk3ibnMPuBqNVwMIwwirrHmrHI7S3ODngnXpkuhq3U
/r5o8aIPEmEj4wX2HJqbQLVOnV0olygm+xrBPi2IbRiokAkZzAIjnm0dI4+wtjgUDrirBMTZrXQQ
fn2+OXDHR9Q3UKq52nSXYN+f7uF807zD2ZNNMrUaDnxOqNq5iogV1NaDyHLCKGA7EcOK0mq2COvx
b4/IJJ/w0SEveB0EaNbxXDDYfpD/BIfIxXhsFVUQU6kswkwgorWlyQ2dWm9jEWR6K+HW5zT+IYsk
NfvTCgG29r0Ccnu3Lat6Bs2t6nWE1wAFVUp+y7oJPXmgrU2wT5sbAhKeJAp9E+YoaDa6rxJz3XV2
9T5zhokG6K1odkOpJEJ8uOwkoMcmTqT4klvcx4bxXdkorYnHTgd6QvD6qXzQNMRbhFj6BZxCQwJC
FNVN0WpyXGEC7r45ST/uMIAHnydpo4F71DbgaI5lQovr2yZ8GeDof/fJzwu3Q2ZmIE9YPxNERmdM
XvA76L4rzdKnCxRTVPn4BlOUFUOJs7s/ydbin5q6sVJUMWCH0oEGNDVIDgebanWNMahXbTFCIjY+
l4SNhF3mHsHWIbCghU3tK5smPpzKOoYB6Tap9qDbFgiNNKPyPTAyc1ynk5TttYoq45GaD+6W71IY
ryadQNFtb8F6WUmJ35Kl62Z0SSQKgpIio6WyRv0I/yg0FMnupqU55VUzL5FNhG5G2+v9MIUYSwlC
Qzwvcvw1uWYRnh9iUk82t1naqTApDCL1OgMlGORPIkbKmIz1foQhNtDIooYzgH2KAgU42wOxaFyA
YXhjR5CRJ9IGlbIv6iprriKv9u1N2Bl9t1bSE68kWbn829jtyFWU5d4bXKL64EILpUhFZfHLMY3q
FZ5j76652rCyC6PBQ37AznYVNniabtC2WQdXB//dZeDU91DGQJh4tviihWR/j/PS8CYzs7gxbGJu
dyFdHG9Lgo3lbmHamZyY5ux4ZFZ0rjeWgfJ4LaE204rw7CpZE7YBrobFq6uvMODCtEB13ki7NIp+
ZklGZGtWZ9otXk8JlnCOXl1lcYbtsmOrcp+G5Dpeumjur/Wmio9OwIZMdCj+ghsMDyAhQm+GwSQa
23JW3hSmB1geAqEfHl1vQRiPMAEdYm/Rozj1So5+GK6Ahrn7+B7dmhXTwclfg4o+2YHRvxhTk995
khcFwpgBQmQadvYki5m46I69/hqlMqNR34YPsZgx1jA1xw7vdcV6s4iiQ383ANtw20NFQPGKIsDx
++hVz/FyFXHYIVrQcHJA+DSFB3cUjr0JYBO6u4IWdbGiIKBXgNeyRKUnOKzxPe8DnCLI3UL6i36O
QDen/8HlbyQ8uRyaa94jt/JIeOF86wKPW7VsRXhcYiGkZlMF50W61qxLnlLsaLh7ZRDiiKn4yhVr
yDcICmR7ATZZlevWFvIOH5/hFQFj9RpxY/lBN9dvufBNwzFBXPxAB7Q54uZdPQ5YlxcrkBf8dYRp
88R4QzIR/4H0DZI8lf62xLa0uCh1J8BZo3IxE9y1Ba2gqxBiP6lVNkICY/vvf/2P//2/fgz/0/+V
3+XJSKP9X1mb3uVh1tT/+W/r3/+irzD/v5c///Pfjil13ZKWC6/SAfKEhMqf/3h9CDOff1n8R6CH
QV3VtJoLM21uOhzyCy/o7s4PYn8cRHJB0F3LVcKwpGvatvNxEEBDh06pEx9JUq1erFypW4fzYj+F
Zo8NrSD16pPHmv/G3x7rbyOqjyNOKpQKf4r4WOf6eMf+R3SoVvr3laestTlOSAawogn2559z/lv/
NqptEiFj0vYS5smogAWdavFPPbqO09wnMrIfTTPTtC0hZSEishGioEpsfU+1inj7/OCLk+yYWEQb
DuvAOnmTEFmAPGCwHqO6Gr/MkjZ1TyHnfcFC1ssui6rqUU+dH3NxmpXBBQrLe8d05t/02+oRKYHD
dqMnR8K8UGdPtGd+0sYNX7oJLdwYiH6X9YIcnvPDLsyz0BnSdgDhXGLiPw7bQW4rZBnGR7scHlIP
LLtTMcwgakxYAwO34EMsZuoTFN7EXZ8f/OSLmZcWgyuFnxPaQGGKj4OPxkhrM6vjY2KUlL45opor
WN9Je3F+nIW5FbplI0dxDB7Udj+OY1dccBmGh9QI29G0gJOEIxAop++a5x6ryX1G9sPL+VElf+vJ
EhbQTCkPbceyEH98HFXR4R68zImOLPLZ/xQd6EiGQRFBdcybIrg5P9ziZPK5sGQt5CDO/HN+W0Do
KkgK0gp2hsqn4yoieQjMgP7I+WEWvg2hu7oNuV2x/cjTBSOmesBEIzl6+YDElGCfimB3+nUOBxyc
rTIwvN35IZden9BZnggEYPnK+c9/ezJtZvRWMJ+OYW8Z4UOvYupHjZHGrd8XVv5dlb7eYSXKdfzq
/NBLk0rcEx8Im7oDW+Pj0H6NJT4O3TxtMdIViPD/LfHc9bs/WKG/j3OyQlUXT0qEElEKJD805aX/
CM2u3BLEhrohCDH6zf3w7Q8eDnjNsPF6NjizPj6cKNQEPm0mR8fNm+5rHJdGd29Dn9r8yTima8OS
VczjySQi+nPSAa3xceDChwN5rU/+Q17BufxkoSy+LVvQUFEm3mynDwQfACJTm6VHSM9yH5Oy4m9x
ViUH8vwDLS5I19BpvurCUcbJ20oS6QHwBdnRThz/iZIlEFtTN12s/6La4U4pzVrA3Iuoj8+PvPT1
od/575FN/eMrYw9DAwIP74iLuf5VOAkmj2w9Ap0LDsVvdQOydn7EpWc1dAO/IBjzBp/BxxHx0IoI
s6yzY9RCJPYocm6aakjvdRyWcZDMaaACUsWfjLq0dxosSQgHto0A+WTUsLSmoq+z7Ei2iwvLX5+K
N2wPi6NDgMSP80+4NKe/j3WyPGkn5wO6Ot5maDbPrtbMPl4lEckDmuX7Don7w//fgCfLx4W+r5td
lB1TlVQ8nGaH2RY5U/EoasN6KTNEtH+wbti9cEMGIuEqezKfAWGWRkHm3jHvE2tPt042NyoiYW89
JUpi2OZEdnl9/jGXvkZ67xbHriGkdfqVQEdHcVu1yZH+c12uK4+U2+1Av/yT6Vxcof9vnNNvQmZR
KSKVJBikBq80f0ekFYF5H6pYqm9k0fbhJVnCzmcF2+IS/W3Yk92zwV4k6Jw6OXbYYwnwmtSDC1XS
ZtwH3mCFn+xtS8Nx/CnlOsLgVZ4smqDBxWMKwxTCoO7tYrRZl1SGPk7Xafjt/ItbmlBT8LVLW9k6
SSQfP3mOw8JHWUv5a1jDj1nvcJWZsB1WifL33I8vcARvP3mJSx8h24vUJf8z4GN8HNNOaRnIgAOw
p//krPFbKi5RVjnXhIb5QJZZWX05/5Ri3itP6zM8a00H3ozhGsr4OOSIQ2JjaxbHkmqCVweqQ9V1
l1qXQwSBvTUDUmhlQaAG+pSaKpqd7OeEz/M/Y/G92hDFsOl0HSXnP/+tuJncppKpqaKj5uPEscKx
o73G0Af1NzcOUN7zoy2+WkUxLAVNRN7tx9FkpJGMOAbR0YMOfYkOuYDQj675wU7BHIukVIcBAswn
O+zSTmBiYjrXb5aJpvvjqBYubTP+O1fCgY6AYezqTQ12OWzOP93SXFLIUAErVFhSnCzcBGE51JYu
PlqkEl23g1e0uyGeSkGkbel9sr0tDyb5GpVhzOXwx4fq8p7cDXeMjhioWq/4UWtXeu7buMPq7fb8
cy19HJZp6yAL9Bxc62SoxhzhdWkmb03oijB7Wk3rISjHO4JHoPAjSiw/eWNL6wQAzZIYKyjd1E8+
xzLN9dRBEXxsmwrX6CAf+rextgF2WhNcjyTBaqj2IEDis0p4aVr5HBDzW1y9df2kwlG1V3IgCop9
egQEjoaF2E6ZNPuNwmDik7JbLI4mDVAR0qZZoSfPyYnoZSNssyOU2mpdAMt/M4SDrYhTmnsNAdeG
TaBFZG6P/aPVtjbGk4Gt7mqEidd0KiUmS2S90UwDXX6OtdK+PP/qxfwLTncp6swZ9gFSooT+uMyI
gM0TkleTI5J9yOEYRlykWjX9imHfwJkTMURhad53LsGZGI6KhqwU7n3GLiCW4/xvWfqMuT67Dh+X
DSJ38mqavtcFVurRMcnJk8TDUMcLJe/1OviDs+73gU7fSmQMdVzkXGVTvf4+FRjDbIxOCHHZ5rDd
P/m65t3ndIbJ41QONAlDouT/OMN6LeGFqhIUgk5Uvoacq0F3qmyHRhMWc8CB5ItCDA9v8T6q1+fn
dH59p4PjWDQfefP11pg/xN+2/2aooUMjkzyQjK4hjmpchWAkMX7UEeL4OwInLO0RX98x2qvCD6xn
1Gil8XT+Ryx8BZT4fAPgT6hyxMkMtEUfVDW/7SANjLEwu01a+8JqZPZc5MgaPnnkhfnmCIBSwGkH
NHJ6p046bCWA0Vw0QG31iNcmjm+ixNhkJ1EahBsnqzHWyfy++qJVkAT/4Aw0HOoMig36wsDyH6fc
GBAuxqXlHgTsfjXj5GyvtA1K934UBOh4FuzpB0nkYPbJ+bS03WCCY1i2A3eI1trJxzxz0sqIfsvB
7my6e11rCLYZf3LvihRy8w6k2s8eUC1BdVRurx2ooJFq6KT4bTXPxSvcbLp++OJjFETsSTG25s04
oKE4nl8Qyz9UzTsw3zo73smyNGlQom01vIOL0VO+B6UjKFuX3XiHjYiOq8pIK050ir6daoapvfSg
+PX7IAwH+vVFJ729X3Jkkajtxs6e1aD2ItGjT2q4pYULIuRyAht8wfJkPisEkb1X6OrQa6hFLbRg
X0LyMH7g29JO/7x0MiiHeSN/7cOn+FqMEaevE+t9MDucl2m+TXQqi7IX11qX+SWGpnUfWOuiFW74
9fzrWNgk5q9T8mWaFpfhk8ckOWIwqELcAzx63BzahvCLPhHc+q0M5s3XupL5Oy4Dyfe6EMnDgN15
dHH+JywUBABEkrlG1IORwsmWnNACRZjuuQc4dXSGsapB01zk1lPrTchxjC5S37ELj+Xl+XEXSh8q
Y5y0pGny0ZwWrMR4t0gLhXdAk9PDcOHczWbnOiy3/SkO93gUh9knz7q0QWFwLATHgaL7cFJuTVaM
yUzheYcYN+fwqujo7EWkvLjEDyLDRU3ZVnS10G5j/BZ0L+efeGlNk+1HI8AFqRbyZHQs2TKBNk07
RKlmjBuUfUlPNpAqzeiis5pq3J4fT8x/4ckRhHsQs2ybNhuiOvnW+47VQ/K7B1xcwxhGP+1cTl6c
i2c/GvSHrszHx6gZ55SAsITLNxjRhdIyXBdTko2ZmizXt5ry9E8A7aXSh6oHmFkXpvn3g5nYFBKw
ClM7SLw+nv1q6m5i5oaGLq6R0aaruxRnwMbGBzFLELfSbHfvkgDbqH2YzNN1fqIWliLtCp3eNSg0
CM3JueE5QFWEnWiHxKNtwMVQRtavKQlh6IFMVRuK98H4ZPkvLEVu4sLE2oY2FLLUj2dV6tg6cZC+
e2hLx7zKybAnZ5fEbbVx7TKGHNdjF7sHAPE96KZh4j2ff+aFko/HBUsF/daFZc2L9bfyRCTE6EED
cQ5aH6dEo7oFWuexg6V1fpyluaVzIXHIohtvGifbi4AvWBIo5h6SMIWtlY1C/+IEHXEgNY6sJA7k
XXd/fsiFHc1kTwHBYVzw75NHG0Tn5gFBCgcYXPV11Jt9sG9CI4aER/rhGsoWje3c79l1zg+8+Kx/
9U9wFGB3md/5b3MqW4gzbt+7hxpv66u08ErIWAZGyY7uOE+d8LE8+IMRgd/ZzkwhbHWyijqa5iNe
Gt4By2X3SiOf8QX5LsodgFsskElgFbvzIy5sYpxUXMPn3heHxsn7rNocqrDXuIeYzXTn43V9HRvh
t7ga2qfzIy2tUCpJdi4+SUP+Vcn8NpuwAsqGCk4dxsoKNyigiDPR+nEy/uCtIY+FWazTrfzbLol7
KFh7qqmDVdbN3oJhjudza0cPpoY97C7LNfH9/JMtzSEfBFSMvxqzp0euPYg2RLPAOpkN+dAY0Udc
k0KK40nZkW71z/EMUwqXaQRjnNGoj8tyCIIwIukbAAgqHRTOfIK/FPQYq+gKEcz5Z1t6a5zoNiwQ
qkwKio+DRbhEY78dugfFYtxKGjUz5QkPzD94a7+PY3wcx+zKwUy6yT3gItU/JC75e7vcRPeCNdDs
26CMJv15/tEWXtvccVGuZB4FNdvHIcWoOtJOTHXQDOPV8mL3MJnToYpL+/78QEsAJiMph5soJzfG
/B9HSrMB+xDcwQ+uItcybSr9htAp31lJrcr2mLKQPStdBL65FqqD7GHzG3WR/Dr/Mxa2MwtEgGpF
UoQ6p4BNw1WOiKmBddPggm9GtnjqiZZcM156Kwhj/eSxF+aXizJgKWiNjorwZDPLyWgNW8/VDhj5
U4BPyr+PvUBgo2OgCTr/bAvLdK47pQQxJSRQPxnLjUsvzQzLO2hThoE7qWMj8b3hjJqeH2hhEiXZ
eAKwjYITLOLjq8Q7kMyzSGgHS9VwfjGyh0lapVKrL8j4y+onEUH6/uRasVBcsGXMn7sJY4D23sdB
kRh5ftVMPk0hcrEeg8xXW2EMRKTIHqP8DWkpRnBTBH5IWPZQfrZwluo7xndgftAYhoB8sn6J/7Sr
cvD8IzIb0e0MFpKLIqGbExBgGN4L6RuXwBIhDNCMDKJ4SLIXxNe4WSNHJ1nin78DfgrNY5dCUbdO
PlwbhoiROZp/ROyCUFFgW0tjNcP1IoaxH8lJfDs/oLH01jmVKRyBgBBPzH/+29kF6a7AxcrhBSgN
A2JwEXlMuQSVF2MvAgevQ/It/TuIoybB5kURWccuQVJHWhvBTjsdy8/owifCBScENYnwFmNVvG97
OmLVzrUtTKNEavkECkyc/v1h4AS9iVStia+qnkVenCx6DGE06SHDeoXlbAtoHf4XjMia6u380y5t
Vzbls7SptmB02Sd78ajlmNS2kX/sK+rkgKTDB9u3rWhrERllbe0YoyxEAt5xNNXODyAx7mQOU+af
l9SwZEwdBAOnDyqGj5PuY/9V91arHchq95wYPmrpDl9TMWbfhi5z7lPhpJdDYjtfOnKitucnYWnz
4pqFzyO+hiz8kyVf1nDtQ5c5wAW/fvZCzItItMvqVQzi+slY8991cq+DVeVQYjogbVyiPj4oJhi4
GMjRO2CiwVUVpwmvwooD5yb8p/sbp/GR+Uvk0TXe6L3er3DDt6JPPqqFKptuM7snu6hBa+AEMzaN
uq3GZr5cYtJGrC1JX/6jlwX6AwdK0m9aRPk3YyOH9P2fzzS1xdwMYgKANT8+ve+kaJOcxjt4uNxt
7Rr9MFm3KPH0QE7782P9Re3821S78KJoIsC6PgVoylJCrkYzdEj08Aj9OPzq4TtzGRap90XXoJBi
PBQNdyInEGunVGPgtSYRhpHVCHsbrWg1FJ9AY0vXeqlAbGiD0TD+G1ErI0VWEFgGjmCr8EtLSt2d
Ubj2Xo2CgEZPyx4dcipIFrFxuEml+Wwn5LXWlTaxFeAxtgoHP3c/OeeWlgMvxQbFoOdKYfvxrbQu
AEbbKe9QGCk+4Ta0b/0iJ9NeX5EuUYiVjh8k3kLsBOdf0fLArqRJQE1tnRJKfMctRUEa9SFMFCJG
px7ar3owR9X5tBTWkwYDbEssNxnX5wde2uMVrDwpabrCZ5l/2O97fNBLH59E92DGOFwq7JlWessC
ySJxict8/8lrXxwO51XqwtnG6PQ6pE85Yu8mYNm7VfpkDwCyqyLSjPXg4ORyxUkcdrfnn3Bpn2Ej
pZKnsQyZ7OQTx22iL9yo5Z125FqvQs/2VjoOGfFtQXsQXWFppUji4jZ5qqw621lBox7P/4SlbZWn
xT6Y2knwCX6c5BxZWl0NtnsISb646CjaGixdnZ9tFHT55vxYS1XTfGxQsIBXyFMYKIxB9u2Bx5X4
w1wgZkSdxKE8/Ex1qDWCUHDt3p4arLlVAfP0k61m4UkBJuF/gE7aHCInH1AtICtUmKIfmlmYNhiF
U+5l37x2WlmGnzzp4liADi4EQbBQ/WRW03jCmovUguOUVuFljBcPjpckfe6ktPryk51hYeHO3QYq
EDpwoK7zn//2nbSdPpCqE4bHrlTR/UxHW41emtx06PLIFcs/66kvrNq/mqowL9D2/I39gRovQg1a
hsfWjE1k1lE4YIhdNVXyxfbHv9z8RvtNTyfrCg1CEFwPekue7vm1tDTDMygzYxdY1P+NGUmYeUwE
CBwCbW6zQ4TLv/WQP49WrZuf7Ax/9bVODin798FOlk7TIUxqByM84urn/gjhJ+v7NBLtvhpx7afk
xnxixVGOf4nkLv7Y5B3G9asBaRk6D1RBoNCmtF+Vlk/GGoHwWH2yBhang5fB8QCBw7XNj2vAjC0o
/gG/EH+IAZunKlDWPjUbbMsBw3FxOj/7i0sO3rvOzkU70jwZjng+CenOZbgKYfYuMUi/2g1YYuNa
Cekn+GLZ7dv5IZdfgmvjDe7QSKH0//iIXhD4PowU/5gZLiyrFVo1+4FMnhFXA+yx84tOx0bossHm
6EuWujbJPK4T/19DmuFSp2YA3ipjiEnEZhU/VWv14hPO89JbAJOZDyzAOwDDjz8x4/lJfoW3HmD7
EGEJZhEmQejBhVZhDvTJO1gcbO4Dw/KcWUkn84HltJPWthYeBfGg/td60ppmN5G22uwnLOXez0//
vGOdfgJzI8GcK1HoZieHcdnJ0SHnIDqmZRYkG1nDXXzArW76bJteqghpSFLnc5cUcGhORoKhLgfi
AnEaLTU8QGMg71csI1CvGeQul2vYT3hOGBBoAZ2j4dIzo2ILtzUnD1KWF/jZd7vzz7602iUEbE4s
UCOu3R9fa9IUbWD2enRU36Ow6q5kppW3wgtCDyMWq/5sP1+87oGTyv8aT57A3LVV+yYuGeHRsiLR
XRL31aa71hzQnOt2cF2Ctnh3xGv4a9tuiCfiBoIOPg3KPPiDXdaGhwrcD+uN9//xyeezhMoFgzQj
S8txRYputJmyzvwpaaSu//ksA9laNhCqTg12sp6npncnZKoRMh5J+kA9OCkxlS0UP8xwSvISKIn0
T2qChYoEIJVTxAQ8mreWj883kAFmiDwNjyl3y+zG9Ya42Yv/Q9p57caNbGv4iQgwh1t2UreCrWCr
pRtC8oyZyWIOT38+euOco6YaTcgbmBlfeIDqKlatWrXWH5BcvEWn1Y+3YdH5w64RiG7i1tJnaN//
xaRNIFtgRWlazoFB0EUadYgJaqMJagKzGAl2qhzwWzdh6092r7RhvIVBz0UO8KmKTQGU6qc2/f2H
hEGSzMaTOc5HLZfan50YMIVOHC6mtE2Pl+d3bihqLyR2BjmfMm9Cl6TRwAir4BggQBYdTHT/NnhW
aNs0yxv56vJg58pioGJ4MEA/4/n+52B9mFjXiwbuFbXAVKX6QQUn53LINHk8BHWCegOtCHp+yBBJ
8o6mGa4PcH8FqEAD1nJUMYuFzOFc5GBHa5CQQeRhXnK60qHWZFbuDT4Cg5J18EfyoqbQrXAjBsRG
1nRg0u+X12DasfM4TYGE80Ouy9CzJ4WoS4TUy9I/pmpcGmg9d+iiD0jr5TdCMvxVIdltskb7oSsW
YsX5kWkL/mfkPyW7D4sve7GMM6nNVrbtRtvQ0zXaB4jTDgD2XrJuUydFn8QhBco2fzFn2zJItEFH
gWk5XWUdmxmJ68Q/DtCY7sEbege7Qu/zreWv3BbEj32wRrn49+vD/kF4TimJalmzj6uAW6QEWQdg
c5V62yI/5oYE7qsA1Y2frej6GiGHKB7/YrY2zUEOFJw8df6KQl3XaHqfYmuO18Cjh2XOY4Wl36GQ
0WDbximGS66fSBj0XZ7uubII0YJ7fQrSAJyms/7hA6OeZHDfhtJzIyvdcG0jdb5HVAIpHV+uLewh
Id8ndlha1wBs8Uy2rLVUsBlWStmMCBLIQv1RA6z2/yLroodDE5x9r1IhPf1dGqpJEzLMP9Y9jjsu
Fys88cz3omNbYoywEDzPHWlKcpoFkmeKM7PRTERj2Me6f/STDp/gvLX6dl2UsIesVmnWCRJPf/PB
dXY2L3Ro3+aUmn1YdwpM8JbkJDxOtjsP/YjjrR2K/reaxi3Cwbzg17K02Gc8O0+dKijgyimCz3Y3
Sg4hOtlBcIzGcDzSy2nk751TaOODB6SpXOvI2C5126cdNA9eZLTUXigScB3O1haJI0SLjTY8ImpS
vZRRNSlcjrZYWVpqNwsf8ly84rXMUDrZJvfF6bLmapqFJdRBKLRBhZoIli332EzgLZH3WplsEytG
cKQMc8SzLp+kc0s7QYGpulAeoMx4OrI2RjWPNO7fAIGhtzYO7BsUsVoE3NXgtRhoICykVufWlQIr
l+KEUeVzng7oSYmKfIMWHIHAgrtW8buRD3FliHqDUE0ULsCPzmRVNDPR7OdhSMV+3p1Cs0xMkkA8
l3maVzcVzliCcOAPCKylYzXcNU2MKYmVTOpKIQ6sYnt5gc/M1wJuOBEMaUnRDj+dr4ZAdD7i1nVE
80xdC1XwXqgN+58BhOPj5aHOfEveQ2yhCdUNG2Z292CThNqSnkbHXs8wpR1HXREHifoPboZ2D/Sz
c7LhL65aqgmmM5EoKQXPz6bZYF6SVXrIE6lV1o5TBg6ijIr1G4U54xrdymTnKWBcF7bRFGhmx5Pn
D28z+vPkjnMyioXQTyvh9voMqBbzM6DAZXuPO0cXL0T0M0cTVoEJfMPkDQRR9PT7Daanmn7Zg3PW
8ZRfJYmF10VM6dZb22hrJ/cYN5nVil496P6vf0/O5URtosyg2LNgqwcqpjJDArzC7/IbZMf0bRuJ
GjMBXV3XijQsRKFzawp0ZGLd8MDk0JxOFZ5WkWDNBcigRVZ4rxgxAFlLJN0CRuVc+QSBBMAVtHU0
nrKzpxxqY5nkoL73DBax20dIsiPYJ3X7wRqkFZI/8ZOaIsC088sc0eRO+ofyDvI2vlmbKPQZJjpi
o1UX2MZq7cK+Ohcv4DlqYCBIsT8V+ot0RNO+qexnkEKOfCjwJPWvVKvumqcINwjJLSS9eQBEoRU7
nU6Qv//6NydvoAIH0Yo/Z9/calsDoT+QshjL4DcTVMN6AK63HXrTWGHs8hfEYAvoD4hIIodqz7Hs
ZaoEGpZm3nMFu/xdFpqaI7VrYv+wDsUohUhzUjG+7kdsuO8vT/XcdgOvwLU+3TxABk+3m4dENd2A
VHr2LNBYK00qmhaJfav69RfjcMdBXJsQIHMorodNUor2KL2bMeyvYlFayUqnKLeE/jgX6emtItpA
bcpS5kXBHA1hNDaAIqJ4WK8Q4EqvNRn9RwiB4Y/LUzo/FMVHEk2emPP+UJbWElrPDKVJcXzVpvJ7
7JXdD1Fxl/7FSGAagECR0FJ6Of1IKgpZmPuG3nMaBvU6znIscUUr37CHvYWr+tykqLJRfZg+1Sch
gyI22jGlxfushOiRD2mV4iYf4pLr+sLpFu7Kc2GdLASkKm9T6LHTj/mQyCKJXWl4BEjPZuDjahXK
HTbzlmhHzDyxW987tPjGg6ON+cKnm2Lb/OJypnjuyKTP+rzKoiXUYA3AwEceJ+Ub50M8Jpb8LhrV
uVGiwEMU3pz0+ENR3NRxXS6kI2fmbcvkI4h+UAv41OOWPPiwtd/yQEmd7FGq0n5YDa0jrlWjTV7N
wgkfSwfByYWweiY14bnGxTJ1jLlKZ6WAGEHEwbfj4JhYdvaSNnjo2F1leK4pxfoDWUO0EFzODsiW
nUI4b+L5vq2RR2+FEZHXYs/zE9lt73tf+Y9K2sQKF0niL0zwczADA0VhckK5M+Ic4l1MUr45UlzP
A2WcB3Qeua9IwrS3y8fx0+eDNsKXA4PB05HW5TTtD9tWi+Q0kzDJPVbgEx6dTLFrt+0tEbjWoNVI
3Gl2iC6n8WWtjNm4s9QAlY6oV/CvOMLv5lLwLOMe4cR8l1LUwdYplNGWH7yv3oXToFRwFMUhHICe
P51s0rMxA6xUji1fc83TT1/HJeK+uGipD8hq5l+NdYzH8xJYE3zZKYafjqfAgaQ6ijyFCYe9hSMh
NNnFcVZI30JAPslXj+I03FQapDhmc/PO0nUMOnLV6uICrXYbOZqgy9e4C2VX1MrKXS50c4VnsLVw
Lj5vII4/r3fiM3hP0Dmncxz6XKS60efHqYCy71XnOvZCtI7Njgp3WkSSGwVduQBR/BTZNQblFW3y
7CPaGrNd23l5GaAVmx8VjKOsdUCN6iEZInlYF/XiK+jsYAB2+ZSwPGiwn84QNfkBtY9EHAvynZ9N
not7S4BEQWhc7r+aMU8T+zDWLFtrQ7vs1CETx2TAOmaDWjrCvwANUUe9fO4/hbNpoAlyR6LGAs5f
keooIlpRHcopQtj3XYz+K4bX8cqzfBXZUbtZSNHPbRNY6DZVPR4DAKBPF7HnNiiBK2bHmsfRvmZz
7BGbHzoXT1Pj2sor6b4I683lSX7KvZnkx0Fn20QxQsw7tSg/pmU+3rAzJExmwx6ncBuLmZ9Nkfjv
AdacbotF1EJgPbdrkBwCTwiwTzOt+TMdvbYevYYcIEFWgZ1K7Hbdt2h2r2ln98+XJ/rpspgmSrqN
+t+klDHXFPPsxAK9XudHjACK+xh7aPTX8yzz15fHObugMPBh4lswsOaHXZU0SxqrJjuOAy1JJ8XO
ynfGf0vZe+9zSx5QhTUCWmkiSxZC96cs588M/3dkemin+6cYW9XH0i87omdv/xQ2xTNzBOyqNr64
SprWeRo10WObhw2YNwGlpafLUz93YBQYT7yj2L0IOZ7+AL1B8F3gwHgECHGtqkK/U7G7xmQB48S2
V7PXy8OdOS9gaxCPJKbSNJyXmYRD0Obso3SU67Ur5D7FnNOmKEnwiJ8QJrVvOmwgtpdHPTNJOHW8
ABgb6uy8bBijZpI5jZ0dgepb16GcezuIddkBwiM2izGSIMVX0xwgS1zEIKtBWljcIafLWoiurKbM
8ZiJOt70QakWVyVqu/WXr+LTcWbxJ0ejpUdKNjsie+1hBQTHfNc2rYp1SE3x4/IyntmsPLb5bnwM
0LzzXLFJQxKCME+PlSYKBT630+yVpqx+TSjqYxFH0JIxKuAx5paTr8xDhG2ls7v8I85+SwMKFNkH
t/O8EFs2hRJS/OVbIuVOaSked37t2VckJOiC1mDmL493JuCBPbMV0G+M+SnZaRQJpnOrZUcRYz4i
1UQ5t6LzejWOTpYtbJuzkwPHi6KhDHltnsmpRoGVq+fnBKKwwfAqHx/oo8v7sgqUOxw3/YXjeHZy
vLAmDBonZC4KpFg+/rYjk8vjtrzpG12qXNF0QbaWwt7RFo7hucOP9iTlQVo/9JWn2X9Iyk2hWmVS
hfmR04Ebb4Tny+hZ8r1iN813LvVx42mV9fvr3w/VPxAwaHlQvJllj74pZzHO8JwQXbFvHaFA8UKr
/zWz0iXFkHNfDz4FvHl6TDKB5nR+So4UdjdgKlTXKKrfpFoUSoccB7Hhlhy5917lRqK7uLBnzq4q
jFUwXRQj+fd0VMwGKFfD3DlGQpafQI/Z2q6W+/hdKVT7qfDi21wOEKW+vKxnrkwF/V/i+J/ayrzc
a9U6MEmtSo+yV4U/HBxQ3bpRhb22u1DBBTUznMANBlvNrwJMs4OFPO/spGGCIREwCTvN2RX0enJP
kRDtShKU1z0PI6TWKTzblepS2TTBiLx20qKnfXnW576wAWnmDyWS2DML64gW1AGOvgSDrkxBMdkj
Vk6ZuIqKSdIdjMxfTHMiMwDhItzxjj39trDZtAw/RMT6FDV5wSijWJdwk7+Pct3ujRoU6SpWfbEA
cT73bdnDk/IDfQq6Mqej2pLsaaBTkQpTPZS0B3SBSIP8Z0XGyLHvGmnTaHr9K66D+PHy+p77rKTR
NtU6kz/k2V7GjQZvygqRsqKtrVtE0rGSw/YgdYUQw1otU7F2DLGkjXbmXiO6THgARqVpq5zOt2xl
xDtCn/mS7F0Zmtk9dDgDr7MBNuU6rATWLzHOzBiJOZ7xEJSt9X553tO+OSl2TeqywAKAZ7Kh6fid
/oIxbhXZK/gFmTra0SFs0+Ab/RO7314e50y8Z5zpnULXQvkEtlGjQC8LC6mhAkuUcoV7R9Psy7GM
c/zhcEK4+ovhYC9STp6kDeYgPGowKuV4MzoiecFOyuFuqTemp3sjPLM8QdDv61GJffv/A86C/diN
Ju9l1LsbIi0WQ5bUu43kVM+i5BGIexwOc32YvcdFNy6AeM6EBoYGSkMbdaLgzI6qVeZqHFvoKmk+
BkWu2WBov8UnpPlZOJ3zT4ym/cKmOXNYGHECUqOkB0x+NiIq5X2tY556LIsy+CZrgQVOq8dxFWeo
8ncmtQ7WYSaOOpc/6rnT8nHY2Ro3LW6Cii7FR8cv33KRW9eZXse41+Rt8Sa88hoo0TeczJoD/qx5
sbk8+tllphwNrAIhMxKl05NSZYPqqTVfeGyFfwRveF2k/vBWy/oATd3qvp5f81wAuMMTjX/mOxjJ
7liKujg5mk39XpU5blSarxylVjGWpKbPRF2QfRT0ERtDmmv+SFGaxsscOUADPpEPXiHSg1Z6feNW
kt/swjqsMSMOvMkV+esY6Cn8fBh69kmdwo5D9JeTo1JGUFiswrE2jqQbzzVp4MKKntu13JOgwYFx
EPFmVygYdHr/sR4d87RpsWEZ1bo9qEXSYiIoWc46llQs09oCl6mry1vnXPCj0EUbDw4E2NHZ1ska
36kTCaQ3iNbhujegftmQAX7pTdUs5AlnhyIH5BX4B/Q1G8pDFbxRAik6Ajsu93YxVvs2h22ZoCb+
8Bezoo3KlKBAcYOdHggpH4x4wA70iBEvqmnYEbp93Oh3ocVF8hdD4d88aSRSxJ8TFqyRjatM3gjl
WGDP2MaDvjUDHS+qILHyfiHOnDsPCL7832izjVIPcY/8I9KIKpZ4eMQJoF23itfpqzDBI6DAZ8lz
kRC2dsKosoUU6DOemyMBPBAREZQN2C+zZR2xUJf9ltHThoQQA/YuQcVTVTu0FKBkYfbp9eoNZTjj
McU5HFMQkP2HBIfxJd7Gub2EKBkhDy4xb5hZbqAWzYANZJQe067qtm0QW9c05suNaeBE7X79C4Nh
Rx4GxjAnZRYIMLGGYaVICVcKlg9h2kTKSoQVQOqipvV8ebBzawwOR5+0KNH7pIFxunUToxLSkOXR
kb5pPQD6VeJuM8hjs2mTstF3mqk03arCcnY4KHi73TnYuYk1qK/i/vJPOROUeB8SezHAwDVhDhD0
nSjoqwRhuTBPrJss7DRnZUmda3i/vDSevnmqLu3vMzcZzW8MC9GNmbBss7WmE2bi4grAqwB1+m4A
zVO2Fs681ksXlQWiAKGdxV+/PenygZBBqXrK8GcpQ63mqK6OfXi0myw6eGOf423tdP0VlE75zm9l
6ctS3CB8pqepwXCTQs4sEiLnIGMbCq5TGiTLhaBr77H+TL5DE7VXZuR3SwOeSaXBzPAhSRGQzZg3
p7SuzmWrZcBIicxVU6t9vomVTpEXlvLclkGZmgcwj24utNnmrRTf7H3FZilbKb5Xowq/8TTXO/+6
o8Xp7wphU1v00JfovzoyJ4bW1IRfo0wEquH02IQhaAlVgdaTdQ4P65a6eYB0kyYSoLyxjxYJ9uHl
ynAy658vHpNp33Ct8URD2BFDk9ORER6SkRp2mqOv0B5fWRhyNXSmzQD6dGj22krJxno7tMpSqPgU
Axl4qhoBSgGiSHXldOAos+0w79MOQfy6vM3z9uA36BBjP592Xy2JTUnlpMhLk0Oh2TjbsPhK4W7t
BNYx1qvhGYfK/iHExmrltIP11Wg7DUVLmIgDwIFTcjqrouyMvlUi69jQ+uw2uQQeYKMFRn+dZhjP
Xf52n8LNNC2qYGTN4G7ATZ0OJiKNjCrSkxcbRvjGr/zxt96Zw3NQyfmPaZ8t5bOfDsg0OZWiGtV+
6I1zCfdRaElV1nH20gVGutHLqgzw6nLS68QR4ysCZP0emU3nL6bJOx5YGi5K0KBmn8/zajPrIYO/
FE5prrNMlmQX+kniIgaQXuG7Wyt/NaKBXQpfCZHTWQtHcBIjmuHJSyrGzu3h9d6mVuPfBtgqbkVu
dwvjfcqLWFfyZntSuZgkdGczHDRTdFJvpy89lKDN0ITSppaN/gfdlmaLWWxQuGncRzwcHO+LFkZc
GLziYdWCRyauf3pyplkUYNY8RI9CKTHeHFf1knnRnA9EikPORYmCaxEyIUnP6T5FwkNqzEpT3pS+
GLZ5KeoXSn2v6jDKkJK14EX0lbSN7bj+Qd2huoma6h44VP10+bj8kQP6UJLhdwD3+6NFOAEciben
vyPLa5Ai8li8GmpiSsLVpKRvr3F1btBabxxEptwcTkG4QXdChikRR75WuZZXRd23MdExgvcbO29+
1TX6F+sUpeOfFl5971YMsAuGC0bkyO+HOUAGsK1Oe1d2ZvUvWF3jGctkuXIVPW3vNGE24a+FqU1x
5XRqmKmBjIFAN4W6edypzboToaeEr30H3PkOpEP9ipUuxtSkvWDrB0v2NzEq0cZVqBW6tinMXk60
TRZmyXg9yEJRvluhFCTuGFhdsB6yyB9gd4aj2ElDHnt3CpDqfB/5FD2wyERfZy9SNVXu45i/tMxW
MxaQE7Poxl0PcIIDP5HLJ7XKqWjxobUwAujzLKsY3oAa5w9q44SN6yhYK9Sq42/NrF0giUFYnS8i
oqUAJ4D6USAleZzH07DLpAQy3quRhMLYSdXAQ8wFGF+YhzHtLX9TtLrjryxgMcpt2UAdc9A3GjaG
lysZxt2Wnm7LyLdf5SCQlLXnDGnkAv9q7VURmiLYRlJQZg8phpux2+Wj/81o4H7cGHatYVhfO122
C+xCyZ4r3fP86xJFo7H4Nva1KOpbjGjTna7RY3kYIwQlr+K8wY4SWwJJ4Cmsl327oxtTHuQoSytM
hnsl/D4qfnebmaVqu5bURO9mFWCzmOvl+KRn6N6sK6nlTCZWUmyjYejbK3xAY2+XR61arfrEz7GP
S4oo2jbC6ZtDb48lFbhOGzzzLm/T5FdMWax1LdUri42l4V34NugDgvJVnFjRKkljw3d7dDj1aGsm
nRc+wgNJXpyBJbvOaJRbq8JIk+hWFGh1NxQLdFrzbm0UhnStFZ71apEeBRutcJJvRTk2NbIKGJ/v
DOTT/E3lDIm+7/GaFetaBTe5GduyExs8bpParZPeeUBaVRWu3BmVswOpF3vuYEBPX/V+pWFdLLSh
3sLpacJ9KVGnQc1glB4qLjPvKkdtIHWBX/XBk1N0wt5kihnY66oB3XqTybJIkNs2U6fdoKIhhyuw
uL113eq5YtE8QFluVRReBD1o6O2fGmVS89oaVKd44vWkN3dGbmQ6GIAxPqgN2gGPIuDM3pRZ2d/J
Rtk0bmIEoYNO7Vj6+6JVe4cLsCyMja7lSrqTGseKbuVYjc07EdYm6F6k9cerKrQjx63tABR7OmaQ
8vVeug4bGnKrVo667NVHFa1Z9Vzz77ZZWcOqMHPxnfA5rVqk+z124mowXGvoSSR3Vt6N//hjHaCT
XeeWwM4YyRIEHxK59CzVFW3Y2SvuLHPY+ZjHpHdjJ0tK4moxwVWspRTZgFudxMR7wupGafZF4TvK
rS6XUrb3cMLu85XWFFn65Kep5G97dA+DN6U1i+xbJVtJna+rOvHUTeepAv0nKw3l6KcnBU2gup1S
Wbm6SrswNR5loIfmdZoDsdpbRe7nNI14Paw4ek39JNuSmvlbddQ04a+6ULJat0tN3Tt0ndnjVlKG
flzC6G4TO6pd7ESQeCw9NQ7Wqjl4VNYxVjqKIfDlH4Ffyg8jzUHfLYkL0T4kNCtbJP/Vfz08w651
BXWANQxxnE7VtpS1pzGQhu5N0YQGHKWVm+hHh9T4nS5pQXFjNNxNLhEK0WTb9nF0LbzO6Ve+odbl
unVMwDmdmqfyA07J0b8NUFfjTpZ5Fw1U9ky3l6J0XOEPa+xGJJ4VVy4t890cM+25QAJDYXsHeHWb
w4jXsSe0LoEGalWVm6Mo5K/UwscOtbCqvELlykZOQk9FD+BoDBUkc8fml40Vd7qqYin9XgFctN3A
zO3+KqPZMrht5XuYAVtZnh4KLKmqrRzUwX7UEk1ZlzXe6a4z1EONCp4UNfKGpCpP16jT2t9aaZQK
t9LNTFnrnpEHO02PVB1zZQPf420JZzTetzCXKrAImDgaL4iRpL+8VudcJ01SBWsEaVv9G3y8ujkk
JVq0N6jRR226jeRRNw9h6QXPRhIN1ToZNSNAqF/FpdwqfOMJ6nnUraVxsLClRfOxzX23sHlHr1Q0
s7/5euzVx8QBubSiTaRGOATK0+xy0Uprevuq2JIFIIglGkLUfd6q7ZXcZSqPthIuySrtg3S8rrrE
a75BwUYkIYGjeyxpHv3metP9H342DNteQUnqV22ZvroyqhGoFyr/SbUzxJh9l53YMVa5WUbGRuv1
RmwHWk7tSpiF3m8lmpsguGOcMN0hBvl4ldAlCdaZp1vP+MGGw3VXT3xjOzH0Zt/UzmSDChfZ7ca6
zm7KGMzXRphhb+4zpWM/Q9lWTZc+Yl4+6GEWih1YptbceHIGJr0SlqTctC0Kecq6Qh5KeR9SJKHu
ZIimiP4ZfZSoN/5USAUN4LOeDndGs/J4zYjnJupEHu6gquMKvU5EMKary9nQrJ1B42/yQwLOQs2L
atRc6J7mudc4Qzy+Rb5RtVe5XydPBQrTzTdP8zjjNtcIPtpMsd/mda0JN80a+4vSONOvoMJH3kK1
BHmWOdsPnwMFO2xTefO0BPdkgv5RqZ04g2KyJET5KVViKN7uVMBha/Ki1k9TJcgLUeDXQn0jKmbH
aqj9aysIy9dajEO7E4oVLxmczF4sTM6kRgokGBFG3vHzskGMLFVMYhu8O4keGK5kie5OaVPlppaQ
JPMFbgJWLnBP6GtFLHzeWeVg6utSXaRY8edNaMwBdpnR0Rkqpei9rkVfrOLBDF9SSlJrs0+SpTfD
tHQnibUNUPhPTw6gEHzrWUmvKn3boD8VvflBLT1EcKLqW+6OPF8r8BnsteFTyN1lRms439IUAvim
kOui3ZT+SFIWaxHMAjhlxd4DlP+kgwZuKfPWTvvb6wI719eQ9ZvwZycFsryFZ5LK+9Apq3+KzDQT
4qad5tcjIMf2ilwv0xawrp82DnR9ZEV4mnEYeezO6k5t1JsVMlLG20i2XE63ueJ/j9WgvO6ktmTT
Fk1eLtS6Pn0+xpwI7BNzchJ5m73CyiazB5WC79t0azUu/IguPDQSpRM3d/xmSQHXmD+NWBxKI1Pd
HxYsW2c2R79DanQMQvmtj3BC2wqhZM33XqrwRjd4yHQbo1RGWD18PWOdqYn9CjqjVVc0Z2BLDVIS
9okbwehMHoMCwTtzB5N0LO9UkTXKFfbapvMw4icucEif3JUzV2haIP4NB+EZpOct7IQepW2cJ38I
bjJ/4yHFkd45dpKmKxXoYrxRG1V5QdexU1xTLwqwk4IuGo8cEVWHPA3G4EkvhVF+9zM1b3Bv1/om
X4Pylv2VhH+4ZK+QyPSifaoDKnXz0FMxPIa0KW0sNTaidlWbrWJtUQLG83zV65WFXg7BggL5Jm2N
drIzz+uMJpoXibZ60EeusGfH89Ps3QpKo/pi7YpYNREFed7J0GKoXc1CFgrEUdiV3fBCv8DfhGOG
Y1EQ2nfWqL1j8Sgt9LnmV4IJ+40HMlwuCqkqLa3TCFmXQa90QS2/SDlvha05xP52kGL1u5wYib+T
7bFdq3aiRW4caIXvVmYe6wsbf37Y+A2o8hKiKYHQbpsriXa+LPmJk6kvvulrK8uO46esywOXCr5O
ygGVbaEY+anw8mdEDjboCfQDqAyczjoWSmMUUaW+WDpZRVhD3k+CMtx2uee5UmeOO/Q5lFUW1j+l
UIqulUb3V3aRLInpn5k5K8+hR7KCQpM6q6elRpBywBPtxavDcC/DvNrobTncA7ySr5u66a4uJwBz
8Sr6EhxOylpAsVlubovTiZeD1XRGZ+ovQ+RU/1h1Yt45vHvMa+g0luyGTWQ767qOx2SH/ZfEE7eU
yk2jtmJcex34tC1YC2+hoDGrnv7nR6HjCo+Beq0+Jxb42O80UN30F2BAwUpFX2lj50Uju2Obda9p
jhbBdiw1T35eWI1peT/eYdNq0MGEbsOt+Vk6tIoH8G1ExpcgsL2fYEzKdI2QpbgqglpzNkEeDOM6
9qLgJXby8pnuabSBeCsrX7xt/vwOxgesRGWamuDpV9GdMI+Mrjdemqq1v0elaq08JzBrksDCIum0
87jZXZ77bM3pjJEUQc5HmI3yI6yX0yHjpqu1UQnUZ+2RACO52HyH35yFytFse38aZFapqgP40obk
q88G7vaasvKlA3KT9lLHZGEuc5tY0+qhgKEuyFz8K+tBfhz2SzOZhcn5TLTZXYkipyHUJFKf+TTB
jVK7Ev49v/yn+of6cPnDTAv/YU9+Gmm6tT9U94peDSy5ZCTlW3zg3WJsjNvgAIDt8jBLazaLgKoV
RXnesWbebbaO1vIj3P4FlNjSELNYg6V77UleqD6bq2Klrz032Ejby7P4g/u6tFqzkxMC2gSfzzSK
t+Ku2G1DxMbd5geOtuY/oeSGR2fvr6U9j2tDLFwi86ropy817f4PXyoNUWusO+YX+btSv6q81ZB+
l6vJUtZAjtflBr0z7I2v7RVNciWjcEG3S/L1WG35zeuOKGc+8Zyt9C822z79sunLfPhlMjCqKOnZ
Q4H1nnb3VfbSlI+XV/7sgYB1hgIiUHpC+OkQatCoHVGL/RO7T+lBeXVe/bW/zRcurLN76MMws9OQ
D1HoBDHD5L/jq/zXcJT2w+7yTJaGmJ0EyRS1lqZsoWbjb6ZtivXE+r8bYnYSUM2jkplMQxzEjX9Q
98U+XjoJ04J/OgkfVmp2EspAF1aJPAhxI3Pc9iYdXHDq5bsoMXZdxf/I7//dnGa7v/IdWapTdn/+
e7yWfmqHbLf08eeaIP/Zxx/mNNvHVqwEQqIN9+y9iht1l7+a37vI7Q9tua1/Bj/00a2PwQKcbWk7
zC7GOs77MggZcxhWKAEUa0msnCfzx3+3erObMRN+Qk2M1es2/dV/Np22vzzE9AE+bwiyvKlXS5Vl
tq/BJI5plcfqs1UecunR1h+NbnS17uW/G2a2tzFG9hCIYRgRbBxjF8UHIVbhourqfHtj3kGLEyKd
CRoDEb1ZvKmtsunLRB5fnMoOMlcJ++bes1WqODRlAn2bZzm1HN4O4ZUEvClbx1S3fodxqZN2AB55
+9qsJ1QlCB9KA6TSqBrP4tLQ9aUW1Z7yYscJgHm5z76VkpDWBmZnbmON/UImNa3ix4/JeHA1qZkB
DKHeMk+ReZvyc2InePXxT9ddLwoTeLCeNSyE9SlKnI5D3WPivZGKUjGbN/gx1qaRqaveS1updoGa
viM38qHJpdFWVpbIqy9inEn3LYais0+VDmfGP5fsh6sq8QMr9MtEvGpFauDArGbyypbA/1rGCGky
qsVSmWV+wCfKAQJDsD3Q3sKad3b0aqSF5DHUwrdKlcLrMYjDbyYskFtaQPY3dLnymyTznIUM/9P3
mxDVk1sa9EgUdeaGPKmWyL1Eq4qap2pvih7nVaAU6uryrvz09cARkNCzorjeQ2mZHRJJ2LSoUyV7
KyX8/FY0LfNHZyKh7kapSxdunM9TsuGRTNg6SElUq2aD2QLQBlDB9E2YWXNTQnS5z3DLWFi4eTrM
YlF9mwoTwKd5qcyimOyNXSVRN/uhKHTchWQat60VKlfWoNfrNjSHaKX7MSa/USqeLq/mHLNJdRpL
dkQYKBDw+uShyGH5sDcNOYkLKfDtH0XAleDmcW+Xb1YvN/ptlgcNfQC7nHxeCgx6sifqdyh/uyYq
4NK/ccL/trDgf2oxJ4cTZTMohZNqPwxNcCOnv4er0KONrfs/a4lOUbTy4srKdkZTt/59OvqWdV3W
ma6sDc0uq5VP28hxZZ2d91ii6Sf+hfHYDLg8UmuIa9cMMrokrpNUZnVI1coQ68xS6jZdDT4N/6tB
ryL9i0BQlpTCP6416vQfuJ+zTVMkDiCQLtZ/DOhm3VEOogXTUkZ+Lu0UoyjaSDkMqMvf8dOBBxs1
wXw5fjLUzzmouGTzBraZ2j+o+kQrcFyei7qzdaAjr+290SxudUzh95cHnb7F6bfivEMrY7Y8sCmw
nX4rtcfnKo5y74dQ29HclOhwJ/COKs24olNvW7ukQxhzH6atnG1Naez9Hb1Xe8l98/PxgcsBnBB/
Q04jiqynP6OdnmC65Us/9MLKxodOqh3Nha9tavugLhwUVMquyDe5TJdvkxfC8O4vr8OnkMRSgrK2
sGX6Ax2drYMcCd0IZTX/OcboutFLjfp+axQeQqhZY/pLQenTcKw1FH82F7wvNH5mR8T2y/9h7sya
40autP1XOvoePQAS68TYF0AVqoo7KYqidIOQKAr7vuPXfw+o9mcWqGFZd2M7HG5LZAKJzJMnz3kX
E2ySmTykeBeDwW1ylPiluETlIGHeT0SIN7OLlxglRLKrF8DmS7XtVYAYkrEO9LCTPgLOnW7TTnRu
mYp8VybBgDCo0W2mNB43Wg779/1pfRubbHSFFqTh8m+kXlcbacxl3a+1tH4QYS1d1ZltX2h9bF8V
U6e7vLR2LpJMvVV8LbzSlPCHqrTZ7v1neLOvOM0WWTwU96H+YyF7vLZsPUs0KajIxDloYieLRLIt
1SH5Pgx6fqZVwecIUNH2/UHXU04ndBFCXyD0NGhgRh0PqmvDkk10+kNdFvlNE3TF7ZANWn9Lo3X+
MaDKZ2wyfa7iKz+c/VOarG9GX5qJXHoZn2nHROF4dPrIVdJbw/hgFKZ14adR3n1rStVO3UjEtewA
OR+zHUfTsCsmWgi/+9WpDnKqk3cigrccTqsp9/tgNCIjmh4GLkaKG8aqdZYnVpeciR7InlO06XSV
g+r5EFeNcZb3U/RNFP74m97dMIsWn1SAw3C3Fnr7aldLujLYU1fJD1XTYi1CglDWu0Ft0/rQ2vhj
YYSUlSeqxMvvfB1REdICjg3+DBI2aL41P7gbMzAxABseMFmzNq3W29dzZT9ZWSJteki8J3Kp9epe
dLsW3ihZMFqmBNDjT53oSO83TVk/oC9Mza9vh8u5iWZPsu1AdSoWOh2RrPn+/vJePuDxS0INWZQP
sRBZjBNX2zpIdFGapFEPKLN3YjONevxJ1yZx6kz81ThsHloBDEanabWQs25ACDuyBXGyl6KzGQle
083Uuj4lUrQOyGJhrS8awuRoxMm1pl4Dnkykaac8BMmIF57iF9uBNqcTosf+u6FhGYqMntaGwHJx
Lddjd3GuAUlVHmgHFxdiRui7GzTfSXSWqJzI8aZFZOJb2tuncBVvlyYw5QW1j/kG32xdHVYg36ZN
p8oPQM1NL09rE5VQMg7Lwc/FuBcdoNP318kvRqTNuggFLe1+MtTj1TkkuZw0vRw8mGHSeL5htp6t
5DaiSCEYcLOaT7QJ3+wGEPuLNCtfEb1i8uHj8YJc7rMp7+aHuFBTbIUoKeGRFboye+QQZLKxLYvu
8f13fLNGEQeUkUNEw9wElbxuC2IwlodWnc8PSWFL10kqNE80U3Fi1fxyFMQkIO2gDEh+evxmfgAG
pINg8WArY7uZEHcFoBmOh/ffBVjuemdTJGCBwl180c5atxz1Pp+xsNaij75US+25X0/QuwxRVMm3
0aiiRnbCREYr1BGwju3YQVAD7YW57vVs6Z/Di/s++XEz7Y0BEwP0otMQTiDaG2Xj4uWu2t9og5hT
4tgjFmWPaEnh3uBKoTHUtqOhXytxRI+GMbtiHvzsuhFFF/voETatsavLsKPIFS8KTu4w1aGebHxo
cNPojqZZZudB6YOywJNXUPXdNQjDAuOKEfg3qLRbACwP4OCqsHH8Qkcmy0W+oJ9BLqZa2ev7Dsok
kKapUCvFcEIgHIlJVbKLdKcfRJ1d2DF4vquUxng9bJIsHqtkq1eNlZzj8xgWj1GsFsWHvAK8Ex+A
w2tx7g6G7INBnfBKDkKnVLDtRoWjq7NKchB3SoHyYbrVc8+RWgP7mUGvqgNVDSX+NMcqCgBO6Jfc
Wp15KEOj46ZErWKfyfo0X2N93NY4vuVW8kMWpBwlt8yql659feooeULwiL0aGHH05EdGnm8jsHXK
PobtYfKbRr7h2cAJ4ntcvI34RzG2iexVYToMrl7NvfEgZruuHKEnauaNUTHLN1aAfd6FGqR6BOZP
lF0SOKkI8bsDWgP5yjE1jPauWsVP4V2OHUzYfZpEprQPAtH2d1qdBtlnDN+hf9mjneo3SQ2i7bMs
U2QZXSXOlGp2ZTPWRM0iyQvcEXBfe6bHiFRkUaljtPVTMeieHoCH29l2LsmbSW3G5gMsjCbfTaS6
4a6kJj8dQqNEL6IchR9v+jwMmo1pSYHmDv6ANnQXCPzxALXZg1tXApCq5vdlfQYxx7A+JJbUWY+T
P9n17MY9AkjbUUqLwI3qLtR3USVnIeBOw+o98rE5cXWrgZKYzlbdOxO/O9r0ijwGiWtH4LsiRwuL
wZwc1RispGaxAzje9pVRQWWAF9JON1IoSfMZ3aigvR76To0+A+LW9N3gW2b7ce5TAbc+SMfByVJE
gr4GMYyELcixLstJ6poF7k7hrZHvQ62KDQcJ69CwtpqJ4hVJV6EJzzAg6F9KAF51ShJGL1sY7zb4
UOWOlk4g0RwcvXBkEoh+1Pc8gjUcRm6tKYIqPQ6VHWJL2V3RSnP5XHHNT4AjFpp+M1lKpctuBNpK
AeU6mICPWH5AFKtZmwq3TEx9yl05VeqGrj5ZcYbiei4icPMzULOrUgtNGKdp5Pf+l4pHAsYoAUT3
9U2KRrv9bahyf/yq9eOIskyApMOE+w2B4DJO/Cw4NAqShoZblNgtjG4/5ajFyZKpFGjj50E8605t
6h1nqpIHkrLv+6DOv+eajiPqPlFjZmKjVtyFvs9KZ0XbPDQD+9v70fXNaYhQ9E8iFPcwaqSrbIbX
iIHCp9K9kja55Qg504SLy8x4aaQRoUbOy+jEgbjOa0ApLGqg9M+hCLJoV4naVItpqGop+xyHZtWi
bq/atddJkRifIJDop5Sd1hcPbckIBYMBfgU2+XIdfHXTxFKU6hhCYww32Lbb+WUdPiejyK3zpO6J
NmoSm33OJ5/bZheq+qh8fn+O37zwiyklKjkAhhYNreUcffUEuimXmNnF6acSePsnOxThdzjrza2q
VdAefnssWFeUMrnjyEA0VmeyaCB8TK0Zf+rS2NwXJYZrG6rRbe+EWYXF2vujvZlb0E/coil2YwVB
hW21elRtkkC4d8knZShAldtQIu/g8bU3wOazHcQN9TMJboJRg5kWn94f++We/jrhX+gMmC+hGbNw
eQBUHk9rpOmUZMgPP03h4N+XRkzhwrPbCo1bJ5fgknhpgASAC9dIfSrqKRgz+DQlFqiuOmujctub
vjSeKLq+tBOOnwoJT/CyCwNu4TSvpqRB/Q50ci0/RIvvR7QL9VyGspFb5CQ3RKtxTL12orhAKSee
TaqIcVhbjwFCY4VbNX3aFG7j4wnDdFa5FewpBeZGsAGqTnQR5SCnv7sfuQ1Ty4e+hk64CZ31eB6x
bZoWbVL1cWyUwthh9Zio+6G0yYHIjcJTd4039ReyUpWckXwYeQgKIMuierUdooqVGE26/JjFsyau
KLqr48a3RFN60VhlSuYMAeFhp6pSGyuOSQgKboJSH4RX6yYsnffX0Zs1jCsAaTK6b4sTHo90/Dhj
JatBi3HXY9P45lZJkxGSS9Hv9FhpNipuH54/65U7Skl+ojP1Ji7QLlqoi4tS4gIoXRXo+fhSVFpZ
+MiFjExTYKjqn5e+rcGQAOqY/WYVAAk2Emj+iw+NisH6Wp61QzNnJL2P5mwmB2hr0cFobOkOhHB8
MDo1/U0QC+MtjmGEe8IQBY/VxCL/U2MlODZA1AsfSKjRZw/ozvn1pq0KtXaaWa8hTGa+dkKV4+28
cvmhrkcRk3llKx5/0YHm7RLqx0c9AqB3VsW2lF+GUT7HGzOPYci9v4B+saCXI20RnlZQ2AYdeDxe
TlssG/qhfpQQYJLvo5i2y6aprLw4l6dAi8+oDaAOW4w6CUaWte24CUFrR65VRMmp8sT6QOfShwQl
FyZKL9SP1zp/WZJZYdIP4SMXQ2Uz6YZ/aMRVbQo3oJq1f//V38409wrkxKkZazilrc2QR18F/ddM
9iOKwtXHohyUm7g0upScag7u3h/rDWCJF8N4Fdg15TMmcv1mvpG3ttHV0mPW5gE3KlOHaRS5CHLY
9D+LMs2m24KsPsOpt5MlWHKdnT6UFU28i1JIQdDS9lGtoqUHLApN8UouIPIFHkVhepYBUpseOwDU
+sdwtIYP7z/8aqIgaclLu3vpPRH5qP4eL5FZxMFIOl3cDV0sDrCm031ry2Th2FKeOJNXQy1CEyxC
5A/QC8AteJ0BtAHEPjOXlU90iMzwjKVXfba4bYbnCpQ+afNbL8ZoAEFhiqDG9NIkWZ7mVTAXWS03
RpgZn5D60j/BKwSrZkj6toLcc2KfLXN0dLK+DEWjG19L5HLXDfZJn6D2+QZyU6CJl2tesImQTNpn
aTXjWN9oTsyqOXCqx9tg1n5Tzv7lTaFa0q5d6puIahy/aacDRUqiyvqEATdQibmz84QMow254gey
fUo5880+hnhNAKVJAMSVauNqYjshYWulytKTpXe4DfazcOMuCM6YgmZbJXl8AryzHo9VgykSDXA6
+1SJ16i0JIJZjJy8+q1XjRvL6oOzGqfj+6HIPnHVOkWMfjMaPY+lFQAtGptxvBeOJ7NshjahWTE+
ma1MQ3+uZeiIZmFHO9Uso3I7IYhwqtS4LleBgUHUkOY+XWAC9lodJO3beuiSWX6ybT+/QSorP+9i
nBDe3xC/eDPK3kg7ERPxSFv3GWC9RblmFfKT1Pn9AxwedOztJt0Ukxanjiqdsqpcb3fcaggti7wq
zYRFIeR4Jjto22NZ+skTjHLZqeww3fYYVjp9XM0n8pW3r0b7ho/GdqcuTbZ4PBQVLua2TtunfDTq
nYyOxY47z2VJfno5jXn/m1cZbmwoSNPu5o4hC1oKx8ORI8fVhPjRt3EYEkyDrdYLtCB1jcLIf/Mc
Q8eK781MLq0DkpbVcsTMTUuY3PGpMbsCunw2HyJJDS5C2KoPv7k++FBohsEY4YzmRFhlv34J51fM
evc0tXaKwFJzZgXY8kC/acN9HRgnTs0lyXodNBGrYnuBE6LQzTm9XvS47gB8sKPxKTBL8xH3Zcww
lFEe4Bd35phvO2pi6AmAZ/pN705ksuCIoP/Pz5JugqQ7/nzaUMrTbOXZk11woDokib4zc8l2xx5y
7om18mZpMhJ9C4Sb0adeFufxYLWBisJU6xPxxLD3ATrVP8yumz9Zqa9/7ILiVPx6g2DWF7tFfaEb
LS5fb96O2lmYKr4vfUMU0RqRQEjz+YBqIIIZrpXWft645jwlpbqd6yYdDiVuyaWbV1ERHibEu3vZ
6SMWo1N2Vptt2j6K89aBypDH7XnMuaA6ihzJUufkufAzxelwDDfB6qSRLUEAqzs6M1oVlv39763P
BWSy2GCRP1Cb0cTqmJMbJcsmIw9+TL4y3SHqkO5Te6q2o2okn3UFz4r3x1vHLyi5VETI12lQQq5d
3xLkrpR8tarFF7+ARQbgZHSQG0h2SOSZp+7m6xMAdxjKBChv494A+GBtm1RE7AGNm/Y3yNy98VzK
CFJ3TjAFnZRuuoAahRfMGL56aqxzGrp9BLJydKKKoxppp7Yf89TNpCgW8aYBKKZdzLZWdw7h10pP
Lek39Q2MiRaKCXUEZGVAgKwiOydn2Kd+mT51GNcMz2oF3w+x4T4ZoEtTJJYQgWrk5LkPJKj/iLy2
wW0AUZSKZkKGHOxyjvvsVF6yCigLdXUpbCwTCHWV2Hy803Rfk3y/VNq7QpLGjSp625vSNj2MRd65
SROZlNBCe/v+IllfsV5GhRGMCQ23DGTNVqNmQR37Rqq3d3j/5J4VD+E+xd3krFCprdT60J+TQPSe
RtR2DUQpr2GjnUK7r2LM8gygoEg8wSOyQ9Yc4Q6VksLX7OquHJIydlvLV3A97SZrZ+JicNUGUZie
yOV/MdkUDRH+A4m0tGhXJDfAwUM5Fkp1l3STuMlxQd9JfTLiwmW36DkQcmZfU3fvT/YvBwVqSUsP
pARVmuMvLKGCUbbZUN9lcZIf4BCnO1mpokspyrEnXhoJUhEPJ77wKgy8TO7i0ciigsUI5up40Eq3
Soo7bXNXJDmidLTWXfiT80arMunEYb/eWD/HMqhW0paCuLnOY9JYqmmfqPVdWEhGfuioT8hOnhaa
fz4jERR4uZbROWQbxMpdrcTatAl9tY4dDaWP1lEgNFcnanCryPTzfric0MRAamL2as5leKTqIOfF
XZRGwaVkK/22K8JTGfDqBvUyymKIwQws+cdLo/XVZa1VIiJCVeZ3YzGFl13RPM2ZNH5o5SDcBDZi
ociltLsyjKs9gMkv7y+r9RdersDUijUo9lBzab4ff+FYCsy4D7ToTprt+JajU3LtYu7P9IiU6/2h
fjGbC3ZwOZ0XoJe2ygZoN42ppGfFndR3glbS2F6rqZ18fX+UX8zmggGhHgG+VUek7/iFUCHy5SaS
yrtEgZeXhnLtxr5vbASygNu+06p9P2k0pauF8w05/ZR5+DoeocmFxQCrmEXMMbE+qdMqGQSc1PYO
0hvC3n5JT1oWkZxuJqGWX3I98E8doMsufJVNsoAWMCj3cDQagDWsMZFgOMokrNTurh8k6TwcgjHY
DrPUfAfkg90SSGLlKvfb7gkljeGQ0dV66uwwe1KiZvyW8hrRz+zhv57G/w6ei5ufYzf//B/++ako
J5Rywnb1j/+8Lp/zD239/Nxefi3/Z/nR//9Xj3/wn5fRU100xY92/beOfojf//f4m6/t16N/2OYI
aE+33XM93T03Xdq+DMCTLn/zP/3DP55ffsv9VD7/488nqPXt8tuCqMj//PuPDt//8SeowFfLcfn9
f//h1deMn/vwNf/j8msd5cWbH3r+2rT/+FNR/+K2xo7DQZVkjkbbn38Mz3//CcZcaFyQVnCkguP/
84+8qNvwH39q4i98adFSfimxEP5Z003R/f1HpE1AWZA65sOTb//5r5c/+kz//mx/IANzU0R52/CL
l83xaiXxdvhn6eB8KeotUKrlEHodimI9p+fM9jDNaXZyY4x2tjUh9pM3FndlZLXUUGx9Je6vpV7f
cf4c6OWXnqwmEP/UbZcPHzA46xGGQeaoLoB9ZWAiRDZ1W8kCMBzaVbCpe1Ef8IoYnFTzU2qyfeHB
ibNQ7fWfU3XQHLUXMZI3SumMsvmD2oMTAXLaW3b+yQzSctOPJKRGp3zoDXkvmUGJYzG16z7j7+jN
5zLoDnn1pStArSqtkW0kzb/PevVn6eu3lvl9kfGf9co9Wu3/6/o++lu752JZQ836V/1f3AQLIfm/
/rXO3myC+yJ5Tr92Rztg+YmfO0CCYPnXsgWg/wDAAgvBkfNzC/BHbA+6UNwnyGHB1/17D0jWX1ya
uf6QjpDgcgcj8P+9CST7LzwoIInQVAYrh3TZ72yCl8bvvzcBJSIINexCzinaORS3Vxk+tzB7mo1S
/qAqt6K6JoL6XpzfTup5oZ4PwUHId2VwMeUCgWA3Q44t2zaxN59ptgOlPnHn8CK1zzrog+VZYDRb
xLKCH8Uma1z9vkaRYbPYb8U35ngVNLh4bALtGnjIqJy3xk3fXdrDLpi2o7io4EWp2sFAwciKEb9x
uHbG/sew/oz8XFa61Q7Z9ra37mF80ryJQMSc6flNFH2RlM9Gfj3KlzYCcdV1ql7jsQ1iEClsVNiT
h8XAsbCxH9b2U3CRBh/60QFq5FTXTXXGSXPiMrkSafh7Rrn/88kXctm6FUP9si2sMJM/NJH+qPdB
tBkDzTwXM5J/mCQkrb0pKskbPkljq1+aYuo38YD226tV+He0ex3dVuzL5TGWu9vilccBTTlwyYVe
RbecIFaKRps/JKH6oHSKdacHcnReiHNsQh8Hq/hqlNrHDGKTq1r1TpVLBLpEOn0oYmkz98rH95/n
ONjyOFRFWF6kfTSLwQWu8qGisNRgEjQ1arWWEV2MbK+ZtcdWTLssNs5o8UgHlI6V7cuwvxW1/rOQ
9O4R/n8xLi03sf89Ln3ov6bfvtbfjwLT8iM/A5MQHM0QMqmlkhQTlkiz/j6a5b9oV3Lb/1do4lj8
+2i25L9MfK7p56CTRd98oTD9HZVM7a/FlA10GvpgiJPx+/4VMv+Do/k4rYX/xpHMiQxchWr58oTH
a5dbfTcnjaxsJ7MZrpXC4nw2YWELB2lt27pQkFm0vK4JpAlRIDltLyREusxPrybsV1toSQD+HRt/
Pgb0DBouAMhpLjJHR1uIKjQ6nBmPUUchzqzjqNmHwrJnXD+iwf8SzbNaObFZpo9dZagY+FDmnLa4
+ujTvisr/5rQa2oHP6De5WrA7M6MBKKpI08VlIvY1PLg5sQzH987DGyVUR5fOHcWz72UW4+fOY5n
kMRGIbZW2M/k4vmE/bjZXhWGXJ73gapjaeuHdw3Gb1uEU41DJlvIXlaach70BkKRsV+ZmEj4Vn0q
Ii23q9fTuTwazwZYhsSPqLQ6ajqZqVMkRWzRg8rQCzVGpBODGM9J0XtNO9+C1RcH+A/NZpYUZR/R
nN+kCiaxJ57kOBb9nCNAD7Tv6IcS4VexKBmqalLA6Gy12caYQsv8/BnlNaT+K2nwfMQxMWqbZ46M
GcLd+x9ovaZeJmHBYZMNQ4dYA4lrP0KE0jf5PoaYZWfsORwW4R7Zg5oyxo5V6gnnVdWd0u1blRxe
3hqgBzcnoBw2qcNqUzXYbsoDZ8KWupzYcum2K0eiULlvrNiMHRyB64OcW4NDi0qjSQxgcYK2cWsm
vl2cmIVVMW15GO7gFLAsLq2cTmvEiwEYVJ+53m3VEglpDxxsXG9iZdGoKuTCVDdBi93GGUoqU+fO
KOB9LZVZES4UnuDEHXrV1F+eZaGmELtohyz/sNrmA0zLGTIm8PtKg9im9U3lgdfzLwNAvCCBSN4/
Uye33WAo06tI86ePsC6q+16XvdTI5YoMfio/12jRXoxxpG9QgAv3FTjuEwHp7bp9iYtIHuk0o2xt
9QXbKNaDSB7srQSWVyy3Bd2tAL9dtHVwqaZ+eqVRov8wTWWwf3/Vvl08XLuWcjXzRCGQxttxWCmq
2e/rqok8a0bQT1GRinWLzgaVPkil/DnKGqQrunT+Act93I8kQOejNkaon5vtiR78Su+c77WUIpfs
ilI9wJ6XZ32V2XRw3GVQ46NX4eDeo7SHKy7+CoS1i1ak812Om+10phKhr+cJRv4BGFnTOW00LupY
ljLfNmklovO8kpT+k+IHmwIwh+Q1NTRbdy46qrhCnpQLSRckp4Waje2uyQszdTQTnVay07E6ZQby
dkeQ53PGsDuBI8KCXAWlOKXpGSkJBWS9bfd9N3R7JafWP4QDgOmqEJ5IxFQ4uRo/Le2rvaWM/akY
vQxyFKJ5CKQEKXGD3Fz+x/FnJiQHkYEPqKca5Tg7DSipFCBYrFziW/8xz9JTyhC/+JgcroB30BCg
pv1GNlF09Vgqk915ozYNn2VRFF7Sptq9Kqe5tamiGVJmU44X1VyUF3apy2eTPodnaAebt2jyfgda
nj7A0a2caVLjh7Iwgq3Z6+ehMhUo22ZNtocJHoA9pRiHIZPU+o4hJPPpxAZZpyxAlymRkxlx9kJ4
X8OQhCS0CdJw77UNlQ90yOR2axRd87iQLM8LBR6Fb3ehE0nYZZdzMG2arDA/DE15O6GB6NnoVjso
QRtoFFIF1SN9gH4krGs/ESD1iaCb95/4hSR2/K0XZ2J6zuxpOttr7YbObhNpAo/goRsb/cB4IoZH
MGCIN6XTbYgx2B4atH3odDW7w2Hoyc4L+0ItGvpOQWVE2zmepAvLnykZWAbVzUJ0m1YSGWpk/jx9
motRc7Q5H6/jsf0IiRmt49q/lEQcmw44eFiGUt9fjYiEn8iB3i7iZRstd27OWWqFSx7yKj6orVVZ
cQ4f3e/k6QJdZ1yaRF9ck8lNOKFq8e79mXw7Ht2gpQYKc23x8VidH3onhB77+uip45g/ilb6TtIR
NRukP7/JQdSeQlf9Yjz6lQteFuDq8v2O368u+6wFXjZ4UaNrHy3YPs8w0M1zXcdRzRqqU44Fq6vk
EnApky040YW0BuBnNaFmgqtNIAeTV1LkcjthBqA8iuzDECWV7E69eSWFnDtVJ/VbbTAVEuEuh3Nh
F7Jy05ltcC9aTXbbdjROnEtvd92iOgk4A/CXoIW7SimHtrSlJvJHz05FsoOSAlPRR2DGTo3uamwt
G8inoTy36CI4Qs2bn7dLSlW/LiH+ani6CWRy7H72/ipcInaAZFNTTN4sJ+NHWSqVLzCAd5KWWe22
bVqxGaX2u4U4w1kYS+aJl1/hvH9+Fz4OXweHByAOq4VgWW1OqUgfvKYgZ4GhYlNz0crKTSv4XJt4
bu7tPjdv2sA8RKGtHWoU46/FpFuJG1uY3jhdiXggqPV2F3V5cOLK/2Z2oOUtBSxQLSS6/Ot4nRoI
AA+ZXEGuIRXY12ifX6NbT71IrarHQRdP4Kuqu5BdBemykT+8vyvfpix01/g3Z6pMy50tejx8hKL9
LOxGeHFUq9KdVHTFx4GuwnAVN+yqTVoXBupCo1G22yZBL9iNgqLeKwqaMs4YQ40+kfQuq+Eo4PJA
qP+gEkmDkbdaPVDgz52cJblGnBi02OlbKXN8uWgvwXUPn02lveikXDu8Pw2/+AggwagkLkVzFoN+
PAvZrPkj2BHNS4IGY4PY7pUfra7PuykzzJ3WD9mTaefKvrVi/r9CQnr+/QdY1cNYpUCaltoAnXNQ
/kzA8ROM4WCoYW8YXuuLKaD+tUj14uIZ5YdJlauzupDj7ICLfBWi1immi1Dqi+FGtErfbPK4ypfF
i5fCib370rhefQ4bfANVTxr6NhzS4+eKjEltFbUzPT+p/MiZ06rXXdukqo/jQz+HW0BN1BwnJibf
5IWRiV3UN40OJAPCJBIOvUJBUrWmva0Us+3lycTtQfSSbG7KOdQ/RNEQR44UdbO/awY1S5w8lCCp
nZjf5QsevwcyNwuOi9ACp3jdA6yLLFUAQ1APSZrY3y/VkpQaakXJIezDicJtjpiMG8LLQXQGp+ZN
gcGn7JqJpifbaTEv2A1R0FwrKFinbgmQqtyIaULr/P0nfbsUabkAz1M5uRYU3ypYm4XRphHUF0+i
+LNJ0kk/tJ38qaIveqlGU7rHImb6ppfFbjLUyHt/8DeHJgkOCZohL6hL7tbLw71KCrQaYkMSRaZn
D0K6S/KgvzFCG+i1wuUBQGt1ggCwQmctyx5wFpVO2lx4i6FSezwgBYbGUEJheqGZd99KSYy7lDvv
Roo1+cIXklZsfU0f9pyplmuhx7dNxqQ4qCmByESb76qAIoEOe9icC5Dhu2yKKmmbp1RDsmC2HkOz
1Jxhasivpqg9Eape5OWOFxXgC1BlMogTDv71wRqGcizJXSR7SIZbV6K27XslF815gZ/eQzZy501H
CXCAH03thY0kt4vPXgujtDSpHom49yojCfITOetKQ2mZVCjYYGCQruK8e1NFRggJf4pZzJ5fYyKx
GTj3JqdS/fJjhNlJ8WnUQrk4DJNShq6m9kaxzbrauIDpbJ61uq+DG0GuOHKaLq4v7UkNfG/I8C45
HyqElB1RR71+Uao4Rb2/+n754EibEGhBPfDwy/J8tfxYCWpu9NLkKdZo0nuwsyHfJp1h3+Sm4X/O
26qdYDynOeVD0VnKNlaU4UvX5FGwHNWic3ScnEM3wmk+w5cgMPedPxbk2vKScTdKp9+Gpgbl98SD
LznE8ULgtFq6GC+6fW/aCEPZmuGEepcHr1fLIZgq7Vc9sa6VVAS3OaR7Lwss6YtWN9JtoIbNvVWk
sTsgqXcVt2zs33+c5WpKNw1kOmJPq4yrFT23DnJ+zzCHyQt80Tsd1OezwtCbS78xymzThOaZVQw2
soktrHRlhtfbjgdTnYJTWIS3oRcMGrsDUBYzBIL3+KtOKRKqWTOS4UCrT4U/Ja6clcOdpIX+UoZQ
zwW2O17bVvJFYNTdxzEZQflpTb+du6lxm7ieb6Afp64N6+5UneRNvRWlMCr7TBZEK4LQ6ulQ4g7M
Wq5mr/Z7SbssKF87tuFH5Y2ESGbhpiIKzU+4nbY7XZUG2bOkSYxfIjsgAULEX6JRPZqFckn9jFqy
rxulsbF8Cx6RlMxhdjarSHVsShi05abSYfp76RyRZkbcWk5N9S/WIY2FJZukOLKg4I6n2gLwJuKk
V7w8R14BpcGaa6hheWMcSL5TYy1zKVTyiKEP7iXm5EbUsbEX0EF3ScrB/v46fNH0Xm2LRXicJA6+
Iq+zWocGXy/suBl4oQFQO8Y/5ipv+RobAN6zo7VC2baTaNwcHgA9Uay4hNygEpCNuRdWvbxv2wGp
NJBYJjeTwNa2RSiQIEpqPXXnKAMcnYpOujf1XnWaLIy/VGrlFUHcfsNeNP6cZqbx8P47/SLmc4UF
vMi5xfZCz/54ius4wTqgNmwPno1yHSqJuDTqoPbsPE2+9iZ6SEFSlVtVjiYaG779HAXDNz5EuZmb
Kbxr8es6kTH88pG4YCHxTzeIuvXq5hmDC1ET+i1eQKHoosbV4yJivTqUleeN2ivTzkCe5tHmVLoi
LkybkSQO8K5ibGde5XqW81OSOG+zeMp0kHj4kDoVsnUE6htRjbJi+h525sanKc6iTW7oxSU5fb8N
pQKxtsbMTlz1frHeKPmy1uiL0TkgpTj+NovXRZdZ3B3CCj1ICp/qvs1TcxdjOrBTwiw7x9kGpY06
js/LRjZ+YM/1NdR7rK+MXC92iYUbrQQALXdUkZ/ramNcSTachmRWNMTcbLvZFVmvbKVYSg9zXvr3
OD7F9xw0Fw3Sl6c0rpWXosHrHURzGmQx5wqdNfA/66p7guTGciTK2yaqatsV42zMm5a2wX1sq9O4
kfqyRiGYjkSwIQiXyUZ0qn0Ys7YRjjZx5XTSpK1mnFrFUD5gIBIEGzWPp3k7oq2jXk2ywBdblvux
/oJR37jtaUfs5nxCXbHHhyvY4Cx1ryfh9OhDt6L1kicPxSgXTtCFvVuVep5vpEppyy0kPrL3WFR5
CXEvQaalJT/uyN204SbplIT6c2gOkYvH/PhFz60GMkUSKVQ1Ez89EwA6h21f9ErlGrAjXQtxC3Cl
yijhe1fjDOZUhpamB1+ThytTTaXanXTh3zJ1EZyruE6e6w6NMk9Kxo6bax8E/XlPluPv1b4Z6k2m
tk3DC0pdciBDSG4p5NT/j7LzWLLb2LbtFyEC3nRhtivHKhqR6iDIQwqZ8MgEkAC+/o59Xueq9EKM
21CHErUdkFhmzjH/kq5rknTnw+Wd2Y82Zz1Ant3ktEchgcE++2Kt7bQd9eBhDbX0li0mkWs6RQGy
jRqsB72Ct1sPSzlPX8vSH8MM5zk8FsAoQ50OpZ302bIMPOy7Hf9w2eOOvOhgWq+6PWZ18uK6uYdl
RX6BYcB7SfRu2TdnYMdWEFMhwhxC52TnYurs8mzmeXTOXqPbN748jkMFwpPoiqayM+7GZs5xh0c/
OwL16t91J/8YwHNBcpyTrUW5Tsv6Ht41TqHqBUd60aFRvdV205+sSHG/3IXH3tG1Q7pv7XhyeIjf
/MFrrvSPzm/a9X/M2ngB9z5suy++aZv9d/26TYKljukYC2Ag87VtyurW14Fd4Ol6rhbTX70q/Bhr
SzJNrdRDt6ngskeJBZDWTmCe7CFzIKl//fuz4X339P/eFTXOPYodW++77mmcOP2noyoLtXfmF/70
MduWSKHgqdqvQYVp4d9f7x/dEyccnRoPWFC48CrCd73i2KyCdM81KmJgOI+1KZubsgWR0CsRRhIC
5WtS+f3zsdwRJ0cn+9QW673NAi2dho1DRvRai+NLuKvuDTVh/THocPxlSGCfbFiDBYyiI0qTlbRA
H8PJbzNq0BByJP/tgKMwdNCvMzHlUcEz8+9HduJv+HmXtiwAl8IQHfxIxdepnUizjNW8+GlIfsmt
bDnQzmTWHh8nrr8qjZbDTk4mcMzTVsXanBuzHcRyrTS1GUCU4ZskuDdK8VVcZ9E39yhzbX+vmoa6
e+0luqcJ7taQS3ucv6jef7DKoOrOZWQCcZu0Vn0mG/xQr6LD/J0SThoO6QG37qsID8PBN+uxPzO8
i520Gm1ZX7SpZl0M9VZi7FvW4biCGOrnDwkGBwTHXRzc7v11kru2coKiV5idrs2xdj9G4pDGE7F5
zVGUdBI/IsIw28uma6/Jw0RROLa4V3QaSufwb/WBxv3O5d0fD5TNQ95U/F4M7dRPDoh2/sQQRv0Q
qg/5JZdK0E4BTO5u/dH3O7t01np53HnBcxsTRwzYUCLKqNfDfMf83rknf6vrjiMtdMx5Ce8LJpQu
PSI3IKtbFrK29YsW+a3OGvjumGqwxciU75/4ibWF+XNxRtn2t6hN/P2pVh2QP0Bq49nYpnxyXY72
HU/i/bt238ohoSDascmQoVy2/n84gOIPCPCXMZtr2eXe1lsJ+8baPXV2512Yi00ffW/urQtGJHoJ
rw6aIEWUpV+MhQ0wAzilRbqAQqlzeGPut1hayQddI2vPhDM0dsGjKFEcw/r41FtGmeIgCOqDNcyr
omhf16etN7OCd8lnHEzY6wtJE0EN+CsiKahcYKkU2rJ798S/TRLCGhkMp0vtH+3HSHXymTofR/cW
V4TyOqrqP2J3mbri2Fo9fQL+vugPUTT063nyeTBhohXWz6amd71WAc/MYj+0HxZh2U+frQoCwQnC
SG9lA/RCfWJa3iLOW32mZGCO1cMwjiDj2h2WJ/08YDeeOTqRRB2FiZk+eKtsncyTe/85qZkuPW5k
7dh5RBAlBg67Xs4djf6cSuXHmArq2qzkOzYO/7JpFsVUDyAB6cXEyp6GY2zfeh6za+71cs+DDoLd
B+3MRJLUMe6szN4ct8+5GpvcNUtUPfXI4uuiPDb5do+jxPy9xOX26GrvGD9CggrR/HJvmquEfeCk
7mF267z1AbnCfrxErMc2aGmPwHvLueAG7/jU3ri158NtWnF2wnXNDQP97lcTjK1MbWML/9aN6IAz
pqPxdEnWFuaNIy2Ifq6cnCVFfxf4yI/HZskMA9njhUtvBB5ngEaB2mrVqbKmPTqFsUJIpZ14vHRW
OXGo07XQ5JnkT+P6Osw6pwQSISP1yA+p2bM3y3ZdGssK0pL42I8K3nT0gQNl3fN+drYqX4/7Ksaw
Bf3UGlfx9Iq1zqtqiZpsdXhuPo2QeLrUryhlT46vSkzzu/AamNU+Quhy0mObtW7rwJL39+Rjpxff
ufXdHnyctTQ/iQ4eON7IZ04yxJeePrmm7cQFfgdbNovpo04JwVTfAI1CkBvXtp+KVRONl5LaOxBc
WFaWoqhMHHO13XpZCmOU/NKYJf5lkLV98RvVT1lgBXOX2gGygIep7Ts/XToTB0W19z0l8wKYOPOl
lyypF3X1j3KwzVwc3qC/hKx71RnxhjmY51nHkWON8+NzO0SdgOxSzc0HwRUzZ4vfj/MrSDyfOcbc
UzFuePt1UUfb9jAlTfuf2omtDuf2ENRIHYLDf7Xncb4BxaTiI7fdMWzblA6fhF+LP62uQcXjLpJz
YggE1QqLdTUXUxC2FwXZUqdVu3CrM8k2SV6tsz1n0P7mV3taoKhpVc6ZXglTf0oIVxuLmXmB+zlB
Q/oX327QP3Q0WG6hKZK+WLtvTRlap+PRGK1/eZ7SjJuPNW4LL5pnknKso6UIlkKFb1WQWGUODdO4
ZzBl/XTeqIjXgpSb6vOiRtK+Y7Z23jUka/dq1XW7XJtlGj4CKrSd1AuJCH/aJPxzLsogBHlgOWZN
q+TomnyKZoq02NZum06koxYBs7Q5U6sIgcl53hylnYqJjfVIpc6bxpqqi5xtV6RltcQ2eOeYC1jo
yr95yu36m0V1mgVJp/ju+2Ocz8Q6+iZFI+1+aqJBy4+lJXmUL61JyOYQyzFfempTKrZ5+TQm7fjA
+rl63Rvu0WIPa+cDqNnw6zpHw3ZubHtfnvZBbx8jTwtR6M71QBY2hwkz54gI4m2IFBI34R+hlfFZ
NtLGJ2mifG6UoParB4UkarJRZtTOXN5EGHWGZzRxJKAwSwXEJ5HeA9eBLgt4jvObgUdxZGEUmThF
hdcqDv3NATS0eWP8yu5gG06bMya/RB3zvcQupMaU+fCoSdPzD5nVArMlRMRhvG7QBB6OdTVLHt9P
r1QdFU/BmYqAzCTAaoLgacnwLVmYfe8GSV3emGmvTnUTl8Np5o+8S7sCAE4T0ptvyu1BmPdGtF/2
0WvrB8Pce78qHEt7Bl/RdGQthWQdzy21Ttz6fXAtwwP1h7W0KkuW3p8JCbbt5wZxIbaKznMpfiix
HvZooFVb62gR+dEecPhUFzoPA8B2Vp94srZHECHsZo9WLadRxjsDso0B861sNh6EPZsQqgLJwMvT
R/iG7GheszBo7eRT1wpjP3eszQS8xCX8gXYtAVg4uDPicqX6mllEpbqsd6f5u5j9RqTB4vFqdPnH
t8jqorFY10StIHgOHeQ+UQlz5nlHS+j0Nu1vNeCBuWgPa/u5bJH9PXLa14q7hfc1Lc6ecbowYFq8
dj2HIxFzqT3Y3mu5H+6S3afcSPrYQDlPFoZ7SbBBYz25vcW8PEq21eI1Eru7NGvTrafNH0iqlnEb
5d207mVa7nF8m6PFsi513/Ld2E5XfZZMX1Pmm81yMb4m+VxXuMm5UroNfuAIOiOtZ1QtV2Yy23UY
Knd+O7Z+tNLomPxfUU9a5Ymaz7JfD0tFQ8b9HpanzhPzq39P0S7WRnOlUlJQHfWwqEis1GWd0Kkf
1ZCJaU5uPFfJjkCm2vX5hhJ2vfR2H60nTg3sB6pdwz2LkkS6GUS9Ob6UZge4Wi6e/zpNnlEp79+6
zIGZlmziIE+30BjG6+3oj3kZjLF/jfrSAWcJ6ZWFYDxbl0XFx/ydwaf9NITastKdpWWbVvGhhw9V
Fy4lKIpQsNaErmenOnC6NfVG2dNWCys5ycHajnPcElV5xt0JJbMc/bArLNai9ZUPGJZv8FzdKwK0
8niazG7Eix+vgULW51j2udld5y+GTp65bWMLWMi3R6tYiTJ3i2jeWFB2Oum/+NKeo0svnbDjHpXe
94auY8m0hYYgn7eWeFdj7VSWwwgQ9eLrRsWQYp1oyLnZBzIEkirrqiXz9s6TUHRE+71yuuhzm8S9
ISp+gRbg+u3kfkh6zZnOHk1XaWht0bem9qv4wzj2tYJq1HAOxSNxyhc5ERTwFRibXV1AC4iXeenc
6YETnDlMJNzt2cRdAgLd+CPqNlaERxZtk6lPzVHhzkiqYzGPtc+NChWaMceLGX3Zkr1QybJw2TR8
ENNEhSFGBQ6WnKGBvbaMhXkUyeKLh0kKUyOHRt90HvQSUmBoaeXTsHOmSs/r3rjkUbRIJLForvyW
zMZITv5wcqDAQyyi0czXYA+jOzHUPLpAQTriNJXjPFXGXkumL178HTr1EBTlbg8/67KtBorGbryW
vYMHDLdY6F9suwneJm9yhwt8QMsraFhK5yJ6AaaU9Up1EFm/eVXmz4Z3skVhYwilq48ftmws+hAp
qht602TOtrHmK7QmHtmmg96Q2SicJgAevWUVkhVwYZwdvG4zV9Ovyl9ZfGFHNd5zbYXepXSP7oe3
GbrSzRCAfirnoRZZb3XTr01Rv10HAoqGcyD6iEZ/2tYqNcMAE8eCwdqdEgtmbNr7+zKcYqDTqa8n
7WdrU2rrrevnY7k1x10XG3S++nS/G0xGPhAModpU4xf2ldNHhyta5sExQqQZ6814nM3xZmdtRSuW
2jEEs7RxfBlktfbm8zxsUhazQBloHKf6yzRKNg/TMjWadaPn3eY26sLC9kdYoVadGHOaImLhcz9G
ARJycrl5G9FaPXI/Lx8q08fxiVTq/rtT60aeR+nb9QNn7/xqaCXCYq67gLRq41hVbh+e/TFZ/e5B
zlV/Yc7dZ9QnzsACEu7I9yQ47Ge5UXkDoFXbqcKbHn9KZrR+eXyM7Cs0jDi3YKKPMzTcdt0XWjul
OmPdrdpiif3j01ot43plo1Q+dmOowqx2HeXnAhmsPjnORD+rKkmgfVgv0ZrK5Ijqk6y4HgAX9uL7
Eo1TkMWOUkm+ufwdr3H50F2EF4mC3fV/SgCnXxa/W0M2yOP2kbmdeFMTnCCuiqYpBBUSMe5BOR5X
SvlZPFfj1MtcBWv7UztCX/w9ar10Dy3qg2gXw577kdHbKwTzCE6sO8yIpDsBRTJwJsc9Y3lYBtLC
wzl6FEfvxo/Q8Xk7mCvXJJOQHZNcRexEstA1RH3UCWXqi9eF9/ijeSffuWb5GOQbY7s3H03XhjPp
iDkn5FQCik60W3YfqIKaR4BH1vIoIiu8JNRx7pO3L9FC9dwl8oNl3NnNh9XC+uVK17xNtmRg4PmV
3s8Dj5boM1ueXhUJakSMGZWVzIVXbZP3AjU1OG/1MnroFctEXrhjkm8eOtCCMKiEhwBFy3FN3CZg
gu5aCXGZpVDVZ1FNlANuW433BJHoJpJd7bk9DWCW1a7tsqC8doabT3JxlCsUJBxPLPIucbQdMWNh
pkDkTq3+sybVashqjPNormv43ydfJwKun7C/mxlwc7ZQ6dxQHtnmtm9D62cMHeTjfSxF/KyRzl5M
sduGb8nOhL91QoNaZXQ59YNo1PNDYJcrAKxOlWykjsqH9ywc81BG4aEKf1ic9iT69j72RUYZkssi
VxNl/IexnaL3I0NpV8RYZDX8XkenXb1PzXXcm6R9CEYiyC5j0i9MnGVZvipdWvGpFCa4KhOpOcev
vv4pDgYMp4mN/54vrAKmFzEk7fApmRYrefbaKJGIWeqIYTsCbB6Tsfmmkp6nFUUWZUPP0jfvxVLR
2FRQttJljABsxRYV81XVfeleiZxqNSDWnmfK5GgxXbbjfmZa7TT0lB80zLDJl0CJNOy0/WWjl92L
2VD6FKszjsdprBvHpHpsyu91HXMObh39FDsHlPe5FZf1Rx4yYXhh9+wuFy4re8G+wtjswQqkZ2OP
X6MfwurDMgvLst5ha49b/eJsOD7y7jic/3QOU/msBVq0vpagAUXRB/3WXyDuBOeoGbz6emzm3iTq
ub3Vft84qcPiRGfqcLav0iRGZduwaZ6DbYV0IBFcrdnoiCQzPdODfInRv+Qy8tUfRygkYGmPj5xu
Gg7olyEYaV4XlLXipBDJ8WwKtmV+npcD1TvCmjk37mDJpy1aiXTnGRtP10jRDr/0rd182Yam/u6t
TdClJAWJ6uLWUMCzNrLD6bpq6Vap0GAh2U3N2eyFKy+P4/rT0bcViwW67u1Gp7OwwYMzU/Tb4Hk5
kypxk8m4WrlcBDHE/TSNZRpVjoB3bdf1E1ad8qGOVDQ+2p2icS+ndfRvAQ+ObzMbU5mOwvg/EiZ+
VdHVZT8++R5TkZM7ymrPhE2Ln9pHczCtYzy5PcDt9I/XsUmQpUc9PpVMM5H/arqoVg9cmIYD2QrX
6JunVffV2UHUpz33qP8iLYjaWTnvC4G81TA8NcLq4i9qdmuUHqFQt7YnvpyqcJq7LFk1s8AwrNaF
X4ARz1mvI96XTQ/trzUKI7xRflz/RWM/EEs0Nkf5HGw7O9h+MN6Ptd9sha7diZ8FIMAx5a25Mdx7
EgpSKAZNmbptYL0iAfRhpQlfFmyoS6q2rTX2k3PY8Z7zo1CIe5HlvfYMexzK4yr5hRhucYvKdLV9
qUfCxs/rGrUfxBjsmjkF3ySdIRzJrIFBSP/Urw+qO1zmXZGA/rbsSXmPtNgnk1p8oj1boGLScU/I
w1JW33qAaB51v1DaHNeYgJEfDAfRsbRljAfNPpzcouHa03rQ/df9aBqXtgno+YdDjO63Wm2hyEME
jWO+LdpqIGp3EE0RwzoHxZal9U3Y0NHzMdR/Mes20WviyU2dgthY6s3j6USoF/qQ/qSOCHe9Y0oP
bz6xqP7NXg63vde6MfhjCzbukwf1RuWmVZWVQ17iCuO3Nteg5AEGMTAeEZjPB+XbRrf+Ue8MNG7x
PG3dbRST/TR7g/xoYEVSB8R7Tb8zJHs2H5Z7Vq6KmzySMSXmHrQWw8Nx3cqcUDzaSNoaAXU46tx0
1KB/UuYY0RNUAznd2E+H+iQ8uzfPY6Ii9WxHexCk7bIDEt8cwo2/L1Yj2EzGRp0HgVS8HW3rzy70
mxTFpanOlIj9zEhkHJ8Qp+7JtUSXWlMyWHtwSta6HXLdtmri1p9X/z60iOKM6d4RnCf01tGL3TfY
cOYDlAt/a9vDPxhi4hCfvKFj1iK7abrwiesx3ZEwYg7HaLXeJsAo1se69OzjNrvOIi+ybcLkCpul
XvMqtgHZx1LH1qPUq2pOgTFmT0tOtONh7alRvRGmYVFiVZ0oJbrFPd/52iXTiqTD/k2itH2lsJwZ
p4LYeTGUTc7FdG6Egt1JKMITZp/6z0kjnXk2hCa0ty0Yxq8+FPYfyIEJxyC4QdjnsJ2cT6Wnqte1
xJCR2crW9AyqqfcHXJ5zf9aVF2RK8VBPJ3tEvbVPg7Azp+uX/TGg3PvjsEOeTabyajfXwRCzXg4P
PiHHmt/kPoOzb8kB0jPqt7tGvmQElXd0hDjgHb0XDeXwj6HpxA97WKo/y7UmRCS2TIkIJ+zkT2Z8
y9U3ixOdlF0CXRyS6WhSkdTLR/xC1Z3a1oUyM/wyzHyFGyOeqDp1H4XaOvOnQF3d2on+mBr7+NlI
NaurHoPBIPbo7PrE/TyG50oyIs+ddfa2y9Q0JnoYkvv4k8mwEU/O5q5DQWCXiM/9quxfTFn98ms0
1UP4J8vbvXykffQ7OOPO4pyavunjtxFRkkenF23rr9DdkzV3ZZV4uWN8lKs1V6L34ZgoSrLGkwzC
qea0f6rDqH3SzcoCkP1w831IBHqjYBd93m4+uXzSxD2DSE956d0bcubL4GUmp6THdwPFLEGNCQ6F
uty1Snt+nPZZQIoZTgdL6T/XDWvFB6xCUmRWtDaEMrrukoc8cwrl99I6TQzazB2pA2fnEoi1+zm6
OhBQN8Z+/rkP84LCx3R7nRIYutoZeika+73vdJMyB2iSJ8Hk6rXsm3BkSYbgA6pbsv7hTxDJH0uD
q+4C6E7mPKJ4IhhGbf6Pjgv2iy6dZSxsr24vSQ2+6iaXmf2+JysXwlDrL27e1Mpu/9qCo24ygz5z
PAVBHx4PNTnc4sgYkPslaiVlLnJgW5YbdO8/aafrPd+JE/mLpzEN1Wgt0EIlckX7Y39w9TwfuPxq
buJkvEgJzeKxVzDKWKIysc+iloifzG8by81Fv09vuu+5YbteMkiVYozjYphrN8khE7p1tohtJAFF
NVzCINe75WxJvoDUKVeDLRa5dFTY3eTdrK5K+B/YYW+lHNgqD/ba8851ZyM8tZFNRnlN3DPPWwyt
IA3UIVxaTkDyn1nADS/IRebgnikzNw/LOnp21iHolud2bpIXfGMhMMgqdK3MzJVaCv5ApzW24f/E
eJmSVBybf2mcyfrDTBxc6diBQss5o8uSvsvlUGO4bGPQQ9LxVgmWzjARS+9qtSYYMpyjXpgt2que
5dzB81t3PZsz3xKPG7iGhHvqGLMdN1jMeM4Lq1Ffy3Vbl6z1dyadOmwQuphFLmh//T0E6hSTIcqe
CE18PrAIXvIjVAznVgdkPQQ6KWk1VDe8Ynd0upNnHWv0fXNC/Wni6PuqnGaRBRbCyWVjNHtP5EwM
QKPi7fiyiyl2bgiCQe37Bh4NUljPhu43RkJf42UU8CHHJnYugTyG/zBn4LsagbZzO83N2uWtK0dz
7ro2PmvBag76tmqT84yQmX5qkFUEA6vcvuguGv5T6sCwUGVrGWVeGZUXg8BYZT1dXsXyOlJ17pnY
f1in8WAVazEwSyus2RRykRYhSTb94j9QrWK002sQ/qIVmqCDxPsQ0HG0Jr7hwEJDUsKyOFOs3vNW
urpCC7MRIlqwVorvc1HXeWnJENoz5JsclDIUqAyYMqsnG/G2XcASrwQl6rifRFuuIt34T167zlnb
LBraRlzN0IpHO5KreAxkon5tjd9N6bq2VnujcmuZW+DHPzWcxMup70RcX4gMJc5ShOxRc3EY07+I
yEaoNPA5w3OEhtU/xS1LQJYIUj2yP2RQ2O+l+1ddNR7vJ2q34GOrvFKSHDajX/D87rg4cmGdnloe
A+xMET1h5yFNq5fKPWYS44StR08FtqCYiInmabgF5U1vo10VGmrvn3CMxgA9udnW32nX3utQoZCg
jrjbP0DgYPZ8ZwCpGpuezVmSYigZKmmGKvm8BsvNtuSKgXCoflZ2ubGqdiJ9YvLhnLYhpN1eDu+2
hyBbhTnc23Ic4aUZVJv16yw+j9yzFPBV9c2x26Dw9ZB0aVe2+vO/K1Hub+5vKg44FHBhYfeAjCNi
7J2KA6B7GxLOuJ0G/J8p/DB5FVGUsNdZvWurW7YofbQxOGV79xv1Y+T947XBquHY9x3WwxHYs78r
SNhSHbHfDMdpDVz9sgRo1MrZd1xAgYndnkKeWBvycNbf9VmXsSlzFYb7PT7DeN4JdwMMB+l2ob6o
kcRRpO4xs326bDRyRjc+xw5FtnzgQVe9aoI4P9WRa45nR9ZxnVKvmoYifkTBvDkl4M+NVLyKQo8Z
XeG346pOYi2JyXPZ/rBhYUsTFKrcuvG5anfxhwz8u0l7OuR1s1b04fs0m88Sdzbxc8f800PPlDHR
7f9ABbt8YNOhCjuutwpdyxogPtFzFPYp2tJ5pEvjq+ZHCuUrJcoxfRfQOOPcnlnDpdgY6u/HdrjD
nlJsW/1Xps5YwwmJskh/DIbmZ3f0CNSd3bM/LGuJ7oX9bb2+iUqtx9nx0V1xQpfDn8EWYznWg7H+
RLqCvBwwob8wy/bNwJS1tZhoe03pnLp1mr7VIVCL30nu/yEc4qdG/YXaNcS5xuz47z+7z7CX8XuE
v7O15hNnbJw2+JGuLl9/4c2tk5voWH+opPm2hpP85ZcdsYXV8QRKin1z568vRvKe//1G+IcWF2u4
CygNCgAg0AgR/t/flmBm4jI73E6oUMZnHmb2l0TU89mHzvJxYHd/nrgaUiYMqkrXpfS+BKEpMw/V
bua6Ym1S13Teb/Ry79W4vCluDb4jQFW2DVvk729qdsdpsXHpn6x2BBefDMu9U5jqq+BQTA1N5zVA
cvM7G8L9zvv7qRDg5QOuBIuOp+J7i3EYzRRO5Pec9MhUWypN5dn46hkxPXoSDM+s0OieP1pTK2+T
v/7B/6Z/aaGlXioIwSdlOcmHoLF1caiGWunff6r/37uD78FZC8iUH+zdBeSghm5YgzonTtgXwia1
Tgn5mJ5Gt13W3yjh/2GzpNqDkg/ED7oTl8d7ZIBgyyy8peLQtmb/x6Inv8J+u+tiXm35092p1SBO
u4X0x53gdZuReDtGrKfLo/i/fuwIbhF+T2STdgSn4t21AJvP+LbYTqU081tD6864SZK3FU9H/fPf
X+ufjwXQXmwXbXSauI/fH80MJxfkFeI4edFIYx6hD0371WMpOBA2wMHTiK9LTMe/UAz85rX/IcZE
og/z87/KSKz77/HteotL1k5c84v0xZvp2ADE7toRUUcOSUHgKEmK//5pXff99Y6ZnpG2e2fSRZjd
391mI42LFUu3LHDooV2JIRwJDiV7KGavo6b35LJelyq0V9R/zTRkc+8MZwZYtPi0RPa1j30qEnP0
zvLDtppGZ451MKBsKAS4XlgCQFqkSsyJR6TZk/6s9A0E7wRF4RhYrPz7B3Lef4dEhUFNjUh9QPTN
RfNO0Do3G1fRJGjg0Tr/oN85+rTHtviJ478nTDAw34gqQ2bZ7ZxpXSR6JGMJ0wx1d8jy+A3SxVuZ
Bk+V/bQslvfnFlX1/ynsgEgm3uS98MCwyD+Ivd9d0AjEu44993kZhsiBcS2X/bNNFqfM7Hlz9A33
2zJ//81X875cu6eo8YJgO0HhxBjb//6q6Jds5YP8OY/DMl2Z/IxUZn7wRo1WFgcb8ycvLNeL2tme
pKa/N4wm8qoL2+jf+f3+607+3+csJHhIVpwvd98o/p93FVBluXKw2T+dS0j0PlmN7fYwaO0+BU11
RI9j6Hby4aDna565I0rnjAWvjq6K3gkzccQWI02wxXs5VsZkJUshZomBiEw5D+sIsC7bW82f2Epz
jFuNDp5ZsLTHKfRiPV2Ny3GWDpWwxcXVY/mYSBQcaXhoxsbj5kr11KFyiG6Nzzl3q53GLR+DgwFb
rg3znfTwDYAEyWTOZc9A/k9KA3oMFLT0WI+o7/XXAJbM/q06art+GVTPQHfT+/EwrjIJHzxf+d6z
O6NkkuQmhI8Vl1qb+YvAkDdYC40xetzwc4TJu8xN0gXmA9o28kIZX2KNUDhhz7+5PN4fBSGPW8Kd
EmKE8D0F709ZQOs988bNPuM8sEsgAwnAUuae+MwqOwJp5U2Y/7IpsOMV55PwQB02bWzIGZJL+2AT
bIToZ7LV+ptS4P1Tj3PYJV0iJGeC9wWp6O/XLT5PG/patZ+Pdhb5PFcjztSGu5VkUEv8xo/Gg/Td
kQh9AzMKhBFaG+qP6P7v/5ejc9hrq9PhXJ2RrkXTXQHmDC8lgcB/dZ417oWHKwItV4087HVJtPmS
kJ8Z3xYGhNXLvuJIOTdLFdh/VvFCv00wV+S9Mn8Tz0mHri6rkmr1HxpESc63werb7dMk5NQWE2Xy
VoyjVnYRxOw48sDYlPt6B4b0VA7M23Gy/PcLH6CAPR92Wa3ZwrdfF9FmqvZcNoZgEf5a0DhfFllt
+0Vrvz0+Rw76b5JJwfmmPkQT55I0SX/2LTxt+X0/+jVxyvgXUWpMUSongmRX/Q91Z7IkubFm51dp
63WDhnkwU2sBIOac56oNrCoryzHPgDvw9PrAe6XLKrZYorTShkYyh8iIQDjc/3POd5jKsbGrx0Xb
AWqrPpuVMGC1u4l7Lo0FGy4prUSPOpjNgqQ9SBP2/tZwi4e7d9DP2VsdUMSqNB7SZXLRo8Q07Kge
mpPnAdX+QGEyZz5nqZp3ZelzvceE1NPlkbbdU9CbJFK6Tpu+t03lUXAcyPKdewcTnyqguPsNmcbs
ojHNjKdFZXkSsR2y+te2cMRJcHyqTvbkzA9W09JviDbSJCfLS9Q3qqqRoVAtbCeyiml68q06kCeJ
emjFyNTD23bLCsIOi2kaObk0+rCxU78MXb+0vhulqTOKzcblo8ZG+WiVRe99KwofP7qWdm7dhVOS
FDnRbilEmA1GjgjBxXK1MJAsonqQip5an3DpDr9N2eHASqa97VU1+mqvmCsi/nCKwfszbQDPTAef
VlSFJO7TdA1/haNb3Ex5xQmw+Lk4uBxYKRA2pvqTr5gDhx6MYOZZbpt85ga5Ntu2LdXyQ6M8Z2fm
eG+OQuWL+UJ6lsixuY7z2Tb67OTN2urvMPbRaowrF4U/nfLWP5bgjqrYSf3hQ+UzumNlCM6RHTgH
LcQBh+6Ac22Ul44bULpXAuxWqHH+bY7MJbz6kk6tuEjgid2ZGbtHIov2MBU2Vpp9HfM6b8kaSyBw
hpFVVVT0RoN6Ma8epdjlytuQ1o6Nl5iSWzNGvhR3Zob7nbmOUxaxZsl82GmVs7SR5Q7Vo47X2QmN
WmUXfy5s8gOd63xQLs2gn2iK30aySZbbih/P44Zl1b9lRo4TRqzanWq8/gunfzfYJlMLV0A1fLWL
1TH3bKM463hEzqPWtlUZLTbkdQTidIZ5NBtBZNYV2ycJ0F/s8t7Kzq5RGAVs7xm/nVbVT4GbL6ca
H8E3TCXdyS38DFnYLAp731oAU061xTsIwaTEdElQxm9jqovptcntZvFDlELrKjOdgLv0TKlAODpD
i1WHgCybb+AK51nr0hfGsVN/LcZWPehG6QG1rFrjCk+n1sf0t3b1FYNLgJHe6nnJg6SHMrjk85A7
MdYWLlK/X81PtaEzURsyEoQhAzVe7hrfIqEyQ+gq7tnGqp1bKIV4BaquR/NOijutLNPluChGWzjZ
cgoNAsGkgwwPQYWwdJKRV8NZM5xGgWAVCjY/j5fYwxVVwIvcgb3MLCbRWn2Pbb97sxmSeWGzOs5D
Niu3jyxfNJd1i8+HOlsEK/YoElNhpwr5KrEDNGfqxey4JgvwVk3NWkfLotVrXLeU5J3m3C/fmGnp
KmL6YotoRZSpInJbOVCnIN3xqWAkIFsTuIxRZ5/KgsTLMaBT9BMpRjI0SSBkdzDLtX0ROcZAqG2e
YuVDTay5KkqubX69/yyzLBMIQklOKzmcIYBnjip3K9af/Zqrqtt5VUGbCqNsPdnXaZ6t2C3NfLkf
7aoPaPx27Tu6SZE4amq0Hwa66cy41+vNH7Jilo42LWcMK6g0GfN7035vC/btu7lavfZk2OP6Jt2U
bYg1cKVm4Lzc1xJHPn4TPEt5zAifWKI5anzIZ4mA3yztIqKmsMz9kjAKjQwVODuN/9FEHhW7PZMa
p3t3U4c9kqLuxopxzXv3krrjNarTMflcVWj10QSjiOXHD3A6jpIuxWnJ1+cVtFcVKrs3H9m31bTx
zEwiTqDCNkN7QGApWp2+iSGulxrjK1MzQ6XbGnXwpu6VF7Qm9ZIr1FLWcaVSoMdD8a2Xq3Ff6k2X
Ht0aBCcLljZVIX2IhvNqoKvAiu7BBJ0BMGgEK13KKAbUtVejqInpzxj6mh1SpxvrC1KPKA3VvvZt
as5x79fY0lmmUJttoIQAPpbAXu+6Whd7LcC5FK2rnmXHZWSrFOLkNvS91loVh1NUAPNQzuT8pKV8
d5/aY+ru88agJDkdzOaDyNuAIaZseZ3TrXsHu03p+ngSvR0ZpvPSA2AgXjkRDVtNyuNZ65ru3UeE
1Rn5mpaM3EU53nF2rcR+agffUhiup9m4U+bqu8+Jy6UXEf7lpgbLidlWMCdd6DkYMOI8T8SDmZPm
IQI+q0PP7mFgISerFdINn/OKjIw+vXZaxV2J7ncTDBiAYl7a6bO1FFpShoXQZm+fsUrwM9IIgOAJ
rdz1niIcqitTH7ibdn1ymjOtzC5pZRvPhlyC6sTYngAY4/rxvcCoVRO+6BL93qcdfOdNkH1izEhp
jwfMyOvQaLvX0ckKe5fWuNn2hpcS91h8SFgYXIst4hFUiGelEA8Fq/I75u8840W0bPcgB0Ic+Hfr
bL9kanrxUj15d4w1UMeEt3SXFlX7peCguO67rGo+POHj8uv5ZFZRKzBgkVloqinuCBfXLE4FszAp
M0/H7cG9iyCGM67RTLJzCqXs1MXjyIMabKyzPGpaD5dn5AjMmRii141Zwut5hteboN1qqvP249S4
j2ORV2Lv2jnrWOlaAz+vB+UzDV8S1noerFdzQ/fRHhpQfSqBgyd88CbeNVoxsLU2jnvVJsAkI90n
8UChsE1oUmU+WT9fmXiftXzMYfO247Lek+ZroQ4OvV3Gc6bsKu6LakFnd4M8R91u7G+qF50fLllr
2odcFV7PdT4w1F91D3Pn6HMdBKJ9NKrcFPjRpuF5bhcaqgS1wFFlbhOilM9ZFomlRQ6v8lFpO5vR
WR2uQae6PVcKnyBhceSrinWZr5Bzui8QrogeGEqfnVsNUVlGfrYYNyuOOpae1WhVXNdGll7VYz31
oVuuyWcg7M5Hx3LihLPMneZCg5V5RxoOgYf081i4F622ahXnbafyM+2JjRdTYluh6pha226M07zd
cT/I7J0pDTu54UO/+hjnZrULRhataw0N/lpZ82hDMM4c99FuhEbiJ4XmefZr3qR4O0pjI0n9uYos
HWcZHV+9c8UueV3ioNBtfDh5479pQqU6ixMWCJrXxs4/pqJIiQAv2aqx3YAGtFs07L30zyLXBDdp
wjkipixu9SMli269LRxXNaFvJZO/Y1c9rkc26MkwxWkzEfyH/WDEuYm7YYdhstXiWdFSjpuKtMpb
i4XE2Zdz0xnctjTNigfTHq9hSmvVuWKg+WXVJ5Mx8NRl74nLex0Rr5nGq8bAJ3vpKqt0b2EeufP3
gZK5eVfg459PtB7b91qe2c6BHdXAqo/DDR7+gvej2rG1CT4ZqV0fVZrpfshvsQk5DVBv7rIh9ZEg
ZrPWd/Rq8t25phFvs518FFeZLYL8oXRlqu9dVq/5JP1SpE8eacwtD9laYpcVuV7dZit+kuuqU265
Jx4i5Jsxi5bj+LD4aY0JGvaPV6bJfEDEa8RDCR+bfEA3W8aE6OMOy951qyTHYqhKH2k2Nchd4sU0
2PV3uFRw8mvyDkBrz2CrzJt7MQ742D2AdzKyJNrVlZDMS1/t1G7ucT8Sdl9TrAFsL7PqTV9EFgy/
mHT9edDFTh8fC0XUrhWA0fjxmFqLzMEeIKYDVrXmBgrE55YEH00hlI7HbUYt0V/PB7bB2R8nNqBD
0AkAifgQO0Bu/UTsCDh8l3JZpkO+FPPLYGVZxJ0gf6BdatqjViRTFNTyDdDMdM1+91fB8f/q4RkA
QBfbSgR1/aenO/kuE+YeVULPJPalqdFgXAy23T9LOx1eAmMQ38uxwTnVZMOVZmnf/97T3xQb5iO4
uXkhSK5v05M/TAUYny59T1qK6naUoZAIF1MY9mMn7E/jDoxHt1v9Zt7ceJjq2Vv+qvv157HENgVB
n2GzYzCVNu2fXoCW3YQO5Z1WhQU7OZ5rcabhXX8NeOpXvjvNnxzuxb+YvP+JnbA9KqMgeGEuciXb
/B+ftiCbZ/ZJCmteK15QbLLzLOsxMvGqZrGek3IQue9fcgO6Ronv+wG2RPWL+c/Pbz1qDIs/Txqo
H4rQz70bvi9JC/POHFK2oc3ZcaG6XXQ5zTKCgNitlw50VP2Qdnb/rQqEfgtTZRz2f/3+/z44/uP1
z6YKqgnsAnRYJrj6T68EYJa6oaqa/Z4Ee8zkdO6/6n0r12+908n5AdeK6UU90xRny8iN30024tm+
BNY0Xo/5YJTXpS1N7a6og2b4Lse2JAScuZ64cHcJLLKlfJzCORghwMztWu6oQvQoXdFT7Eh26rLe
aj0NREWHKybSRqPUL6vy8dOqLm3kvrV1NznmwKyqZ+IXdvOGT9w3b/x8InjhpMkkjoyAW8AXLniq
Y+lN0o4KlyHIfmoCuyRCTuIwVJpd65LAsNO8orsvxm6azOob0VF9DGWPezBqAYc9MX03OO1ATSkv
RaUS5xdD8j/pkpTJkdLfeP6wcRzv5yo9HQ/t4hWSZBlY51hhjNknjb/GTmdmLzk+kCunbNR5aqom
bNhc30KTdw5Fu0nn05JFjd42x7++Cow/XQboYOhv9PNQHcw/f4di/mEdGNeW4jE4dPtg8OE8SZJm
2nmsc0N7GZcKLoCfzCQjsVF2kbCClRZcj43RTc+4jI9IDSv0RdFQ0Z9wtS36AfOO0YX2zMzjG9nq
4cUnNi+OS8K8aCdrrfvkUfOA2VMp562dHN9l6+p1r9rQl/lZ5RiAS0C53V5U1PEebZNoQTh1JiRY
ZdZ4M+BkYHipkoWtoWDqtyuzpMU2OBWzdyGuIeszww/HvpdWrtp9aUOXffRHV3Qndp2jjobTpPae
oLvUwlHL/asC/qEdg7J3Xs1u7Ut8vp3qmZVPSf2ppQQwuV1Ge+KgC8Cj3zc505MwIArHCXlm8hQZ
4+hguTDMMb9b2Kd6Z04/6N2Ap9d8t6i8n25ds68ZINZd/2DnWPVJMRjzcnIBAbkvkwE3S2i5hXcK
e4b7LHijXuTcWF8GzZnay6CYvuzSFF4bDlgzSff1irqCQXrAlpuazbruS9xl2Y0ce8n5eFj9J5ua
XycqWrE+DHyw6qgBIuLGOVuDdF8lGkM1z6lkxnFuCsgQ58QU8DKghSETBvONM+dBE4NpYGAOH7Lf
8S6sSUzGcCn2g+NPX9pS2PR0gFw5K0PgiZ3SfNhPasndiE0cTyGdUhcDk4TXiT/AHsKAfl5tN4CV
z27nHMTNudErLnMHP9Ec0RnWyHd4p5j3Qy4A2MzQVkfQPOhgmnUl+mA7vhqDxmMJtzxgX/WXu7YY
9DbMNG9440TGPhjnC0a4oTBTdSuGoHMfjKkpz3iZDIzjvlumxHay6YDnqTH2iVGI9FBrynAuJAF5
0hmQuOwGoEHyRtQdBnpQ+HYPkgEaVdUbyYedjuShykXiF5NQG89DqbzhvGg9TiaKMuVLVQyTFzII
1qdf3MR+3ikBOGTb62zlN1t5ivWTxgnxvNXTbBXQtYDjCRX092tPywu7mfVUc6H9TRl3ezy2CRvU
i/fD8Lb72R+WCPai0zSbPJ5VadYj/OJ3OD7YTjGcfE2dXn796zXpTxoujwcq2w8ojsC2gLj44+N5
WtCWQGJIw3kOuRmvV7epCPY9OchPeQVZBqjVXF6mYG7CIJO2EY6BqQ5I7f4n0xVfCk+vOR+7NjKu
B2IWdjQtdnUisyQOMMpFbIeaq6Kd66uUWDR508x+/evn8LPqvj0FnoFp+igvhq//tLvieJakUwF1
TyiwL4QNjD1110bseisjV2ECRNOZAl5NpBIOf/3Q5iZ7/vHGjh2HYgZaj7ZOL1hsP4mxTTNhi5wS
d19nJG5wLxYAcgdZkyBLdGcKbmpzJk6E2xin6+AKrB6azNc3NXbOFJsjFPCIPSNkp4EjNkE9azKP
nDGJNoDfWt/d0uVac1fmEiQ9OcNExHuCdO87E15m0RnadZt5Adgcxk+/6rn/07WPBsBri2mEJciw
ft61aPWciLqZW9LJSx67jHu+ixyeq2EQNMWIruXxX7+c1qbG/fhyQhoEYo8JjQ0jW+Yfr0YBaxD8
kOgOctEZeieCuhl/qqDUkbzkRmD3Mrt4TCOqgyl61wxz9lVWTADImnb6mBVLZDc6+RLoHAGyjttX
L/VQ2iMGhIzMAMcxcsheapExWtGqX7RqUs/C7DJxwknErJ4a9KjkUKwfSfNVHFkpdzwVWDjeWw6H
O7mJx6y+w8vvz/xvNZL9/9c1xmL4F11jMhvXj778UrME/qNZ9Pf6UJOf+mcTKKViFNEB8GWNRcrf
VGP5sTWBOr+xZ2PN5dzubpSs7Sv/swnU+81ndeQQte3uNgPp/6obs53fOHBQooSBY+txgh74N+rG
AKv9cDV66JEWJzf+Cog4xCR/bmW3uBl1RmaahNvX9I1ZBCBXJDA3NECrNKHeEZUIirWPZryO4Yzg
S05B8+4YhySnFBjHrsVuGdqGGBiCju1jCki1HabmNCaTcVupJrjQJi9AJdfztfDHhoTRkDfXJAq4
w2IZuAYFsXMczzy1InCpI52H+ayy1SeUKIadS8sOdJeZWKZjadOBhag4gzYa9wbx0E/Ky41YzY4/
nJqgWajyspwLmuIjhwjievz0gZ0GemWNx57NiOjfRhordltzKi7a9r4kJwD7ou5jD/+NH2lVKg7e
QnC+HAjhsWmjsKOnXyHsU7KInWlN7CSyUt2z67JDz3VJ/gK/CEe7sw90bLRnMDDyUIra2pO8md9l
Sa1Mb9kfPUHAHdqlHnGaAFtUBPnZxWfLlK0cd5rVz9ec0mdm8R2Ztq1A/iRn06v4RPpzGxqWIP9e
DumbXi/aV1NbWabaAM5HVU7kjrPlrIZqY4KAV/y09ob5FQiUdxxHCxp743bBJ0Fg+NxnS/s4TJaI
F3suj/NQEJwQpjgWNUCMxAKGk07LcW5qCsipcidfWluHkbP8kfF6+yz7YY2m3hHXgmrHy5A6HatW
MczHJh0GZBq0x0sDPjeaAFmemK9pN1amZwHx0uZANUYeL9jTpzCzKCkGqJi5YVeCgkRhGeLJcb6z
OrqXuZ8kE/5mvV9n27k3axOWR1v5p2aygoPfaf2B8f1wIbC9WZIK9+wWc8n4jtioh+GXOWLdP5uE
/+NkMAqqm8hld+CGIuhyeez4iRN3lmY84YEtzdgGL45gBtPBoeWuVd5hYZzB/Hatb2TVHoax8L5K
jyokE9wBL10Jbkt5r4FZdXs5ugQfsLCTL+vYrQtpX9dD4kQ4N/HRezDPvGRrbKoc71T5a3VKq24k
HQyViEzyoZpn/YUFnj22S35QBoZBQTdxsF3pEnwfGSnu0ia335pySo/9SLNOyHSrviQB0lioo9lH
FUe/hqFcbrylZUqlQT7P7zgpyJoIy6QkQ5pMzltlnLghj12o11l6EGWf8A9n5CjlZTsTlBOysQfV
PFhaDPZmYe2mZuJfF97LmQS8Cd9XSXfjhqjPZr/q0TCm6mttps4TvLnPhQZkrDRK68bo5wv9QxXc
GKwOFnr3bQD5ajeUwMDIjsy7pmV0WVe8ROPsGtddtymFddUeXUVqh7P04KiQiFGKwWEpp5dOBiS8
Elw6ZOAmLA7j+mzOYHiT2d66QCqEFdUcYb0Ysan1eoS8/Nb4g76Ttpe88lGdrggwl/dVql68JAAl
7kCjcM3tauQoZt0qm4lqVhbhwiZur2VFcZeAFortgm6dECDhdNOhJU67oMnZeNW4Xl4QetWRgs/p
Fki399Gp1Lgs/sSsnwQKgS5zzCJCUzJFMdTHq8qmeXQncXhdm9MILgVpf+hizrz1TcrW6pKmlUOZ
eEF20QYmkkzrV4B2y3XaNuu3jvgFFu7KXYjFDvTJ2viSSQxyxyaq/GEkpRYH/L6DVizjuS4reTGL
cTtMEgEsi+dCs502zmQO2NZBr5JnoJlzcJs1Cyql1k3Fa8dH/aZhxJhHOdLwPR6ca19AZEBbNk/c
ylLitapLCAANDVcoZY5P5Bbs9qTroj7QNjC0zNjVjvsNtU+VdjY9IWMFrB89nuWOvol2JWVlloSe
tJdyGt3Livr+RLx2XwXSZ1jcg87pGxMuLpcuQdb8QGopxqUihnhGX4FcmE5XYtZdOASMvsx2tDlU
ze9WB+AvmABiW4Rx4UcgWCsYtWFK2jwqvSGA/QUwEmDwep25+bybswoCMAJSYNfv1FR+Kofq5AXz
G5VnN9hqH10tA/CTipw5bu3immPDPEWc1NvjWLRfiD4t1+QwxRWBZP5Yy+qPeoYhdbKA2nGeQshv
V1ZKBgc3FH5ZbxqUnR25teqc+rUZWippn4rMWz5nXeWjsbsK29BURt00DyNVUs0ns+zegnm5Qcy7
9UcWqH7uv419B2LdhGbBwrhjtZCgpjx1s0K9iQRv66l0hsvokepcbP/ewpmwB3f+tZZa8grrEjJY
AeWCDfvKbRueLSgthG8/mFjMgHwz1efeqFFI98CMQODipjxmmgv/vgQJGQ5TcUVPYAkzjBswoosm
q6OdBfpjO3vFlwq+Yx6WvvAiCCbonBL8GQKRYrWbytcF0tS5J7Z88N2F1BQzGkJxXvM2tU1t04g4
kf31GvdkmK31FaEa/qxbZ5DVRovGp2VwvjUpmVcAxfo9ijTGAhQb/5YAMbMBdzibfr6cpSeSl2ZW
Tn7ZBP07ImzvhiT22ifcxCh8uxeeYT1ydPEO0C6bvRhGKAno+aeAppbYH530U7dkDoan1tI+FZSY
nWonUfVOB8flkc2KWZdpTc8d58CFqZPMgxPmkKm7LRZ9kRGHlvYeedz7Upvl3Uz0Yd6zraLumY62
+pq3GN159Jb6Tq7L9AJG6XVo+EQpfwDFhPrPMF2JkCFluW/6VuwM4JvPZqI1R9HNDvQatp5eWNh6
h0eDTURINVQZg3Vy3yB7cR9srf6S6F1y7Zple5P2pD96MaiTMRRdnGrdCmvHxxwEZYG7d6C0d/7G
0g4NLIvcV2bfuxFdQk1q6mv7gLYLdAVG3E5v7ixRJVdr6lqHtNQgPUoTRG5YBDRdT12y7il+O2hQ
VY+QC6+lnxthAUJUnGeb7L02p7oRMtNyIQvaBTyntAgbgs/JTiaT/Xn06WvC9aGpkPkhthuMzd9q
s1dHvw6WmyZp08MKiuqseqN/ymd/4hYCXiec6ZqIpKF3d4wa25FJrgtKhQ+7c0xzl8FjBn7oMw2g
xQjKypCRyZHsQFZP4LXxNYqjFQtXk7gM9KTbvqx93n3qLU6RV9gLKa+3usl4TJNakbJsPRypJdlL
6PXeZ3o01hKNKbNNkimZFg3YiQ74Z/xnm6k2k9rvzehajzJIfIithAlTbvtV6Ixt9SWw0DBivcy7
Q+GMwU3/O8PKqvwXzDWcRPmqdua4fjDgbbAjSZtH2x76A7Z5Z9/NxfrgECIiSIhZZsSMk0+b12Dp
c5+9lhhDWKNVbDtUV4y84beO5r7a7CX3Cg4KDjMvhWaq8g8fi0zs4zk9Afs3YmhMxVGf0nbHOwE8
BLvVc60gtM3V5445TwhwpIg8nffGy+DRBOzEKpqOtmGzUX3yakoVvCy7sp31kQPtGLajNn/JR+cm
L8b+bsBDdGKfct/bHa2i7Q0y0ofZUEq61A+dHnzUNFuixL+D9Tloje4dZbOaVw6bJelLiGveHXlh
Y6cW46TWCipS3aJ8daAgEAVOvXC59yjMDCyERdTjYiykDkUyPZio8l9VzvAyL+TCFi0Y8xxCizs8
4E3eLBtZI9tTzgBdu2+80fHutSJ799jB3puaNT55uLenzRey2ZwWca8JICaeXsqIItcyXpVVPSYV
HlcMFWs8daN/hvDNCXuV620A+EEPQQFjpgcf6l58NDOsjz00d4cR+r3UJ6IOAdCzOHX7/EFMfEuC
r7s3lmtdttpxCPLs6Lcrp4UUxBoDTjs9aaLU7rwVCyw9peN6Y5dz9kHKC2prBk0nw0S06eYz6IvM
ubPNvsfIAjGrVnAxWIwt9zCxy1EZtT3lADzTKzUcC1NXpXiu+3RnkYBjt9Smx0ImjMuTfM7CmjfY
yVh/uPda3SUfTbyEvlDX1WhHi8zeXNo+GBvVSjvVS8kOonIPfTKB9p0qr+CEBS2yXbi55qb/AEGd
5qnpra4EI3FveqyyFQl8Wqsjfp5+728wAeF4EFJHeU6JIx8kALz7tDOvSru7cztA14yiuledAepD
VyzYTs2cVq3FTK/djo4rDOp15OVldehzT5ywOyQHvI7rDuRucguYwrxODWXuO7ARB6ecqNnMve4+
r7i8VxPJG8snqLJFXc9Odk9bhXFlj1I7SZSp62RB+tAxo+U7N0X12I/ZXD2sI0BDdJijnHRJ7Fwz
AasTbGXHTf/ZlcPHDllpYFyWpSp7JpHIR1aI4MFYZPE64VQwd2MyC3snpT489eAwOD5UKFP8gsq7
EgTUr6gwEffEzWsVKbfGL9EHa5warAjaariRSOEK4DZ4E5Yd3BiazdUGqHW+curMB1nbam/UMpEU
rkreraTU4W006xn4FAfW0joWyBF33dx7HCNzcbfKJNixwoEad9Zxn/b6GnVu60VV7aqv/QyVJMdC
12x06O5b21bNqzM6BBdHxToUCkYMdrPNo4BvWS+KLPahyd3ice4WQjOe48DYQEBR3lpcZzlGrtlj
8zONi35etQH8ct/a1Ubw72jUSrKdpy8N9+ec9zftMB1x/rC355KGGiXmtxX2nMdeQCfnlDr4bxUX
xmWQqDn4qNprwJ06sb1lefJXh3j/pLSv4EGWaMDZ8t0YXf/N1Zb8RHxNPf1H41RUHTM1JaJgpNun
awDFl1hHB79XhAnqC/ZjefmPycvXnEGHE9LBNx/1LqjDRQTqps3dmzybkggzrWC3kN1z7MxvDGUs
d39/9PbU0Eda/bdtXPfetBS3i3T8fXT0r/+6zt77BhDb+Jffdfhobr5UH8PP3/TDbx7+++9fpk0y
/jJ++eE/sPNi/76fPvrl4WOYyn/8Ff/8zv/TL/5z2va0tB//+e/vzVSP228TWVP/MIizGZT/78d3
z3U2fnz7t0tWi29N9acf/OcE7zdefp8JGXZLTgvBJvH/Y4Kn+b8h/DPcD7ZApIu0gOfjnyM8V//N
d3Ej+vR2BTSIbnaEgfU2/c9/twO+xJVEyRjBDELWf2eCt00W/zBOxnqA64E4F53iDPIwXvw0Tl6r
pKErA1f4Pn+srtvwJjpe7i/x9yA+/rJw73cnwb9m19uDbR3Yjs5fzkvBk/txdr3C5lkNxMUogKvQ
wQtr0PP3iHFQsqGdUsawFGVw6bkRgrBnfvJiYA2mXqm1T6WeeBtPQ/jfk6IxviuKpXFouOK0lFC5
VeVlT76QLSUmgHofaaFXB6/u2jtd892Lu5j2Wy07DsVBi2Ga/VKSgHteCPCrMfvsGjnhMG6K7itB
4TqJfbs2QXYqenEQm4uetrTMn62DKzX7URI4CG4Re5s8hhRUrmdhzbhGApCmBJyL3H8zJ1+r42Zk
vrCbSlpF92Q1go+WXaE8jsIRtNglmm3tgkU3MBsWOkyHZfBNM+oN1JFdDcQB1bmDN3DSPHv2H4Am
DVmYZIZSpy267LG9H6rirHtayQs3YYmRFW15dSX94JmOPKp0AfGI4wgUh4cIVPUpbdbyVnLHp9EZ
KpGzr33gbitljEnc+qTGwNQueL0Yb1FGtgrc6mWFlHjAVpbsKBlIOTAgMl7lDaOEyCD0VEYqmV3s
+zNY1CgAwvFtXHVGEJwgFufQzjj+71KZGONpyXHvQfXzQO1n2lI+Qnxzb02zVdlO1U1xbWK227wU
JQlhswOXGbqZXX9iKJu1hJRbSfAM3tt+GBbrqzFWLmfJQC4cY0m155Ez4BWyV900qU7QZR2ORdre
eqtdT0/UKjecRoIWsnngVcFwggmufyXXsRw4+2J4h5KC8aPmfi4vPVGZT6ktwKNi5pUHHX1HHC1L
t55Xohwd5Q3NeD9LzkZ4pdwMaKXXG6FnavW7bB35DYp294ZCqF/bXpkdO0d4F7BSoLomMXtwjQK4
QmGquyAQy1Z7KoKhegjU3E2xXOAaWlXaXexJ5IRcSs98bEuk/qQzIRCM0Do2BU3QumP03V3fYBwM
E8Y2R59TDBhdAARsKdc5+eJUmXpvOm3wAfIO6xaI1JOQkXY1x7kK3G7HiLdLoYwaSUSNWc25Oy+O
bq5ZL50xBQ5G8wQ/deLAKW1zz6UPvKmY2vXS+yJSxyRCYiTNfdY77aFHdOh2BmL3LTcpc2EIpdOj
RCIPa8akAyjd0YQuRTRZSf7F15itHPqJS5OreySr71IhuqdsAyGvNzKmRgO3whDD64RXWxetc3LB
cl9ripPxvubD+tVdkMoZi8IZjP6wkt/9Y1H6N8oF7pptVM+q+sO6uDXKs7bS4YgtiQgEHpkfl6rK
KEbdHl1srj0mQ/1IodcvvC7/5SNw6Nu0bOAewfb1P8jYA6fnfip4hI6Ix+oddZH/Pz7CT8tt0E7S
AolqhNVGA9KP3jj83zyCrZMFRlqm45C71B+fA8zLgUsF5MRETsexj13e/+IRftcz/3XP8DdjgY7e
yeyL2yDGvJ9uUAJvQWflnFv+B2dnsiwnsmXRHyrMnB6mBNHH7TtJE+xeNfTg4IADX18r8g0qJT2T
zGqW9ixfcoPG/fg5e6+N+tCZb7A6iadV1cFbnjqGeRawIGnYD8w2rDJoiJa4wo0Rst2Ybup2MVkH
hbfr5rF+40zm+BuFWHf91JsTEO+OFr+5T9xczBdhwHaLzaqU1l9epZ9nxPwC3h7ye30XdSUkF/8X
ZWfXlhikOh8d/2peBLHWQJsZwW5b5GF/fmmvD/Sne8WVMLQw+nNQwvMPPz8OAyEKuA+DxIxFPic4
M87Uu+AJ6zX+/1zIDj3KTovm1i8XWqsGk0eDF84ZicjK8Q3p9jUP9ac/X+b3O4dVFFs1ojCe/W8f
IXpjMnmvHRnhVbgWBNGLTfAZGR0KgfIv17q+qj/fO99GvQL0AUUJVdcvH3xOEIED3NaGwzGjud7B
YMN/sG4sdc783Z9/1y/sh+sr4fOjqNdNOBPIRq8//F/ffkl+jIP224nm2t5U3iuWQ/aHELNQF7z7
1/7aKagvNiLqv1w4dH5edv65dHCV+3nOVY7h/vo2akdygIFCFnWWO9KCmAoPCm1Y+Zs2GNO7Rocz
8PWl8r8x+6pOJGysjzbSL2RVcwcWmjFme2CTz++KFjMGAkd5dRC2CRMXzx2NT1LX1X5ypcD4xXaI
dnWULzioeFtcTCnPyZKbn5NVhV9gVjJZVEHdycgimiqPoS1xUkZxgG0ltz0NJzmVvbEpEJZcCrkO
xzagpos6T08fldQNGLDU0i+eBPCIRY74QnrWwaPLZEI94rJxmk3aOet8IiVN2OdUavExgLq+JyCM
WaNhJx1xL4iNT0L6yoEJF+aP9ph+Z39IcTYKJH5MAkNJH3QZGDsETLCeNN536zwG0vJO4Zx2T92q
+/aIXaXfLdJQ37BTD/duk7XH2sqaQ+0jznKGGiViViwZdEg5Wf1+Gj37xna0IjuKwkRsMj9oRRRg
+3TiAQqDAOhkyo/iavGJ1hE0YzwsaEHv5NqpWCZWV9/U/TK9J8HYAl8gxQmku4DZqYJ7syfOoUVR
cKHtA5RvopQCMj0CqrRd0d5ZIU3V3UScyfiELt+ndQKVziIETLXzjTKI3junnpqMdGMmaoarzQwT
ObyVYfAlM8VfYlwX+gl9IRomlQclPMbwVLDeHXDrJzvMB/YDRWH4BL2+s/cmocGEzvgbMWK/p5Hq
vxqemVyMPuyGTY1+9iLzstEnHqa1gy8xxxA7JgSoKXhG0TMJiUjkaZ41X83W6EpGVw1ycucyMrlp
I1g5vnvBnkAOUOAZr9JaGXuHI7boCfa3w1vt9dk9xYO/6dAIBjuv8KDzDXnb34zDRMvHMJD2DTCg
jxbemvbx2imQDLUZu5xrbuVdeCX30rRg8yA5Sy/PJe+OjRGq6DwgvWZdUqtUnRuEzwOw/e1owd7E
SeTBppV6Obiq5V0GLtUGu3S5Bj9QHTJ7HPDgnZA5M6hyO2SRFh5oS1hAaFJVfJ2E7YHNnhMiFRY3
rPQTkpDiXbVG2J4Z//jHiiSvMp7DtvLoxoPj8ErkPJfBbiDG4u6HKgoIkDDUdSjkEDujCpN4Ylff
O5zEQMCROWwDse59+mu98EbCvsz+DSFV7+xyS2moivawA10fPmUOHSmX4T/pY8Ia3i2aoTvHGLFk
Lbq/n0XoUTo78ocFkvKAgcTa5YURHIq+H9+DTuitm+bEacyYQabYdKqwj3O4U5o2FHwMTCXGC+EV
iEoaXQsfqviYfYPuGDxCvKYlbuhmfUPXCMHNl9X6DkzJApyeoLLz9eSelCVXOImsujuGI8Mnz86C
dyK0CDPy59HGizUM99NY8HfAl2Zk0Xf1Kfd603iHkmejiiXmYDvCMi/jBkBEFUtrTo2txzBPbzIW
uWlPBKO6OOvy1jYyeyfyprmYGHW+FrmXBHtd12G75QDcIbaqM6H3s2ERFNCDpn5Z8j61o1ohQHBR
vfaxYBHPcdiJGtV6F8SltHX4ONEp8PYC7aF7FmMzW+DusLtvTeIxlrh0+2G9uORWWPjE0+WKaJzB
rBCwg4cYKTBseZxV3U1vEgr0Cm+bXmvcCbqbeTzk0omZ30PsHlmid0mR4djNZ2t+5u9uYrAq+l0U
8yQ/D5yUNmPtsHSQHYfJcpgwA5xhhTTOITMoxqK+LqZ905l6byXa7PY+0OVvtGuJY/ELqz/VXW/o
zbgY65bZDTCSSZB2kAkfVx4pmPnLmtTuSzPO7nYpGnkKwQOlMczWNO6CYXkNpO2tBG7lginpOo/P
XU+QwCbPm+YevXS2HzHvfOjRxFU/hnhLd165ShulTBbYL+Q05Vj+U3mGQtz7h3bABHJkHEXGWtku
a+ihIlqkfuLcV6ynCsdpu/PB3zr3/uCoGrlPp7udkxMQ9eAJPFSkIIoTA+LW/IKawmziIHc7515T
P15ICJ0eOH2tzsHstEXKqMYRm05Wems6jffYyNFyNqsnF4txVDIlJDKjxmi23TKjFPV6nuut74wL
rt5qmYMdFAwzBZ3fgRMYSnwa+97T+CD7KT20SobpDWR6ki84gvfHxTLaJ1LOiNNpNE7zc+rCaIgD
0Yb3VaqtcDtbSy1B3dcVYRl+CGvVHNKxBgPdq05FicFEAF8hPq9CVSBVaBmt5dlwVyQNBb2Lxwll
fXeYSs/yDuwN/cGl3VLfwg9T+xyZ+1tNlnkNDXSZNTrmaTis2qzfmEesn1YWAH+XYp/cKQO6ccxq
OxHsiBNu41ydbRH6aHOfin68H9Z88slzyGZz45AyAgoSzXmHxie0HzFfN9zZWe8lU+j3dMh7QfJO
kj+RgCo4EiSIMgqgS+sYoBdYqCr2PnD9PELZRTlC6jWDAjdzWcH8Fd5Stq6kX1arbx97QAN4+UNP
Dyoy26R5dIiCkUTOT+KpzlwD8lHIc4+U6EP/1oUU/MhQl7WHzr3zQvTOI8u0ScygmMbu0OHUKz6V
ZRrq29pAN+CrprvtJNFmlzxVghZRT4bSmQAE1LkYR2gQDI3NX72KfmEzFQGhE7IwNslSzKdJlNWm
XSmt5nIAGmLMVcV3NwXaITARXMy2sXPUNmY5O1umjM3wQdgJyax6FV6c2lIcHIYR5aVO8HMe8sA2
ytgkTUpTeaYhkjoj7BbaNaarmCUkzJwZfVSmo4tXPZg521gPef7WM9eiPvdzwNQ/YNRHBltCHGSR
CP4TABXcTyuZCnAo0qHdT0QOl6y1fYmbCbKAeySZpmxOqizBKnR6YCYE5Dd9NDFvTDF9vbLbIHIi
nddo0h0ax5UKStJVp48+PQnXBcOaYzdNO5II6ctcIdGHTrjZLdlf5T7RqH/TAWFBYnrpLuXrryNo
d6hYmE8ecL3b2ypw+zVuUw+7BUYf9QPYho9MECWNBiWwV5VhNOy1ZYEeLlH19DDVuiu3yYTs7jC6
/nBFx4vPmCJlyUICXxhq7HKuUUg5UTAwVGFAJuZlpz0QMZ80vRPCipmgqki1i3khd7in6s2d6SKW
obVuQlhIDITGsPoo2FwpDK4yFWDH5Gq0pfbO86S9+yJZ6/uZ1IrgXZekGb+GopEoItewYEvz/M9J
ynwrs+W6rVqtKSYM8dmYCeaGdRKqh9m2COKrAfCcrdoMaDoQi7YFE1EbG5IHAmsXJDARsiVb5yNu
knrcta2cm5OzGslHbZUUgzVpWJ85Ro0rWX5yMZ7Ipwp8+k1YvCPu/fI+FEm5fLOIg+o+zL41893o
18bIaDrv6yeSo1lChk62yADDjFqL5m3cAskFgpLLcGvZ7QIie5rRJ1nKfh7J8rk2JsVygjaRHMmq
xaMOGM0ILuwYBCVkYVpEvtN1PxqHHCmM2lU0F+VxKSEYAyzAXm47W0bLmYqXtTeODG7Knd8StVCE
RXI356J6lmo3UMorOkOkxEx8AGK2h/pudQf602YZLmtEHUk0oU2iL8eNkjA1bRUdtGGyh2+Drmi2
nDLc21EsnKGcevxB/kT1wicX7H0owGcVSmtnkEL8w0z5sjYszctRizDRJxwe3dVwRioKMQBN+hVF
1AiFe5XGC/JEG/J2GyQWQSZmg8OAzPuduebkfS9m4U6vEiQap7CQWX05D4ACXENBPSWd8AoaLi8K
sE6wZRLQmGTjtdY+6edkPebruqTHivzWfGOqWuxrZDbTRlf4vY+Gp5HV9kWXNpegwsccuby0ZKX7
TbUZq1nqLZFFbXMpx1Wf28yylyPLYnbkUIW8CwGsyLdmoZev7AYF0T8kjmPqz4R1SrvruStXxJ8p
iPE7r5r8Q5EOjL6FhLsKTiTTjwEeLppjCOzul6LqPjofH7LNXIGg2DJEzhXi6be6MmkvRPToT2Ia
JpiCzaxBemOkHlg202H2mZgjiri0dND905DIon4emoDWJKP30d92tiw/2RyKyw21yPQ4T5X9AK5a
fQkUIpZtNkMCB2Y2nCe3ct7nGmH9JnUIQbpZGaWiMcmHPsOhCHSQbdLJ28gejeVswBoEG4xg77Yk
QumgsKHp69kEjQsSVTfKQcF+lU0+3gEzaNSRrmP54aRONxB8Gw9uE8rduphJeeN22frZNanPcUT0
TMLtHEcS5v3irRjg5hApmdXVZqI/T5oj0FOOMew/A/NgXBWG1/exh4SXLUCR9mEXWnvHIrxOlkHr
P9XhWMULJpfdEJIsm5fTsMMmVj1Kc063QnQ+YjRATlDrRLAPpyz9UtBde5ZYZfm4EuQyHfljD21P
/kuP9+GjWUV559KL2lazp0RE0yD5bPXSp0FnducABNxttrZcFqY5iHgn09Nb6Mn8R9VWmpp8Dud9
6GTLLWEnnMshudEmNtkT48bLh7uldSxELp6pXlrHXU6ZyvJ4xWyL7yx3selUMD43tfa+esoybkr6
6iTwpaJ5oCRtP4+TifeLvGJOssAXgOnYhFqyTKSSEMHB5aTJKMg6gnFz9940q0uZl9WFNxqGbOsU
MO/H7oG8RPNZO9VT0lAmuHQ3iLqHl8e7UZkqnkW3/mChIRM91KEDdDrTx4X6vYlI+WreVD+iQOK/
5tyWkGNkXIOyAA7ZAlIXfrnVREwdsQwhMGqk0kides4iCUzGz1gjjUNLmFkbGbMas41NVF0OA4yE
1K3vZBK5N2btuGM9eMXzH+4sTpKfPGBS7dFSRkfTHJjWKbdkEIdVQgL9lHrlA4G+82ejT+tHryPJ
z4WocK4Y1Fx0DxI8sk3fvG0Drz5Mi10+Enzqb0UXoLrFOHxH0mx48MoQOUfA4T1SnPfq2Bs8/WUc
XTjovqW8Q8HknraOiblnl2Wi9LdSGOHeZkMxIg1Xg5NI1yQvQI+C/QpbP/b6xGTmx3zb6yz0rZgJ
DylDgmM/h5BdCFQY4kZP6lQvzvyMLqZ4yEyT6Yp258Tb5nkt+6h2DRC/9OGf4B57+3VSsPZmb6oh
7uVLeSAGg45F63SkUI3Ki9rR1DusCmw8/tJCvuF/nsq4ztDKO71Y/I1ewoJjuvpHvgLY5sGwgDnT
UOovzjgNcSAZGmLtzveuZl1zTVI6I9q3/J9UWNev1VJYJSHlolwi8E/pzpZLGGtuBFmcnjVdGjMk
6W8aevc7LJ4WxaBsvoyu2gxkSjwiSrenG7mOJGBSPL9ggvSfQDLVI2WrP5Zf1yCUb0tvONMO7Jio
7rkdfD6znBYfhVlLmPYIUZY8ldq4M1fPY+B37Q1SB8yB2DtW6y+HvBjEcmlgmr23ORCzqKcvGvc2
B4sdGKke/Hpf4UpYShFiZuuuedp9Uu66bGI7Grrp65R4yJ0d794xi7TbKMlJKjINPV3GiU/HNwD9
THxT94p85+8eMYB3S21pezNY2fopbBLnU6IW/UgTjLNkiKT0HPB1EQUUqBHOR4drO85Gi0HcysBm
q6FVPCXhWuCZyP1taDbw3iXTaFCBFS/BlgyxEeSrn5H6ZuSmf3EnBqib4JpW4vULwkXJ/J3qlzcv
4iA2T0/JSvrlq3FhiFfUQPqkOKqW0T58eg5q6iIqmW/D2vhGflECt4Dz+HfYQoa5NbCXbhpTZzs3
6dezJryTqSQOveygm169+07t7IXfOnE3tjlor8Hk0lqRNhAZYuoRiknzbq54cIBOMKeHtY5FnYP0
r8mwvUX9EnZR1zmW2AjCy128buq5leO7H+AHWQNreXSmMCcr21lZZXGU9yd3nz2UvH64oIeKxF+H
enzv90ji17zx/ZMY6pnVFhzeDT35hfKw5dA0W2l2xA3nNJyfOu+Vs6E+6aDRWwth+3RIkWp8A7gU
DBF2vTqeJK9GZCJDi8E3N/GaQM2ifQLdYqAO/qhaj+fQexwdt+VgZ1WcBS2Ef19wJrtpgrYJDz1w
KRRych7RuVtNd5PpgNWXkg0DTLEuxJcj/zfjnFb/3Xy1ykb9CBJq3zkDXD4ISZN/a9sVDLdpgBOE
eqXskBq4+sMaYYjh7fbHo5VVKoTuWAzv5Vh4cBCm8t2wHehwvrbMUwJRTOw4PCx6n3fhHZ/lQ5nR
OcgQQUVuTiLAMexHh+wfRco9zjoOCeRTWPaNLAfYX2kiCfEgIwxF7USKnVIMwKuwTt5I8h7h2o2B
BtfHI3v1aML6TIrgUwJXZFBMcI1z9Gr+/p3QRg2qvggom+zJgnCVZ4lW0YB7zzjYWPlusAMG32ho
fm+t+iHJSrwtag6su8XNMRavjOGrbYqX5MnGQb7Peyv/AWJxkdQJBDmh0CSyu/Fbps3RgnX5shRl
QWy5kRHS1Cm3YU7htct7KoNawHgb51cnQWVBTiJMRtNuyHoYx8q0j9YqBW6r1QCcHWgYKltMByP2
aWeEUVcRpFOQH58t5bY3a+aTSFOn5Bl7Esl2fp6u047hcrJEDAQT7AMhGj+V46vel01lXwg+sewo
rNMlPIC+WufbzIQgEqW9O3dMFJb8q0lzfCIDo87JQG06N06cdPEP9gJ/dI86xXtH3oBTUVI5eXFI
xPce5fhawrrvgmfp1QL4J2/2ZfRH/g5fpqI8hkTgGohAabKkUZ1Jr7jHfQc9gZ79SOufW4ZGUXX6
vc6UtjaElnbvE2269RvO3hb9NnXvERafNQM+tdCYKmlZDySeeWWclI35bFyr3UMKCkQdwhZV8DA0
zdYxjPquTzz1NJqlS9+8E+b3NSdubm5wa0WhS0bGRs22HDcCbN4FBA9mLLv36EDDTaM2yW+caUjW
fQWn+EGlBO1pZAQcoxD43Q2JyO8p6/RtY6sp22ABI3pKCZ9/y5uTb80yQokyCveaJB2ChovIaUaK
L9paO2fbba4aU5W8oiUXcZ00fXBBLEOoQDDQhX8c0eNCe+clfiVOgJIxXTOD0sBM61cEACVpTcQO
IB+eDM0LlNI/heCVFq95TzuAtdmDU1dVCbktoAzTIWFh9qFlk+cA/Y108HcuhuwbqU/3ZMB5falq
6TJZY8f67tRFcV/VBdGQrBXDfvLI1SFucOAcHKisPre0C5+Ad4HEqq58vkuOKxnYDSfXCHgoGsQM
VaXeE7u14PLwU6cg40YGBKkPYXWYmxLdC/DP7NjUpWNwawiFLLE5f4aZ6d4ko4G1JRz0k7DxxHRF
Bc4y+R5KaTzUYCZ2Rfgt92EMur0ZM+ikczBTgGJCaEBWM44xxXdl6rDbTHMREG7WJIV9Jhk9e0N7
LPstdGCOZqLnfWamHL7QFbybsuoZRl/ZxraXYRAAQCd5ii3qkWEeOWjI4lxny3BQrUcymo8D7LyQ
RcheljhhuiNVuutPcgCjchwLYFqxw6O+dYaugVQ+Tij9w6ScrKi3ViM9CwRK7bYmnOLiJAkNPp54
Tv/s6psn7AxNCvHGHVihtMjIVtcZ7NYZQDhrO56Eg2Bm+NhdN910CHjziDEt+03A1/2FQZ9ZIKC0
evjT4eps8x51PCf81XqGPtfcTX5DJVjSd+RWcXrbzfRGy30BkMqMmy7geKZz5MEn05z8T5Cmie3Q
tVruehKnzMidbWJ9msw8QcPSeVxrYn6iknnEB+AQwHZ9v1b6TUpmFlEX6izf95JEJNHnfrudjEQz
qqNr8yD1tJ5JD5vLh4bxHL8sAMlwbw5u8ADcZmhOVbG0Rlw3vvGyKkmsZZquXSRq2kYuRDyxbWDA
caiz4IzWKFPmm1qu/puNjjuNU2Pw8Es0lXfhXUrIT8jFjujvsTnNg0l+AHUiPU3XlP2BWddLC2eN
eU5lD36kauWve6sOAlJD07SwnjtKMXMDkcdsaSyuI9eDmLdhcJSC0hResADCNViuyXAxXsEWd4fC
Z0u9OleXDx6ceZP7qii/lPzsq+/RMp4YilYMVyYEcTTufPtJD4FxbTomKi5hRcIiLnpdXGdP03EA
JFQe1lTKfp8qd30uXLwqcaXn+WVYbAIIl9S+LLSrH5iiF1+gufVEbzV1f/RrApUOWd+gAJtda4ti
kB4lABaIICSVFk8N8YlQxiQI0pjGRPhUC8qBm2owdPUIg9knqjtAIh4lU4CtDQmDxPfZq5BGYpNW
gmrE934YiF6qI7C5gWFNzfq4scNKHbORGuJDMsRZXuBqmBno0Cs9GAmuDbF2cWjpu0GvX6apqPMY
4HPzovQcUiOrgC4603XDQO5O23y3TqGRPQwJ8QtRnpfqs52m9VGKNTvAJLXRNhfV+por20HtOJdP
mSvpKzmJTiAX2x6+LfocZBQVHRGNRFtrKS6DTs38tnSNTDxmgKE5NfJu4Xhiyz7W9QJhqmDKzJk0
4+4DerTGd3Sbw61Zapw8tgq9h9xiHd7obqjvsV+pJ5tjvxN5xkREdDJ42JFScx4vGEKbHRFm6WeP
QkhF05zQayxEbnPAUct7h9gbXGmq8mmT9mwu+GTyYT4ba5qPG5OMGxW385jf22llY/R1k659I3FC
31a5JziNp2X1Bg0UsKEw1fA8uF7/vHgg8yMH9h7N/hwc7dr1ROiEhkVKng3jIlpWzhCbuiuxEFAI
1xcaetUDf7thxo5jDs7Xchl7AhHd/t6EfrC1nG59ld2S3bTw/WObkXuMG3I6ebRNMI+7TA68yCUb
Kt0vntshv7aroAdwVxX+/FiQl3gwfNFbD0UzWt8cIUm3zHJ72pUVgs7POTUgvc8FXUTE6NE/KL6X
Y+8CrWbm5n8x5Ric7cBxaav3uLBCAMblXveg7TgI5vbOcgrxMLXWtLdyD59xnS/OS6IqVthpZEHy
hw5b78iZmKllrcyDNTocskALD1DTiCXdugwnfrBlmfGwymt0vVtU72rs+xtkhdl9OwNYi3itGqyA
9P/auDFQQRLsMMjxsbM6617lY77L62m+FaGwPpn9YF48ADXbjiDy947pfbJpcuXW25xYYGLNoDQu
ql14S0hxBh8p8CDbE3yjE6Of+Y1OUbOjchYrSRFyOPd2lt6ArfBfxQgteAa2eis1kX45joQlhn2m
OK+YKQ18BmMAKRMG/9/4lpLtJFV4X/Qjnaoq4Q9KPRtakynuCNdAPimrIYhrlpO3UVDcC15NwpZc
0uSGhGCeH2CKKp6ERud4SqHNZdC/WY8PFOmoXzNdiGOlk/qpMJX+Yjd5iqfR04qqPg17+z4D96QO
6PiaUzE43mEOqXOv7uaWN1oY9eOCvoFxZtEV34WVrJ8t5TIZEUzaekBkLCPdKgZxkzEB5F44tUyg
2o6obXWY299tPkM4KTh5Y3uAWxA1Rlk9pmlAlwUhi/mo6WFSSdF1u/KFwLxnBmPPsB4qa5PmdvBS
Y4J3t940+t1WFTkit6muR6IysaYfYYUaRJCOvjR2VBQS7zUzwgO5wmv1DDZzjiaj1heLuo4QuJJV
bteypZ3R/Y3mvlrr5t4NKHII5iPgwW8AEHC8EQl1y/XB7RL42c0dfc4g/TKtncWH0rvX4RZThDit
p/RmzBVCaXsB4v3qtZRZOATVTOKt4c7H0Vodus7k0PzgE+84ROJCiX2WSZxxCrhJxkgXcuK09Ra5
Z73Abz37ZX6CsFs+ZmPDWJ5HcYYPsb4wbYcykQszKegfErzB/DN9loSp7S0ieW9T06NJjVAvRVFC
nQ6AsjE4wnKo57tYuWHjxqB6jufV6MginLP+az+VGod6O0xf3MJl0UqIab9X5LnP5MOWsNxofLdb
GN2ieRy56qMDtvIMfcy/5Qjj3Y3D3D/AXsCKY5EKe1ymWu3CxOC8EhAQuFlHGV5relKXyfR1/G1m
ufVhDFiHN4EvxCODMxq/cCU8PE0uKZULm810GjxvvNM4bXhK2KrSXe+CzCEjw0ZLg12stFBejO29
XTgWYDojs89o69r5aHs5La6gF+09Mb8lw52JT4VJf85Zo+vvcHK7fBu62QMRrc5mkq3vSV/qpx4w
BhP41dWXPhxXBRQtTXBL+xRYO9LMsZKaMPmOdK6tV4/K+w25+UKH3rUZOzid+T62CeZHPrukvZ/l
TKKiW04kFsyLc9IkPIRvFcHNFwDnM0GtPBZ710McJcJxMCTw5bFg6iWq8q6YuEE7ygQzoLfUKI+Z
aeA1D0whsuUJJUHVf6Ls6Qm+rUFbu31W/lBCBMae8AOigznKB9OesGZStFUFa500+dCPeqcN6u11
jIvH1wsgSE/IcB5ZBkqUS6Jl/yDCeN+vg/Xim+PMtFC3W+64+Iy0T7IKuux/4OerhIKfnVtziF1d
2hHMTCuW5RpgNvMhxUwXzkWwtefBIKZhoAAgL9q9FLnlXHAKdMWmRhj3YsvUgRopgO76VvYtsPhT
Dr0zS8UAAhsWp0WTzhR/8ZzBFFDzGwAEojOJSCEEgxU3RIjFZpi+XYN9v6XLapXHBn+ke4M6sW+2
FPBzuXFla94sYU9pYwZ6+TQ0TvGRz4393gWTMhCDNcGXDGXTAKhAYhBzvDT4ljG+CFnimb/QQtV+
R07MIFi6oCweVVbUd8WwYIMw0WXgSvQXuR5wToQPtDCRgVhpkD9NdS/kbZkIjeVrKVwKFkfL6a52
svWUmdP8VbCvfie5IVs2EykyBu1g6/qeF8H8yZKm87R0hlkxZcdDfriWZz7TQlpLoA4RKWA4bszi
ghYNH31SB6aIc8JP8bCVJKPPWdkfWzWBMBlZqEnVnhgmY7Kwrit1ClMmqocUz7Z0urTcWA4Bb1sy
1el9g+9Wr/Y4Ox9ZQ4G/scHjspmwtQ6nPBnwpTM7nx+G0iDZ8X8Io2jGBrsbPQ548LExOdOPYFQ2
eZd0oB/LsQn2pjcWl2VO9btVDB09WCE+/1kd+rt8GLIUwtQQMKSPhvgXoXKrzemKbrEjCwdrbkH8
tTjursc/X+W/CG2ZRYqAQSgGbMf5RdAtZJEYMN2ZxgMWEMYjCbtR2N4yy5XOf3xrWNCwe/1VxP+P
1jWEkRWisXfdK5zuZ5kt+iwJjIGO7kq0tBDJc9kmD3/+Nf/lnoU+GKXQt/k9MLl+voRrS2MeSy5h
ywfpPzcYQMO/iK1/V0EHwiE6DH2Zi+vrHwvXv8XCEHcnutUOQ2kddwbJpOVeIJNdM/sv8uCAP/Zn
DXQgrvxVkAx+YBIg8vOPaTogZ5iW0ZLIBG4YbYNccESAp/K1Dk45xsM/37xf8LfXB8QtsyxwVAEq
chKIfr5gi/e4R2frRKqC807zUJinpt/n4U2R36TpdmLc6/1FfP37E7vKntGwWaTae+JX7bqVMtQM
0caBCni02vEwNcMONNqff9k/cvGfb+WVhhV4PC6wtr/lpEGHbBGSUEPLWG/AUO2neI6NiEDmKN+2
G4rMONzQd9x08bQZtvAGYnPDTY9olWyMmPHD1o/dePyLQ+B39Td/lkkbAPW37zm/vq4yqMa89/iz
zPBuHl+H4C9QWRuD5C+vEBfgzloWPDATy8PPTxRUF13qANtOt73+7ikmnnxjbegFRWv0f78b79qG
CekGfUz8n1+N1nKTxphZ42Aj//IFmVdE409P4yq2x9Pje8IO/uOm/Lfe3tSySoLanKNgOcLjMtOY
iWehNt6T2pm3ycGoz14EHX/zkkVP3/52063fvuBfLn/97v71BU+imNqk4PIEDOJvsx4Cf9Mcv9wR
9xdhOQuaKD8mO3n4ipQlaiJcmEv0Q0cAdP7y+H9h/vLB8V2zUGFIQcDusdL//Jco2u7+TNht5BC+
0ZliM7Vvhett+oW4BctBJi5JB5neLfWq6KfQkj7mhf+XFNDflhnMKTh52GMsLyAb8VfXUFvjBghX
ep62e9dmMh7F8AijVW20Yd5bXREzgbr98wf5j6Xi51eAiwYCR6IglphpwM+/3KsgrKvMZLZSQMbo
3qSmiFSOflBGeyH4aDtq77Zhssh0C1gR5q/7OSBN3AZJ0a0HlaY3Mp0f//JXXV0lv/9VNplogpuB
7eTnv6pXC8NO3F/kE3+00jkLSne3cIjCbm8Cb4T+E0RGM76EVnVnQNNpavvDcsy/eF/+6wMJBX2e
kG3ZCn55IL7FkDedkVp3NUpdFwRUWIFextpPcHlJ5w7R2Nc///LfqoDrO/CvS/7ySVj9gu6j4ZI9
L75LowzWk2ZGO/YaDtxflvzfVr1fLvbLs59dCHuV5mIToirqPObfPqfQP/+i3/YVLsKX5bvgq22L
h/nzo0RHuxRjA0qHqJsts6a9hFbdcYT482V+X0vwfPvYvlm/Q6C0v3zBqW8MhMPbCYe94H5pxA8S
y2ip1erlf0k7zy23jaVdXxHWQg5/ATANOaNJGo30B8sKg0jkRFz9eTA+e5sEcYjlfWRtWf6sz4Xq
rq6urvC+YERlb7eFXS0cFL0mlIWMYBn0B4qjtz9zXLJWtpUWwXCRZt8VdR/pC8rM/feJnDB/lg2P
MDH/3KK11M/oWTsN2c+alMbQGQsqXK0XKpyLGD/hTAUhElr6WRAh0lLFU9SOOsMxGremUeL2Yl0b
gKWKBLZET7qqE3JeSsqPCqAxGnRgQihuJB4kvtK+ceQXgtrrw4oYi1FjWVF0JuNGhc8UympfbuvB
8sBpfKuj9ZF+FNCkoMs8Nu9Grjm3lbo+pwTrEoNq41gcE3ITpTpAlmqr8ElZIxXu72YHU8gq7o9P
MWAnbTosyLvaLgN5kLbK+Gn+PnVFIUxax1iSIWzKfgLq95D09TOAL7aa+ktMlKzThevlNuQAoZTF
Ilr6xAMJYyUYsHOQ3SrjiT8JHhZMQ3YRKaYbgKN0ex2vIhAiIlkxxiAeRAfGQC93TSz7sqHbFX8H
Sbr6ImkfHbNWqUiF3Vgd23fwRVe3JV6Z4yhRNTARi4hHm/ojAHeOsQ/pBtj9qqOFwBBof7xT/G+N
HvwI3iXYO36PedCJXqRyT7KV6jRy9A99/l0rPfJeC/HClU18yjDZK5WXgqhOvATF4txkFJ+Hj3Aw
SZSp5Z0BAlzzdnvBPrkFJhaBIlRhCdcheNUmL9O2Vk4mBJS85SpBOjDrX7uFUfS7pFeiPbSWH54C
pE7hk88FrHsbnxhpLKmQruTI6xes8+rcAR8m6dQjRq9LsD5xW11VJFZvSBp4RmpHcw49LeZRVV4V
MFd3Qw30j6826UL0zvm6PhRMMI6j3HSnY6eTpS7ohmyVgpFQ13X3rnvv7u/53Xr8uV7b693Otvnb
/Xq95nf2zt7U9m6zsZ83/PKfHzrjJz/tZ3vDv97x92f+HH92Nf57fnHGnw4/3PEXx7Fd5+nJ3fJz
v0WWO/7C/xx+jn9k/KPjP7i/929Pb/vf+9zN+af9np+/9+P/C9+5Xzit1xY3MqHzmocWiZzIdPof
nmAmrmqJDp/asuPylywOcLAePP31tsld77KiKjpnh4Fg2panA9v+SSuGsqZrOMPq2rxlFlHbH2nu
gkEitz5uC5tTikMKTYlqqMid7O1RabsQghWw/pL8kUHxHfPVNBl3h1YWtrdFXZuRAma1LosophNB
jHqf3VGxr0Tt4KewgEMgmnlvVQFSYEVVTq5Waf2LDoTb8q59HcTF7Jau6dSsOTiX8gIpVnIlAqUT
rN9yL3pH2NeiIbvrBWBib4u6duSIsiCosYhXNELYS1EhsGCqVsWMJbZmvJMoNthhC/pbf9LBIKb6
qd/5xqnd04bzZtCFs+BvP5fu0knRyzeGGTh1aBesybUFYmMq9gn4xJqd2T/+flUrX2iask8rPmXT
rplDdY/On27NfAHk8C9MtW26fWc39lvuivbHb9MBqNA93QkLp2b0SdNPU3hok/IYz4w87tLZrg90
aEZGBeBko4D4JoMKoCzFWNciIKsxPyEhDFm9OjB9e4ppCGsgsmjBgxYYCy7ubu/vdU4KoIlzERNb
yiWzMcAexnZDaQSeFE6udsqaXUmDrVOc6HNRpPR3LLSF06XJF6URi38bA41fMJI1jIBMvI8nX3BM
PA+WK75AoiQHgKZ0yMCHVtPTewJ++m11Z5wCw8ga4E/kY3mKT54TTGScKJvwNBq5vyXhTrTuj0ei
rer/U87kJVEKQLz2EnLoMHA76d6jgwgINadIFoKFOQuBjUaDx0rk+pzSTYArHPuNRNdLkUlPRe7/
iowlO5/xNgw2E+5IpFBGU7+08y6I6SlOSCWUNP7akG07mtyDxKkVC4ddGlf/8kSxMWeSJpYAt3lg
BmBW2o3KhGP4OGB4wZ9aAFxVOzpCSU64+auizx+o0dt2Ic24cERr3H8UAvjNREnwYk81LYy4Fek1
9AF4vlPFbVE9dvIGghxeAoesvRP7Tc5McPkclAcaqxprDUPOkP218C3zC/7Pt0yWAX6JENgrloFv
OWUbv37IxB8emDCKdmDgW4cZsX9JvD1QkjSkQJu8Pp0WQqMZsyIy1GU6eklvKtOIQGp1JdNLliMv
AZ1Vmpz7mn6124rOHEaonbgwgX4jRTdNjDU05IM9Qb2MWcMPOdPWzEr8YUh5VejBvxc1AsgpuBmZ
t88IdHfuqwu/K1TYrnWbgvy3Njw95ZW2p7f2lxfnS077evt4IQA0R7GHWwGmiEtZQicXBRhKWLEi
bIrCHKFYQXWwvv/b1UMMD2JYBPFj0pQ67NTSlHnSEGPU7SHogapVmf7ITityDwvZxLlbeHzpU76g
JYgn62guZ1edpYIembcByTnSCeZTToV158uK0H1L6ryI1kpEvXpFJdL8pip1H9FcMXBbgQjfnSAq
OoU7huL1N/hoDePeK/PuD/h2UNEy5sXskUEjBNyWR43HTj1QvIVarEo+Th5jpK4OYcEbxJjFo1gm
1h0m09e8R7r2NQ9KRgZ7BZRxgDLSZANkak8TYBCWXw198F/hG4u+Uziud1HaN388A+IW5sP6JZKa
azseyx7/BAKT81oPbdcxSGgy/wuU9DEeGeMysdsOwEesqkzsX2/v/Gdh6tJPUuWWJQIz8lQwo02C
IqgmhrgB1XmkQbN1Jb+DrNsm5QfqCR1NwETRV/UKyAZcZ71jBswmZek+YzTfYOpFkqOn299zHdbr
FBwBEjAY1LIMbWLwMJRFSWgIni2l6rOq+kwpl+ARVNsIkhRzkBai32vfhN4M+VDU4t2GSV4aox/n
uiA3okBTQugdosr46AaQe2/rdHWIqeuMDxU4YECL1Kc6FX2dNpECHh5PIldq7gb4XAzz5N6WcmU5
EykTt3QCImtoI6S0J2aNqEeA8AsDL/laccEBTu83WYKdiKtV4xqXeahMXkOtCPpzITC37Is7Ovyc
Tj742kGR3sr2OcuWgsrpFhGoE7XD2kT+h6LHNGQgPSO1gwBQ7fv653r35/HX6uHFX6zuXV3aoxgY
XKluGJy/K8Pz4UdvguEYOm+azSPdtg82D3NntV3ITljTfRoFAV6FzWnUlGBGuzQ52ZOTjEpq6JAi
uF+/3//9Y01m4J4Ewfjz78f++OAfX/2bMQew4/8+/u/zx2plr1L7cHB4+j9tP5627v6JB/7vt+1t
i7qq/fGpCmUfUm/8pCVqfNCduWqIUuiKyhrQPZ3KIXERfmYdnO3SjSqPL79zJ/QpiOQeT15Kv9jV
pSCxy45wfbP4Y0aCfAlKr+yFp8HcDgNIKKlkwSxAxEZqp3NtSsViWiYsQie29/u3vXv/Y7359ku1
v60Wtvgq9vxU50zSxKeKDP15VoCk/f092+asllQZ12O6XhJbQ7uBwTDVFDwwhHApqpjWQ4Drvt+v
/9gbzMHZLriUz7z7LTkTRaT2mAX0gofO/Y8fP19fX+EMsl97+3msRw/8nn9C9OqwcrYvH7nz8vHC
BB5/fQAdYgfj3xauB3lec4pFlqlSBJ0+lEsytmlQSVjKeFx2X0irkeci2bXdkuy6bf+f/7Fr9f8R
NrmMO4N8gQZJFzk0rN9eP5OpQ9XtmGS7Leqz9nQlSlVMkln4OGUa6Ik91JQ1M3CIuv/MGO7GYz+e
/zGN95nSW5I5v5ZnMic3hm/FfVMVgPy4R1ux+SWm5eJov6FtTJPBn823zePh8XBYLWziVcwxng8A
+v+r7OQCaYpWZnwZwXjAzF6vXzffnYclpzJ73s+lTByt4UtyXoajeu49tWu85+MGS/26ZCZXye+p
OpMggq7PUhI/Bb27690GIOgF67hqifmUQEqbsJkc3Sek9bnrAiyO3mVoTsed2hv2e7tuVu568/gr
X/36dJXOdjwDC1fv/PE/Ezs5/rHiHY+DhNjRPmL7vXHe3yqaUzrn5NTu2KJC7mz9bHNTgjPAXwm/
/QZ+yGdbDi37dGSknE534WL6zBRenZazD5vcF2YadIOs/r214zXq3n/+wsEZD894o3JVjod1/IVf
+XHg75+H6TOBzmpxjBfO8HhebnzVtAgiFIB30Pzw9xn++4PGX9fu37f3+BXjt4yJ/NXnTbr0Bcpo
0tMvkKF+hpKc1xztU5dXXJZZiaYymfp3bDHWGviBi3y2v6H9g3M3ukn3ab0U1FzFNADqjTkGi+4l
smHK5AQoJeBvLcgUTtsQfDZ0h8pWY1uxtlIS//n2Mn/m1S6UnAibeGXIjYEuMxUuv8z+wiyBfXSO
Tmv/4XeDDTwIfxG5rdDXRu3N4dF53j1vdqsV6n98PP1mWXbr8SC9Pe2pnTy9ve2fto39wQyT/Xup
yDd9z4zx8bgoBFL0OF4VZTV63FOgH2hxTUWvdLJTnDFYwrhv5RQ92djNYAzhzi/TZMHJzmyJLpGX
BDdX1eh6mGwJWETFOJcJ1zbQurZGTzto28M7Y5XRHQCH0sKbYFYcdQvyFHQNqPLk3VY2QJW3NJc7
rfBDBZ9eAIuIQrtkrm7v/lUzEguqY9o0wdIwYtFqeWniPn2VI1RH7EilZkOr0cigXqSBPfgHT2GC
4933vlYpDfffIJYCevMkvwClYuqbhe+4OmqT75haYdxbYuPxHXrk2aYMPidz68dHFZD2/J4hOi89
AIt/lFaMfdpmeICK8fYXjM53cgwuFmISzlaDkCcnmQ9QAf1zOtO3NdJrKdPq1MbjFRMEq1LWFpZ/
xpwvhE5uBI8paS2i/cup+2AF4WZJkiQJ1kK7Ffrvt/WbFWWOJAukvqiITDa68qwGHHtODgMAjuBv
cnmVlKErt67nLVx043/qaikpFuuf6S9gaC9tyozBevVLOIp66wtAucf221D/uK3NvAhlPCFUoKhC
XYqIRLVNC3kgBwB21Sf01Efiv9+WcR2IjDZp/SNkEtAFZQDchn6CSLYyxMpWPbFaCYrfvB9bK1np
ZqRu/XgQX9I+idZJnncHMm5Gu+qBgNrFoP8sPYRmD8nZB00CvSIAyyBURbSWXQheykAF7sDVvL0B
MkjwZIW7gjmHxoJN+z7UoG9Y+oBRwPXOGhKFNYPoadq0KdexOhhHPsCgZbWWnKOwUsCEEO/BgsmY
uWGq2Codo3P64peq7Rb24+pZ+7kf/0if7IdwUk8aIEaMuIuboH4YaHCSw59kfrrum2gyOLuuygWN
5+3sH5GTFQdloWhBoY0dxfuRxM+n/P6oftxWa/ZggsX+nzUdN/0sK5CNDHqk8kH8Cn+I5S8zvDua
X9ph0y4mmpaUGf/9mST1yCRPkrF+SgTpXPMDkr81oNDubX1mHemZPhNPbkEbGZftKKV2rABUH3XT
gSNElYg2XsNacNtjCHbLIiduO7PSWNPG1euHx66zVetB1w99uglzN67vfMm5rZy0tFsTj10IOtOy
AvJI8Q7v3gfzTdvhZ/LT32W76BnIyU38ikH+1BZWdW7vmKORIbAfu4/ESSiqKwUEtxmk1nn+FHZ/
+dFqhG+6rdyCjM969Jl9gDEiHbsWGeDY2SKoFCM0x5CubkuZC23ONPnM9pxJkcE066Bwjp1jorwC
r7Rqaldsu9iWlIXDO2eJCmCCFHpAs6JidmnvXRmroDoK+It875fro/QlPL03wPg02r7zNrfVml28
M2GTYywlmt63EsI6r1vp/lOkntyy/XlbyOzanQkZP+Js7Tw8IFEhQoDKdmTYcfQ18HJggyy52llt
aGChvAglCI17l4LMOvWB9OMKzzVagn6B+GmfNEAxpVVZyCszeEkU0ZUANhpSpyndk/Il6P8ql5pp
ZtX95ys+85xn6hZaAMp2zlek0eHY/dVrdwoQd0tF9DkpJGR5TzAIQDJ+YiYWrPCiHmcJ+GMPauwC
Kiv0QBUveI65FSW8ZsxH12mC/GSkOtNFp0ZXgfaRQPvBKLP1vRJobI++3LaP6xQbVyTdlkzO8VoZ
5ysu9+3USZFojVIkUYicJinGeTC4K7YxdTpAZAB+gIpvSMqVH8MyapoDfLvgYmYwzBsVfTJmYhZ/
QJCWIB+NMt+SnSEKwM3yE/mPWCUM55ee38urTEvFYs3QQAZkonms60PbKr24SUD/JjIpVYC9VSX1
l7pX5zaLjp6xd5XUHsWtSwWTVJaEJqyZM5YA1vRWR8kGU9Zu/m2VfXwXmZSKR84ziUh/cq8wz04P
tcFCFqXfrMHM/UhyTV1wuKNPmF5etJEyniQhSbMmlgc1bABTismjJ6v20NzZfhos+MDZ9WKWYpz7
MejTmgTKegvfJZjSiQNOFbD8/Y8S6Dy9B/iwL5ZKZnPqMD0N7Cl9+tSxJmvGbGxWAIsbOzGT3Wb2
1CaPt817VsDYVafCiEQ76kQZ02o1AcZm8FvgNpabXVT/+l8EMAAAdAS+YNqDBHZv74P1mTh0//+2
EpHp82BpOuPzgpvuOl3sOn/x6mbU5tKEs1IGiD5iIL+vvI0EXJ/Mi/YINKqraG9AtjNZeRiBihiJ
/l+0+0fw5Ipqc59aZgJuNzyXf9HV5ai+vNCcMmdu57pNjqdUJcCxBejmy981maH1fiWY2hr2tduq
zIV9QDVKFJsNENKmluCpEJREA3ADpQFdWFD86kse7d23so0e4UHR6VFLDmK8FIXNqkezCu1WtPxB
BXW5dUfKj/CWIvbU6oEjwXISRwb4gcpbKvy+reG8mXBPkKDWqeNNi1K0jkI9CtW30+aKo3sHAzhK
/WEEqVb+ZMVW04D5fDXa7W2x4xm9Mk6di4NyNF1r08YfEIPBhdXQcCQogczCSn8X/aYy443arW+L
mr0RaWSSFdokxhaFy8UsAoA9TxWuXCishy6UHalTIE2JV7fFzO0Zif7/iplE7EkFuESt48lPntLa
Sge4lJExwex/iZpkYfWWZE3CJjVWTFlokdWm381kn8b38JQ36fttja4aQz8vJ6quTENBXs04zOXK
+cDugGiNGB4jf5oKKDexgb4FwDpdBQywfKR9ys2Kn2GZLkQxsx6YmXzcO1lJhhgvJWdqGxiFjHkA
BVE7lVRuPT9K/hc/dSZEvhQSiUaKZSAk7OK3zhNfDdr8bi/hrJlzV9EdNMaX03l84WRAZC1wk5yE
5k/hh7ucbihBtbZm96Mo2wVLH03s6lCdSZsopIg88rsMrwiEH4E06KmkXG3wE8xA+Oa10Bdr327r
J81uFD1I7BJjA3RgXK4hWCfgTQqIZKr1qRtAN88hYjazt1QEa8JLXC0FgikFntlT3hXr5MqN6sIj
tTLAGrz9LfNr/c+nTA4gsKGnJCm4diytcwqBo/cAGlSj1SByL4iaWWgDbluS5twMvJQn5lmBAQgA
FJbDtKqbV2DvuYG21Y2j65s/QBK7rdiStMm2ho0JVdMRVEjg/mx9+Fr47z3gf1bMk8m609PtbXEz
zsXg9YBiI+EWHWaXW1rlpTYAD8T1rRkb8n6N8Furn4Edc2/LmblbGTihNIrTpClAnMQnal/C3XNs
EyfW3tPyFZZYTbiDZEdKmEgGzavJF/LFc+sokSuWudEZv5zmNkxobKzB46ZLhse+cIK038srwB5X
bV0t9GTP2CINmWTAGSC0mOyb6CaCP++LOXdOBdJZT1wBz0WMjRx924uNR10NF2xk5pJD4DiwqOiK
yJTf5aYNPvxjMTg6TkS7ciOYdk1Jo+Oc3d6zOds4EzOdBSkrOdfqUYzHsyiq7vPK8SB4gL3stpy5
qIRZL1rIRu5kiYHMS30KS2sgn+uIkPNSdsDsAkmwTuViD1w1TAVV+GSGJ+WXV+gA98Ofsg4iHY4a
NQDNbWFp565ByrLwkvOCAsDDmGymAEnIsWZOjifqITcrG3RzaBPG2N1WlLUg4tCop1jFX7fXYNZc
z8SOrvfsJR80ybFvA5n4vReeioyDGOhvUDxtBGt4BHccboJs4UheoSVw41+oOprZmUwNxjU4GJXE
yeU/PczSAIWpO986GNbOUL9Y9dfmuC60BIRAOOEWnpBz/uB8mSdbDnKcBGoS+ob9j1D80ckAUIO8
3dxpouNbkBcsJVmXFnjiV4fKK8JMR2BGv2WTgMT4FcA0W87AhT/+kIIFvzrrE0wGRmVe+/QKTa7K
pquHzM8wo1r0baHa1oaybk1HbH27qxbS1fMbSU6ByTdzbA+eLGbsw48lhOim6NAswsxHAwg0y6sa
vD27kbxfqh/B8RR08h0TOS8CaHZuZwCxRgLY4hIPjrvb1jynPU0GDP9R1OZpPXFQVkeTuJYC9Zt7
sLJo+V6NNlEF03m8YQZzc1uYPG7dJBKiK/6/0qYZvSxS/DqHicaR0i8NNHhCURZ2Uz/hvOCMUd3u
GLlpKd8XAUj54LUYOxit8+iAkwbAkI766BHwGleKFj5sJlziu8Y6+DgdACrJ5fkSmLMlpcYq9NRF
4yL/wtWwsNBzLpqxJotGX1BpGBC8FGHFXlAK9eitYihe3RPwtCXg0d0O1A2o5cPeql9ur/acxLH5
3SQhQy/JtFrXFlTMzBTQjCEsoy/An5InE4f4vmglYC58aMVuy5u763iN0LpCjwSwA5NF5PGhCXQy
8yivBNdrdgMWG/y5LWP2AjoXMvG+aj9UYhcgpBUsC17cyBkZERNNcetoRFLqNwOZlDSynnoDUssh
/L3wATNVSON8H8dVP3PFI2q8TDxPMG9FTgaoevNVH1adRLPEtx6oMuAWhO+3Zc5aJ44JC+SQqtbE
dI6i4MdRiekknQVoSHXoPG0hBpuzFYawefTTmgxsxMQJSp4UDzTWgBI5kkjsQZMV5I3VPd1WZNbZ
AK6l0RQgAXYwUcTMlLIYCRmd3E8fY0W4K4Li5WSGK79pHgIALW+Lm103ZmJ0lVQ4z9WJOBEGVuCd
8TZKU1T7Ss+sgz6Yb7eFjP+RK5d2JmRiD3nEEz2AjsnRtB5qDEiDo9gt5IWgYzbYYRzeGidumXqY
3lIJwWwaxTp2rx6fyk6CiTjfhV2wFbwcl6Jugefcd9ofA3j22wr+P0SPAy1jLzn0SpcWr9MiDBib
xcOj4ZSF3yWBcfRSXreB50BnvjlqP7qs39ClveCVr3tOVQ2QJGSSTybRN20BBNuZkW44Hwk9rG2W
JoBWG64fvikn8FsF/a7KX0s/2FNacS3VczwmJZ2RpCkiQKmNr2oEfjV0u6r06/aSKFchyueHkepm
6JLOqWnbVOmDo0U7M4QAmVC5QuPHd4GWQSADr2j0Jnvi8N20EmsXKpDRUgqM3bKpqU/ntFA4fj14
djHEwbe0zMXH1AO1wRW7Wku2XhU3qp11fX2X9kpPR8VJV1wgNfPfDZiPnSsLx/53kkbqn8Arw3Wl
9qcecDxd/mm0pQZk5inen3yTYRXPL+E7sErpNa/F+LtXFWNjXFCtiyNsZwewnKz7WGyzhRz93MpI
ZA9B9MJhXTeU0bIJcCx2apyEEIbbQV5R7d3leVnuFCU7uifT9GxYs9oFD3Z12Bl0ApCIvCUAQRRV
Rr995pd7MzCiYfCPTg3jfEqaQVlqPrw66RMJk9itA8buFB0Dxl2LnKj3oDd3nrdw2K485CgD8ieZ
/BeoeNMJquOJfnari9BCOog9aJ/fW2OtgMbbLbitTxO98FufkiiiMULFgNw0/drAnOufPKKDxul/
MbdHC6exxn3Z8ku4G5z8qXeqhZfEdVZqInM0nrM9MlO5bnXejE6/Bkh2361Md9hkh+Sh2NVAAWi7
pS0bo9dbSk6i20SrwRhsEShu/Ofj1/AQ7/pV7ojPt/3BjNF/IlP937WchrVaHgZ6V45BydpYQ75W
rTXUaRfCgCUpE/uL0oDc/Bhf9b8G13/yDmCvCK6yu63LwpJ9hvDne+TLcDF1SIkO3gacxG+V267C
tbFQKbq+VS5tYdqd0UhqTbkNOeqTtG63AK+v8AvvIEQsBB2zxxbYsP9szug4zhQaZONIfIAgXdwO
nuuXO0/+envNrqNSAl6qhhJPSLweR/hSBhWGVoQpmDRr8j0X7vC9btauTvqzZ6xNaxPLH4a4zpbg
C6+Ctk+p42NyPL/WdHpHCxpPV5Lk6HhW60D9CJz2tuASyJbO7WhZk2OEeoB4izIkt0xKXaonJU1S
MUJ8dCoo1DJlZFn6lonv3Ppw0kors/WgIRaaDR0Orj/EPxdWd2YHCXqABCQEAZBi2lCaQ2VhqRkh
VgRV5ypfA4YBc6ST773tmG/daOD8bKQX/9ttuTPLeyF2fMyeGU4CnyUEhuNjtbobWkdQftMnkXj5
wrPpuqeMYIIJAwYNRuXMadWZpG9bUw0jQd6WqegEQdDeEx50H2FDOkJUG5qR9Tjvf5qp2jzAKQp9
n9jGpAn6uLrrgNF8hvyi8u0a9L2vZajGjwW0Sz9zSxgWbvfr/AXfSh4TILsRbPiqcAKDIcA+BrGg
/NS8WfZxpQB974q74S5bZ60tvlbb25swc61fCJxsggYTBgE+AuEMBg+KifTVbQFzu3yu0SS6rVUf
dhiCNUdSVpFICyslkVB0ItW9LWfOiEkCf4ID8RyZJlqEoi2aEJ4pOKSofjQxBFfk0ttyoQVoZr14
HhMyMwxLb/R0LBOM7yLqRioAmNzcEFLtsv8fQhQme6EeBJlbYaj88lh0gaR2I5KhI59oMV7J6apt
YJKkL7+UlAVZM5tDrmTsmvrELp7mZVpRBajfw3cHmd2mP8r+S52tonjJqueirnMxkysCkICij07E
QqeN9eInNuTGz8Y++eI9hk79kcJRCibtOuK2LRZc63VGjGsQ3AZWkjEMcMgnrlVV4tqLYzSUXrQX
9U5dCavop/r0U3sg/wht3A5M3mZLQ40T7hTntI02nb/ggGZM5uITJkcs1qxQNk/jIqffdfMePJzb
lj93O14ImBwxoKjgG7AQoP1SIAvx7NBubRWAe1sMVs1PfSnJOhcona/pZDuDMAnaKMBCg11znzE2
53qHYaM29nCX2tKTsDl9a8A0flNe64UQbTbCPRc9ORyCkCiJKqNq+R7tgCw23fabCgKQDdn1R+rU
z/H63zvIi8Udj9DZLRXQEdom4ehXeuiJhJUPnezt/Vuyj/H0nEmIIKupj6NOKaQMehtts3xBh/lj
/s8hGDf0TEKRB0kxnNChSP21peQOBBE6E5DS+rYms3JMMqFM9AFsM81kaC0J9PaInKP0NGiU4M2/
auXBioKFFZvx9UA7/yNnYoC6FVcnC8wsxxceT+191X0TmiVLm4nJLmRMLC3WPbmiDnV0Bv8Zlnu7
Pq5Sik9+t62He7l8ClO4/v46/Q/X5YXYibmRPrfgZh6dhQpAc+U04L3m2V5Z2qqlJZwaXZAxwN2g
nme+aPmXkq5ZJXZvm8OSjInZQULoHeUaGaX/PJjbDMhpdXFuevb0jOCNxEvUKadJyIY5Tl+l29cp
LJ8Vc61wC4tnmaSOIX6FykMN38rkpfJS25Myyl2vwlLkMfvUYmqAfiHgJ8DSmvjfrCqOVZth9k2x
Voyn9rhOJX9Nqd07WvA/dbbYH2Cmvb248wkGhkuZFNJGqKrJDtZaoJenMW0IT5Hr7fKf0ACSX7BA
lve/aE5+Lz5DGLqIsD8qM3mrjPXp/4qdbGokKBGrYPLc2xi8K/u1b9vlvnea9+Kl2C89Y+c8yrm0
ycPP0OPhVEoGGcrjNlcBUHLMir7/1e21HL/5hk76JLdVWkczqEcpWvme5q463JttbscVfnLtHd9v
C5sNSc50mgJ7S3BKQZCFtMr2N73rs2XRF+OBEAjm+g3vH/ndJ18UPL8od9B0RW5XOm20FDQs6TyJ
SuDjy6FFw3yGLz9CO74H+d4JXqzVH3lXrT0GbXIqh/v90pzknE/gtAJ+RtM0ZCoTqx1yKc5MkVAw
Kd2yLEkjO4bwfHuF515R43z3f4VMbLQbaPouT+hWr1tX2zYP5BT/Oh5GBop200Ggt7SYc5fFucCJ
mTYlKDqVhEB5IyVrb9O/+k/Zez84km6D5/c/XH8WPfoSMTXAMNN0AeMEqlWM8V6YEjwf6mjbLT1z
Zrfpn2zvtAUy60o4UntcGqS6Ng3bfezbVbugx4zrvkh7TEywjWN4fEPSHlnY26n5IC1F/zPeg6zU
WA6XaR2GguIy7kmMtqo7kwROhROOhY+esltwHyxdADOLdSFmokcdKDWcZYhR/IMfHVqIxrwFbz+7
VGeaTK6YQYbw2I+PR6eXB7er4I7xX28fmiUlxi84ixEFyLnIR6AEdRf66z6CFnr3fGGueO5k6jK5
Qtg5AFS5KuwMdDozcYSUyFfBPiYXEECEosB1/EBqBnm95o6MctnXvvnqLUGBjcdw4ucvpI/2cqZj
LChtxHAh8WkbbSrLeBFbOquMFG4WfVVWiTui6KVmtbm9tKNPuyV24vPCJPJBp0fpQYFE9pBo9730
XSl/KEuY+td7SOLAAHhMBdccaoKJGzpWXaFXohE5YQbLRtwUD0ddsBMxWGjzu15H+jjoCRux+Gj2
u4rz66ao05POjGHK3HZzn/cvXQGymrITod02HtNuofg0p9gIj07zIrjtV6D6fX7UGQAHLS6hnV36
GgfPQvX99iYtiJi2+GmNnlpehohcazal+q40ulstjfDMvF9N3QJeA8xfimlXgFCeZNU8kRhJGiT7
+GHmzvHDsvN9pdh1aRs/hHv9BRzt7W3Vrp3HpdCJ2Z+E3Oi6HqGFwexkVLndkiefiWkQAc4oJkGT
E+nyy5NV1LUfhLDZOsUqfQWb1Tmuo026sw7JrqJd10m3SvpmbHLnCQbAQ7SxDkvj69e+/vILJk74
qELSLIZ8gdHaubCDL7pVWu6st9trOSMGpJoxwQj3y+hMLhXleIFO0IQo2HzVrL3Srw3xtVlq0fvM
Vl66DKDSsBCwx0XmQz8r92eeSgSsszgmRyJS+/gcv0lQ0K8iySGtY4d34cZzE1sBa/O+Xfnr44u1
GB3OnIYL+RNPUiSDXFnUPhzwH9eSm6zV79LDaS3byVfz/rex+ev37WWduRguFJ6W+GicKuFuQaD3
Q5PsTnTit3Yv2TAa3zf9Wvqg7XMpaLt2yxQ8LBrGaGmnrj0dTI1ECHs12od5QAkv0WPx0L7Q0K4f
9Jz02bCxfkgOnSaeo2iLBc05K4KA0VQo5Y+Z3nH5z7ZXE066FHs+VpR4iT0U3nMiNg/dIFQ7CU7d
hfM/p+i5tPFrzqTFhhYNgsLgYBoWsa3mf/Vp8ir7381B3p7qj9s7OWM58K0w+cEFMSLXTyKVKMoD
ryjYSCvznV78qz81tp6/3BYy49HM8QhC60erE9iUlxr1Ul9nhtUQl47dULCz1sYTIaC5YJVzYgDm
5U797C+/2qbQPAIq3vHEJtEfErCY/z6Uh4iTqt8Ijsio4rRLILRC4SjHNLoMALHLxhvDxcCLu7dX
a25LgAilL3SUxSjY5WqpRhLmnUmhTTCf2mqdNC7tfLdFzEQEpgoEgAlm5UyB9hRYR6loa9pSvHU8
vAclpHZM/VCmldbMjlFcOC4d389BiYmP5MahSsJwL1pN63oBOMtW4DMfotCdPthQZ5+coyd6j71i
YOdGQCaNxcxVxzDbxrW6ALJCyaR3hdSXQCMZSdfKUTuBjH84VN2u6wT17ehVvEZCsc23Ua7Eg9sq
BFTiUa+DTdMliuS2BFeHquyaA+XG8qGQTn6zz41QfdQHnZtnOA1ruT4Fe10+ij/kU8YoRGhWu4aD
GDqSxASnrQ6qVDDYEgslPDOW/nEUs349qObpZyictKesgog8EKr4W84g+V4F/HCtIeMpN319n6ep
DPVDb7V3aqLr7y19fhsZmppx3qKrT67kC+lDFpqtO4gJTN2nUmz/Iu6m81j2pWzX6NgblDZAQHVp
WQ97etM679ESROVL1Ftm63SWYtV2nwbZztCC01velMHaCFvLt+EFZwiii/VNECpDSLE6y0+uDyta
Zw9yIHxJQA97j4vBe8rqKqRvzNAKYIqEyDXyU1fetbAOOKSjg3Sf5nF2xzYq/kqx4tMfuZCzI+Rg
8fE1bOSc9Jkmiuu0qsKPqi4SOJONMiUJZBhNTLoNsCBYc+rv2eDDKQpMd/RT8ktlxVC52tt0tCkH
NajIqtc6jMG3Tf46gUIKmnZBMo8j2+C0lSgkVg2EIuPNfxwcqJhtWag3QyRuwjp3mGL9EwlLeQZ5
ziExXAMINAE+DmPi99pjUQR+jd8TXkhQpYf3zDFgKL5XATt9aPchPJfaQ7wq3Obx+DNYmYRhsm8v
scfOfgVD6IDTAnTMAO2lP9E831BTeOcdJV7rvmI3/WL8MXNBwhn8j4jJlaV0Xp+ZNSIsb601tnx/
cn6SR4ZM+9GCRP6p2IWH0rZ2S51GS6pNwjuw1I2s7pDrKzT/JMzypbvbZvN/SLuy5chtJftFjOAG
knjlUptKu1pS64XRltoECe47+fVz0DNjV6EYxdC90XbYfnAlASSARObJc9YsSLmpdtI6sIyIkxL7
q4nvRv3xuoGlUAohBeIKAID/ANPPl6fF+6PI2wmxY6ErH3Zv2z9zFiGJWDk5qj50btJNFlLwIZiZ
1c9uy8JY9wG7zr5q6PnAf+PmpoyHfq3zbWnop9epFBqkUTgOkYnrdOh+KAhpLbZSnF/ymlMD4gNO
Ah2nbnmhVyNqAYP+yvV8W9HGg1T7Idf/A0unV6r02qBZjhMlAQyzGT84sfykK/06Bw29sUZVuHZ5
S5OmFl1RDgou72baafWhwVNb9657zEJ8iIYJaEWJtgly0XYf95Pe4zRDNMrzTUaKTba1nsEuHpih
tv3vTEnzNhZqxicFue+wjHdDtM9TwBJbv1Vv2bf7jkyEViejkiZu1Oyo5yEKFWgR9Fsr9ifTT4tX
U638XLFWpnDpMoCWEFT/hBa0JgMpqqjou4ZiCofSixvIejHPMHe0Nlwy7odkzSmWHP3UnOTojcbN
KVdgbspQ7e/9Sf077N0+fb2+WgsAcQh2A8CK+hISL1AiPd9QPSU1G8oez8CgC+wdff6NGvInrpwa
tabYNbbqbrihu/J9oP4atnTJ8RHkI20LWbxLQI/VjR1JCWwzpXWB7XaAE9HmIrg+xBUr8rtzAoWO
FU+4UROWuw5Di+qT1W2u21harZORyMmRbEYHEp8wElISazuAvw0FQu0WvKoaysph8vzfmZP2WDyZ
VdqkMGcYn6n9mSNCLiFGzZK363YWKpBCzv2fFZLrnkmVOZoiXmHxL/qiItfozkckzXB5Hu0ABS3w
rtw5m/ivFbOiGifH/eD0AQwEfwh4Vc+dssYRUocdeml63KAZQd/7U6c/axPSuLHPik07rSMblva3
AEgSkSlAJ7V0mFCmsSESnTVGkZdeORs3Rdc9d0OZBVp916PIrNAV1JQYhjxMaC9YGCLEOwHROh8m
IuHBsEVfqDKYHYgxHwjvwN0a5+q+dKp3KCCs1dIXLQpsP0rpEOCURXqtrjWbiuOqKabUBh5Ai+cd
h5Tgh85DhXmVCc2tbYaWlJWqwEJcgP4TdEiCpgTPChndiyXOuQXSBC9nZF90t3ZYba/7zMIuh4YX
wMOQOUCdTm6dUwC4dswO+GGV8ywgs8p8q25GIBHt39ctXcwh2JOAoEX+Q1AJ4K/zVUOD3KQNtMs9
s21dfdxp3VdtPpL401ojt704VYQlZFoJ3r9oQJRXq0u61taKPoeCCvcStfWNeGchYxauXAIXri/Z
kUaUNLRDRhQjMux0g2fXp4POWhChbXhKf5LQFBI8K66/ZlIs50kcZ+cDMlYzTOKRAUI0n7GnZoog
YQ/OhE8GpZ/ra7Y8k8AJgggIYqzyTpvQuZnq9pCjKIVqSX9XDonbx4+EfzvQElNJ4Bki1YOSj5SI
mUNEWir0krwmfSPZrZJuauQWchpUUAK9PqbFKTwxJV0CeTlSezRgalJA1KS7etYFaXqIwDnE+ZF8
G8MmjUw6H43YYCqtxRSCto6z8CYaht31EV0GI5INyRGzmGax2YnZmz5y62nSQL4yus50aJNDPW/4
ABonNy13qIcrZPKs+MdAn6z2AYUqoOdfVr5GTODZ8Sx9jeSjid4VhWria+oeFI03JuldZCTdHjjx
0rqhYe3q6gZtkSwPujWZ+0vEpzCOnCR6H9HljmLq+QZRrIpHTjPlQG/pPznCCNAP3ikggnA0vp1o
Ad5IoILqj5ymiEXDbG0pxO9fDB6EjkKZFCpH8nWI18I0xIogp9QstJ0Bmgy6xbz7oVqoUGTGTgHO
q8/CX6ZVv5vqyulwWUTD6B0NSXtxVelodT0ffWF0vZU6GH0/vA255Yc6KDKdzCNR9RpSfW8XdlCO
HK4xBhHh78OQB6HVHuusyFe22dLRcfop0jYjITHGtMVEgK+2jFig0t8Gu1Wr6D+Z8VND0gZrwfuG
JzkMVXbppfzVcLa6Ck3K4sVCblPBU7dv3KR8MFi7MsRLeNuf6RZXJ/i6VaQUzqebgqq2ryimW+RE
jDIg1pehPoIrPhlJwJN7Nt1lenB9ey3P6782xfF2cgPMJnZWV8EmqCrmKtBBepL6VpIN2zqNx589
LYen6xaXLm4M9P9GeUF51891l5oIIkF33nlFWOHmtm/z+DmjuYeUrn/d2iX5+Z9JRQMiBCgQ9cga
UikIV4pOVfHb0BZks6eqj8RM3dJ+cay/ksFLi8mNzfcivO++TXR0blru+m1GhXBngum2GjegG8m6
zs8M5MD52hl5EakLS4AJOBCdRXlPrm7Y9ajMtQ5LWfHKwk09eXp0i0wzuIgPwLXZszevEewtHo2n
NiXPsec5zbUCNi0OCIS9SVXTU8Kjk2wUcmNV2zkMLMWPtV8rCyo2oHwkntqVKqZx7yhdqsEuWkS8
mu7r9o5YOAi9djhmHZDjrR+mGzxP0MwRWms9AIv7BW8xMAuCuBUN3ef7RWuSidPMzOE39Y9uSEBi
DeEb9poqa3eP+KWLcZ5YEl9ysjPbsU/VcYClAixnJWO+0cebUvk2jTVcR4TsIAwWoiAXADStH8Hj
omFAClLsdpJE0JjEmZOb5gfXupWWhqXpQ44DGryg/4cMrnTEOVWdaYqq5J6i5x64gFzaQo9ZqR5D
s/OuO8rS/J2akvzTQBUmMlCeQVojq31ugGo1dRLLLyFue93S5ftczOHJqCSXtEEs0PcZTEEDs9E/
dPpggS6xOrLyE3UtY/5QtVct3On9W8GftBFA/ZUvWDpTTz5ATq7kI+BI6P5CmFB8ZdlBdY6amXiO
/pDFa9V8MW2yW56akmKCvgrNhkZR4TWz/TdnrzxHc7/V+yWKME7JNr2ZrgxuySIm+J9rUZpdNscl
FLtxYRDzK1FueOkqYeGy0TPU2yRd2+BLbvOvNZyn59su1Kop0Uvc/3ZeHGIojJZNiIDz93WXWbJC
BfmviWZUSOxKs6gklsKbPoRz5mRPm+5HVzK/6sPgupnF7XZiRoqaDIelsWbCDKLIm7YwNzNMxCPZ
1Zm+AlVbWCW036OrEuBFC2rL8oji9P9c0KZDE6ShSf1BzWq0JNgPSauoPqlH5gIoWq/EE+I1Ijkk
VOsFx7UO+5ZMKpOXncWyjBWowsTKk9FlNohRnX7FCYWTyVZMJImAXrGRPjEkJ5wrIywyAw/jrHqF
ZpIaH6fZbcIPh04uOpddbQ0YfFmCBOcE8tyA+IM3V5BsnTtiVfQg+avUwoud0jXQRJd2vdvNtjd1
SMUNZEf1OYh10+VE2Rud5tp2FJA23rYzyM2j4S7OgcO2hmC27Be10FzHSbcp5ZuEcr/MqcdBpH3d
3RZ8AJLeUPATbya4gFiqkytr5sgnpIoGXR4bYXLqVk5ghUHV/YyMCnoCK9aW4mVUg0HCA2IcHT2c
0prUDhIKujBnZ+ir+WtAPzfKURZ5tOedNgRDt1XIyqWycNDiHLJBAoriHvocpdcBKRzHTGez8MDI
4McRinx2UER3tXOszHhlfAubFw5AcU2CzUigb85ncxqHtBpLDA9Veb8MEa8mbpp8Ze3jt1eNoBke
VQe0baPnWYz5ZNXsPoeIdo8xje2W6MjVsX00vOgcL8x2Z+Ok/+/MCSc6MVdo9azaYgrH6EdBmavR
u6S/Z+GPfOjd7D95VGF0aEoXpQ1Dk+nKsrKKx0a1Cg+kM6nj1khlJ1zzG/01dtyG7OfitghXXnJL
K2dj2bAHsBVAW3s+xEjvyMjSofD62m9Bdpinv/PpZVDrlalc8EaQGfxrRzreo4xCgUTDoUScXQ+m
VsslionajZeWqygg4dnyAYh7CrxaOkBAqLydj2mKxro2Y9iytYfRfFBGT0c6Atp+Xdu7hG5szS/K
TQ3gVmJsnf73dadZ2utwTpi20P9FUSA4N59ZdmJl0/jHSVv1k1cfNtno/a6knkoAZOm26biyL8Rp
dTHiE5OSo7I2HPPGwipaEJSYZ/qcGWsNNIsLeGJCOsGYZUwD6WFCqdixIvVGiapNX8e3hKdvPZtW
0N1Lb7bTWZSx17qVNqXTYhbtaviq2b2dqtBpi+6RUTxA6PpZiZwNRdq3Nd8bZy2yWnqKn1mXtgUt
aDuVFKNlzZ5XQZWA8al8UrqvMHp12LEon6ELWBsvpbny6rhEauAuPfEeKm2UWNH1fHJgua4SX6lR
P2vZkVjJfW0VP5oy3UzD02SwrRL1YMJ/ngwAgdOV43x18qW7gxvWVAwlJp9XX2n42FWD31IvS+77
ykv7fT7jtf7WrAEfF88iUVXGUQQQlRy4TFOkjrkJq0zz8/bZbh7CYZPkK0HYws1PQEzz/1ZMKWrm
SdgVCoEVYiJC6hCrbGZtp5MPXaDfXq4fBguxGNJGUE4RJC5ov5B2TWxPuamB8cujzg8l51urfJ2o
8lyr4OEsrGNCgJ4mawIkK0blZA4YbDRlaGG0L0CJ8wNidQlSDgz6HerRjmLXWtMfEweqdPygxRWF
ULDlgYdMfiKgyYpGeo34Dz3eZau7er2fgL27PpUL3nFmRNoYJLOysAWvuzePDy3yOGC6hPQJpm/l
plobjOT7seJohV0KO85fwKyisoAK6xpv58JpivATnSvIYqBBWXb1vEInIkepzkNl1UxfaRE4cwBh
U6Rr1xZncd5OIl1pPFRHA0ShwlQZ3s/972p4tqNn0q68qZZ8DkQ6WHxAbASC/fzScxpW6KGDUKnI
mFvwPdV+sOLdGUeXtJ8z0Jc4M77vDwjdAejBFQ/IobS1pspKodwCi0DcukobQksgOmpgm9LTb0Nr
ACo/MSXnLFBz4KTiwhQI7cEAtFP0N3AkunPhrNUxllYLROlA6QFIiZqgFDw0oAIrx4gU3tTW6Vce
RsVfTqkp74PelM+NrYckmIo0Au0kS4/pPNtHawIl91bTKNvzzi4K1xljs30AulrrgnhmVe+rRtav
RBwLpygK2VD1Fq1eKDdJs1+ScWy6yS4QU0FUS99YzQMBGVGKnlCjYO5Q/7y+2ksbBqgHQAF0RKko
2J/7V2R1ZV82sMfayuUFkME/RwSQlvrgxGzl+lscG8q+KNojE39R3FDMuugMMba5qjUQzLIp0O3y
to5K9FnO5R1Pi3iHwa9AHpae0dCkRAlPSH1evthYalQxkpolWs6t8NWBbMSTHZna8xyPuuYZfdr+
HCyD73QzI39XpKO/6Mj6oOlBLOiOqPnsAaIm73iwRJML/hDnyUk44VulMIfBt6qesaDuLf5GGOTW
Msto/ESptb+j2UC+Q9MibTUUX8j2g+EZPW3Q24J6lAyIDkvwqAwc4Oey+KmbtzqFCob1WOqPuj76
bDw0ZoCS5HVXWVi+M5tii5282kx7rnvTaUpPSVH0TGc/m36JvCpJU7cFfLdFOf+6xaXq45lJadeO
0xCNtilM1oEKVi5zCx5vUYPV7F2pgSSu3NPoFnmmttrk5WNJX69/wPKQQWYGlSScGXKYgcsWnE1p
B5ZF9bYs/KZ9clrU5cCRjNoDnOG6taUYFcP9x5wcYHC0DJWhhlVNVGAa9V1B76Z+31Wegu40IQAQ
Wq8lmP9Q5LG+xnpNw23phXVmX7psoKkKdoYIw43mfQL56PgNnNSR6k3xD2bsRvJeRsnKmBeigjOT
0vkDzW4UJcQM6/oj63+r0C3s/r4+rQtX6JkJ6aIu+z6dRxWzyiAyXACfoWobgvIqzXbZ7NdiZYPr
FhcOVbBfgSrEcJDYBTnC+U5RBo0OszGDzJgeJgeSoI5L67/icGuvrtmSKbz/IXBigmoVNYhzU7TO
0IoTAQk7Kh9F7hOI8TgcTHaZO85rkJqFOxSdP+htQlyl0YuchtmCTQdEPdDBzVDFzI+ITYMk+eyr
3fXpW/JDdJXgLYGzTSCLpW2v9aoV9qlWemZHgF/ObbNLXTM1mT80bTG7U6PqzIXMen60FKcd/CxB
u5BfRWO2gj1fck8N5LUQKIDU5UULah+x0MmnBL5TocknAr8rGuhDx16JjRdWEZoYGnQb0O6qweXP
V1E1VafVZl6ikOqmYFRW9WcUTin/y1hjEF3aDCDIMFR0jiFFL+NI+xxdRiaoDz0HzJf5azklrtoc
QKyXKeM2K9geF9/Kagpvl14xgvIOrJ4Uwo1I3ZwPzlHquqy0Atev+rfKtwhpXa2LXfTo9yPfcPqz
KF4j4zXJ12hZF2f1X8O29CIdy46rrQHDptJ7VQeyA8VP6AMJf+lp71bDJg4PtNqSeRdTrzEfavs9
jn7OxV2zyuSzkEg6nQP5RBjbKes7C5+iKLVH4LyDBiARVGjVX4ndeEa907NjNPv55EYKsMtemI//
wUmLl7KJdhVcZhedB7YRGpFpVPhphwYJuWcMfCnFz5XFXgpMgOsTNK42YhBZJEi3Wz0LLVjpUY0Y
Nqn+K8y2jnDkepNMhzrpPcvuVoYmX9OAgKKnE3RdKMZDEUmVIhNSphNCvMpxMwjFQcogcb6quEGY
eZcke3utzCW71R9rAmcBVU2Ug/6cXidxEMJoI1fN1nEVZ94ZBjrvQNOudf2tmWWIDb6bvRHm0EqK
ShCe++g0Eq51Yk61SN1qDQVypdFc1gXEGDZAc2go6V1fO/msA8pbKGwAJYPyDc476dTt8zYsoh5S
nWb/C6QWj5zZG8UoVjI3l7MHK+hywFUh+GHlo46XuRGPMYu8stE+2zIHCdP0MkKyxO0FplFrnO33
hwVye7iiEBxAw8j5/AHaOvWKxiPPLl7ysoXspO1p1trkafLliKsKeHW0/EJKEI8MuciQ6iMgb0rK
vJt39Gu4kfvkbj/fvMB7XKHZvAiKYQnqzriTwJ8uOJqly4Kh5hCSnDIQINX+7Waz3R4bcBR4/oo/
/JmZ04NbNiR53mDoI5/ikHnczUBuNqB5f/ASzwoM/JeBQYq/M/y5eX/3b2lwe79x96MY+Pbh03SP
IIv0SQAQW/DpPphuC0KF1H3bBs/e7vHr62atiWVhBc7mRfj3yUbRHcajOsK8KHYPWpYuj7e5hthO
j/iTTQZt5Xq5dGSxDOjYAREuQOh/dBVOzI0a0bVBw+wk3Xhw6nyjVvbBGarbcWw3QzasLPvl7gRY
HxB0Q0UrrAXYwPnoyk7P87hjIHEdu0NTIdHJp+Gm1JWVTIkcIPzvov87LOkUSEPFbp0Kw2LQNjDC
9w69abwZdnM37gxOXYsgDWR9u28exVT0oEJWRzCPGwBTnw9vjszGcMYKihLF7FkocxNIDzrGN8M5
YQV5QSwY1Ivsi/SgDhK2emhHKNs3R1KjjXjmnrKmkyff9TAiCsS4BTUcBwiVz4dSQXNJNfIB7Chd
B71BBVV3fSVCvnAGmAAYGL6A0xrqy9IR0M1RZ6Q1xgGY+ytj6qaxtDs1tb/vc7jekBqixBaZE2kk
ZkiaSqtNuLjDXWLUfqceefp+/Xy+vLzFHfqvEekFmJX1NKUVNIhHaKR6WlTuO7Q1mQPub0PZpuHf
bKyfr5u8qMPAyZHeRISCYxRvJ7mG34OjgU/dGCMUix8hULYx0Rsw1uonkjWPI+/xulHfNHBYVlEF
Mgq+crJeHB2CgwJMFPASkduXs9RdR9O0ZxBoHECK5baD/Ulzm/yqAOHwNIXkflrl04/rY15wGWws
vCRQSQCVtswjBRhh1yZWEXt1oleBRQq+U4sGckUDNvV1U3/ytmcXB8aHMAzWHLRUASd5vgNYgtdx
32gxiAdQA4pclqtBPr+Gab9r+GuXjn4SHXtbuWGpmGows7xM49bKkk3J1b3S3dXhb9vek2G/8mEL
WxN5dNMSraOCQVTaN3M9DbwyrRgUIJqj+32SIIqieYNsQKRZ2S2fitjyLKvmtRcraNLaFYVOHliq
K4Ea1124y2InYocaN8MEZcbQ8Amv9Eekqcber/upVDeaMio3jhrnpqfxFGJwBQihIrfKKuO9syHW
vEnMKun860O7dGkcbQLFiec5yuPYUOdzXpNQ5VPO0Z5U7xIwZ2jMm609MLL9vLH13K+6EkmIgK2V
QRb8CnaRfEA8bJjgTzq3O1csD5UyxcGNLWRAprzAKyuyteD6+P6AxySfEncDChOIhQEsknzKakZK
sjrnXo/sY1QyV4kfUfwz64DPQU1AGhwHVXgwom1fvIKvcXRQDfQYqDigA4gyEBKi3f2YrUz7gkMh
LhegN2wqdNVJs24BrU/ioeQeL7bAu7kajq3rA79Ihog769SE+ISTOKMbK6qhSAGytE+UGwEGjsEf
f5jeh7/Gn+lKtWnhYAJBPQokEKLHg8qRzmI6V2OVFrDldJk7dcehuW91JM0av+Erppb8Bs0sqHCI
Nwd0WM+HFaFxK4opLvw5QhtRCBUYTvZOoa5M30VQiJ9HzARsLtwTd7IUV6ShDnCzWkNhY86MY1U5
s18OkBlT517daXFkrdzMi/aQrsGFBj6xi8uf13OvNVaVeJSlB739GcX6JkJsaH5/+pDtQ98jClq4
SOR4KU55r0cx9NLLqbrDjfXZopEzUpyX6963NBzxnMfrCcUGIMPOVwnn4MwQOiegxv3QyFffbyzj
q2QrIcCyFdS30Z0B7Kgp7e0YSWDWxbrINe/b+WuG80XjQ9x/XR/MgssZOKoABDPwxkVQcz6YJG0R
3IY09hJE0lslJtkhA2YvdiF0VqyULpbOK1HiQjYAzn15ByYTqQo75omns0F9HTOb9m7OEu1xRDtI
4U5KlSMTrejqX00+2BuQiHQ/wH0/H7MhUe2HegSAC2c3XspbFLvVyrXVJvxqwnp8mVmUftp2Q3a2
kwvGod6xf5pJsdZnsTRflgEuSPwBeEamaq463FODGgLfZU5+yCLXpMWOhtS/vixLq39qRrpBcj3k
QCXCTIqOjWncRS3YSTn357Xu2kVDJpgtQTKG81ruPKBmBVS3iXgfAGHwQuWjab6Bvbh6QtLG+Jwt
hsDg+tAWZhCpNuRScP6AglUO9Eo10yanjNFUYfG9QkfQXSebEADd62YuQmg8ByzRTQHgA3QB5bvf
qPUQLdCgDg7N2nCbjiKu1Q8T7ShQAtQvq9bv1qoqyzZtaGxS4L0vahxtWKPuYMMmjacg7uG2+1J7
rAGkNLIHvsYmu3AxgXlMPBNAVITeA3nrwtmtwuDgBHCsGxVBYtaDPrD7O0bVurf7zfX5XFo2ZFYQ
nYPnEmlrySOr0BkynaDmFs3OQSWhi1pPoDcrR8SCO1ri9QF4KDJHqEufH0cdGbhCFTBGqIW1FUmE
JCvdIWONmw8rt8XC9MHf8exVgZRGvVgKUxqaGDhQRvQ/z7wPcrVXbnGI/AVwo4DCqnkwREO1kh9Z
GB5Q0qAmBDob//wTsJ7ELUroKBWo5BIvG4xjUg0etF9dtI7uwiFbyVmsmZLCFmc2EqQOkPjlxWvp
QL8LiUSreP82+TRilbMhSdMYq2pLjFxo5RKQsDVNYLcALMzm908NPFLwBwltaHvIMYsaq7VZa6GY
OSiyg/MiROEgj+sVLxeBoxRRm+AUQ2EbsEBci1JoZPR1kSRdw70ieRusGg/8529vI9BpoAqAjQt9
UZm7rAxLztB5yT2LQQCszTYF8BRJ+O18vHj5iK5HqDgR1LWk3aqSxmGKFSHfkhbHOSZu3KiHLv8i
DXfjePr+4pztWuGLJ24dm0qC+FkwIdb0Ja1LA42kome1tqY1wMXCAsEUjgdUzURZUDoggLSOcX7A
FKmUvTPZ95P2XXo5kas6NSGNZiKsj8oQJmqQGDzNUZ0grRhFT9cdYWF/nlmRPI1NQDLOFFacQXFn
nD0mKhhPBhghr9tZOOZgB32MoOhAIUiuNA61rc75VIIkpzKf+952exruQJMYVBO/NRSwMl+3t3QH
ntiTC4yTYzAQraFnkpYgOGlqBpheH9lupFc/w9DZRHG0ZQVf2beLVgHNE4lnPGzkN+eQRqSJ4go8
pkV6QF2oTH/r2uiW5kNmaNBKWzG39ABF8PKvPeGmJx6vD7ndKKCZ9aJeB7vl5CoNcdEl4EXT80Du
M+SJyRTQJLg+uRdY8T++eWJXcn9TKyNVZbCrhfPWYBuzepyMl8HcthjtVGyLZoIcfL7pmr21lm5Y
9KQT29K+AINl1kUZbKOqBM+xCHRloH+URrcaAfMm+S7OQB6rtEPMkeLiL8RY9aOAi1UN21igRrk+
pYv78GRUwrNOVnIuk6irhedMlAYjaT+GpoPOPEA9ZTyvRPWXBTFxtCDDqgreKNww0pDSNo36xkQq
tyXQIWRd7ZYVGLJEri8OX6C81bnmdMxrUJupe5VsWfIrtCyvj977YuX8WXAlBI8mKgxItoJUSk42
qE7RJWk4EOAnqfGUz5oqqifkZiRz7ZUUDUFdAWluHuq4RfIMSm5dCFm1LhmCxoid71chBI2QwPTi
zYsH4vky9LrW2lCEQY4qbn5nTnzALYzePidaifoWl/vEjuTEhlOhAkGxAoquAWCpe0qrIwL8iP+j
kgd2ApIRyLGgN8c4H1FUIdIrR7CTOcpEAVSllZvRta4xMS1SvIK3FMh8CHo8yUXSHlmeEXS+oLTs
oLXkROWRpOGxa53X728SPGkEIhbVdrC+nI/FLnuFoZoPb0is/MVSp3Rfh1F3ZGAqeyUZf7tubilx
C9wP5EcFkhNbRUqxsB5onDqeoNID4uu+3SMNUvQ/LTzmpkMHqpfKvk0Hv1lTORE/ezGbf/icAY0F
y5q0PQuQufRdBDZseMPRaUtzC6E3FYgQ0jw47YGlr2NXQCeh+LUyXvHD54ZBJaMhSQ0ZLZGnlgxX
dJ7a2OiIGzUUKem5tY8KG9+VxtADjky7m3XOm5L081s7gOu4TSbTa3j8FBnGx6BFYGOp+Z1iTQCC
9ipE4iLUEa5/4mXche8TcRHqa9Atl3NrqaI2CmjEUb42XtoStDfv13//8gI//33pGM6zhpkZ05BX
1bZcebX1lzF9TLMtcfwy+i4HAoB6Z4OR3MtMcnMukQ5zQSGhgoc2NaIN2MXX2srEE0taVU3DaYYc
B3CPIGM73zV60/YoeCFXDL0U17RfCf8wDLTmjG5Fjlz/UQ03Tb9Rw1udr0IvFtZL5HjBNYe3pkiH
ntvO7b5IKwPkDrr2U+O+oPmv+sA2/7aJB8BM3QweIUNAhx8hh94WvV2tK/+BWUrDxycAZoLqPIpr
sssoVmE5Yw+ntqcy0Eqfh5VbxYfWDBj6I0vlvmPc7RNsY8sbK83Li82oBzO4BgF9Nx90yESyXYUI
HE0xXB+8Ntn29ksOAtraNwAGVqEoUBG2GRzTg9K9WyTPZr2bQLwwOrWbN7/MPPK5ctuWH5n5u6mf
qXNv0m0yQSweyBckGNPsubMPeb72yFsID3G3ngxd8uY4tsM5TzF0iCb5zErdEU8wYKOZeT92vgGy
3il5It0aLGphE52ZlRY9GUcIlA4w20+bbkDxFvP4jBwcnC06IsW2EjpdHpdnozQkLOE8DNxpIpgr
wH3Zoj9KTQ8cXTgt1Mo15lrTl+qsoQYvL7xzm9LDNi7b3lLynoDX1vLQJAHW8wzs+atM5wt7F1P5
R8INbwpAWc73TzhNocU72Jnm0UtpBhrAZ/QrU3LQukfbVlxO/RmEAdPbUHPf0ja68YW0hTsQCxjG
wVVQ+CqN22HcNip3FaUMrp+Xf67cy9317wdKL5Awi0xSaJh8EmHynUMyw+fNDOaw521AU36nkwYd
Sj2wo4c5/ijKGw4RhFbN/XykgK9DTZY+dkbjqtW9Ax6F2r7TG2vtZltcr5MoUzoDkYdUp6nBPEaz
7iu2R/mPmO0rALWAR0po5Jv2k4MSLDLptHpDPbYbv8zCWZmtta+Q9qNehaPNQ3wFhDpcM/yqABvM
u2zl6bsQ3sM5LbQ/QZ4KWTFTHqxK5zLXRjDqVI+ZvmH13gCnFoszMKX4HX23i58qJhwvY/z9C32h
4Gv7OdTAj7yseIewdOEdJ18iDbhAYtgwGnxJ089uUu06wDFzXt04+oGGCHprX0MDvqLfq80TBA6i
+W6cfphK6EfJrkMBMkkmV+8Ogh6ycYKMtF4SG+5ogvA2fbetGG/Ncnv9mxeCPjF7AosLWDk0jsSW
PHmJKTwdQJIyEYA630N9C9p4xWBu3ZhbdOpC0WD2WuAJbLfT1tgQFt1DCEICQYSGQvmmipzeKvp4
JpBnHaDR2jaFnyn9l9miZn59kJfPDzHGfy1J6xI5YWgaNSyh4oeHAXQh2aYFRbfVWSuH85ol6S7Q
MyxayGEpMlQ/xFU55yhDpA/mGrv0H5Tdpa/9Myb5GjDzyrEnhmMHAly+Y0KDA/+aHsoO3VDxY6ck
gY6zKdK8WbnT1K1uHKIYiiIIQ15T+m6Ur7Yz4z8+hukWaXe37u5zCoG+Kij0V4SaE328vgZ/YBEX
HywyiA5QGiDlkd6AlpGGqBTigy0lvBtZ69u1/RgJ/dV2NDZcNzejOiOTY/sZpR88/KxrBdjcMN7O
tPeL9tvdADgwQE737wdJ58bMzGoEhJa4uTVviqn0NLV1GT02TPeogpaZ+KZRH4bWcu3Yvz4ZC64P
CAm4MkQWAO0WkptkeqYMcYaDIm8Z8lXKLZpMgjYtVwofS5sbdtDpgBYZAHJklBGUZNBLZuMEHomS
eEoELZxkYiX65VpgZsNG2eD/DbdhKCpMNa408PSjONw7a3wDiwMWgCfkYHBMyxWmsDIamqMS7cZt
sk8Bx4/nPCjaNRDMJSIZMT+SGf/YkQKI1AinhGWwk9TNrzEy/IJqr0Zr+TroAGhBnsNo2KPZ90jV
3stM9mgN2n1smhvS85Wi2vLkn3yLFCt0nKbgisIidyLZQbZ9vVet22K2XRrdG8Awq9nBJscuW9lp
4neljUaILmYBRx6wQJJfpyh1aLGwy5ODpUUebVfaL5dHdmJBOk+13pxiNccsZ/Qust9GY99k4Ax/
M8bHrDgAvWbqx6FY2TNL4f3ZuKRNg9p8xEwH4yL2D21+C5Vwm6oHJX+o47/TFigKYFu+XzaHPxkC
dgDVP1GCPb8dSYtXqzVhpCY4bvPQ3GWQJShyuvJoFRN2sWQnZqQJrdWaTbYwI8R3y2HLeBDmgTE+
FYYF9NNKVuHPtr9mTppJRNl6q5S4pXjxoGUbJbkFaDyOfqeMItMQZDluRtAHfmkm9CqHlYhj8Sj4
Z6xgnDuf0jTJUq1NcewaDQsGqt73RnHbp87KLlgzo52bmVOOHFeKMZbkqWnvE+t9Dp+un+KLG+1k
JFLoVMQqU7v/Ie27luOGlW2/iFUkARDkK8MEjaKVLL+wLNlijmD++ruoe872DIZ7WPbxg8plV6mJ
1Gh0r15rwKolk2KrfeV0a5Q8a4OQ3FlSNCoDugEuJAy3ZMDjcgiurEJ4lwcy72J5PwCVBqydCjgG
MuWncxVUg5KZaO1G4Yh4URWjr/BGqxoAGw+KsYaD+4rrJGuIAWakAZIk6JWaB30UcQbULJmIsTKV
dtWNnyzUd3mzq4rBMWLITlt36tQ61YCYhKc2yNtULrbm8Gi1u5b9suitSn4V/JdCXApZqCZ3RVG4
tD8o/Kdp1E4CdpLLs7Pk7k4+WIpcihiVz3LeSnGiizsdpKtOVTQfxCrBLQPAKcDZWfQSBHF+CMcp
gnSDemeGaBRd+Y55tc8mzkDcMOPsAcWUlom3hebTUGN2A2lcLzStytVJrV5rPvgYOhZYdpqDAJZa
8WOYQjXa6Cd0zERgoCE+gGwaXzsASy4ZsDKwzwFdDXDK18wdLSWE0IaaN4ShCf/NAn0Ty78HSWrz
6tkw99UgHM4fFar8/XY9WQ9pHpBiw/u2wHqEFVIgutGoeGy13T7JUDQGpKS0gwZ6t5dnf/aJZ5N/
tGslFx1kuhk1Coxmk5cjhdajQbKOcg/4MKeNqa2SZxOa0peNLm+9WTd7zubpaFw9PSu0GEhuDDiZ
rK9tcRWnJpwMEJ2ueZvyu3ysP6mRfashQLhiePZdZ8P9Y9iUvHTQQQYWszw/qp/a/k3TPwNLdUvz
qaj3DTrylemh5IeqHeyWrVyGC04PV+2fbS7NdKi3AglMmDbYrNn91qM1plvjiFpARZonVuSZNcCW
4Y+wEuOK7RKxjcaXAjSaIzKF5s/atDVIAyFHCmU47ClnSkJ3ymMk3R7LuHGTaFM033ULmVIouU7f
V2Z/vpzOZ38u6JtkJtqXLi+R52VWjjjpRfs8jIeU7Em66dD2Mky7YAT28pBRJ1kTqTvTc8aLCHPy
x+y8KY6OczKhz8XK8ZDsLSQTEy+BX4nSyGvQOlQL19RM8D//hIq6FtZ2kaIaxEEWl9tjsE2Vb5nu
6tyBoEuMNGRjHsTa980LfzYrMwGpjpQBriv53MdQ+AwVzIpBezceIzsB25/V3vt8L5K3cfq2sgpr
9qSNqBQBaGAEpiOOhh1yOBr4i0NtU5b7VLmKyufOfGTspul34dAi9Xgz8sSOg9/xAKLxB6Os1pzB
4pk8Gr+0ZaEzmmldPC8P+563075OodIMl9dGz7riJO3LSHUkU56qEV+04nP/i6v/z+TLCBMKUPYA
ggyGrGqDmOo69cuN4d/4KHxleD6Vv6zwI+aby0sgu4KZJm7W1QFub4ZWya0WhW6aXUhC4VT1fBgr
h5HXJllrHJHXWbYi3e9pnVM1GWBFjT+E5onWrcIPlnhjUtlxvHKPnLl02Zq0i5mC9lyeoClcgXbD
yB3W3KvcjaDn0AoIWbktKze8eYmCteT12mRK21lvK1VhAHU6TbvV48OQ/h7CNRTX2lRKW7QhY6Fl
FWxYut1P3/tsD5ocE2+ZmuubyVjJb8y/7dghSFP51f115K/YWEdtNy9cZnoKqLBAhZz/Uvx4P+kd
kCWHQdle3o9nt4ZsUXLMpVkqUVRj8dI9xNX0qwyYu+vmYHmpHd2ITWwL4nwbN8/ptrvqbRThVnaP
/OSQ7UsemlmTHwLLiM2TNF7AudPkK0du3n7nc8pQIYWMInBd0pOjaxWAHvRYOGbx0oZ7bh2a6iVM
Pb4mHr1maB7q8eINiB4hgyfQN7Kpwl+TepWj5tO7rbFGyjCf30tDmg/GkSWjA6JpoLCkFh9Fbxvc
QQRpF8VK3LK8NtCmAcwUNC0yinWM0WKUGolwYtQ5MkD8TLq/vP2WT9cfC9IJHtVQn0xj5pPQYnuM
wDAdFdBZptddAQmrgLmiX6Ms+2pAPZ+8PzalE22yMLQqFTajvHpNdF6gFpFXKKGk2Y6LkhK7ogqZ
ABqi+kfU0gwJ9qo+ZFlaAT4eKeRdbyfx0Q6Fcl0jfXOt9kP5g6JH4Bu0oekNqrbIMphWF4EDSTRu
XBo1WgQb8zNFx8dLO6rjO0hrQ6esBuqOCSIUMOcpaPg3ggAdGpAez4CFBileaSU3vAu6G2RSgn2k
GsNL3DQ3oplfQGNBB7eySPTRmWO5NxOL7SYu6O9QRYuUDulpCHMrzIvJ8KiWPNsmFXskg2LtKPou
vVqJ7gvItq8s6OIZQF8Lzhk6dABPP92ZSq7zGu30wgm0N1qhFSeyObFpcj3wv72/vzzHkan5U44P
Qd1bpqJk8MyxvjcUPLRN8BW/KZBm0PghCUtIqXvpmkLqkocGCmNu26ZgfJW5AiqIkig5xZkYwRlW
Q4IYjaFOX7T7muXbEGWvMUNHX6O+Xj4oS/NqIkxEfh8ZftBEnw42B+K2Hc1UOL7AYecPHYshDFWK
9xiYC1Vb43tYulmPzUmuzA85U9QB5hL1oU+FJ8znGHSVl8e0dPiPjUhejNemNRUdjATFb7RtRYBo
pQ+gL7TT4qD7hnvZ2hlQcd4vX0q66FFCq6ssOh6lE+iBUTP9UtRJ/Z894L215RKgQvqnFucPDRsW
3sDW2Ni+9n7Z+uKEziKjHE2g2D/S+qUKLWMTMvIO138B1e9EgGBVK1nsxfk8siEtWpWBRiAZaixa
qAPLsO0D3eUxIog3vf1FxUrOdXlE6F4EWhBwcPkhb5KkCFiPk54TYqsh9+j7wIqVeGjpBjKRivkf
I/KjPempSpWkQLhciBeIeWzy2vL+ZWX+mJACIKOclLxVMA5RRkhBKXY1No6x1h/5X4Lk/9w68khG
f+K1IXDr5IGnlFs6QO8+bhH+f69U21Kup+KZA+ndrR2ypWWaL/D/ucNlsvx8DDVI/CFUyH0wYAPd
6cMlJnzlJbdmRYrioISdT0UCr1iNHmMtquyb0P99eaGWp5Dg/AA/OPNfzR9x5PCDyqJJPsJIGz8G
01btnye2TfA094NtFm0U8V6Hz/+gyIMX25FV6Uajil4I0IHMnvdnVL1EWuzS7qB0e5I8JmyNfXRx
Io+sSZdayiNgGgisKcpbRD4oCCSm1ZtTTsb8/5vzz0TKUddQxIFvwUhcPvjtnW7dDirwCsXVGLoC
qht54fSAvJXKisNfusT40Y0tLWAZgptjanBj89rfTgOI8aLwtu0h8MHHn1xk/xD4I5U7E/7C5RLZ
4VuksaIIZVPwpb00iaMbYC6aYhfJegjlrNWDF53vkTFpm5CGTHqRwJjVPfrGvQbEWs/ezbRwGd+H
zV/C3OcVRJCFPhWEAmCqkpyW3+Yl97UW7HZ6uQ14bc8ahnmycmnN3yxHysdWpFMdqzEDZBmXFshS
/aTBO2Ob6PdxumJmKaQ6NiPdjW0/TCOdYCaY8l3a0K3oWrsmJhhLkP1BCjof7lStWYkHlk7asVXp
trQSP7B6YHScQH+z2k+9udKtp8sea23+pP0eQeBOoCEBDqsZUnu0xtAuIXQKGNJBaN8u21ocDogn
2ZxiBYJachw5T7Omo51weuwEcLVd9ZS91WjAv2xmcUgQ8/668tFYK5kpmyIegeAXIJwEqGQwrfu2
pJ8kKCCoPWwv21pwF6gSgIoJlzwhZ2KAdRzRKk9qkDqauzu9Lp2+uyXRWhFqIcQ4sSId3HykBSpQ
0CBJ6105NXa9FpYtbG8YQHoXFHkcNEHS9h6NMRoTHwZYIsCmyu1Jo5uifZpq4Ah95SMUmS1Mf6VB
ZcEfoREAkhFoLkPbupxatvzQIEHd1BBaRdSk+iDbpg8c3C7gAm2uSxY/XF6shY1xYk++UwKQ9voK
7CndhrR2LIpdmu2nVW6TM0AMXN+JoXm6j6KAPDQgsxLCkFbtS7pnutMY6K/wEusFKBwdyfs02Q0x
qEdbu2lNPALXWPwXjtrxF8iJYzyMWF/q+IJxvEkBV9bNXbImbnqWnZaGKXP/ZEGL19G8fokyev6Q
OTS2bGgtXQuA2hIeey28Saj1jwWyXiuH/L8YR3cDSFZ0EORIZyKZ+DT2els7BEEj6KxAx7lJo9ec
PgqlsFGdQC3cjpUVs4sHBeJD/2tV8i1gOtJ7lXe1w9uNFri5Dj4isVHBvVLYZQY623glHlleyD8G
pT3b+yTPlAnDrMVNZd5ZA4r0Kw+YxakED4E201aiE1zG8o6U+2VQ9tiuatTcDlY4uGo1+p6vkcwd
rBzic4be2laoxzajEyp3tCD/ME4gWwDPAzcoehSleygzmlFJerTjBXje+oHu6NNtuNZ8tOStj41I
e0ZJ0Zk0dWPt5FXgDMn3VN+qvmtxp69X7oUvMhEpLgGfzZ/xSBulgUR77acYjwFhbDR9lA8Rew3L
RyisWdDL7ksvTW7C9J2o26ndoattIuhWRy3v7e993vF3SPunidCNldb4DiUDrpO8QP3ARWxtx9bf
EwyDY4LNbHoMfDHohjt1egnKRiysdIyYMGcElQvKY2WxuTwcbcmHH1uRQqLQKsOUprASs8zVhDuM
76Z61amHsNr67NDxbOPr11Fyo3FnaN9Y8ulP7+imvfwZSzfX8VdIuxU8b2rfgJrBIZHHRywnBDsq
QERCbhs18pbNv5wOAANALElBtyLTKqPR1k8VDnsQISvdVDDUd7j+kzVs7ZVMlmINwLZBWQQzBOt4
uoxpXIVJGWKCgS9xK29wAVCyR3DAJrcotO4nu/J6L7pqoUT4iRakTXQdv/4uvexOv41cbYvL7DV1
wmt197ftMPNtc/RhMvbaqHsAH3p8WGU+Jn4IquV9skYQuuQgdMg6wg+CuBDdmKeDn0g/pqB4r52s
fqlU+Ih414xXbPI0fa2wvDTPx6YkXxSNljZMBMNphKeibpHoa2XBNQuSC8qqJu2TCRaKbLSFBn2X
tWrS4s1xPAjJu6ALK4toBxNRvGf1IaRen/0M1V1MvVa58sW1NqzUe5buQx36MaDenjmV5LuqrfNs
jLV5F9CNanpVdG2tmfiqYMq+G9T4eJFbaF8HY+bpLgDcCy8HUOY4wJhdiY3YWpYrPqLt6+i2m9LO
XN/xbVQiM26LXeEpK/fxkos7Ni/tDKXIGPqZ5kkta0eFn0ZkzOlVNP2LHcT6JiRHgIiXWVBNo1dj
EWGY43AXGS6N343ijumPl13l4oIdWZEctqor/cyUB4cdq+hC2BkQ4hFrjRln4NrZORB0hgOgAnYo
/P10yXpoiMxtoEhtmNmtom5r9OaZL1AVbCebsOKQWPcZ7FOIG6aetXbSlsxDehgpYNDooOAi5zrS
0QhCrRiFow93AjiZgT/w8JUNH3r+pFR2OLnCuAIHZUvu9GIlJF045nP6CFA14ERANicdc8Hx/gRz
vAC0XflllhWYiVj3DzZ0tLZB8wtvXTzYTqe3TTrRjJaB3CnkomxtZBvGk5XX2cKdChgssugIHVB9
kFHfaq8ZSd2FjcNC054ib5qoXZufbeSJobajNV6ThVN2Yk5yXUY4ZipkvBoAR8HJppig+RjsukNM
z4bd5SPwdTVJDmUWvAeRImh8oFIt3amhSbvat9LG6a8gW77pHd8tbBbaidteFVt0B0524b2bbmWz
b50DjWwHje3uR+Ym18RRbf62xv20NNdHHyTfpYqV0n6i+CCAfvXo98hDFy47rFO7C27Kelx56C89
iDEBVAfQedayk2PDDsprlOewp2m2ZStoAgH5rvMhvoc7K7Hf+swuOCg5VqImMp/683n/Y1byPXrd
IT0pYPYl8wbVDiq73aIjxfb39D66nnbWpjugYdm2POsHUvSZ/dPa/xQ7H2JrdrAR77fF5Dab0VkT
ZV+KYjEfHB1CeLoSAFxPz1PQRCpqlfgw/1nZlNeB23y0lW26/nXgaWBKsQFzdbL9GgHMkqs4Nquf
mvUDSHNPBGYDQSA12tnm6+Wdftaqi+U9GZjkh4kKMduKw8Lw0blkR73otriNv4vnyPEfGXLAdvBI
v5cIJwFHcK9CL7E//4+fIC16ViYsSIOscUZH2K3XvGvX1C2e77Obj7fyhm37V9/BSiuuaTN3PJgr
m24JrXQyBVL0YOlBgNoqpkDZ3Qx32Sfgmztm7Mz9x/diC+CeD43SH+hVf7S2/GG0f10e/tLD88S8
FD1AFkyPofADN3p3ZzrGtnvX3MEGZ/LDh+ZAu8kjTj3YK4XWsz7Dr3WHnAf0LyBSgJze6c6ykjIq
sylpnNb3RLkBrzqy42C4McAH7ajNjRJcoXSoxo7ZOOqPKPSGtULA4h08s/tAzRRA1TN617HkpcF7
zPvU4HFNGjsB6wWcskOrLSH7wrqD3GjQAiWU307mbbn2/l26UEDjAuUbNFjMmlynU6AM+lRAqApO
nh3MGN3F+9wKkA9+ubzAa2akM9yjSUEXKtbXB3HLVBXXumZ8KHX4TWv8lVj7rGnka1WBTAY/GxpU
qCoNKczDRmPzXrLufKdxw63/YHrpfngyn7Qt2XWH4Ztyk38+sl+IOja4SjbCHe3BEa9rp2rZYx59
ijTsOha8DxTMbjLi2HZ4A+NpGm8yB40zA+gfHN3utupmuuL7y/O99MaZYx4wjGhg7Efy4nRdh1FT
QdYSYxIaEI7xYQtyGKepsbRDNqHjfbxDgvVn0xBQhPYrzmTJYSM1DkEeHC1QvUmxXarUpAJ5XePo
AUC/v7u1XpKF4Fw3ICcyU8SoeExJv18dmdUH8wUJMc5xAK96wYPNoAUpeuGzoPIuT+X826TrGFh3
xHdITWtI+UozCa6wMOcqarqZgGSkYj1WtelELLXN6EdXrjGMzy7nkjXJEda+VoNifMZe5YGTpzdZ
7fg+dwvjW9ILOxE3lKxslWWLSLwAKT9XrqXxGUlI80TA4fEo9USNdyJ9jSEK1WbksW8/Uz9wumSt
qLYUW81qSogtUWwF3ku6cmMad43BAA7RGkcwEFsENrTObTDjq/1eT0ExAzkNBUXzn6wt7DrZV2Ql
vl1Y15NdJIXScVCJsRqwi9Km2ee1sWkE8UazQxsUtcfw7fIuWjwT2LJAe4JWFJDP0/MouBb0bV80
uEoiQBPF9aCmKy/jpTnV0TA9i8Qgo4nM+KmNIC5GVSVl4xTFaIOI0wZDNOQTTC/xiwNE9K78PkDz
QbSbFR0ngb5NLUUSmTg6W2vM0ZccPrCtHPVM8Cyf1eb0LgtI19aNkyumVw4NWs3QiTKm28Efdlqq
b/I83fD+USsMcOySbdqO+1zX7Mos7ZrF1+gGdEKl2LegyWn9H3H+M0GxkkFzM0/SmzEyweACsWGQ
+K44r0XPiX5DvHsIxBMRhp/OYkL1UAlUfLlWfef9tWbZevNWmts2vGelPeQHA73/lzfHEoJuJoL6
j03p1Bs+q1VVwGYw078CdZATxQl6LyPKRi3uButGg16t1QKduGn/IS18YlzaNiHkBoZ4hPG2V54b
gU5w80lojRen0OMEJRQd31eGu3T0jocrH73cZGJo5uGWwFoixxfmbwkS0gZ1jcCw+8qFtqAKhkdC
kXZp7FTdRgq84e9+PHDr98rXzK5Gcrkn458d5FHdE3WxNFAHfA1HJ6A1XH8hhhloALzJTzzu31f5
dxUkRnnyWqW/FfNxxf7cH3dmH8lbcJJTimK85ApZotUVOtkw//pTjSiXhi/Ivuj6nhnoa91YCbCG
a7X5pac0xEr/Y1N6btBI08qBdvC96WPYbUDnOCqGbZFNN5R2Eax4pgXnd+LsJWvh2BMlsHCpEV58
zwW6oqxGr1fivoVNdWJEOrc06pUABIFAn3fBPggix2APNcjxUUnaNLRfObILEwhrKPvNgjzz9pE2
TdzwbJhwa1qR6nF9cszoVYuip6YwN2OMAEEr95f3yfz90jY5tijrLCNs0+KunRGbwPOWerrzoaKQ
pP+Q4YcZ4Hcooh606UreQAEVe1/EAPMqeJLZpTL9UNWfl0eyPHd/TEjH39dJ2esz9lSN8x0So7Yx
bGbYAdjgBmjF6cr3y/YWdwZo/KChYaBSLOdxyBABQFZUGFJudwrZCP+ujrYm2LDz0b1saukOBtv/
H1vSVu9yawR1H2zxqVDvx6a8sSLjoZ2sbdklKP/oyqNOI2FryCjbg0jHex/5Hg80eVdtmsV3jZll
zyvftODgTr5JOhlWV/adFeGb/Cx+IYX4kanlbZomH37/kqEAmPi+24MigyWxPVF0rvrBh24Eaz5n
ISSwLKRj8doF1yJooE+PTBkQwMQrQOvAINlXP9sGWsGvGcjXVoY7Hz35oBzbkd5/yGNUviqgadS4
oIcKvGjnuy2K2Ta12fancjO64m7yMjd4VK4N77LxpUN6bFs/HWNndfHIi9m2nmxZGkPFytpnoFu/
bGZpKo93mRQvFAVrY3NG3Iv8tpsp7wSoMocX3u7+xQ5Ex8AsC0p3ucNrEnmBkh/sRIFjqlseJPsC
LWyrgNIvryKvGUoB/zEkHRvKuiEiLbZoZ36oYbs1xgbZZZ8/B2G+I+mbYZk7zRxsMjZuJl6F3t23
zHotsVm1PLkFZaQbWdmKx130U0cfJZ2bAliIAVze8FMzY981RWgGodeMA6qMpp9hXFnUpb1zPAfS
oiqK0iq1jsluR5QRGhfibAWgSf+yolhNIBnRIiJXInt1yOshBnISaschLzd+kdsMOLZEW7mOlyfv
j6H5/4+iqiKGGvoYC/RM5L8om+45mMbMDWQC2/GD+GsiecsH4o816Tqu+1BEQO3iQBCCJICtWmKr
QIQCRASX52/JuYA0+n/nT76FC4jwMEi6CSeM3gQKEKnqZk3mNOy1Cl1uJodhjQRnKUuJKAMy7iYe
zBQyQKczmUACu/jqo5iyYTdUg60BGZJHpZ3S4jYhg6MY5cZkv6CWw/LfOjqR8fiy1dxyjTbbXh7+
0h49/hZpVSemVyCpxNUt+hisK4BiuH1FQpdGYbK7bGppSY9NSUtasiI1YwpTSR/sUyhzB1G7j6fM
mQbduWxqZVRyc/DYloM+oBvBYZpyU1QonhB9Z/CHy1YWY4OjEX3l4I+OBHZNWnAfZnwl3bYRfVUK
gOdZ4ykBsVMwfyUaQIG9sR04yttd7HEQ3AtK7ahf49tcOp1wtjqYv5iBrLN0R5pq3yoVwzYWQe+k
oMw2Gu4Ii133zXukgcE3n9burKUoDPQvAKmYSEoSudrcI+CrQxPelIzk2arbyBZFnMJoXrkV0aFN
E2grh/W8sQWJFjT26UDnIcUOwcPTo1MgEaOk2RwFKNmG5ls+vQX+LR23jQi8tn7Q1SeTfFrq5vJK
z7fVyW0mmZU8OR7yxMwI6C1YXGwUsjWNYWVkZ+s3W0BZe05RAOshVy7qQAuIEOBfJ1ANIpqndc+x
sqXKrgWWMwUT6OUBnZ1FmINaJG7ZmbtHlbcLm3yIIoXIFmkaEiLQ025Abx7/KJTIu2xoaeaODemn
CyZKlgeCg+CdlvljO+VPJP9rkPE8Fg7deNOYi9py5jGifkrMTgfcq/luwqNU9/laAnxpdY5NzKM8
OuhMbdIqA7rDifrnXttwUPlqlDlt4DTVfbWmeLe4OEcDkja5lVhqFflYnDG50uoOSuJQ5DJRYIhX
nP+aIWlbD0qst12CYcX+lWY+d+lNLb7xcCXqOnPGWB9AayBjgOoNunGk626IJ3MyfLzOgtSEaKjy
VpbVrg/yFW+8tNPwGoR3gBcEn5nkAf1QZRPlcA1mEtODip4fUEFp8fPl/Xzu8zEaVJfRT4SfoEiQ
FkdtYp63PVSEolb50VZkq6MfVolUZ4T6az+EUCt9J1DMqsZ6Y7WBF+BImWXgpADYr3zKPCLZK0FG
GBqfgHQw4H1OdyUpjR6t5Rlkk6YGZMNRN9jJENs1LUBVhMY0dMsXIAqwSnjmeHIKQKYvf8FZ7PQ1
F38+QDoWhlWlGUfeF+RtiZu3m4Qf8m6TIs0VZKrXFoW9KkS7tGWPxyxNP/P7OCiDWeyoHjZR8y6i
bdETd2reLw/tPIMrjU06Gwzv/ojPslcjGyL0VeV22UPsj9dXQYNEJhJILm/eyZRs+z73YlSaU/LX
FGCAGGKz/Zlg6ehQyKua/TzBIvNtwMQpICrU/D2xj8p4H8ObZmidBF1g7d/G+l92wZHLwL0DVn1p
lk0yhgklsBtq8S7glm0V/rUePzamGxvvcedenuyzSEIyJ811VWiKoVCYC8LpNR8rr6PGVdkKFA4Q
+GrW52Vzi3sIzJ7gBzBQVJHzs1ETxZYpINCVtKY7Vm5R3k4qVArWoMKLw0IfPdFwOM/RgGE0FS2N
YKfKHudD0VVbFDVds7ox11QcF01By2fWgEYbp3yfl3UWGnUMTaVa1Rw12BHFzYB9939G5P7y5C1d
hQBqApQMdfE5Zjl1OtFoDk071ogcGq9h4OF/6JI71egdrl2LvwacY2McG5s/5uje1aKkDEIOY3kn
ciDUNBX9NRTqNC356yZHyZT0OkmSqaKZBlOkv+XjR6rcq1AbuDx3SxsPgjOI8BCncyrjrTRhZipS
salTAmaVtIVj6Lpd6opt/dNojixJYRdIy6zJKmApaEDlSUAA6d923dvl4Sy5/+PhSPdPXHVULXIY
YTQCd+w3UUW2xraa9pSNlS2Gu2qtdL84gcB9ItuI2sqZwAkum6DNx1mzKrylxaZU91H6BKmiy+Na
syLtujHrLOidw0qZ5xBTD5QfUzpdRZp+l4b+yhW6dM/MWvJ4y2A8cEiSqw0J+PFjE503kHrzaqS/
eugRGVVqt1COSZU9JWjtzQd2FYDl0tc1tHjWK9+wcKTxCeg1QNuTgZecdKSHshrHcv4EiNXo3Otq
t2T7Dm9IlX90vrJyCBZcFbSA4HVBlATMtyyPqIuhENP8IsgYiLoiZYPqxRM1hp2lFIcsMLSV0c1B
iBQlzRMLXnAkXUxOpV06afXQEoLVnFTD6w3TA67y8n6Zl+jMgk7BRTBDhqGFeOqlcoGsf02g1RUq
P8rgNgOEJU5XoG1rNqQ9SdNI5VkFG1OPYrL5I+HKNfKnm8sjWdj5pn40EskJ9lHCCFrwcI3EBTia
wZW1j8ijBgmP/4sdJvNAT9Bw1NACB9Fh2tmFehdG+zYuwYS0cpK/rnJ5aZATgN4wfgBGIS2+js64
itR4Vk81kGV2W48oUIfoBHZ9bYhC1zKLsPCytrI8H/JU+7Af+n0MVYzrwSzxfWkfQgLcrPrtFIbx
Bjba3zmUn4ErDKscEmWWn3lJHavpIRomiG5maGDuvQZnje/anKQquNQAQ0nSUreZMg2vfj+pb3Eg
gmsrKscfQ5By/yFpdfJGW+gfFKECfk00dwaoZ2nGLz9KkGpNdRBsKmaXb8uyzEFjNgQ94NpD3frb
2m94d23ViVJtiADJx1YLgvC1Zl3/qtQV0qd5UYRv5Whqka0EfpYDsqJ3O7/U800f1/GakvqSO4Ey
Hnq38B7XQPR8ehymEpdfplFIx+WN27BtjaC1pEh0XpfUy8xvl7fS0sE4tqafWgviNhpjHdZ41dst
uraVJgSl2FoGYOlkHJuRNpJIJmyaEWY0qA5lD4n/rWs/qlWe+4UnHehvuW6iFR2MrHLnV+2z0CKQ
r3JE9VESV8+2hN4lYeyQ8qDEW17cWdW9YTxcnsOltNqJ2Xn0R3FW34RBildA6nTkVwfJiCL7lgK4
YnSgqOnQF34nFK8BuXW7XzG8sHqzyqEOpzkTDspENWY1AYBHkW9vefRBix9TN2wYewi65zYRV0Yw
eiaeAUHC9kNzOyXsARfofgrBv0L49vK3LNxLJ58izUFTm6nSaPgUihYQqEcyV2GlS0kTOG2R7PVi
TbBiIXzCwHEvzf2EoAyUnK1v+HlEsz5DutZ4LNLCM80ycVjm37ZK8Rm07U6M4rGk5q/LA/0CPElO
8diwTLDEMi3pFa3LnK6Y9r6aIsQxM9BJKrS5UY0OVPNlnsSHeBK8uEpCxT+oPI0ipytF+OmPRFWc
JjE0NJ9n3b2qj/EuzkytsME/BeHEsfWbtzBhw0sXoDXejmlYXYV9x64AZkvv1RjXcB4UK8+SpS2M
WBScb9AxYhwNSKdbOA4m0YQduv81pesc32xvVFMweAX6RomVeHWdPCEPc8/S7VQl6DsY2s/L86qd
Oz5kwYG5BoMFllOVi6s8YFwMFkSujPGZleom1LIXqwdEIU4fLRHagalCXrNzNFGDYXq4B67Fblj0
2OiPtI1vfO1p4KWjELZ2ys69ytwPbSC/DEga9ESluTFzn9BarTJ0tVsBInVUJiI+3SGjZIM+3isn
kKiP70OXbVLx4Vfs8fLELB1yIDMpkLVQokFW4XRpaMgnhURqhvgoeyUk3FqCvxjaWj1iwUUD8T/n
wpB8wQtBvnf6eDBYhW099pNt6JuOofIabrM2XIleFhZ6zjOiu5ziCWxxmXFCaD0w2uYI1DcoavDe
phALdmvNzSa0gD9D7wmyvWG4IyjtpQEaJ8ldGu3DYKcCmYl/+9vZnfP3SGZA/AaXriFFhmoaTwoO
FpJwoEwvwl075k46OJeNLPgMrBycK/SKQPWtG3OUfXRDKBDkG4cQGF53c3P3NP/5trVt58p5HO1d
aO92K/Hu+WIC6Y4WrZkJBudaBm22YcfJUOFGAtORrUXuwH7o+suwJmdz/jg4NSM5fQSNpBIFzGSg
8e7p7Yg+sMszd36tzBbw2jHQjwEmf+lxgB5agAsYLBSk9Ub1OZ/cJE+36QSVl5VzvjQYgr4LaEzD
AxG5hmQYk4+tAP+TWHFz3+SRQPUPwO/LAzrH0+qn3kSaszhQWGc0NWrkFTrXqg40gMpoEy28nfzP
WkSbUaGBPeEVMaxl7pYmE1UrXJe4NOHkpSuzKMAFMuUCHhYP5ai70dGbiODIHw5TslZWWtqBR7bk
GnLUo8snjGCLTEByzvT3w4FEB3PtjbI4prnLH7U/yMbK2UgoNiGjbSDuyJCq0cAux9NNO96mzY98
jcJ64ZLE0h3Zkk7x0FHRJhy28GRFTP5b1RCT7wy/cCh/n5DWjsC3NGNGny7vmYUx4gFmQcYaFC0Y
onQB6ZYZCU6L3OmzzyBXbD3HzQzdjPiKW7H3D7aQXMD2QO7wXJekr7M8bsscNORA5dGtDnaVEhK8
AiRHf19G1dBphoo0Yg4QSMnha9mMlR6MFWyJraHdTOAgFINmT+3K/C1UnU4N/T/Svms3bqaJ8okI
MIfbZpo8o2jJN4QtWcw58+n3UIv9zekhpuFvfeEbAVOs7urq6grnUGeukMZKTQYIalPg9R6nwh2k
T1G3B6RGtZZ02R6VFl58zfOtXtstayh6PlfXESPEA/MD8HkY0YHG194/U4zERzCamZ7SWzOQcBOq
Zj9XQbUntP+aoGKNFff+Pq6cvyuZ1L0mwZuJqQyZmBB2jMgRUm+jSTulYdXRWMpRTqUoGyUqhgpl
dyki4AGDUiNp4w9B8axG7syQd0L9/b5yK6HiUjmZap3EXT6iNwjKZRoybbumtib551TLeOQD7aPa
/rs0hKUYzEF4oABO4nr7xoHvKiTP8fDPQ1saSzOuDhzye3E5OIBpJkPBgl1fO/BLidTmAdg0zHqN
z0xOKNx6+MWlgH7WVScMUsIxo5NVaSJesCiyzHw5VOQHBNQoAPpAZjZDbo2ZRhSVI+GYW6L/mnGs
R/rN3s1TeJiXRhCEIBNB1/Vqer3Yd20rcCiymhzmncAVE6iiGfFHPXrAi+3+3t1c6rM0ACqg4QXh
3c31EISYqUo8SOOMXxiGM3v5530B3xfZ1eGmJFCXghfITZlHqEKo7vQRbpKtM23+SC63K15D83dH
YlMlvIXFdQLGQP7NyYNkFWzl+IdsEbperleyy2stLBNQO2c8XkLIPjSnOn+Nxgh1bOCa1Jui5xnR
C0sktXlJ2uMpKsI8/PFngtom6E8BQ4XRpUL41emKaXiMs3fz+KF0pFYXAPhNlyFbS4bhpIuOBOAN
IfxXV0nJoK5Xb/KnVAsgI4BL9nwHaJ2EA+Q9i4NgzRbxuEKmBolOWCPlRzAJB37UEHKq4jmRUrMq
GLa4vlh/BVBuQ42bcUrzWcDwhIyEIDwwyWxYOswGsnjINMooRXEDEXrgOyCER4M8y8YYIgzKuedC
hKzOvEx1oBLZf+WN/2RTGkY85yhfk6lowBtEtQMuEXSIagIox6p6FNXH+27hdpB9NiodZUrJAKzh
TWzTq4HKqR20UF9E962z4tdk2/eu4MbbzK035YYh7+a+p+RRSpWZ0vJiAXmdIzwJb92baD7GgJK2
xMuhP4gHzUK/usUQOnsY2vctlaQsWm7A7YW2MqykH1t+qZhVZU3GvmvNSAaImnYOuIqUaG0EICng
Fe9LX7UTsPOiBU9BHpAGHhX8WI1BhMwRzTuWKXAB/vUN/b2if3+fOk1+13VRm+L3uVE1ZanDMCzh
p2OiMFaRpQd1pErApyrj7OJyILekwsbjWX0At3P316rQQKKVDFLr3ocI5Dk03/oZPkyHbvNRo+b2
lQE8RXVSp3gpGQvIFEsFFqFnhNPQQ6whmuPjQ/rFmyFJERHu+3fAcKXbF8NKFcYV9f2KvTFKHD4B
5BkIM75fcQsX1fItx6OWxJEJlKw75UN0R1c/ll+N9QxIaTKeA5wF3wKMyQu/Zw283D7v56VeSJ+P
zEJ6adTohPBwJEA9OgV2/tqQpsLcqM254o+AcQRu50S+pYELGake9K3QnUZ5Ggr5NIcA0aH8Kl9F
E+nwvboVXPDfvg27iqB7Zh+DXZJhs6tqzn3EYJnAP0z+XaupR9Mw9QPUHMDhqSpWgTJDdKokdDNv
C8WKvFPJqnquKquhoC+jPRGXKP0MrmOvawsOyqap3dq8nbWkdLO98piQ/jA6QAV76DeDG9n/3NGA
VV4KpnyrWpdN2fEQHBunhiej8CyjW7FUGD58zREsxVDeFHuJOoEIMbz4rvVz/ejPfY+5GqsuJVAu
jdM8T/TQ5QnSURMjtbvCkS8NIf6h9i2V6OSl3mTug7RVLqxzsXI9gY4R9WLAUyCRQWNUiEMRKFM1
gvSifhFQqymtUd4Oxut9BVcCIEjBZTA3SMw4atdWKUUpiIurCX5OtjMUT4IqRtE6YGRzV/YJSYsZ
oQZZSfSeUA6b9ypNajMwXETGi6E98AGD/vwbZObKgyEDCa53TCIoAPS+GdDshFKpgzwNzP1g6aa/
Mc4S0d3I8pySNE64j+1mnz7ImOUbTCDlvF56VzmpeGmAhf5Sn+Fr9p4tn06Tm5n5VgQK2UvCWIOb
laY+cV6jhZsLZkZXtPEGAKU4xf0+Vm3J+9fjABHYQzy4MSYxz6lei+h8QTCqPgN9VXTgk0f5nwEv
5t9HTUf9JklE88n173MdD2CRPg/MRvoSqqe+2fWYI+qtIGQocmP7lCBqrXzDw7nwi8AU84n03i7U
fsqJzVeMLflmhKLN5jsWAoa9hi45yn8kE9KSUt5CIUt9HYhmF4fYlk4/CwuNFabvNodw1wGQDNDs
J+UhecQkpoUIwOWec5tVNLs5I2hU/8ZQBGcPjJge0pLSjE+rrA9M0N8C4aPFvNL9o76yqFcCKFeW
NpEAvHsIULTz5DlBui3Qh8rqW5iXjFpSVN1gewrKAiIADa9tJPZSwVOaWUp5TDywsombpstNPUFF
xbqv0MqJWoqix4GFwcglYYCoYbrIudvWu05nBGRr2iAbAtQVCZOOqHZda5PkgQwiChDCCfKHXBA9
23t1SeaSKmtYbW37l5Lm3Vu4h0xUJ3QVQVKuoH6boYrNhI6/eXvAwpYiKGs3MtCu54WM9cJQMSZR
iWh7VmHXvjuKBLhw5vR5f4Nun3SURMrkfGOohWSAxIpzwlfOILJZmtneP5QIteQPRTdZLdC3iWtK
JGV/YM3GFSFDZLvLuGOBkqn5xzAHk38LU1MZiZBanDW69xVdsURkqmHv6GVEcwldPGz6vovlWgnM
FBm6+EVW7ahi9Bt8F9OogwUZmDeSYIpAjaBMUeLUqcsGNTA7qzz5RCP6TjunjwMJzd6JvlTLJ7kJ
9LdDdvqS7J6c0OxG9BMg/3ri/76v7+2LAXxty4+hrFWv0lppci0A2GAExGxwhMsjaazpIJvB78b2
nIwMpZkDMVgkKmgJGPf9iiu7Ek9ZMqayPL3xsBaJ9EeXgd+lkDJ6zAEBdV/P2yo0pSdlwFGci2U9
QdBoSwRcIKfKEe3kOTfTx2YjbCb3pTNlJyGSLVvNyXCNXbtBcYaBfrKqLmDJAR8G8EwE1te+Qdd7
I9cKIwDzlBVJZoTQUz9PNUPZFQ+EavE8zwnQNQmTgddS2lASQ3VqQ1MBchH3HDJRJFac6ZWA+QMW
Lq7ykc8LGwhoPmo4OYMk23Dv2/o2+D2d+LPi+mYa2LaxFbb3t/F2ABrbuFTt5uyEpVh2kFzbObBe
3+Sv1p3ONUg6TOXI/SwPdYh7nRXBsxaUOiSd2GZBKkBqETt1emmKr/tq3ZoFeo9QZYFySGbfhHth
0BtSXfnoNY3EZmN4zUmXp3rb5GifLYeA1T52+xZCQWCuCczAsnNvDaUPCMKKuO2QEAkks7fR44/Z
t8bqf01AcG1SuyIjOIlf42ekDHzzk0eVh2Ghs+++doH4AIxNwH9jclWmh3FB6MrFaBpE3j6Es5m9
nXz2L+BJZ7jzlUvkWhClaSlHSSKGEKQ8JQcNC0zQH1/sw21q/hA/REcHli4jFl2x0WuZlE+L02xS
ahUy0bz6zO94U35vsZ5/9HNookGXpL8zhsi15USkyaMX0sDRo3H7Ok0E5dE8caYAwkWO7CwA68kF
LZB8ZOVNTzxWo+6qBeGaBHMNQg3clNQ55MdOjbgpwPznQbKibQpKBcPGzYHqCJHc6Mt/1o6dbo6g
sh4+WnBzMQxo5RKd2/X+fgC1saGhYqpawwekRHK4zYT5kYP+1RzePgG6tBssfz/sMZNgo3M7J9k+
fpbRT2jyu1MzmaVH0JfB+KLVM7z4IGrX8dgaJiMKkVwYbbXOQb/nhAiV/X/m98PBRTseapU6olgw
Tl773jqZWq9tvdgMh7MASu+6dPri0oq1U/S/7rulNbMCvjQA6fEUlW4gX8BljA5MGaL0vDUe4owf
Zp7a/TTG1SbvasAzjf1vqR6HfRwOH/dl37pcHCJgzQBDAyjTgAq4VrP3waJc6VhOBb7J0zK7Zs1K
zzf+jQ/C6xP5BgywoP3yWoIflWqSqYAdAIKOrXGIfbRmDxjgH402mh06d7SMRey2qtTC71JKRVIb
BkUDzxCWlwjohs0/dyKjww5YbgAo1dFTgrn2a50AhCrzncQXZhgMD/X0kYdvzdRtxlgh8PnW/S26
sfhZGOBPvochwWdBZZxwlflV1AqFidf3TFjFAbJPyN5yQ3vjErSj/rM0Y8aFRkSD+AnPuGvV+BCo
pXoeleDDS3/oRdNtxFCv7ABX2UPnjazGh3krrqxDBwg0YMKQ6EKT5M0xC/wu1EsjLgFMNumkBdQJ
2KTEmAwNXiT/rhmo/uaJ8LnxiOY/CBO/MwK+KjEgULhBldkgot4OobZp2poRf94YILSah41w8cLi
YfnXi9j2vdbVNUTpUbNJAQUcaDXDKtYWDpNMcBcozc81+msRXsDxKOtkJYAhEgFo/PWnFnCtJU7a
n/vLdpuHhzKIorFmOMS4iGb3tYhCS0S/RVH1pYnnlCnz7b5L+Jncd1vwmss31SkWy50QF47gsRrh
bzwj5sIwY4HrRwYuAd5wlGhDGv0pHwqTb6UTl+i2kL8bw6MmvopTmxKl/R16IMljKDwvHW2TmP4B
RC5CRYCmUbsndHkboSO6NEVvtBtvsvMm2Qpp56hldUTVdWv4NUk5yUpTxQUpccTY2vlquZGP8sOM
pY1+PDorWbVZI5USX5pFr6I/eRg1jLx2J3+oAluOAIvJa61g31d6zZxgrf9PJg2y1HJAA9OQFTYD
jFy12k9ejdFzIbLehyu+DOjUMqpmCkhYwO95vaEpuGpRIRBLMwwNkB4PH6WgbJC13yCj5NzX6LaV
EnaLjioUxuE0ZyDpa1lhBfKKCd3DZt6L5jwnKney5WeqJYSNFfOYQWpLK+1eY583u853/z/FU6rq
Qyr5fgnxdTtodprmHgFgJoIIuTwEITeauEHOiFtGvMT93xoAeD29+s34iLmRgTalmYNwRs1EOYEu
VIaoVGhGryCHFEQXVYl60gOVwfDKX8Io7iJPcts4PrQBhg7gsxi9ImubPbPNoENB0Hl0p19vQKZX
o14ZWmnKsnrs6+Gx8KdHAP2+lZPxfl/RNfNdiPr2YQsfNU/HxhluElNuitbKxyw9Rx2yEGole4zT
uebbUS/A5Bdy4GCwo8xKHBtd8muIQje+LZXFey8rH/e1WWHHEGbWKuA2wrWLaOm/XrkUMyeI/sQC
LEXbUkZfA4LBzzbeJIlEMpChNOpe9V/GYusNT6XwGRmFWSZHrnDSaaNlrjyaoCIrfFcpnJ4FXn67
q5jVRcMeBnkQF2Oc4/rb6kHx5bwLC4A1WyLQs1q0vI3iR2Q83l+EVTnftRmgvQLjglqDweikriox
c5onHlFGj0TomUqknZyp/xwYQCOoNAfBaKGli74BV1ReHyaFOWKSoZkeNflt9M5D+uu+QreGI2LF
kC5CdRmto7QYY1DkXvdiUGv0oK0vuUYFzjyi/vtS1pYNJwElbEy4zBB21Pa0HPh/g6bALNiQ7A0e
Od28ElVL7INXTHvVjAbB24OHGxqDQwgQDMnAjMu1OAGdJMPkAdmw0kDL27Su0mqmmrMC7rW1QyMA
wlEUXW/buBHNS3Ey9zEP2ib1PsXk7f6qzc742k9CDcBTQRdMviOkvlZDi4NuVNOuwMi7JRVg+AGK
S7AHnyzKClu5/XNf2ro2f6XNf194K0HwQimJIS3sFXvi/YOasPqm5lN4o9D/IifEiNcipEQvVVSV
wDPNbcCiFijuyJvckLoh8JlbtEuh/f6+UiuWIErIuM5TbAKyI5Rf0IcgMrpBKswCBR9jcriJt4B8
c1/IbdIHB8cAdNSMC4OyKj267A19PgJhojQT0Hqq+WBqOmDbpwhv5OjHGKnPXf6Kp6wVew8AVPgY
+WIPFlWgJlqlyBpnu0WGoD5GvF7kug88Hby7pWkYD9wEj9vYQMG2YtxGpNF/ZC04AOLSNibOTvrj
MIwMj7Ky5CjeoDkN95AyA8ZeyweGvBxEOeoGqa8/493mm0ALA3pjnbCCqdlrUOYkSzwaK0B1gIoK
jYuSFwDaxswQmA5HGWOmXAMDmvhLqfkfitqe4xLAUvd3+ru1mBaJGFwBvBKGBZGxvVYOhflM7zWA
VGcH8eecMQ3tj/fIakhox2bgVDZAN+x289IThTz8+wAhcD+RdQOSCd5W+I9yo7LOBYrYg065BiVm
RfxTdpkg1lJs/9iZ0ivwhfGqO6XPGxBKO/dVX7MrYARhmG+usCMfRDlVH2E/B9BocNUciwP6Mnb6
NjZ/5G/5NnaYFGOzkVLrDFAiQDDgPOCJR1cxBskDBFKDdeaeahNUZ2bqDqjgTzYaOzYR47pYV20h
jXJ9QaL5k2pAtdJWd/4ODdHnxApDop7f5X3GekmtvF1xMBbiKCPSjKQUhA7KjQ/ATMEgHEHTQmJp
LhC3Gf7vtnaL3v+lrPlmXnh1VYhwVFvI6net/RvJOrd9K9/QmQ8DGc6sMGzNE16JoyxUkFvMgs6q
NW8YW/yl7TvS7TDAJYMVzn9q3OrlIWWdydvnxLWK1JsmA/9QL+SQqT+km8AC/Jc1gsPXIA6KG6XV
2LIzuO+BzTuZ+8o4FLMzu7FTGVlw3NSGhKbn6+XtE4OrQZkB0PoP4zP+5XhHEfWM1kF2YNrlW+Z2
rrg8BQmP/8mjLFUJWz4u5u2Uj3hyn4HZispt81aiy2UCc865t8Bjc9TNzL2v6MrNfSWXMtmmH42U
KyG3NYExHJHfj4rL82xzXddvJq+dGw9vPFwiiEUgGGCor3ei2/5Jj5IVWGh8NA2zsrtf4fYX8PH3
I3M4dSX4gX5/5VI2ZGQY4pIjkMhXb/EvZBl84h2q35UtmIOdJeTloWUczFWByKsLMxMBrIcyHKWR
lEycDafnpgPGxfdNxkK9klad6EIGZSzdhIHsLMR1MZoyqtm1fRa2o3l+fPPQUYcqCdFO4vYYvvxR
yfiO/i+wRrrBPrTkk/H8wuJAWwkLFIxyyjNXL5JmdMKuD5VQj0TwAgv5czE+Jpk7sk7HyisDaT9E
e8BqR4GdfgROih6XXqxUZiIPFpAXBRGoHN7R71hX4aqg74FUvILxzKBOA5dHQh5nMkgu0VKwCzcT
Ed9BKvCgBiTvSW2VB9CeWtOl5RlWs3p1IMTES1fS0TtB104DuQQ4/ogWusHp9E1x8RF22OqZczFt
eP/Er+q4kDT/fXFxAHcBA+gDJM2wiiZav0hmMLRZFaHidkL+Fl2r9BkI26Tz+wT7VXYvAfBEPGlT
hludFbmsiplxNVAeRTBBxxJVhoR1N8LyfPA8ZI9iiYKhOWab++t1WxXFTYuMEk6zAIBXHK3rBYt1
TJ16moqr72OwgGtIYlezfaJu9UOQkMludgE59STfeEdtKzJCmLXThXeHiGoWsjO3DJZjAEoNDRap
6e1lVPVN2xhO2MuMHVtX8q8cmnoX3DNp2Q6QM+4wRN9JJvCpOFNw4SMfe9ewJ4UEHNqWcjuYS67G
aIvgyiWMpZ5DTfrWRXMixg0w/IeYlHKebRYGQpzDcNRj/Ut/9PHoOgAu1xo/NKfaBL8k0Gb/rGz/
md8Aje8jdIyOsRCrNoUXh6jC2WAEh/qC2JdTkA7iC9Jp2w8PGuixVMXWRdbFxJJDufAxLfUxDyDH
SyUnAKYRLOyljVKMH46M8tDaFT+jdPw/lSinNmO4RXoLUSNXHVXBc3rFsPIyN0Whe63Uj6QqMO3I
CN5W49OlVOrUcE0mTV0FqdOMhRJjYubPCPY3zBqjrKjJW+DMoKzQAHpGF7dibd+3pJVbGGNwBpA2
5hZUjP1fn9kKMX8WZR4MSYvM1GtIzQJqXNlADRVmdAIjNYCSFWUoaKMF6DvH4cEoBGRUyaS9A9YH
eP73FVlbR2SigDsyXwwznOu1JoXoo2WiDcFOCVwmpzjLW89RjvxnY3c2GD6OIqsLZO0qupJI7Zwm
jq1RAywE3VgJunjES38xQFmMNdxULMCEtX1aakc9Kzoxbot8lhWW6I3UzB55vfsLuOJAr7ShAkCx
q6cm9SGhMLYKUC642gIM3X0ZK8UfFM8Wm0Rlo9JiUNvKQN8G76oPgdXaEZiJ7N56Gl3tkyFr5VWE
WRAATEjiXMSmOxwmsJTyVR5h0PwDu4LJl5TgIgJJvKsep3eGsJVIE1Gdjj4KNCKJ4Ha6tr4hVMvC
V5LaFF3jzNvT3nMMs8Ck2a+IRC6z43/VHBbiKNMrpULqlRQUb0knWXWEPm6dtVXzflNXzJVGlMXF
npxNkgjICq20+gfZDXISOZVGBFe3WoOAiPphfpKAJO8QfinPjPVkKUhZI2AaS3XKIB3cnHNq6fS7
c3jTu+gW/5R/Vmbw577AlWfXlbaUYXJDyw9lgQXtjQvYX8GPJkokij3wTzJ6ftckAQkE7RXoPpzJ
ga8tRRoGeHse3Cdjuq8ABe0hBfqZh1bDmqK5bW7GtNVSEmWTIieWEzeTuajHiCP9TnUV+3w58wUp
NiALdhOyEwnfEs9uWQXl1YO+lE0Z6FRVmtgYkJ0/dEQghumdY7ezv1q0dDLizjVDXYqiDLWMfRFo
o2CLkn9mh+DcbLgj91AzhLB2jbLHpk2DsMqhj4FbrAcJeYoio1WjbXRi4ZJ9dw7RJ08FVayKjkY8
F+mOmEZrxFCIwQ8DZBMHkDGgMAJjW2wP22rzHjj5m3EUn4PHcQ+W5138Ox4Zod1aDguG8/cDKGUB
0FpXRo8P0D303FdvZX6ax1rzD2W0MsBX9R+y/DHVJxRxJaUitfjK5Gi4HWn6Nt6/30AdyCqd2gF0
HliEY7QdH1RX2OvugAlX/jPddgStT05HBnToC5h1DR0NA2+BO5wN8qpt/7kB+vpb6AGdMq1afhzx
LZPRkE59kPPzfe/znbe+2XIJmO0g8UbPOj3RHldhOYU8WIg6pCUQwrhgnT4FiGF8cGm58gZzVJvp
wruss7OW+AXO/l/B1FZnHEaL6wGCMRc6bXm8dXl0CRtmOft4MGuxWpLXosGlPGpbOeCex9XMGtYI
IulRuag8IgpAZjbs+0s6/9CdFaUH33VuBGLXTLLEj6YmmLW3l8PdXKtGnVqRHSn4uC/vttd6NpK/
K0mXXNHqFUXA/q7Nn/6uLskf3CA4tZOJoNfiSUt0lp9gaTiHJIv8RJ4DitRXoWEbbbLCqmTUfZxU
wcwDKdIvjSVuvi3uLSgVx+sKHytKM1sK8MB4a6h++82FsYZrIdtyDam7URnKtFUEyMDcp9n+8Z6T
PfczIupJ+g9l0avdou7GupFquRGweE1rAnE1FU5Jx7DAWxAEyiKoOzBR5cb/vyvmBFvMgO4yK3XR
0tPAIuJt7aAbfiP+kB/vL+J3Nud2owCvhskCQCHQraJKmcSNqkE140ndaXvph4HscU0uHXIxgI5z
CvMHPKeZILXLb3hLeP8P6Sas7d8PoHaxL6M4zELsoiAQsTwAnj+Q3IEFV7cWIaLajBZmCe2W0vfq
L8y/xtgWNyEXCNgvnuDpQgzmoOFs0jcrKYNFHtqAioRuPwiMIeFbHYqoLupiZvQZBEQ4hRfOSuzE
7be+dX/r1qOmhUBq5UBlGnmBAYEKAgwy9uTHu0jqp3GTb3rGc2/dTBay6BNQIpVXeZCV27xnq8BV
iAk/c8NuG1TsiUrSgFy8y0fx6NsNilfxQQJBCuMrVjYRPC9AB0AdQASQ1ewQFpsYx5WXlCKA1VQU
r0EtqlmdMtSMeGa+w6htnJvB0UWEXhVcdZTnkrV4aiJDRomorCxOdav4DS25U4cBlfYcZIxNXFNJ
R1sj2BfQmXvT6VMmsjrN9H6mmvDTk9qULyO2lJHtXLMUdA+ilIDiJVAxaCQCAI+XEx40uD99yxus
pAaLr0pq/lVs3prE1odDVjxMLBjRlTtgKZW+VNMJvEp1K6HQmH8WifJDrERbr7O3+8dgRQpapf6u
IBWTtMD9yvMEDYp9CLxnWdw1qoy3mLq5L2bFLICSi4z1jDqNkiIVipSRJ0RZF2AJkcl0yk7rzDIG
h0iW5eeyMvRHTy7L5zBhon2sXNxonEOQh64NtG7QWPVNF3itzqUV4HC2vm63xqVCeBsdy/gniIDi
+OG+nitPlytx1DUk+1BfkyGuGnHKeTvmCjsqK+QXLQFmel/YivVjuBPoCiosEx1HlFfxZaNo07l8
OZXbDtiFScJq71mJIK8kUOpoSaIUQTNAnUKYKY9Bv/gop8e8HhgHeW3dlqpQ78qgx50QRxCk8g91
jzEqv7Cnci/kKSD3/kOa+0oryuYLtRqHnEf5tZ248pwG8WCDl9R/KCbjgc8akaHbyhHDAZs7vQHl
M9+g1353TFu5GBWI64yHLN1W4SezQLC2fMgswwXK8Lrour0W0ZXxkI7ihEJ2fgkV0rebPrbS8anL
GAHPWpw1l0L+J4lau8EDH+dUQNLoem76NTnN/veEooxmK4/yk38pXNlH1u++oa95j6VQagWBpgNu
zRhC9WiTwj3xF62z5NYag8egYzwP1w7VX1lIMF4vpd4CSCHIIasZnsJ+p7Pq5GsPfvj1OcRBEyxv
0LNMfqZNnhDDr0/nXDd5Oz327jBj7OO1hIu/xwPGsPCAYeGErZnhUq54rdjoBwMSwpAb+jNp0o/I
SyyeY1RY1oX876qkH2Z9nhhF2uOqxHPTjQsE4Um+k3QWPdOaQQAldm4PR3P4DR+VZ4BqzZehi8Z/
5cmmTx+nPCZdBUBv3Mu/71vfqs0vpVFeUAQVTxOHkIahDvXn2MbKPgbrVYNOWW8CMook2QOs89II
vmICCTU/aEMzbjErVNtgAg7NIenqbRClqtVXjW43cfF5/xPXKqVolsckHiY9APlB0wqEuZSNqTrC
qGLR7pofLR7fbSBaUWQ4ffkhagBpA14gWLRMge+OjTTKpC+R8WrfJ/2SBNWWE+QdqkZnhQe+h8Fi
71pdw+UHUtY3VDlA+w18oHocnAhQSv4mwQtNbkxvIz+l22wX4GC7mGi6vzJrx3kpl4pH+0ATSy9C
TSCPfzTyMWUlddYscfn7s/xFUJ3LkRzLMtyFiFMloWew6Swt2EXRxeuIkTKqpmvHaylt/vtCWlZ0
YMPFrBAmf3+O1Zw3f1VY6F5rd/5SBmXtaqtPfVlgxbjEieJnCfmb2BLHx/v7slbQw7ABkL0wXgYc
JfrlDAKvdEgTqDKJrwBNNKtyWwkNyZFRVFy13sloJyhZSY813ZZCqd2qDanUPQVW2HcvSfysJHgt
H1XWq2TVxcO1g6dORZcXpvaut0lGL0s4gtPNrCwcvMk6126o2dgtuzh6to6cX0/kR1bZcs04MK2t
oSCGsbmbIdlQa7tU1LGifRHbYYkKXN29TpnKqKmsWfxSDHWS9VT3+LiEfQSNO+UWzjTpJky6A4+c
52MiS4wLed1SFnpRR5ir1Lrnvw1ybMwB6PUyBsXwmDikUmT1Oa8B0SU4g5uIGGXHiDxYa0oZjBh4
ki/xWFOPfwjb97h1q4FBY7sWuy3XkzIWTtTyiY9hLOGQPHY6uIl0QNdq1XMVdDY6iRjbt5Y7NZby
qPONBoFG9xLIk54seZc42psEormn2pnMcYv6olOP1v2zPi8SlRPAxCPQyTCHiFlSuoENhTElrD1I
VBPuzxj1v7NEZohY2ye0yc8Tfnim36DUSmEiN72Bdig5vfTxKdGeeZ7lsdY2ailjPhgL5yshyK67
DDI00Rz2mPd95MzQVrd9RKaHdtvtwEzkDu/CJwu5aFU5HX0jQNxHsxVdsOj0xNfjFPGHMtWO18Uh
yeuCpJ7HSHTcIhchsYyRHLy1FEw4YED1WsNR0ZpRHXrgETypbm4LH9zZw4k2/VMQIkNmCRYa1V1+
q7dkGon8hjbgnf7BfwSvuhMydnRl+GH+GNBvorEASN50JqkJNV8FiVqD9gXFyfHaAJAKeDc1Rzhh
oDQiPuCT6oP0R9j6CcncyFVfWK7uduGvP2E27MWOY6prrABtDwSPaGeItojuOtbT5vZGgggMEmIW
DqidAB24FpHWslDy+axl8dlWX4bckRCZrO7r/hG8td1rMZTtxqi3B3wJMQnIP7rffL/18mMuDmTk
WXgpK/W1WRZeOEiWIStPD/nFUzxMgQdZ/hC5Sfs5yeq+EX8hP2+qfUEE0DCjuR0I8/GfRg0tbeyO
hgJuiQpd5pHucMll8OPn+/qvXCLXH0V5PRnc5F7Hl42JtwuoR2qbQ5f3uB1DS1LfpnKj8yeJRYgy
m8e134NMfYZ1APrR7cQeXxljLolIM6U6/xCn6lMSaYzw9vYyvhZBqSUFMTeMZdWYYibZVWT2gsvH
Flf425HbBYDuvb+MqwdioRFlrXVrNFxQQxyY0kiP6b0gqYFNXzLErFrrQgxlrb1agPjOw8KpsbDx
ayePUDqR5uE9DLBs/4NKQMKAlxEx7ER3Lvl9F0Qd6FVMAYVEpQQWfmNjWP2+kFXzM0B4NUNCAseI
5qZRsypphhQaVcJXgC4iZOoQWIeeCZoqkkZmoBJR3NwXumZ+BrodMZGKjD9YR65dizYNaqkr2Kwi
xcBtJZ2SvmIEE2veaylCvBbBlQBKKUOoxYWRyWGOCSwVSI1Lxct9VdYMYimHCgHDMsaqFpCTaTHC
2jMe1hNa7sGK23AMe2CJonx+KeZCXMsQFYuZFeikqES0cptVc0jCj/taiawdmo/b4n6pslgdU77B
8m1aQCGKRD82W9k2TPGMmU0TuLFAGxbsyd3p5+DxJTJffEux7n/EmgdZLi3lQdBu0bd8M1tmm9lp
ZvdT7vToR1CEPedbHPd5X9yaB1mKozxICYyNMdchDkNHz5w4IaWHacqyQL7ivqBV05zbO9CViENA
g1cJyG5IXNs2plw6kwQGsaPu/5pY1rK6egsplKcyjDBJMXDamGHq9nq34QDuFHr7oU7tQr/4rXNf
qZU2M4y1LORRmdCsLAsN+OwNhlCJ/qX5JH2TLP5B+qGkxO9I4ZvcK1ogNuKpdBrMh/lP9z9gdfsk
CWk3DFKgY4qy2E5SuCEYoS8XgXPHD81QNlUWJcTqsVgIoUzSH9WA+15UD616vPgjbFkXzEorzjwe
NM+1zuDUAt0oPcVABRk8rGPGncv8kvnvle9qw0cof1bdWY12anH0OTfmn//D+i3kzqovTrwHtIg4
mE98PfmWALpVRUNElD7elzJbAR14LLWjdomrurSbPEgps5Oc/5HHg4jEGgp7fpGBJCSxc/WfcU6u
15PasiEvSgPZKdhFvTOid7Ae+vW7wrqrV8703PELKAz0NSNipq6BDlmAqREhpfA4M9IkJ0GpKNbP
nRAyboGVFA5ELERRG+WDJLjXMjyFwJRnPAkdmTbhcXK5o3ypKpJuAfixN94FRlPOijtBFQyJUCTE
UGShZ5SKmmslkKY3ZlMcdW8gKohewAwrCzkS6nabM1IPK6f5ShylZCP1CRgQIK4QDyn3KEQbgWOY
4i0NLfA+lipRtjioRa+XPGRUyiPo/7gKeEPHNrG6DER9oS10X43sVPqe1x+qbq9klzo8gyehhWML
GKu79qTEt+hYWhkzC/+HtO9akhxXkv0impEEFV4pU2dp9UKrqu4GQa3V16+zbe+ZTBZv0mbPPI1N
2WQQKhCI8HDX58VgqRKhbt9FGK/NTuTcYGWzT8V64If2UG+Ch8ZNBNPfTHTImrkLnqs1iYuF4OLq
A2bHJPUFVPIjfEDvu37v5oEd0PeWnvJAt267gNWxzi7ashB5zFWYIswuwo2oostU+RW4v6PDd+iG
r5lk8y0DEWp6aEz+lHugfL79CWuDnd2NhpH1egGRV8hB2p1iK2AMKxOHsw8Svvx3lma3YqxnQ51C
l8sC60/r74t4N8QP1fDo87WLYzoRM896uYBzdKoCRiQlLGGplA+l8lFHKwH1AtYETYMKwGRgezAm
nonrC6JSckiHKHFtDf1Z9c/oceljtyDumO6H3sbgCAsgNrkm5/OXdWw2MDSV41AQEKABDD17LASs
qnKwrtcWrYldwr/1oD8PvbCmptw5sQHuochiVNsk+Z61RyHYQyN6UPcaOXXqm9bdA4VmygOk/5gX
+XaYtQ7IpjtxH41ul9n6iJcPMaFGEhr+vvEHkxu900L7vE4Fq4IMe5Cj7+pTbrw40Sw9Gcw82g/l
Wa9Ftw8sigcTA//8mgdc2KMyFH3AYSkjFPghXIiEDKCdo4o4AB4QCNmMHqPIoqJTqKV9e5Mu+PYr
UzNnm3XKWMfyZIofuGZXARjtoGULDn1Qc+crnn3RGLoVUV/BPz+I39nYNXFCYCwGZXafjK4oaGYt
vQndIWtOYV67twe3cDNPhv5jb+bYmmoA9ZgEe5HwIqKJhchPrNLcsXFu21kb18yrSeCaySttGpfq
Q3sxcQ35O1M9MgZerhtbY1xDwCwYJBMt0oT9wvmYZyEFOTB8WTMaSyodkeVbPn4M9VFIizOXnH/f
Uo4khIyOOiRgkSufX/9JqoMWjtHGklXfGvLnAeXlQHO7dGV3LNz7V3ZmWzGXSKBUYFC0Unruo2Ms
PfF2xSUvOMorE7Nrn4yEchTbGqv2FSjvdpa2pvO4OAgwjCLBCHcFFMC1p5RHorE0wGQpQfNaQ7G8
zYOHNFyJGRbHcWFl2h8XAXsrGYLGRVgBt55JgHzNss3tLb02jpnHD4WAykAeNVaR/M4LKN8i14U0
6X9lZN5JragZYTggQABAUqtWt52hwPOuVKdX5mrO2WMkwPUpGUYiNuo5aGUb/Xv27XEsJZfRYvif
Vf/LQnGxHmUZFbUKjhm01I9Hrh2g6Wd1GTjrBmLnPD0kNYoBQYfHuAgeO90pILjbB5IdtKmpdqLn
d491tFYnmJZodnlefdTsXZICMlRTAbObNM9G9lgMJ8b2oK9u2VGKnLZZARkuONsrc9M6XMxB6Itt
GsrTnuSd13JqCvw1lj0/Wqm8rq3n7Aw3LTWqnE5nOArvmrLYJ+nT7eVcszC7NrKCUaMXYaFT3vzU
k2tpZd8vJV6v5mrmJTQej2iCwVzFqvhkhCHEs8cOLMt0uOtbwaGR4fY8M+vqgbLovzU+cx4BG9Ey
0Pk4EOJT4pdmgEPenJPxrtJ2fUjBxrJPBXnF6uJmRNYLVz9qDmhpu94dVWloTBECSFDBY/mpw5UQ
UB9L70Ed+ak9iPXv22u4tBv/Ktkjzwz8kzKbYaNXqrynsNfQ9k9SZk89cmGNlNoiWZ1QeeGgXdqa
TWhXg/OgiDhacA8AYZcMeLn8Uz/6j8/yQ/mdrYDZFkBL6GSGgrD6v0ObuWbDV2IIksNc+y2e+Iv+
GJ2G3wWFqgN424ljq9sX9X61MWFCGM69yYXVOQ9xrsvQsY9hFa9Tp/sD6Lx6VLZg9QjMfI0dbGXx
5lJ+hpRnYtrDFgqddgrK8zG1ovDBWCMtXLrkLsc0LeyFywrUEI0yIewkhG61WNkHHSSIhrUE0ZqZ
mSNupKAkST2ZUUXL6HYhsmtrWfsF8oOrXaHO3O9gDPrQTEYEEN8ZXvkWPqUHyU732ZvyGGomX3HD
i3fe5eTNTjTYbMQ2mhapSl/YJxR/P2rwjgkO91oLsFHhd76XnwB+pPfxy+2zvTafM/8MvxmXvIRl
Qr4740UmlVmIz7dtrA5v5kDaIZIEcdob2pEADvghmfWe79TUbjoMKXsbd/1dZKu5KXvG2nN7xaGo
M4eCW1sL+gK2URcHYko6KyjEmxoa7ZnzLgJWoK/ESAvwGw2s6rI6UeD+Jae6Pgn+kHCa1xJ6bXOO
t/05iXdR6MTERvu/zcPHoTim/qZpvGKwheIURt7KdE8v+Wv3Mn0AQNzAcKMwPX/RQFGW0ThV0LLW
lWbUAoWZq9YgmlhbcGSFaAAONGf0nSR3Viz/1YS4ZXp2cjKDGRyAAdBzantA/uoyAYPQJuq2PDoK
9Jxkh7J4y4hX6i8UYk8yN4XMIeJvSfrU8EZRTbGP7unE28JEh9QO745G4W/GNrL0/AlZEll4S7LS
pnloVqA6rMuPPhCtuj4z0Bor+YbIAQqU21ZBQyDSF9WhGiMUaj4M0JMKtWL1gyvJmxA0pslWLXaZ
kDpFt00Fzw+3WjqaNQCehqcNXtk+Rv3RJ2eVpZDkZXaS/mIQpkpA44ioIgEubryLw3Mq25rsAnCY
gwYgPYfJNhxcsUa8mr4kQH/7m1DfGPQly+9JjYwAZKKH+xhaNlJkG+VGLx6N2k0iYubtQdV2IbvX
soMAAiv9laLgPx6icp8RKMFEWz17SCIvrT797gl1k5Q+6u0m00x98CJyTnF+xBYEUfy7gt5afe5G
F2I+Dgcle/ImVu+Zzi2UREwERZF2DAxLkZ7T8FHIPslQ2RTN6QhYao1hukDwVii7SrAp/5Yz1VLY
uzickvAs5CDWRSFFboHTN1xsPyvMnv0CfMXuWP+podRAD6J/RhqrrZ6N6KsrIcRUHFoIGNSQGAbh
Ju2tqHWZ4lRitRWa4lCzwVPlc0w6U8wMz4jegBZyE+4kdK3utFBdA9cZUJvoXhNRFpoTiyQq80s1
aCYwjiVt9W3p1qBN4WZ8qNCGa4p35Kg/lw522CO684aVwG3JPHpIIexDJUC4Afi6dg1FrGZNKcN8
eIht2eosSM2eS/Aemq+P2oHZ6e4bhaPXyllrDVjoT0SK/sLy7GBq2aDpJS61v/Ag35F3hTm+ssJM
ELpaD7qjHyH5eBg2wVa3czv0hN4UbejdrjiIydvO/MPVZ0zX0WWU0FZZzaCdackTFQlM+7bmwRl3
4GF4Tk3ccLZ+iMw3+uu24Z9R0PXwZ9dcm0fGIOqol/XMDpKPXHaqPDcbsja+6ftvjW9204lR0hW6
ivpVYiYnxSL7wI0wzsJuPegf7qtNY62llBYKWddjm91wSQBm+drAnCYvhRlsU7dQQOiA/KP9WR9P
sada3UrYvDbKWdQckxI05dM21umOqJ7fn4iwub1gS7foxU5Ba+Fsp4BeWotK2Ag19iWqm1FMt3lY
mVX3iYqTTeP+s+5kE6TmkQlNCWuQIPvA2/soWnth/mXa+/8vKop2159CaSzndCrJIxi8pwE0wtJt
aEcn3/6KvN4eH3CrQYotNSvXMFvobtZWZ+/U0Hy8PSc/NjH0kSB0B67kichYm4POOyEYYlH2EUYN
EJxEs2EB51rpx1Xo/o/1haG/tLsA7sOFzwXZaDzGuQYdDyTeQMenpWYuOER2b4/m5wrPrMzOpNyS
Me4rWCm5aaCxB/GZmYVeuvEfsy2x0t7MULxao/ddG9vshKboStBZEXaWkN3X4VOuup1k3R7Z9BNX
+2U2sNmBRMZSqMQGAxNCUdzGUZG8ygLRQqfPhuyoN2H8R2jCfiWPubQ7wI8OqhmIfQO3MdulUQiY
TDvGHcqBngiyOxFdF+VeJm+3B/fzyfx3dP/YmT30RkWGLgYw3hZFXGdLvat5bCe/C9RiB+Mxfcj3
6jHaqla1hoT8+SybLIPrCVhLMrF4z5aO6SPtKI9AUrzFqdvqovmKzgSHeNU2dBClrXHqrhqcLWTD
ioaXDQxqR2h+IzPsUUu91z86EEAHO+O0mo74kRiYjXDmWAV1SDs9gMFCBXNNZrVgczFLRGpuaq3K
2P4s3F9b+5tZu7iMmzTO2kGEtd6WzobXfkMFtQLDpjW9z0ZPO1cIjKCC/ondNGzW7q3Fg4i3AIQo
IEsvzkv1g5RlqTwmHYBVgLS2m27KYqnaWsi1eCwI+J/ROAe9kHkRQasNPaeYVgRbDfRdRei5Codi
l3/5d7oD8bLxlNwxt14TPF/eO6DtQOliCvXmlwZ6rBqmGbCLwtK3cg9gvevb8Zf8hH5Cqzg3XyvH
cjp2P5zOhb3ZsVQFOa6DIANRrAwkS12bwJ9a3Kts0e5AmIPX38rM/sQfTNvnwuIsmNUbP9YSASM0
Phj0nZCndlNXaMFrB/UpCAqcB5AtCdsQNEt/IGHxke+EwxrV/hS2/hg12kTBh0kx03MMYBnnlZGR
yRnFB0X6Y6yJmCwP8sLAzAUAWdYlrIYvr3sNKO/MhAqsFYrGQ9oAntrkFHgXlPLL2AwHBSnowPR7
FLm7YMPyECJ8qilrPpRCinOXd9vIIKbUlY+G2iLVJ/C1B8bPMH9ak4vPnTmQNgJltShPt5u21T4m
Ed5Mc4PHfPOQg0fT+E7csbPDHdn1lqTZvTXYj/8aAXP9CXQWuBFB6ctYxYyByrYQP4Tm3uCQeHqF
0NrKDlxc/IlncMpy4DE3uw/CVi14WMF/jah1pWN+6nvRWzlWi+4DbUeSAY2MiSLkOvbrUx3P08kj
g6dJBVHdqTm56p6ATua9NtmTuoMGATCSbuneNrxmd/ZeC/0yIryGXcrlrZKPB1SpLZYNTrBGtbU8
i/+McPLTF7dAGw7qWDNYMugr5y8Kd26PZDoh8yMKlAsgLwAPIGidxSV6lQesYwW2JFO9CkkP/w7q
hl3qQWP4lKzBPZZGc2lt5gYTLR+DKoa1gb42zJ0Ei28PZ83AbENoOld7aTKgGY+K9AvSobd/fyl4
/MtejtcPgDr67ARL8kCI1pad1epflQrFZa/iLrpZKFuJUhfj7wtLxuygZj24f/UIljgRW2jnBcg4
R+ExYb+YH7lMJgCXxrWdtvS14ynoitL6RWzRzaAa2cmPq5Ud/xOxC8cBBhco0kxan4B1X2/EgSkF
aVN8T/QHVCTUrgEqqsCHegJICQmRWlx5xS4dMTBCop8QlN9A0Mzch8KJYgRF1VnMB9GEfshJgu4a
J6vs2yv6I9CZ1Nak6SWlQ9UJOjvX42qTEPQ3RQ7lYcjrjHZU3OM2vm3iZ2JpsgENVk2F8KsIvNO1
Db0uhLwVK6jVf/TnELeU17puYbYbYJ6phdYrB7TAAxjUE3sNhr9sWzPAjgb5Xhl039e2Da3sJW7U
sRVtwsbsH1Nw9QaQgq+QhLQE5D7o71GzxiNz+9Gs9qtR+uL8/mN/TqOEwkJOlB72kVu5R3N5iX5G
wx6tzOuc7Wh1gS1Zjyvz/eOUTvN9YXO2prxvwwYIG4jeg8d3y81oB53izPyKrOIbYDaIXzhg03zN
j2u3689TMr1+IPRp4B2kQ856tmtzOWuQn2XIKvFX3bdEvi3aTQ8VRIOZmXDXNpENTutUEwED926P
+seBmZmexUJ53Us1JzAt6/22l5xO0py+fRhXea2nk351ZcwMzXZUzWXJT0cYgjDUr9Id35KdsiVH
dL+pEN/hiLtWnO5Pdo1ri/M9FNaVEsYiLILfUvnINr0dnocje2g3sZkcESwhaE/vRZc/I7LVd/nK
zP6skM3sz/ZTGkJjkGuwH2yFM31kL/G2eEGO6WA8DcyB3iWEaq3iST6Nworr+Hl6rvaTPrswpbju
+loKIgRRsalFr0Gau7WwMr5pwW4sqD5z7aXPu7DqMLwRPKVpgyyenD9UFBmeWnxhIIVIpkxWtyYI
8jNXMZvW6TK/iG16jCtCfz+W1WsPYrhBisnivwdqovA4iRv1O3lvuNQmT7dPyuKkTmBC0KFREQJ6
13bzrorEUcGk+jFUlEKvzF58dWVOF08j4ipcXOiWoHO3KxesFdrJRkE1vJ5V+jsapXMtDPkG+gEr
l/PigP4xNj8fLSURSGlgLCC/VRCyA3jC1hAEP5E802pdGJkdAj0AZlJDw6ulCAdfsVvtEOqtk0Kp
opR3Fbrk8m+U/26v1Moszrd/EI50kHzYRJyd2mUcHtUWzDkRzQQHrb3tv44Froc42xiJ6Ke9ngFo
LZL7wL8rgKlZi4DXlmq25wMaBqPOOJbK+DIUk6AuqrMVf7l8sCCUDq47SQZp6PQRFwdLBT5d6VSM
Q6VHQQI93TFTzBq3P9n48VblT7rALIakA3ML9azENlATcr1W2582xA+3cvEV0+JefAVUtvJB7/AV
fbkViSlDjkAuHT36DPozqG/NDtWlACrua+HW4qa5sKtf2w0AwJLyCnaH8FHWLDnajDm3Nb7iRRYP
BMyATEyeJBrnKbJqbEI19WFHUCBmqmAcklZufD+zIdrem8GQWIUo2UJFdkG5kk6etsl8bsFkB7I5
aJgTyJlcj7EgIUfgnGEbsQHlncKJ4rUM4DRNP0xM/fMQWYb61Fxfq+Ag6pFkDC8qjJ2igwdWROWk
Jx+Q1t2ytTv+Z+MF3AskNv/XHETvrkfUo5E5G2SA/2MoZui/816yGWrj1UMOAboyLe0gc5O02yJg
/Pc+5tLwbCqBLq4GmcFwGkLLi2hbxktXl/2Hlq1Kek7X9Y85RUvABA8Eo848PIybqoecEWwZVcJM
lFggAD+aqRrbg4aXW947038vK3KKpHiDzWePxgrJyPJEX3zDLE4smq5O4w7fIOih/1TqQrdPtFSw
wzHDO1PMJbsT2Oix3hh2OZfLc9KXXm0Y3RoSZ3kyVGgqSUQDZdLMS0lBnEDPBB8iaqHl13bbAIzx
LdRupAKAgNQYhLUwSYCb9GsecslFoIYGCkADnX5gy73ebPJAadJpBeaAfxgR8Bm/KPRxVev2zlry
9cj3gTjGgHwc8gXXVkKhJ0KWl1Ocoe4aLdsEDZLow9dtKz8zBTg5mggir4nFRBfnvkCPcy4ZIcIo
uYWL7X3jJdUhF6nWOQr4TSw/+4S4YZ34lm90X32evVWVfl8oPrWkhDz7tUJWvNOia0STHxoowToE
iNPMBbexgIupBCVqhEZsn/gPXEfWeywsoauhi8zvlSZx1D5x2JqK9mKsPhGaKSAjkmB/vrSo8bdE
iGE6vyu13uOl8hUPkZnUD6NU2xILfhsRnoX0uUXPe5u/1yFuoa6Ut5UaIVCTTY2+316h6UTNTz3W
BYgzSB4gFJx5mEGviqIe4Kx5H+6i9j4hgxerxPRRms/S1vWjNWbapf19aXH2bMhbGg8DKBmtPBwL
kyBcq8T4nau1pQrZiv9c2uWXtma7XBLqsZc72IoQTdOOm3r+kncrIc3SZXRpZLoPL2KJUgXtiURh
ZIB/DMPC5MwT6M7HQ36Nyn7pNXRparaBsrhugizIwbVby0B8OjQ2df7hR8yW8c6D8jeYtFd88rJJ
BbgBsLuDnWT6+8Xowi7nUathdKJfwFJolZG8HSgKQxo9+Vplqsk5EsYVXOvfppMf+xJijJDlnmL3
eVoq9hsNdSn4J8Xjr4o1mHjGHrIjMWNrLziD5W/pobfRqGInx9weTf8J0rPKtt/xJ/+t+KWsrPFS
TKOjg1OVNRnAeXW2kUASrQ6BBKeMfBEIUo0TZ6sx2+JmBe8hlUHigPhp5piyNBlVKFfBJd8rD5Kb
7ZjTUlRaZFf1mBvZeWdCZPf28V/au9OigsAf5KAgg7le3SxH7iCragQYmj7kd8nQdokdwWuqNo/z
zgpZrT5UVaavkX4uDRYa4iqsgm8eHMjXhss8wV0P6LKVDOeIuHUKNZ+1KHHJ0xhIxRqgZgekdd4v
K9Z9l3K1i6ym+RTGEwueOX3WDPf2FC6OBMIHWDIJOeG5Bx31fohxneKAGPyxadqXsAxMoxud22YW
03cG7tFJsVYGh+PMU9fU95nYo6Uppkc1cLRo36VAj3plcyeqTiY5BA8l7SC1T7cNL47vwu7MXwe9
1ARdME4+FPnZKNyS4iFL1rQqlu6hy9HNNmLI+MiSDrMY6EpulUT/PRndUK6klpynusvzRrKLNF0h
p1i2q+KlBPpB3Mkz96Z2aUGqGqMbeQI8gbFvdc0eRpDbQXoslQRX0/7cns8lVwIP8v8sKrPHhF8n
vCWpCFeSMTDcnGizVl9fDHEuTcy2Cl54SqExmDBQ+ssbnCwnYHese801NDNvZMirQWHy9rCW7gmA
MSTIEE884/OJ9NVcrcZQxTZpM8dQ37s0AyFnZ5O2PnEQY9ZKchC7YftfWZ1PpoL7PWpbWDX685if
w+ZODl5K4a5SNkBoFMrKblk6CxeDnBdkKKFNJBCY68LHLN4HRAGT8oo/WdqRlzZm5y0DHbLGZNhQ
IpTVIOasBKYsxFANsIfaGf8v+blLc7ODNyRGNBQizOnBZ5yCo6t3ymZllX5CWhQZzCW4x7HtJ1qd
mRESsbqoEEhYzRDHHDj6lr1DTlf75mNEXZpJ6WOfGdEJ3NglqEZLJpyTVNRQDolYdwiKON7X6JZb
E1hbWE5c56j/gxlbFVEYub6EjJTyvMb7ehJJ8KEWBa0mo13T81w6jWAPUEQ8qRE+oFP82koJIuOM
tEgUdl2hHgSjkO9You7jHlT8KPB5Qyt3NmK4I0pDgxmE2WjdPiRLwwQVINqEUB3VAH+bfYCOSnoS
4zHrG4+GcpcZG2kVtLSwa7VLGzOXQ9p8TCly5lYNtrcoGh2lzsxuFG3dL52aCwe51s2gRQeUBEVd
Qq0oaU0xlUwoO2yGNLZ7IgNH/6EjJ3h79AtRwNWXzc6ToUOKvZoSpyVzKHnpGpyhHVurcC14dWxu
Q1PQcw4JnXnCTWvjCmkEvCrl8k9UPgXl8+1RLP0+AW3mRBGIGGDuebQMb3hNx+9DCxR0q6mFC/+2
hcV9Cj4DdIzh89UfIRkbC79WGR4Xmban9aavHCOzYv1dQZsMeLf7DimXlUL6Un4A+aZ/bE7b6uJ1
UQaqJrUU4iHkkUomujlMyVTegZY8gUQ2fKkO1FZWcr9LpwH0A5D4A/kFZnP6+4XJWEMXoJJNzzXh
EGuegEfbqr7uwmWoXdqY9uSFjVISfRB5TcMqbElEjsgek6PPn0VosctmsxaC/sRjwr+i/gG0oITA
8Ac3FMSqdKnq8TxprNYWn3tutibKIJYBmTF+MM4iKvjCvgYH8RqoZXE2J7FdEANPL8RZHF9VA5uE
I5A/kHZKsMv7D2O1x3Fyw7O3IIDr/9iYbRIoFSpNyvAwEj3d5BvmyO/+oXGpF5jaA6jSVjJEy0PS
4LGRt5pQJdeLlxQKD4IRQzIk3ArfXXIc6hUTQOMsjQnvaSgP4eWAM31tpIaezRBxIbRigRfPIu6n
Lwj7tS+KkeSbJvflj7hK6dbnoXDS07DehYmUOCGUZDZ+JgZbFpb1u9L74mcRZv5GlNjohoKKvhw8
6IiXtcx3eyY3O1EbW8gf6un4Hg1oY9NYH2N79IqYm0JhgHJrCJtjzWPskUrLLV418rEadOFcFgAk
mqIxjF4hFexTDqX4qCVNfu/nVX9QQl7fxULZICsV5BRIhoT2Lm9A0MVE+csYoyZ00Evoy6aMa/ap
aTjHrdDyk6qX4PTlKg9HKydAgYCVQa8Mc8yG6qXWIsXDxHUPuFLYVlILyUGHWTCaTWMomyAHnxxK
U0V54IRMX4b2u9agqi0XTZqCRSgI0d+WdW6hqaUrph1Fxzng2BuUCrqt5iecWeIYkGcWj8au0yC6
idbBlHAHHd1Djo43UTnIObrvWEf70MwrsYJsNSbR7RK0YqrlKLz3EvCrm7aBfkeDph3qhlrLvWSk
2ltSB8AciKLwFOKK+xh9wz9Xeac4ghSQBlJTColNXuuDYpOYKa0DHLX0SkbIoves1/Zx0kifaK2V
fysZF+86PQ7RVCZxvCl9OYltIc3i1yTS0LbPaBb/Sn2134VESF5CqW23WSqBTqkbkiP+9wa9ekZq
1bFOjr4wSCjAkmBr9HJ4lLla2GU2Qlq0QFnolRaydt+ljIYmbUoCaWLFiDvXTxiLvSYP5G0GtuJ7
9AoULvpMKLprCBl2Qpd2H3obiI4ulCgqGULGvE5SREBpuBrfgZ68OsV+EaJrlk5hDu3ZI4uS9CFL
Ry2zwzzIt01WFO9M0QIU2aWy+1TaUCjNWBpGdScHcf0WRrrghmgt2fmNSJ7SJif+VukivmkiebyX
OpKiEXJQLcEX9HtVL/wtumhVlO4V1PCdoil8ydRSFE8sJYyG1ourqr+P83aAAGNM/UOnCslG84Vm
4/NcAJF4X2RfKYA6TwTzEphFUAqPTFKr1E71Nn7KQqV/lFktfdCchhaLKaiywzxMn1LSFp9qjMyj
KaeAkJtBFBSvWRfTe5+C9shMc0K8RlCSvdH1AGg0be/GWdU9ycUglyYTyuxP33a9IwHx8CRrHNrb
sYGispnIWZ87aBEOHknkh4eEqwFkgfF+fZIHWXAzvyGBKWZiDPZbv+9eSMnA5R0nJTXTTtP2HfjD
TozUOMCZqPY4ReDcCpK83XddJL6DkBo6kVGh4NNVw0/soc30U1Ii8WVK2GXbwucCXIdWRoPHofO0
U0ohuhvCsYG8ghIU2wKNV26q1sirqyME3apa7Q8CYq9fwOF2zzm4WbaJEVMA2lAsQN9p4KRsKAI7
L7Pykxl+cII3bGyhTIYvPZHBzqoQAU/ItA/QrpQDnjYOA9vzluN1RwfN9wCqTh57uGtXDCt56npQ
2DajeeEaxIiOSp6FD4I/BBstICqOQ5TjIGlB7TCS9mioHVs3G7XoHR2jgqkMQeMkQ6RvOlFvQbHI
1NYuywESeIIkV4Wrg4LRVQYdtJJK0Tk8TBUnayO183JNK6llJIoKBQ8iVdTsMl7UtgxMaYC8RQn4
ippDmcNsFZI6jc5rYulMjxxNimKwjxCkUtOqF0a4MLUcrLFSxhxsY1X0J9BSqJX2WVG/FBn1nYGU
+buu+PWmDeLIHZS4eidMqDcFqKytUmhqp9TLHBQ7mPQgFcZXRWrEP50SGaauR9k9YGL6gdVoktUN
Y9xK2IjPTSIAkXY7pFwMvafEmIj7G++seXCgipU/VLhJE+oUBVquY3MobAOsbrftLN3YKpTc8cwC
2BpO7Poy7eQQb8sIkSvxd7LwG0ofRrySBl8zMcXnFxGdqA7o/OphojEeacvNprTFYaXquGZj+vuF
jSwqW3C2IDI1sj9F5ETZuc8fbs/U8or8M1M/AlOjwWWEYeRwFYX6amQfPrCr5Vp6d+m5crkis5Xn
khwwTYWdtNmp5Dls/30iRrv8/VlICEW+jvoKpqpInCKIrUp9kYyX23O1thyzODCMZNLGOcZQV7uw
eS3pY+Tf3zaxMk1/n2QXK079VNekEiZk5S2IC+yqf8vmhocB5FZVHfkN/Nu8pjCITTSIoMWxEmnH
ewgbcFP01x5xS/H5pZHZYrQk7nSxhhHtPvksTuw0bgRLsxu3a9FZl3+Km9uztvhqvDQ4W5koBmR1
IvtBZ5aEu+1u3Ny1e0Cv7oj3TG3xsPbIWQrWwd45dc5CpwYEsdcHUzQEuaA1/NiQAO/R3RnCfaMe
mXEGOvn20H52DE8vuYt3wSxbQZS4L7sI7wLVBITVLd/q7blzmGFpXnin2TpUFczurd5pJvXyP6mF
K+JZkcxNh8SKc/tbltAYV98yG3bAhSEihh9aLXkYuSsCDiLp7zJ9nXruMHQBYsSDq7TubbtLhwIQ
ZQrkO6pDPx6z4JoPMmlCDAqVV/SJGZflyiwvPs8vLMycOWtymdEJLkib4SOXfoEHzKSib2oEFS/+
DULRO6Ve021fzK9AfwtyH0BEqNK85FWFFamk8O/SyuDeNFUkHjaQy4EYypl/3Z7DVWOzM1lUetj0
AoxFBnJrfKu2boPDb6guDzY9f/WVX2HxZ8XotDnnD/XLEc7OZVaGSP4nMApJILIpfyU7pJUt5Vu0
0cHspc8r5qYx/DSHx4YKvmbU+WaXjCIWBfOFCVxyXx6IHW+/uMWOtaknJrfkO9+ttihCGCd2XqtW
LW0g4LL+Y3k2u7QcA+ZPW7SM3Xwb/2EH8bt8CVcZgf4Kft4a4mxGUxpxvwxgCKy+oPx6cUePm6Dz
NxVT+5Uc1YfgC8+9E1qYtVP5bKyck8UsBRA8YDkD7TDAfLMsRYVHnazkWNBj9lCfjTslB6lVgTDL
Qs+2FX5kd8Mej2pqJ6//l7W9sDzzgyoNMhpMW6l+M1TzjLBY8jSb6Gb2bQTm4JYmt6s9/wq9NgUf
y4r1xY18YX3m+bhAhBSBc2gV6IQ32eYs6Wb80tloRPW4u9aHsnS9AGABnVrEsBPO4vp64VUQo9UT
i5z5J87NTnPr3Ouqo79WWlqKaC4NzfxeO5QDbSeAr1A+NeUbYdtGXNkyS8770sT0CRcRTVhgu/LJ
tY76tk8AXJDI/yGkQZkd9SRCKOTkZ0cio8jayRNOkXb7bkCTkkPVlRTxFAXPT91FMWMOkJeqpBKl
FiUDYTQOnRHvah7ZUsYtEq4JQC+t/WVoMVuSAs/QIA2m0EL0FLT+lv9D2nftyo0D236RAAVKlF4V
Ou6c7RfB2x4rUVmiwtffJZ874262ThP2eRgMMHvQpSKLxWKFtWyXWI9zti0dX2LUS5nnQisTAF9o
uwBDh8iznrLctHgOUeFjek+1APcPP4CdRA+MH+HTdWFrlrbgFP9/WWJgq2tVWBcAQ/e45tvkbiYb
PvxN7EwNZPFRQFjwic4trRktnWkhmunAh2A6gOmUMWWsWsFvASLWIiu60rLjpaTDX4thY8XHMtxa
hiSYXV0ptDBjlJBo+Ec4MFRNirrtl1IB3Q7RRqkzF0PY13djTRMAsmC6FV0OAHIXHExZzTYmadE6
EseFm6OXyJpcBg6/NLguZ61HxToVJFizqqQNybtFUNtVN0gIZ4cCCcmAdm37QBtMnTUchC3cwrCh
qrW+NZsbZiWG15NEFm+tnSwU4/DqQQcqyOaEu4t1xlzOOh4JNNuoOgax4qdIPXaYvBs1SbfamtM7
FSVcVkWl1wgWIGoZ2kmMxyGWtTKtS7DQTI9Ax9LEUMdgLKfpUmbp2m1V3hlccphWLQQF6n9/Xwxo
ClDGNCN+vy5+pH3qRwUynQ4NjKSSuKG1gblfqBYAOFTRpCJOdMEQ0bIBrGbP5paPwR1Eo8rGjHK3
Qr4ZsMzotaauHiVBlJU3GEq6m5C3n9seWW0gRGB+3phVNxmcXa/d9aGDpLVkLRbHIfrJBXbj3w8U
jLjjZT/3y1r0yrttPcTWIY+DGFBc3aEGTKCswXJ16U/ECQ4A9QIEOwmqWxn6PdqkA8Lk5OnlLkJy
9/rxXHM1p4otX3JyNxdOaipsgmIpJhaM1065U1WJB1i1UxscUAjHUV4V7XRQioUeCv2EqX4TZxpq
7tLmpvX1+i1CMNXJKgkKGFgvYFzXXpx7/V2xiQLAefvWfb9X/OJn8tI/S+FAZaoJ9w2faQwMQ8jF
BFty1z3oiovCi/tDvdF9BYPCFUC+ru/Xqgf7vZgiHkZSMKdEdyY6/hLVY+1LSzcF+2DtjZLLpstW
K8jWiSzBW4ZD2GUx4DOBkDTfGEfDR379zvGqINm3YHEFXBog/kyE/0+zpBYqWVdHcJ6hYzVDrcNk
4qTalWlyYxH2F3fsqXLC/dca+jSmIRbSsfptaQyoPBQuo0xi/LL9EhxHzbOGaIDfAD+Lgt4Wlxbc
rTOf8OchZf5121g/y/+dAhFobapUfeIWVk3viG+Vr7mVuZYtWbdfXdaXrvC3FMFjYPKWtCrqPV72
5tyQx9F3NiHGqYcv3THcsAN/mlyZOax7398il0U+cVKhqiXUabFXEYiJMF/TtLfTcFtbSLxZfqFt
HWNzfSXXBaKrHoERcNFFl6X1VjKarMeL5WMAe3B2kz3MBwAgvV8Xsx4bOSDyNQGs61yM5FXplA2E
QA4Fx0t+CMd7hukxXXu3hl2PNg3iEs1Dp5yL/iKJI1k1lqV9H4VXw76YuSzGOUNxEqLj9lD0saei
yhunW4mCq+Z/IkUwFp7SzIwXKW2AHqtn0503yaF6L6ogsrzmOO3r5/RVWdjtZe91mX6CzXBSTIq1
3DqOvU3ptslbjIz+jZs60U64duoimc3ZhIwxj9AtD+ffS470qiM8kSBcMNFQVYmiQAK20Q0VYLjJ
hr4uQZ6QXcYAEtpRwISOnv9lIU8OVx46+lx0IzppvGGbPDHf3ADHbGe9bUpkdPit9ZFsYlxq9qa9
eQUQ107yEFmb/j37AMFGRjOx0d2KDxj929B3vifHZg/WMWuf3hmu4gMw8lAG1+1y9Xyf6CwYR2kC
f6TMMQVQ2OlLihjIzfOhvQF9OLikjAllSTY9oU3hG6YR9tdFS9UVjMbQk7GzasgGajLHMLXv3APj
bJs8Fu/mLY09ZUscVwuSDZXY0qq3AXU4ciQL8xIo0s93us6GNrWXnU7M6DG3gcjjvAxtjZJ1dcNb
CoxM9bEZP+fuDTOsAVFk3EjLRoo3B9Ux4aEBYQstp8KVOyj5oDcaNM9TLUs3Kp3UHeGK+cNhFbAp
7FJ7vb7Waz4Ahm2h/w0cZRg9Pld4TAatizkUBsyqlgGnvbifAS53XciaizsVIpgvZI9JRSAkNr4n
FH0bO4aYqG9e2v7tuqTV9TtRR7DacayniPd4SVcjSPIGdHSgWQow8J7RfbkuSbZwgo0iHLIY+i3w
tHS+RRHwQp6plOJ6iR4vrAFQRph5BHEdsnfnm0PQSNEqy7GvqT/fEEAM5zfKP+ZheOmP8fa6Pstv
XcqyUR9E1wGiPkGWrtc1oGEx0VGE3ygAsCh62ip0OYGU3PlmKJs6+rwucH0B/xMoziDYrMckI8Di
8WgzAmtEu6cFXHY0Vl0Xs36kjd9yhBAdLA+6NtWLnEPDvZc29fUfQPjk6OmMOldL/T9GksNtgW7m
f1eS6Oe7VpWm1ujFYoPZxioCQvyCPRtE4qrWrr1TKYKnMAu9zPsaUozmI0c6v5Ikc2W/v/z95M6j
iTWPUa4iOTN6aRe5QyoLr1Ytbgnr0HkLcCcxUcjTloGwUUPgQ5+bbvLS8a1RCVqi0M21TyaUSxOJ
Laz6IQy2YYAbcL3ABzvXKepKiu4HSHS0mwSwzkW6KSKgWPcaMgib63a3un4nsgQr0G2mmGaD9YuB
tKOgxG9IXN1qOX8Zdf9XG8ECCnsqSDNCQo3Rq/RQNc9l9NQAmLHe9mhzQxYhPWjRZkBjnoYBpkIW
lCwaXHgM1BB1wOrr9kVkHg65pYF2Eun+WAPtYk759EoSBW1zTWqXANILC5TAx/qJUSu/B9ZSVnpL
J+WtBjSTxkXHmezkrboUDKdjLlsF1YAYp1E9Guo2NPBF/DkF4vxw6Jzg+rbKRCwX0MmxMHJnqhNG
EAqm9C7rC9BBpXdFk0ssdfVsnGgi3GO4XLidzBDTctYdTQpS5lDRDum40Fya6cF2GDiM0+hI6lKW
71oNv9BS998yClfb0FTaBBzhzHsChYt5rwfhF5A1FDv1aDyCIirQn+A8d7IX7OrhPJEqXEBD1ycm
rxaVjQVLe9Nkz2W8LUHNKhulXz2avyX9SrWe7GGattyOGkiKQfXTELDayaDWJVYiOhpqlJQ2JSQw
gjdVtdHRLU1ySW+dTA3BwzijVqH3F9vEtTcKapDx+bqpr26IbYDKHSAUmGxZlDxZpiJNi9GsUc5L
kJ5XTS8HRhu7VcIHjB5dl7Q66IbnGd7Z8GcYaxZUyZiWMvDG4sq0Jzc0jpz/ZCGw6e+UhnkdKLuM
Hc2/TOFtZT5gEEoifU1RFDqWuQUkUCwx9ClIFs9JiTrE8OhsyLZ8mndl5pJ9F9wAURkdRe5N4/Ug
2pY0Lq7LRYuADfIgBN/L308WOLSUIlVCtLHhKvzWxBiaHb9iJOB+NF8MAJBe13LNowCJB4gVGLom
SNKfCytL5DfsZTxDJ6o3zsc8/RwN2zVLLy6OPPNbGYndqkBw5S2U7xZ+WxCoVAhRKqRH0UpTHqf2
S2sjDTrexTagfcPoZc4nPwIuwnUtlx8V7yQEDfYCP45RJbHKTZGvoYWG+fiMYIgn2+v8OHFZ4LIq
BMCfaLPCcCYRwebAr9ijqIRcWwPSozYE6nKsbtvICq7rstpIhh4SB+pgPtgU20iaQc+sDGzyXp6w
WxA3zxMS9017Z1hWgGGsTVzHD4RqT1MK5in27br0Ne8C6CYbb2Dw5qIceG4vljMXVu0sbw/Abivj
DS9/XBewuor2kmHAeccYqSAg00k9qgbCBxrO26XntVLUTYSWveti1l6E9okY4cJWDWYDhgFRkk4B
vqFjjCzf9Okz+QvMKetUjnCYtVIbODDoES8jhk3Qf5ehqVMDOous13H1XJ0oJNzOiR1afTVj3Upd
BebNNzQXEfbckfue+kWZ7Fr7LzpHEOLhGrAXJhSxraMaekdtarjHKDtM84dq7bTmL/qSgUKMZnfA
lpjg9D43NsVIkalWkAN10hS0moAgxN0sK4GtWfSpEOGSsbI5JXEBIbllP6hW/+gUT9dtTSbBOFfD
MIq8nHJ4nxqgzRrY5plkK1Yfs+jaAB0vQRoSTbXnEjJ1SqKhwals7Xe1BAjCcdKflf41jR/Byhvf
KrfIgs+yN/TaGTqRKr7UYsTazFzyN0M2Yxr6rWuoW9k+SNyur99iuqL3PpUjmEHUqMNYgJDO02qr
2Cb69MjH92Z2Hqz5ew6gEpAPfV6XuOaETiWKNlFkRpmVOEwZ2C2tNveM/imrg+tCZMsnmEWut3rU
hFCLO9s5i93ZcmvqGrHkxS4Ts1jnSThR0nYwRgoxFV6cbJzc3Prshl0lg/FebZI9XTTBc5NJY1RH
O4JnIqcfTd/mEBt2G1ZPDQhxo6wC17qOSO4vmjlQbgKpDqpBwAET28mdNMKo0nIdMq4euoLe8f7l
+katHa+louU4+Gdxd4ITD81yGDE1CRG0vquXtEA1u0ncu3lqYHy8RjrsQI3CH8yPMfrQq78AsUMv
CegkMGIN7B0RP8/ivZYnOi4RFdXyodymmG9Qv5qJ5JytWP2ZGOFORIUjIhmFmK7D6F433nek/tkV
MmbxleN8JkZYza6fa54sIDGsTW8JgPIopl0fR+rcNiUoOpAeuL59Kzcjxbsf/ROAFLrsokjBeVqn
La761KrfiF4Gcf8zDoEqNjzDpDAJ9umA3fu6zFUdT2QKt7FClMGsO31xWX4zPzfZo+saoCFNO0mz
1Oqe4Z2AuBa478ADOT/dVdvkUbIIGqZy29vxhs/5oZ4jyZtEJkbQxxibiA4qxIzdtrYe0nbD4t31
JVu+VPDyVLVB7YGGUxxmsZOpC+uqyDDy6PEBUyhJ4DTIWmG0Onc7WXF1VRuAPwCoEcEZShzni+ao
YHboF1FjPPi9tTNGsJbL8iXrQkwbvwZWFAD0ngtpcwPDraaNrBPwJYDNOAFqwowkN/+anWkquncR
imPZRMyVKBp1JeoVdLSn2jaMUdlICYDnyeQ7HCSibETiNCklO7WmmQZsBBsvKfgk8QmXDhYexlUE
0P3OVj2nyWufOnzYJMYsUW/l7gIm7W9JgkeaZ2phnBTqxQ4B9BK5AQnGPipiHzfN/rr5rSmlo9MK
I4+oq1w8hAFkGTInQxK4Gq1gUIEVnlrB1DiS23jNynUL71DYuoVXnHDp17R3WJkgBeRkhZtMW4JV
tI8Wdad0c12htbU7lSTc+7GSz4CugkKFsgFuo2vRT+4E3Hi+LmYluKWnYpZ1PQkvNEVXI6gLMeZ8
TwdnW5aVxIGva0LxbMdRAs2QcJJYzihKosho5cXPCdhXzjvtg8H8GwMAUu+/UgQXl2SaUcdLlriv
Hsoe3MzBOG6vr9XaPBoFUCkyO8BtwuYLi1WNPM/UBdYrxygf+1HdJE/T4UXx2HHcmZvmmOzpAfXc
e4Dz36F7+fi4QI3IpkHWLP30I4RDleS50w/LR3TT3Wi+KX3iqa1ky2QyhC1rxqHBjQsZNtmQ6GPQ
gJIta+hb830oyDsUUO5AgRVTVyPTM2BJ404C8sVnlcc33MiPmZFuGGOeWduurYFK5/oOrsUSy6DE
kp0DApEYiZkYyhq6CHolvAIWzV2Ka6POS7dtIs+qAqB3DLLc1ZrHOBUpbBevdBZVKjxGndM7dMR5
+pB/55UGWmZ7w2kuce4yDYWdIw06o0MLqzqVVel1ZPwWVkq7Z7z9KLn6RXWiMggT5y5HP7JkcddK
V5gQUIEuuWC44F/nviTlcVpXE1YXLWQbI0n2wNb2NF4EnHY7XDbIRqY+gJWeODc26B8N7OibqkQP
LJb4gkuPA+gXE3QOYPJBZCXmCwcGHIcE9Gke6x1ADOyT6mtqf1h0c92a1i34tzUJLkfBPPHIKug7
U23cqhXyhYD45H5OlW9jGX5RS+02NmUVlUvlUKXBVNHSugYoFxEsJ5pzfaqU5QoajnitGWPmzonX
hD+vK7eWp4Qci2rWMsKEfsDz3SRA/RiBtAVnp1u3amZ5E7N8EEBtayU95tmXzgb1O0A7zGjaRWb/
/br41WOz5A+RuAZEnmGcS7c45w0gnvBmKr93WY6Tkmz0iCOS+IZBOInlri7piTDhrjVMNQkBtY1c
GNDkK+stm7O900YbU/mbxwx+7j+1hEU1AVuRWg3UmmKgD6n2kRYU4Tjd9WN5n3aq38Sda8/SWRSZ
hsvfT675Ap8EYHjIjdNqByhhLzVBxAcYCgBQ347T5KE//SHC9KCeqruw757zyrqnydC5Sse2dda7
GmgT/mKLf7sLESUO0DOsGfrl+KBgwOKNE/kW8QG75k6f1yWtHtQTSYL2A22AqhhDezJ+JYabsx1D
8QtNIuEyK8olprt6eZ5IE1xwOQEezFj0AjOaq04fIdLTWiSzWZkUwfnEQ2YqJlssycQASACYFBdB
sGSLVm+TE1WWv5+YjdGZfawtHn3uuw/D6W7i3vJ5+Ia5xoBYSZDE3woMx1zfLYlmlvC8AwebFWJa
csm56z6os8HBkGwrpZPEOGuRL0jr8AoC9j3IfwQxlLWV6YDo04soyKtTawdMpe3faPJbhH6+fBjs
ScZIgV9peXRIaYxu/vgtnGeJmNXDfaKJ4CtLoyvtboImZIr2TVvdavxJK2z0+EhpgJefEl/5iNYA
EopJQzSVCYtGnK5VjNhB8Al49XF0Z/OJAfXceKPkY5w3fXhvgsGdAOqiD1rZxO5aQRm9ur+lC+sZ
IyxvSQNFdSTSSvJoxYfY9obqCLoa1n8CNAinAAyBXEeL4BBc38xVJ3IiXFjllg513ywJgTIBznTq
zSDsTno/yl8LxyUyFJ+1dOyZrsKdFEVxFed40nrxfGfyoELPv8m3c9IgfHsylCem+6OMBnjVkJZe
6OVAGBe4nYrDBtUpIbMK433RcBCZtUFhK9seKl5fzdX7fYFlBgYVQWpWMCQ+mfkU6kgNmDFHS6IW
KD3ZMjxkZvKB2PKPA0Ig5yOacVSqAtFTrLlOZURMhZR4Vxi0dZuM/ehqh3t6ZCXurJuv13VbTTgj
/MQEIbAYQKgrmEpUOnarmhCHxkcCstbqpmvr0je7aNwD1tba9pbxvUvq1h3tvvSNEaSDVTg/g3ZV
Rm92uc4IhReYfgRRqDWLznQoG6NHRyHziD0E+siAT5D5cUtcZnyJRuJd1/zSdZ9LEw7ozHWepg2k
dTPwyXU9YPShHv84mbkIAeo+WgKWrPDyESeXkh5nY0SdBKOr+fB9GK3xwab8tUy7UpLsWdEGxoJK
vWVgUMUU65cmUeIRYTDzHOVrC9CxPgksGUTA5Q1rLG0UAEJW0dpgi2lGrR8HhlkzHHPrk4X7mYFK
Z99QwJRkx7J8H9/+eIOWvh9wriDjgoyjcKGrnYo0XDSBZHQKFHtn2s/zn3dJGacixD6sSh9MlVYQ
0dS3LPpSgyi+2PypFjpFVILOIoIjdsHXo+edMSJgZ17KnAPpwXVR01smzVCs+GDUrpelWvqHFnrb
c0vr0oiDlYOjDJA82cW3ij+WoDqauIfOy7gIWkVZSn7Xdbv0wZCJ5DbmFQzAx4sNFIqtx0kZQmaa
e1r7nNgNCJb25SBD4pbJWf5+coqo3qcRAEERP1Kv65+nYkPn+4a8/9+0WdzTiZQqHUB3aEMbExg/
sY2Be+2ZqOhtebkuZ+WoYtXgcxfEX7CFCB63TmJQYHaLNux54I+Fel/LeBVXPOmZCOFCjs1qdpxF
xEg/I7rXGj8q0ZD0c5bV8S4DU5xPFaQWmItDA67YQNYBKFKZluGNsXqMGudJtXtJ1WlVgo2nNTLl
uJ3E1jhDS+MwCVFS6xuvS9+JIelhXLMtUNFZYNREkgLFk/Nd7+Nqasdf5TP62hobIyzdLLwvMM59
fddlcoQ3kD4WaHcdkLy2cj9izI0ogGxRziUSfdbWC8VjlG+R+QUYuBCs9B1eI5WF3HLj3OvlP2zQ
Jffmr8zxeVyNrAASk0AzALIQ+nLOV8xSaKWOHK+56gYzUfuveuRSvw7Cr+12CnJXdd9u9YOxMQNM
nM7ue45pB36IfOQKXGRD0Kf9LQwidIqAr2p7fY1XYI/wadjEhbVsqbAI122D+chiKvAc683KbccX
tQ/dGKhSGGNxm/LWcX4SK33sjH6TpY8qb3eonr70uuGrWgOA5RLuq5Y9flfOInJ7oJfBVQOYEPG4
Nz0LWyBs4olosWM498cm0bZGbW4mHMtplmH6rYkDDS1OJQoMsGhhCcoSfAEDhZ017Vx9mWgI7NB8
tqnulYy1zE0njQAsra/NXaHkmFolhFN3HulwiMAvGzj9zGwXQCNlAXZPewFZTnn7GiI3/GCWnJj+
9T1b8Ya4gkGVjjZNpNfFsiKwa+fOUAbmJfNuIu9qetPImqJWRcB9WCrAMNAwKRzxmOtaM1Pc8nx8
RjFvym4QT1/XYu36xcjNbxnC8Z5MAG0DUx3xV/MxfyXYXXTrmv/oydeeP7Kocc0+l8hcV8uA63Uw
6WOIxl5XXU9KJKY8s9lH0c8ERNnGt+tqXb4jYbSgAv1XhHDxhppq59h0wHSGwaDssp+t6afF3ewE
evsXAeypKGGTnCliMekhygEpdaTthuQrqnzX1Vk5G2fqCJuU9dPQaipk1MnkJswl9G2yc9fRjobM
S664+zNRQjim0boJtQqihvK7phxY+7MavSHaXlfo0uxsOOIl6NNQIYJ3EcQkatwqPegg8fJmI1Tq
wMYFegQ7Sf7JYrTs0rjycfEVAcKnyK/p0Py8/gUXRogPwA9gUBX457gOlr+fBE3lNOoV6/ABWs0j
F/8zSjbT8BkqrYxC78IWf0lCJROdUXiJiyiMS44/RZdQ4zkkfC8Y554DdPKgQ+JyNNEsjw5RtzHp
JPFPFzYjiBVsJkVpKjQ0iK3RcgjU94T6JGNuXIRu9McAmoIsYTeLpsFkjYLFTFrA1hXY0Gr3N9v1
3yJePHgaFNhSyPES+w5g2u4wHBtZR+OF6Z9rIT5F7V515rDDikUAdGkUdK/pbqlG913NJT5jWY+z
SGSRhJYNBCGavtz4gvHpU8Z6Am0ydIjTfkTxDteV8zYbk9cm2UPeVO7U1pJOEZlUwSmqVhKbIWlh
EelhAPtCZd1gRsWdNG9cQI6qTdzlm+vbtmqEJ4oufz85ZWo8UBVlUaDgc92vSg2Ysf1zVtS+aiqY
TpHFUas7eCJOsPmkB5617UAcMycQfe4t/li3k2fILuZVOTq2DjM3mN4jglroIyu0aUJgbznlMQ6p
Z/I8UCoAohSyEZvVFTwRJagElBWHm7yDn2qBJ/DNGndJNqLGUniNJcv9rsvCqxh9NwiUxad4r9tD
lRc4AKbR2+5UfqMxOyDDFPvIse0aIh1eWmL6i3OwPMP/R+AvTs4T8zCp0hdchd/AiNFercjBStpj
G6n7ov/o4voekyQuako3da7imLD9deNcvQKWQiEwHZEaEh1zPbIyZMg3gxGl8tMaFLTzZ2iGEj+8
aisnUoQNLEGi0HcppKhx4is936txuulBusvMUnLAV29V4HmgAQjDAPQir2EDab2JcshSukDnDLya
aKdkvh6B74C4dgTCD8MlMryL1XUE5h0K2bjIL+5yvbfqnA0D/MoEChhrqFzNSH1L6SQ5yVX/9VuO
2Es/xcoQ5gpvvDJzPGZ8BR3tUIC1GBAsmEg2m++mQ4LrJrJszoWBnogUHqWjrRemYkAkw4Y5sY/7
mudeW39NtcJVLcn+yaSJmV27wuS1jYUkg6uHz5HyZDm3MXlGGiySPbdliyk8hgersEihQpbF62BW
fOSmuhnByFvBMbek+Rneu9fXUiZxSQCcHPYMNCdo+YNEDX18HXguUicKBuSwI5xsFCNfWTLeY0Dn
x3Wxy89e20LhrtUKLeF2CbERelXymvkxkI2vi7jEMlvuc4SSQC4m6OQQGyn0As3cNJkQnSg3MX9r
6o+uPRogitJ3YBBpil1ONvPM3DB9tFVwSGGM0DzSfm+AeDRK/vR5JXyMsM4N+Fv4xKAwt57yfgqq
7IiMnkTI6qqeaCysKjPQHTfU0DjLDkYzBvXU+dcXddVvYkJ+KV0Bp1ScoqPYKtbxGb4MS6jxHy0J
F4gzu5bVW1fd14mg5UNO7ZIYYZXWEDRUnVtykOsYb5ol8V2XQsDAhBEMTHSCUUMVY8uGaTpDAzAc
CZIYCqibyp5sgCz8x9tyLkbwIApNIiMzsPfASuSoKqrgbkk6GRTc5dacSxF8hwJgg453UMaedT9P
3xrwe9Xh52B+/VMTWOQgSY9BUUQJ4tiKPVZmyizEPqSztqBC3jUOBRXX0G0HS5dlQi7dE4QtY8ww
Ng2WLbh63c7mCpUojCvDDOLp2Ug9m/rxwoeaBnh74NRK3MblGTqXKGxWHhtWFjEV95k139G2cTsn
ery+gqtmt3Rf/E9KzRFsm9MRE5wTlFIM9lkUA3nPCA23YQYOqeuSLmNHFLQxeIMBCwy+Yhrx/BSx
SplHbSJoespKcGjteGfckVZ36y9Is14XdYmygKlv8Bks7aUYqryYeezbUs/s3ELYOHnax0Z9Hl39
sfSqI3rnMrf2h4/I6z812Szfr5T9+VVyLlfYMA1PM3uyzMaj7ot9YDfzQxvM93zzqIEmnbq9W2x7
/GcauY77Ygajx9/brRLYvhmAknSXvmme5aq+45U3pd8Fw7vx4/rK6MsXXPtC4WTaZdmAqmz5wvt4
G79U7zSIPdt3AnzBsQoGJLPng+3qT4A9i7eGKwV8uwxhzpdosfkTZzqrgJbuR3wA2Bmb5l2zXrR0
T/KHycBNITHulXD3XJhwCSWqHpXKDGE68zVya5hBBLowFS2/zSasnpswmCuJS1o18xPTEw7UNPC0
SBKY3lJrM3p0NlAQo5cuD3dUdgOuraVhaSpqbji/IHs9X0uMDIS8VCiOVOmOiuFivs6dOODzIu73
zVHW837ZjIpjdSpPMO8iARF6CvQNr8heOzQvqHd59RWvP88pb5UJnUgbu/daGUr8mt9FLhBzHng5
ACxccBxjNSpxxkJYzHgPZkUlcVwWBRqo+TJ0UaqvtqxPZc0nkqU/BZlHVH/F8ryTADlrAmuA12Wb
oflKy7cxlJzDyyYqLOWJDDFdVZt6pXeNgpuraZ7nYvb7/hvPkq8E3K/NpD1oFTlWJvNVe8CsWBRk
8zvGNyQu+bJFRvgKwYBSlsT4DGg6DJVXmZ91WDzmY7nRMD+Y6G/zEOEpc6MoybbhPUop7E/T1oJ8
waCyUjNzp8AqWJiqqQGJNpP3Wbsx0wc6SsAy16zodMEFx1cWvKppC1VVZDubChQa1Df6H0a7QbCd
tTvK/8b5nEoUPF1pGiltZ0jMppe03o65F5W5ixqj3/HXlkYBSIwb9c8zreeGJbi8EVgnZF6kjvS1
BJQjkcVcsoUUHJyda2bbVhDQFnPsRgDhUYCC3hYJRkfKwDDCt0Ip3Lkwn65fXWvO7nQ5BTegtGFV
2dSBGzBAVDQ+kwy0Oh31qvifNN0nf56VWdYRORKKLjxwzQj2MncYd2UqTDPKfw4dRzLGLUAq88cY
kb9OwG8xgpHodcg1upyAbk53YTvdko4Eql5LXhdrAfmpNoJVmEkXqa0BMWr7VAzLpWRsisqjaLi9
vkv/i0v5rZBgHkYdTmmkQFITV97IusBM3q3Z1+kWTFbgVlie8KY3x75hyroZV++nZYzXBpqsBlRh
wZ3ZY6uVM4lab2Dm8E+ekXG7IFPsi4qC1KrPQ/6kVKR9B3Nu7fOmLw/ErIagSXMZG9NaFEA0HTOl
GgHmhroY80mUYzCrT2gTt17OiR+nLxXAHfBKICSgiaRU8KsWIIZ0p7KWA3siKxxNnmQttKZN7wNm
EjIhbE5fa4yLNM6X3Jh8qHnszGxb69YXCr5RFT2efBxuVP5TsfMNzH/P1O+OFnsYj94ao7JNk/Cp
blKwU4Bx3ZENisrWRzhdSlxlaPrGNyvqP2OxH5pNpRxLJHFV2VtAJkk4YA6o89I4hyTbibySBkX1
UqofUR0HJXBxrhv/qms82XXhlEVIYBEQEyMPzzZdA+wQD0PEQGau3NxMPKV/15K36xJXI9zTzReO
G6IXhc4WjptJt6m5V/oA0/hKanlhA9aKR2dCfql3JUKX3blmcYIrdsC623cUa2pUj7SHNZlH1r6z
WQtagCIWTef2S8rwcbLdxjmAkE8ifzVAA6SuieIw5svE2enamELadknrmdoNLjxvsHoXTEVzeodj
XjVf7ajFzPuTNnrW8DI4B0vFsKuMSVZft6zfXyEsPcmmvhp0fAW9v7e+YHhn2/jpHo3Nqku8DtGb
O/jqvvS+V27s/kS5UN1kvrJhgePPX66vyOrdeLIgwoZo9cwbeJzWGxWA7uvDVyQxwHdXTH6v1nuT
tP7Ym7IeydW3JDmRKjg5FkVO3GqQ2vjULTZx7P7z1blL3PBHjGckmv+xAOAOcTHWiSmuvbIbZQ9u
mSEIri/R86xkYCrxssbF4LE3xH5ZyVh7jCUKvTT3/zbaESYqSyTAU2ZCCpDI8qDf6SC8s/af4Kn/
NF3jx+RFQfUeKq7tJ/viwIPORUPEF+Ppu+Ylm3KPTgk/8+WHULLpYj6qbzvD5stnVX2Gfvo4xjQi
QvV2F2ax5pVRM74q3NaeNCAaDB4d4u7Q9gmmedM86f8hWkrATxpOzicgYdIjbzXnVu1yu3OjwiHT
4zyG3ZeSZ/WNxtsQM2rUbJ/Qp91vpjjFVIk+ZI5fOnjedsmogDOyqpweX1GHUQBG7foQpWa3A3Kp
cSxBf+6qtaI9jmpvPSMFkSBjSynZhXFlv+ftEB6yJpoiFx22vY9zhbS3Mcx3BXXYNlVGZ9sWbRnU
ioLZYLsvbnJM6/nIMKPPLG+6V1ZOwyG0nNgb9bpEGt2xi1tmE+e+xCzuN1Dc2bd5P1c9KLttPfXV
klNrE5qkOBjxmG3MkKp+gcZTF8w/BHne1viSdFn/UMK+cx8M8RWK0XPhz10evygpt1xMt9oPHeMT
0IZI07euNc/arqtsE+N73WR9V7GAx7iOig5pwl6NvMGpVMOtnXjcofUw3IP5hgK+NgWJT+84zZs9
8+kF+Hv1gz2O8X2rAhMMTbvavkYGNGADV38mtY7u57JRv/BOd/a8iPGLod3km2qiNRi6J63bN6hI
HaKMqI9qOESGjxKV/cpV3t3G9WRVfl2rxY9wBn99GFt9uExeGTvNzit0OEasIYcenXSWq8edU2yQ
zyK924ShmaPilPWji5qQPrl2qgMcb2yjRxLq4FUvKxbetY6lP+C1HhuuVdv5V9pEYQuoyQigLS1t
FHTf1dTZqaQgD2qYdf+PsytbjhtHtl+ECO4EX7nUptIuWbJfGLLV4r4ABNevn0PHve0qFKMY7pnu
eZkIZQEEMhOZec45xIVObh1L5MKrFZC+cyscv6zGMrxqSkuxve4lf9fQr11k6blpTCgXZgpujHab
PCEh/JH6D9kh9H+BRWKr3Vf7xH/rb+z9uIldKMmuWJ/dxDXrUs5TxE3ldLO7pNufLSpru/gZpCbT
Y+lq36eABukjkJ/20b4P7+zZea5B/RezEwdAYsgvoxMr96DGHNfaiDKsXlSGK0Z2axkTDcK2/yhS
+ivj7dEu8dHMatxfX/pyYj7zQuPKgRlEDtgJ0+2iHkAVn6vNJtRB71hR5yOLmbHheofwYBFkngS1
WSVniUtUVJOqqlypNswB+eIDnPwKKWDbgldUQfPLQ2PqLiTD1iD7qdhCRd2/vt7FzODEkBSOO8yv
EnTYGq9lLWq+bda5dRoeTYV8bxPqdqskcotpIOaDIWsPClKMgkovH5JnjjkY4KoU/Y2OsDNSn9vP
KnyziPC+8bvhNl2j0F9aJfgJZtIc5Lx4J2O7T94dhhi1Np/5MRX+s7QR7M03i5subd/MtXGa5fWh
HGdpOgVlpvwaj2KoeTccO2opL9EAuP2NCcQ0aX2KiTXb2CTMT9Q1teml7AJU5ipw/jpGJeSOReck
Ud2JsoEzKjHlmt7EIglqvNGvn5ZFM8DAQpXiNxxI8gtROxasC5FNV9OOZ45rkVtNfF23Mb9y5KNv
ntiQXkF4AEPuUYONyK7ZRuWi27MsCoPrVpYu2KmVeaUnJyIcR71lKqx0PRCgGXN7YE56zedDtPLS
Wj4QOioz6Juj/yfDzxKrrFNCYMrseTD1yLURQyibPNZUe7CGWW6JYlvMqW/U+porX/piAPJh3npm
klNldBCeyBGGsQWYYTENASxooliuHnW767u55K9xo/9douSuJtXJWtbjNZmRIy6bDz7Xd8AXXlOS
/1BDXPLccGux1qZb3lnDmrtmACzi/J9/RDPDkwE4V6SVfBfqbqZuOzA3a96kedY0uEyFmPUaJfvS
hmKIBoqj4C1Bw05ymEY7EoBIsFRHfzJxXooRwucrQWjRBqbWLKAJ8V9Z/mUo2ORUNdaVW9EN07Za
V+/q+p/r32wx0kHc818r0kVLBeW56GElAfBUHWOEseyJQVmrMagHJbbOKziH/lrv99x8cXhJ/kPs
Of0B8zac3sEa6NOqQJYhsvHdGlCDm5JfRK93ClROuVh7BS9e+ZP1SofULNSu70Kst4y3ovuWDG8i
+da1K1dhYX4G1UuA6wGJdtCDsqVDGRZxoVYtcpepzT4nhX6CfiUw7czVm+jYGb86BvVtEDK5rZ4c
DK1waZElLmRse9ex4tSth8+aqrcJtKwNsZZXLD3ETn4cld6HpW2JJAqx5f3ksuRmotsW2lVm46UK
FFDWyEuWzzHgo8Au2BSQyPMPrAH8H0bzVkCkwq1L1eek2htluVIxXvQ+M4T0/8xIB3kw1B4yVTCT
dm+ivm+n1B+NDc0pOI1A0oDS8RqL+trCpJM7CjVkcQeLSjF5gka5SzF5XImBrWTia4akMxvFVm2o
zbyD9mtm3g2QKanBQXrdEyzuHyYs55l+DADLzM6GndXJrNoNAV48frK3Pr2LxtRvwg9AFRGg3AZP
sesmF+8iKP6pCqw0is5SQpbXbWuFWgXfY24oo9Brh5bX7diqm+t2FvcPI7EmeP4gniRzhmVI/CYw
+yL2YnR6MvYxCn+gTwyuW1lML0+sSF+poDOL1oQNZGZ9LAFA2kSCfLcFnVxNax+rCNSC1y1eUmeh
GXMa1yWTg3Cy3qo6vNDIL9G6zD7G6KDRkHlERc9Jd5FTW9xX0kCLf0RsAMO/vTLhufQNT3+CFAkH
Pc7zNMZPsFnhK7G5yYyn0RgeePt4fbEX24tBJmBNEA1B0gVd3Pkjn8aJqQtBoQjw3ghuMDfMFB/z
OQeaVMeBiM8yaf86Y/ttEIdmHgEGsEc6nQDs2ENEZ9oQwuGFG8Xv9fYIqVXfnkafMwdUWgXExvst
5EPWsIPzHz/Lf2fjQCoaFEAeTCBLxqE2CTTRBKKLoXN83is7ojgbW4FojmluSKu/TkkPAgwo52gv
XR2t9J5nX3lhHTOK8y8AJ7+M5iiBEZggdAj8dfSzjzFd06yNKF4cG6wP8wqA6dl4H8EDnH/NvIsG
pnchqALDwIj3TL0ZyqAt36+fmcvcUDIjFVCgVUvQEsU2Kt9qLYhe9Z/K99EHM5kRueP2urELLyPZ
kuLcUMaqMCPY6uw9HhBuwu4dunbj5z8ifxk8vPD6wfwbxnKlW9DwKZl4AxbW0hw2gNzULoraqmcL
ddzCG2RuafaZn1cZJuNTMdxB0QGVUITGQ1O0j52YxrVfNG+h9ItQHoDoK8YZTetCG2JKe7yAW8At
R5YF4F5Dq1Z1w7a7sRmaOhrf2U59B+DQdjTD29iOHmP2txNM88ab4IMESAD/K+NW9STsDWh9gDpC
+wJpqFvQu1AhD63Tg5Z0WIlZlwnzb2tI6mZSHzw5pM+sdw0YrGdCn1rFawNygkcn1DGUxir2vUus
dANKgXsRTfadpiu3KSW2n07ZygX9/Z2lXZ+fWniAq/BPkGM4vz+hSeOhC2OwmdRWj4dkV+gKqlKF
8UKcVPNRCuaY2RuyMr6BXAMuWZJmKN5hdnza23bKXwY9aydXENv4oB2KrhnRJ0QQo8gOChvLGAM8
+EtuI6zmpXIS1a/DGmXTphRjEE1W8apZAjBXUakvijDIFysbtnVSon0zw5DtcjEWfhob0zFOjAJ0
o2GI2QuU2R9a1Pn/+n2Lfi/61vNOgHMFJaXz3VASW+lGNcHV0yYfmApMdv0IpzXFuMsLfm5FyjBD
pyzMOoeVRL+J0+cWYwnZ6F13Ipd+ETYQ5yABREEBJOOwal5U4eTABsP4xgQVWXD8gHo+Bp/ZdUOX
4fTc0PxGOAmnmVOKEBP+CDAaxMPIr4jdOnowcZetDfhcJJZzyQE8OLqtqSjkyqh7ErY5mi5wWeCb
M8v7LvGF/dxVd7gqWeXbxco74OJxg/s5Z7HgeAEZBuaEpYUNmJHTujLHwDhUWzX7oTR/CfC2Zip3
W6pvhjXtmkWPAKYffYb5z9PCkkU0V4y+tfF8BjTBoY9ASZTtW2m/xN1H6zwmYKNDvGnW5gQuTyPW
iZOCJ9U8OiKzC/S5Npp2Dtoy9Ml2gxoiQ8nuLW6sbOfy6qjjoHQExueLSm0KWQDezyRYVdhDx+Zn
M4Kt/2ZyXJQ1qRFo9qGDVnS9lrNfnhosz0EZE7A9cKXKzxFqCDu0gJjwLPE6tc9DjfbcURA3I68K
36lr7CmXY0A4NpiCVVCxNSBgKNNNt1VbF1DmAOOVeC06f9A9JfPDJBCZa6fveg6wzU617mi9vX4P
l1KtU7vSPUy1uCQ9xTppI7aJPez6cU2i6vKqY2nAAWAzAeW5oCzkohdaXuILQg6+bvas342smLWI
MKW/8ohcOpSnpqR8K6silABAfOHRSABjb+2ombtKkW+ub9raiiR/H6XQcOUxzIQqSorDw5C9O0Xl
heNnvDo2seRPoE+AWp8Dh4Je1Lk/maksm7IXiLTQnXOenNRxHfORh88tcA7WGoultnQeLHgSvFJB
8WXJzkRlBKUhfU7woA0jVNepn7UJXy4g7LEJv0GdnRi3bfQxVl5Bdzp4IOq7GBgSNd3S7kYxPjlh
blE/59OutPykLJ7+futPf590Xi3W6JkZIfHAOHyquN244faj3vwUyUqKc9n8xI2EO4XWOfoncHHS
E0HntFFjEzvBEaHKZJuPoHx2WQxUSfbIrNGPVVR7RRnkFTx7/qNG3z70cvbL1A/Z8K2kg2sNnmI9
rhfz5/MlZ1+nP0065q0GRMIwbwIrbkalwOYHaBygbaU7L2mxsdC/ynYV8fOo8Mv/wJSGyjPMQ4MB
RW/5ccYYaJjQZs8xk6hgagI69xgAUFYu8pL7PTUy5ymn6UFTOyVEWhFd1O9CuKbY2sVGj196c1eE
99paEf8y7cG3PlmTFEIZG80oAYWAZ5kAKVmuod8NUP501p6dS44DDD8ozVrIrtCLOV8WyvY4chW8
rZ51UG3d8+kpxrPFUD/yNUjZgt9AuPytTQTFjIuGD8SFMbZiwFSSPlsRhyQuRrir+0h1Mx1435V0
buF7nVmTvlefalFOZtLBLN1PrIJOdwy2B8O1NLcwfuhQ/oVs83VPsODrz0xK3yyFmHNpdjCpcT1Q
ROv31a2ydjAWPtiZEcndTH2ahnymhoz6wmX5AXkwttWlGBZcGznWFr8Y7hN6UiAfwxT1+eEoytTI
jXHew/w5GfZ9cidKHWM0vhkFRvmSpIYXA7VZfibWMZx2ts793kAjTZlRJOCtF9GGh8DttAHUGjFK
jOGiboOMIjPcKr7vnb8PgugM/fm50tbAP7alluDvc4xhOJhZU/nWZj97QgP78/qnvmxnQDPn1NZ8
/E7cAafQ/ZvmLCVkPyvTb8hbAoI2R7hZvFfGgCebWj86aqBVD8I6FGPpMe3JMd/zIt7WayHoEoty
9mvQGjv/NY2Sh72i4Nc42GbwF0e3JtDymeI23d4qIzfs31s+bE3zoSz8fvgPHIjYjH8JPuWGI0FN
oEF3bt6Mh8F50SYMUFWHIV4JgIv3648ZGXFDppA4TQIzZfOe8N6P6l3JypVLvOQ3Tqs3kt+ooUQA
AWRUb3S678Z/rO5F08HteGDRz4puEmW7cpBmBytFToiq4TEIoj+K1F7K3DpniodeNfFW4omHSdw8
ebWrIA8PgzEBDvamo6QikOKsLPP3N7mwCyVYFBzRJUab+PzI2AUZeVhZwMu7zbf2owj0n7off1YY
nXOTPc/c6BOtzzdxS2/GFdsL3xGyPxCrwTQIZIV/5zkndyfjgoU2uFlnWjVK/UJsuyG4vq0LXxGD
0ypgH4oNOXtFup51YdcDSwjCJ0vQiQJCaIuRNvDSuWbiwxelaxy3C/H61ODvuuvJmiyt5Go9hDg2
RurmKXBQyX5qj6m+Ugdf2ruThf1+nJ7Y6RRowBqFg/cEiTCViGLSAOTOf/hAp0Y06WzUrVmW8Nxe
DA0yJ/R0563nK22ShTgG1V7wDs+csDgJUmzJLDIVeobzB8LAY1O1ns4AVeiToJplE7t0Zd8WQtmZ
OSk2JARPCKLgzOXaZ4YBtURT3ZwEjB4o9nJNjHHNmnT8uNmiLVvCmmb5PP2Aootr8N2Q+ab2mLVf
18/6QphG5WqmRAI9CwK1XPq0zdxhmBLLvBuwXm67Tf5SbccD3zcB3TseeU084z46QhPtjvwAC25Q
b9OjD4fjNkHkX/8tl8fz/KdI26wooVW2NoFMbcPw2DgIo8MYz0qcv7xrMAKyABQEMdp1ARIypwKd
oAHr1cAZabQ+AyK4sJ9ssr++mEsnAjsz1Q4U5dBHl9OfdIoqpU5gR1W/MjtAGWtib1qZup31WNi9
F5srAe5yTn0u255YlLYP7+pUDUNY1O9/JJ7+3gTPAMZt2+Dll+NO78nTr6IJEg/jWQkGh1zDT461
mx+q52gzBXqA0t52rcFyeU/Pf5J0lHOlr9SxmDc7DMBy0jmHRnx3TL9cg0IvtKZOLWGQSPI6jlL3
5XyMJ0wYocgbhsnGFmF0C6qhdJM4hYnMiVefRmxFT7FK463VOtnL9W9+STxw9gkgaXH+K5RRjfre
wq/oPY5XA7D1TiB+5or7MPo1iAcSXJsbsrNXLs7iNhsQj6EzHAOEY+dmQ+5wvVBQfRbstoEUSK49
Uvv7YPqMr3jCxVN9Ymm+XScRpDBThZdznTvrwb8I/BbYVhRIUFTGLu7fOuPRECv4tsX7emJRcvXU
CCGKq8Oibm+rPpg0G+2I+7D+D50onKA/XQ+Zj9kY4nIY536EYnuJBWwRQERgfkQtgLdfofGkJC+D
cwe9mutnZvnb/Wm2SAc3jJQ0ssp5faoPJnWXkwfLCUonUPqV2vOie/2zQLkJrkYcKswVLBEjwPhs
Pz2o4/v1xSxfwxMbUvBXCamBCIshtjLLdFdBgWK2mJrACRMoZ7x2qUvGfbcmm7ywMguULCjgo8CF
+pZ0RtIY05c0S5Dbp0dbfcjN9+LvMw5UD09MSM41wdhi2o+oUWXlg9AeePfKKuAt7rV2xY0vlCzP
LUk+c2CYukGLEA/R9+zD8Hjp5m73DfiRTXTU71zWe4YbfxyQ89w3Bz11v76UH/lK/eP3COt5gj8X
S9EARJwEa5vcGB9B4UKHFk1gVQWLhWts6UH5YLmbfau2+U0Ze9Nh+BqajbaSPC7chjO7kn9hLYqU
dge7NHzIleeUeZR6Bhx6Ou7+/qiemZIODcihqV1b2Geafwnybv0T94CxjG7T3qrsm5reRuEaaGvB
l52ZlA5RTgyjpClWh3JSr75PypY7x3Kt1zP/lWvfTjpA3Zg100ixMEf9HLsPnfih88TipzzZhdqK
T1lcEQVFKUiu5xqq9ABV2r6J+x6VRgOFgg5dOYxBRvlRX5sAXbzhJ3aM87iT9Z2mZwJ2ouleM/2w
funWcpX5T8jbhgMPDzLXyU05YSsFjSsthJ4FZuhA6/qlr1Walw1QBQLNCgag5GelTlEdsCfoakaq
Dk4Y7XlaJXhcNAGq8bkzhcEuecgKwD+zx6JnL/VZ1U8W9KGu35ql7z1zmf+/Acm/x0LVhqksQM1d
PCpopmvZvZ0/xWvp3NLnPjUjHSuesg6RCuuIm/1UfrOZm4Yr93/J05yakE5UHDURoH9YCa2+keQ7
6J0pQQFuzNx8jaJ18auAnodSjGdpqjyySzOjVxsF/TUzwSR/7TXF2kjrmgVpMRmSlaqau8oCIQF1
oNpcycIWP8jJEub//yTv46JGDc/BGACJXxPjRR8HL+1XvsiiDcgJzbJmKPrJrcEonEqWDWjBV8M9
IT6tjnrxdf34LqSvs9b2vybm432yjJxHTWbUMFGPd4K6reMbmOeqbxnZtTXzgTdduS9LvlijmDhE
7wIiInIcxXSDirY8qo7xuGFW42sVnlyjT6wj/DNbpdBcPNQn5qT1CdOJITEPc5Qfe3WX2N9s3R/5
DhSP1zdy+Vv9WZcUPPuOsi6ZYKgdfljploHT3lg5cotrQRNrFiebO8VSGKPMKaA0g4K8Xr/09WsS
740Io3jPabqSca0YsqUMnLV9WxQMjl8Zd13xgqw1r70Oc1nW3yK9MLqj/VmRjJiLNIrBQgy8eVb8
RnLwfvIkcNYGzxc9tAPhBIiwQ7pGPnEK5CxSCCvjiIPJF3pZgEApLbQiVzLERY9zYkY6aapIUzWO
YEZTHgl5Z2s4lqWXxKw4i09MMbmCxP78qlaplZbhPCjApgLI7/iGppmvJ9oOePYbpb8byhKzJFrJ
wMvTrCBFF1oiqBKYmG635xwYylPnxtNST2wqJriiO/Wm2KLk6yvEReMW3CguWONSd1gx+bv/IKcf
pyZnT3LimuApWlAOwaS2LffJ00u5B4uF+uZ4zK+/UD3Yxnfqo/pD9wgQHy75vH6fl04NqN10x4QQ
Gv6RdlvohaNPJS7bQO8rYCrNdNcTzHztr5tZchuYw5jzB1RmgQY+X2QsOn1qKG5ApW618J9uvB+B
db5uY2HEagaR/WvElO4z0GMtZL5hpK09jND4AP+H9nfD3jqmB7LBqXxKQSiQr1zupQtxalUq/USj
jqbtbLUpbxLgrGrj7fq6Fj+RjYuAuw1UiVyf4Bpww1ONCyHA8tF6BhA4WzChaMxjdmYJz4Q8QeFf
t7kUL3VMTqqYnId4oZy5DPoE9kHg871QGOXoQr4wBddXTZhnJ4JuzV4Da39TJ7dEhKjtjYW6vf4D
Fg/Mn0Ub0rdEA7nJ6LxoVn0U9p7R7227uW5i2dOc2JC+HAOAjdUTbKjWHoQmLpB5GD55yMXDhBJx
E/oVASVXcN3qUtABEB7aeYgJc4v8/CbkOaF6m8OogVQq1wOGSxc6uUvyb1q5klgtnpy5Q4gKP6r8
yrzJJ65FKfS2c5wWLTOe+CBWAAumYG6ca8gTV2lhFr/YibH5x5wYm6oyDwcGfRilfhgNX/SvGV35
Yot754CgceZ9RutC8iIEcPC8zHt8MFZCFpu4Nv3AwxozeJA4i80Vf7J4B/5Yk+lfmMUEZmCwoDEB
0zr9PvH3yJkei1K5UUqKXAEoAWNtyPAyAiF8z3y5EJDC7JppSmusUoDrkZVUXjluBuMeCOcO9Cog
+vE6sCS0t/BlLf2inLvQXPVVc+1FcfEZZ/vQrqBze1fVHMl+SEpoV4kOY3HaoU9+GewxjlZizuWQ
6JmNi5r9aJuhaXHYaBzjEaAut2gNb1B+pSaErFJtpyflDxGN39OWuFqr7utsTX76Ij2XfoF09cEu
Jayc4hfMQ5YORhua5q6OxY0lBt9Edj4mqyLwcyQ9i/MwqVogasDWLgAeWD4jBVSj8kiNwf8tAYD9
vZ1mohRl7MVTbHb1I1OIWWw0swavTGjaUXRUIyPb2XXV6Zs2N5RD6tB+7dF9EcHwy+aMC8WcebBV
Bn5YQ1cNlW6UYKozt2Simzr566xxNmEBhAWwxsL0Z2cV2Wgj5AMqG+2ZRj2ta1ZC1oWzm02AEsBC
tWjOf6VMRmlH5kxoQXt1Uew0FrlkOPJEgzjD39MdICyqkIvFWBoevxf7VaV5BvFiUKWm0J2DClXl
HMzqMVoLFUsrQjkHLAfImzCNIIUKYG6NBrMY+C6FcqMqvxTGds2gQPHOJCtRafFKIttGAoX55nnO
4tx7a0CKG7GdzdOwd2H/OpiTq8Q7Nc+8oron1avV3rTmoeheY2vlubd0FU8tS/lvV2o8iXle4RV2
a7NbtdxrKvFM/c6OX9VpJSJe5og4JTN9A54XOsCPsiJzasRRMSoVOMExQGBU2tPYvThdHURRtalT
4Qq9v1WU7EgJPTRq+P168F9aK/hEHA3CiZhN/v0VTmIk2PPMlg1l5aFv/G00Y1er9I2TUi/myjsO
642IjJVrsbxiitunWZhUgWLu+Zclw6jHYYQVD5n5MmjKgYyqP6gCrTwrOlpq746Zc1Bq3TPDz8L4
D+BauD3sNaY10Ka05YCih7FqdwK3pWqOtHZFs6c9wL0AsaOQRJ2AOlsn3OQ69AIgfgEsy9onn1NF
2fFiBHyeAserWJNf39xJwqZV4Bj6dK8WICwzAUMlXzF8g0V2+bg3wtuh9/7+S0OSRQcACSPXyPbO
dx1K8aCanAMMAH/pMRO8gKabqG9R23ie2uTOTkPwPjtiZT5myWU4QA5AOBnzlxdqEqrOyzwBz5Nn
MFQBWmiIWeN9MvSuokYrHYCLZAzZwUzCgtEDE1KzMhlKWBtcsStAaTvzl9O0W8AXfVE1riP43kYT
/Pp+Xibrszk0pKDNB6Pod59vKDRH2zab0QlIfZ4HUNhRrfAqJQtUyoB4f+gcxevacBOpa/I0C3t6
Zln6lKSyUtYTWG7Chz5MPVFyZOvRBhCRtbuqXR5VmELwMsAeMKvRni+SjGAqcwr4BzHpByNJXUT+
Y0wiX695kBUGEAnxpqJPkxXfTL21bZQ1srDFxc6j3TNQY4Zrn/+CcgLVXFxisRP5IczbhgCTJJ6g
cvH39wOT4xYqfBjGgV6atNKWFmGDO4k0V20PnHYBXDXG7tRfpBQ7Ugx7PCa2K0do8cRidBFvWsAC
FbmyZNS2XVICm1myN6tdYh7UaMvznaFAEGUXT35hv5nkWDobLX0lePaKfmfa9+1aiWshCoAZGMz2
cMgz3FdKsVvdGWIy4nek0E/Ltob+Ypu3lIdeFt84ubm5vuzFL/rHmlwV6YaRJSmD/y+rzhPKG2ti
fxiA91lzeUvbq1EkeL+Js1DSOj86IZB0fdtOoEBRQOtHEi912qdSrW9iPXsaHP54fV1LKQuegiC8
QL0O6HfZrzfKoCRQqa8wCzhCX7V262YDEiPXqG/LwoOQZpg8heW3hCYeRjiuGzcWLuqp7fkinwTy
rOtVhUPADUjgyJvC9KjGa6yFCw8xdA8ALLfQQzAw8npuomvqOqYhBQszJtFp2nqmMiILTPbXV7JA
fgFiAgTnmbsIGohyd9JsDbMDzRTcG3eqbRLFBtj4C2A+aeT4nTnkW4DBwCJnwTiG2ZoRo6pxNCIx
jMxXgmCz76piXPGEC2dpZjLBvxhLh7eX3BCmqY1itPFYqrKmtTw8gsIjjTMwcTpajtze5np2Y5Iw
XeNSme+elCyg44AUDUReiqXIPQEryay2QnkB8luBxu96i/naZGEwsfZy+lE04PBf+wALTv/MpPSh
k7Z0+m6ASZsOPqtfHa54ylAEBskeAI4A6AEauMhsBjfXlG3uOF4faittnUuUGMKrOf+jzrq3GC0/
P23FiCQtbXGZuJ64XY5iGIS0mfnZ6eLGUAovzBDwjA8nsVA74lujhVqbWu6S4oFTa5eZwg3B7Zpa
yU1IrW2sEXeoVwu8S7fOhOSJoeOJhxKJdCq6pk2j0cGtKzuKbO7QZu9p6KLTFTbRa2rUeyN5VxuM
voP+WQNaMk05WJnXIN9LFxPXcQbTolJjyqELFwAQ+QmJT6IT4SWGOuy4WZSe3vCVp9GyJbwzKead
8QaUToaKcdi8nUsGqaHtqBrvmi4PrNxeCYxLEcIG9HkefAe3lOwBBkUnYNQtao/GqAw20BH9TKpq
Y6yxvS16bAwQofgJWDkoUaRDVo6JmYqU1V7FwlAL4kQpNqbCBRI3ghkxOtpvaququwJIzGNjN+qR
Wly9Mcoa0oMg31uJIAvrxlNXBZ4A/Uz8Z3ZCJ04cb7GOpxOIuvJkfE9y9OQIvxVE2dNmDTC3mL4C
xIZ4j5reTPFxbqsiNWatQjQmGu52yTGsPlvypYnANt5NbYtyJprD1x37ZWNpLt+dmJyXf7K8JG3B
dpzBJLSwfP6GgsjTT3Az4m3rtjeAgroPh/gf8Ht4tl+suJOFnT0zLe3sGNe8cdKu9tLyO1MwPZ9D
3Oa+18XKq2AhTJzZmTOtkyWGRahUTQs7RMtBIUS8zBk8MjR7KIi7OolXtnQpcTvdUSlx63XgJpIe
O5qL94kP7lQ/98mTQvwqxOTQGjBN/Z2aScEINQokOQDTQ9ZMjoJTWqR2qSN1Q2XNbsEgOAx82zA0
0gJ4BuvAhcb0IHJsZzMWgn9Taq49ENMZ9YOwC0x797U6bKxMBzCnRf0t2hjTOD5qY4VRV33S9fwB
TpZtMUFt2LskzIaPTB0qzMCOkR7EUwRvH9Eou2mYI3pf47EBYgurq+JgMAk/5Ao6JMl8O/VSC4lX
tIr66Qil2WlNn42+Ujgk8bs4LW2vGUJ6ZxKWmq6q0vpBjwzlhWlq/m4qBVXAtEUnPB7Bfq14RqKG
mhtXIt23Ra/jOTQ6ma/aMcdvoO1dZ4e6CRkqEn2oPKl9FNP5s850jCajBdgHbSqUH+h1wqUZSmJB
Uq0A+dvGjJl2iPpqKFxRzx1mEJCbMbjdSbGv4V6gcqrmho8pOmXnMA0DwCJvtQnY8QENmnQoGTyw
MnaHPosdaDxEKf2sVIBRxtZ2vrKoVveF7iQgX1NG38nBsn2AaAm4OcTYYd8qbLIbNSnY4JjdtiBG
EFbombEGB9gXmpXdJmEbg3Sbp+ZX4YTiQ03ESD3IZfBfmI8sn6ukmkLXZGD5FZQ4X7mJTX2yKzu6
4+oA0Gg05pXu9qCLMcTEgo4DxopIhoDZA/HelaE2eHEt9oVo08PU9+UeVVNtr4iBfrChBhOLVsZF
teENzhXhg14eTHPUi9vSrGigQZ4y8nneljd61YW3ilYTvhtL1Y4gKKwQUK3jxEIeWqveNT6GoBdz
MLXr8XFi0N6zTad6rIc0vrH4qBseem9scsuBMfTzu6qBLl4WR5s07ps7Yk7qs8GHBMyKrJvAQa5X
mvpQm11ZB22vthE6j1w/Dr3WBDpeVD87ZwRxjmWVJjqwmlWsvFcXYxcq5GDLnX34BTsJ5wJnpqgR
i5WZj2kbs1ut/54ldzraQOlOr7745I/60QJP3XVHvmQaT2QUDKmD4AnWqnMvV3XCYU2GtEck5rHp
ujsz+szAdWlm9VaDOWjPbSqtv2FA9DYYLxHGGnZmwfGBTgcYAwx8ghdIbkqVRJmKGImx1xLV1byt
eWx7A3dR8eKk3Fxf7oJP1zEjaSGx0sBsLdcrVZKbjSoI6pWta1l3dWF50DYYw5dQXxPEXVoWKmUz
L+zckpVLWPXYw1kycPyHjYHaKDOqg6oMbe5iwgm89/AdrT9FagZZq9bq+5XvuhAkz9IPKXjlBKOt
xEL6wQa2o8yEBjg+MYC4kf5wfUsX1gmabsNBXR9wbCinnB8gfRgdTkfwVqVdGYRgX/I1Uj2ToQ9S
uwgoEG3DsAZtXMjVz2xK2YcNmsa4S2Ezb3u35DrS9Ofrq1rIjkFUhjwcjwE00+U5sbB2EqMZGzR8
TLD2lJhRHzhEEVZY0Rb37o8V+UFYxmnbTX0Lwv7WQSgl35IMWiel5RE739iRse0isv3rhQEmjmlF
XDYw9sufS+hjk0CCD8ELLA6N0iK9CPd5ov59kgYWKbCUQpwaNRu52CjQd6B1DMmNVBUBN3egGUMe
9QKI2vXlLL0tgU7DYwlXDOma7D1GsBHrdZTUUETq+3c2ZDYq7yOU4jzR5dBbAHAKvyJOs3Fyrd4I
LXdE6vEj7NqOQfIxyo5lpNo3cdM5uziy4iAM6+gmTnoSqEbeoULZWFnoZ6KvHobcoszVeAcoyvVl
LFUGTo6bXG6qBBiWpwwcARjis/IHGn5pwz6Bzmv+EBfPVvfPdXOL3uHk3M1Vg5PUNhWJBmAXzMXh
LR12GFOe+DdjDXK6eEtPrOjnVhIThW19Pt3cRhGtT1HbyeI19PHS4wfnDBUVDYMbcEDzrzhZi9Ml
pam0HFKTFoqq8YQRFNDNTD9ivXTV+EdfzDqthaGupOsLDuLMrOT2sqYsNJ7CbGv2QV1geHnc5u2K
kaUdVCCrAe1uBbRe8sNO5HozdgretB3aeZEe32fRGjJozYTkStWKI1ZGMFEUGe5GGD9qYk1NbmGv
4GhU9M5B0TQ36s4/EYfWTJc3mFGnSv1UNuQjCvNNEdYrT+6lS3RqRjrVbZJzS1CYmedU8/tKFMgg
bsEFlTuB3r0V1oorXUgmsCwsCdSoMzGOdAQKhiZLYaJ4J0ZIRFXiPp11iwbjAPVTcOatKZQtmqP4
m2AVnYcQJHPpZP2PtOvakVxHll8kQBJlX2XKdJn2ZvpFGNfy3uvrN9TYnVaxeEXM3IM9OAsMMFFJ
kclkmohSayW8Rz0UpaQpcdVSc+QCVEskOBW8SWPW1YRWnT9o1L4ou2EQohFolXA79bUly7/q+NSo
mwCFbEg/rTsk1qeTNHQGoRHB1K94pJQ4lKegn4Cm/VZ019S3Q/+RRE9m7zll+2tAQ/06IGsxVRSi
kALHJDUy+ZdbUiEDyot+XIITZnDV3AM7QqIMVhtH9hjoo91q7Y91RNYhQIeOifYf9HUQmhIqDYbc
zPUCperct6RBu/V9dQu9q+AfLMPDZ2bmQ+ii0RzMxjjqIc5aBkoSt5sOUKcFx6gbVHj28PrJWIu4
yGfTQRLxkPCdEgSZevWWi6KVh8+jhjkRbzfyylrXCSe0uaNo+L/2PFqYrMqMUkkmtOdNt2Jg+w8Z
snaIys6mO51DO9z7T+YWEtyQQHBwh5/zPW9I6cpRUj+A8i6JXwqyL+EHpGB9mycuOt7QLoMA5dJG
6sLUBTEVhghNgcNG2qiPwVMQOJ2j3CCJcigjawps/cb2v6GbwwLh9GZ9f159zE/74OzxLJqLQtSJ
SFPQ1SOqRu9o9EEmwZp6C3kQM3tWeUywPCRqJcF6MQT13MzZimA8hsiZaZPwvutAi/LtX2zCkZvb
COYBuctT3oCajjTagC48EA/pzbkq7c54Ajdlh1OxDnV1vLF8n8yUOkFKDbril1AaNM1Cks77U+3c
GAKwZYtBNvllHeX6uU7BUG45DIQolyvACDvvlH9HBX14UFC+P/aOCok3C30u64jzX3iRJvwEBJsg
3s2fBLGXduWoo0OqacSYmf49Ih8Danmld1trnN4S1p6YA/hPjmi0v1G7r63b3q8CfClfOLb+XpTP
SX+Q8/tW4zy5PusaVwYtkKjdJ6Zq3gbNvCekYjtV5iFqwJFFMoLqX9E6UgcN+rzcykgKDnX9q1Df
/mFBYaEIYmi0wtEsM21lTFNjzgtaQUdEUBy/dBu0Gfsf6zjMDbnAmS/4RVxsCEIC4h8RK2ocIvWg
RBuB1xX5SXR5vZZftlDnK5VGhAYIRWzxXruX9kFnyff1bwwiNjvtsdEd4dnzrckOHQzeuevmXUUM
8778Mo9QPfzxoBXImGMZh+4VGQirHHbRgFI9+RhB0iGPZ5Hs1hGZJwFs7ugIgOSgRG9R3RjlXvKw
oCkIPyDBq0kfwej4Mi9xxDwKYBwwQHCHWind6pCOYStHKI3bMaS7ou9F+CT0bl3cqryRbqZB8/zg
nBBD5o06c0nr1xC8kHESEmGvVR+G2f00EzQ0VCXndPOQqDNXJV44ehWQevneNFD8eyW1boO8krMp
mDeosjCJukExpIjONU+CSaVxmrrcIlpld1n0jJr/QxW3x1CEeFHwJBfQ2ArukFOwhHBye+Obgtzm
iEaoSQttvYz2Shfs/2H/LH7bHGAsDmSbIF5XSvw2qXRq0y2Ukxhg6uphHeUqbp/PhYZuCUxLoIZM
D2v7pdnLUgfyNmN4T9qPrrOhVS6WN2Nh97/WoZh8Dkss6rMGKe5BjH1hOsnN3jBhdgsuReicOH7j
IByDpImNjrb8B0/1gxWJKXOHK6ji0PCuUx9ZGSOpN+L5gAy3uXRbN7zhDOZ2XQBQXyomQjHGJQBK
LXEichwbJynJpuP1xjNd9AJn/vPFjtDlvEu1Fjhq+B6mk6ViFi/+sf6RmN5kgTHbusAQFAF1mxlj
bFMrit+GwrdjSLJH7YPB4/FhrhuYzpXP3jPQYV1i9X6HEbkRWBXUqQGF6QMRoxec1CJzhy9QqIst
qOoePAjw/AGOrBa5Dbo0crcVkTXbKMbT+vIxr5kFGHXDQbu2J9KsnBGKJw+knTV4Qzem9BT4KLbv
yvDbOhxnBel+ugxPAFkdP4ODtzbfDhjQJE++6KyjsO9thMWzFAj6h+mHm1KMZArIfG+nB33TvYmu
b4kRRHWt8S6z6jt1qz22znco8nKiSeaO/wKmE95SkcdtlgO4FoztJMVOqTUnr9E5rpbpIRYw1M2m
hiDF8CLABNCnCwOI4b5yVvCq73t2swsEyvWVhKSx0gJhkj8U9AWW1a43XxTlQS5fAxD5CdKNkfNu
N+ZZXoBSjm8IOlFTYoCqBW4zDCkjGnfiMLDw+HGI/quFRleQPbQaXiDmtyEMbKF9zcXsqYOaRxmh
hUrpn9cXgrlhFz+JcpUCNKhVjBwlNsoxmJh7LAqw6T5UvKoF64OCax20jGhUmsWeLj1LWjRpl2Oq
ym5kJxyhdzhNnJ3JfFktIK6Onhr6Ro4ZQNs/x+4A6U3L24TP07bdxL+QKUdiaH3luIDUJtVyH+0I
MyNjdGw/sr1302FCw0KZafoQLRkdNZt1QNanWhpIbVnTj7UqDQ2sYfc6iM6g30v6m/rXhUccjCUK
tUe9CNuBlLBqTH4PUKXyY6sZ3hvzY90YliMBFc3cW6pC+IL2YFqf1xFIrRCMY2oYDw5V2Ux/L7c3
2/IFQnsrQy5ENFAAZC5+p/6jWTpmdG9UVh0d6jxyCkiqrZvFutuWiNSeEGXfhGgIELVyo/h2K+OM
y9aYHftfccZjkOGsoU5tCMNsO3RVA0zIn+LWGbpnwrnOWNSFSLGito+PhOEYusmoaQSlGlt0w6hV
/aRDmGA3jPJGL6c3M5diK+6NfjvU1eiEfiffGFry1uclZs8j1wx/qpiiUtN+Q4ap4cQQLE8K1gzk
uTQRbpyut5lyqwRijhSU0QkYtA0hy+Rh7uJ7pFkNT9KatcxLLGqZKz8XhRTNlXZR9hbo0eyp+qnw
aPhYh3sJQh07hES+MbYAySAP2/uSkyfdORVia/onxqlPPd1ZsQQNvbO9i4gSYZ8R1P6Aq09y1CG2
guz7+iFgfpxZsPe/ALOtCwAxQnO4ngLAl0B3Ca5r0oaW173kiitlvL5R1s0ClTDdMHT0aKAR5RKs
NZRRDAdl5gd6L/qfZb9ZN4b19Zd/P2VMGbSK7nsEL1Kkb31SO4H+1Ay8DiLWki1R5j9fLFmGwUsv
BTW+nUf7Tt16oqtIHZrK8cJ9/Ad7oKOEbifcxuCMuERK+jQ3jJmkG636dllvCMaiZJ3jN5gf5Qvk
s+a7NEf1OrkWAeKBTN3Qt2j24Dha1nnRQWpKZGxlELJQZmQVSGSHCNcUKXcTJKIz9Io9RP9CzrZA
uRbxVVExkGGH7G9S6WOAvtr617gesMAVhd42qFfgzQ86acqOtlXhX0YgaGCVyJQ9cgtai6G8LbQ3
DW9fVK84oXGzRYsEyAEdFa/M9V/AXsg/P0Cj8nDQS48q9LTN6dTArgzL057z+m3gDTIwj9GXnfRo
rS+GUi7VsFOSMK+AuyF5NHmhC/MQoXKGyUp0UWLG8XJreyOp5S5CgiaTX9TqUQ33YrbPazfi5S5Z
tzwaFf4A0T5Bzkc/CpAOQxZR7k99/zwKO6V5q9KdwqPpkOfrhc7RLsEo16DkZluh4RRhX2tNG/3R
tEJrjCzU6e6O1uvrZFvu0XU1a0d4dR7mKV6YST3U+zzKklEHcoQO1wljf0XIucaZtKZL46jtH6V9
ZPoDIMhtmzr1g2ALZ8Eut/5Jd0un3Be2aw2u/9g72bNy9B3ee5b5kl78AHr7Z0alBZOAPWO8S4/+
OX+BCGNjRY+/hff6Trq/aR1MiZx4c8+cDUSfhlwe0JxmAFVOA+hAg67kaLTHsnGU+D3R/rbBDy7G
mOXWMFCI2QJ6anPyTSVpZ2c8xPkmlGW71dV9O1W7WjKhMDVYTVVweKuYbs0gIOyDdrKEjhEqnCGN
F4ZegtA0D22PiBboUAhmhxrh1iv3qmGF3m/EylZUnmP5qMdOw53nZD3wl79g3tyLK0gwqk4KO/wC
Pz/LAzo1Qd2xKZJT4J8q7K/owcODd92VXrcyzSutQAUOdQ157oO4xATPXtOErYlHDYjNewWV5ruw
uBOqQ6BB8luDuE4eWxCR4cDOfy3tIUBZgNsDmhtoZKE8RGIYWZppgDVBz/KriKcapRSzP7QDetez
eqbLBcPotoSABRTaI4IHidzjkWpMIn4ZGJu6tv8XKsC5GIgpPYgxoDH5cinaCGLglexjNqx6qMlr
gh7PEHMQ65az7q4lyOw6F99YzqaxSb0gtRXBNYIbzbhFuATajXUUlhtcolBfNRknvRNEmIJ3hqWX
aFblsY7y7KD2qidKqZhJQFDj+z5F1hAY0BgPeA0KrAvShKIumqfng0kHG7Eh5mVRRakt+NVLpJt3
lSSciTYcDK3d1nKzW1841p0PdW1k+KGLCBUJyrmXSLtm5jQrpoi5lTVvpfFRoA1iHYT5db5A6FBz
QAlR6U0Iixh1a1cK5kN4oSZDmGme5kMnONptUfSlH5u533t+5sGOILTK1Eo/hNvwMByKTXbA4yY8
6m6Pq2JytXNwo+7XzWOWuzGBhu5+dASh9Y5aRAmJEqOssTfywO5MCxfUMT6V/WO8j51oix6FdTzm
Fvk6t3SiTo0hcOk3YYr0D7R6/J8tlA5j81dW3HFVA5jb4wuKTthJymj0YQjLBj9xwmg6hkPgyEPP
qV0yN8jXpqdv+DgNI3XyYFGntttBGu4nXH/ri8a0BLN74HCaO+hp9SFN8tTOTwFRFz8JdJXiwO39
b+sYrAYqtF+iRRq1a6jr6pSXT7WkQispREV7e9qYR8X2b/zf1S549e+LH0g8kgcQqMi/IBs41+zR
ppbt49f138Cw8+InUAFhq9W+WgpFaov16CloNhXFO8grR7qjZKAWcdfRWAlWQ1LRzITXiTx3B1+6
d5EkHukUWKxgcCgScHmpRw/NW62OBh27mGLLaGcaojtSNRtMdXGOAiNIu4Cnbhexk6NYiyt8VWUj
oDQFKd4Ok1ulTcRbUeBEwqzY4QKNumVqiDDEcQg0Qh4apBsmtN2DOV0PXlqCix0JuKPX/MPVdgFK
XTzqaCoKxgTRZ1vcFn6PIJ/3vGQ9Xy4g5j21uKN9YuSpkMAuQbj31E1tuCTwHUU8qd5bPA8IClb1
i6QCRrsw8/uKiYqZZRdZHVsH4Wh46LWfov9tLJ+MjkfVxV5zTZXhVec9RhO6Qj8kLcMBv60tXlKo
vHbf1WnTF8Y2rZ6UycHmA980V1KEcYoMzBOjEjIX16+4yEio5klgYNHHG/G38q0E1/SudFQ7fgJ7
30Hal24vgk6Wc5gYjh3PeBHZBrTnwh1S3yGIhCYTZJzdYTO68nfvXXYnKABhns//nZ21TXprYmfv
o3ve9ck0VwVlL/jXkOynb09xVLxSgsaI7Q1WRF400EU0m3XjmLbhaQM2baQ0dVrwLhFEMmAGFidV
Jlt9+Il539Gv7SHbDtF2HYoRqs2sLH+gqBNTgh/T0HJABZKTCCBR3pnZdtQ5BjHurAsU6mNBaG6e
6gOKEW8H+bY2eGwJzI+yMGM2c3Eq+0jN5SIEQCTbmv8cdpuANzTAilxmzjiUQ+a+3yvphCCohCrs
QNevh6IL/QnLkNw0/oFhnFA6EshqxBvQUUFKh0d2zTrXF8jUPSWQBNrBZBYKKO9blMVTtLL8QHJw
Qp2icCoU6XjpLSYkJghkcKjNTeL0G0wyIy8hHQolyNIk9VMOiSnwU8bgjBtbKwKxmDDi/eCsb0bG
V5zHFv6A0naKRjTGMw9uNt3l2p0ofWjDz3UIxiV4AUGFn5XnT6QcAOEbtjhalW5pex8kAaPBuW0/
+yapV+wSiS7W1V2jgjcHSKTon9S2vIm8mQUuArPwiIUkTkM+quRNkx7xmii1YzoEoPdC341hiXFk
GWqwDzsNs+6V42vPsieCpPRnCGEoNFFanZrdDb16G0HXbX2BGA7h4mfTQUrYBZJa42d3yGfI+aaX
Xkz0S2buOgzzO0CHFj2FJqhn6NymrwRegXlGpO21SXkJTTN997ENIXmskADPEBWevck0UKuJmD//
+0eWCgUxnGFpHmWC86PcRVKmkFEL0bGVPObiIUs41l1vZPz9Oi4nQKhgGp3/fOGO0g6kol6Ev79G
oRZDt5ijjjem+La+hozuQsCgcReZEtTpgHUJMzd8qLkKvZgkfJjn6uONSLaD72i+D0bnW3Vyys7S
zWNjl0+qYjW2LVtqsZl4rpFlroY5c4QdM/c/3YnaBIUUjTLMLfPfeawdm1HYjq3M65S+vhbBUoR/
MNmroTBGZxmbJJPKpCmRhBst9Uncdo74kt54R/2kVnZj6af0V2anh+SGpzz3ybVzeZaBDPYUEdwT
GK+ie6QnUWyFQoQD7jVtCiwBz+sPCe2GB4z/z0zFSYNe/mbmLQ5zUt/nQwKhoCmVKuJIYZjfge4B
Mbaf1CHEl8xacwhYjdy+rjp0yGttmlng9PAxzF7GwZOnt/VTP+X4dkSMjZ3sRbz7eN4YV/ag1xtE
YshnYizncuOUbZpoSlSh0q74yM0UeusmZiLZumAYVimnx7FKEKIn0KNBnMVrZ7yekUXghpEgvIVQ
8Loeg5C8BH3mFQ5/tJffve/EKo4CctSmrezBQ/7WIUW9wwR6Zt2kt8oZvC2ccOTax13gf15+i+Mp
SCBoE03g58mHrx28cNt5r2rKCa2Yp+LLys94YoECwoIuUmchDKN+iMHoUUGJU3pedwGsI4E5XXTY
gtJn5lm//JBtDX78gnTzEFBxJ7fqKTDJVvMmXNG5ZQge54K+juPQL4wBavBlg170iqkMRBmCL7Uw
CeNPkA+XLTng1NqZCMg3I8rS5muB9pxeLstyMIcAurYxFUzbVRwJA+aSLRCoUHEs0WECjm2UD/L7
zgOz5KMYHcwYdCy8mf3rOw6rZc7qq8h2geeFcs+t11UQwOqxzaczxgHEcucFbtZbKihwuZ3m83ua
PtILsCsCd0Q2VTaPg1Wlk8qnftympWuAMdTfacpmIE5e36Yhput3Bkg81nchQ173wlJ6GM4T0nmm
EeDlub4XB0t4Nu3R7be/kpPqnMDoFjj69lXaWf6+sCQMtICnycps8Jq5KTpzOT+HdfCWSyFfHgqM
LaPja153sTxWqGiaOz/geBCWA11CUNmNIjA9T5qn/9rEaYe9jJbHyekbVBY3gmHXXFpf5rEAIwtB
vgqbiU4dDVkcKxm6SG2/2NTNnTi9ydHOqG9HjOA1vw2yT5T3QgC7cRbbufi9Vv866YhDjwS7qqPD
HQ8C6lh6peZHLYG9KeRQof9hdTLHW7IsRHc+GoDBF41JJApBnIoilrW5RZZAESY9ge6Ssy0Y+TcY
gTIWWNAgqUDo81iVglh6MQZmoDPgaYd0fJDMnRCf/MbNNcc3Y6us0eiG/3HKhyxHsACmz2asd37T
dQDGsJopbCXyI2rO0vhcFzfS3/fwXxhJH8VohCsqZiMLkHzX4/dikm+EIHTWTzzPIvqIlVmijfMw
V0CIpU23SXbAS8TTfojNDo3OHDTWgV6uH3XaWrTt1bE424TeK/29bm6i/tu6QaxbAXIz4qxeh2F2
+kVQFGpVlQ3UQwxPQctKFf4OO/A69vk0usHgTy5kZXnciqxFnNN0KLCi6x20h5d+ahACEppzI14a
PzYNyOhtQXzOJWs0Qbr1tG4fYwlB3w8ueFDCg8+RJiZX2k7KBQ1YjYnEr6xoT0WjTZtED0fOMWO4
xpn8BBVGPOxmIp5Lq3zRw8MXKpB2mIWWNIZnP7/DMNNZkIqbgpwDkWwMFeHxun1X3w9pdRTmDMST
GMMBp+klak48GU3lGc4v+r/y9lv5ySYT7rPWv0Hee7+OdvXlKLT5zxehHcKjSGtLoHXlXpCeo+pG
7YP7qepBuxBZxAg5zpFnHbWmWTp1UVgBL6mHTaqTu0KroVOUuGETnYccjIPr9l0FyJf20X1iRiMn
uh7msE9qkOd8quqPUv818GbDrlNqFA6VbGgML4yKDDiNKb/XcRRYVZQJB+iLH+U0hbbyMGigqx6g
lwChC7eRuw+hKWKOe+FZSzmzOjRGSZqtrYSNbDgFWmJbjPIMXMpz5meEEAL2J9KhoFS+3DZQSkhl
c8RnDIpTWm6G+B6u2tKq14BXgWdu0AWSconUC7qZTQOQTPkFhSQQI2botgKXexsblt/zzjxzBUFz
inQ4eECQjriEU4Q+aUKw2tlNCaRQclIc8GaSTxqmpv9hay6g5p+yOHpRFRdiQQBV6NKjAVa6SEUm
stf2lcqTtbzymfPuXEBRPqWOhCyTGyyi4pv3IJNF73v7QzFqjkXsU7DAobxJpKAa3wdFjQFUl0xO
Bh4xOSicDHujTJ4wi51CpAsT2bxQgffVKK8S68HQ5hWWsiRIDslmbiVVix743OkzledSroczP1cT
zDQSxEjmhb38cGWaFzNBZA3hneF3Ukg2GqZujcHfN2n45mUpso11+xGBFCQ2s2NgiOgXqZ2o9ByU
il8VzM2ub6QZ7+LBdPl76Dp6J+hZ0befqw5iJrGyDaWzkkAD+8pG0Bxw9BR1/w+eBrcvagfIu+Da
p3aUkCcqGbIKX1rMIVOR6a6Sj85UVA6uFM479zqFDwOXYNS2SjohN0C1XWMk5UC6A5gclfDYp06u
P4PqNDFfAxQP1tf0OiNJYVIfOS2nBiODwFSkmyy8TRssZOE00WOMMLF1lPzki7s4cmuQ1zWn0dhJ
/U3QPOgh4qtD6PM6PlkneLEEtLCeIEAOhiT4ObXqv/dx/UuT420xeH/7Ovq0Gp2IaN2eha8p9ych
1CZhDphIR0uGln1Dvu9+fWVZVwfyIX8gKLdn+kTzMH2DhY1qq1YONS7/SbiT4hdP5KRgeFDUJtXM
ZlZwxcGoIBMYpPe1UG4KHQT0GR62nJVjf6Avs6g92tSBlyboB7LhiMAD7/gCmvkUjngLG2SmMEe6
ESl/yqB4MI2wFnDq4hq9LFEAMn/vUJCM84lYdy6YDP/AULZUYZJ75VTX9pSdhupJE+q3OjvnSbPR
kBIJQBPOidKYF8cSkTptE2TMxKgBYpuB6jbfmb9hHDmPhXUTCvYE1qju7wlL4VRm6bRPqmZQll56
8QZxaNMOWEvRb44R2rUEvXeT5owR5IZwGOGvu27nc7UAo6KYIvEzXw1hX1gQdwBhb5CimbqobK/Y
dL5kSR3GSl5y8x7TrpD/bSUr4XFSsNd48Ruos+1nU4JsMQzWNMv03gflAWSLaQPBAtxgkN3oK8tQ
bmv92/p55+JSBx7yLYGOAgFOIfqCUHkQu/scrCLypgCDsJCkVqGB8klxJEQG69DM47KwmDouWdoJ
UTYCuUBVQOxuJm3YdrwXzfzp6NsXpSI4SwROyJFSkb/QQ1NA8NvalifRAWMCXk1N+7ZuyGc8vQZC
Bfa9WTW6OTS1LZm3YFRr5FfT3FbCMVXOYGm0y1dT3tbN2ch/NiZnEZnOYGEfdU6EMlaEzgQ0SRpQ
MorWBNqUACMNoBHWzF0h6LyqCiuegfSYCiFxFFXBdXp5MtUii0R/AqJQPI3dqTEtPdx4RW8lpLTa
Zscf/75qSZ+P5xcifbt2hpzUYwbETt82sqvld2M8YTAud7JgZjDCXGqB2hhvWoW5PwkUm9C6icYj
etQW4z1xpg4o+eXCsR7uY++U+fv1ncPcnV8QdO3eb7Myn0eZ7BLCSNBncPqER/jHsYJuI0olrxeS
2QoV5fwqzh1/PATB73U72DGgAqGiWeAK6mvUNhR9KQkFAyhJHHzD/99KlbGr9MKNvAk852Tba/cZ
6ksIfHmcyMwTsICmnPdUpemEBgZASy/FEFhm0ll92O5b7xvp3+uSp3bI3P8LvHnBFw/DEm0LUd/N
C2pOWzINW3Dau0UuW6nZ3fqlthVn7oWEx7vKM5Py0+nQDUScYWVTeBG8H11SBmDAHDc5eZe61O3l
gvdeZG4dFNo/59rRokt91DZQUrOZsLKhPG5keYByZHEKwR5mGNM5kp5DadwNUOSz9DEsEGejmdYU
XsXYtIza2+Yab6SUeVpmwm0JnVFgbac8j4Ke9TZSjcqeymGbyO3DEBDOgWTGpH8gNJGa6usKPEin
ABCktXr1jMdLFG8NBaPYnICU9SZGcPNfW/B2uNxFQqvqqTnoCDEgVxCixa9F9QojKLuMW7Jjf8Yv
KOp2wlR9HorzZ+yaXafdG/1rI/Euhf/DAXyBUHsl05pJHBvYo6c+snnQS0ATbpzchB6KVZmL4XLZ
x/O35o2ycIGp44/5graAGCasExtwWKMdgoBiatdhegdiIqO2I+W51DkhOG9JKR8ACcrYiASAZrKj
o3Hd87d63XHCbiYIJrPBJ45/0aJ5uUVIlqSDMX+3DM0ZQ1hslVFzQdljr/tu5pZfwFCOpZS10Yg0
wCDNbrXFjwqzVn6OrrVo43kDB4y57RdgVMwnmY2eVyPAyjGzxuRcdIo9+t/rnFfK4QHN7nThpTVf
qvBGAlCY3UX9VoJRugHRcU7FjfeNKJekFrgA4ggbQdSR//DTx0AcN2lZP65/IzYMGq0xOouxMJrc
rCzyIK0nuCUJw4A9GZHHfhzAtvP/Q6EcRRYXlY/SR2UPjbqTzOAJIofbKDM5z2TmTYYR9P8ZQ7mK
NtQTvzVM+Fi8+6dgq3iZq4a7Bs/J0ncm3uuVt3aUg4AEZK+0OeAw0BjIdiF3VhTyWgF4NlFnFcma
wNQGLF2KrjWnks0ggt5F+j1MjMlt0GdZYwKqJy5JpvZp/asxz69G0JaDzjzwE1D2VWWdNJrpAVo9
IDoepMohjUMCW5T+JZUJ9oM/UJSVdYKhk6wAlETaI/FHSKg9DCnKb2Lr/+iqZE9QwOwLyAytm8j8
hAtcykUpYjx0USwg9sHuaMFShNZrf+g5iUzmN1ygUL6JxCDdJrN1huI0yUMBdhQJhXRQfxeV6XJb
O5geagFHeaip7VpTSmFU4rsdEsFdsSX1u6K1nMXj4VAuSkr6zihFmCWXjTXMUWMZIvkcP7Z5xIsY
56jl6iH8xyaJDp8gBJt6oQEsM3gO+30AHsoYYgutPfWelcSPk/kxiE+5wpuYvB5Hn5+IC2AqnBoE
LdGmFMBhbaBp/aP2TH9jDBCbgisrY2GbFo9dN1pmZzg9gtWiA3sHtLxkAk7rTn8A0frdmIq8ys76
lkJh/PIWyhpdQd0d37iJnpvuoBr3TR7cRMmLpr3HFU8Pb/6S16uPeXXoGmF+lB5YJ9JYFFUCJ1Ql
ogVlkC4frJDUVibth+z7mKBFOPiX+/xzJAcqB5jhozzCEHuyHFZwrnigY+bKrZtvNfld8liS2RmW
BQ7lAYR2jKLag2k6uA2yfRqCSO9nUu3S7n6UtpK8H4pfVftcJvcYm3HWvQ87RYa3gIjCKZIedM+G
0gpB0/fYXFXjqtVhal0QbFskPxf5jdk4kW61ZWX5IBxZB5499/X3/IP7Odm4iGEyfyrHLobRkyRb
CTr6vYF3YJmplS/T6AnMsROaJJEAYWRovocVhb7TEMliGjKGaNLYbrRxk/h/3Rf/eVy/LKPOhZ5l
6HLusG1UQcena1+mKtmuLx77zviCoKIMVQvbWoQIgG3mpwpComH+pOP6Xwdhn7gvEOruBcOwIYxg
YbZR47MUYV/PPAUysWp8MG14aOKbSditQ/I2BXXikl5Ms1YGZOahh1lPbrw8e1+HYN8YX1ZRh00j
HpoyDAS1JVqJs+qUefm21U4h2Kj+BegrnqC+EcSsek8hcI+KjknwNPJtOTPcbsis3FBe17GYrnjh
QajbXTFKudHmLQfio0RDD1n8UqMC3Rqb1sc4Gm9ClLmGCzjqdteKWoICFOD89HcZnpXCLo3bTOW4
JuZmWKBQdzvkQDWMbAGli6e9qra/pFbmROvrhqDseHmFJWJkFlkIiLCsnADRiUCsSrhLys3692Ge
V2Muw0iiopi0TAg4uOUmSjF9KA/5SVDISUvFF63SH9Zh2M58gUNtbsyQxK1H4BdI/4pSlkTcKNwQ
yWpU3xUryMXtwIgXgNmUgzvv5StnvsCl9p88CnXdTvMlgpaqqitvvIlYeDw6XjZYWVy5gfm9zoKf
BWRmilK3srY+6jpI7dZ/B/NzLn4GtS+JN2Wkb+aIJGlvCqU41GjqSofBkgXeCPNs0ZrF1OZMTbXo
8fqq7Db9pWLjVBEed2gr7l9B28rxihyzrljx69jL0IiL41Zt/CC0gWWOtqhwPCPTicx3FzjHQJJj
UB9RUQYt0nts0nLcKvVvdOoUGJIMRUdtniux5pxu5u2yQKO+ldnqcaMP+FZi/y5Xz1p3kM2X3gsw
s3DIis3YtJwzyAOkvlhce4IClR6Yl0WWr9mZcJIwfFHl55S4quYSXjqI6b++LKQbltUggEyRHODQ
G6BFQKZhipqn9Q3PbhVZYFBPA69Gu082wCgxEe/NsDdnOc8Ow61y50jJcC776FZs6p8V6SdbV6bn
2pv2guEhfxjehtXM7lYlkZsnxINEOuhl+jEHo7gJaV7OL5UZB2ZWk5wb99RZnpxytZ7QiClEjOyE
oKxf+1vMe2E4Ki92coSpzDK+CbpmqxQxGDXhqaJ+PzQmLwl0TTyAtZol+VSQp6O/9jMUX0SdfgF9
4Xb+JqMNilmMgdr6G/6DRjH9rNZW434TfzS2+CAcs23zDNaY5F44jtv1tWDdBssfMW+cxY9oCJg8
CgFLUYIKc+ilTa7YGtE5zpCFAuKp/x1nc/4gCxQPY4aQL8bWiMTpRkDdKCmUs19Cz/vvrVniUHEO
xFKjItJxkJHF3REvd0sdswcKLwnP9k5gONJFVGc1mjcIo3Y52tpgjq49d9pk1anTNhjMHF2wt4ga
bxaefZViaBsKOeBDRVf75fL5vT54sYKdksR2oo9W3h5T1IAhMzEEpz6DvGJkCQ0ojFTOSWG6jQUw
tTv80BSSHA0b9qiXWyiubnue7BbzPlkg0EcxSFWEUljKwUAIPG0KDVKY+i6H2PT61mBekuAKxLQN
5PSQwLtcQ9CKmUPeY2tkwYNauiEaLkREpYqL+WgOFHO3L6CoVfMGuROzbIYq7xWpt7RaBLlzxLlD
eCjUykETHOo1c65OCI8mGgNCdHtyyWuZFxWam8FhrBM0/1MgELMWSlLj80ggU/bD4wi5DRFUPvWt
mbhRnFgl4dz814zOs1ucJ3qQYdVV6Chdfqgi6eI01gHZZFZ8Uh/GO+2pPst33kZ0ZmEyzPh3e/8D
Qd36BmEd6gUuHdnIVZxF0ucbadobuquicTa6k/1DKzljxClrXQ/MXhpJ1xmgwBt3CIRxV25Ny3d1
3/Lh/yEge5fepBBjMyfrVbSS53IDcfLGgnKqwHlusM7D0lz5cplRRCahpmD7TMOmjQ7jiNzyk1E5
mvR9fV2ZhcMlEnXy1NTM5N4Hkhwd4JLbsXWIeFBVdJaQXaVtSmhkl7x5vmtONGqFqUNoGJ0vdwJW
uLby04QwH1Oh1uBDgscKXptn7+HQEAszLc53z/V51W3C20zUuZGnOBS7CB4bJHkb70m7i15rR3dD
F1W4rY8Peh85hgNx+b36UDrCewPWim39VmB3F3a9Q9hkgko02u/It2oj3guHkPdOYrn2mdAAAo4y
BFXoQWNMe00x9O5xhw3n/5B2XUty49jyixhBB4J8pSmW7Wpv9MJQtyR67/n1m9S9O6pCMYjQ7EzM
7oMilAXg8ODgmEwvHEDbwLu2lhzUZZTFnHuVpU0ijrg8Ms8kYFcRUtfjDiosJiwvUZhzrhISqtN8
RaVw6NCno8kJTBNq8ENp0UuRCNBScUrxZRLd3tiQUXTWrZu3yPl+u4hsVFR10bgIeCl/6AWMGqJ9
MM14RdbFCOBylex7qEkF6IHAnpB+qPRNXR+n/lUTIC6fvNfRi5hvSbkrp8f1xS1dzpeozLtIKAb0
e6dYnFoK+3iihz75BSrat3oUfqwj8baRcfpVJ+ZZBtZ3i473RHoZu6fG+/U/QbBPoKhN2oz6WIwc
T5YcyqB9nTZTktnrMLyjYuc1J90ISNvPmwZWNmQfEGi0+q6Szx1xeulHJB1yyRa1dLeOy9lBNsT2
g6GTxACwPnmvkMLupAciv61jLHu1f95NbBxKdHATpAVOKezRTNqBjqsX3nW9P1RE/oz0p1oPt+uI
y17qDyLzdY9GXCWqB8SqPHkiQtwUEiOci38RA0KyGNjEIPRN91VW67XUzx5EboO73OiRCjLUvP1a
X8ni3kmqoasgN9MJu3ciup0gvDGjQFR5FMwRck/JaMuCAomis4/E+f+Gx+xc6k9jDHIieIzysVLP
XryJx2Okf6TewwBWnnWwReO7WNz85xdekIphFIsawMYO8ujqroprsABwuscXvdEFCONqY7/rUd4H
iNeXDgiuLDE0kGvQz2hq4Zgd77AYd6v5WSTHIqDAaaoYaM9xmulzHJ4U+SA0nGr44t79SQOwxUTa
1GOReAhUKBigx34v6XZY8vgGlgPOCxTGHDIVr3y0jEI87xScq+20Rb19l54KKFdFJmoouRnayi6z
hFO6EVMzOemOzDm/W9KdOSS7+A2MlTStCpKYGJ9A93WG+pH/iv7FH+/PMoGiX2l3FnGpNVnjm+60
lrKfiNVsVM5v+P1gYXOll7+BMSLkgYe09rEPLfgq7LS3yONwqN1uG32WX8GDAuJOB4V7yVn/QJbD
0Yu1MxaVZPKo1SVwIZKlCyZyLYdmK//wfrSKiWq4uJHN8hN9HecCjfPUSXn1x8WP5wJ/tviLL9RT
1Tg2QuCTp5MBio4379hHDs5e3ECE7bE9eI/yHWhm/M/1hfNwmYs90uqCaBnOHGTmIfIj6mkSHK64
Lwfl9xPkYnU0xjzCoGB1YfUZeQeIRcRRZ04l5206/9gV4/l99V/AyKT2lMiYNxGkwElAfyp4Q0CW
whSVX1Mg4lkjIkfNaw9edEZ/ju43C8YFqppNVdCNQG2LH4Kn2kkM2pkEBHfPGnKkYb1ZP7EbfwQq
5zkxCvIvdJgb7Lj/VBhaLAoga4/y2oacakvdQi4538PvKtPVVs6E0fLcSoJqP54gzOMAopR+kM4C
gaCsHR31BGLlnWJnBxTB8TCa4BECe7DMPLNQO8xc+/ve0p39+kpvM9bMj2CcYkhBEqHOQo+jC1ZX
aKJ/GgfPrk/hLt8ZJxBn/Yh/HmUzPhe2zgmtb4IOBprxhRjyCaq4mpX2tNEcwDCp9Jw77NbdMhDz
R3NhN0pZ6Z0+C2uDGgmZGvXbt2ijfXyRvX6ethBFf2iO4bf0IX9u7qZPFGp91ZIcj/P6n/3a2jkz
fo9OCExFBT8CJLZldB+JG0nZpukxh0II5zR5W8q4OD8RM2g+AYqayQdmqrTBLD7Tl2P3KvzStyqa
BBx6v465CAlVcYg7gdYVMeT1FsfZkI36OLOmSGBCbg2rCDhh4wLr5G96oH8g2FMMQzETJkDkiS2d
MfCQuo0tmPT8jHaYL8xU/9Ke3ypTMKzKSd3S7gtTBwP1JvzU7tpDJHB2+cbTwqg0sBapYO1SoUvC
FHniPqKFUihQlpH2cr/PVGfUf+WEF5MvLBuhOEgB8b8QT7tpBSJJ2o6haMB4ozDfGK3fbTM0FUwm
zYjm29QI9FMopsGdbwRtbld5Wt71fZI8hZMS7pNUTnPXg3pAZJYlkryy5iVPsqCXRzkaoOItq0MJ
Gi0CXdy672vPjHIwbzpaGI4y+D1D8gRGuwgtg7Ws7aK6RsOOkEgC77F4c6FABgjT83gVgL0IGiiM
F/TG2PeqCqtUYiI6Y595llrXwq5vZsCyARGy3KsuGdveRSn7rwcDZ3idgjwJo1ci2squzTelfR/G
Be6yUJbLTUNj/10flQIJm4o3Znp7qwBq5o9BrQuUVxqz0sGIpCiLoISRtOgOpFIW7oJC05HLHXqO
iS5B4eRmmThDkZHtv15VVChC3ifgcw7Goj7kulY8yFGjf+qFEg4crNsiHqYdNYw7g4dKBksOSyQ5
YHi2r4sS15SVPRvnfDvYRLLbBBpIdWTGR4xKbOKj7+o2cRIHjugtc3mZ64UFX/0GxvFJcdv0fo/f
0EVHQl4D+hGDlG7d0/EwmE0dY9Fvcx0YU3b22nMVbKLwaR3i1plebSWbgK+GqW6ECRDqNG4kKdki
5rH/HgI8RpjMxn9guJtXeXEl0l7NSrB945kDBs5Qo/d9FnNWcZuQ/D3/+geDcdhdA6bNRgBG6SSB
E92nL/pR3Mm+I+0NNzClwpx4h7O0c5fLYr7jOqQBmN4AmUyVaYChtuMEvrdtv8yiGBPzkUjOhRmh
OtKnwJIrVCvIo2prZrrp7RqPN/1M95kl8t5r8198HT/M08R/dpOxOwF8VsYQVKAWfEju5z4CS/8g
B/k+tPQdddBRszFepdfu5Fm8lq9FZFUGayVqXxKIqK5tRSMdtJJKIGt5aKrZc/Se09gkg42Crzh8
rhvmwkUAMgMw7c4SLgi8GTC4FyNpqwaiGNJ57GaeJPTK+dagQWPPHT3MOvJGDJY+aGwtxrXRXQOJ
e8Yht1GQG0UO3eEMoZ847NPoO4a311d1GywA4QJjttuLz61SKgHUu8AQMjP81dVvom9HAe+Du2mt
nevwSN6BiQYahShmXKPUpNFlog6Z5b2I++JJm81C3pQ6qjsj5xm9cExXUMyCgl72hkoAnQ9GQAQt
MtPgSQMhZWCYkoYkqFVOnCrdwg7i0wJrKtFBKCex04sJ6Qx0CYMGvyjOpdKbsYrMLlqiCl5PzCIQ
uJ7Q26FgBJxtafBlraRZ3KFygrn6MZRMA6TSICxwarV8XLeKBW8lorL7Xyj2se4Vai5ODaDGmYCp
zs5jW3ysQywYNyxi1ncFv7Nx84Yt1RQxXQGIvvPt1FPuY+SbgpjXPLPk61EZh0qpMlPbYlXXptei
P6L3kzHF2MWmnR7D5CBEr768I9DlCNGTUR6mweqjuyK5B/HT+hpvU3qzhqSCsyIgIFIQjF+Daw2h
ceCpqSU/oKyGjNJR3zmxG7vIvY7muDEeBLxjoZnSmi+C63G+7aVTRD5PRP0Qb3iZffqIgkC7MCap
JWEONW3xSYSb9QUuHSIG3OcWAHRtgIbsen2kJbmn4WkBspBXku8n+YEbKt4Sksx7qIK6GjkPMFiz
KnBq2I1aKml4m5JD3NuGmW06c3gIT9NDg+YGYfNd3pbb9XXJS98aSLKhcqJD8eRmyHAqSN6QEgtL
zdps9++100QmhkZA6NaaqXnubNk17tDAdOdtK0jN7FIrhrSQ6Vv+hvdjbhOT8w5c/Bj5epfjKa2K
pMaPQcODZJhIm3kWeg7M5j7a4DkpvtNHiFfjgRRadz84GzH/3czlfoXNeO4WsxASqB+gfPUe/xr3
tuQ7panetx9f+o/JHbboAdn2R42a0QN189yULC6/1aKRXSx/NvOLK6ot1aio5rPIHeNJee9MFLVO
xIXRWYMjnB7kh4KT77/th4AeOFwS3tEwbQWE0gwkLvver3IozTYu6H5Hpz4h73Wuaye+HzhgC8ub
X+k65DVnFXJW5nL047yaKhTE+3grpoI5TdsQYqbr57jgCqDXh3YdeEGE1uwFrJO8DAtdggmNkoWp
QTAOcxBu0/YI1+fhbFyCCFkg2329Zx5UteospxDQuavd4E3tTe8ot6b4dB+/B44fbZGQqM31ZS19
Gleg83d8YRuyEKSZngK0t2rX30qmjvh3W38Ub/Qkb+UzOG6qTXBKD9KsUsABXwg1oB0NClT0M2oy
4r9rcGpMQ+GlOkQzbM8tT9FO3/uqOXzK9wgLH7LX0Ca78CN+C58it/lYB19wUCCxhfwTRbccoJlR
hLSEzkHgBYgNs5MX3IXliRq/epnjBxfMZmaE10DdrCHJ8/t+u9hePQ6zJs4wttiXr5L6riV/b/vI
MyjIZeto8r1JOWR124wg2c5Ae1SafWzL2RnTtOs7tXBKeB8osHwQ9Ci4C69PSU48Veu7+bGH4bj0
udfdnILacCeSRw+MiwK30rrkPUA1CP8BjUzMHrLjG2HajaD9HTOradzeAV3Xd6OzMzMC+zrvBbT0
1V1hMR+AgA4hOaiAhcnj9C496T+CjWa3G3kjny1wwJ/ET5H30lywiitMJqSS8hLarxIwcyeAJEiO
KzKwY7hj5RTcNeZe93mf+YKPvEKcH4IXdiiIEoaeWwgSUlzAX+Jr7FuNOe5Gs7YNx3uSrGTf7ngK
JPMymKvvCpQxnL6WczBFzss0nibhgLGlXrOUJjUztFiu2+hSlHqJxSZW8rQjWjMAC8+w2oFIEmrN
lvqUHSL7nj7UT769Dri4oWBPgJXCgUhsjhi0mxm8mghn2Y7WhOsmUp9LtN79JcqsyDMzjWE8BCSA
LEG0KHrihEcKWviaGLTUdiFhMJbHanazFAaEsY2yAJGGNwCEeFDKgj6wkrk1z1HdmPws+gPxFAXP
cExksY88UeoHbRig+hPJMHbF7v2CYwI3Dv03AjCgdzOLizBZ+6YtCrCfg3RuKA07K23deJQSNE98
/vWRIAKAmAi64qkoq+wtnVcF3pEFVJIwAZ+UAyY43vy/fhZA6kUFSZIk4tTxAGHWItR5QCoK4vMs
UB6UtrNJJrmyz/FDCwd/hSJfO4Ux6b028mYUJd5hrteVwvas0Nr9+x1TZ8Y11FRUpOEZN9ANSMpr
E7jVu4Qcm0E5UYqZ4LT9FzAEOWIZvZ5g6mVruuMkyFpFUBavIXONgGYWiRZ4rNvzt3Dl0nAwUJfD
LQg5ZaijMLeFnJcZMvoa1JQJ2fRG6IBq3+19za6T6HEQejsIeJnvm+uXgWQui0jHAN/QUBDuhyoa
052w+O57jR0PyNglG7Vyoc+5fmA3fhtZYxQwEIZCsApClYyJ0ynXCtKgoqrrNYJqPE36AhwPhatN
+mPnpZwY6babcMZDxIvEFlgXkN26tsPAU1qvTaHT0Xul2yZOoe1Tw83Rhk9f4vhVkh6C4N3wOZXx
pVViLkpVkdJA8MQKcyGq6sO0QrJVqfZ+YOVDY9bhoR4g79xxMrwLrgnVPcTZ8qw3hkfR9QLlLE6m
MgcUguBdqnjHNokx+1r+ao3mYf3slqBkBISY/MKtgcvpGkoFL31POlgL0ToRo+NFe9KDsTkWdSmY
jT/+C08FgRdMm4CVRptLX9d4vYzGQk/GB1HJmoOJB1OnKEfyEjFLZwUFJ0S5SMZgoFO5RjGMeIT1
oIaYSzHF7IxPTXS1PoRSoqJ9It+MWfa+vo/LiMq8tvl2Z2t5Ja26pCr1uXeD/ExGEPOppTn5VW1G
erypuY3kPLz5/rwI0OqhbnIaAK9Iw19i0Fh1NuwHKKpjOOVBq3jx0oLrB+/9n+Uxn/iId2aZxNhQ
Pes3hfAsaWST87SjF0Hw+gG73kwqyraDZvloQLkXaxhieVcqDw26gzUp/vt7n8oXKMzO+WlbxdHc
yzME8kasvPe2KU/K9OWHFacTYmk9KLbCKeJ+Abc5Y+vKBN6QKRrhibvHpDcsXxDMgOd8F26Y31NI
Ev5BxZy9+tVIHSsPwnoYI5TsQHwTwzcPVdbMqx/K8HtKOf5iEQ68q7oigkQL8sDXdjcOgSiqxXxr
TsWexsdE+VGh9VT7WfT+rlOe1r+qhSiQQqoGQQACG+wi4+krsW/FukPEERvGlwCSVSULOS/iJQeI
8ExByQdh2s00Fz4iUZVr+FqkcXZim9ltP35DTQMdiIRzTy7ZA6I0itLSXPJnC1qhVOINR9G2EtEt
5hrNRNzOA/DrW3abvsXteInCXB6aGqaZUWJBTaKmP4SJaHtvUKp7iDiOL5Iw0S2qK4WLrpUEyXla
H6ICtXJQbUTGWTb67klLHbnvdus/a+kkscUGcjdg7r1hWGiTYsqSQEWCz/DulbC4H8qXdYTFg1Qg
zQ0HgjcWO8wo+yQzxmpGCMs43HdiKkXuoEjgnIoK4n1vgo6XKV2CROINKidQzBRhQtcfg9coilcT
OGFMTr734tsUKw8F6umYA0g366u7zXEwx8p8eEY4Ei/QYDwCFPaS3tVaR5sw2BCYWmTnpYLxHrfm
3aNLXzu6mnBVQxBUldnmTknwKzoRdDYVVbMLNWU3he3RS4btCFfmVe0+Vit7faE8SGZPu1wbvcwH
JKSqzEbVzEH/ajw78T0HXZdZ+C/8Gd6XBKJReGTeTFZ249ipvgB/1mSh21LxPROLfV6gJkvlUzOC
lyilzvoKl6wGornKLC4JqW3WqQXlNJDIQMhFUYBTJzQbp9lBzVFn0QknFbcYKuN7m/0nAPHftYXK
NIpJ3sJCPZRulLjH1CRw/U0Ufw0UbCp3pfdE5Q13snjR1cFiYDMquo1Y1qoA7bJTrM4tcTU1pSy9
r5p443E5fJaiIGTX/wvDklTV+uhDDxQwYuU7fvMqoGhR5ptgnMyOxy+3dGwEYrLoDoN+2g0BsE8E
KZIhIIvI3+ugPKz/MMqeWkIzBBAzi911I1n83i99C3P1+SCLQ8MWTktrlbuwesx1mptx3rsJ8Tfy
lHwME4aa0jN4jDg34tLZoQMCFQkEzkiSMTZDyy7z/Ag2E5ckNgui/jKadI/KcsmJxJbuBPSkwVX/
H2cA49LCRsnyaRAQH7XjR14agamMPBHgxVMj0I/A8AsYJZR5sRdxctQOaY/Wo1lqdTQxbGTmUYSr
HoTZXJq4m54LeGi89ZHigRuZiauvofRcGKd+Qjuf1jS6tG8MxU9OCDaLwYRsqKG5QRfVuqn1cnyn
NiR4lAO5PehtFXDyNLdrxnMOngW/BCkUnS1DE6UnfYEowEIlw+k1c/RAvN4QM8se14309vMDkI7q
k4qOdcylMytWup60ioFMv1cfM+3bAHmjJNviqYqOMk5Yc2uU11Dzmi/OEVqGhQKexAysmGDcNxwj
RxjFCyF4IIxBdoTUpTS3wqWYf64/DaEzY8IJhJYw0MsEr4h8CWbrmK8r1LtKHHy0y4Dw1taSbpvS
ZKMIvCTJAgxar3Gj6cgiKKjmX+/XKCFcKCTkm7OafgfViEs9+A+/8P86psW74w8OKyKgCEiH9QoK
BVoKEYFC2NTC4HhE4rjDxeUYmMn+TVSBtqbr5QgGKjx1qWHXRq+zRD3XTUPLM7NpeTJHC44X4pEI
VJG3Q6YHbd3XUH5Z4RtODJD2QXsk1R2dYnDmpOehrVfftCLY6FJpTbwe8tuwZy734SWHJC5GP1hy
Jy2sg8gLgaonyXNRVa9ygVtaRI+KmNUmESDH4hvO+ue74CckNIhps+SuhiwkYyOd4kdJO4W55VFx
0ymfydi7E2KtkfDI8+e/6ToNCkP8g8RaCXg4/HoYgNToL0Q3cIU6gkecafhGMHPcOCWvfHBrL/DF
aJNByp3S235nEhYgeUat2oqr5gUpBSgEyJGdKQVP7GzBXIAwS73D8cMJsu2z4LwJoO2EaA6ZgL2i
RyCe90vHq4NvXtf/mCBNiJkeS86zewkZofUD5G0r81UkTe6hVx7bGtSlSXuEcXdRv9Hkt5DqTi28
U41zYy9aDJieNQOiJLcxUEvVlgx1nFuShm6q4GGQR1v0zI5y4talrwFtn/+Pg1LC9TdYQUWv8DQs
DOwjyFy/qcZkeZElkPfUeNMFHo//bSAiAYoY+PDnu4xlHqEYQw78Cs6y1A4yyDAU/+8Lc9Is3IrY
EVWAOay6XtBQJkg0tPBfhS6LmHPGnGHcpIZZ0iLjfNVLi0HuGAxMv70JWwxHRS0REpmi8dkvTELu
uSHV76ia+ZqJgaLW3FyKEQ020GkrMY4rD75qIHVmFh450JQ0G2GMzoEonNNaJXtP7o+SIOx1vdoJ
cv5SltOpkH3fFjL4mjq4Rw1JRSzb7XMZasoCIjJfVLrN+gfyew7w5qdCVXkuuyIaYls4+6pDE10c
5FA91TaFlG7FAB2wmmgXnWGFQ4D5K88Shy9/InYk+ZbR/XVP8VwqUCBLg1wZEmZs2aAuPFQgR8jK
5dLe76jpV4+yxNMVv3V3M4ghoUEFyXzKlszSJC3TYvThCOCEvFp0NRlPy2y7vpu/i+LMboKDWCZo
ncKdcaMxVyfqFMkGPsthQzbC3edgp9/BJwlWlrI23fGrenucm96zwzE+V2by+iQ8B/viG7W5Taa3
sTYWjLczXn4UIyZsWN9GZSYpMRacD7GTtS90nMegmmE7gZyuqlp79KpHqah0k3D1LRc3G6/OGR0x
HCvijrC7VEICbDUyvo9DYw2FdEgCXpvzwneMJf6BYSPerIKsdguYMEelKdHumiD8WD/QhftjLk4i
GYHBNQJd22uvpJfFFKcCzlOrHlXvrsveFTQ5Do96/a6q29bjxIoL2QjpCm92+xdBfDNCC3kMoxwa
OnZe3cUjpIqsQbL7aa8K3wzFbPoXoeNY7UJCFKhzAoTMDVUGO9EVd4VRgpocqvRboXH1B9HJLfkD
7yHNVu1017nx14/1fV2ykEtEZp0KYqq0QJshijPieVTy/eCTcyi8/z0KCndo0EWvM5J0zO2vlcZM
RZfmYGkcnaoZd2VV2xgi49zFSz4UBiLhs0fPMVil59VenprRxwPUqXFq5+A4bLod+DMs6Vt+VL8w
Ks8pfXLRGLMXJdFDlhxozQYznVvNhZzXAbznd4mJhzRPn2DpI1MMdFKLiLzRBsDsYR/pQYl4Hh8Z
KOSV+iferuuHdNsvBv9/iSBf7x6lBWnFFAig+U12zbsMRjMRpVVTk+z4COFB6zvyx39fr0NHC24c
Gc20eC3d5P0iDFN3Wg0fJT5LZK/ITp/w7GK2YvY2QFMDRvxEPGgR+l6vzCOV7FVDn1vZLjrrp2ft
h7wz7qa9+BTblo5OMczFgYjPXt/QpW8LzYUa3C+6C+G6GNR4DHI0AMBnpZWdVZrpK8hw8NJGt4x7
OLZLmNlwLox+zHwaVEUHp3HOR7OzERHmlv6M/trYpaf8WL1q2/Jg7CaO6/hN5Xe7q3/Wx3xtpMAo
TZFifbL7bQDwdM6OPbzWRnlC/u9ncSzR+9dBeBzNtqicvwl7p22t5PtojybZcVvhl66Iy31gPkdN
iDRf1PBzmtohW/oEopKDZheO/FTkdr0ZHMNWt+UxPMdvFkj51s96ERxNYChswsrwgrw+BF/TcwMp
T3yd2qFN3LTGuHf/EAd25v2sejvlCfUuWDS6zTAwhYcjhBHZqCLpqko14qawlFBE5yN4qXtoZtyH
emgmUYjRB86FuGDLFCM5aPEAjynGcub1XxiZMHakRDYot+IMHEGN/tX5CFUV+a9nIXHzIZmLHrT5
WYB0/DVOpkiFF4Ti/PyuhP3Uyw1K0oTHp3xLHQEY9HSgzoANRMTNfJpRQH0tBUGxpb3o3+ixsSm6
Kr17IzTRITtYrT3tIRslnPQN1NjWLWXJzV5hM99rGVVj2ZbAlq36V/paHZN75ZCWpg4jNQpQ6Cig
y34R39Zh57+V+VivUJmPVY9LGEwC1Do9DN1r/tcSD/OOIm8C64dglcj2KMog4c7RjpNbQuUUIgpE
MdpJnqX6CJ0+2XdH3nDiUqx0BcjcVgUIcZqimAEPmtscpSM9TAfDEX7W9mhjAk481Nv1LVz4xpGp
mTNQSHzN/AnXtomeQtI3ImyT5sO+NQYX1T9TM34p9BPvTNOTqAsCJY5y2uK5gXqZoiIt4k3GnFvf
ZWUf41mKEL7ZUr+/SwXVXl/XokViWRL4NXB+KvvwU1slyAn+hQgDOtLV1yTcheKpQRajtaruRQbF
0HQv40EYfk9at0NwxYt8l1Z5+QuYw4wJZDvLTMU34U3CXqGtfFZL8rW+zlufKaP3Dw4asgmoGCnz
j7jwYalAPH+o6wJDLk9ihmL0vgGNk3oWxL2q/lzHmm3h+nO7xmKODS0LQp7O/nlsv1PVBYdmNByl
8GREnMOb/6JrIHRpXJwd48kqJZZgHTg7ULg5Av6/7podDXn323x5sjBzLwjGJNE9iTDqeu9GA1Sg
gzH7Zbwim0K3JEgySOG5zPPN+s4tLegC6XcW8+KUSDWFYZBKOdjdp22qgn/BiJyp1x7XYZYWBIIk
tAygno6CG7NvSSyVUYtyE5QQ0jM1/M+hCk8iUi8Y+ePcnUsR2kzBTFA9pJg3YTcPTfZpovjAkqPi
0Lb+/TRqLgUTItIXmzhutqJyL2E6PSll0xjuZOkJOpNHvybgZ/6s4piz9KXH7eXvYbe4KZHlrlv8
nol4b3knOWol7SFYvY/i4L5GISFBQz5FugK9CIE5ZH/9HSKKwOAQXvEyonLWj/adPMZ9gy75rDbM
FKJbkgX+JrArWqmAR/3H+kEv2BN0PJDSRmOzhLE9JqKYNL8a0wIyX9k0QL3EHZPvU8dx0jwMxn0R
L48TwwsKSCFk5uS52ejbJZciacFkr1bCmKxfFoMo1ViJCq3d5kPAhHdiB5Gzvl88FMZLBoXRNmqL
tWijlfnomtsh/yjrz+soyzuGN7oCmh7UIxh/oktTRGGGBdSoQaqhbg0M0I4Gx5UsL+UfEMLk5oOh
7cWpmo9eOGXqOaXbaLSGltOEcHutwJyRwMYIOXh40FN77RrLjHrRQLFhQg3aw77ZFUp5bNUiMbtE
tnrJc+WeV3VY2r65AoDpOITJmCS7xkwiGldGmhXoY4cC2WgcoXblGo30sn5K81kzXl9HWIcZRn3u
gWbb16HwEEEsr4QtaPJpnDDF632uI9zek3OaCxEVSOvA+cMWE8FQ38qVgncF1cPU7rsArPFBnzpS
nX3rx6iFX/RTjv+7PbDru3k2m4sbZi6atmqOu7kBu4B+F3kvhocx/8c8Ow4ypxV/oeiGnjQwC6FA
ayCtrs4/5gLMEDHiH2O0wgpCfZcHb6JCrCgdLY2CMy+DOxq+RD958gxeVHe7szLkJpBrQ8MDOv7Y
6v2EcKcxVMTHTWh3xoeqOF6779VvrWj97RECCGn2eYgSbp293UJPUto6R4RatO+D9uFVO799reT9
xCOhurXGKyD22oJoHCVJj8hAqt7BnWAOg7u+ktsAX0ZyDS1TSLBpeO3OX93FWdVqN+VNoyGWGg5T
c69lrhC8Vf627A+FfPBrTgJx6YQu4Rg7zEFT21Yt4JJitEZxN42V64XfhGHbRLxe20UsUD2g6R+d
w2iAuV5aN0HHBv4EV7742ujRViXTQ65UjlC1JtpVOBHPrXuauSHnvngdWpAg17pGI0IT+fl8H/Z9
alK66fUXr3DWD+vWuc8YmL4yUNeD1C5zg+RRp495HyOaz3+S8bGMjsGIVkhO6nDJ5jAQhWcfWqHR
acHsmySVaabQGUV60LwQaf+H9WUsOiNcHXjZ/fZ/zFa1YllkRRkVVp7ZWvEie1++elaiXQrK/ZiX
a12yAnyj/4Axzgi53aBtE1yIOgSCw3hH6AMhhUnFXc17ny+ZAIYX8DhBOzxSrszxNL3eZyTAxpUl
2DEq1wCnNIHa8/ruLaJAVwcsLogkcVddG1pQ5QRV2qSwDOFhNApTNh4FytNaWLI0BCr/gDC7ppe9
AE8LkAkfZ76rw69J2otQVFlfy+LhoKSPqBgp4xtO1awoahqHgNFjckjB0LJFVqE2VX/4RiErKfte
yvmEFhEJqpJwdyLGFpgzCkiQEdHD3eSlP+ZAoqZWKeyEvrCb3F1f3OIe/gOF9pPrg+rUrKmjPIc5
jNs63pXguTQIglcOzKI9XMAwn6vmkbJte8B4iaN1H23wWISv6ytZ3DTUSSgKWpTetGEbUaBWaKIv
LFl+6KJNQ/ai4aFX09J4Dd+Li4HzETFhBO/AzuMG4HLqlRSL6etwU4yKFaF3f1BHzv29eDQXMPOf
X9x6SdrrWjTDxC2YwyOIbzmjpJlN/i9c6Txc+t/lzBt7gQO+vkSWYuBUJNgprf6aTf6/Of4LCOZL
RfLYz1BwgaSz/0igSmecp4ET0C0f/59VMN9MrRptSWZDrqV4E0BfKHZLH2SVam523MTBbK7X8Tci
1T/rYR8woBbt61IFWJsFIK/r5xG9yRXIN63V7YamTjep0B9oI7A9d9t4Mv63/WSjBo1ihrr0gQ/3
2srPnep6NS/jz7FyIl+bhZyAh0ovgJFUhk0DaAwaJuX15HJsnJ24KbW8h+o4QCTfNhqn0zdE3lNe
6mrRNjDvix475Hp0bf7zCwtXxDEIpAEoffHlZWY5Ol3yAHEAi4LAed0LLeRsYRoXWIypB1IfDrQD
luxKm3Yf3uV3+QuqXFs6mSCaQfBw327pX7/aZ1AMR2GzcEGxhLeBSms8cgq4V/FZAUFm+pPyPPj8
u29M/gJiDsgu9jDyk0bRPaxLy1717HOQvseG1elPei+b6A3m7OLiB3aBNhvnBZoXNImUlFhQAXoq
yNx/ZIfKpCfBDW3DVX6soy2bx5/dYxwt7aDG16t4TVfQBlbC1g6GASQbZk8+c/K6jnVLL4en3+VR
MbYYN0NN6gBg4rhNHdEKX1ULSmV33b7axjvjRTANp3OaveAqbvUY2hAuWP8FvINkDLT2/U4sc2xt
UJEtmgq64Q36GK6kfMjFqZP/xYvjcrmMW0b7X1z5KtDkTP2EyGJoovlpM1bSbn1VC7nTq3393Xh2
YTEYhCrQUIh9bXyn8p5JZlN0Ik3RdmjtXNvmIe7QYOuJlLOd8wJWvgu28XOShoAUYOewvCp+7Yxo
ZwzPxJsxMW5vRGAji6yy+jePkz+fh8L45tyb6sCPAdr21SYFmVrZW+AvkOuPPoWYT89JDC9eBRdw
TIITc1hlLM7uJWsxqASii6opHhOBclbF20rGxchCQ6YuBYyYf5HIKpo9bT1kH7dBb42QveW9H3jL
YpyMnxSBMCjA88YTbe7y/Fkun9bNcv7Ja9bBuJauTIrSmCGm/mkYP5WRE/UsprEuvq+brmDd87Wo
A4A+NK/TKDxKRmQWUvAA/kxn1MghzM5FglnEVON9cbcNlNdfHONIKl0uxSgENHRbX5W0PUaJf4Dk
9z5Rw31liNYEGZxc0hwyiJz7YdmHIcqneB7NNGfX10MG7o5WaXAZRYJqJeKXGAVukE4bafLstIpO
oBPh5IQWbQUBBEaV8GgGZcg1ooJRxCGJ5i+O9I5W9k4mqWA/47XjL15FFzDMh622emVEI/a0CbtN
qutW1YfnLpTtVPkPade1IzmuZL9IgLx5paR0leW7TPeL0Fbei3Jfv4d9704rWdwkphczg3koIENB
BoPBMOf8TDwZTI6gAIYt3FReOa1svPxSs0TGNfqiJITRVtjH9rY7xEDLOeIGOmUz0T5nR1nFXrh/
G7mcmnY3GCMQJxD2DWCuL3Pfo/sBdAPqSvT6LR8lPlq8qn8KzJz/Mq1s7XUFBeaoflXQz+u+9XWw
9jtDdreKwlmWkQcKgO0AgoK73C27t+iK5isf9BLHWfFucPgfs86+HZNEZioib7mVxR0/sCZUtVrh
DMx6vk/iYKof6XpAVif0FAIWW2AAu3+xjluR7JM2d6xZxk1bpFCvL36V7o1Cf83DC8By/QR0a9cd
p8hC2OMaJCDoTEWF8FJUR8dhLoCv5a/5zomAefFFd8/RUu90PXBjKSSfyJdtxXEGWdaO0dAe4lpE
RI55LBKdKO6jiy6j1Tu7ddiUP6ltS5QUmstGSd4uk2JwGoNtITqa5v1Y43WAhhVbBgkpcl5b7biL
1agxwz0gj+XX05dc9dXkIZdBeIsuOpafBwcfyoYfuN9RJKKx3cI/1m59NzbRE+IFyYUjE8HdpVWt
NG49dAgPmuiMyk7Y9rKHonCh2CQqwJ8Zhgxn4EgqtWnlwlEYGFvWks+9OpNMhroqPLj/CPkwmYRE
WOr2M5yfsyxf1uFT6iXHFAnf+VuvPGep9ugCvPP6aRIuHRpCUdR1PIyycJFOhZYKN+qxO/nypfMe
zH+PYoFi2ub3ua2Z1WoZFRYgprZ9cL30PsnRMRDXShgtf5P7AOquix4F9CIaBrdHdjKmE3BQsEeA
siCxo5QkpcOpTWT1M7Ex/CPI5FKj1JkLPbcgSG3wpGje/jMvLHGpQhfwRxs+rlARNzkpXrrowAci
QEFc4O7QlzSRPMMEjZXYIYBiY5vQWAM4h0t/ioq37o5oR/aXR+B9RI/B/L0+AWo/2pXH6i3ez6dq
vwT5MSLFSdYBLPTlG9mcc62UflhcAzoubJomLhI/KVMMls2pv3pgk8qLw4TX0nWTF9z5QDPEdDQg
/tGW/6GPqLKyBPNt6LguwEUfmCOgu0hXB4r3el2Q6OWJDnYAAKH9lmFkcIcrBxKYXdoeOgEtGppL
uVeKdRflGGTv1sNg/kRTwJ2FBFq22OfMknU5iPREuxR6jRmsBP5/ubH2qk7VlKFnyKQtGMALvQq1
KfcIzevBxyGqAjUBZOR1nQX+BANpmA5ABwKmEfnmR72i1RJpKI4VETh5vPXbtAB64boMQSMpSCcM
lpX+TW7Ep9nH1ertkqJSZS/mQzmiLQvShhtXc6uTsix4Xs/KA/JSzo2G+MPX1+wr0DXQwGWPOUlj
kGdl/x7Aj30SmtmBDgRwBL4Q3Sy6Ws4G9B6t71b7nMd5AKInrPpCItuTOG2B/7kQxjlVijKw2tgQ
NsczWpcUa/F1u7OIkizfri+14EaCJFRS8bLB44M/K1WLZIXXI67rljEHAyPC/yJNlUBblGO7pNau
KzyNADDu5zDXn67LFmkJLCcQLqC6htiBc0xVErkDWtbhAJ3kWMXABqqQgKOy+VyZGJ07Jlq1rLUD
FdGt2+klMWlMJtmgpsCZX6wjOzab+HioFgpMR1QKldX2MQvs6EEzGKFZh9fXTHTmt/vFlN3IWTIk
KntQRvvx0t85iBpbsF81na8A13yScdyKjMMCJDCDa8N0E+/ekmHt9GKGUrTvR781dICAqvb8WleY
f1PN6kdagAGk7sbsRe1oKXl3i5YU3Ywuxu8wVA107ktVhxlw5nRW0A66Nh3J1m54sIa+DVKr6v11
nalEnmhpAaBgMQgwkAjwgAbALhhjM4e2LcAoRvrq9ScaHbT4Nh0kx1uUusEE6j+ieESDtS5NKzXh
38zZiohmjf5SJ+/WYPu5Hr3ltDui7fX70ujHRZU9VH8X4LnElLY9dtzTY829NY7Z08O6L++K+2Hn
kTR8qHaAJF3BucjKFP238RYAWpYMXVYQDlyI5k5JNdqtnbLimbU8aLqvj49D/6Tn5xIJcRlBsEwW
Zz7F2Grr3ENWPE/nitqkA/u0OfbhmCUP2eiBg3WU7KtI5HZbeYfWW0iwI7eIbrLsYdSAmGJp90rd
+fmI+cPVcchoKQ/XHYLolDCaK6CBachR8a9lN2vdZmLtFhT/2qqvRC9amgeLjHZYqNtGDudFUcXv
x8yAHDeagtsqqCvMu7cPSr5zdYmPE4rCrYAucCDmopH+8uA7Cs2pYcFh1wC+jkHPCQDWdgiGTjtY
5o0rG0UUimNxMdYQNyHfLBdZTWn9LhFSNU4P7WprQMlDt9dS1sudV3paUKTRbVNM/x7WAVPwGHoA
DjHerB86ZYwWE5DpguC4Ke8ZoiMI+tR2f908hMptZLC/b+6LLK+MSJ0gY86cb8OY30Rp6uNF+IwA
+oghRWIoMiB+kUgHvGvA3wUO9weMorGcWndl3cqT9klRfC/+7KzHfvpUolwoTRaJrqitMM6j1FSP
EgepaNRzMz8Zf5gZOMR+80d/LZDXjKab1PrXneWgjkaWAN0myCtiYO1ySZskHdWMiVS0dTdrw2kd
0h2d7N31nRPMMkOOzgb7VCwkoOYv5awYSOtbFgTqEyW28RynKLoCnQ7jEIEef0eJC5kpBTSYpWwW
T7SoIAFgjaM4DhY/m5upGYZOGpx1FdVQxU3DMn1RnVdqn2LnqTJStNZIQkGRF/sNi4fBP0avw75o
Y6ZAKoizXsGaaon+TAF2QUs9TDBk2FUyrCTh5buRxXdwuHOC1qcc62rmPxJwOJTgwvHRoPfSxWmY
VvVRH+aWqI1376rx6/VNFcUYDCgbLZKAc/9QrUcRbeypiovfK4B1ET15CKnQLEc8JfarRtLdIxPG
nY11xZRmpkHYaHz34r0+FEGRvbVtOGOc8bpe7Kf4mGKrF3fZdmsPUBfWkzlqr3rxFRhGf/H7KNOj
ExiDYpgNurSPWB1it/Hw+71XPmvJ+E0vleBvRHhoIwIJG0C4ORGN2hlejaIdMOiDAojbapNIwgMB
9A1ONHhm/iuCB5ysGrVUixzBu3Nfp35zno/5fnlo382d/WyTr80vsIWHddiH7l6ZiHG8riDbgw97
hJZiRq7tAH2H9yfRME4ZcsG+ow6+VZGlB3OFbGpQ5PxZ3/L/CuHCBOCYG27HyiCG99I6x7II9NXF
ULLhl/N9+f26RkKr2wjjIllAaS6tVUGYPitEA6afKQsihWsGEGm0TAPj6cPsMwotqaN3yG4uMfrv
APcD5rbiRct6iX2L5QBwAU4BcNL83oBcEYeVdcm5bjLtVbxwwhyDF4Gm9bLsmHCHPBAuwNEiaOSf
OYqa5WCng/vz1C4c7FMG3qvhp9XkRK0+GdHTv98iBveFcQc0fHzAFvJWUFRUDky+Wd4GJDkVWRJM
tHJ/BGAM8tIzLO3qloULAfb01YESrXNKZFeGTAZ3chJUufsqg4zF3nnZo2HdIdC+vk6iC3CrBndu
GpWqqEJBxDSekwzAt8eGBlICNpki3IGxwCKkUwNSOqPflW2+W9DZVw5deF0Z0cWzeWHyL3dH0b1h
Yk6AcaC7JPFecjQX5/b3yvt1XZJQoT8pJIct6yZuyDy6ILSGpAZsQjaYIEp7X/SSgE+Yjtzqw/Td
SGkxHLk0E5ZtTNdHy1XI1OLaTrTANvOXURuCxBuwcQtqv0AFWoeRVHW6K4rsrmtn2cfIFpeL6Au1
6CuTPd/pSbn3npdHcDiDxZZoDvH26jE6LEEVZi/um4zbXhg4bZeBuyEX0+r1JcNiz673OmFGN13r
XQHAU6dOTrNpEjivPfAhgqT8ixbEi8QBd8oTvHGpyZpF4/R2nr+1AEycQgCwLYA40Z6v29T/oaeL
vBfwb0EhxenZtUO9tKzfERNc0bFYjHKHnOG7U8bHrJ0RrBXU8nMre64976S2S7O7/gECD43HE15P
uKMxo8Y/SEc3SowafVZ+XCc4nd+n2oV1+da0N8dTJnNuInUhzrTRtoCUPmoZl9ZdtFPm2RnSB26i
3Jka4mJrQM4r9Qewm+WAoVwSO1zUnqhLcbiuqeD4Xojmjm9hdkPfFdC01G6zJiza1yqSiBAcF4hA
d6zBMswYSrrUrrKbKJ1ZA0jWPmY0UMww83bReDMYkn4soS5g7cVsDbKVoBG+FDQuuWalDpZxtA/6
ckrq12z6dH25hLpsRLB4aOOHCsWO8yiFiCoNM3rbAhIUeLnrfPBkhAts4blYEYN9f5ThVm3tJm/O
G2wMgNfL9LQ0X+YYoxXfruvDDtIHKRixYqPgoG7lX9JFqYy9nq+49AqijcTzq69GSM86CHOvCxK9
pYFBhlc7MHkxnPsbN2mzcjmK00WdMNu+XU7x03KXAnBQOcbHEtKorOIqiEu30j40pIIHXk0UFTWy
c7LPzs052aW37lndxft1b+07Kb2oUCDG9j3GY4nuI85jOXnVJasD9TwwqI6oPw6T5BiJrBsb9F8J
HzoXcj31Zo1Cgqo8jODF7o9lFPzNJm1kcGGWC3aRKRohY3lcg+WuAB7Ijy5cdtFb8kXZ/cV7Twfu
HQCU4PwY4tDlYQLanz6urDQdl+qMJklg8yMML8l1pUQHaSOFz/Q7DTXUZsIDgprvg+mX+k2VvQ3r
/roU0Y2xlcKtnBmVVElS6JJ5wFAHS9V8U2Q7JXvzjLtqfbwuTGQKDKUDmW5GZcCfJZcCJgPQRegi
XzodOTe7J9PaJKGDgVbJ6olEuTBnjdEUAwmPc3iNoa0gHoMbqvMDyrtL9oXKOo9FG+R6bGoM0/QG
Bm4vzaCZp9HsqxH9K8mPzgjcapf2mDGWgbWIWgUAF/SPHN4QYswP6xPa2oAVGGq7OATLEpJqD1YU
FqFybmRtP8KV24jjLKLJ09LqAF7pqz1a4RuArrI2ccmJlQnhHi3e4I162rH7aHpup0PRP2Xx8d8b
23bZuFtVqYvYTdHl7GsWFAD3mp5gTl9iZiL3iVAPrV8waPQVc4ulUDzsEfWxcvsU9Otws6iy1iXR
CUWRHekrByj08KOXZma5yVjqQBL3E5DtNNHs10u915G5zWrv0Uy+uUYpWTlRsADIaDb3BDQKEDlc
Shzw0JtillJoZyDdjy3RlSeriIm1KCS1JIAbMmGcJbQGWtsKjb34qrAGouAyn/o12y0aaHd21y2C
rRQfNGz14iyCtQK6OZuQHec7FXDb4P0lURaWZdBHAyZbHhQ8Oa+LFNr5Zik5N9RN+biMA95/6Ls9
5ZX3PgB7wzATWd+LyEhgIyhCga0Mre2ckYwrnuKxgstiRm+0nr+2zquHVnPnqKWHKJE8JMXr+I8w
PhlZD+VSOzqENXFymIoKs/r0AG7eY2pWRHHWn7o9U+Iqqmy6UOhx/2jJI5gkajbZGZtgqS2X0PZl
jnWypregjZFs20e6eQDbbtZT56ySRnC6I1Nx0puviWZ2RO0t3CXL2WnmsFSNIFOT+9n9rNpRULsv
CNn2Wa+TwZ7u9eZTPJsoqaZEBSXuXxgUIzUAqjDycB+aMg2lMBoHZ3O240PfIy5Ih1/t2knCAuGp
RJ3hN50LI/i9dAFaj0Z7Q8FNbauf+uh5MO67ar/+iJe3v1BHR8irMVj/D4gMk9eOSrvCf+aZ6S9I
f3gOJtdlrUpCbTbBAKdNW/Rl0pqQotr5I77Fz8GCGwHzrCzq06DJYg/xjb2Rx1nPWq8rXBluNyRx
dNKpP9bkSz2XvkrNHaqet6u2fIrUF6fvfLuQsRsJD8lGOOfl8lkZizzGvaerxY1rPZdq9Jwn687B
yv77zQOFC97+OCoq0EEujSQucxoZNSTV7RlsZV17TmScZcIUAxoyYYkMchqAxpcy0gZlD2dWcfu5
3+nyKU4cAhYzTGjfURjMnBE9e3aBt3ldM9G1vpXKDGrz6MMDd/FA0AgPB9qtQfVtTEdclyDYJSiE
FBHaw8GdzjdItWhfwCbhgJmz/pIbeHylRvyNzhbalQZZH5vA/tFwaWooRmh4t/AX+rTYqz30sH9F
+wEchMBe8qNSLYFr9cTIvl/XTHDlXQjjjN+ZY01PJggrixOdO1xCZJok9Unh6m0U4mwcpI6roY1I
zaxo8lr1F714yjHLnig/rusiuOkudOGu76lX1L7Bv36qzy+ACtg5A/qNvDboXO92ocYLCJVCO5OZ
n2wJ2d835mevujdObMJKQZHXRkNJWQPO/XhdN4GNX+jGnSzXpbHWdNAtBgxK6bZkGmR9cTI9uGNE
0bA1FzH0yGbjBrM5mC7yoEgh8UOC4OdCE/b3zXIl4N+sQT0Oa3D29nB2h93c6ew8EWso/VpiE+J1
A1ot4KERH/PPvqHUSsvr4dwBVxsY/U2bynJOvyfvuUAVCv0jgn/xFY0CVmUFIqydccAYa2j6M6lu
lJc79X76HJ/Rt/wJ/Te3zT4K847k38pfuewjRJfYxUdwl6bVdy4bAUFmKCF0Ip52ni0fmFMOqFeA
SEA1H6VZWyZW7Kr+qM55j8QblUGrIbVoLdIbj2X5uZnPYzKTeJY4EclGOpwTMeY071uWdrVBuDUt
e1eRPd3F7uOPMuwLNoZZK4B06D0mAS8NdyJzHE7ZvswZIRpoX/aTjClFtnqc40hRxpzXEgJBdIGp
1nV9SKfcp2kwGV+uew/x0f6jGuc9psoru1KFJJC+LBRZPY1Umiwbymoz184B5z9as+oHmiLAUBd0
Rwd2+tZVXwbM0I7qlyoLFp2MMtQ4mVFwvgRjmphgMKGXob3S6Is0VSlbNy5m0toRvEYzfn/wkq/K
Mh2A9fg2NNbu+vaI4qbt6XW5stcAwrhxZcbdxCaGEndAietjoPACzDu5taug0k+WDNJPVO28EMq5
jLSz55LacMQwdPeYhmpDtEN1kx7hP0zdb++VT/Ah1RBcV1YYDQCqHOj5Fpq9P+awEflEOsS6Uxyk
pXo0kKhwlO8OhoauSxJaxz+SPuSyOy1VS0ohaekwcdnVpOn/5lxtJHBLWDsOpSq7yzpgrjvjd5Cu
xjI0N+F9uZHB+1i37bPOgG1YxWfbe17jO7QmzAVw8w10kEuWTOiSGGGRgykHy+NrhJoyOS1G33GG
9UdDQ7XGDeb+TNP7Rtlf3xzh0dpI4lyS6mWU5ibzFv2TagWWGnqNzCOJDeCPNpxHMmI9rdcJ2kwK
AqYxVIwhrPRQawbSan7dTWBuBDMI2i1f8/JzPfoTlZxs2RdwDgoAroitB2jZ1z9s4zvmXq6vovDO
2qwi56DWwlujcmYaVq/x9ORpIPR7iCgOblD2YI9rZCMNEgPxOE9lrVVkVuBI92MAWTqqH63+FAM3
MfFHWSlKJoo7XPbU6SvVmC0icaSw/XpPl/cxP1kynGqZJO6IGZijm5yeSZoUNErfpEriaz2x5++z
rLlC6P0A949+aSAIIwF4GWS06wIIcFYeUN03ZQCdnf1tsB56WTu48HRtxPCnS0+LPmaZmtX5iqm1
cTrbkSSvKDTtjQjucA3uqFGHvRwn9zkZfi3m8bppy1Tgjo6VtTaA27FSegUCqTwOVLo3ol//PyHc
+VnM1p1Gtk76aIP4swQox96I3/9fQvjbvey6bECeAO9S3EOZHq6KRZxUhmEpWS8+bdCNRmb2LI2l
OS+J+SWN94UMgO93IvVDiPdnz13uoICzsi1ypomjEe8AgFnr/ov+AF6nB+2uDbI3gJkGxUDMoD+/
xAMInkl7o0hcqvCwbr6Bewi0LjqQXRbzAXzDt8bXdGz9rj7n6VnDpPH1nRO6140sdgY2TwIl1ZPc
aSErbr5GYDFd2+JVzYyATmo4eF7QtuXOssvP16VKl5lzEklUVxquR4SdO+2sYdCYrDtwc/0q/WwK
7OO6r8/RTRdWr+ruMf7Wn16vyxdGHButOecxDJpdrOzNHE9fzOZFARnE2Nm7QtNQYLJdUuV5Kllo
9pPXDItzJnUyRpPLgpyhAYFSQrwoBDYhUWSTW7JDwjkVx646bWaq6cvRBTHl9CaldJGJ4FzK0K2m
ijsf9untnPmpKr5JRxt+g8xcWS7+Fl4ABFh7K9TIzr1f77WnlKBN7gFBaLcG8a21rzS/edN30VP2
Zr+pZDrod9T3ghdjXwalLAsg0ZgvP7SVqyw0/r15nwr64PVPZiq5bMQiMDHCypx4O3D2MRTG1Krs
RCwrJUl2yKMXTPheN3uxY/kjg7MNauvRrLmQkRbLS1oOJJ3NXT5HpGnqz5Up60sRnjI0pADOETD/
yE9d+pa2AzNeaSDocDDGBJRM4tHd2KVB25yS7KjKavjiDBEK3ybaszH0xY8ZlXbVl3O5INP71L+i
Qxsmkp4x2GeR8sG862VFOeGJ3ojjroouwvzp4kC9VP1sLie3PSa1X7rH63smgrcCj9gfrbjbAHgY
lTvV0Eo5uI9LqN6mJ6MOirfmS0e0Y7bPTvmD5UfhdbFCc9xI5e4FKy/QZVJB6mCc0c+ozm+JItGM
uYkPRxxTgxoKAACP519iU1fodhmjqFFgPFk9aHnYAyNYn4M+3pvOTNb87S902gjkvH5HdSU3FOhU
uIt+thES+xG10IyjLjKwLuHybURxp3l1mzybV/QDUi9/XKvET2Pnppglc95CC9xI4c6zjqPbxxRS
7GLvGuBfeCjVO0s2CCNCg0UD75+N4v29DQaa2WPNjWscYGK9UDtiJ3dtE871K6gh3fQGY3VpdDP2
T0sG2KGd91dvaYfNYAKTjGFjX7qSyQQw9mSzAhgqU8Z8tpYvtsw7Cu1xI4NbTQOtCqaFGgR7rydG
UJbfnOHrsIZa9KM1w1YGSSDcvI04blV7JR7ULoJKpvluLd81/ZPt3UgTb8I3DLj5gD5mouTGowa7
S2HVFdu7fpn9sf2WRBIbFFr6RgC3apOZmGnjQEA37PPyBIg/Kamh6B5BegiYx+zqQmX+cvOBPqAk
bgxHayx19dQkw8mz0I+z0sw6DRiju4tVkBbpZl8erjsM0RYBK8VFjyCwPawPCDFzNVteNcNh2E+O
84guxFm/yWUZFNEKGuAGMQDHgn5evlcGLJRK0yYGO156EAFzL7ZW0MMb++vKCCwBfY4YzkYhB2kv
vrzQgxlASV2r8FVMvwM+LVIJcD3/ghjmQgp3b4xe68zUhhQgvTw0DbDL22IH+p3nHqUaG7Wa60oJ
1g6kggbgoBhqG+ggLk0DCMuF6c5O4Ts0Ceuu/24Ms28rqqQ0IxRjINFuMHSXDyxMDkgOgJnjFv6Y
Ne/ViLEZrXvwpPhWoi0C8yOGGmFssDn2GZvHmJPapWUmSuFHbmWFbptnT6qdvK95nIWpQc9l1Nzl
mf1Wo9mXjKt9G8WlQdRhbckctd4x7y0ZzhtzrNwlzYZ7DXyTY9mYHb78pNJqtHRtkxKTtwmZQLGR
r3fW4Gv5qfQ+Xd9LwWkDEhoaEBhSogrSi0tRFQbRkz7PSh8TMhiioHHkRxXuaG3JI9zUvTLI6mGi
9UY37n9oMUAVx7lgLSqVztD60qfjPBI1s/v90NS9ZJxCBFNiWxiUxtEDkgA29lIxde2jrl5Q+m2S
va6exi5MvNtK8ct2HxcBEg77Tj3ZTUd683vkhon5OemOEX1IZVjBIgC1iy/hljjP4jTOZlr6+WvP
HlLdtzZoQQr7k+5zZCCPydl6SEI3pAf7TgauKLIk3UKHGHo4QZTH4zONow7cDWZJrLN/8uqVVIOt
EQfvVR/cpwlhy3/dooQiGZYjUH9wcn8/GDbnKZmduK20svTneefRE5i68d+XxdL9RjbWJSpw2b9x
I/8ri3sNmKk9ZrYJWQsg+cvkUI0Z6VNfXe+GNTCMxwUIR50SXldQF52ZrVTO/9lRnNX9XAAxqcwZ
9t7sZLe6Vvdfoshdbt0hNe61yLZ+RtPsNrt4oH1FCluNjrGqjY/TUlQoyuoauLSVWT162tiNft/1
6L5oDKpVfqF42vekj+1wSmNcUQMmrGZS6EZziPI0fkkqcymCVhkwFxKNlqT4JNIOFsMQkh0L82Pc
A9Jq0VVjuTBXJWNt0wdQbafxq7dKxDCr530cuKeBI2cBKQL4TJfn05uKdtGArQ4qdW3fzdrO7ZNw
iQzJZglNBMRVmITTwYmDB/GlnNiyx37qcCdOC0ATwnJKrF/K2NGcLJGeRTsvpVEIhMvhqYALdPyx
whwLifMykVUof7dz8SobKm5N9FMD+INvGlmXbLQMCmoRYwfw6eioBcDeI3P4XQtiNPXTxzg0Ts5C
lILoLslO2REc62F5AKbacb5ZwmpPCQ2f9XP7XPl/MdeN2fF/Po5vNzG0elIUxnuyWiAbN56pd8RH
JuZ+cm6rUdLvLdr8rTDOxqYYDkthKwEAEV0nk9KpPzXgvjxRJS0+Xz+uH+4b9CUiCIcPBGUVBsU4
Q9NAWJCWcQ0DUI03Z+kfe0Qu/16Ebmlog1QBO4REyKWNqfNEZy9fEHc11PYBzDP4StxLoi5RYf1i
hzhn15SrY5dsh+zHLgm1Gz10gxF9HQRjDbvqLgrV4Nd1vWTbxDm6JVXyus2ZwcZPg3lstH2US5ZO
BGpxoRV3T5tWbTf9BBnO83sarscxyL9gLOj+rPkP6+EhImVCzHO6M8J4d1076YJyrsFava5vdYim
v5xP6/t4/w2Y5XugfJ8eyv3s541kB8XLyeaeMGgHx8pZvd4YGI+muIwL69dcPej0RkrqLBSBtIGK
4WPgGv2OijaXL/XqLJ06BLOqtezzSSXolkC5VtZeLBqIBHKR5wFThU3Hupxl6AXNdfrbMtKaLIv5
La6+l7Q46z1c1FL86DTH18zMt8r8sII3Nc7TB8nuMREfvOkmSOZ2Ly/UQesMZpxgpgvBnvqmesq0
szzMOrdFpuwjy3xWO7cgqprezFaqfHay4qnUqB0CnlKRGLLo2gS+J5YEt5qNlxHnA9xqyg0WSGfG
z0ELJzQetuvBlnVSyMRwTiCiWTtpDcTk9V2UBU10SzPsgAykSrzBYAZHI5KNMI6/nulU5Gnf5qUf
5062G0Gmk3nZOVuWTx59S6ritiuo36rpG7WVXVWsR0t/l2ywIANhG5tPYH/f2LKmZUlcmvgEJw6S
T25DsoQUv5awDe91hbxNQfysLaQ/esdxIpnkhhJFsYw0lIHIOS5G+y6Fj3FfjqaFyHIwQaT3CmMj
c73v0h+lrI1ZqOZGEucADR1ccA2LYbvBCrz8PUkoyWeVJEh+pXQ6NtEkqXp8uBEBi48nH+hQwdyG
gTVONyVexs5g8SsyIzMp83kJOmr+RfkGqRX4OvTrAxn2w4FYUnNQ1QoriBJu/jKjNqCugcRGBM2B
YApV2Yi+C7QDfhIGUyOO2SqI7tQY+KWneXml7q5bzy7g10HgpzmBI4OkEY0FXchkR3Rjl3EagaLS
g0wdjLV1HmhwNc3X0bgzol2rB6t9n7T+Ak+kvLe6XwB9rVaDoTza9dGrZbkY4f0JKB6Gv4t3PDDa
L7/Gq3qWvWXxbX0Te8Qyf0bzI6iflIhM+rMdAZQz1EBE2t1b+Q1qGBEAVdoTpWEzfS7SsM4kt6rI
QZkYBrE90Bt6wATmvmeukUcp8Hyw1J9r/97YDsC7XUArSacuhZIw22tiHNKwP+D/Ol4UJ50NSX1Y
BPXB3CN82AFt8TyiJfRg7d4nou2c+5R4dwrp9xSwKqT2PychwKR8l8w3WpgfqzsX/BfkMLwvCDLG
13UfkccmiG6T8PW6rYquZguWanomqnIfgkSa9/1smRPCN7z5YDlr+uDKYIDEMoBxphl4F+PFc7n4
ferWFHPcpV8t1sGx2lun1g6K1kucoyBpb8OHsMQKcqhwJpdipryo48JDbmXqKy8l66Sp9yOwxE+d
2paB0Q3q40h1eiqXQbX9pUyqt+trKX7VOQ50xNARjIyzMly0Soc0GR6pBxDQUDJ/m+3A6naY86+I
IQk1RKsKwmAQBgHNGBwV3J2rZQN1onzE02jaecaXqiSqIpvOEd0CWxnckuboom6TlR2bOFgdkusH
vQAMeb0DPo4tm/oQdYKgNPFHI+7OQeG4SrIYGqUdXpgQ1xKAy35+r/cliQGbUO8dEMcWPjLK59U/
WT+Wg4x2TXQJOYAtBRQkIJaQ5by0IQrgeeQI8QndisNA9YxkNJOYiXDjNjKYB9l66lKZcYlDRuRi
OBKU59pR75NvTtnLkl4fJLkMFgQGqaLqg3PHLWiiKqY9pmPlr5GzT7XY150yyPt1d93uP4jBqQNC
DAweTX4G/rlUCMTV6WpTHDylPcbjZzXalzK3KjLErQgu6mobY0GSHCJaPLyU6LzaYYrmj1HF/I4L
GoTwLzTapGk5j2W0udG7HRM36r5ZerfJbIVLuj5dFyPUaiOGO8K0Rfvx0OJ4AeofDE5O15FKebP7
T55ybKTziuzX+KfJNvfMHWY9TvXVnCANmYaheF9jhyTlC2LnpHkb3LCuVeL+VNsj+B3IdT2ZAfCS
t6eKMxDUjB0lrnDJFJ/6+s4e7uf1Vs3u0+frYkTLuRXDGUnpTi1G4qBglD/HvUmK2u/NAPzWq7lH
1CxRSnTdAPzAYDg/FsBduWNsjnOlxyNGZ7v3EoXvBKSe2Sl6WmLyFw0YAAdVkfzUEVcAv/byfHXW
YIM+FJJU68bN9oX+aP8F0v9WxO+bbeOT9MXo2qllOzS9rdMPvQ+0zi9lo9tC7/pHkQ+phlTPDTpB
kUGtfZ32BEhn101A5IowBwP8G5uRl3wgLMsb1BYsDaGGcbYAEVFiNEdWPRVt/O/iqYpkNHKm3Dny
ZjjaHv0qqKOjgLBfAaFQ4nWkNzGZm/1Q5UE2SfyRMLLYyuQ8uV3lmo2kMVxsDNrd6jzEHeAvbtRy
Ny1+H9+B+gEN/tfXUnBq2f2BGWBDBW87n3JXhjjrMMCIFwVGxEaG51v+zBY043TfDBmg2e+KHuci
IAxvelwhFgDNOBsH50JM0y5CzcQ3/fF5MklZkgWDDK/pzXA0duVp9asnryCAqmsfvKO3pxXxAptk
odn7sne2KAm3/Ryb6/y36wjoUwp0r87u3varT3GY30YHotwmN8YpfVafrq+1VCB348QTINPrDPqn
NsF8EnGD+HE4OBA1v0Z+cWz2PyQSmZleWXFbv/Qq61RGxphD4oQ+cKKQ3J9P2e5hRba/AtlzLjmZ
oifhxZJyxyah04RpeMgD6P3ZOK+j75Gc1KS6N331a30Xkze7C+6wxRik7+FOJVGKdIm5M1QlXW33
9e8P6G97fQcbs3ff49MbyhqRg9o5AQWPZCpHYNdAZ0OuCkj8HlwS/ySw4oJWzghcEGqhOxCIHLY7
kiUPR8feDdYPF8juk/XeIGXkxQneozsk7Enu/fof0r6sSU5d6fYXEcEMegVq6u7qebD9Qri9bRCD
EKMEv/4uHHGPq1REEfb3cM7D2ft0VoqUlMpcuZaVTccSVcy+3dvyjngvnX5w/eekZxutKSIPTKdr
s1eX+33+qcQHSYuH5Fc9O3VKRj6V+KlFu6Hi2Si/onwx6Hily5/XY29e6bPQgzCPC/U2ZNg6GBrV
IkxLoCfTpm4R9lWFt8Rkd0FeTHzl0Ly4C2YrxJmbR7g5L84vcHxxl1EgNUDtNd20VfsmiQlVe+a+
/b07numakNmzAKZRy86D1cWQH0HTUE+T7yUqupOZhNdNXKQ28GVmUEbjGoAdQ4UEs06zCtT90Jri
X0frpZsghYW2QJIEjL477j+sHIr+KJdgkNz0VDI0i/Exn5wGnSPavDtGcuenzTtJ1qjc5wzpPAzw
Tp9brYBUwZTKKJi3Uptyr+xCWWwzLWLxY95GgqxswTUrysnqO9JOZcE61Iz3zvirI48ZixIyrdyW
a2aU49TnHhsNo+hCKLB0B72lP7SB1R/g5P9pADCz8oXWrCmHaVl0PsHZ3SHV/eWOG0Jf3famWOtF
Xe5TfCDka0gBAFXBo/j8inC81ifpmHVhkaSQfeJuEtkjXYu2RV9OrMz//CT3pJJgxK7IO5DI+VHZ
+ztzli/Q5i7N9m930ewPUgwXoQ0pCOUdUhUlBTcHLKE0iTJzqPVhXH7vEBrkAVSDKzfe5Z49t6Y8
Rya7T0FYjoiQTXdrxUMb1LylAR+MbguYyhi4AjxMJSFrVZvlBf3jppJLYdLUs0gCN5vxhZcG5CRJ
wCa8G6yVU+kiE4aeBuBZBE9/6FaCmO/8y9ne0HeMYmsxPw7czsMbkgajqW1y3GfAOkWlT0JhrRHs
Li0skBOzbN3vU1EJ/praSW40CP5OQsoG7GgviXFIys+Uj9BD8lacvMy9f3v5x5ySN0AXzBz0AeZA
u7PJnXsPI3qVvo+tR0e8Ubot+xA5/99H6qmLys4bOLoXRQGbSfdbv5c1yHzB0J5sdO/JX3uXXY5L
/HYRwD4gaw0XJ/L5h5QSbLa+A4FFQt8cHb3LXasdcpYEmXVnmLh1AAjxIw/XzXU3L1FoimF174s6
djUOw0PM7vTmW+Z/r/hbrbUhRCeBh8P+sLTD2IHUw+U7ggSxcvrdUFq7NsUQCaZIYp5FOrO2LnAh
13/c7LR6PQFe/r9FUaK7q9uEWRqiG8TBgRk/M/dLJldsXORcs/+GMQPFHJQc1T5J0zRu3IywAXLO
JhgJpqfaVAzB4Bb9ZuzZPZ6fa629y1aRYlQ5mIbSm3SZYFp69Kq3TIqdl/YRZyKgFHrUwI0OaLtl
9VeODnXm/LLy6Wgbb4WOcWFviJgzRrY13TUx211f8OUwPFkN5eDS3aSXSDi70AI5U6t9mP1+GHbF
+APCcgETm4QfvfJm6A/X7S5+aGA+ocoFDBTaVufRz8B/nmaYkwdpF9s7Xrc3fRDYMb7m3kVb8Pe6
A/6A0x0yS45ybmGGrUT7E5t6aMYwHgqAmoZNh5q2A8ECwzZf7bSKBi9/Gqd0xfbSTT5T8/1/08oZ
Zgug6cl8hvXucEPr+mA5a5fB8ir+MaGcIUyYec9zfDzSSbAc2ThCIOZkG/90ZJy4ohwZwmW6mY1w
pUYJJMr36KH9ontAaO+aPdszP3w0X/yAiADPi/34/C+h8sdJJVQ46xJRAIoc0hzDSSTbFG67EWO5
krMuXqwnPio71Ivb3mvni9WnB2fa+tUzwdWT34HrvdH3ff70f/NK3XcdsYBKxpIWRtSKo+veufK/
6yZWAlAtqGRZLAif02OtepXWw2oSufj38ZxELxPgDJyl53vYam0kq6AaDQv20DUvNdlf//2LOYcN
1AnKr6DGU1Mdtxwqr2hxRnR6fidyN7CM7MXhr67N941b3A6y/bxucQ6li+vnxKISA3Xp6jUxYdEd
0aQPR+2x1vZO9V/crQTb4sY9MaR8fUH0JMdQIWhm/YceVKJ2j2HQNZzgojd474OQGI3mC+ROLiYt
s60aB5DA9VYW8gDhhSpI9S/6WIfdpK98r6UcGACwGfaE5hc48s/jwe6rOK7KZnZq39ofPmRNyLZb
UxRYjAoQQCL1hQqQodJMaqgmJb6LpUvcImo6AH6KGnd3GxrJHvWmQKu2/xAUfwyqs9BpVwE2KmCw
rna+ed9A7Kj6qfuvhrtyJy5+rxNDyqs50fw6kfXsGdhk3C4aweWWf5pGSKYV3M9vDQk10FH3BfoA
XUrUT5T4K70xSca0Q8rHgjTE+MONG8qtOwZ0T4MhyA/OUWzvs5uvj3FEwv7LS3vbR8Wts6u3LMCS
h6i/r2yJy1Y0ruqT32Qr9V+ui6ax3BaSvA9ftE1yY+272+qp+ACx3e10n33Qw7R5yvXAeaxvE+iS
IjlfyQwvy5XzT5jHbCCSCG09VUcibzgoOkjfhiPqgjfWTkZpBMGhIew2GL15tAJzl64gKC5rtIpN
83zXjEUM7gMfNj+TKQSr3of+OD7qX+roK/RwojGE4nyU3ti3WPW9sxJxl9PNinElPRLEyghhAxy+
mXEz1SYew3ynhWIrHp0dnrF3xT3YwtbWeQ6vi/A7WWclNUrwvI15DrPoE0b1xgnAhp1DtqP9cVe/
2g9+oEXu0Yv0yNzVK4fU73Gfa7aVU6oba6GPFtYbsxnbKXj3HuT289kN+q0bGTf6o/5AQmtnR2OQ
f7z0W2Toa0S5i4+B0zBT0qmBdY1wY/wEkH8bCLFu8zwFcquFv7ce25Zf+M67sTarI/qL6+6Bzgkt
VAx5qdkwMBBjmwxYdy8AXx7gUsBbBMMXawuyry2EBG+zEdCorA7LbYwW10oauZQvWCfW1a/eFhhP
9GE9Nu3AHjYmGf/Bgg3CAwutM0hvq0NOXCsowlliRrrIQqCNw2y1o7G0hDZAVQB4QJ7ngnHbYIXI
qA4TLeb/o3qPQ7r7ROTc/mDvPPiZHJLXMUgPfVi8+2sLuHTBntpW4sZuDWsyYtgm+QDulDBhUYrS
ASQer994iyUC4PAMXOJgNL2QIHKHpslriF6HVh9MP0jQzhLf3xP0q5ynInCaEAqyYfUVBRIRjLvV
U2kpOzo1rwQKRNFo6cp5jcfA+SG/5McM/Kagi8GUYOCH+XcLD43y4b8Vr5feih7mcCF9YwE1r86H
ZN2QxbWwsLzGu1cEfv7T9e6G/DU33zMnSvObwV5Z6MU779SkknB61BIp5oHbsKFB/jTsMZD3ADbG
W37I98IJXGg53zs5LiAQQqMrmW0w3Z2+oXdz3fWFoHbwNsZ4DGq0eK8qmUfctGUqazTVpftWVSEp
H7i9Q00ROmwg1n/w1zLThQ+MyvY8Tw7QF3TRFHumOfrMNeomBEpw2EkCgJsdZwMeQlCbue7awqED
AbZ5fByFNsdRgVIF5XSwdVCro+m+9fn4Hew5K9nUojcnJpSPyOiAVBsEuaB0q4OumqJOPAzj7rof
C3sfmiJzS20Wi8YE53ma4NZ9ZlEOI5OFUmiSb3q4A02t+Ot1O0ul11mNBzNSeDMYKD2dG0qM0mq1
vmugun0jkR6C73ewQYwWJBooXQ5+ceTpy3WbS9/IB2G8bQGJAECC4ltiZTzLh74JW7/cspgfCq9Z
CYOlOhfc+mPDPHdrclKXFTls5BwoG5BBWk1YMR501rbpomkMkilKu22arIwfLwXHrD2PIAd2hVxc
SYRxSnxgRazxPo5/UvlS9b+uL99iaIB3HxIt2FQAR527pstqZOMwNOC2eq0JRhYtcJ1muGHfr9tZ
duWPHeVYThlFO7SDHehN5Na93d8ba+yPl9Mm+EY+sI2oAGOiB5rh575oHi1krM/RV1ZPUxbPg67V
ezNZPWDkdrIfk2nCvDZnd5WRHhpifSUYo43YlJTP1739jU9XEkX8FBAbmGiz4KZXltWwoXhv5LIJ
h0ImRdASr30XVZo8eoXkP0abSRN0adwrA2jS5dHQMv8+zVOM/fVaXoc40Ngef7zaMUgWAEGDvORO
+q3wgoa4SRVQ8DEnBNOBVONyR6uuvuNp0r05ru42QSE4hrb0xKGPTNrOf4mfk49uNNHnlKP3TgmG
fyKQf/RPNM4NBHATSFNCCqEzs4eqn0tWMR/9wKwHuoVSSfVLpBoeTb5v6psEOPpHg9V4OddGb96Y
fe+vMa79hpgr60cwH2xjHgNaciBHP/+UQuum0W/GJmSuBqbwNyzxBrIX24lM+9Y3AmsEZ05GPxPn
l153LyAFClIz+8CFEZUOEClAnbLmW24mgd0KDB8b6KYNf8ssAa3xuZ1mojw8T5Ap4VYAQKLXDr6x
2dFbAXRKVckb6X1cD6WF6/XMyryBT7utk896R4cV0nJxD8qWJg1SH3jXQHfpdNBZmz/nUIpKPCBl
ICT2eN384r6FnAqoMwCeu8jmMIhQJbqPfQtgyF1hAP+ssbs4Sf7hGsSnxqDYLK2OcaJzLx2ZlC7P
piZMe++B60OEMesUYyirPB0LeRrBPBbqFjqgDHimnxuaakMMXjmfd2R0N6Qv0J0aXVApAPTz0iRI
GqekMkOzMETg+i3bmD1LXq+v6cKZO6vJzTcK7ixI1pz/hnoYM+h8zecU8qWh/9WAX8B2NnKNP3TN
jnJtNRUruQWQcmiYxZa49Z3uxO9Z4d8IKGKH131aqD/BGdz5PqR35vz73Kc0lrzI5jBtKpQLrZcM
KtjQOB0ElJXG7XVbS36d2lL8suMUb9ERtjRyQ5qdk3ZHPbkrvDWWs0U76C8hoUe5EKCkc5+yASf8
BGUVqPKZ4G8zkTo7Wmv8Im6PwRvXYW/X/VpIZSDKhuYizlEc1CrJAJM5nTBHh61eYg7NEs+lWCuU
LWznMxOzyyenydDZNRkJzlVRV5gxNbbEGKNuaP/haMSwPMYekbVgnFVZuYT6RjXO29luPpuShTJ+
ybSf11fLmLfqxR1xYkQJgzJJnRb41iasvd99Fz0PZP6F6QfDeLOKneNLYDdC0d33ZAeA/nXrC5Vk
LCTePDqYi0xMj50v5ASqHwYMHFJqtw08ew/RTnBN3+cohqZRO6yJsi3dAgbyaqDjZkSMSndTDuDp
GJs55Lk4xJm9M6T8BkzFbZUMd7bNQFZiHxxLvF/3cikiZ44mjGAC9Yfj8txLHida7rbwMpPg1zGr
e0za/v3JPw+a/c+EkhgWQ1Za7hwqjk6fBr18ztIZ4Lo247kU+PhaIBxD8cp2VHVF1K5yaBgwnIUN
iaCqtTX5dCDlGF1fMG8pLvACQjYwq+dhlPt8xWoPFVnTrpqwT426CgqCDxY0IMmJ9DJvnO2QOu7W
H2r5AjLP4Z4XRR4VZh3jX9LwIwOq024MPD1tzSCTXe0FnWyqSHcabQybNANhJGTbjhoKoJtiMvlu
pj3gQazr8i4evOnGBij5Q05mhslxEtcfXUzKjZ8aoAzFWAK9E20zPRFb8Nc2I9PNAKxbNHR88gPU
TTyMok4d/q8W5xnoAF2rdIIExY0fFlQbh01lVtVeYwaJEpnGj74wa9yVpie2hS1Z6HB72Fm1JNDS
wjwOWirpI6if6VY36hgyUfEhrzTz4GkOaO4na8u4N24nwQlgamR8IKY+YfBDs++cGq+tIC36qtxY
LNefLOkyMHRK29qPUzu9j41rlIHwMv5oTeiPB4VMuziAMHyx8Z10eJWFNHZ9XeZftYQa4dhTF5gj
LQbw6foXX3rzAk+FpAIHHUZV1QeoSaCwU3h4GOqe7d3RuOb3vWi6A0Sg7XdA2+IsaFgvI65J/x4U
rhkLZDYOK9to6a4CwyLqMEgtQFSlHIYgEMx0puFXdJkeVOMQ2uLF8jdju5IPLt3zp3aU+MYCWqMs
UX3xmwRiu9uK5KAhimrxMgz+ytKu+aQcDdDDLYYuR/6ilzToQV6UAutcbup2pXu0aAeScNDddfEQ
VM/yPiGdZbbwyerSqGJR4xy57Qeesb8eKkun6WmkKN+oQE+NCwffCPnXncy955z1u+smlu6JeZ4G
FSVwZINe6vz4EXjGtTYqsED4GeHUg/StwphLCgIprag+K4zxxJl/4O5a+3YpLMBHgkoZQg+zi/M/
P8krCBHaYM1LyIw7k4aVlgQmyo1ZsUdr7h/C4tSWUjIr+0yW3oBl5GA/DyD5Wm41V3/tirp5BlTd
+peddZKtKxGflPXYFh6KZw6JP128foME0K+2KfxAVN7z9e+3HIp/ngZKyI9gS6lBNDWntpCUTILG
zTfcfI3TtUW8/GAYeJ5xF2jhzv0cJX9pKIQ/odlbhkaBsrh4tQBeSZxnzbZQJFzhGb10CggP+GSi
KIgKuRocNC4HMhY2EiQfVAK/NCMqp8devv/t0oFnxJgpMMA1a2OQ4DwER0eAAqNyZhIH+ZRZnxCM
O3LmR7W7Bh1fyDxn8aaZlWKuqV48Ims7cUvmwRSYfyLZ3wwWKk17gqvRvjWcUE4bF5QJmfiaebe4
d//eTxQF8XZ0wP+FC+fcT9Kj/8wHJNU6bsTU23n+ARP2KAStaTZcHld4iACNAcS/bWNvKyHiW7Tg
ZIQh0JqHY9bfy8R+uu7LsgnkSiAVxJNc5QA1K71JbYexsB6TAzIZdCoG/uO6jaXom/VMQEOHyvQF
6DlJe+rbMbTNJ+fTB6mF97WpodkhVsxcJpj6/El0RB4iHbx3558l6bNcAO+K1bJvq5ocS9uLoH27
8vHXrChnH1iJhGVQWAHaYDfR5i5z7P9KVq7c8otrhql6rBtoa8DQdO5MR52MVAPMJO4Xyj5lEQd1
G62K6S4U1rFo/7ODgZxzO9ztKicTsFOwNtLq3SS/WdXNlKKa5+aBQ+4rTFjXYfH3OKBzu0pomzVB
NhvPdu1uA7G+kA0El5W/GSS6y9YzUqnwr6OQ6DgAXYwEzyLFyq5lMqad7HLkyMQOE4kKLtBHsfUe
y5Wn98KnOzOk3CAu5IEMa4Sh1irKFzQJzQOYBKvbseHfci9dG0S+fO/oaE5As56gooYxUMWvXoNy
r2HhkGh5/q7XKCYkfR9AiS5APnq0QCwQ2+Y/rCUew2B7AAjJv+CWzD1D82nWM8CO3VAMQF+nEWFj
ENd/3X/BPC0KvL/5X3FzKc7RQTS17+HoAFPPjV+yNHANMAJZeCb9fXScEj8ohsio80Hk8GgEiwU1
XwfyZBUb2qxhfpdurjOGCeWSlHEKAF4JQ/HEojyfQktsW2/jjiF3bwwUUHga1lrUQleyn26ptRKc
C8cXMaHrh0+HKT9HLWMwUs28oCC4IFAaMrR8Y472xjCrlSxqIbk5NaNqGsV2bxRaATNJCixW/E1Y
9YutV1FnGvuKr0XJorX5hpxpTsHxpRyWVNZSE/4Ep/C9dF7d6vYnpT+ToY1SjGZej5SFGxMFctTh
QR6FuevfH/gk0Ta0VgcXL1yzKHvUSuvOq79ft7D4jU4sKAdIrY9NUhJY8LIhZIBNTEb3bOfF9rqZ
RUccBwOFFkFE2MqqdZSN5aALHBx+8qR78sWiK8+65WDHsBMo7jE8StRaf0XxP5eVg2CX8XM8sxZX
rx4YBmwe+C8Mpf3hybOP3k8d70pWdrvrDi4dxOhCogA65x4ojZ/fbcxu69gZRxZm/kPm4mUkftB+
E+vTymm4dAJb4BOa3fRNjCmc22mcUhgmBeFvZnlHqFdEsnKDeAQkjhS7Ab0yWq7dMQvQP+CjMB2N
vhAEYlBzOLdZTIIxMZcdMSn6YSfy4NKy/+YV1i3vnCPrWzec7PTVbbxnKqQInDw1Do0t9Ju4rA+O
3Vhb3tVgCTKst+urPls+LwqjS4XjZR6MAqGTWn9ruGMIOqIV1gh0CdsQ1dmk3vLyZ4yRlJG89ulK
HC995vm5DSQOngT4CudLgXlxh7pNwkKwiwRx/+l5KGtNmDdY+cyLjp3YUTI/v/ZSza80kKUMb518
HNhBdySanXtOjgbfcvEPdx9AD6gmzbsHledzvyiCV4tFitTcz1BMApMFoGJtY6y4tXTanJqZl/fk
PLO7LmsNH8vnkkfhVUEHnRKfvF4PiqUtgooBPtMcr8BTnBvxaVsCmUtZaMj7OD2WjR343h6Yno5t
0vFfFu7EmPKhUr2p2rLIcOrYelDXtybdtQVfWbZLYnpwMwBthWfZzOJkq/VscKeBPcfC2VbXbeCk
ViBc0COg8hMImR3MKt46wgagHRUSJ8tDA8SqDjvmkP0aoKIz1CKonV9OvSbtuBSlSCcxgg78DyZ2
lajBMR+LLMWDjnVeBEJ+7PBfOW93lfHGJsySHHkZXf+2SwGEsqcNOim0mrDvz78t97QO/I0Fvm1d
ZvtaL2zgS1J5rKzC/RdTWHdk70RHe0s59WzEUcwInKua6UhGUCNK/dX1xMt1jxaQ5BgshBUIi4Bs
/HI2BvRgJQDteLEyZ+fl6dvQ0WM7/Bzj/ywhDn7aoTXe6yF4AF8MKjeO2fBIM/VgcPq18a2l5OZ0
6yg+523SQr0BW2cELZ6HyVnI7KXVXUffzOFfTtI/G0fF8A8A14kiganE+Mr9vcyfGvO15ofrq7t4
Xp9YUa5ll4hctg6sEP9A+MfIH6AJMoiVy39pH8xTJjMWTgdtqRKVdoK+Fi3xCkusJCL9Tx1FUVjz
Wug8a3SLHnDoj2uJ6NJWICg/EECfUAZTtwLNKrNsPJw8yOI3BPicDDV633u6voC/Z1bUK/bUzJzZ
nRzZnVFnvUZgRkO38q3PnQFAq5Z22WZwvPHFhlBdvMUEOnMCwB/6MuIGGb7jrBJAdRgJNOX8odBC
pARG9eybWvcue4POXKOASUGQALCf7ZiCiJQ0lfdZjhN5Htym4KgEGP5LFmfkSbqYjR/KuP1a46+A
9A/4uS9F7ctdlwLfuE00e+jA8ASJ7SDtQDL11AhUuiJs2laGWVZXfmhaer4VqbTYRgC90269tnAD
MU1W1DYef+RxPZUA8BdAKve880JPOnxbg2SuTDqoQLZ2xTDknfacgPhI1Pek6YwpcF3J/tN6j34Z
9RxEPdQDv3EA6XS8qqQNFh3W1kkf2hk33Zt88KzI9BL9RdSDzI69PbqPRloSuYEus0CHRZrFQ27S
PgLvd+IGqQ29MLsAMSiUKPX4PeVEese0BFEg8GSW94CecHNIk8bbymxAdhD7Ce6CGuBIHd5n3pvI
aoif9v1Q7Iymq7al7XO2zUjXguKL2uIWpMXye6ynWR8KqfFN6pi8WDlJlzbhaQgp10QziakZMmyP
ElRVbXzfx88eij5+/no9Vheac+iHgVyczBIRYBhTDLWZbqfGXGAc5QOr9qm3yfTtWL/5UKPk2W3s
HSxtf93m4i48MalkNBJDCh7TUBFpwNHOzRoQ2JQ/JXz6et3O4hqC6QM8c6DIwJ4/34akraeBFbCD
BvFeQGKhqrO3zHKfeS9WPtfyMv6x9fufn2x5OTJBjbkUPLl7w//Ux6fOpuHof7f5Zpo2bf6UNWtS
EguPjBlcB+YPUM0gk/CVkxpkpkkD9nAU6cgxqR8rcWzkjyT9PgK54mxHbFj6in0eQH0QY5dBZUY0
/9IVn9eX+fIkP/8V5vkyQy3Kj7sUv2LIMUEQvzRjHjFdhvE83fWR0pCutSMvAwgWZ8z5/MJH+V3x
mznQH6Rpx8Ico/281rY29Q8iXjOzUHyFHWRqoLpyQbmksgbFYnB5MVW4CYX7YpPhiQ5ps+9ScuNa
tApKMxdhauGR19HmQKu63vjA1K2E1mV+YYD2DyNFgFFCw0UlsZqATOV0rsTStj0il013cen3UTdq
XUCmEdVYJzX//lSYPXexuAYyZ/yA828aG6AtN3IYLWuAYX/m6RhYDb6k9lUrvw/jPSQmx2mtb7P4
WU+M2udG9TIuksZGIEln2meG+6VL+22Fufvr8bqwV+Hc3IIApTH0yNSqhw7hkLiyW9QDQM1WlvcN
eS2RbZSYxAAca1O2xzJe4w+/PItmmzOyBkuKu1cJ2RJwDdI3CNm2/Nm0eZhBViDGONga5mtxDU/s
KJsxBvfOiF4sztb2pio+u3JjiJX0Zv4M59nNuStKbDQZ6cFHCVe65mnSq0COawIea4ulBIJvtp6T
MjiRg2AdN8Uhp/6TV9z60MIIrgfD4uF1sl7zep6c2yX3M7RY4AzzHzTvP611g0keLDxdYuNOGHHQ
duaKySXvsKNmwn4AGcFFdW6SWHUvhY8Ks9nZUVo+jPSeAUVurcm9L4XCiR1VaUikrTXqKeykBrt1
DbbpMNI9FUl0fQXXzKiRLYvB7nWY6SH3TSARkpZNxMtVobk5ctWww0nkgYEeJFNIH86XTdSCU+Cs
WcipwBBQImJ7a3Y9HYFp7KzyCKEU1Mz8WrsHQmzYWCCh+eaLcrg1W9A5B6IB0effew5eQQzJWziX
cRed/yI+EE6oDk7exMUEQlMWbZjUIt703Pj595ZOfZ/X5iRKPaux8UyA7348vFSx8V/r2ZFXrTyr
l/bCqRVlYxusnfgY40t64oN0PDAqiNfVT0A7pPqE1PML2vb/4JePghMqIXPypFhMOM15aqLETakf
b7Nad24qUHiit1k4Kx9r6dSa5+8wjo+LFMnu+RJ2bdEBtg5TfW+B6ad6pMwNr3uzeLGgG4anFNJp
TNsr7qRxnoH3AX2OWvZBMg8l7U193w1bq9sY5NF006Dr/xp8g4lcwwJVOcpdSAEVm5pG9JFLFLcx
IQBAFuhCpvFQ2vbGZd3K17osEsIUyvSA0KGND7j3+RJ6OambiZoMHcUymLRoGpLAcL825pGJG9a8
XV/NpWPy1JpSJfRK0U1lCWspysY+21l6h7pKG1R0ZQUXpqLmoWb8B5TXQPGqozTa1BQtm/0aHT3y
nW5rkTKiIHPuWi3MPCMS4wd09MKxlse48LZxNq5EzpKv+AEoI4MRc46e85UtS2DQJEQeoAPXbuPy
R++nUQnicp3QlW+4tMdn7lAMXpF5xMI5t6QB9eYSDfTeJLMGMJVMogliYXgYlmltUJW5Y/vg0ESA
1gbtSTwHkSP+w0/ANB0yIXSn59g9/wlg1vcZOEVnSMvD4IvtzMPcPTr+nZUdhKSB5zUre38pcNH+
gcw8xtfnrsy5Rd9NpNEWtAql/30ykMU+liBTb4008GSUtH8/6YFTVMe7ZI4ptO+Ur2nWFYciB8YH
zN6vb+vR9m8gowGAmrQzurFQBdl1nd+u4mznG1C9ITGMC7kJ4E8hVaPckA4d4GjuofrK4sCyBAQS
XmoSSPbNGR9ojqnjB9fdTXW3vb5T5+W7tItqmguxexC/Kctr+F5vJ2CxCjvtu2abtwzVEZas9SqX
DnAk7KhRAKBuYQLq/CO6oNI2HRAIh56ZBs24q6pHmT25JWpqu9Td6+2daW4naocCuZTxFdWc614u
NBR+d/KgMD2/uDHNdf4DqsnQc6LpANvu2mc/FJvh1rh1Dyyw9/EdBAJBqKHfegfz+brdy9WdzQI6
goIgQG3qy0Ek8VAKy8aMTe1/ACm4Nyr36KfOmnvz+p1/xXM7So5hOJVfNwXspNC7b+s3cGweXAx/
tuaIiwyAeW1nDv1LS8FaJ9qAdxQF2uLturOXx9P5j1A+su2VBhU6hoed0Xro4zSkdrvJCvtOcxMI
o/sb9GyiCuavm11b4zn2TvKrITfBqVvDbN5YyPitgBveplxjIFpzTtknKBl0yUBgpSlCH27INwD/
LevLGH8v8ttYrr1tLm+V88VUAlav3LxOkTuGjb1JwdOdhox86GsEcotWHEiYzRyAmONVPhkrUh2n
HQZvIFCgyx10dUQP4pUv17/Q79Gui/A8MaN8onHyPTw6YcY+Tl+8PrA+AeNHrn/TfbiH7ok/u0hG
fmpru+LyTMUazq92QBRmYK6S89DEaz1IxGD3YU7aBoj0pvnluZFnPgxV4BWRHFBt21/3df6bF66e
2FQyn6RrLW/ksGnIbZ79kk4fzBlIdt+layWXy5sRGN0ZwoW5cICdVeBxlXZe2bTY9I5/bNixT4+N
/dDxd2t6GuyVtVwKlFNbilu9qU1jX8GWjcHV1N3wOLIrHmjicH351nxSrl9q2LRyMQWMSdkCI9Ho
A1T/UdfcZqwLXGaFbu9vrltc8cxRQJqTSPq6SeZV5A9V8tMb3uiUBWTtBlqKC6RnmGFB8QpT/Eos
NqzQheaBH8bx8sAv7l1xA77NAPR5mHK67tHSgXhqSvlW0i5k1bswlWeHuPquewcn+fl/M6F8JlZx
TFo6MCEMib7Ko8Z/1HjCXDey+GX+LJlaAyEtdC1jY4452tvobLAGkGMHiJ/Ydx8MEq8Jwy3GnoUx
GXAOA1uj1nbcjvsNlFxgT5rvU5Yl6AfIqBHjrV6wYGytD5f8PdgTexhVWjxdkBVdJAgE/ZukETF4
N6oGiEVcJOB9TaPCfvmHtcQEFzJM4D0vIM9JZTQYBPYwfMvEoUAJE20GoiUhXyNjWboncZrjeQCE
BGZIlXuSCjtr2wmLWA/fW34LhEdgVTsJiYkmQi/SkCvBvrivTuzNQXRy+5ecJcKUsGdO+0oElhkl
3VfPODL+7foKLjA/zSMRaCZgAsPFc13dwSYVONmxhOJI7lGLMD7yPd/TY3NTvBlhqwUguHqETPpP
0u/zT227Yn7pMjs1r+xqq01bnczmh21134M0A9XVz+JW29Go3adVeN3c5d5DpQXTTph4B6AIin7n
y2qWGthRadaG4JYAglZ0x3iKRnPltF+0Au5hTHRhWT21FwThWsccJ5Te6mwvnTs3eWtkpJH36778
Rp+f38kWaD4hKomaLeA76gt9FMYkSwxwgcpPC+jGxH+3O+PWujdvwMKZBNWutQIdJawgvfEONIKE
zy2N6pVH0GWk4ldAJRfvO+AmMZikLKlNMugq428XYC2cIs0ISr5Nq0ferETq/Icu3D0xNK/6yZYQ
fpKi4Qh3pfUDzETlAH2Wz5UlXbOhbAZ30P1Oy+GM/tTd1aF78LfWbsCy0rDb99tkl4Z8k+9YgBwh
yjbOQd/5G/u49r5ayCwtFF4AzZ8nU+aH87mv9jjFQgd1TJi8Nz+gWQ1Stgd3lwTaT2/D9qBMORo3
4wrMewF5e25U2YrUIZKas9HuB5DlkRdM++aOBvah3Wrfmvtxf32xl9b61EflsjX8XE+1Aeay8Q78
DO7wo1pDLKyto5oF9fz/kXZdS47jSvaLGEFvXmkkSiWVt/3C6K7upge9/fo9mN17m0JhhZiZZ0Uo
mUAikUhzjqo23QoZr/XBPltu+SC5iuxGpzcHpE/9WTk//CulDCbfMTtD3qtUoLocMuOgyXtJFNl9
vYoutslgHsVLWVlRVECE9aS9IXz0azd9JntLYA48mNKtDX6BjpQxUz4sdH8ObeUqwMXzlF2x059x
FoLqsOyG8MUOiBvvCzdKhZCh6te45VJP5nUVm3Gkd9QcpyDykpN+2++yjzLA6+pmfhzDHmfQwlmU
D+nh9vd8r96BfzlIf0QwVBHzunAtGCdXySTTIuTHcB6HQPOTU7YjAMvfOQHgwn+A6vhV2me3T8l5
8rK96O3FyfJcrgTj+RxjMYyc7sRyNINobyM5ebMECrADf53Qf/OJcfkHO3QEbyO6vqy/RSmJ3i4Y
gMKc36UPqqVmkXvFbj0rlfdFX960cSWAwuW5gK0IxuMABk6eKWSUh0HksK7jMMVpaQYiaO7lXVG4
nDAkblt0joVJB1ha0aOeimi0mozveVIin1JaaDZNjMdp6u0dMVTBRcI7owDesFDTAbIwLufLtdOX
yAY8BH3vIaFbxLerY+7HMUjWQ4KuX0wil7nA8fBijo1EluYpagx5GUb6Oqpe46oJ5ib9NhLK4TqK
csm8gwn6QDp6bwMojb2ckEHO04g+KDAxdJPH/aNZ5uC2a8zneYoeB+BAIWX/ct2vcs/AVihjKhig
adpSRpxoxes9uux8s7Q/7Wz1HOvbAnaHPE53S4ujUS3Sg1l1txiT3MvWi1wAz1ofj8SwdnUeP17/
LI5lIXuPYUiVzrR9ef5WRtzaa5YCQFRCI845A3qnVfsmHvS2qErC6fxB7h51LqR8FLC9s08Q8OrJ
TlUjdk0yEIcApLWWfGWs3Tpddike9pZWKZiQXZAWWh+JkQXXVeWe1c2uMybdEPRRRyU2QOnXXTS0
t/NUe1XSCDaaa1zQxERdFI9H9jmCdm0g081wCeX8zezRSbTEnpx5pny/zmFnSe51rTgbCCwg+k6l
48yAb7o8qL3crnJmQ6ui/Og1srOV5qFcf5MRQzGGCAWbq9tGGHNzNwABtJoRwqIO6C4kD/MO5TTP
TG66/qCgvnZdN+6ObcQxbq9FI57RtljKNULX+zgFGaCD51QSPABEWjH39AAYB2mM4A5mEKxI2ndQ
fEnydyV7G+0bS/p5XSeum9voRHXePALG2WmdtMMSVoXqIlz1m/5nPJNDgbmkfyeJuXQ7ibSpTF/8
JvldAXxVUt28eybAp7ouh79LGEIEpAPqn2yBHpABupUpDjILmu6i7e+2R+NG0uXhdTHc2xy++j9i
mF1qcNoMq8YdWPe57EdVqoTLFGvBdSl8W/gjhdkekgJ41x6gjNmdAMK106z3cTrU/R6AkI39cV0Y
3xYwMWajnRaZfubsgnl4dSIJ9t3bEljm8B7E3JgG8KWEqIJAhasXCsSo1qI7Co/6S7NrzFnRIpBI
ISkIYCDzUWverFly1wpoMIqniJrNeF4JaWn0eQKTAMVTdhk11KONBK6etIabt7ctoOuq+mEZ31v9
b8N8UBBo5OjQbo05OLYhmegI8YG/hIxIrBjh2MaIo9Us3ZPauC8AIvV8fc94ZghYERT5aW/NF1LS
kVSVXvYxcMbbLCjV+HaJ5911EWj5x24wkSuAgUBLCuY6oO6zUI1ZZZeLkeedZyO5dTSyLPmwYtDB
Kv2EpqFCzfNnEklTIGtxdZBSrfzsK9v0Ri2qnmoD40FpXa638UK6ICcSeASz1EAix5ZOk9aOt0Ov
TMRFcRLLVGt58znbZfeeF7PmGZ1SvwNH3k68WaklL7Kr+YcsScZjh5n027ZwIrSvlkmojPH8Kx3M
UrudIz05xBaN04pVNn+bc191vlYk6qFeZymY4rU4rHJilX7v5EZ0o+dJdjJq1BPcci4N8GOMvbr4
y7yYYFCQdHCM5WblqGByUzE1G62lngSg3tKI28lWh2fElExBIZtjgJfk+HscZqcDH3CGvmgnGxzN
i6aVHBZFm28yRSpPXVFOz3a+1q+d1LwAVfUeosZwrghm6hd5XUe3txwgfSVqiaazSNV2mMIvvg1W
b3urUhePA+qjYdw5CvrPVeDskRkVY0DEpm0d6GY+jd5SyiZgxAotMDM5OygFUYNCoVPu2mwdYUlS
QMa2O0jt2BwNwFYdFszMj6g5zAnGLoBf/ZlHgxIf9WItPHx1bR/b3kyroNFbC7izyax6fV6VjqvN
6J32yqLNKRj0Uj/pbZo9qgS9bNrajc9l3S5uLznObh4joHw2ljm4tt7J32bMYgC8qKgW09edeAYF
DSZbdmgNyGqvqcf4aVi73n4qinlYvNEg6huZ+jKs9blWPBM4kbtJUZafshUDKKhV6jooAQr3sjjY
Ll8hkVmhF0KHTLU1kjcdqML2UY8b5xlBdxku/dCpkQt+Z+28YgbNcQHta9ohUYb+NKsgRz12qCyA
yYJC/pJGBntf5diR4QIoaBndijjW6g5pjeSONlXjbiBEf03LOAf3Q0HIUSplOWywUrseYfZPjO/o
eCvlqkXcPI6ejRHkFeMs9+dBA/1YAvd17BLShJHUOydtKlIVUuM88y25j8MexAmPaMRfD9qEKiqa
WFMlqKI+3evzCpSk2hkBwm0YU+zXhTUexjZHB86czmBZAODAby0d48ztxhQxxajOIL+M5+ikSVLx
JFvV9AtUb2mwOCuo3KaqD210ov1KpBnQfXNmrzc5ySKgMRnaQ9MpkpeWSH67GrTdGc0IVplVittv
GJpPVdcq6/hDzTIUsOq0tqf7iJDy2EYF4HlsuS8e9Klznnq1ie9LjSwf09It1k7ONWe/TmpEwtWS
ulOiFBZuPbQqBWWfmw9AQpMHf7KlQjn1clE/GlJPblTJzH5XBiImjC05qP3pADsOMEwL/lAzt8fp
qZ8IeCyypj+aq7X4gODOwIipWIvgsubMauA1jCl+QJUjy4jxhctbbXKs0rA7UFyDA1H2pRXNSDO4
4S3Hd0wrwFX3YjS/9KLF8CBc5uDmxx9LXPmkOgPb+Md1r83peLv8GCZA6WS57uKcXkQF8J9xCknp
Z9a3edb8dYh/V81nExunJEIM1vduKuyQ4r6vtqvBXLqFIhU2mWnWfsqOGRn8oQExQ6d6baljzE0J
dcDOmAW64FDDxQz2m2ABaLjC3lrYDKQoHNpT86XlT2oyYOXj1jLbH3mCNuwu2Wmk+zYUb5WMcfx2
rNAuXcV+USeuU8+Cm5kTTWFulXYWYCYeE9eM+iAt1+bCaiC+b+4MzMTjqBxHciQoUws05d3PW1H0
UzZBfCUNq9UPLciA6sZPnUDOmgBJTbeVvWV8NdP9nBwHVRAAc0I4yk+OJyUaGnVE2pdCc8wYR6jh
IabC5Wes0yvmIMN1lcFiSCyvbvNHafl+XVFOGIcpbwB+APwVz1mdCVCTWJLWYoDItEu9SW/cWE0w
kX+ICgA+7q/L4gRWwGO1kVBXEMqDPO9SvZEknV5rC7ID2ica0V2r968L4NnHVgBd382mwQ2iidCG
gKFvUhCW6eUtmaL3IssXPJGKRiCOmht7GjBOBeRXJDtQqGO2Szcy3NvGiu0an9rpNcneYlOQFuQu
2R8RLFtiskhLLU0QMWuzb86AyhJR/gqUMBkDINGqT6YKCUP7wx7DwXr5B4VpQEai7IV+dTgPDBBf
bou2SsaS5woC6jQpXXvALQ9sAUlR3olan8akf1iTxK2bSdTGwDtPaO5GkRM4gRj4YzYo1wrgH8lq
542d4kblD7kMEKhJCQYLi+dZFiQZuNcD7ingetNsm8keX6mcFwnDKXBP34iP+Zfirn1TbhE/Haqf
Te8uAnk8a8dYFEBuLMxS4ERdLisZmqHT6NWYK89NBdDeH5J1g7jo758pTBigVR4g+nD7jJQhwStP
RszpZeSua70lmt1GQwjx97vuNLQ1/5HDnF2jdvopzWVoA4oFubLCbi1OFULUgsiCKi3vUAHIBTwa
gKBDBo8xi1lqJyNLYBYIN06FvZ6WXOTJeacKUFTwCvSNjFfk5d4so6wjVIApYGA7dkeTYP58TiNg
uaDefn2DeJQWaD7H2ULuGXjhDrNyeGM0klE6iEqC+R2vHfT23vT7JtC99aYGgZr5FO2swHpB0d1d
Krc9EkHmgavs5gOY9ZycNi8Ki35AAZzp+UjIr1wEs81Lrm+0xLjI5Yo6ACWZ8xVCpBDTbU1wLoP+
B1jb9sXOPFSf0XN3P72BN1zQjcGrOEMusDIwrITEFJvsNSx9aImEwlbXut/WEMQq6bdE8eLDUyO7
aljmnrDfhBoHe69sRTIbqoFNZsojqCp740EJ48E370dMrQaKJ32Yof6YHdVb6V4ORWVbbrRNcR6Q
0HMwqsJWoVSjXhKtjzDPuZ9P6gvyRpmf7qMQzQR7wIY34Ptq99PN63UL5p7HjVT6++baXpRiaJyM
Ur3P97lsuJEqGFWhBvh1Qf+oRQ14I2C1R7yKYwhoT4DaG2+y3+Q13TkY1fp5XRPuFbBdQOqzN5II
Mbs81bGAJWhSb/t3ckoDCd2UO2PvHPt9/nZdHv/k/VGMcTNxEqdjD+gJkO61vqkYrg78nWJ6vi6F
gxuj4Qz8EcMYJN7HtaWMENP75a3hyl4TvGOWST5ET/LuexemArU4E2GXAhmPoptzOo4gv/a0T3Tx
ludV9tTJHd67ZxBiaSL1eLE+sop4V+h/Uc8yb0zdqJTMamAeaNvv37u9+oEelrN9ZxwNkX3w7mxg
+WE1aYCPR8ylfXRZ1zgrYD48pNMetafRR3tjf8re7UPyiOGz4cbe9d+zvYi0mnuwt3IZu8TQnpbH
qIN6ymceJK/ET2fAQbrzI5qyDU+91b9lkiuDR1bEC8K1HQug4TrgsdDnzt6EZpo2SQWuB2/I5Cbs
SI4MtdEviy8lmXRIqgnqrw2qP7VmlPCrtp49rY3cvVQTRsiiUpnDSlvJuW5ruQquG7bO8Qvbb2Ps
ul/tlgAsAX6BjJ4KtLlKmnbXRXBNGRleUE3hZUfbGC93vJEz0CnaFuKaVUfiT3tSmo9JTcK8HL2a
oKWg/FXX8sNoJIJsBV+5/wpmGaJh7naXLlj4KFN2k5XsiFLsBcpxzfmPciwdS2Ii50fn5r3pWJ8w
Xov0C65J+QUMjfGvk3Revxe/ZVcTVUR5/nyzpo56uab9WiVKbRogZSbya1+rYRx1+9VC45ulgw+0
iT27Me+7Wv+4ri/P3W7lMo6i0Fq0+8hY0hIc7MWPRjpa9ct1EdwV1TH/poBTRAH636VqpFlm24qw
oiXaCJC/NO5MNJHL79elcG1jI4Ux/CGVdDC9031Lf9r1YRD1wXOjJjpLh8cJBgi/DOuTDHzGaYyo
SQORMZBfG9e6le8b3/xsds5hCGdROYqrEZ6YiOvpoNlfmbPNxbuaBGF4hRtjVF+l6ZTLgnPM3Xrg
YGKijI7ysiXQFgMEgEyCQkNboeN4BjLTw7j+fRRuPObQjovhR7zpkEq73P1pSuAJgcjiLd1jNQXN
ct/mglcjVxF0ZuBdgsyFzBpYrNj92E+47Jrlr7f4bYSBoGzq/okdb8QwFmavJf6X3uBNBljO3C2j
UDdf5VLw9OAel40YZsGcQkZqnt6nyxKW9Sm3DoPk56JHAP1YNn6k3Sz/t2Y68/aYnJQAAAJSVMtb
s5Pcfiss3wHt6BwoIrZo/oWJZyOgtoAsq7FTt1JhjPrUJL03fLeHoBmD+WgTV9sXx9QHjnjm2qNP
y0AC38Y/shu5dKk3J0ghLbBjWir3OO2tO+kR77lzNXj9uQ96r/8Ywus+iLt1lIgRI1QY3mbRjXV5
MGcN6G5eppzS1fCAJnnI2p+5VAvKx9ygnGJf/J8kdvsMlHds3MPYvsUb6p1t3hj1m7K8JeSQkwrJ
hkOfPZS128Wi9hZ+3LURzWTXtFaZLHmAkg64OV3nLXlSHoG5EbsknIEH4OWSl5zlG/AwWYKeDa7N
biQzdyR4HHAsSN4DDg89hY9lf9IG4OHdltlpbkQjVrwmZvDIwnfJ6CdE4Z96nY3xyFkCcpEGenaW
352Bxosi2XENlntrX4coNp612i3v1MfrJsSth1jAJEStB+2fQM+8FKtVpMmNFTbb++MbfL8bPcWH
j+TshOu9QBR3Pf+IYo0om2wnjlZoWL8Pgblvbo0f+a/qvNzNrbvs9J1xn+/kb/FH4grzATSs+OJ+
NqJZI1omrRqolqOvuI5b7osb65aEHy+RB0xwkeHwbXYjjrEcZQTqafvXou4cVwnvRy89j67laY+F
G3vWqTiXP0TdyzSsuaYiG1lRVC2CsUqM2t610k0u37eTK5loAgqu7yP3+qOZTEyfAtWEJXPB+zgr
M1AmeKmDGW1dcSfnx5gcrgvhBiMbIYwrzc22H5wMDkcyIleZH1GlvC6At1y01QcsXzKdl2MsAriT
ZWnHONwrqjX9knhrXJyr2fFiQOISqxVUIXiueiuOsYi41zCfV0PckEVuoce7oT1L9a4UzURzk3xb
QYwZqO2cxamKhZt32iGr3CY03NmfbwC53d6go874NtxI4eSSh1l0vkVLSvd048Fq8L0jow7R+t74
RI9A5a5+HjiBftfWnvOg74p9fFiDKCCi14xIMus77bbXhhKr69jfy+RYWM9LgbaHcBCxzvNsf7u6
jFk6w2RMfQ9BBnoSG+JWyV4FM8510+ReBY5iY2COdnZ8Hf3uysHuaQzbkCCWKnS/3MTFW6sfwPUy
ZDdyAi4o0EEAouCUqc+A6owSQbqPt6DbL6CufLOVMtDFrYlmMfvyrlie0EHgoosFRVfXyUSE0rw1
RRMP3Akt/NhsxtSS83K1Z4SG6XKnSj+bcqeJyqYiEYxlSm03qhIVsVTKA8mQADOjHVBcPcHGUafB
+uCtKowd5iNYfcFJjMsUtKbF90EKWjWIq9+acUbbsZ8sXunczaMgDOTcqzATIDUCKBIhBDuNtM5T
gbgbUpW2cRXlxwgAobJ0deVpjtAnPuyua8lxZRfiGFc2VmlRoGEMD9O4vW8I8fU+242YkMXjTrCg
nFvgQhTjzFa8Fu3JpC+tsQzaPj/GnRn8O20Y02hHydKWHiLG8m5V3hblyV6fyD94MkIR09RApI0x
ZnZSpJkAAFXRgGCentCEY6QHIsLC4aXJtjLY2RBF6iPS17iXF7vwMR7tO3HpYqD0owd2vxo3AWVu
XdM5bNLl4foi8l5cF7KZ23RR1dkxJsiW9fesDqb8WNRhlb6uTdAlL7ER9trT0hym2tflB80UOEyO
t7qQzlgkMOV1vQHJKNCfdS+Rf7ZO4uYJKB8q+bWqR4HFiKSxRgn28yKnr67BuVe0X/qYeTYB/mx5
gzZOwbrSL2ccCnKeCN10TPbrSGtc+mENSNSjHUEzY0G43EgnGaXdqY/vmyxBmTf6qAi6THvlEdWu
O1tPKVbe9U+gLuvaFzA3QVXakqPk0Dab0Zlk25OCBrdW8SylEQEBcRd2oyzzFDE1QILLBMoOqXGT
SPGu1o2j5oxurhbABvr5TxRD8wluWHDBsOkoOV6TgihQzGgO+gzeYTQt7q+L4Cv0RwTjW4p0bCJp
hggFHaGz5dYgdVrJKR/3Wf56XRT/BALT/j/q0H3c3NiKmgBJQEHwtRxROIvOyq472z9RibkHErpx
1MPiQXSrqlz3TBuwTRBQo8GQOfWOMufKmEJm/zwEmQ+GkBANsFLsph7KvIG2L/05KHe1mxzNW/xw
gu3eaPedqEmFg26A22/zIYwDaHKY5VTgQ4y7wnvNbwDzUpqe2vv2CZNT3hJ+z/26caVn8qIdEkFo
z71+N8IZfyCj1zdtDezyUoTt5MnaTR95uhqk5LE2G4Gr48WGF6oyNlXNbe5MFV3zXe0D1WD/DtT8
Mcx851F57AMAyy37SHAN843LBlSPioZ+yn9xaVxY3WZS5QLXl2m6HWaMKpN2Qq8uyJLPhQGWE4zi
qWYcmGnsFYoKwO/cH4xPjNMJ3oXcI7X5Emank0SZu3Wk7ygMjk1n3QEyqY7x6NafROxBfKvayGI2
NrXrvFYWaK0fyemMqsx4n933ofmMh1Tumq7mpbvhp+Q/ZBjYvX6cRWoyuyyrk9ObCURLFroWTAyf
9LnfAsc9G38lky4yKk75FmiBf/aXcR51RlLbqCFukd7mxHCH5tBaYRkB2Ep/dsx7YGm4aSPQkRtH
2uCCAqweyg3spKO0quZQtRAaAVt5QbreNusHQEoolQgCm37+lztsI4l+ycY3GkYDoCkdkmIUnlLg
VoBWRLYEboAvBPAq4NWyMY7C3F6p3fW5IZe9N/UIhcHqnHX2LpE7/7plfBUDJBAMTqL5CrNQmsYc
gKiOsjgq0MBrgXYKDZqrHbTg8XKT0RAUBjipQYjCgAFlP0RW22Tsv1QmKbW0FoW03jyn8U+nGI6q
POzlJA+y/LdlZJ4EymVLHQ6VLKIB/Xq3/IV4AsgiYC5imJuekM2e2UoGHMkGwusl26WZ8ZiP69+u
41yKYEIbNZszuVrRuDuY+c5C67dcFH6V1AI75wTml3IYy9AIdumvBuGsOGnJy4ROzdl86FQ/b45m
knmF/C7FIny1r6eLCqW1NhPgIuBEulw/0jjoZ+t6dFIO6F8rox3Jhr1Vqa5ki5IFIlGMSQ6GuSyx
DlGJbQbzvOBWoH3szh260AU5pq93LdUK03K2CYf1hUMd01fOGBvYMqnwyuy1Jzsydm5kvbTlD8MW
xRV8xf5IY/xGG+edjqgC9X/lbNotWEkOTpK6uSFwHV+9/aVWjK0joyBbxQKtlrhEV/zkpvVvR+6O
c/I2SiJWN5FSjNVXSdWoRQWlpD5IQd+RWz/6aLrrRGZPrfrS6V4qxVi9StKekuPgYb2kjt/EUY7+
4f6ht6b3WJ1uh2VCf/mirzeFmaHl4LqX5AoHzC8qjjQ6ZfvKR6SbZKWEcAP0PBJ4F+dPqTs4ZepW
3VNR/45FiUFOXAZ1/0hkneVqKKgXDROaVL4DAfuoBjogQx/rYNmRxwYRMDz0Xr4RPZk4lYZLsUyg
EKOmYtg1FfuK/uXEl8IISEXTq/6r3JNwAXT04LW/cX0bgpPIvYfgWihOgYK6EeNf0EydVii00+nL
s6P0IPj1F6sVXHacuiPU20hhXAt6wVNN6SAla/cG8KFjZNAsD938vgyo/7gK4mXfZI4LL+qMz9dt
iHtQNrKZ64+U1phicgCdgb1+sxQQIjcnMITt29QMr4viOoCNKGYXSzRoZ3UMUUSa9lK57tUFDbql
7VVm4cLGX66LE+0d/X1zt851VA8FgTjF+aiVhwqEpMLBAdHqMb7TKJylTRa6ei2ItuqHsg9j62iv
goPOVQVMKsCAxgzklwQJEHP7BBBTcJ3kppD8tv5MRLPT/PubTj+oNLj7AlbRIFFc2ipCEaN/U2zU
9qcaz431Y5W6s+GowbjW70RBHl5Ei8C97TaCGVedotWPVPS2S7Vd5zRetcKR9EB5QGBuIs2WmYYA
DopriBuJjNPGoCD63Wx6v8o16kaqtcvsjzkaH5RG8kpdFvQVULv+ckf8EfdlNofISTLSCzbrJa8e
YhD8rCKuKpEMxlGRFuPYJUbCPB27hnA2cuVFFrWccK19owjjp/BINPSBjp0NQ+2no2x4kWoHq6Ug
ZgCXxfXjy+kzgVdEk4BlU+xj9EVent+ma5RFXbBsmISo1n1a3WfRR9Sd9Pi513QQDL+pxmHI7uvk
0CUfAuF0vb7u2R/hzMEGlFJF0gHC9QLzqje6eo7NNyMLQXJSFE9Jc1IM9NcIbhvufU7nI3RUORAO
MRqvTQ16xhRCwcmDF6qyx7C+P6lqUBuA0wd1Tm1lnlwK+wa4ym7kMsrOXWLPJg2W1vS0Lile/QB7
juwlmKtXqys9ZXklyeBV9qsBvI1/stIb4UxYOHSFZq00hO9Bbybp54rcWsbnkmGgwDoO1r6J/LgN
I+vhulyuLW/EMl5HitfYSUaIldSgy+yHZjBdI2p2ivV6XRDXd28EMc4GMz9TC2BpvBus5LDgBWRL
ZKfnjuCKEOjzl3vf3HZZb2RzbVAxsxO5zTS/JdqKUV/UygZREwb/zfxHp79+3whLcj2u8wbCMvW3
UgczUBbiQ4QB90ZygMiwk4fd3Lkjzsj1teQHgnTIRqYtRGD4vfQJVYleJStGxNuj7SMeIy+fY1/P
pL2tlWBQq0K1wBj+2B50OQt0LLS0Wk8FkN8L53XRftXlcBB8Ef/s/PkixifWbQnY7XbEAwBpHaCw
jndj4ZEmORqg7bK0vdSBFbkPnFgQTHGAQeAeN0vBBG5gdNYNYmMp1uajjbV9b6JNfzbvzEX3qtIK
amSoleyhL5fjaM/AnZIPRlICxfEJcBzA+o+eG/PHZH/QqXB5UGEmyXG08sxF0/m+r5RfXdEGcQzI
iEoBsW9HMhfMUd7UWI/Xl5B7G28UYcJCzEfmAAWEIsWI6aVDnH02quLqsh/Pi2C3+A72z2YxDraN
wCkV0QdTo9706lMXzXu5flD6Ox1vCslyVev5um78w/9HIONZ41YuTH2CddR65OLQh50M7Ix5Dq6L
+X8O5B85rBMlOnidUBGnnQy2FTS2F1cgt5e9qT3kuVcOgz+uLsoHe4FgamWX9yTohYEBQ1teLQqt
eHkgawe8T6qMALhOT12EETD9aMLi8XwZsh85cjFz5o3kNJd+i3HeaBI4V86DFPLpnAzgzjjgspIJ
zGCNvgzjBinkDkmZXS7f6ADTihob5PSLZ1X3mMVvwc+9dijqaX6R3MkL2V1fiK9GfPkdzHUCDmHg
GjX4jqRf6x0yApObzYns66S9iwCu4xLVWgQyvxoXZIJvCwkmYHmjMnW59tOqYlSHgggPzm2hh3Hz
nIvgOulnf9le2hxqYM6P0jleihjXTrGBj4PcEEohyxjv0TsfDDaQeJRE9Z3o1CXoDr++lDy1AGuN
wX9gTgM0mDEpCf0f8qRDrXm5NYHXUS474Atdl/E1XMYNspHBnMvZdGI1pmO3aImzJZhNVvxLLZiV
S5emiGa6OWXijUgsL7dN8X5dCfqR7OZslWBsbkBmwJEkiLAIuBUHt4gCMz71naBLSiSGCWAm2o9D
j5k3N2dt/llNb1H5YGuCPDx/RxxATIDYDZc7I6VczCleCuzIoE5uH+/yXrDlfDX+K4ClKojSxQYf
NgTUy1Pb7kvrNYme1FHEEvX1ioFlqSaGrDGXAzA35lDGVgoWAbpa0RhrlQtiOTjetY6Mn2Y2kLfY
kPKfq173z2uUoQbVFXkkeEVwCtb4BOD6y8gV6NaXmfI1M1V7WdEp1QKGvtlHh/ibEbud4ZWHoHg1
POKZtzfrT+3J8qd320UmG/OuQIC7bp2ccir9DN0GXQO9H1jkeK0B8hsYCFFYLHz1OPvpN/Nj2IGp
3S1PeeWSwHmW/v50z6VM9dJf2dKoJ42D5gpcR+b4rIq4ILi+aaMTs7ttL2VAycL/J9qprUPTeXEy
//q6iUTQg7KJrcvUmSTdhgjTvpWMQ2znri5iXuaeBVAognJHowkf5rCNdgpwtgwyyqbFSPB3PC/n
CvBU9u66Ljw5AHHBmBL4vOihuNRFzocZVk7r2CNY4+01H5+KyE4mb7AH9cecJ1UlsDrePYxULaiS
QBMJsGdm9ZBOyLW+RaObUwDne/gdmxhaqmD11uga+vx2XT+e09LV/wW2N0yMF1zqhyJOM2mUL0Cf
q31pm3j1iKq6XIVUXMEANIThsWOhFiBdtdLEDayos0/MAGCAbgteAu1T75+ua/PXtrMXiolBPCDz
Ag3l63Z1dVYUXU+Hjp2wf1fPmj+Df/h9us3RfOuqn2AB3623pvtCzubdcr/cfQDoI3RCywUQNGAl
rn8Pb3W3n8Mc5mYC12dS43PoJs4RBnCW1+sSOJAYgNvcaMyc57QqNTXqIULbGbfRudrL971vhdZt
eRw+JH881mfTLfaA9AvLExh+o/D6B/AOyFY+Y6692jWo4UA+xckripOd3kaV5Fd4aP19QUDfhLHi
WACFk7FUkumTXNEJZjVOPDQ+lLLbob2j1A/X5XC9lwEBukObBCzmxM9WUy7daiGLnHyzR0AaRoW7
mA/XhfDOBIrl/xXCGIaZWFLTUyE6nEp6v05PxfiKl4g7oCf4uiieDW5FMQZSxZFSrDpE2dHJdIqA
DKVgZ+jKs4duK4ExgQjMOLU0QsKkv5dpOKd3iBWV+qUDgEf2Xk2CdgBeRA+HTMfcEGapLM1jP3dt
lRnADCmqZ6LlrqRqbpv8TOpP3fqWEoE5cJdvI41VLnKKCTkh1OeXEIPQUi3I5HMXD9y8cI4ojmC0
9tIB5wArmOIR7t4Y3/r4pMm3eY18i/NhoUN38Zrp87o5cM17E1rR3zeXMxnlpbRpaJWNetAg8Q2X
GQBGUXBvisRQt7ER01qlU041xBTGAdicIBtFpCh6Z/H2Zns5M6dobbRYikv02JHpbayPsvNyfa14
vm37/8zRWXOlLkc6o6N0YT3+nkAS7iz7sRSVPnjeAONNuLaQB6DYdJeLtShKJgO2Gyg4s69MiWuo
4Sgf7KnDg0jgrnn7shXFmLOUEADvNdiXWkN6c819LXlr7NS/vnAiKfT3ze5Lo9kDrBhSbPlYKiB9
z99MzMf8EyFAWwOyFcC6WbLpdVAds3eoKurPqPEsHYiyiWjGh2sCmJ77jxDmhdrG6KwC9gyGXvrC
XbXUN1U0luSKmwzP19XhSrIoMQYtkZoO4wjUGtnuTEGkaaFPUo/usjmM5ADjz9fFcKqkFHsM4zt4
35kWAs3LvZnzJVVT1Cu80dK9xrBeM91ydW1t0b/YuSuyTEtp7FG63Jmd9H5dOO/AbmUz1mcvvVZN
EarAKlm9wWjvV0cRvMJ5/hT4VZjJ0pFjt9hoM07WhMBeaI9ODJczkNHXu1j1gaSMNrjKsA59G+W+
ardvRJ8GQaGUZ/h4LcJgNMTUeJtcLu5oqZG1prgtrAyRQ1x5U22fIrsXPJB5tkLR3HQMYwEtnAVP
GAoJoKUzQmozCtQCs6pj5ffg2XOa3fUN4+rzR5AtX+rTLNWU1DR21+Tuf0j7sua4cTTbvzJR7+wh
CQIgb0zPA8nM1G5Z3v3CkG2ZC0BwBQni199DVc20kspQ3urbEe2qCtsCsX34lvOd482x12fjB/RO
zS6SHDVuxNujnT6bL4bb+F5I0TeroBLmBdIeUbqxrED9ZfDIgws1rkoISEdFys073dpzftIptwKJ
yFV4wkOqkG+2jigv8wzQoUmGPGwQPbQtCF91d1MIPw28XyPYAN+e7Smr/zLQ2wzII22CUa1Wn85g
khmLPMlpqS78zr+vJlRPuzO37wRKZ40VwPTPV0ZbPLnHu1lJ4A+HeUL3DwGUETddLApUm8FVyUAu
V8Nd02MV+6W76+QTMCGp2+hzeMeTewymeXwDsmTIq2zsnMw82wXPZAhCX2XosKpZGFe93mt/iQ3Y
hqflvirq1Ct+vb3ep87yy4E3phzF+A4pHmRzTK5Au32hnC4ezRl38dTNBBci9aCAiRaZV+wALRgC
GYPL4PCDzQ5udQjZD2rP7eR6NrYuN1AF0OSF0A1DL+HxTgo9B4FeeR68/J6hW6VZ3KQU8mLyhkug
7i9Kunxg7TfhQW4kh4pk51356lxDxcm5AtSOno7QBX51NcUvX3nH91dK3RVJDblqtquaPK77HTgL
3964UzcTnNj/M84272mUO0CeRcFlVdUDKatd57Xfbeamk5+DS/XXUp6D6516RACzh0YVejWByt3M
LLC1nDzTAvJekirF41hf9A3iwMpk94Q0t2aGPIDfOFkCIsXmb6NMgRlHsxOyny7Cqq0hWkw9VP3S
IKKnP6r5fqqf7JyYYQ/S6b+/riEBgysaeleg5WaWpWecXPgI3Vn4pR0uq+rbUP4U7Tft/swe3h7q
RHkPkwoCH4qm4CHFP4/PSjUrvcDMYUWRUtbTfkFNa957xTuPQuVnH6K5v/W/+OdC05Mp3JfjbjwO
IwRx3GlYGx73v0zy3rkY+n34/cH5HPa7ctj1n89YmVNWPaQczTerCCcKescTZVaiGuNruL7SJiG9
CUAK5j261afCnDknp67fy5E29kzSuQnLdST4eXHkx637OIskyM44VCdQTNi6FzPaHJPccGLCdRw1
AinrXUyxjNUVeT8iI592912W0I9vn5YzM3t+Ql4Ylmyu/lrDEhmRMXvXN18aSARE9blTeXKzEHJ5
lIY+mIw3/oYdeDMFjVmZEFgCBb+P+yYJSBy+877nH2xSHbr7FsFlbL+9PcFTTxGyk/87rn98SEYJ
iYYmnHEqhx85pBby2zzavz2Ev/6M7RPxcozNjZtcSRrhYIxpD3Em/3N3laXmMrwc0uxD89GbUxAr
JVArSfNHmVwDNJ/8O2Htyy/Y3D1ZcYc4Eqtrff9eWHcPHZeEAdBhw/up6y+fJ/yfP83/yZ+a+z+n
Nvz3f+G/fzbt0pc5IEfH//nf79on9R/38vHn0/Bf61/83z+4+XOHp+busX79h47+Dn74X4Onj+Pj
0X/s1FiOy3v91C8PT4OW4/PPx2euf/L/9Tf/4+n5p3xc2qd//vGz0Wpcf1peNuqPv37r8tc//2C4
HP/58sf/9Xvr9//zj91P/fir6bd/4elxGP/5B4ja/oHyFV5OpDFDCv0/nJH56fm3Iv8fLmjRUHZH
5Oyz599SDWBc//zD+wcLwVEFlDzESUDwjUszwM/D7zj0H2hlQiE9hBBuCLnm//muo9351279B3KJ
902pxgE/9fhVR0chav74qjWGAd0qXKbjO+BAPh6utXV2VjR7zcVHMs4Qd/itKHpgTXTZqIOWj0p9
XmU8+LQDYxfcteayc/TBdP6h8PudexZfc2x61q+CWDghoJYOwDAN2ObxV8nGZGEXOdFOu2GbTAak
HfMwRuiOJ3pXsuhcjTF8tQxwnRDARetKMGzFxgSBk76aEK+zXQmJaifumKL13cgsy+KpEC2JcxL0
fTwrZw2LXF2BbxIySB8Gr7Ju6mXDpGKTd/JOA/cIJcs8A62wq+kAGJQ7OAAEF+OXTpis3ylRoRSH
pDQUsjoT+F9bY6scwWNhvxSA330Hg7fJD1m0LG06oYW8+qCGyHpQhqJID1RN2WX7dSYMpPIaPPOQ
HaDFgc1uL2M4vmV4Rbp1N2WlgISk1h8fsgFpCLin0u5b4030UNowPzhsqWgqHS1BNuMXel/Uucsg
qkXYVdcA8n4oO9oB2KwVlAZoTUjsQ8SepQouIDSjpll/6wIGfBhYZos9eu0mCGx7vhzSouWsSUsR
9HWsqIkq5FJRH0mifMXXFF4Ngt1qakDrEBQBo3gvF/szzEBLEEcZKGuvRN5SULbUcJriigyNSCH+
vrwbSKjbHfMXLG+Afv8CijWyYfEU8nrc5X00Z7EqHIraBASmWOy6kn7StuuXxEDO6rNxOhUks5w9
AOzdtrrzHB919ReX/69L9vJSrU/xv2w+Ti8ALqCDQYi3ipAzvr4JLx5OR1elNPVCdkFJhkvmyuiO
yc5t48bxAuhfSdNeogAc1ajUaL9N3Alm7sw3vD7QK59nEKF0j8o9NMyOv2Hw8zaUyHPump534LQH
Glgmdgr96spyJXBSnBk0NZlxOxMbJHCGMy/fxmEBb7kPehoEmOB89GHE6OYL7LA4vbbC3c3lTD5q
0Q0IKIc5XXTd3+hJq8tI5mqfeWUEMcYyvHFm+NY8qwGwkkWeAlR7rni1PnUvNgaKGR6sCb4I6A0A
Xuhqdl5sDHcYdEHdyksLL5O3UdDrd+Af6T+9vf0nR2EguwTDM5y+YPPg5iaHapIuvdQnRl0vpZI7
mdlzqoKbCB7ri8IV0Bmg5AKvGDzcjWfRVe6YNaDaTdtGhPfRFNIH3Y/BkxfkqbZhcBct0VeY5iBt
gxyAvk4Uf771R0/9y3O+OWOvvmAz0dBrXFuB1CCdjfebB6pNm2Gckqq0ccPQbjvnGTAh3aLOAIk2
9+vVuJs3K1uqJijLGrJbhZ6vbMucq6oLvndFp/N4bLt231b58mtRrCyS2m2Wv5X3+3PlV5JZsABC
PgIX/fgYOcpB+1HguCkOdb7PghpS3AXV99wM8oovhP14+0BtwrY/BySrPM+qCAA80CaaKRunznzL
3NRHXmOHllRwHrqt/6mQDDzlgEZeUikiaGs50531qHlaWM0/UJmbc3mj12cbgSqAGCjJBnBpyOYG
NS6M8xJQ8GRXC5jmPN9/CLpF/K267PN8cUN9pP+wvK8xXHPYeARMNF5aAX79cYwWe6mE4R9pYSMo
SuCEx3khz4VYr+cWwKEClgU1TeA+tukG7USLkC2OM20hRl0VWuzsVE7J25t5HHSsc0PbI1Yo8nwP
vwYb16ZpcrpgO4Ho5NCyMrXpDs0Ei1h7lfz29lAbL+p5KOh0rDqWkQuuq41TY8MCPlYIFWRbTPOt
AhHGZ8coSJa1TrBr2rw6U0Q9NTVgKoENWF/AV2ggxxiq1BS6aVM23YFOjoRXOVepNnVxZqgNgB80
isjuY2pIDT071sHmdSk461tX5Gw3dsNkd7mnoEdIW9r8IEvWTWgF9EUfe2E3TekM0MKF7w6NSpe8
a5ebmrcuOGbzztzP+ZjpnWhHN7g1JV/8OJ8dvMlv78RmZfC18KxXiBT6j8D6v6Uh0OiJ5CiXg+UE
YM6UjEuTirEyexfd7mcefn+d+YtH7s+xUMZG2goePX45tk6e1VYrsfg7zbT7fbamatECR4dPPdT0
+mRYVAjZQVFIcighJJcnIg+DK49XUMmGTIfbx6BmEBB/Km30WFd4XNBlguIJxKdJ8HEYpKtiaIn7
QWo5zVScgfTDO/OynFgvuE0reT+YIdZY4HgOQkTGo6okYDsm4Y0vSXhl/X655pPQD29vzXHyYT1I
yIGvtTi05TIQCG5sKzosBtEzPM/BiEYp6wX2PbXZAMey6oedp1xIPHaVPmPhNnmBP4ddk/8r1hy2
YEuo2ejQxVGsya6GhvhD1XUgsBV97+xR3Gnsbuw95DZBEW0uR2G8GXh83+uSFTKIkgwZFLsYbe8B
L5VZhsJBZZuD1mV5oH1da8hPgUH6ypt9Sa9NLrk6AFjZVSmouKEGL7wqnNO3l3FjPJ+XEeUEpNtg
P1EU8493TIGBcYCQrLfz+3y8jXQboUBkz9Ebb17+P0dZpa5CgF9h0Da3PmvruW5N6O3kqCSAmZr9
algFJp1yDIsrktXdXtDZ3igdRB81HqYzWbgT46+1qRUABdoSsC8ez7LGozsA9QLrmaubvifXrR9c
Fby761j5VOtAxyrknwPS/nx7dTeWfJ332tiNS40UILB7m/vQKccv1ezSXd2SaScsNF/dVs4Jm7py
Nzqcn9nN1/MMYazQrL5qsHigNdnMM+gAbHcafyeM7m+ihsgPQb2yVyOMBlViWZBd5PjOIYiWOeFl
wIozVmzr8mDGCP1xNwJED2GIKtXxF2Rlid4L3mHGxZx94LyGpPUyLyN6F6NxATGBxydkIRiIrGKo
fRD0MzblqhZKJvWpKxmdk7e34PUBR+6G48ghC4DF2TI/9wW8cKcnYCtAUQ9yD+o3saE8M8jztP5l
vFc5RAywIjTxT3ThvGL3hBrqoNrI3bmiyix4CBn92Q6FZ9Iwg3LIvoZxvy+VRxE7jihNpYMA4vMw
gwjuNzOt/IZCdYMmeG3Q/OzUNEI4D3nj6yKy5QCm0BIKwh5rvDoJCiu/DEKgqJIL9IfGfRXN6oAO
yuXp7ZXbZP+fJ4VufewiCvIrnnxzmkBj3bRQQUfrt6z3QAHAj60Yyti6Zj+tsQays550vpeL4X3s
TJ1G21hlQAUN+sXdYFs/CUpF3wehIz69/WnH7wy+jCDDBGUcSLNBxAG9P8enLHKw14voeRryskun
MSQm9pHBeR9C+Pvz3xwr8FBP8gKONBuHk7RZBa3nbuDAz6QcD3Pah3md6tF2ieHuuZr2q2mtsQJz
fcTgq+rl8+PzIs6NimBc7KLDFOkkciPMDOHaoJgOlEt+//asNmE+lnAdCwnMFbWMMtmaKH0ZU0uS
h65tMZar2juLr4I90lOia4//jAjyXSFBCqmZrEY3Z+RfFawScdShkEB01e47kQdnwsPXs4f3jjcd
D+saND3n+l7M3h97RbyBY/ZOsOwHb6TI583sMuwh9/z27M8NtdrRF0PxoHd9JTFUWTT9bkFSI+EQ
jb4Uo83PmIZjP2VdZ+QnIWcJdku8PCAfOx7KD6s6ynTIUkjQoL/R7ZfPDc+dB2uW8P005F4qpDrX
TPP66q6j4sHFyXXRCLJ98PpFLUU0VRyO88w/CBeiTZEJQOxjB4jgAIMPBZxmiEmxNGCzG4obmPTm
vmBl/2vyep/GU0SnByu7cwprJ1YeUQ1jIKNEEAU5h+PlsGqqBMQG0HkSmmjfAsabml7P+74EXOtv
bzIy8Vh4tAGs1F6bp2hu8iaYa8jI17ZxL0g+sFtUscQdNCPlp7eHOn5knjcZQ63p/vWZQe5oMyuv
7RrcbAw1MJ5Q6UKZMgdVwNujHOdt/hoFuaPV3/UxzmYU5tC+DUjG08JwWe39yqPfyJCra1NX1MaT
H+l3rFH2Olwl2N4ee/Ow/zm4/7yYAWVo+NwMDjlrGxS55qllRF8hka73ueiCdyDdalNZF9Ehh9rD
Z2Q15L7mnbyE418+5nyGpM/bn3Ls5Pz1JT7qDAjKkEzblj5clWdtZCCUWYpF3g42Ez8H1pm72oTD
BVHusgcBWPuJz67+2ALCdgZAfeJCAzqCOwWb//ziH++1QOtMNQpIDkTUMde145LPJtDZvtLjRzj+
ek+FLr7+G1OmaCvzQQ0BgNXm1jDFFic0NUc7BuriIvKRskPse9kWofMDz+tybQOv/jwPizlUNTsn
p33q0iJzBGU/RFvr8TueshaeqCLT8TQLvW5fhETfm1pkt6Pv619vz3SDsvprd1+MtTHNbtvMPYr/
PJ0oGF4RgdOrphrIIXd0d72wor/ggoNvQNrpPeVzdufmRnxTpGG3WizFv2FDkBbB3V6VllAWOJ75
Eiy5LmecNXfp5nTsVvE7MJ3DGTrXwn16jf810maLrZMrJRyMpMAplGTIs+3A2+uhWuOek6M+fZdf
zMo/npV0vWxCow9PvZbN7yyr851Zav9dAWplkLlWu7BvokR2HOLeQ0mm236e91Kyc2HhyTmvAQNS
k0jrb5vHNfKUAZ4DnpJp6VNLMwv1xpHsjVeG6dvn6tRQ4AmEcUYPFRKhm2NVZAPUQweYL1KY4CD7
ke79zqAZHNmdi7eHOg76/jzBOC8UKpHshDZXJNvQYQbO6axQXQwKpr5Hbq+vgyio97bk4xkky2p5
j2KPAJYQQRdUEwkCzu2Tmi8a8YFusJudh7Z7FKWSBkzlZx6AU1aXoKgL2Cz0XuEQH58ZXge133kY
xVpvuEJvlnNHCqTqHLdHA4kSeRKBxey2Doi6IzPA928v6imr+3L4zZE1ZOC8n1ajT5G2l2Cs2UvB
6kMxUzcR8JcT5InOUT+fXFnI26LMD6QX2UL06JS7jYNrgJ0MqlQGSl4u8F4Ob0/t5NGEUBzcXjj+
SPger6xTyroNOKZWSTc8hMrQg5vrmPPsLH3KukqvjgoCJmhscnAb0c1Qood/IhDnpCKSOCFOhzQI
K0dzIYVOFVqkd8afmr0NLkah26/At9tH1NLdZdcinXvmRJ28J3wFC0OkGQWSdV1eOOFt0POxH7C6
6KXxd2DJ6W6DmkS3Q0W6VM/jOaqWk7v5YrxNxOMWizKo9WPyRQRe5zEPYh/jnTmop0ZBZpAhZ8zg
8/P191/MKqsnpwHcG5Ue6dQPXl/lqTMX7uXbZ+bcKJu1G9Vce6VtceeZLQ46b/h+aG25e3uUU3ce
jjpZa9Hg2nnl8xkkL5WDO1/Krr9aeF46EM2s5m/TgupZ3JCyQ/IOMXPM+87zDtKf9JlPWCeyObGo
tUAchmHnYLo3roeMKpKBcjJMzZzra11ou8+6QiQKRfTPb8/2hImBqgjgPGC/Q/p9W3pnbta7xmkw
lJ+rb5PsDVpWaDIMTfu9xxO2l012Ti3yxD5iTLpinRGmIeY/Pi2DWRxHLhgzLzubFlXlXbnUP1e7
OjkK+paAIYW7/Eotkk/MgqNIhqkeIGQS+pBq6ci59oOTywfEAP4H/ATe2OOpyIHohXnYqZLUPMO7
EIodQPT8m+Xaf4f0sng/Vx75+9cN6Yu1qgsTjcblzQLCEyesmDBqh9zELdKtwbUozhZyT9hNEBSB
TwG5GSDTo43pGHxb6trxYDpmIw5C8/7LaMpmHxa1BVnmOH6sLLGHTrk9OAVn/yBaf7kcfClo7HTd
uZTUyaWmkIYGR9xqYzZLPXnSRSsOgmjkdqMlnksFGazZ7w6yXUaY7nq+XQICfM/bF+SEOcAq/GvY
dZVemLaiRN8tnCaeUnQ37Px2yp6s0/KdGKMurfOuWkB41UfxHIJ2ZzRheWb8U34rXosVAgKh2BV4
d/wB5QBxI9nkYUrJDFcV0FNVJDNBOT22A7Ng/hpd72Pjq+DRkSiexmNt62bXWgomJF1z1GDeXpEN
ef6zr7fy4iAbieZDdA1t7TAbC2LQKJbCbQVcRDNXxP4onTsEyeFdKR3vq9HBoRqA8a/8zO46qpe4
12z5aNGE8DT02TfOZZY4VRlcdhEYe90yrN6VrJzLuAiz6Uwl5JQpQGEO1QhYrBWYcLyEC5VOWEPA
NAXGhSQsByedm2XszNN+6oCCXiJCpRfYYC/cbFRXqA51zipMezmRuC1n6OBGPANkneTmEKnFR7dO
40DM8+39eP1arLD/NS+MbC1ctnX2L06oUnlV8QjBQ+i1eVIA0rPreSH31djm6dtDrQ/P8cOEoQjK
SYAjIbDY7vxctY6OAHNL3VnV98OsPQF13MkYgJRARrcTxK1u9Ojy+jsXE+jC3x7+mXl4Oz4gRCtD
ZQgCg21AM7d6WaX9slToTAeJKDvxJBwN1wkYw+Cukj76hkvtshtaKWN3bJw/OG6NAulAhraMA1VY
totcXYdp0Ntqjn2n5iYeGNDDSUbHCmRP3RQ8lta0U2Jslo17PIz+XbjkYInzednPu5y7/QM8cv/9
mo98HNCLbRPPyqbZ12rog7ipO/NOjdXw98gh1puH7hLkgADXwnFFfvp4qyPUln1VIcoStJx3Q8Or
hx7Jzb+dk8YoAawN7greqq370Wpa0jwSSLn1GrUcZaM9tdOT8GtzBhlx6jwBQg+zhpohDvDGkoQA
F0aDxkhAqraXvCL+J1dbsidtj9yeY3T3G2Sou9mh5Fwp4LVNwCTR0grKD4oT/ZxMfnFr/FEEdU2R
LEYs5zXxbNphh+e0PBB34V+zOe8OnLVtnId82E8lXsAeFeprGDVvV9WAijkie0/bbH7/9hk/kQta
o9q1OQp4LfzLxvkbB4htKTkh77QMlKDaNPgfGECgH1H+Ce4MbSH9hTZz+XPJiTPF/RgCMmlDXMLE
oDunS2qml7+d/sM3BQhZ1th+rSgfn7syY0XEooWnOJXNHXjzIVaoJ/vLC5omNZ21EpTW+TnczCnD
tmpEoJSJuhf8neNRe7/AJQRnc1raek5yn4JCtOe/POOdE6PbIHRwsdD3C14gHAX4wsCCbibYZ94Q
RUhwpp0byqsQKOW4JSZ/gLnRN2VYVjp2oML0XY5DvdcV1YdGhQFSwF314Nu6/Rl2QfGrNb57zxzT
NbEcgnMd8q88kfUbcTAAgsJdAdvP8XJkee4ULWBzaUelude0d35mfZY9DoLZMR5UWbiHlhXmt8an
fV18OxzePpqvrszmAzYeWD+rsKCBclKtJUDmRfTJTsW55OMrk7AOgrgL/rQHKrxnEdQX97IaoT0y
4p1J0dBzgwrelZBEJcYB9RSdrseAPtChP+MfrLt79KysYwL7ilAL6ST82/HKzl3QFswpnTRkcC5B
mF7nMHsQHnLm7lBC4+Pr2wu5gcP+ddzALwjnGsFXsO2Rpg5wi9zhWcpdDaZfndO0GiID1pgq6H+b
qe5+qCaigPTVU7yS6t2y+lzM/up2rZOGw7CiNNCxuA1dDM5ZkVPw7pTAxsYFDB4Kny69061uP7w9
35MH58VQG/8Lpc0cMBkcHKXQOVzx4sHWnrx4e5BTmxiitIv/P8P6NoMsPJhM7lRO6vuygBCtbW0Y
h13oHrJ6cL8Y4Nt/vz3iK4cPQSxWKYLxAEgSTQzHx8YZlgXYqy5CEikbrr1QLrd84PK9NHlZxlZX
cq8srdP/v1E3pkpkYz7JpY/SKYqaPQWs6Lff5fm+G6Ip5Yy2N84ynKPXe72DeF0ABVzbgiigEZvF
7YS1zBR+Btrhkl8HrmI3npfLMwme13cfowCRAhdnJVLim6nNMC+hBTthKiNvicFUDbR9EaBQW86W
xYDW1vmhFgskaJpKlmfOz2twADqwQZUGwD1S5i5czOPtFA5cRtnQLF0iv7obZDhwsLiO3UdGhhu/
q71Eya69XIaCf2hrWf8S3PoJQwn/qvei4poO3blA/9SCwNVDaxV6AFaI5PEntSUte9WDDLzqoxD4
vkZcoLWSfc5671mIrqG3nWJznSrfnmuh/lOHaWsW0RuCPs4QANZXQNDZqxc0Zkz5riBjeJ2vWLYk
N42FICBvXRdBP7yfhrf0XZVDuy3u6QjlYrecpYuL57MKzpPT9xDV6Rg9KN2WBO0xrvyC1774grrr
fZORSMctaj7BrhiKnsaFIEolUdZ0qCY3zlLusrIJvhZaR8XBkAb0XVEzQJzWzUgQK8eb3wd0ct9p
0osyrty61xDPdGDRosGRIu2GcGIxqmVASeuaAIrUuth9NJ1P5Bd6LMxvBcz9TWTFEO0E76svZqSq
jxWKu0ivGxt8IO3SfO6BfMF82qUDHTx3b7OJGxV3MlJR3BGKX1VmUcNaFJegwgbM/acdjQ9iHjY6
Y4zuH1aivaUJzBV3p2lEj2oPGlavmVuDHHg5XkS17GjCbQglm4JBMeHGof4C8Lrbdz8iFuZ5yjrr
XgKhor8YQKOr3diSkqSsDZvivTP7oF0NKxF+FGTpxbTr5q5X4G0IQUmW0NC5cLs8AvRC6d6zaWvr
nvufPJSIEBhxzK/u0hAogW5OaN1mn8qcoLJRhi46P4scrAIHzUdZox449yCyJEVXoBOqnuXOK0SE
vtCMC5ZSpr0+zmWBAonTufxxNIX43k+oeSWVG3UyITIwFq0zIYXXrcU8xjU1iPutVwoQ/vHSPE2U
uO9b1KEhiCf4GLusdmUinTwf0hB9C/bzENb5vGeqy8TFwIJuiq11xxZc4KgHpa3nsDLpdQi3rVuG
6YM3KGRwPIkcVtoOFFGrLzrux5L0o91xdKbZK/jO4YgCRACFyTZcfDD9FiCL2pW5BxDQaI3ze+lw
BgydPKRXgry/R6alR65U8GyIZ7gOzr6S2YijTiZ2F1Jrg0Rqt/eToqEy7luUbhrJ0KDcFs7yC1UA
XqUL4flDR2B7wC6c8fsJIMYhHhujOkQABHArh9bi66JyuAdT78t3cC/D9+PStR+ARWihxN41LbKc
vvLul7arAIn2DYjicSrn6abLmoHtZ+54+PnAEEzx4DYD2DWzmhW7iBr3m4/L9gmZHmg/Uh8ZHdA/
sP6y7F13iivaBH0K/8j8QJ15eiTRgB+EIiA6C51aWIIGvMl+oFnufkC90/9OkQ4sIGUomiVetO0/
KjlQs0PudAqABc4YS31dunms28Xiildh+TSSbLmqJmS4wQxbFvdZ4Jvxinh1fSWcdlCHAa9+GDe0
MH3qFs4MtODcVaiO54B+dygO5jfhEJgHp3f4d0hI0ns68LG4ANsn2hZlJmhaZ6Ev4gJRym3gVBaC
Forzn7OOcoLzN4M7y3GYb2NAAqs6DRe0KEEUpWCgsYUEMfgHXDLodFEkeOpGYeX95JAcKldF5cwX
zF28MJaI6UjMfdOUl0Uv1LfOb9U3L8vJ58Epljx2u34SMR9o9D2s8rmJFz9rkbpoc2mSup4z5O7K
lbQCCcYcb9xI4ZP1pDjMFZk/MiP8i4EWDpo3I6gctPZKC1n+MAswZLEnZPW1oG65xEUrehhgSvsf
9ZS3H3MA5L1kDNn41Rsl8y4Y5QtfDYNmidCi+OTmjH3yKy2GfRBWZkgh4FWbb8iaEZNOJqBit5SF
/96U2WQOuBRQhIpK4uqfZd9JP6kX4KjjuioHfl3mizNeZuBxIXvZIzMVe4NBjTsashFa1UvGIQfj
AJe0W3Ipyj3aohqZuKNxrxi8VBkzZM0dpJuF+70NhNUXS9DUXjxJZyyR4kKUE1cMlHQpH4JFpka3
jRez0kfvhHKpYHHYjvz7ZIb8c0Bz4L3sUGRZ0k4ajWWLAWdaKiom3cumCHIQIIHlgl6Ims8QHmFV
mKAJROgLTzLy2XcmnR3ahvX15cAn3cYuUE5RDPBVhl/nPOd77WZ1ee0z4xyKYnB/+/3aRhgY0MDe
SFqDpies4FEnegjm7JOAHLm6JxBsaA6jtOOE85KDZVyjs7SK2wn1ulSGYv6qOQ1VvNBSRIlHusG7
UC2a4j4RtL7Wv0ZRzXPahqYEUzgb2mtPR/MhZyX75HaR/RrAAyU7WNDAxiXJyi+M9OjjrWY0RNyJ
EQ1LOxEoVf3IHLw6seejiRpAhAj1UFdDTKIn3uLGAlDJKOG8cB7BNhjVyMMgNZFKUfUQVfaL8jtg
fubO1tUsHnC05yYt8ta7qLzS+dmDbUZfEp01jy5KJALcXYNV8ciyHLYjGiNLrkot8Qg0yhk9GN5o
DvYzcD10B+wlQAToMBjFji5s+VLWo/fZIVnWJnkpYCcc+CGPYRnlN0Epej9WosbT7gZj8DFnmfMV
qqATQnZiEA84w0SmBOxy4L6pelF8IYp7edKIQX2qgR7y066ZvN9ON41PM7HLN3RJz7h4XVBd8wy0
hHBQFj7FESgxcbsgn3Rte2SS9yprlvwgeSkvKR0YqIiUCu6RSJHffV74dz1VoK9dlqYZP5G+Km9H
ZUmfRo3t7gb8qSxGTbZlO9cvxI+CeEWRlJWqabIsE9w5FkIR1vdmPNa5m7GbqnXb77rptRMbF6xv
u2kZ0XYcNoZejyoaxsuytN14CFrhhIknlQ94iQZMOQmmAvYzspb2e7TbBO+DQpkPmQqX/sBbiOHe
TTaYw5TNSIPCjdMRR1UB5zpG40fT4SUFmD1GFKSKdEGjWJYwZ1oexahUC9emBiHVhHW5dXgDJDRv
0CmOBnPZTFAxMleZD+nkmdRPZCpMmbRd4NxKUlQiBf7n/1J3ZstxY9eafhU/QKMC83DTFxhyZHIm
RekGQZESsDFvzMB9P1m/WH8pybbIKktdV+ecCEfZrrKMTOQe1vrXP/jWZKNpFiwhbhswpHGb9jUx
z24j3Y3qTdnHmv2IJcWgFCKs2mZYg6I3lSe309iEVp92z+2yzFYw0sFbka007qGqjbr3W0VFU6nB
mnuuZnerGkWPcp3P65elrm+zulW7z+XsJGokykIXgemWMXOL2TvrUGkQMA+X5Dtw+TvrwcimWg2z
VZmOrTKkl1DGqjxUe8e8LUgPAmZc68C2TL51mWeUx6bUuUomvSFfbhlrru86Xuse6qsyLYiZm0pG
Rp3MRzdz1XibKfAFImdKtMHn5J/zUMMJK5JlLbHbSYV8Nct5+OqqkoqoSuzy5CGwsfykHSHfF0uG
X3DXu0oZ0Da1RtDqK4FY84zs2o9jgDpfk1YyBAg08yag8uU4w9vLQdVuWVUXLRmv5txk6b9Drb+N
Bd42EshfGMDw1zOI+J6UWraQOIslxeI3qVKEQfQxjR+3dXNcQJH82F6MA4t53SmyGHeu00/X1urK
cC5EfCfsWtkrnbPuvCFxbsvVswCmRXys2tHyrXE0tjV2G9ssw81xqlRBEUHyR7tOeITl3Vr7jXz4
dQv+F/gNqlKkzKhqVCwp3ovm5TquU9yrcXim6281ezD3prZqQdOY1sn2BoJftTi7pMBOTYK1V+Oy
G+zfeWn9GcBBMk9DT392frnvgWJn9qZ2nAsvNPWzoZaaDbecNZTj1SL/fmP+5lHv+lBF6aWsM5CO
rlLSXZpr3Z2SFBrwRtluC1IMMPuX9ybl8Ydfv+m/wB2Q9aCgslzDQ1J0hmB+QgPt0mwnxt0efUWr
R0Wey0jBYCP69VP+8k3CYqbDhvRI+PLbp6xqlbtFlnkhurDyQ0ksW+e76Na2oG6/1eb89cNop2Fn
OzgevAM5PG50sxXgN2Y212FbMySl8rz1FvqmX3+tv8CnSEv695Pevby6bHGhd/jVGIjNu9SJ6527
zCucQwfCbtLgSJ/m6f2vH3r++O/2OrAmpAGUo2z2b+ONn34xa5jitCkGL1zWVgsX3clDoV6mzYUW
46b+62edl92fnoXw6OxMaiMdfvcF2yohvw3bYGJvdPPL5DE6CQ2rN+8YkqthMYrqPq2M4kkfVm07
15b++Ovn/8XqBDolRNsEr2Yg+m7dTHZM2a2DGxv65DzKAjGjY4jx+zjuh1HQ9fcv9M6W6N1//d8n
8dLWXf21/6VH0dX4pe2H9ss/Ts9N9w+u8tfnHm+g93/m/OSXn/yQfnyS/0rLIv0sHvvPnkWPfI+X
5+ofWOYuPxsXfftj352LNP0Phk/ndLCzadx5lvNP46LzP2FKhMwBHgdiT1bJD9siU/vjLGmF5Mwg
QcMsEPzth2/Rt3/EgJD/Pb4gjFXdv+Nc9E3h/e+VyjbAqoeVwtAaIA3Z6btN3zeKnkyzoXHjpjAh
boR5E/fPMUF1Ts+hultUQqPu8LPJvN3VpmxuPXGlG0kUEzhknQ3Ly2ZjJLaveNJ3aarlo9E8WstD
Oj2o62Uqr4dehtnWkxWGg1s7DtDZ2PWL61wm84UT31rad0j/by3K+7rkX+9X18+L6z+v2/+Oa/BM
KfrPa/DuS/tZPL9Zfec/8H316QbeWCwtpgFQYggJ5Kj6bpuluX+43NMM7fhnXGMg5/9cfTZWW5hF
OozZOS4NzLH+tfr0P9C6YFpxdtAACmcx/x3fLOqSNycl6+8sroM3gaAPHizE87c3nBCd8JyklYHd
ZuNBpLmCvrG2DoqT1M9GrQ0fKNLP4yfEsf0yfzK8WglSoO0rt4tj8Hdhfo5lQxufCXdfpEuK/dO6
bqxhNS/6LBOln8JnfNKyuts2RVwBhztede3BC7qY6k58nRJTvaGEt5Bj9cqlFeftrdJN8lLLoGHk
YhquEXX1p9kemseOzgATvTSLJmuwQn12FAhXZ+9FT1cesl5Sn/dqsu+1pcQwQICYreosb+BgmXdm
26xbQ8mzz7XjQilOxbQ3jLXazQ0h5dMyrce5t63d3Kf6xZpqa1R3a7mx7DS/qLvphAD/OqEUx8Xw
ljJO4EWn3cXAJTgO2Ia/9PPAazDiZ88lMV6ttWiOB4LuBHgu+s/XeCr57InAP2EImsI5tEiDtlbe
bzJIIj7UvYNuFFd28jAt9a1iFe2OQdx0PSxxuSm9KQFaSKbpA/XtclFVbsKnH/ov7tSYW1EU5U5b
wZngT+tkg0zLZy1L1TtzKOVeWcz7eq2mj3kMIFsmprKdtCScUuMyI4MKw4C2uonLWj+ttds8UCwv
kWMP9s6plfE+Ebjtt3YDDVtXi+lAsptNPmk3PPbGbIlgSos5SkzpXXlD+jLIMgIqq/2S8xPT+dII
gIsyv3L6+GVIx3RbSqO/MYwGaLwA0WniYQwpkK8sJTZDve6vna5/UkZlApYzgmnRrUCdzX3F8HU2
ZThZ6XAph/kxaWwaqFkNknz4zP16a+WGiLDpPKmx3hzcJVNxHFixXjazOqqt9diP81EqKQilFRRN
+xnft8pnyppHVTk+jLqbApImQ3qhyI40pl7iL+V3WjuEeoUTmJO7e1c6w+PgZPlRS93pGLu8Hdw2
VqhCpQzEUhoblezoMMnaEKFyNMlXXbqlP3jr5Bt6Mu8d3BOh8wQJ1KNIzrWybe0pdPuV1wsgdcDL
LpqrMT/hA0ZX5rlZaHdQ4TPmGk2iuC8akUibWpqx7jNycsNR04brZTJ90062tlsROuosW6Euim8t
BVZGsEW0VolUE/vGdPWNnnzLajX9QdbzTurwlvXR+9K22l6ZXUqVrD9qBKj6s7FgzNY78ykd5yZq
rWQz6vgUjFN2HPWBPn2w2HBGOkaTmR+NRmiHsWBAMyvqxmo1/JqMytiLxqDPqZvLbnTNm1mh284d
+dIp7YMzTvUVBvM3la4K2vcmpyPG0avDwSJyHOV5btr8orMFfCb6GAINDTVEnBnoJojBXNiQHR17
cbFkrTG2a8z2ee1N+9imrrnNF9XxR0sJ8j5OrnqsSkhmTj/qRalux0KbHpHcmJuhlsPdoFsnWmTe
Fc1o1VQHp5sClKhfs1LsWzMVJzuZzce8WvWwKa56krnBgkXmty5hmcY0vVQLeEAiVePRmhmYDK0r
jp5UNgaCcP8MS0AhUjdVm6+h2qb38dqGNjXatlrKnaOxm5ixCOdCCNE8mgvMBlCIlyLNbqzKQizf
mWBC5kkxtL1YekSzeumLJGNN9s1dnIpXkKhnZ5CX1lg0l45IU98ucHMv63iXFiI7YAdkstQB8Jl+
jY9SKcsTzt6KD421Qi4unU08F/mLMXrthUhIxJnmYv3aYp0SUipPEQOK5JgLp9sOuFIbjAtI1MZC
DwQVP7hD32jFpsvmGc+hgv0k6SJMrPm37eKqsAgyazOnZPGagBMhyjVnWzKvDXJmCpFaGp8hgJIt
NMU64aDVvE1M3T0uRrsevVFJbxda7U/M+6w8dNJeuxztsr0CgTmYEKljXTZVVBSe2CTmeirys2LM
rQy/0uz01VZye6eNXvaEI/py6bRd+8UDFfwy87Md8tW70cbMDLAonD9bmeI+L4T5gnXFR74IyrsC
w/9EJnuXqygapaXtUb0Xd6UjXvseErRZSyMEqKwe634dbxu9LB67pcT2wF6B+6HAJole3ShAiSJY
Mk8nX3G1nxTGRX4Fdto386fFqR7i0qwx+VkVI+AYuBxl/oJSghgy0ZeBVJyCCUdBXNHiSP25SUUH
OKzo3aNwUzvhq8bg38JI0IvlII++Xkl5W622rQTdBGC/xcnO3LvKrHw0xqa6oPzI3TBvKufeVBXX
8kXVDB8dRdF33mpV12f9+97z8vpCr+GCdMQKJ9i5l3rlG8nYXhhZl0yBFrf6Q1NxSY1C5xgQ5TB+
HlQXiCWuxninMYh6BPix7k2t7psgb9IVq9+isonUqmPlWQ5iuB11vb1TDLe6Jbmiu6MUcX19quyg
sIeOqJckxp/HwLRf5dCC/jJfMalYT6PshkOK29UWiDp/qE3tsZaCJTaU9dFrZnDktZ2feR8AqKst
6y/LylhMLilJaPyPQNRFZzw4y5wAMSY6J+SY4CGhtcZ1Xm1rjD3xyq7GW32wCJG12gDFswiT2LvL
MuZlmXop2/hWyR1u4joOhn7KNoNXPNhLEX+FEGpvFgOT6G7ZFtar61ZQCp1tb44hstnPqr4ZmYyG
aSpA+HMvXq4EmooL9xuomU0AR+OzOyozqCQHRUA72Xw+l4tHox686zLpeulDRCWMKSXuMh7qZznG
Chp38DuW78nCgsIDmM4mwf3l9eNWWRPrwdSGKaSMME5qwXGskhm9qZzUR+a7Rho2GzdjptkPLduJ
zNx+lncZDIDIzUzvOk2q7lm0gxWIgWsmLnQZ4Y5oM+LJ3H1q2TVLkOov6Zt203uT/cV2us9L4awP
hUTXDke43TbqYL5ai5VG1F4dN2hbBkNLkdZJ7WjVa3Fn5bmzEbFsw3a2txPEgq2Tap+dTH30jB4I
r7Oqy9prSXnNAJKBT5lJxWKHLHULE/fVUqqLxK23BGhwSnpMUFfdVB8FvzEDfOjWRy6h6suYLVQp
K5OYVW/g98ZYPPpZkSWvssufHcVtr/QSUmczWxeGkVe3VgPLAP1meg0JT//I1G48VspYPyR2YVxN
Q9/t7IIYhM5mrtZMSCtl0WcvY+XF0djpPfRMw3iYAMApBSrpfjXKghwgHRrEVm8oZ/FVCy2zDFIN
fyN7vFqSA+OiOqzKrTU5E7eevStjCAOZkhbXSd2mh7XW290MvguvIUuuVHccSvxfyyZy9EEJGe0O
EWaf1r7SxQ2+rs4Hy0i9y2mVqy+tekl9wdj6AYFcV5OU3Q3YOKeL13CMC0OJTIIQM6ayFv2mkn2a
lnxnKH3kaPGdV0CAXKG2JLPNrsAFZDtk7sh8wnDjfYbr/VcCRrtdU6ZHRxj9gQAc41g0zC5lK5Zd
TljuvgW336+Do3+QLn4uI4WwIIWr9orAEjb+GgDtsLVWISJm9MUS0BsRNlRY8UUydDCv0Z8nXqSL
WDu05tx3kbniCuA7hHezS03SbBN9STr/2zoX9YJ6aRZK1Fj9NhFV/UTegMn6WARkGRZ+EqpqLxix
VFoa8Jbxv+yq+Fiy0Qh6yFsTJ1AL46B2rrop0qcJ/1PpeMq91yoY/GFilBRU3xUQM0qdXdPJfoLz
OTe+2azDh6mVVSBdQ2BdY7eL5TuQ0u8rrPN1HiRG8NKsMLSwmNSYF6e6j1rf5VGa1jKKG8O5X+xE
nQOiivLbmSjEreLGziap1hpNtom5wGIrBr98qQdj4xpBswjZ+BjPLvfFxHjNZshxxfmfbLKEQq7r
WzVai1JcxYoUAAlW+6xjhgmekOX1V13p1ue8Ji61T+xpM9fyfuzqNvEnj8nNilUK+UJUc3gv6IEe
S+MSENhaF/uitLiTDBSWl2Y7tIesaop7nTaAg4mmjgvEDEqDDzAVifmJtzPsGfLbuKUWdlB3yrRp
Gse6iLvhY8MUlslnr+SBNwhrZ2njuh/KmCOvUu3qahmEvptTskWMJvGCvs0oVeA/HzQu54PE/XiL
9FANEXErx0lxk0CZ7HUzdK56jLn5ojJujX2VpXKHJZYSpRk+VfiBDOVTtzTWPmvcNRzcDntXW1vC
ximXHX+LC1VtaVq23ZRrH+zpHH9Fw3rLlPVzyfploF353sg8p+8RlIOTFzDC6JNRBtEWpbPK0dOb
y1XqJgY0kEnx7VxRjqMND+VuTY3bqTUPbpdZUW9rMB/MT4P3CvN4r2fddhwmby9KQY2rCV+o021N
x+ePxuQdIKc45EOaYs/6yIO+n/onPujHeKysIOvrD8xqvbNwsX+2c8DRLD2OlbCxq8XMqFw3nmuc
ZkkAboZRGbGI6VeQU/ak2tiBOeg0DN5oRU5WfpjdxrmYzYGwQQWTLRKYsdWPT2uajwzLh/ISo6mK
E6hwd+syuwxF4PGdnJ6zaokhtjqK+tDoGE13NBU+aY1VqM5wXxeqSyamkDmoers1My7MoYJuq1VH
qcMTavPNvFbWXbuWykbBaG4rNevjGKfuEwdhvptE/qmCiZgGnpUxZ8mEpjyq1bJGjV5bW376Ooz1
ztr1cX4/jXSIHG2C8sLr6RVo6H2dCum2jmOEOtoaT7mPjLDYJp6aERiijk6AFDrGMNvOtvxBGa3e
fCey9WVxkz5Mld5M/SobkPI28bV0LPod6TwaovJqH7fBjBS7bPicjZoaWBj7FD5bJzKaeZN4WeOP
+qxcOs7o3ereSFfUxu5J0hi5Q38SeVlcWaA2RwN7sI1cBntj92ZkWa3rT45swtmgOzK65RQvTuF7
FgWm7C896b1k+O5Q/FSjXxZdNCv6EcWqHuY2g4DFlQ+Dpdy1St0GurQkV1D3se/taUdTyXq1+Dmk
50HnH+1xJ+Ht8g25kKbkMsai4zBay3qlzcWn1VRHwO7R2fUjDSjNy1ls1lE5i0tdaZP9TL/sNPx/
6K7YwrxMfW1pmwBwRY+ypNwKG56WtVDwMJWhAOHpY6c9i74dOFj1T5kl3aiaRIDIENIWRAzSbeMq
4tczqIgL03dHXLRdV+Y+/iA32lDdSU3uZcMiU6zFC43M4hA2tWajJeYF960fK/Fdrn9W9Gnc4mWA
39LcQqBJQImAuQ6ILj45HSRzynWpacV2armM61y7467oroZiaA6lUwNTVDhvDpN5jHG63TsxAUzQ
GgLLjDdj21/Lyosg5fjl5C27IR+Zv06232oaBw6GF/sUvA8ptjVuNRy/b1rbFNsijpeNx/w9tLPu
w+RZw1WXV6pfCffJMzlVqjrb5jHD7wwPkpx6fNfEBTZza6L7Rtk9TGW2gWRwwdTntcFBLEItSafK
99ous1gPVSefDK1qb8rOue9j2BIWNhAbTph+W5nueFmAFwSrpewGU3Z7WvQWrlK9hLHZJkFhJvam
zmy4eFm/REOp32De7nCWKtpn2rfPTMsh1U2lvm8Ko/P1bg1zGcd+AgRjUkZHZd6wn5KUCIkRUhtm
7VaQzp4MFK5nH9OBvWbzH+pUhU1TJld5o/mGl0CbakvAPyESDHZt9dQUZQwknj3MsXGpdglhX+0A
tQyuIwdxS0tvL7BTxjJ9EWqOgWyLT8JzYkAlztPqrtHn596wJRQAD2ZqBcchSdbcF80MDyYDxWj7
Fqu+mXSLCn5Bpym3ui0PiTwblNhmHtRGssOlUm7VXBdh1lC9LrPc2TWMt8RSP2pcPFdm6Z5UCmtv
XPA1wwwzV/PjVFUfhlbLdoqtio1tteJCc0uWzRBNnCiXemxb6nmdVDtjZpWnZextl969ofBQI3tA
9ToaQ4BZ2Ryy0w/zYnCM1DSYAxvUpwT8mlKUfXGX9MUQZ6P5fClRM7gYBI8NPtequ1xJaexIb6Q7
TTyxlQOs/NTrb62xDex1gCGFCu62RDTqieLJ0DOJp1FZBmXqMrjQLlSlucGZZ9saiv3VjamTRYzw
d/3YTpQTYqTBWLHDCFYAC5+ep8W433zqLT355HljAr81DqA/XTRj+uJwKfqDwXtzKMmetJIXjzlY
YBdWsGrjeFPP2VHvIaU1BbSU3BqCfsYUx4REks5FmDhVdW/mJcRgcz52SedycSyENS/Gs8ztQxn3
TB0/OSPrypjFl6KsRUCcZWCYI2Bl30Rai/OOD/2hP1oDgtbWNfLjmto388jPxXw9guBP6VSW27hf
1yh1Gq7aPEtoOatIjzfCLu+JeNif54AcQ/R9RZGhGpt7rNt93VuMBzs1vhIVqV2ki2b6MrWMjZLa
uMoPtQJt8RN6wyfF7ENksEZotfLVkdW4ac7i2YFeMILZXYbp1Hipb07VZ+7ZjIo+h1FjtLu8mj/O
q9OEWK1WYSu/oNmPNHu+BIT2nbx4Gbr5Sc8IF+gxyfThqBq7rE2yk5jS9UKTunW/EiZ7qZgmq8X8
QBzAc62Pxs4bT0MJ+U42yUtel2sE93W+mJZuDocMtyvwb8qWDiroeKEJ9TgNXCZzBwE6byVsAPuy
LO1TOiyRl+Yrb6/hmp70dYOyVP0IRdx3Z92KhibGvmopEfh8QS3Zsf7xOWaUFk1au9Xzr8v6OKgf
x1oPBXfjim1cWBr5lwUtmIup6Kbpq+zaXrsCf3O18+2+HIGw0g9dVij7RIG/6a4XDqf5vapAhqtI
l3lNB90Oy8pQDw5svRvgTAP7PdiJKakUQPhKdaAcjS8mdpZQqjsniy97xZ62oy7FqXCSJmi6+WGK
qdCt9Jgm0AgtIhzgJiutz8jgSTfL3bBmXVSvSno086yAFZLMG2WwdghX+aB1Wt23HsJZXtXwNChP
ljdu9GWO2sIhCcIoxwCTMejBptZiZwqYNrn6IdHWfc5O3FKSvKBYiuI8OZ4JxsMwvkJHuzQ1FiXt
0Ssk+a1ew4suCvWo1NDUvIQ3thLci2G04dmRUkCIzbQ6NNV0Pdir5RJdVhib1VG3JNhrx3S2hqjW
GvPDQqHkS3caWYEo8bq0a/2anPITZpnubo67ZkM7VVBoN92NPmbKXjAxkL5ZVKC3NlIF1LlfOqsI
FtAVbZ5fEM4mG6cx5485m50GJAvW6W5JrJ0tWIS13xfbQeR7LcMylhvXSmhgnY9NTs5iy58c7OGQ
TOlyWpkUbXBfj8YSkraA1rqAqACL69S/rPfhenCMzeJld+2QrSGUgfJT14tjFitgX9Pt0FsyNOKJ
W7ntHnAE98VC3dy22HKXOOwd5pGxReW2wP3CeZkL0w5sSomFoJRthufrsbW5qQDB2qO5VFEyIXW3
zzIF6bARPGkeJcCswa0noGCpztkZP5dVbQbQAyfLt1d9GfxhdGrtDP81p3lt22Ou4hNurBOHCjKf
3I+T7gRA+hVvUswWYmjvvkblF62d1l31o2pHRaoo/mJyTWJtkuwWt2+xLFjvnUExdr1Syp2iaILw
O426x9TcKZzTqfdtTK9OnRyH1B8yj31dWSkna4YJltQy58GZuaehSXsBVsLVfnQyuwxWaadpWDpD
dYq1moOJOyiJVNm722yhddZkvoQ8zrvOwN4/K6qsqe7cTsH3lkG2IycwfvwJn816uFBKG4u1Suy9
7qwKsXodZRPH/DjLYTOaMtvrsxcH8cwjFm2867mXv/DjSoJuyZvxHRQq/plx90EpOvU1pbaBXBYX
6Rc0JIJuEkTMHWDgrrzIF6sz1Yu0cNTnVqz21q766al25vkxB3smHtyoN33eFIfUBtyXIrCAQ4Xx
8cwAOQEJWduspdCED9ldxZ54KNc+vphzr7pJ6W4+j2onCcWlTwgtT2mIDzHSxz6rrdzPs3G9rGSZ
n4q+zzfoZSDCaZY4LdPQQPddvcOE1f4GdKqjqi360Ohi/VTNbRuWa/WcyPYaritpNSpYUmdJZZ92
mXPJghg2msc8gR9Mre8o+5rjIErro04w6khJn0yPZNpkh6E0MVrJY/NqaQZyF3NvUg+QUc2jlWvr
3ZxRj9iFNlN3VP3Zy0JPrpyCehj3CRu2MhRSxWndD5M5Y5hpQYeHVF9vauh70dSq6wbSqulrUH43
6LXwxii1WzN3672uN91TpVvIbCy1PtZijV9bHegEDKhKNBscsTVZ1WX1OjkA2SYByuhTuode0VSO
GyVZXwdRl74itHgLVGoc6/kx63Ll2Zn7mM7I7nd6qQ43XUKeiLsiE8gqUWznPMsCu/PaYxd3M1cY
xUXeTefNg912UJRzgB8/9szKrdTja9jt007FjfCoJYMDV9yqqBCc4qXhBRzWitErEEM/B7g598wn
8/y2pcOP/pfJRm5LF/R2zUbHL0evOsZrZ4FrrklkJJh3IF5JOWLM9ruO/W/xMM4RZnd9++VLD+/n
PR3jvyHRAobw2cXkP1Mt9l3x5R/1V2hMb3LNfvy5H0ll5h8wJBxoiWeja3BdHQbRj6Qy8w84fBYa
QoT0ZNtgZfAv0oVl/mFqZ1fjs50lsek/UX74RyquciRR4ORtn+Og/w7p4i03DZkkJDgsXzFvQk9M
V3tmZPzEg2vrqdbXPlH8kvIBCOJ5bptzo666iHuEdeMk5LzOXkq2RfM7yzPrTDz7N93o28Pxi8Eq
FPCRr6KeOYg/PVzVFa/UJ/DRJGmzAHNJrWPmS9J50zXxvpME/fnMLfpDmSbjjTLQ1ghCgLaFOnWH
jiI4BSPOu2+9iRdgn1Yc+4m/qVrq04gKk2lGKtUjb5c5KWpKhsk5+0cr55dpUuoZ0Vpt+shuY2Ku
rP4DzsMIU3AF7nflIvRXoY3TDAIII3wjRs5vUxHQjlHQNiAV7XIBV9C7KZdSfOpxYK2JDWOkxMx+
mh/Pw1xbKaxnRWWPIyjsB0bKQOzp+bZd4T079del16yTa02e+Z1y+Lf22/8nGe9/2K50zHM6ED4p
GnuA3QQt7ld79P/+H5L0Xv/BVuXfup9pUX/5f/SDJqX9oWmqS+gYdE3E02dj+h80KY/tjLkBrHnm
hOcAwn9tWVv9A4qniweTjQvSG5ae5f2BY7iG6b9qWDYsP+PvbNkzCe/fu4YNi2uPeX6+gyeZxwzs
7a4x21xqYhQrAxpkDP0wTLuutw9I6kY/Nu1589P7+kHr/DmR6q8eh2aCN83URePQefu43pZkNnjp
GmaelkZNTdLJeIbZW7WMoy7Tnb/Flv3+9WAoYemCb5hl6e+el3eG5WEdAbFC4S/TpPUneCPQrop5
CReyUgDI6qXfe8yfN56+ar8RWL/joH17vR4pAdC4ES44700P8pITxmXYEdrkw++lKpWgyqxi++u3
+pZe/e1b6iimGZHhW4957ztObt4mjaYzXwr1ZqrCjAgMeLIorEqkcdGvH/X2iP/xKDinZGGyYvgN
3/6AbdNlLuJgkC7TxYHMU9aotKTnu7DwdwjVtMDCjCrqJ2U9txj1b77pOx+u78/X2TQse5iFWLW9
fb7pwvWSJIiEkikfnBaKt1sUbIbh5wObjdKPMayk78mQHjYZNqXpyoi9XgaJclqmd7M9gSfluZk/
rFOdZkEygkSH5aAk14xSl1cRD86L2pTid2tR+6ufCWWdjrUcbw/b2LefPfNWdGwUjWFWNl5kp2Ub
yKFPIg/bj+ty5pacVeUUVzH5dymaVnvMYA7aXrXrcCe9Yt+Ine4ORagA3+9//bu+Vd1/f68GmgrN
VpFvYIP69rPNwu2rJo7XUNFShL3SabYMIZEgxWOAxBE9rGB80Ur978Uz//PBuEroHIQeUoS3DyYo
rqKpM9YwZjC1cchFABCblrAa51cSqb9TeP9jIt6ffgK+G6xFuKqQk01gl7dPi801xx9xNsMZHt0G
tRhsg9hG7Sab30VK/Wnrnx+F5JNFio37n5LYmKB0UutWMyRjFPthJUt25IYkD7/+3c5r5s35zVMw
KrQQH5DAzi329gutccOwNYVcOPcYFC1aLyPsVF49gNbAado1WHFljH79zD8d4udn4lWDsdzZT+W9
XY2iDV02tiSTjnU8XU84RJxGE7TG4yDCQ0br7n/9vHd2gKyR8wMpoGG6I0Hi8Hn7Jct8mAm84YEC
Jwy/aKqcBNxEhJrpirBf8o/diKRssGV/V7KrdjiSGZFiVflvTvO//iCsHoQsCKGwqnr7QSxsJ5j2
Kfymq7LuBlJVT8DiBrNeGHKl1pQHZVD6TdIVSNStWe7bfKoisjSn33ySP//siC9gVmNNReoNN/jb
D4JJV4OuG413IyED2wItXW0yGTKZEXlCbfy815Pfnb1/OiPw1LYhZkPgNqB9W+d18VOFbVcGHaTj
QWRVECfmbgxLESCbydACfp1BepnMCoX6+TO4YCPkkeGDYXr/j7rzaI7b+Nf1d7l7nEIOi7uZwcxw
GCRRFCXLG5TkgAw0cvj052lS9/w5IM6g7N1duFS2aDbQ6PALbzga0Ux/PkiKm36oVD9yjA9GVdV3
nh0aPvF8u7FgVmaHrQAi3CYXQlxF/v2bB+0qs7Cp7uL/2GWfbZtOWYj11OdM2N/LNq5j+PHuFgfo
3cWIXwNCgdbL5MCOWSwN047DAK1UvPXSqrrrGxUBeQvwSMmx+kWNxj9KhYXiuXgDh5C79xtbZOXb
oMnDUcOawOhoSYyz9RLVYxr/lEoah2mm6YmiBZTU3DRRKDa6o9SoPMQuvLJAL5G0SMzyNKkgTvDw
sA7W2OjHTlCXqgdu8rQU3QFpznbnCdAj1x92daocZNU4HIFTLp2aIOyJOOuxZUb7zqNjqNQf4Ijq
Pu0P4acoCVQhQgTky8SK6Yaq2+o8IaxG8IncP7fw5dJwYi/WhobP1LZN94GeYrQnFKxvBRWXXaiF
6RFFjOILknPGxlvL33x5UkuT8f+MvNg9jZg6va2ohHYDHqGuIRnwmKQclGL6cX1+15Y/t5yNTilx
p2HK+X+z/KvSyrVq7lQuubI9VLUgnhgdFw9GLTrB7IqhJyPTcX3QtY/6ZtBlYAYgzmsLh0FjRDFP
mimcmyIo/phV85MtHDrX6QS5Newdek1iQxj//YUkrY1cbIxBe2G/al6+cNc5DR1i9nsJHNuvOFru
4evh8lMAC4cda20sorVPKeXaEDLDKBDBwsvxpmbALlp3sAjNC0eWAdJTkNo/HWLWjfxl5cbh1WR6
iCMLXK6lIYhCAweDaEsFJ5e3GKGEFOaLviJ3MfMTvqvdvqLyfhrdvvBHbLXBCnTOAT0SfWOOF05D
8hLmSdD2tFX3pfy0WFVIaedlEeENVru0QgBawT6PHXePm0V2cJBj+ah0vYCV0JkHLJCCnTcBCIuR
jvpopKV6NPV2vC1Jlc/XF95CPPL1waCyYUfJqcvlvPga0dSZceKBLOstwHBRpINiFo/6NOu7Opjh
2U/5AP4gtnwAKrDE6qo+eDVHYKEZw0ZotLb1bKT8ZHBANL3ceu2cqJVZD0DrsgR+QSEkqV7EN8mk
OI/cVOoHUHXtxtZbW/5vBl1uPSOr69wuO80PdQSGIXDEx2AOyR8sNJc0YSfP12d8batz9tsQweG1
c45eLn+76yMwPJrm54lNCmP27o2dTw9KCwbIUrP4AGg623WINtAVabdcFBa6la/fG01I6bdFAErd
5nJ4N57JgaAZ+2FZ2GcqgvBsVcU+mgNcFIUmyMHK+hHheJLC0BnqW7R2xg/8GCIKUI0o3glx7EVm
n+3GFHvg/Mm/+CBUW2G6cTzIRPXyCXWYl02WQucotNT6q/cydZ858NWrvhyOU+3aG6vu/aWGmwT9
dFMG49QZFkn5QFowpbaj0d6K8MxoVRTJ6mI8BzVcJcw8Hjy7wEpDC79eXwjyXL280hhXhgcoIyPQ
uaw7wNJBnaskXbUmPf4Mhqzc967hnq6P8n65MYoHFV6axXEALaI5vVIEKCMsrTsO/08uIhV7z+jS
fZSZiO6kE8ivMspvhBX86Y6uu3HWv99ccnQCfqI7gwre8m7pkxwNDObWUyKP0NXS/Sh1w+esIEJA
Cl3ZOPHXvqVBtR7FbiJ8SJSXaydrlRp4R4MSVwsGoqrQirCAoxJq5wkJTzefAyukWz4088aqXfua
FCFlWkFdByvIy5ENNEvyhJaerxbm8BASv2FeCZ3v+teUv2W5ZixNJX1kg8jU5XKUzsKPsCk63o9k
4aBZpUOPauoAVQNG/TdD4d3F3UBksAzJES+J4c/wQpFIJl/LRX8aZ7X1u/Kf1zVlw4GziPoFgaVu
LS5H5LC7yMyQ1elVOAJDhrZNH4R+bLfUwiYwQP/izSBeSr1YSs/LaB+nFmSUUNrxqwQUQVORjOpe
Eu51YDobQ61EILrKSLKtQ9XKW0YguiIqrizAKM2gdn7vCncfcnselXaY91U6egfLQVI6MYsA/K1O
FzMfy71WoxJ3/aXXn0QuHIB18DKWxw1ErrQ2rF73EQJMj0NQ9gds0QhzNRfhtSEHWALtHX5LKXxU
//odCuf6vkWlJ9/YpO+veQrmWA7iyyD7TfriCioVG2hDnmr+kLv9TQlfpFXbXZaoD0nupDc5ingb
R/za5qR74ErDNKBAy0L2XAE6IpPU/AaFqBtAqOpe7ar0eH2K195LSvmj60rVXLUXRwBWqzhyBYzS
TXF8NtQxOPAuwO+64tFKlZ6MIt4StFg78AiigfnRs2QDLS4vMLFpQQFLXiITaPJSEbc6fKtTaZj1
I+0JRKg0VJ7til789bddO9rxapQ3i1RBWRqxV5HRmZZIdACNOliPrp4O+aAVfheV0aEPi62ttHb0
SUVgVE2RXeaQvzz6hnbE515hdo2gSQ5G3lnHGHmpo4aN4cbR91LiWByzZAxEAybTSrlmccxi1qMP
GLSzaxtlfBBtdW5VJd4Zdez5eQUXWAEjDKHn7GWa9zAJ1bsHnvCsukI5gkhDp68ZkFMIod5GXH+7
SAOkMFsoMuBXfzMQaJ7UrLT93oifVeT+blQr0p51ZY7uYgHWw2rB6Baw5U5BmUhanEe3oKFapECN
PMdJ5JxzxJrurMGd4f2Bmw8NrdtYzi8z+m4WDN2WnRcpzGJcznga56oII53UoDGU+9ybOkCW0FTj
3K7OYwJmAp/U9igMWMdBYFhHoJjggZI0O1PbAzZfGd0J6m697/Eku5P0ukMETHzjOVcWhnSV/p/H
XHysvi/0dB7ZAtGQp74t9OaRckzJUOG8cY6srHmGAnppMCdUX+Tfv6kNQGurUyFIlgbW6S3+i19q
QM9fW9pnHKbzvGXlsjoeglF0GXHFJUq8HA/OkJIOMnjzuj54zNWhvWkCzzrWHWxysxrSjfdbnUrg
B2TlBDF0NS/Hw1zR9VpbkeekFj4kU4bsF1VlOGogpK8fH678XcvVxbnFEUIQjP7F4rMpZjIgq0nJ
I6/z9uscBaBUo9lQPsN/HaTYXhR/SkfH+eS16uchHXsf+Ex8YwSKh2NMJX4T6IpGlf5X0jXaQz16
qKTmDaZue9SEclYkOm/GrRCjB1CojCiNifbgpSoa7aPXoi/naCOYshxmyB6ZwMECdxj0+q5VihkW
QCWcryB3dG7pKLBuoUGNzl5Tchf+7twMn0Yvrm+9rIDPa4OxfqocyiV4HGQIqBCPmyhdZdHHLNOR
NoYpbP+wMrQF0Wc0tN4frDKrThpoZOsYQceDH+NpnQsrPwSUaDlp+90LsvRvrS87mhNdKE6VGXvf
TJ36mu/gc/pbruc96EpVr4/C6kp97yqt/i0n0clgBVgoExiBaIx9rCTt70NSVU/qZGnHodL53xot
M8GBOeK7N8Xa5xY/dWjdc3CgDjSrOGqOU7FvbQPkEgJ7zZ+h1QGcoE4fIFJnmhwEDfnGSYQYPG5c
KyuXKMk/hy/yJ/QJvMUSnIkYnK5qKDHSiQGtbP9WZV18MDpUel07LQAdN1ui2WvLnrCAXSY9RdDb
uVz2OL8ojWsyplqQIRg1YoZGE00wsKMtU9HVoUDYYEhjsvqXXQCrqpCV7dGaKjtOkEKozSkquvI3
lBa1jXNx9fwmJHAwwqXZRLpw+Vp6xOt0KIT6jYdhiuG11p2aR9BAQu8eJ5juY5vnxV6obnX0plA7
1Mbk7U0KfreTqxT70DamfaGTQikJh/sww4wM9M47XT8I1j44LCmkmKStuboENcxugwcGYh1+EOal
Dxg821P6hu3XtrAQgnS4x6B7f33Ml6trcfhI0Aj8cmloQFXucmqGzkQhBvYQCgYg/nZjV3THOrXH
AQpUAllZGEn6bLkofuzQUAyf+8Qdv05THjwNVQZtCxHs7KtNh3Urqnoxr18+Ga56FPdVYDVkDZdP
luttWwktAPKLmVoI2nBsU7QatSHzUY8cv6Uk73AkdQMwhDJmyYfIMCo0Ylw9/q2IRA1zoMjvw9gG
/RQCXf0AthGejeM03yPT8h7FHMWgXYlNflZoJD6PIjb/7ND/3jK3Wrm7aOSgHKRbVB6Ml0LUm7vS
cjl+inykzgX39ejE0++NwIFpdGGyoLum//NlpOu0j4DUAsSjcH85b0wx8OZ85os2qnnInLHaI9MJ
NSSI7E/QxqXwAVv6+jpa2c2oLuGxwvYi93cWB0eNiU6FfA28tCoOqdGWDWRQzzu3MKI2hlop1JIu
UdUAAkXUbb5gO97Mp+NUZT/HvCA4GPDWCO0fApfbwhnQwjUUnBacsgkO3jCTyeXu3TioxVGppgSG
WvnPbG5lFfE1dyN9M8km1cX+SRqIvoGVEXMVCJ40VHd28KfmWxEX6Arg9XXXuwnaUdEQ+wJ7lq39
uzbxJkKazITBI7xLBpzE0tuIIqpR286fudbFT7M5W6B2h/Tk5ZbxmLZIMkZpXj+7CCc8iVnQpkKL
ZGdEiE9CAhl38MhJXBqc0K+virWVL10QJMZGWjEsluI8QjsEwQ0vPq80VA2SB7MeT7Cco9ssTLYs
zjQ514sTgw+AYhhtDoNrc7EIUU6gxDFRPRmbQPj0yPQd9CpsaNS82dexMaBRhMRsYrZfayU46Y3Z
b3Q3ZKj27glkfwWghqrSV7zce7olUI6iY+CHcnND1dF38dBvGUavVDIN4nwuM1gUIBkW15ntIBzQ
ZAPydkiSP5aTDukaV2esv9vxiIxa4cOBqM8FjIZzV3FeXv+qa8NrBg13IhBQqkvsFo2hKOunxoAp
SOktmJHFxAiC0k2Qp0cT4QGfIoOzT7Lqi4gc5dP10d/Dn2zd4OXJwwyadcQpl3OMdI6jxh3luDjA
2SSrMvuuU3tJ0NXyY9u7040sylNzHF1QsfCtqCvBBwtIJJMB4f5S4G1hxNZnVwxiY2pWrnASBtxF
ZR0bJM3i+8deP5tlaOj+BH/Xj1A/+1QTlZyNhi5SamQ4Es3zVj1gbVCaGAAeWfmE9YtBR+wLAuSC
WHSwS+s6/WB0xXyECBDfZN3s3E1bBuJrQYNBdOuAIsdQ7x1aCJ0TqXbFiN5geCD1iuSoqyiyDnld
3UdOZMhuIlpdRpSf5gmntT7xxi+pV//An3eAYgzz8/qqWDlpDJjQRAkSNf6uHJzlhY1KFQhoyIoI
5aDMdlJ68dyIGt2QHArk9eFWTl2SX7QHyQ2ZgWV/Lg0pbxmIX/mxBn08ERYZUUcIiX7xlr/a2tdl
xZO/gJEiVtYvl7uAgpshIWxgaAzUXJ3QSEMvotylpfIxVTNp0oDd4vXXWz1JwQRT+PEYlljiclCL
PZ6FWCb6dKjbu9gSdGSiNtkPowavrkchrRwatBJqhTI4RJ4zJmDFxuWx+uJg+l0pYiy3+uUzJEXV
wHXiGWYxVMd2tmZ/zFNnp2q530SKfkTO+vv1914dEjCUhL6gX7p0b0R8v0T0e+RgnaP2Q0GoSdRU
A15BKscHNzOh8IhU7sbaXT3ROM0kGBWfoneN0LI24zrVAhYvLh/nKkvFIR07+64KpvnkVrG2S/vS
PRi29FcJ2sQ9zmD1IP4XKKRNMOZV6N2HwXBghDt8oOuTsra1CC74AoD1CGAXxwtWC2SEkF99c9LS
g10bf8QuIjyeFSt36DB7G1foCkCAYrhBbV6WQugOL853XDUb4JWovfARXNjBFB7sREuPEKbEKTDE
X4jejLcpRnMfRVo2Z+QTPSwq3ALClzXsvCDcEYsO5+uzsLbj2X7QZWg4kXnLpfMm6LTE0BWk36Y/
A4ucAx2AWpNNfusYxcZ8ry3Cl2aARGIiY7oYKfQaFO5AA/qVEjr3eOqkFJFnqYo10shrLfUORv4W
qmhtULBCJt8Y9Je5DCkSUNBxaLamr0DIOiD3dZpbREQ8qDIANcovgKC+/PMJBVnn0A5FxpUSwOWE
jlqfJUWdAGwInWw/IDax75oKal0Tzxun9UsFfhmW0UQn8ZcW2O9EymMjCi2tHuCIp6rxux328Y2l
enddEiJHKpCcH3IvPkTktic4a/p+pDqNfOikHl2ra1nl2QwMXBFnQRiNPZ6WgSum+D2V0cbJuxZb
Eb7SfPcAytALvJyVJGywnGlaw3eVyaHnHv4oOq2+jWr0Z4M+TW87a+53WhlpB+B3+sboKz0Uuhg0
p+Fdcb0ve3Qwa4suLEOT8HVCCLMtgV80av957BpxonypPqh58sV2x+lf7C4PmCVLECKNpsppebO7
IqRqYyvIGDiyKL+obnjnjMrgk6a0/2YoVxLZEB2n1LIInk00KKKgYqU3AXxgV+3zXRbp08GtkES5
vsRfrsl36w42DJhjSHPA4Rev5WYQKkYKlyVagB80gbdCFTfzwUP5I3KL6gG9x+S2Gqs/6NjpBE34
oFswYE8Z7ngIjSFEoqgnr2nSvY4x1j4JUNvJanVnUzwAgZQNdxgBAbHH5AtafDDsFaUyN95i7WjA
qJHsFsIBOfciw51qrNHDpDdlP388RnUOQLcwq9vKqeo9xkA9UUGtbW3ZlVwOGCxMQ2I5UBNL1W9D
mboU/TCmDv3Du5STa5cHAFJGp4z9usXDCDO0r12OniseMdldX0ICv/75Vo58DicJBAQFTJ92uShp
pwVYqHFCKfCKNRDSH4XrfI/HPN7wcl5rSb8datkIRsakxwyJOYarkZ5B2Bh7LAfcXW8NEKkab/6E
fIpyP2tWCyQsHW6K3Atuc3zmNoKutcjPBG7EkUzPD7TM4limmu2NSaCbiFL14IxR7qCqPv6dFoN7
tNOyPTkdGs5qjrueYSvKfkTRe2OHrhV4KEiy3GhTA0daNpfKHL+TONVMH9EvBBdaB+6IViq7QW8t
DEMNscO6ZD4axGqHgcLuOUPPYy8QEd9P0EM2Ps7aMgBoIvtOEAG4rS43cRWPat0DRvczeg5oQCrp
OYkQ3xtqY6tvbvKrFufFC01Pttawtl0imoshm+jQsOISqQyAxL560JvhX1Te347yIrj/5rBtQmcq
Br02/VoNODasiMPWQqVirJTNTylPuHdvRC1GUgNZT0ushYP2XuOigI7924SaGiUg9LwQfG0AwJ8b
fK/2Cpo9ZzU0ipNroAPsKdSX4w5sJSouEeoDCBhe39arm43SCSQ3WtuuJD5eXjZj3VSjvGxsekRA
o8DtRYagYqDX1VFHNvePOJhMnIuK+WEoRSnlLaJTMrT6xskq99K7yYEtLfkoVIuWGC30rz2trlTT
L0q78et4wODIC80zirvFpwhYwcbmXh+PAakU0NZcYtCwA7OcupT7KhHIKGLA/WB0aNZFXO1cH6m1
FcrL3PTdC1IlsAjmZRVwcXUIwwqsCh9QX6ifTBSSd1Yx/h4qAwpzE3ZxJdLjyKVZqYtTZFI9DHXk
HeOxSb9G9RC9WoH8r5St1ZeH9wPuR/Y7ll9dxPhIzmXD3pohPXsBqodNVlV+1ThYAaMPm22ss7Vz
g1KgjY8LrC3CzstlpuBbJZqyN3wVFYPbPCsGlKfQcHHiauu2fHFLWU40jt8clxwKnFKLsRwTJSIF
UV4fdWc84OAX0ftFtiHKrHrXF3h/4gQFyTttPb+ciBuzDk9ewO7KsUZiBAftITzoKXKQVivEuUBs
49414Tq6mTkd0VxRfLrvmGiiQHgzRNa0w5PD2E9mVp4qK4/2xWi4x0hxqo8ZrMljFBc6oBRnq762
EqCiai2J1rIvSvZxOaez6SIaaM6Gn5d57OsUmH09iuxTRW0J1fGW4jKaqee6m9uNrGxt+RATwzp1
aT2AnrocGYKS56JyboIelfreomw+hbaCuaWeBGQJqrqxXNfe1ASkiuUd1if4XFyOZwh1tiKAxRB/
OtTR+xpBVSW6BwXTnrFDTD90uFsivzHVH64fj6sv+p+BXwKEN7dD2ttOrJu4RESNM+31eLR3eomv
ggVqbFfGhn1zfTz5IsulK8to/IM59jsWYGQlNMdUkBaAgNO/Xatwb5OJyNKdp+GZBm36kLOa9nHl
hMch8bbajGu5IV+TlNdC7cKBW3E50UpdY8ZKBO/PSYd7RFDG3wPC4dsy88ZzhEzOvm10tBdGFAoH
s9VvkBirfgQmGk1NjhKTauGWiPCMsy89tcATQkfjjpvspsePdGOuVjDruim5taQvlP554suHTdBP
7cwJScrZ1JMbuy/+NMaK3MWxmlMlUejCcYddMCU5OLRRP7otHQgo1eo9Ejuo/09O8jBUAvW/0EZw
ktj36frXXL1cCZWZSc59HlSeim+Wj9YoiLcyql9UqBOivp2ZhzJHtmI2puOAvYgP4MP9loWpfTQU
isG2Y2cf1SCqNy7XteOX3ghUYEdazC97T3lk1RMyfTSDxsZ8DsjcoZNQUtoR4z1ff+m1Jfx2KBnW
vXln7Em0dpTiS6ZG0o4YbbrPlRQp+TkIb+3Otk9db36fW1U9YnVAp/L68GsgPZmxE9NAFjE5/y/H
j3vcoa2oBIyVosQ/6FN+6FBH9mvTKs8dlJXPoavjwy7mgnAnmU6hWkRnJHrT/VgE1mfC+j9zPXli
/Zq34DMtKBGjeWcOESL2jjf9UDIbdHyCNxL6hChUDml7H2EM9r2bTNef1R530NKRaoBpeRq9HpCO
Hhb3AZ3RI+oI7rEqcuPeog19a3V6dewyvTvomj3sr8/EGmaAz4ehNqk9Lapl+YRpMAutAxrJldU9
RhHkXoh6DpjjMNgjR2Dc96JzbvV8qh4QlRJHNxLD3Ry39j42zPlj6SC3SX8J0cPKcfwOx8yvWLno
H1GML06GnRQafpvTXwi66werd7Y6K2uLFr6HJqMU7vMliJXK0KDpuML42HHE/pRHCPmpdnqi51Fv
XDAraT0pPceuLIKYYEkvF41lxr3bIbnOKCmaWqBdQLegSCxEggQvOBB/gp/7cP0Drb4fh4OmozCE
rZIMGN/sFLQJcrgHtGksjMOPRm/lX4fB+aGBDvsXWRuQC/lN0TtH1OJyJC13SG4URqrroT2rtnkb
eL3+KXWMrchg7Z1kdEsrlCYNGJrLkSBfVPByOZPRSRdnPS/Kw9xrwUF3BmVjfa8OhUgPbQLqpiSJ
l0PNFcUzcHN8M7MEbWdX2dFpCITiyK02YveV5UHsSpMVzoNF4LOIP3LMB+oajV6/bsL23IZGiBIx
yseAX+Fao8q4n5TNXtfK+1lwaSm6sPklmuHy/TyzCd1CeLpvD653EKGZgcKyRsQQva1C68JY9QW4
QY7JmckylDjqxQs2qIpgKEFbAzeX4jTZYChjcCMHNVLtByU26sMI//uYzVP+IcNGBN+botpFrhQo
cKMUO23uXCXD4jfwQiCMCIT43NrWca4U9x6UoPtYg2oGDm2Ufwm9De9mNJhPdHLCE84kv1/fWGuR
AYAYmmU0QWkaLNFSGirhr1ALWEblTQypYSeUJryvszq87QNBoNwlxc5psuSIxOB0srHZvjfRdd0H
AoaQileoX+eD8dD0hTTLs8uv1x9x5eMCKaS4bADoQrZnEWi5PUbFasni7cpIuY2iLNmb0P0xOVC2
eBUrdZSLoRYXIrU0TRJ5Qa1PIJ9NZ0RfP0KV9PoLrVz79IBpO0v5CrlsL1drNuSx1VLGAviA/n/o
pP2pqToBCMjxDrGtB4+EtslnrzDEGQxuvrFD1+aTeiztSir23HmL+VS7if70hPIBMocxk4qD0Wy2
fyhD3Zyuv+jqSEToKEXRAiOVvXxRrTVAkkgYT1SG5VNp4PdedxG1bMMYdi9D/SONsP/fNPlkme5/
F+Tb/yh+/PnjrciX/PlfQnyW/l8IFxCxEKzQ5uYO+X+iXgpY1f+R8XKN/+ICdiXwnasMfgtfoCm7
Nvq//wezTT6JbGVw0fAX1j9R8Vp4bRI6QtchgEJChwbUe50rRG5VhUAufAKPPM/TzyaKCnLeHouf
qn3O6YahEO9U45AquwyqsCg+JdhQV62PJ4xohmNPSwtbhxYl26TZ53NOCf9shnQy1RNGE0byI2tp
2sanmWqXKD96PZq0+o2hCs1rzkMdW0n+YIRB6hZkgKht6Y+2PrsxmG3NZBii00nM+K93ZnMM6k6v
tQ/JgCFDtEvIZvi3EKf0FOn718dqJnzIkqOZUBzJUM9RvLp+cidF14l9K9zdMl8rmgSfrhobeFMr
sFEK3MQ5JLM7ayaymYVaBxtR0AtC6j85L5plYOEAqQDVocCOCsxiQ+VTHQuE48Nvmh0Wg7dDsLO3
1QOGl65T7NOiCsNip2AHXP3EBAtKxz6O9KwYj3AuuvhrH9soJO4GK3aZkjbXgiL3u1YPCD1CPk4y
nXulDRFpr43ZyhFNaDvXq6XUisFk28gT8gUQP6zwP4AiMBgCeXmnRFs+C7uqCg9JNGQ8V4ieDs9F
xQ7w86lBZRtEsFflgd7f5iM5FbqDVNycR2PIQ9fZp4jMOn/WyP6XzybzyNMVlJf4hWjlqgw9opmY
45VpI4nq7C0rD0molSYNHMytUqdpfKfCHFy7mzE+6hxU+xUczY6EzCDrHuDBJ+LPWoXhg1J5O5Sj
5At2AeqzgMl7fn9VxUrf37tjVjAJKVpG/BvWhgmjVeQGvDaYYpVHqKtqxOMxG3G+AJ7ZqfL5466L
ee0owW/o55tN/+n1475VrLu8LOQnJ28HBYzBrmZJyvnlGVqnLXyEZKi/zkY9hs4ZfF0wD7dqMvS2
5VdRabfRQUdOH1pT2ZUzi1xp06FNbrQ8sOwtCaLL8hKPw32FyAUQOtg7kPQWjxNbUasjoR08Nyhx
sjRGHIzGyCclm5T8IGy8e+JTP0S5iB4VHcWb/n7E0CqMNyLaBTRfPginH5RzSmoojACdu5yXmeZA
0gng106JjU7+oa85a5ITMLbYNh89PkhgYxjBeqQHD72pwsRQqXoEAfx4cs1hQqOgk38g9uUNKCt3
wmq1j+RxGIt9zMesd3+WRouB5cNYBkb6AFJYsx+vf9zLmhkvgamYBojBMsBsgMRbRALADjibLDE9
j3qVRAhT99B38oPZDaU3nSKjqYz+1lMK4Mfl7vrQtIaYoYvDhHILfXOdpUXeCIDjcgbzmowKulD4
bOc2PqhfOuS8HQBTjV3xDYGpycEdigQscCwg80Tfq0rTe9VDMVtNYXwQ1FHZEVEcyp3a91oExqxr
MHdjXYRKVBMYRpqTeB9LzCvQcbY72FH1fuijkt9p19VE/0DXZkdWJPu5976DBE1G8VkUuLg4JzOq
oQftMOZQpIoTNwCbrBFJYFfHCb8ZuXHRUOQxp3Fy+M2eITrOnamvO54ob1y5KxVQMfyB44zNx8fl
zeQn635M22aPgEhUO3tRdXJvozo18XdINcjf0ldYj/W3apvEvNdowhpH6EREOf/RLYpQvt5YyHdO
Yo99P5YN0GFsvehMR3+g645i9V1jjMEgdqVdqNVPDtGCGS4aNATDw6w2kS58KHHYsmgiVlFQ2tVe
nuA93ZLIifg8hYNmO4+JQIQ6PhXCCSGxiRRxReUHHX457UjjV3y8sWqzUXzvtTbjPxpTwXx/U1O3
TbT7LNHLNL2hO1tCOdzNCruBA3buW350EJl8atfEA4u1loS98mT2rTzV8tfnpB43KE+FaOQ9WlKM
QbRQnyDra8cJM62GykaHfQSWs2oA6uPAdW5UP+0E+f4KWO/LrwpbXMbtj9briTq21Ik+57mKz1cV
pqinnaw4G1v9C1hM+XFjurtJ9q3tB6Dnu9QZtCS4xUpEvvDQdp7d3cF4aThjikAPmdLre+OFLn+5
NaiKUW6gRmKCwVgKCUd2oDbz7GIGirYL1S5kXLD53v8685QK7zzMQfp0ZtEMRaLxR1lUA0/360cM
fIToEWEJ1iqPgKHlZW2Ues1XbAenHp76OgBc7ndZnbKqvEiXuwzQqWafrBw0D/6DqVFb5lOijVYc
4nnsNaK0nlrC6Xb+rI54RH4exsQa7fvKmSdVm3eWLiqnuzNeL1DdaKz0Ae4sutqn13+h+iXXN8gI
udq1fpJxT+Im8sy2zF6ZqMTFec86wD8Nm95PQqMELOxd0aC+HX37ddtpI5XCbKeEgso3AvqeOgAg
FFPB9+B6JKza1Q5yZO0+NJOQ4iUWYJ3u4Crn1s0fqqUMbFwNfxLuWEObO6H4GNdWjU0N0cQC8pDn
2oxRaW5phWEfQTjK7WgJZdY3e7qXcBFCVrqZFHo5/1DG4iReHIKCuiRnkpU+OTYIbPWYB/1EFKjT
WmhI3V9DQyzC8iTet9ASqmTnYv6sWXfGZAycynNZqfGWmNXydnORouRSg+iC9of+PtCbY6HjqBrX
z1SHB15+RrmFP7KmChrvoRW9JT5z+Lol53WrNuPwh5d5jphOo+4OkfLHpLYqAbEHQdMAyDyUfYVS
UpD13C75WEi/Xvw1E9N5UNzENs/YkxBcb0iXXJaCSApogwNmB44AncimUX15wQCqVCjZVfoTzaYq
VPZxjzQ7xr4psS2xdRHgN2WcMY1oB4GXLWhi/cv1jbyIVngC9rEmWf2qKjfzMkioaw2t1mp4Qqon
daxvgzqOWDEonpaz5Knppf20i+yaTs2edFl+XcfJacIc/ulzeLKjywOY1MTezURaYU5iAxh4ej0b
dQvbwPSGnc+1f2wDdeSzwPnw5IZg1xOOkPbLuPf6YyzCDVndRmKaNiRQYRpXy8WeYH9aR7bR8EEa
BdMq2oCeYnS7sewK3f3bRvGlSe8SE85wuJG6vPsSDEykQ/WRpcAsLOLGeSrrtExn8QRCxyb747Bw
uE76wFP449fhYxRoIJRnTK/76SsyELhlbcwAofNl1EN1jZqrVNShvU4ku5yDIXPLJs098VRGHfCz
D8brBosSLA/dG3wiOM5PblrWbLdfQUyeg3vp76MyoBCFf5VFOnrU0kge2amiEhsi5M6VF7WWvBBM
Yb280+svhrvhRmSo2RTghDBg8IKdXIT7eTt+iRWl7JKPbYC+CQ65TgrL+4zrtZnad3rRy0BjQAS7
+mkprgwcamcqlRo8kRnGNXpHrlzFQkVteLolQ8r6mNpdQNB5pGoFe2EXv6ZjrUeBjkDIHgb+46/j
P+lZfT+bepZBTuMNSLnc99ZoSG8pTZWXhqaDE7PR0kQ3wzvqfTOXzwVWKdwx0uOcO/71BizVemod
wFVV2vJ3KaYNPKyJK3xLj2SWaeJR1TCC074plpWlH3DNabXxIcgsneuoTULe8WgZLTnNfS3yGYXM
doIpjY6YGwS9t4PBIBCdo4s/Jj3Ygs6eWnwfbEU8My8lN+0cy499JJ9MeYTZAphRHcFRyJhlqCF1
K7t4bp0Il1OjiPm7WW9lOWEoYdGTSCMHyaPE3WzyYJlrzaSBtlsD77izxiniR/TXVFVhd/GTv/4H
jW3NQim4c0kmidnkBAcGrqjxiegfYzM/jzRCqr41ZSFBBQ85ohVV2zICLAbCBWJRGPb8AQJBrqim
oDFAdj7aGfdpBoiOATQr4Ag9EBDIu1obFRihe3OM9Lo+zjFzFR2NvMDLJ90VuZlm/W+jo6dTeIfj
Vdx2e+TgnKA6xF1JPKK2njWnR+q17fB3FTgv0bvWTsyRkpQlvVWXKqhq7MOib0mmEDVgjdtGnLgN
aoMvW2OmKMP51GK7K1rM9qK8d1G4QPYNlD202alSex/mvBv9nZMP6P1OR0/Iax7NrJ1H57b2PBm3
JYU5O+FN7hZZ2cCX6GPOjq+Kqc59datI1yxtlxVqQpBdj42hdsegycP5zi7DNBYf8mAavemJHTOX
c4U3ihl4EcIgdizDV9AIc4xYNalsftZe95OKRybzmYcit3pcJI2S9yRMQx3Dn2IjZSAnrGWi8Cu7
+fW9MVOU4VHxGk6ZliN/y69bGc1deXJjCK0wJa8h9PWD+93pCQhYh83MbYrQmrdM1aqs0lCrKqPP
r/fHf3N2Zst1I0nSfiKYYV9uz8JVlERJxaqpG5jUU419RyaWp58vDlDzFw9/I2emL1oliuTBkhkZ
4e7hAWJAaudwR/OzN82QcSDiDBebmOlQpNSRTaDZ2+9fw5vDAzEAx0ZEZgLYB2Pw+jTHf7vBddnQ
z6atyvk5NRu/eFpqiokXo3aodW5qXOw51t7/2CstNKcGH4YMWqRnEf99LXFl9hF4VTT239KM0fPJ
rYXkPsqBPOx2Ns4MxpnS4cnq0iEyjxiMdkFzZi8Wi/cYFTJA7rcoNXqV3E3tyts+V10ZhDKeciJx
vRtsz+FdpyuNItmRqEaXDMrCstPfksXrAS273Ezz6dZuGVVg3SRpILJ/2pQ7ZlVmhC5c2EondlLz
gxrkInj4Rw3CG5dZJgCqhFeH6ShX2ZPld9OU+KWCB2A8bv8zn+mBnf6V9YPifTuNxYcemCmlCAh1
ttiCXTbuavWnjP0W/hjnxOVroDhSqVrmwItqqbn4hqadpyA/mQt6dqaQBEpAh3z7xa6R5jmehcqa
3QnBeQ/Ayvxck/31yAAHv6LfYUzIX+79GIfN/KbSQ8fDHmtDTiPLMYrM/asLDH/2Hq0140qStp3T
/jRkQCzTw9wy6bo8m0bRu+HBmjiFYmYL2tbMTNwuNiOVPc8tPcvtHRV+pI2bgNPXsg/dECmL6YUe
5w0a78O8LPKW25EJ9XLvY2aZN+zdyq8/wEquE1kKQCzU4foshOXeG9g1H+YMyk9Fz/AZWrd/UNEX
8zOThOk6OEjOQvROc+3xNGbbFRT5/T1wvfWklY4lQC0qafSb9LHpiLVLUYXPAMzl+oINuOz1xaHZ
Jz3YNNXyiSTwxIT/9ecKo4rKFN81GluukjZ6l/xsclf32XTR8r+4uKGA4052I/FxYBzucBOUdFd+
iE1dQVNiogo4JXcsCnra+F7HmhLh1txP6/qsLZY+9zh2lZMd93SVAJXazUNToSUycO/r59b72pXU
bBmTRxl9PlDiunnQ3zfw6xaaw4E86A8ghnCaPjKjv2o7I522LUwokRXyf1zsdXyKZpMhG66TPs9x
qKgSwyKVheD2/hD+SQ7AzM+TnTMK+7dcD2A2xzpZ5vxf1H+KXHcvRXDPidb2mGYjzU1Mk2uNbjr1
bSAP+v13eoUnc7nUQTDlPF0GwoDkvn60zCHCiKOuvK/Ync0EEj9LZRXNrrPwt/ZycGRTF+Unz1bo
XW7NPktYbYUN8Z1+cDFvFrZtS+stVaL8j5b01xcjacLYgLU/04WbsZdMDNHYS443BHzWwFjT+Xlg
IPH68v5DuBrjIS+NLiWqIbRwbK03ZT9zIZO1p33yeQ46Y7yvey3wa13PTPk70i0g8OHaNEoz+tkt
0qZ43nOuZMAshOwsGmLSgSnE2xeJo5WtXPaOyFVt59NUH1qzAKG2XhKVfbaSdB3XUzBXDYmD20yF
l/37/Zvy5ER4dWLQBsVBybvFll+Ag9dPM3KXdPV0rp93RDZqm8j/oqxuCdNzxhTEtr3TgJmouWpG
UxfJHWrbYWyPvlkKFZfQMsDdjL1tkQpq6payYR0DV31bWzeIjSOorO8wURDvcpBbx50ju7jpUASU
xiFAOVeoe/pe/MK5dUeD5Pc3Tc8Wg+C3ZMGe8JIhyXZTYQ56QJ3LHxTDOKusqJTBJnHSTuZzsJiM
NL5l2ia9s4e4xiemPpdFisT3QXV6NL5j2I796q/9dawLE7LKw6oYswIGN9RwzSgrrIaxoX5S0vqE
s9oFlwZhq1jNO5ZcztLSdVKQRDTNtEbLmfKpdBq5vg5vimW6pc4LaVQ+tEXo1ow3xdGNhqGgmMmG
GUrHyJmPesTfnDbQsWiPAHZx8ny7Nn36KlYXA6tnXTuyQ0V83v0q0zhinwIFyzMMLCwe74es8D4M
vm8/XjaFeAdLqUyt/noVkWtlOTB/+7xDmSi3Tc6XghHnfH52obhcr3C4Crw4eOmH95fxxU/31TKW
/iFcYIX6ogfuOvFJR2ZXW2un0UknUlUxVbYXjNRJVK6O3oRxRHTichgs8tgBOfACsZNnjZyNiKGX
3c1emzFyXHBDRUDmi3FrCIzPjALhBPZ0fmmYS/89Hrwei8GxTrTKMRm4fOq+siq3FI6jT9RYeXcL
JpjMd4zMUeX+abSWwMAJKJTZoNmhzOq0Mj6IkG/CtQ8WiIc+fCk0PYafr9/GXPqFPUDeft1DFOWI
yyvfyWqHcrX7VdD2NN77zMdgtWDoUM/PGCp8WAC8VnO40nOLbRR6Ebo6kI5cM24xI+i9ZCnnH4yq
NBIPrV/FZ0yFKgnVUch6fH8hXLVzeXT/4BGIdgH8EzkeZ8TrezeMEMqzqtO7elra0L1PnXr0k4cI
JAEb7SH2VBDeMjOpZ7Anez8dypo5lgtA70FmEvf2p+KCy4wm9WXxpV0GNbVf37/IK+UomjnkFYhn
GYETiR/W9Xm6IEkNglY7t/t2WSIDwGbeSYE+F3TBDOe2NG4AF/A1yQ/xjIXA93nUTFG5bUqgfKyV
ql4Z3/smY24wE1tTDssDozNsBzZwo1C6tCpL0CXmaNS013qMEQJI6mPtpOeKop3At6H8Xrnwq96/
zav2Pl5+INkYrX3CWEbAqa/fxWR4ftLEKvmRunHmOEesDymeD9YCkkj63qSR/jm5QRUfxmGMOwQB
nDvlzAx28KL+kLaQZx8FyjeqEwhUlqPk5vA0b9OHYS7HpWmq9AduuxLVF3wQSL0K+ExKkS1ZniDs
5ufWUKxPZlxJsrpeznxSDLd48tJlkiwIvIglzURmkI4hM2QnbYdWlTjV+hLkg523tys2G/a3boqR
AhwZ3ibU91YMdNQxRMTBx8L2eecYM4eWdITqVcX2xOaULPCQDnpBClExrqU7tGhNg09dVNOWekyM
oPVOA061hNkuwLrMvqsVLr+FTK25YE4MryYSW25lcXmhMqTwnzcg9f3XfZ2XEYDZcogjLLIzmY/5
+m2rkfHiEZzN973Kr/pg1DdNZmp6VgJvwfANaw+JvO9/7usMxhPKjf46FGOQBhimXueDdrtkNP41
89fFMKOZYY/MYO7KF4iqqkAq9d9iqv+PrgLsm5v4f+cMLckI0pCl0W1AvSHY/OubdOfVDhvSm69p
0yBpkVFB2jGZ4Na2fX3yUlfPzR1ucoIdFp7J+kmS1sq9I4FH/mjLuOEbGR4sB7Nj9rPxfQN/tOUs
8n0XMtWLEdYwTZsZASyQhADu/+nbyuFrORGfyhtoWGp5NbpRzORyCoPceRgnZzbRPOpIfhVpyspl
hFAVxndrgCRjpneulH6ZrCxf57POVxxfaB8AZowP2XahRqrkxgI8OPnhODGD8jODsWNQ5mrqQcmZ
+LvCxx0K6snZPMyzMyCi3UnYGpKpj2+8Pomi8rd6exATFeq8/F7NCMHco22NynS+wKLrbHmo8sH3
1c0YzZ7bPfrzAIH8nAA9cwM0ftNngpynSHlm2VCJXCSNKF7rg9VhyzbfLWYuSYWmlvKrOwYCtS6j
FBgfAW6ODl0GOzjerLnq1I47VXxKYFx5YasAreZ9Skq2xl8ZFp5Z+U2j3TJejyMlBPB2Wk4AtM8x
zLT/Z1yGcimZU3twaQWQFenB/g6KtQBlPJDudnX8bd/HkVn4ANR1MQ1pe0a8uDrOZ2WOYTsfmfmK
8ca9wzRnFBtGn8j1MR+9RhNlRUg9Y4qLUV65McstA6FiJXrAHGE1HVqlCoM3z7ErSV3jNRDt2xIy
yFp5MXZtRYyxiMfFXapTA1HZy9hKt+Mhuhades3dgNVNZdwV8ZLwxZ1MmnvTMuOHDC14MN8hqoBd
OyXKCIbkydQ26gVmkyTg77fFkmnFSGuzm+f0Rxrb1dC/2H7h8ektkDlPow2UNy33MLqszPsMP3au
uQxd+TeN46V7HPFctj79fQLqnvT1aR7zzrszMHBKzontDn72Je/SgmvEsqHlRz/Yz5cj6NV+ZvQE
XD25M4NPxBD39X7m05EMMRHsqyYrc/vTiorJYOZu5SVdfWD8+0wa74w+TMdxU2zs0o5wE3Fhrowp
E7hxY4v4xPbbpAteDCQsYfLHFLN0mgMGQAa5x45eoyCBr+/MpaziIz256HRo2jSNOjiUbooA5H5u
B5OnqyEHhWsaOjkQdpFcZKYgqLMXcwxlBGTi/brJ+jx+Bd+X6iH0me4dZ7PVnVO3NxA8t7DmyS1d
mwWMKmxPRBlKDefAV4TxUvJjlaEFWi/HQTiGneXv8rqEkT80PRgruHuGmXtwhsme2vGxxK65YhLW
9oOLXaJEP8YjK7bCxlcHTE4Kx5X+sZPnuCNTTlYrmOrf95Q6cVrNhPnZ8So9HxqDVY/aZku3U7sQ
8GCji3Z1jh3GosDx1j7uv6xtgaLtEMZFi4qlziO8gnlLGxXSDCkjyB97icQpme0iifyezw9rEhvZ
eDQqJfgmsbNqki8+iZ/0N7aRHiFy9lx+V47kDKJfu685ra5Wd1csgzBZdrcIW0fB6fTxydOgi9kt
cM3Cj+8CmHgrJDp6VXmJO8u3y5DslnSJc9+ER8FyII1R8B1Gk2mB/zFYoMP12R68tWzu64IEhmFN
G7kQseQWB/2mgbjhA3336wIOvA4tg8yhZlDepWFGDvd/9Mr0kqUXSbR+TspGaOYN0zFLRWYScvMs
4x2zDFLzY7DydcXCx0t7Dss1gK6gR+L6DNfMim8qN5w/27UrqILq8OlID3vhQjjP5ucEY3QuI6pp
gOZqGNfNIvmfAD3X6TlAInWThQAAhyJ86K8zGWDxoAClxeR1dNVSPZUUBjPOCBh2IVk+qmpgTMdZ
t03DXommkYoGd1dZwRSdIhLeVyt0XBzkX8HKoPwOzFEd2K5RXAhPmF844CS4sKvKYFn+VE2YVPpb
UdRypO00bMYB7FfnhMC9fFQsAUZfpzNApZyC4u4s1MF1hu6mI209KKu+1EkDv3wmHQnr5oZUhGV/
HoADeQvQzXLSrCXs4uc9hEdN2lYhhvucYBXzjLrCY2i5qZT6NMaeUd/Evpfzs2yXGXkz88Prg5P2
6foyoNMh34YRAXpWZSaK1Gnp5ROEV56fAxdpGEqpqJKvRQzplGAQ5/K6WwD7yj0OjLXRy1krIH+k
d6qXX+IrPHVTLJ1Sq/vl2rT7v1RuVfCrMHUReUQdBgKN5ABPiAmQm4quE82cQ37cTbmgh8ZkgsQC
Y11kiSAdXGNuEuK/EB5RYBxqgKrlkx1ESKUfQ8PoOcBLXV7Ej3PiiEV3MseZOuCcTo17o+xWgHbT
GxD7mVMK2vbsQNMX39sJ2fT9lvvPVSGijkykS7K0UXGtN6rHmbk676L1YkR8mB2p0gb0BDOvoX3c
ipXWNeX2vdkQgUxY9X7WPOiJ86459bqisG+MIkyn+WCuAIrqMVkrqWiGnJka/dHH7qZ4cs124Wt+
ibnlgpThAkfvZEHf4QVV3OFenvjBfe53UsGMs22SmmD4W6c4iNA0dVdHsRUtD7nVX7Df7YID2si4
rLEPRaA9oKLlM02zGOTB2UMcMH6+LsueuiVtltg9emlBA9ShyTEyUF88mkcTfRtOZl7aN3aXurA3
U+EK+ZQFM/5Vd7QUysNTdaRJ14qsmDHaClCnZsaNnZWLUF1NwABH/IH5N/sOI64pSp4zPbVJf2/n
jZ/ep2jWSezaVSk+gEU580hN3PL5aU58UbVuRbpu2cvMjMrMhG7ul94HIbAJ5Rdhc+jouiselyCu
uTCr4Wy07/aHiWTJXftzqKx2HW8I6SEBvmckKw9i/3HbVANmiw7/6GZHxsYmzZc46BF9RKUtXCMd
My3XNYeVMMnjLCTPcR79oP22ZNXs+6etcg3qWNRBHJIssf0vTbkO/Cx4k7z10Z0Jqbu4a2cyC8sI
E/POssN1nA9qsZjXeiOzsczvLWh2QQ7t2TRVf499W7QtjdF0tfPoJVadMlp164HYN6OZ1YEODm2X
WEaLC4Qp+yXZXtjsu7LINigoaiFmi7telUIcHIZtrSmsTe+nJR9wVLY5fXSyMKM0uWQje5ZQ6kko
PGtEV3yjS+APGmxNJuZ1xyHNnfg7DKI1mQ8dFM/in40WIUuDoc9FzubRHF6PGJDP6GI/N00tIQkE
gAm0x8ZXqv5VXsLIxMoiHnD2t/P8lUQsEOsOzug1Dh/Llqxlvg1SDMxQimDyXjy0tuF27amkAUFH
n0eKUNbkqD15X3nod6gzpg2hNZZOhHWRx1oEFwtppUBkxhzTlQEIDPzwU+wgL2Sp1rRfNfe7rtBe
acqE3YJfkvBFQIHnxQ5aIvUCscs73tXpRa8k9hgFTTao7blHLmJ/eutoDNxy0namul/bIfyKRsdL
jnqq5XKs3BVqZbrkmVUMOQFQGkzKIsEM6s42zw2zDOIW5TZYUkIW2Gc1Rjv4aeTt9wBjEH6goDF3
qc+FUkmgHv6mjoDnue4YyznuiVmmrWzojR3s4lQCk1OX1nLDuJM5+ukWvU10sgsM3Q6jv3RMSMqH
IeCpWnOqcbA67ttsMqbYcLxDNvUreO9hzvvMKr+2fBs4xMHa9rIOMx+NY9bgMYVuDrrNC+6zOZQb
RFhtIofubUo3829RbrCirrCZDlGmPV9tdYTH8qcmNzmJsFcH40iiA+lfqu47T6HXDotZKAomh1aE
goS7JYRscE6f6agtHn3y8K7+GkerBKzOamOuaKZg5t/2dHxnTQ3fLDTuCtpm0tjLAvI53qfk77yh
/Xqq7UyzL0z9HBtu63zb3xcgo2A9lspd6mJgAEMCdookQBpqMKZxx5uJ0dP1+LTLCMvE6SRMbtpC
3aayQKe6J8391kRdZzD7p0PW/FcymeQ8MS43xVOqHXLE+YIdp30iSpJpg54GVPOsacLz5SET+vlb
mCeNnj5VlVr7/K6dqXNRzQc+CODRo190mm4ZMi+brtWZzWpIpBfrVwke0P1aorUJY1TEl22y3+AY
QviyarAJY7XTuSRhAcsnrnAPMTBIbAAnygWB3o/LuJzkkxGTuTz9PWJXavK55U2sUmysSdeGsovs
zDC5fO0jPa6/4kWdcwjqppJtZ21sZ1k68jntXEvRrrYDsscEXA6Itbmkq5t0JOtjIQSTlcHHNEhs
3QVd0Qqw49VaWMLEG+VveDV5ss3zSk5/FQ5yDOxcfrFFwPUC3vcXEJEWY5EXrK66rLogWNDud4pZ
1uENTugjwcFTkyhX92w+txk0gqp1Zt7Cs73Jgqp5lk/Ju1G2aFmmTC+8xzhDs1Mr15Of9pHXrC/Z
HAOo3w9ETXN+sNF/oWja73tfRPvD2He25zYiORk2jjqcA+YR/g2Y7EE4CtiGDs63bML8lEwQaaQx
FnL24JjaSAzvbV3y/G6mLfmr8ajk4F48gNLmcR5bIyg/eX1VTIoekC6e/oIOIViemKIyktPaQxf4
f7p8kVx2w9A6HTvOcGak0BgHh3r0BN1KyPz5KY/DAyQKEwjBLxAxhfxYrOTVYNAGMDQIv9rhb9V7
/KHDYOJDWNU9YIXbxPUYPU1Zlwt+VTsOv7FnIg1/RG6GvBHg243nn45G3vyniI65MSecZaP2Xsgl
QhVzuaOjKLBPCKkY4Xvwc7tof8MfVnA6pw8FpxvWWVbuBhuRQAz8ZQeKkg0GbPtWDn6VZYJNjm4s
kPH7cMp1NYGmARoOwoeiiWruUm38o4hMmela12PjfGaGYYtdUck8CBq9nYJH84v+JFk5gz2tTYYO
U+dO/ritu/ev4k0tKfIvFAsMhhDWwb/iIgMzNXzXGOwnZjqzXPatU6SsBsqOi1Yhn7VkIPW2YatN
pZBumdH7F/MaFKewRTAB12D60oXOQXGFF+eIVrvBi/VT6s0ixp81WRYR5lIPrFN22Yr1JJ0673/w
m3fhickRNBh8Bw4O15YU9ihTVCJXPXnbgRv0wGnF406nK7dDW7LnAjpTUer+lWx5+/uXcX3/onMh
ugf03IHOv1GOqMliOlk1lU+0KG2oZerzGoCwM05Hyn46DxgTfanl3//kK3MgaHAR16D/hxYXg6Dr
2rbTWYLwNzY+pdUgJWQZxNQ9ZwZktLhsjx0h+BeCUKFFGKYutaYKO4nHQBES1d04SOIfVpvniN7f
v7brJUp3Bs/CA6jAMcjxruEOH4N+6PQYo6StwvY2BeaoIvL1bYlOdcKxurNBle/LIeL9T6CXa8aU
58T4ANy/LKxgKFOufT56hqqGCP/7T4UucDs77s8EXaY2vy3J2LnqpKwxMH+WhS8nm+X0tfWzU7RH
JMeoo1sGGDphdkJ+5+kydT5yLrwieOilwsXh4tJtBVCEb4SsfrdYXp4yhAxjlO4XMkrBhsYmos5/
/71ctdDAl2NCiswHvgwBG2zEFQyGiwvlQbe6n6YqDNf0d8frx7a4h6p3je8hJwehM6C/vPqDMU8z
6M/MsAHSqTGZJyP6PAduNU3nGhgnUIe9rWkqGznCUZCG4Z9khc5wz7QaSVm489gYb96/h+uN7/O4
GLvh46XCa3sjLSM+a3ogooDZbFuf4batW4OcAywnxF76Jcw8smr6fhHjWWvl8VLfv4iLkdk/cXXf
lpkoIZY/SEIYu3UV9zhDtWDfy1PeNyWHmu6GJuyfIuZKxy/JPBs+b9BY6Ix8Xrf0Z+8Xz3zk+OWh
gC91P4+Bt7TFbbt2ZvPvNh6T4mdqWDSIOQd/sDQioVCR29Jevhii5WiSENk8rkYJWBxAMLyXi9iQ
9bmnvV0Fjkero4n5SoY65NKz2SSzHmlFqEHEu18oeJAY/K002nE9lkTDr1QTza+MlAixyi1IChra
wk9d2NnpBGlNj/vK7glD0rc9tPoXWj2hWSxLj/RKBr3GWQ+mOKwPECzS7aqLRbr5TI3ld8IdpEpV
t4XTiEgnCQfZ9yW2g6l5DjySwPaE2+Qwjg99l6KzPAMfpObL+2/vyqaObUD3FRHKRLmNnIei7TUa
jMFm6k7wqk87pt5ut0/ORCX5ACBpxiGttVMZwXn2UGjixnVRt+/gZbd1+Ra5EoDOXAtphsAwRESv
m+Bgv+0KEq/5zZztxJxOXRf68UeU7TVji2EFwiRiLU1dyNuupZYOXfzA5Wb/iSqq9ep/YXeAJuSG
3irKir2tdd+pa41HXMRBkVDHbQdEqgPR3r3/fF+LYsC30Sf5MmyAnjXGql+LlfSCai2A1PsUrMbY
I0EYGCuQMCARsCU9/J/yEGzpAoIovHUg3ePXY8FgZzoKQa/6tFOXe9rYbUkhtgYZGWrnI2//yJX3
mlkgBHhEVXqo0Bk6b5LCQnciEZnaT1maBwSaiorP//Pvzy+DwfG/BtEgHF9saXrW795/2G8+n0YA
Jnpc4Hx8la9H/9Xlko5LaKWPe6fGRECQQu5VE1lleUgs7jubRuWPtGlvLoDXjMyNPUVjmUl4fr2Z
fDBLH4eF4QH95CV6uJfKbj9mE2MUOIcjoupoqO2zIfj9/QdwnYKFFkmgaCQ4E6K3B0LBKBc6Y5Pl
MSe4rD/CUOGRlw5M3ayOXHRvDDfYB5nDB4v8MsXhn0cAOSdxNEJ/Rg7Kmru678JztLNWTf9Io1Pa
qc+B2zbLC3Oz8vV+p+1rvDuc30erF/6cfSM11n68MwU9F9C1yxXV0hAgz1yPdO6AM930diUQy64L
gEm54NhJXbGG6AszSe21w9HCIENX+s/gb0V78f5jvc7hkAOzsJEWo7ikzrgmiWIvbufGtvLHMdLO
5cSys4KZwxxzRXdWdaG9/O9WNG8Bm/+l6OnTphR2yFg/eMnXIQXveioMvHi5Kki066JnKscoccYl
fwwuwiHGa8CkbDnkhj29f/NvP47IBWUkY81pD72mzfPM82BLV+8Bl5QAdCbHfy49uaUmVR7d7mOC
0HuTmnHoUkYRxHASYfL19UcOQzx3Ednowy77zi8yvTmp2vVFDZMQPNLWr8vHdBlp7Dv2tY9J6Wdb
jWtb3tCzHZv9o9uiyNCfdohs7+/yEnoVKOijHhRvLmOgjV3D1ODbRvdfQ6PZV29VYxkffH6r5G4L
ChAa9eJFeJN2GqS64ZSX1LT0K2Fk0hhVHz1hCEiAoi5dGOUmJvOUFg4lyCqh7Mc06fn2cNNmNfUk
tUiOThQ8sIlLgJlsy+Hqomsg0HQlXWWVtsnkApkNlR5YULIj0l5nq3ks4w5e6UhXF/qjbGN7dM1I
YUi8oJYLpZ9JsLCeVj0+ZC8/mqT2wMIwrZRbEtOKvzu2htwXVHiHb2JvlQ3XxOFKctLHpeBVW+1S
SrH5i3G6/nAT9oabjIepN/rFvx0q+rCi+7xb6X/fEAHTnCbuOweYX50bL6Hj/+v2sPayaA/H+dby
vKM1O0LdzE69vuxsNWCa1JH2BWjYAEkQHQEnL8pjs/bMJb+NaVZcrOMmzttrztCO5GEGnZbO6Z2A
a1wcAWFgL8jmPxV9e0rtMuzOfS5DVhKdLcBqLlkN2Fn7b7LLMD/0K4YkP0d3ymlz85IyGw8Jj5t2
sirlLgHksstyrS2bB2gwUo1kFCVCX9+0bKvIf6jsdooeMxUM6keOZQWdiYDa3hqdtrSEJrCaJMaM
q6GChENpyhCHvHdd0KnOdaufSKyy4DiC8vvdWZutwLJJRpvsi1rGFJoUqN1IaKFAjqsPvuWBpp2b
sqAR68CXgM3GIje9256J8izRGvAiKg8oV2bvj3WD0kvfGJ0vWOvSpnzakd9dKmBvbO2OfcYKAeSv
qnS1VE+AHe7n3mSKdnrsVlWsv009E0RfmKxqTX9V6EVx70jzNfVeZn7P+gKhq9S/gE0s9wUmVqsv
uPVUrX1jGK2xvATuOhvjF5oJG+K+t7rCVRZ08A8IJ/OV2YWnYSMfd1gaswNRetJIdqE4wkxq2gCQ
lMVKVe5bVG7YkkIhBJBd683OQBMNiQW3axX5vX4OwmI0IDw2WJfIK6hOv0WBPYGLFt/Nfq9C18qf
t2Wt/JktW1w2rjYBdpPTqjHLbc6aQfcsw40hZ+h1vN61hm3o4qg3DdEGChT0qLIwN/Vobtu5Z6L6
xGZjPbVd7AFM4x8moPnex+fnxZT0Z7OrPAVuWKZJSt8q8t/PQeEkE5KyXTlazymH7X6n2xILF5/m
P7OEQKVTlCFFWNFsEN621QtGqRm/a6+XyR1b6NoJJ6xyawl/l2bP8aKYNS/tn/tj2i0M+ryU5qCC
o4rP3qB68EUQkB0tLhlrub7sIllcyBXQMe46ifnCcF7PgbDZTRiSpBu/t5UdMG/R8XQFbrwh6xst
wgghwd7VtJa8QHAheULrTHcNlDhPJkpOG3Wz2mYDxu1urXJVp0QZFYGa8/0iSOx+7b5D4wSd6J16
FFUE+OWyTAPwXSj+1BJkv7NSL33yssZfsb/ZAmVWxyFBtJoZguExUS81i/xYRwZOIAyiwNHzpds2
27T9vgvE3jvLEv6GZRlv9xDnS9x4Bzq4LZNVsKmltlfz99q+RL2Bp0CQD+iI4JFtkZL2HC7PCnsR
PnHIyimQj6kQLRtnvDPZmy7DrXsBKJJZ6Eit/MvhtoFUO8HrXOqnPTxscKbKLdmCLs4VvFd/0yP0
aGdYl8zXi8syObZtxjuNOiPIaZOtKYDVsTZ66YSyUBnwvLcgTmu2S5aO8YKUX+lWB//dcXuhfP97
sV3avqZlHdj3ui7k+52t6N+5oHoDjJLSZG3tL8g0ZwEMbKbFr9m3fFgwXEURcTnm3GAkp5kw1GZL
7rgJrtUX/mbTJS2rI0tDuwmsw5NDmgFDUmyOSeMWV1qrRDN4o4T2NM6oHz2cUi17FIKNPB0W6Y82
VqJ1oheAjrbT/jdrE0DN26dvuRsiFikcdgFUgU8F66ggoPJ2Y1UTI+lEFhVLsPVkUXFW1lNuhIv5
qfMv/E47tuGfPT116e+MdzPrgwJiMP5i6na4N36XpZZTfWfCWjRfHIg7eD65CemkuEugGcgZw4Rd
m81gxpe96S6CFjJo/qP9EkgwTqK6cG4MH7Vhc3Q3sfzg4kgGUNNOcp6ATrtleKQBK07qkw/UqIaz
Mk28gc7jJpHflm202SLsmcB+3OPfRAS4zzpboTnEtm6to2PSNTS7w9NVjrHelH0j75c3xIXvAXlP
HPeFDl4n7ECxiHhkJwXrnoP7ea8QS69ahLDctDCRgccCTXgt3W828olLjqu2pGoXFtGYJRqXaEok
ZNJpKisGmoZ959W2R6KFpaDEWScfFQsGPUY6fx8hPccGV+VLq1a/CUlim2quOeQWbBtuHU5Spadd
8IDySLJKd/+N5If8Rk50QWGrdBRh4S5IajtN1RFu0hGTo4CrGiBG2fnbeRTZEeogA/UxArYtOm3J
U7+lh0gSJFrsdGOykbs4SSG42OjGfXkyzU/UlN0kjg9bQrqBPMOW2aJw9jHz06lV2Ui5kMHwJAny
YEb3ecV9wfYboZgUbatZJQhQETxsey4XKXV3gERxUJH2A4Kl4D4c665h6LEZ++6vanvZjY+q/WXM
MWnAWCFF2Pbs+KawvI5OkkH/iBNdew3dD+I/gCekaJAoAYTl3mQkRn6hA7yNBwWhqUrUazxTG88T
l2z6uBO/y+CVGsFWTNdfelSDK9zS3uKUb8Ini/SC998Npdc1X80pwxj6UGWQFsisCrS70ImXaL3v
MQT6a69OYZitpX+/gxVGMo2FdUzwyUjFFF9fwGZOyaI+jppgNB0XE/YQanhT0jmlx3qVz8GX4hAs
SVmOxKkLW71nr8XMSNzi0eJIZuXsD3lvPOWEpgv6KBqndP48bLoV2pDrkak5Vj837YleomTI/+P9
evIao8CLEbdROBscGrHXuQbpVs+fmyypSybXtMjAkXxv+fwqJOWycWZ7Q8v/6oPpSaKEB54BMqd3
7I2zT1k4Yxc2a/qQl2kX/lqoFALaCVoMYTDG6Axayc41RwVh/v0PxlHqtfYShtTy6dHHDB/S1MT+
/DUuZKJh4Hlo+2b00tUIOa6TmqG7zAOxOpzcRswTOsyWMvLN4zpFc5ycsfVNmy/2ZqXmO2R51CxB
bxm/LMVCxpvpAoDvznC72hhMDa3hoQpQOacnE5ddYzym6dr0Tz3608U8VkGaujkduqZ0NTAYTAU4
7mL4QjUxYQyMSx/Z8sLm6y5GbehEROzq6lbTyhihz7c5UCQu/dqtcZqyZSTHETHRaunbFleZIQOD
H7z2qSH1KKpbgMbB/onHJnrj8+JVTvBSrLFHO2/gGmoozrFekT4+dnZMLne7KtwUPiM7WSqSZiQJ
bXmovSJr8ttyier4yZJKD4GhFxlTf0KJ0EbL56UfQqel8TqTStUzwjVBL6jx/FzuzYHOrvnkTHFm
FOf9fPeGIZyN35cFB53mODg95qQMqyob44c7mSZDiagy+qW8KbCAsYPbLGQqunmeFqTutHSv41Im
50wPA2zRRRdcbQg40wGi4F84zqT5bULa2wEUFTWtZ6e+Gyd68tbNi3JnPybEnDk95caCZPek5yHo
kuPoLFSPR3Yj8rb7Cuce1f9AILHS+GN2EbYZz1QjedZhGNQE5oDjrWqLnyqdJ/MXGZcd3qu2t6zk
WDCQTMFHIFOG6dgNLLdEPQtTxQvpi1gtxScdtuIgtCnxd1fP/fwxeKUcTVutoNdGWqnHopUMTtPm
ogYyp8lT1cEmq9D/uYW6JK/hZ9LAnxDR+wvGX/1pchpGePR5aOQf0RgYTrzeY+COAI+EEwyvXQjx
ayKDhrQalrz17nWTZo4+INlLmvyHhX4Ma0jaROM7RsvAHgDaNHUZ9S0OIXYc3E0lbqCn2ZozMJiR
3r1Ti0PQp2kaW/AgZSU/ylJhOh25VTI92UE1DMd0dv0Hk2eg2MzE6KR4QNUHdlQcy2gczJPq+bf0
trILo/mSF5hWPxgtxk+3zIZtMwzPM/0zHoolv3G8bKLHy7b6bxguZM25a0ezPPZr6C2IoH17ume8
HePmGyeO2lMXJ8F4zMYZ5d3JGovZeoyiuv1sBEugDya9LMFBVel0mqhA1kOdhu0JRKCJHhKPfhEc
q+vgE/YETHeekE2G3GwRfC+ZBvukeldP9F049p+WH2UP5ewN/gFkIv/cV5FiOmZmvczVzCzdsf/p
p2n3Ylh28bl0jdk6rP9F2Xktx3FkafhVJnRfs+XNxmouqh3QcAQ9eVMBklD5yvLu6ffLzuKsCCnI
nYkJKUgB3WUyTx7zm94G4oB/F52KEcWrBG3OW1okzC73s2OvabDLrLbs9FsYJtq3YIytExJ/5X4B
9X0AwBnvcBvyr7hX46BrCTFIUHO/dZFvCTvgDWhVBettv0Z2HAaFt7zTC3s9MrO2MRE3iu5hTJv6
FS6O7V0Mq+SYL73zuvc16xQFujiIrJZifhSs+F/n1UknW90b9AuliI13h653fFWj6flWrx3n02L6
ybuo69vHhWnqbYwC13XRtX0eArfCPCsVBmf0tB7cObNhKqzZfK1b/XAj4C88CLMzDuvUZoc8s02U
u8Y6DiFjLN9qf8rfNIM9vSptvT+j05XcT56Od4/WZs2hKNv1Br5Q8AbhqeJsxJHzygcGaocZgqYh
sFj/Rgfl965whvZdgLLbCTyJtqM2j66cdqg5TWj07GhRaDgNDr59ZY9u9abup0rsJNj4aC2j9hSb
qbgNRE2VTaHyBggqNiN1a50mzEnvTCvGl20d1+e8jcSX2E1RAVoibS/GvKUREhlfDETErjyx5FdW
6iwPq6n1d26Mm6+RjON1gulDaEXrAnA29bNd2gr7FWK9/nxA6rfiW/Ax0aiXburaXsLM91vv6Bd5
9AeQyvdYRAxfDI63E4CsIMyRlIDC5BAP01x/axOAD9qc+w9O7HlX1poKFLo6boBWpPPWJ4GEpD/B
It0LX1RPQ5k5KbY7mbhlaZKaBvXEPjErqEvockG+zo3bGCmbpzm1NTDELdwmUuxrh3DyKEQKQRK1
+veo2eBOv47ZU1LlKTadZgVM2JkqqnMczIISNTTgkKMFy3Iqqi8E1NIKTf6VhRw8Of0MCGch5jfN
x0XzhqMDI/M6H+qBmJGs+SMqff0jLhsW09OuOg2IyIc+rc83LqgyM4xKYeT5TkvHhKqMnu2Mk3Jc
dp8Mr6/uE2qPgzYBRthHo4fnTkw76AC78f2UIYk3D+JDspoYrpTG17Gz3rv0mpG/zuejNnj5bg1w
TyLZrrVro8f07pb+UHnFjRXWDu54fU9GgYci47RoZHZrciQnGj0FiFk14bUC7BcyINGfmHjPuylw
pmcqZe2TFvcmJUib2liE6GnxzcUr6ypLNPtGrEvzGVKWds5Jo9lc9nwX29Z0HtIuY0LvOuUeDY3m
08TZcWMsjvsOpbbmsYwaHWfLJO+P7jK5702jK9t9FGnt2esdD8F6QC7PWlImCzymukdJxESm/5A4
XXrXzNaAfE7U1fs6d7wqDDw4tf5HsBz+zuzaBX08nvB5GEtzrwscfpLV7V4LdMwOOPIl6ZHKWX8d
030ew8ovI25IEEtALb6GbK49GsigPQtrIfwEqXULBD1LQx68fp5wGzj41lC+hXxIZ2de/afIEvG7
nBF0FwoJKQh5CvUbI8icYzYbCJOnUVucYuGnn2136K48bUm+2B2wEjvqPbRXJioSdzWLcI6qiK0J
ofSIxl1zTs202iPnRefFzqN9ltbpN79Omh2qAP5jS/cG8wU7vir8daaI7HoYBGZ8U65jfdOkyz0X
/jXr3PJrsxoVGikI5YncInY3Vn8Ah5jyW8yFzrndB/ewM+zDkjrt0WqmuAydKa33maM5t3aNzZ9X
659R8bFv5nyG4VZY/WkKDIntZe/u07YuPmI7lyB/7YgOrEQfXNX22L51UTtCsy3P03stxiiHQ1i8
rtp5vHIDbcXbtbVP07JEVzbfne290dZeJ/44om9Hr604zlmeYowT+0n2rGDEdKYkdHJNfTQp8tWQ
6iTp2sjmj+LG1CuJWrpLEdkmizSDOIWYspUoSsNCVdqbwMmG2eomiSd5vUF2cwIKNYRqtfl9ntCs
goCERuihRwCvCHZzEU9r+t6DFkoem2GDwI84Sj2L5EoWQmqGhCF8O1ShXg8wREIKV2ZCc9rHzYfI
CcoZK57LwClYK+AEpP3Qb66Dyqnsr1u/j3Y5api7rkTYdb8M47jegYaI26s2oqWODlZcL3XIrnOr
+6wceiwH48Dps8OAVUZy0LrWaveaVlFEa1G1+M86qqPRGdV2o4StkZPiaUj8T8eGkW/1aE9NlH3s
nVj0NUIpnUhfo2cZGQbNwLww9RsGjbPjniD3x00aDqiqovc7oSG/HHrwez7iOk2O+WWKAGNyjKaM
gytEWkLyPrqZKc82VcuCAi7SYJDp7FWXIrhorjXrWi8BKIu07J/R3M0H4H8gr51v3+XuzNrP7yZm
mvF50V22mO+J+hTlEYNdej356j6RkHnpYcimQTuBpcirV5swfbkyjhW8jph5lOrMBwCWfGqQhMfo
JaPR/QGsREI79GWS5cLslLL8B2AOs/ZepcYprpS0braWNvBleG8hdJyme9zE6jbqShDZGOQdIovD
r70nl6JDO22sDdWstwZzLbPd6ms4Ep3QEqv5TjXM0lbECq9VT0o23lHKuvTnNyQs6DSJzmSdS0gP
GnWSQ6fa4In6u20EsDFMxGRKWe5En+QQUrFFVR2x4b4Vo29UjJcmrWRbhypItkv1CVg+okQK7L/N
LdTV5JbPu60ULHfrWG3ThNGQ0xqYcVFVyODjz8Z14o3OqF0zX7JSdHY8Ho04UX0vrfkQjaIVf/SB
67XZDXUxnJtwZOqo1+c1xoVi3Jkw3mrg+kixs8mVbUOFWnkHIixRxBBfMIqFz6Xbsl0eeaAeaJRG
hoYidmuOoAAQ/c7hvp02eLxofEk7a5KJFuM2dlM9Ilf3eegbV6o3y4QxcGxSHfQHP0Us8hkN8xj3
cS/yK8dj9biypXXBhcrpd+JfU6yjthkKTDMg3a/TiqzICbO0YUFrXnX3GtucZ4AGnjaaCPBdOpaj
ojSOprmC9dVETsswrCxyIohJCum/NS4t1fuvRC3nHt8Rquo1fW8FMiClaVdGYmUMMiaBfKERCUvh
3Ga5jTfu906Xd8Fgb5xBKgvZqnLnxJizUzlBLCX3ifJ2IRtEgJJLsU2ILfCPKsZPzFY7jaELJDq5
HBs5cf+yKK3EYaVJL6BOTElcSjmVxn6H6KBUqOzBbOjJLs2oHKDVOLM/IBF5YRZts8+N3eQ240iN
MttBotdhgYLb/H5Ggaz7svHVRJBCjdym+R205ZSrmLpm6ZDzuMzAg3QJlj0ak8v8OSMs6G91RGxr
onOQZOURDt04fqZqS58qKbQ7MaMNjPy1nhQDqruz1dIb7toms98na5wVt6mLvvmxpR5zH1Us6V2m
yQxxLr3cPi7hCWsO7LgkZGb47+6t2nTbaGsjT4+K/1OOqXyiZtETKDZG50YmHS8YaLygWJJVPcgZ
MSIFkHcY0JcukjMKJ9qya53PkzcbwVeMu+ny5E4vC/1WwaW2TXshNKsuUBfpEkkAt1gOH/oaNu7r
chFR+VSbiKENIbDIedHDxUZTOMUfWvbIN6EdhetAxVdeDkzdcT0tpQ8KI/Iqu6YevChI1cEE0EA9
ojbP61I2iP0lYi1QPs4f1TTO6ETMk7KVPPp6EaRUPWt1YueAewhcFXa7nPamf6ECWzRU+Msp0uWk
QmFoVIzejnl8bREHCvLFeu4csAIlfFbE8R83kiYUCImtUKMHc/Gkpn6BBqw572PAsM5bFcrQ5pUU
om0Cq2adnWqg6AgxMtKeFCq97Dv5g8OlvR7hWwOSSLGK6XvJSzTmRe7UekTHbnjYpGXaEpK7QDbq
gimk8SPJUWqZ0DaTx49oannzSo0X0X95/GyMBFGZs6ABP5rljOmHCsQuI2p2O1xICTUBTS7Z7OmI
0AQmhaBQeV1qvfRq1JOlkxyYW/hPre/dcUHO/XpeGLGgO5qDOi3J50Weud5hm7Q0cwaV4Hp0CxkJ
aA3KnEdN7ZY6kNz/igG0aEKjECmRfkPFK8XH74quSyRniSN0QQ6ySQ331XvbhAu2l60YTAK9dz63
aWMZbtwpksdzqvgCnvAuTejL1Aua+EDEq5AT1FBkh7kXkPxeOOzthbVur/k4tFdRWnXWcEASRRTF
mfan37Qno8PwiRlo4M4z2phuyeI/oU2V69DzwJcCIM/LRNKrRkRMgUQPTMERywlzq4CueLXNYVaF
GrfsVs4QwLHKrBQuspXUu6Iq6v5rVxhiMN9YrV3a6d7Rx8WbjoaxSIErHRFKnoya24oxkEyH77gt
Eng5sS1IHx/dy5GjFZ08aBU9PaYAldyvCy52I2+REstPRfdQPkBY4DIDqC8TmAjoG89KV7qc6vBi
MuPCE7UkcZDhlZIHHMVaeag8oFAg6iswBMjWnQUawlwa/pUsG7vXV0nqLBl2FvtRo6TcM+rGhuge
WwhK031sJbOX7zdrgE1/IfAh6JvvMpR8igCo52Unb8tYbegqGXsruotTbV7BoSD+KZrPnQF+5yDw
QxmXPSNbm7vYMh1Lvf+01Dyr/4Lpx2V5XSBScSxwub/OA+At5cH1upRnpdutjLobWXNjPCsdi1RN
3RH/kCCg7QHmbSbhWc5USFCKGFq5Q7MokcOcdPbkMVu3F73RDmk5HmGrZQjBoHnZZWDSUPhhuSQX
Od/BDiZ4pdtofpt9btAUhm1yyGuqIfNGc9/kzLQOhVPIOEpVdcOC1CC9ec2WrVO6POY5gkzWvSDp
wx+uykCyw37kCOb3YlGuiElh1jrQop+R5ZepgR7FDJl6QHo8ogoHyRYPj57sCC2yGU6ltltzgER0
nEHClTgtXdLoDc4Gmw1DnetRs1Kv23/Xa8MPivdiKIelhqSFC1O0BnUijgG0IudGAybPFWzsUKcr
5YB0wQ6H2Ve22LnZPuW5cyFWq9SWJgzu7BsKULRLxyLb1kxbm3L4C4BEirn0UYuA/MkPImYMpxTy
0YUFW5GOkZXJbaOAS36hy022PVdExuVOYaAtt+Ec9XL36hPhxAmDDr0CHW/NeirLnTrbaKXL+f5C
M3I6eJa+VgKonJWhwLqtma3yQO/+UoB06E1eb2E/VcKbG7APawXJKNzKpAXB4M7YV7AomX+oijQW
ncRE9VkiKaLqkN/2NJZo6t6piXFzVXJyi+HhwMIZFyFvcVT05y1ga4pYy81LovRmoFWqwfeGEPHU
SN1fLBl1t7meveBs08IP5BNROriIVEImlEfOFrJBv8jYPugolAEbVOzXIkO/wdkrBUuG6HZ9Auhj
TcZ1fcm+N0SaVluYB90kqUHkOwzocXEz6kGrJReAiuMZqb8yFRRFiVuYilj8/W0qtF7cdvLl6/ZM
vykEdEwKtXZQ5OEZD1I8BotHjuqFLt6gueGyBqAFQx2VsqoOYyZbtPFpOelIainopnoPVu/Ll67w
NK0fS90dheiNVcq9HeQBtRNfFSiu+fYn2gfyFW24IACb8oA2OifxcR3w7diBw682RdPBdMmO38XI
FWoAxRK5XCvF/k0U5LRFt50MCqygxvd9R26pS+7rmRbABvJT0LUEBRBe0YYvUrARhP7lUlfngKsa
GvQoL7ZW6ypBMp3VyGevL7PkxcuHKUESigYLdk2G2gBoPc87NoWsxDYft9HwZB8FNSspIrC2sMcR
cqW9gVjxOMzyZSyEaD5M0MHmUzbZ8400vxW9q8OEnotQ1OxB0YoHvDb4TFmuyWu55DBbtjgGEwCx
vZQPBozVR1PcAfNQwF7qL7AUeKrI4K8AEappE1s+HcydQ3fQw9SU44Z3QzEqidYbj7vUWLbQxy+q
k9NsSvSISna3oxt7SrJMW/FtmgQLJdIwBWYEv0x239DVYMG4l9aIwr5tahEqi+ouiNRSZfqxXUv4
XaYiRZ4NY01vlPQm0s6GcrJC1o36Z0NjbOcCo7ZLt0yt9e3ZaYk1y9h2abdsO07lmjMwBO5j46Vv
CARQBhIuqdKnCD2k5gvQZkp+j0AmX69qd+lpfWmTKcGDzXFAr/OxIsHLO23tkNNMhvweTQ59nXaN
PgcGWY8sZ0TWSpCUSrWZKUiox8ZUsla/XqT+kI7WCnBTeZoiwyTTWANItTyZVH/OsTKZE+eRwTJX
uDgO8kUqSMfYEr3fBAU2+j5YRBnfVSngqyi/PWqw+/I4T+hi8dY99wIg9+YoMec7n3aia+9cZeJo
mOTyzn5TA9lQeBsscQtAmCrIvET1v1QBpM0AB+6weTFwBGfgPAl/O0TKzpQ82+/0+z/bOgCUumw6
BYQD2yIfUWflEOYq5ntAJasDguWSoPydharAK9RiMtffoCyS88uPfMeWKAwc25QqUS2HrYWJo+GC
Xg6GBHAOywvOamu51HHWe+ZxNmf9mLiaPA83zJhayEq2Gi+znoeH0ox8J4q9RZ7oANO2tK7b1GRa
+MTdXUn4Fo+A8MvloWjQkPdDhZJc21YCNjeKyXY6KkuUzYphU6dKG8oU4wB2bm3Hs1GX5CpHGFbt
iCmMFkuo4Rb3vElIXNsmydMoLabvWMpLjhbDj2OXb/0UQVEn08p2lFt1K5Usd5Jpg1BeKFuw2nR7
Nnx9pTI34fhS+ihB+ZeEytR7SfTHmsryOw5SOE31CciCvCJEkSSk3XD8pJ+RjIhyekzb1XZBCtP4
YYNoMlmWNxS7y6y3J1wEfGPZ06OTCt6F4VnsS4UkdWXxz+NTSkI4T7Hq6I3xqi006bgrNrF091CA
btUW2BCCahN5Ga1/itLGlmlGq7tSyQQGufxUr6wY7+w3aG3TEMo4qLsLsWPjStEvXbldZ23lUtgS
k1FpYqwqkwL4KYGrUgdBfqbuD/xCp9KaDfKvYZ7pMRHrMxR5d4qKEK1IDJlXk9N7pI5bLbnhmFV+
YFxK/GEAwhYfksaw+/wN4U4m5igKywfu67Z8pcbCYIRmKD6afgTKw4PVuMXxpIAQwg/20MXoSihi
/sbFtW2ZRNc5RmwiBGIlg/sGfd42hRcjWPYloKfL7ttAtpESw+sUHLGtksVjZ+ZWR798a0AouaAN
0xzMXTwcSr+HZ8bc6ZKKbi3nDektyZS8wkRlfb6S6JhU87BSQL+NHz+BmLf1nZiqbhnfawlNXipK
vzKM+bwaGMhga+GWxbDe1UDNZ+ceihIaW7JXukZ1kTzPCMsEy9HLKzN73eega9xTYrqj40OrMeJB
P/UegsGhQxd5GHaZ2y/Nc2zWYpz3sObW/J5S2yj2bo3L7vChQ2LQ9vcmJAvEUp11tbxDHdEcOq2j
V7t72Y0y7roM/aKbsQEUlZyCgkr81ZKMg3VdLZUo3lcsoz8cjbHu+8IdgvGIkuzKXDMrF5d2PNCp
s5ia4aNeN624h4kVlado5PpAUVmgiAX7Dmkj5wDF3z7R80uGV3PL2jqWZrTop1ro03pjIn+xz0Vm
guIWpkdeEBN+gZvYgVjCHlbusNenGfyX1SXTuXVGV9Cpob4zbqu1qiZIRXXmHlHxCJA5MddJ3Php
sert0e6CvmdY4mMBlh7tYtLwkUuFNtxp+A8Uyw48KCjyMGUEOGuhU0VTbqGao1eWx7RWQwxtN6zt
tAB18rNuxJcLYJk970SKp1AWpri2gxlOiA/uXmcbWBCgbd25jYC2miLUknz0gjOSOGnvhtZo6PO6
H5lZTQ+FcMv2STgVqJZgTJzpBubiII7I1JoVZmyFfpUitoBuMQyLhxo32fq6oeNp3wVFJ7QbRyD4
99UnKNdfa911M3qgGpziz+UK3ik/JMM82mPYAW2u6QzDTv/iFhMzJ+S1P0B9YHwVOpu20AVRyxKR
MG6Hgzvp6TW6axpOg2eJz85KeiVpVTPdts2eRzUOPSOOtVuQMab7CpAMTyZs7WARFk4YObMoTAUY
QqVL6dhXsdTyXMISBiNsexWWNUAsxNUNcLwlyirFV8j3FLrA+MGn005xoFIkEUsa2klJRprKxEmp
jisE74yoQX6nIKzqQzI1vyT6jRzO6lMMY/W4J9ybmOpss4ystCafHcY+iJa9AsZuB45qeaoRaYTE
zSU2IyTEYvVAb+u7AQEG7sRD2ANLGnNdnXfR2LS6/zDba6X5h7w3GF6kqSdLpNUA6ffc4UclgK5e
EtF/12wyOZqNhujWgfcXb/vaj6ovaZ+70bcJk3RIefqol4990dvoAFzGm+pul63vdPkrhehOlyml
w+wUem8yDOqK9x4n2XIQdBcHHz07LZ6tPaKrsj+RKwWY9JKVxNykCYYD2YS0unWGrPZPy9wDzYx0
E9O5h8YY4gJuKdNofHcGh3Kiw6HXmDpSChifD65VRevHgcTDBNoBkHLcwUaiX3Cw+hw2wpNZmJmh
nURXpMhgvfY6Pt5rroD6GMF4k7QD4U+Dv7ckIkDqOU1jfBt3TT2ivTyXulMfhrZpmxDQlKlBn8KR
876egwbw0zLFGSmA4+dHFH7ao9NPSXEK+gV4Ehx0LwAsnZhvcl1r9PsOVs9+dJqZkVFRfMohTL5H
mjq/EqY/fOXw6eu9t+rLIQqcCL7IkvClhZf0NzQR0XNvx3p6HlN6cFfUdeJ1QhfzvsxG6+xn43gY
poCN2NNftr/VGPhW+w5vxvaUjMX8tbWBlIX+ak7pbuqG+ksT16iPLGCA9jCJvTctBNkbBB/tW0QX
rCpcpyxZjqZTNveuM2dfgCg3D0S3grec2QlKcaX1Lqlb7cqLiPOwFJfxyiyMCf4vRbb+Gc8IolpR
i/4DuXx87nj5RRtGYrC8fQzW89qk+/0NtP98RnUyAfXRBnAkGEHw8PK6M78wgsidO5Myr0LaesqM
XcJAuwnbNqVDbrije4o9Mr0wZazlXjvOmuYQK/w4Awxmdl/WqgSBFKO8gCwU8ztwFAWiEYsJ+cfM
9OYOYwCmxZVXmPk+o0BibteIa69MrX1mWNNtFsXGR18X3mc0ddKvaZIPZ5CP1sM0G6yywI2OQW3q
4JcK+2xOXe7vevr2c2jqUXtGGkF84mzjZBghynzSDLs6JjH7jlLv3QDa+2NEPYQh85S9qvSgPPZm
H5wcR5+PFpryn83STN5HqePunCBPj5O2Rq+TDOyON5kFk9jBnHdIcDT3lW0RUlMtGfcg7MrmZJVe
+m0WmvGm87tkPuSj3n4F+zp7e5CNNADtRBvrsM5jIkuEXN+uaeHe4fKE3m2h5fW9389td9AHsyz3
Y1BZAE31dDxBTZ6esoBabF/Fnb4z7WgEGDLbNxkKtHcOZ/zNGg/gBpPFeWNUTXEcsgjvdHTor9H1
isFE9tMUXYPdHOIDcUm88YclvkXVsvMPNRnc4xSn0zez7mOqt9FnIm9lddfuuRHrjSWNP1/pMwZI
TKIzX9/VSL/e8bUQJeNoPTZjX34tNLR032b+iOk1v3H05Xzgj5Qz86nS9Cq60rXRHd4FC2Am586f
Zg8WG+X3GrhvHZ83NOc7+SNpfEIeHEAvbh4MUCHWaENiDvRrRGRYh3WhFQy3ry/nBzg4eX9nTtAW
roHn1MY1fbTc+LIsqOxnOz+YfOd9DLY/G0LPYLcRW0xaxv1+xkG6fNB1s0QLCMQogvTlPl80N1gt
aGeY9WUPKXL3IIl6KhrywTNiLZzvRbtM+7KKBu9u1jOdSbTQdf12WmJGu9UId/JkLun6SiB34YV6
7nSv0iyAV41Iv5kELQBFIGlhpjNgv1qgcAmcEpgV7XHy6CFpDHGjX7MMCutVNhTOuhkn/tfX+b/j
Z7E5O3T/+h/+/FXUdGvipH/xx3+dnsX9U/nc/Y/8rX//1I+/86+3ouT/P/2Ru/RrKzpABS9/6ofP
5du3q9s/9U8//OFQSWP7x+G5XV4/o8TfX66B+5A/+f/9j/94vnzK26V+/v23r3gx9/LT4lRUv23/
6frb778FmOj92wBDfvz23+SD+P23U/v8XBVP1beXv/L81PW//6YZxj95PbaJmS8tRt2S0hZg+OR/
8sx/0pOGpw912JNKCbAfKtH2ye+/+dY/qZQBSaCsD1ySoui3f3QCGsHvvznBP1GPwz8kcHGPwR7n
t++3/sMr/L9X+o9qKF+JtOo77uVH7LdpeNDZdPk5OGKYxkt+haBcgHaRTeD7hmbAocKf5ebph5Sx
kdnFFsiipSQ1Rni/m/zoemJk2rwn+yrr+z89tr/zDXmBQ+daPBt/LC5DRw2JOuRHrofnOBloZc+4
a8zYNbMDEoAJEj59Omnv+pLqBKUd0cXpHjIb3axTjDhs9iEFl/dWmk9hctuXOVmWD1v9hOGt5T92
WpWu1z+/zr88MrYTujTIhCDs7UDF+fEyx1n3otmxijvN1Is4lDYS891MyJ0+CBu/0H1ppHF2mloz
bkNUN6VBJ+Rq8Qsxi7+7DA+9PBuzPdbQyzdnLY1YZr8o7koK/+pLa41jcjStMstDxpfCOzIGnt12
31ZxHdxk+lj05xg1ZP9XcmAvtYNQS3GhJjlIHNsO1/LieURZn1FSTsG5RJ0qMc6u6PMen6ihDPSb
GotD822fwqsLkShDs5rMP6+vM9ONmO9U+nL787fzwk/JMbkcDFJwvEHJhbzlpQTGHOAyNmWWd5Zc
5+px4HRYQjECamWaPwPft4/gAfJ4hk/s0T/HmQAhRLRv4cnkj6LLrOUX4jovL8lC0Qf6kkX7nVzA
/Is2m+ZkCLqkU3TcaEseE0YaU3R98ng5lJ1RacVujZuRWtaDl0g6NzQ98hNHO22DSiPTavs+Cn/+
pOR7+ZP0DIIzAAV0ExkUjy1HjPpxHZN3pssgzPFY9lmfHzVot/VZM9YYNF8Su/cwqK0ytCnn/VPj
D1X8qzf1Qh+FC8D/FD6QiQghLtAvFZ5ARIOZJx4eDa0x+jvYvIUZlsvifLPNSS/uEivr+ldtSj0Q
Upb375M4r3XcDIrMue5LY5hu465M6xP6bsWS7Quq6E9rV8zrL1RsXpLQMEjE6sAmiCPNhK+i3Ip/
kuz0fCprXCl7lKA11z8aXQ40G5n1rruryr54U3n1OP+ni8ZHNMb0DeIg3Br3L5JMfWHNclI2HAex
6v79qK8pOO4s15wHO+mm9cgDEPGb0R/s5sprAT7eNa1jdyGAucg2/7PFAsAD3p8FN8gKeAAcFj8+
gsJa0mnGguN6cLtCoDMeAwc5ZX3sAJTu4syrkQlQyMpgcMrsD6dHiDX/xVWYnLx/XrMmCxaNrACp
POwgKNhfHBE9rOXW1I31OloCyLifvZaxdHvr6B3CpfREtBS6iKnTtkkZeGSriHaJHdSJHS7gINhC
+cAs7Q8mko6+qxaYYMtu0jQhzN2owWNZDuaM5vZN3GOz/JTMs9+B2XYMCEUjfPf8CXizbBYEAeDA
p2i0+Wc/1HHv73++OV/4qBJMXcIpPiM4hbkOFZ1ck39acwg7TflkFd0RkfDgwccw1TgMOFKV12sJ
wP1EI3R8dGua9Vclndadi4PoY5nB/N0lvrd+mso8cp8Dmut3ZoeZw8F2CwO2HBaidog3jTVD/fGg
hlhx2mv/2dkkL94wdWSWAsQVXdSffrx4Y2nsKRBde4Qh54+P+TRnXoSX0WyhPTL35vt1cdf5YayB
sf8xja3o6dX6zvMvnqGMYH+OcFwG0ZYIg6isz1t6cRl2b1PHE1ePKZOJ85xbxuMw4fCywz6Mnhlm
XtBpDgXc0/oW/ZksvnFspB/20Ejn+VQ2WmT/AUe+Q7/wF1f2MvRxZYzYkJszdcfmeHgRe6XmbGYG
bn1MTGccznRrJm8XF+h47RnX1uVec/rFOhVNUg3M1hJodr2DvPOxyOzCewtxK5rjXUlZ/qZAkMZ5
mBkx5Q9EkrL7henN5VpePEUOCCQxSTc9VBdeXCsA52Lxen841p1Xvuu9gdprKVqItInR1fm5NIwB
qXpk/IZwjSZnZ7mLEV+Z9dAYH7zFArBSghHHcADZzyOk8OToTcYwH+LIKHe23awVnS2cUdFUX72n
fHHT+TyX9fgaelcTHJrUH2iw0t49pyS5cMZGxtfZXQCwsmvDdo6bN55FCyx0a5tv8CrBbxmZtfa/
kEmU6+XFk/Adx+N//INN+SLTiclf2lqirmdjXdJHHdJIBgW4bZxXFi+vQUbKSW8ljOTdz9fL334x
M0IXpRlf6q/+uJ96X8TlOFo4wGF7Mu0Dp2tOTuDGyVEvq2Y4I5MNKaTojL5/+Pk3v8gy5U72PYIu
aG3HsR1XLuQ/hSEPc7oIMPRwLHFAnt/ACPM+BHNbPq8Q+YNPUCdjE5uTOjf2JanPCuK7LfJfbJe/
uX1CPdorLt5HOoXUjxchrCK2NajCxyLVm+7YDLMx7DTHyCiAHSOewJm6UAmsPI5/cfL/3Tdjz+7I
k1/n2b84b4wGVrjv1z1mP8bg0qyIyuiPjj29S7sJ386w94HPHmoEh351/ht/XWwUeLiPQLmnDWC9
OAAY8Q/VvATMFSEI6/vY7WZZ/xjBuYXUcgp0LTP2KxLf4hhD1S1O3ai51Y7kJOpuaCzwcH6+FP7u
WYC+CijMbAh8L98CFKIaLvDUEQdE5dwibVQ/F34Z3DYmjJjnsZ3d8+rPyfCLt/8yT/VlhRroZIly
GkEI+vHtr3Wl1+jBd0eHQY2/X+bKf9vWZvcWPLvW7PKpqSH9Mk1foeW5Wnb4+W2/sKGXJ7GUZyQP
YwOY5O8vdn26GmlrrnUnabEFk6S4asbDmHupt7ezNd8Zeq4j+5WZNUimxne0BzEjIs4ofp3OFnHo
YexBTIVR3rQdk89udI8/v8S/vhn5eNAHQ9rQ518vrnBo/QH4R8IVpuky7/Pc9ZePaDdp1wFuQ91H
WFJWimjG2P7i1fzds6FUR2/aIz7QwXixM+0y8YZgWdtjbU3N2wHuxbKHt2tFO9zA3WJf2dX8IQ96
q4OXVbg3Q+BWt64Rm496iUlEHC4GQk+3DkyLJ3MYI/8Xh9dfSi9enkyhuTLqC+rTF4cX7hwrSJCo
OfbgC76OVpK1qBIib3hY0Md0d2g8Z59SXvxrazGy6wII8rjDiWxtfvGo/hpIcXtlZG64dIAI4S8u
xOxhMtd12R7jwE001nIJlQU+valdV0yr0v0y0UcGsZx1U32OzSg5YGIaW69/vlSMFxm0XM0OxZ7M
4eVqeRlWgjpbnCbQcPtzxVrum3yw1kM2FhFssqAc/b2HWc0X0UylF2q40n4CdKRFx6UoqjtIiGt2
Ys1X76aSqeSvQp58Bj+erwH+kjrEJY9Th8r0x52eiHJAhG1tjmQjrnWgmVzcavoCgUvX4xtSC7rw
fVa904S/1HtH61szjDOngtkzlc9t2izpL2LeS5FnEMvEHgMlMDJxm3bci0tipCagC/O4gMxYbTh1
AkeAoANn7RhW7CJJ4dunoXDTL/5UzHdAJCDDua5O6VPhHe2TwvU8vpHg3CAyhphlCKUBzh7SZjAJ
ylI/DoMZRL+67r+cHhyU2NzLN+1ixfGyO2Qua5dxHhRHe3KxsAQ4MpXpO0X7I5Yu3ut+hgj9rbfi
Kn9qp8xPXlUWTjOf4Gj12KMiEMVA8heL769XRR6OKKrD9NtC6OlFoIJlVWuWW6bHThcC+ZS5KwaK
Ms1s/PTBxD7WPQ9Dp2mc7gt54ftCrN74ep0GjPIOXinATh9n22YG8fMLu0jn/LDyaKhy0mLNwdtm
svQijlVIh42erUcHXPlanFUsKmg6n1Y85hMUJLhzNlM/bKQQ7gBumD9VujnRrflf6s5suW3mate3
khvAV40ZOCVIghotS7Jk6wRlfZYxzzOufj8tMYlEKeLv/Ptg70qlEtkWm2h0r1691ju8iHj2lckf
JaLiNpikIr3k9yZzVwGm7c4rGB7GKSQeA+4ySN9k2hlum4hfluXUDFW3jrQh+/yB3p0IjqpT0+HA
xO3MYje93UkgaWOKt8IF0srH4y/di/JM6WA6bxANamLgRQF9L6+3IWGffT42LJS3+xjtYISMibcq
YYaEQRzMZqA1k04wSfy5gq7ifpnSVsr0uKMi0RoJd6xS8SbFHYfpAcERwx5OoFItsPbnJSm+WPVo
dT/G5/s2LEvu6xHyGqwTtY8kJr6Ps3JyPEVMoUh2gsbT1PvCFL1S7bSU2H03FVOZ/NbtSsluQ7CA
5o+k5jwOVlRJrRvY21bi8AVEPTuemnMVC27gb+N9473gmPSZEUqQwwh0gIxaEjdwN3lSNsiLWGnH
x3qp0SRIBMW2K0FpY16KutpC7qwz10dnIuXX57lJKQwQL+XQkOFifnKKOmjB7tiuXEwq9yrU3GIX
/ZOfCVorVCAQMpX1hCkxQgotOkbd4KbCRKlYLFTwC2u6RqzAGifwLWKYH/q8nbt7tcQDqjg1LIp5
BPGh4OfNBAMjQMVjUGBheiF6wVhsEskNwxuhefIYOeZ08nIZKWmL9XgaMHPrfkAJJ/Oq1Gqtywa9
XvlnXO9Uc+fkudsuJ5DXFzvcwmVepuyLAslo1L8qLk67wt8TJSvLgGVWrxTDrEz5fmJudmcjgp1F
cyXUgez5cv9t45qFpG6XZbKpeSZTb5rRyuLeTft+6S0oLsFMacv2cJtQFXOV4C/N7gyaUuWRWUYZ
0B56jNRnzNgdWgXmocbVdBuCpQ/7U/g+OgsP1UmXqZ90zCrdzd63EHjp0nPjbzqeeIiQybujZNCy
w1OrSn674Yul5n7vl6PUhUrbHIHKdVDUcgPvfyrnZWCCbFAt1HYtrXbLOy3UMvPaaUHQ3CHw2HSX
tKDD3xatgfYbAgJj9TMe6B+e09HNewyHmroPBMKY0E97TNrciHfZp4ocdIqQR9Sxuyvsn0Zt1igm
YDDNY031LN9W06dEcjUrhPnN0ihabat4HsZ1D96tvwOzkfCVs5dvHhnUvn7aOC/NCPEmKSnH10rD
cc31O0WobbBK+oUW4VqdbIdd0ZVCxmmjCykcrRwnrK1L10WYRj/RRpSlFLLwEC2vU2EUbpddaKUb
6Cs64U0LsifPsvJs7oAcxivM3Mb2CtVvtFU2cSw6R8CbH5bpHJx3BxaQSiv4fIhFpjL4YYMeZ8mL
o7iOv1TByXI7zijZ3amNiiVy3JVEoFULCmaaVra2lPrDUqKS13kJe4mkd0JcNF28pBrGvD/lssQz
bu06ho20Fty+hmuRgbzjtDZrCWBGMo+5hsPCOtCEIf+ZUbN4qNQYZqlWV44aLyxBKPkWf6gaGMLr
m9gChqNcZrYLb38BT8csxYVlGzsQCWA/cKVIJfoReb5n1OkwFUxnq7hp8vtll+ndIH8JQpRsCWiL
mwzxjWRoKC4Ku4WUqMLvje9pRvHMXiHEyJceG0Ejw1qJGO/vpMEt6ruqBE29cxfDGB7gjpnIEESo
qLm7BDfL4LqArkjJ8EUsM6vQSn8S+LOYrKMwlPtiMitiZ0gRFlhHnHbWoHlVPsjTbgwdpCR7OFX6
V/CPTXxXab1IfbWmSO+gcUaFcYZIWs7JDRFwcK9h1S38DUK6C51rJMK08jyouQPV3v49LegJEAj3
vAqUGTjwXx4Y9IaNyowZq6N7ASm5pv+XGVX/t40iQX/fpGFsg2TXRxqDQHWKSaycuqyWYqOOVV9t
DPQYlF+IB9TKhYrpVlpsaRs6zVdQhFmys0DZRgIxlr4E4NMvylna9eEQrZ0s0fMdYoiVe9lQdqWX
BfweZYcmU5QRNGAVB+GdETYS0g2PlkLtfkvoAbypf9aDmb9CU4COaOH0DU9McH2rJWqaMl1rcyP3
0dj16PzUQOv5IShDWS/HBVIelc4AvPiswzox/amjwcQynIq+Nk/CtDXnYYtoS+5ed7UBR2VF2Xri
ndIVkX0kwBqSTJCbXWlmXoBMRN4TWJbOopRs1+W53g9xfM6CLeqTZkLrbKWqGZUbQJSl45xCCnTY
0IDP6PoitYA0FHbabadxzOmcRYqyLlyjRZh0f7CRXJjT4EeV3oYtZcpGja6yGij747K08rze50qG
ipxFcbo/y9MskXTiAm693FzzLBHb7H1ZXd8fv0lUykRhf0hogYkNhNeohkyXXhIvHEPleYV0Qs2v
4a0ig3je02IP8PFV5VmcIKjAjirGVp6fcIFjXlfWBYmcKsOWW39/6pW6Fge9R383iLV/9jksBVOc
cm1bU+Mq0IBHzfYEs75MK/OlKZcV4/MnI9fDtLsg6PjI0JylPmHhOApzmWSCJKbLR6SCMcvLeE9e
YyVsWTCVURtezyJYsuZbogS1YnmjSMt6G6lligBSY7Qju7IGkUe0NV7yUvrjEw+MtLJbwKxnDzr6
aRLwc3nWdcAL1e0EDZRfQPpe5gOiM2kyeiJoZU6xt/lM7VyuG/IaSWmKcW1Wps2gpc9tkJcRYN8W
BlSLmaKD2ORxJg9QM8zTVGAMNFUhN0NQt7yXvDYBk3+DMahU2V3T9DJYucgGiuQh0uBbp6t6scGc
gAnEPaDEA8Fc5hGmYJ9rTkNsHDq5zPVSlXbCLWLqrItSx69CvdyLWwoY0TwFGXXGROIQbBmInmGg
oV5pNQJgyc+lqPVG/YJGf8pUIBVnohgC4A81gA6MXCfI/YCfqcPzTBURspCXfZQhAfQQK1ZbZ3f7
tECN07h7rLBi7r/Niq6zGdEa6WShOuNKCreik2EYK4NYfunKkDmhLhESnWdFBlyuyziJOPbjvkRS
ctchFM7r2OcesdaU/HsA8vIh0YciI74Zm9oarhunxjLxdHABCgE8zuQHBg2em+WZ2fclmwg0gTKR
WkGIbDWLjjoBozQQA9N0kOsoOIpCNotjkFR8tf1H2DnJLlbKFSCn+NLUW0lZmaM2Z4sodVTyMWoZ
G7azLvWkboaL8mU9FyjRyPUM0k+eSy+AEOhiFl9Lz3XyAOREnocDDcFHppQ+aJeY6Awnv5sWRKS2
JsNHTlmuEPmYSdZ07bIekz7VzlC7bmMsSAT6ZPlG0RU7xM8K0do7e1Ca4rsbwax9sl3G8xDvFEbn
g1atiu/IZ4BYo1qSgh6ER5A31bBTJ/BQazPPILKyccg81wmtnvQ+iUTdIGKRxwsYl6h+JpnGLZIU
V3CUlvm+LkodZGWP93qDPFWT4vWyHmrejH4BvJFrxyp1zRK4IiKOytBvWNBOlH2bwhl867d8afLa
8qDmgRFe22kw2e6qRgpr2tQTTSZ0dQCMzDVQWhbUFZ9rUrqIukwrfsF0HpDaqiNtCYBKdm1qq+fd
4KC6d+0AyhHZ1sVwzey+GDAZnd6vBsBsBLs4NL8iVOkU3S51Wzm+CKWK+6ZWSvmTkamVsQtwzsqV
Ta5pff6laodYOLup7px2OXXsuSt0eplQHBHda2HzBF6NQEitbukNBjNnZJGUyW4CqMZ3i+qCrm68
cif0SptVrkeFgjzq9OygNrK8ZcRLSg7w4CVr3ofsKtaQAFmT2ygZkXhv0zdQuUPXyUnm5GfbVibS
4nnQYoW96bgO5TeQCSqBW0iahVDUTEiD91h6ojYM+jyzrW6FpqGazxcdqHlrZSrIekv1vsqshOcg
QtI5986ism4spMBaDSCDGgNONXuZruK4I69t+sshl0g1mczTknnmEfSXf1KI0MBkoc2xn8oQ4Mzk
pYwLSEvIeLmbmk0hP8toBR3jpjDZvUmBB8B0FQTQ87HKDlyOdBYKyeTyfD1J3OT5XMj4nTNIlPKs
12fKIjpoZXnT1RDE5BhBt3Lo47WLzGY5bSn8Bkl8uQ8XNLALToQeYSgCBYlf0IAHLeliRs15C5mt
i6+5JwaDurJSRFIg56n4nmMQaw8ytM+tInPMBJYlBzDoW3Yq8comskejqQXdQ4BURtatoRk+56RB
Lqdlj0+BvcM1Sw8dGfDgVdqcGRj28IRu1UuRaK2oZKM9yZWqGLZpbyRNurOsKpod3wVVJoUMRVF/
1Tu91njXPdNG1GDVmCJINc5VbMTpVO+PcVSFJ2IkInbP8/JyjYHLFqo1iG2rLdZN6wyRR4eoI7IB
CWWVeUvkLvyWXgLi2mkvYTkmb+WC9JI4Y0hNyaZRdAlmKNDNIJ7lLyEPqTGXfGZ/uO6JwqmjKFm8
wrSQigqEyGdXl+ol84m7QMY8Hb8mZllzQhlUu5d0PQxyeR0s6dbIC8WMwwD9el2WGtRpkied08c9
B4TTqjLREpjCNeUmixU3OoOxG8zaw6y407j4JhM8jWtWiOPeCKPuynBdYC0VPqFq2AU30KXrdLfE
kRIs3pAoA1KuLusnN6AK1sbsoZNVqc2OEl3qPFEmELd1GdTTQzTqEgcVhbxG30AKpzrRhjCY76og
zUdvsRZ98cOq05dbUqulVvy2dM0pPp0pP9bxuknLJb2baqgXPzTsQ4sNsvfIFlBcRnigXYVq36IZ
i3RUX17Heb1YMGQyPXZ21L0VZMzcZZ7TTVdOxk/E7SbtRCm6OnlMOk2lmwBvxYc25dbFKeo8g3Wy
dIMy3OR05IIvAzpz7Mu2QBjI9SUbP/wdIDUZumtsy4t0bQARsrizZGklQbNELPSP8womz5pj0gji
C3k1C3yhTl1RUCNj5kgeMbFsMe+LhYpRclS3y+P+xrXPskkDZNbzUiR4ua8oOl7fhLk+4lYZuhUJ
vA3NXQGwX/YA6LyoKmwWJdQbeVEPed5y/bL+4fvJT8MsWe6qaV4oN8IERaDUjwFfpj9frtxpsMhU
c5/n7reEbQ4yra4x6WDVKnpXix+UDWAMDHMMjXo25HvfLrpTjTO0lB5XmBVI5nFAt0dDDQhfmm7Y
pyMytY4TDCDLdZsuTXLeUSJLUGVF8bjCwF6U+ak9LEj+redwkiFjr5ylcEFgeNeoJjZ/WuaBvMwE
gqtkVacqSm+iV1EDAgrAGy4loSBgz6QxKsG/iUsZoQsBOtXdpPUUT0i1l9OY3bKlkFpZAXVsxLhq
TZAiJ4GB3/MlL7AaL8O0dBaUdoW+CMonVr2IDejLqX3SXbdvn8gl+uQxcpDkvgNLLViGbTN3yWOX
wMUEI2+DpcKk0rYao4fSJeR9CnKMxJktkMjmB8QmZPlrkszUpwQISYxHUotdB5f1WcjXhUCajN9l
NQiVVf5cPLLp5ZeoShYgHJNVioCxbAjUkyCQNmQM5EZ1bPIDwsKNdYnKijwJJlUreFX7GMaOcyhP
RO2gk+HEUH9QcEnNwE1WqtkoWX6FFUrNC7NezqFe6DlfJ3tJ5xuhy9tGMNtSFgzha3JRU9HYFOuK
LWEs638e0rLoxLSXqVwDqWpSBrFGrbcafzYFsC+Kpk6lnWMKIBdfjMsoeV7ek1EHK63VZUGjtqq2
ZTA6e2XtTbY+9MkaGkrAwpz2wCuKwJlLzQMDemtdwnVz3ZXWu2nlrueXGkAuCiomaCZxiVbqif0T
FCrW0Z6rQtA5cbphEPdLFWObBUitsi7tuNKYNqjs4XgbGmo/3O7PVFFUz8XTEaAn/BwoL/Mj6sdw
kzY64Dk5aeHcM9cjfREem5RbTlMQTQqRWRHs8hLN4LmtPI5AeWo2qjZ3nJq6QTHYsxUtZzJE3Kht
t2rhDPbFZnL1QGn5hR6ZlrM9LIxmrMw0KECkBIdmX8ujDkvm0HW23Pb7y2I4BC1Xiry30IhZca10
JnMd1wNkHjbobM2+XeuDQ5qMcifhpGlNyFwrQDBUxHaxVknrCrXTLbNbURp1Qm2VDon8n8Ip+U4U
82ro76yhKOfVNQA4eIRQsWSCn8dSqTIudfkDNFUciy5ixMzzrvbml4paDGdRP2fey+oy66j3PcFG
DAW5lzotl0akjUPi4XGJKsP9c0fhj4gH/wNOwf+Im/D/E/GAGuKr1ss75sHNT+BO/7iKn5rm6R8Q
EP5xEdf9ExLsr5kIz5+xpyKY1l8C9waJZUAcjU4rTeo9FYG/Aqnn0HwFzAhO+V9EBMP+S1ZXbTgC
NLDxiKWhvCciGNZfdPJssIkORFJ+XfsTJgJSJG/bRnTpwRhBWAfnAaf1nXkhjgY6yl5D5EeLjmLv
GN8z5rZu83M77mrqiotYJcscbjK1i9DEhA49nS1YsmydIfGjjL8BrBbtUNXDN1nVH1DTtVa9qDdG
gbyhFudnRr6cUibZilLc9GX2MDbZb6MyvNm0z8COnBLKufcBQUJPKvlFY+gEkt4dfhLgw4Op22h9
yZ2UXFetXE/+nyQ00zXU+cozpvAxh4aA18QyeGDpptWg24+L2j7lqats0M/lNgizcpOKMFuTOn3l
gS91o3iIhbYrzVSskyAIEbuL21WkI3MKTRnNsqVcQ41dLpZ5WXbkMdy4EJtx6bB5bpz8dqjegp5s
2Mpm/T2r8ge3zDeFGpx2PbCLMQlO58HeqhHD5136KMzG9QHkhZtBLaqXrxW3CCEDY/OzoaiQrQ6/
ucqXqdKvUJZKN9xFH8bZukTBCvR1F//iUk645ZssIBbQwnLRwujEXR4N1ZVRBw49H2LqNJIpaza+
6HbyC7hi4pXpY5OHOZUAg9yj6i+NUr3PW4Ub8/gwWPNd2/Lm4hQ7iTmPHscF+x8nqTwaihWQw7jy
UCG+bJd8I02hN3mRXSnucr+MzJMG8ZkyLP6Lff+176qrFKiYlyB5Bu9vcT3oXLqvLbKJpJ43U9+d
UsGca7RwEP/9DlLUK7MeXfDBovkd93Rq8YicjB+2GFb2qMABRDcXHmv8GLTTfOYoWbUJe03ZuMhk
nUawLeHRauEKxfmvFiriiTX0Xqwq3NDaKTuJKR5dY8ndbbkhUqo09ekUBusF132qi21jrNPImjbz
Ql2sgHJOtXWgGyorKgWyjorbdxtT9O0td7OJTEIHl9w1icdmRn9CRKg5GMFp0gjaKZPhTwHdvNjQ
fSUbsAHPu8vZ7jqaByxN2O5cqBcWu2XCbavUzairsOLcEyAda0MtHha6JWvus1uAxaeqkV5nSXNl
C95+VHdXOfW4EJmgOn14Fb2uXtrtr7lIEkvxugmvOa4lhCTWmNxPzUP7ZasQpRH2dug7GWr8dmn6
c2Lt6BvqLKjsGPtANqHfjQYcBmwPo+KcwN+/QjYOvapCMw9C38ahfGWFrt/Yva+UxXeoR0uQXo4o
kXZkxizI9vvnT6oeAiGeH5WgapnA2bGiP0ADFbmqlyWy4T4wv0cd17O1pcyeNk8EOGxoXl5EjnNG
kJ07RX6uLPb2869wiBCQ30AFGo0hrgNM4NBMSAIPKcipoZ8Ow4Wh5edhZJ3Ude7NRrYpg/TIdNsc
E4fTDcWN8wJgOEyuQ+R+oYu2ofkXYilh4K/QAFOf75r0S1ex5RsYXZQz3VsUO1xIw+NdYlgXXfWo
1fQ1TMxYugnBfNRlugKMtnHnlso678/werpzSmfba7gpVPVl7tb+8ot6DRYFFDDsudqoC/Go6PWv
aHDjIDPaJ1UZ/0zG9gSFmrOgjjZEo41woiernrhI9tnDlMFmRwrtHIoVMl3UjOG1dggAq8CcKVZG
0fiz1t3bnO7uKhV6c6Y1C04So/HLrpvvifStNzjC/KpXv0YGlAw8U2I/Cynn0yW+A+1yGzraXTo7
t9Ei7mbakau4cS4105m90olOCziwZaXsKkvsHZn/b+dS/zFNekP7/E8Z1/+DJE654P4ziXP1lMXL
05u8iX+/T5sc+y+QNBI5B/+FUpDMjvZpk+P+pUFKsVwZtiCl/DtvUh1+iXq5C7fJfE6q/pU3qeZf
wNvQADDBGmG+4/xJ2sQIr/cVrlh8ACw30FR8FipNb8NYr8UhkEPR0riPTpzIWcdFcxrWy5+Fi5dh
sOJyTceA8/gMK3wVLeeldlFQmVu/VxS8fsQ240Kl/9Inen1GegRBdEh+eRnNBK7JUBJ5J4PJq9FS
HkkFdt76uJtchvBnvbgev8cKrmOogLheY1SbiQOeK7i6boCugXV7UIMcJlZ8US3RydRcGwgxbQHP
PArXvUUB6u7V+rh6f1gdIgNfvqNjEL9JXHUMlN5+R3XUMVik4UJAQ9FgVuE9VDpxA6rmmh7RTaTW
t7Wq7ehaXqNYRAFV4VQDh3PFDfJcaNMJd0EMoMxMdiTKfoWN2pGXdghre/6OrLFnwB3ZvSkPgVfz
KCELC2pUrQ8Xj5Smxgmhb7YopCYrcttTWoTfjalbORXOWfjwXISRgftMbfsTHXB8vk1Y9f0PmjgP
Y1HcLGGxK0s6n7YItM3n03mQ+798U64ZLkhvaM+WPDBffVNFkqEzm9kMNSP3q3xuQYcEaOGCEU5L
194ZlkoPpsEpZhnF+vPB5at6lQq8DG4JbhNcikCuyS/3anDRO5WVBlXrZ4TpwgrYR8qPz4c43KYm
KQboQtazpVuqbhwMAcsiNiSf0c+Fc9bP7S42wU2U1pFj9hDvzP2JcUDo65CeIOQ6B6vS6miJJEXU
+o3bPIWFU120gMI3UCgKGmN25qdOEqK8k2EQF4f0ZJPmCMLYsg5mU34FlJ4F4Q/QNf95O5tmjj4H
HtmNn9KwOk/jZNw0sHkAyM7ztqPzQubZjfM9xirYDCiB+gNTGAMHlt45F2ZaRR4Y2vhpqCjZblwb
mT6M76aTZbZGhNr4qK1lKu3D1AQXQe1eVrWdX5gUwn01HU6WZMG1y1BlaYbC21CpPsSNL+Djex/V
ErEeQ/vLkJZYnCzBt7Ls1BW8r3Pw9fqOrwHcuBk2MyTLbaBO4S3SyoY3OUkEVqCHFx+UX6iF2Rsj
TgStqSTxxsamSSSi8zFVsg2E1pOOxjCVVUF7wg49uofKPbCRdCvcsNiExvSIqDe0cQtEPo53G2vY
6dqobfShc89NNzqysfSDVPN5RcDCc8HHSSzw4coDU+1kQ942IJHBlOPEk1INx/2G0HBtE7WKMb7G
vZAi3uRMON9UUe/bWBmeRLUunjBhv+sRS/yCkJm7KlnZnrHktt/maHAh2K148xBetAPG6Q115hWP
rNxPDX9ZNSG1zloNHzC0m1dx0u84REy0qGuIGsL5/ecbzOTapBrAeHlbB5jTORSTCfe3IYC0yrcM
UuNFuLS3+HI8fT6QPFBfBwu5vNEWc3Wh8V/0F94u71GF64NQAxqAIkt3Rb2AVnZIGWcqDUStDNr9
ZmizHwnr4Ah++qMgAqndgHsDrpft/XZooQNmqrqq8TG7S58ADl9wZ1R/BEsRHxnp4HYgFw2GgEjo
O8RVuj8HIwVLa+IgFFQ+2uNXZl+jWp4ZNyFpBu3hqziofv3xpFoatSeIhsKBui+f/FUEVpUhwPIe
YUXRxcamhb1PTXGFkk63Ru3mwsDeFcfjIw/5wXQyKAB/W+X+w9t8O6gC1z+b4rHxc0Ti166VnBsj
mAK8M4ojI30Uli26tDIsmqrGLnk7FIVa9Mjh//iaXT2FMw1Um44eCnbeAPZjbY7Tydh3v2vRogqT
p39/PrsfPih8DzIpG0Ls4ZK1amewG5d1A1saYJh5gZLbtq2nI0/5waKx4IZJsq0Lx+eQz+9Cg+iC
oGj8ckFVQFuKu7hB9WjG8gzu8W2lYkD9+YMdIs3lOrW4VHJmc5OmJ3e4bkAeLhNypT5CTOa9hXSB
VrUnUewSfefsGlvxaA3joDqxxlDbOFqT/HDaajN2Vrk1rXE5wX3IOqZjclBZePlSiMpxu9dw2zxc
VxY4dKcII152ILbwZYGCOPPPyv0bqES2sheszg3RX6GCTHkOJMaRrO/D1wA/RpLVuNxTlX2zl3D2
Scxm5CZsjihGuqNP//5cw6Zq1sLHhCrp+vOX8G51wU9Ekovt65IN64es2NEolTBEH8IPkZaicbSC
GuopnKCfD/Mu7jIMnFam0yDDEYerKwWS46JIVvi6BiIq1lYKfdppuR5o4wlgm2X9x+GWJEomMVKa
B+rtIffVEFFNPoVa5WhaJw4CYmHaXwD+PTJ/Mh96c6AwDOuYsgfCN7ouDlJfBMKERFmV/tD2p2BW
/TxSOEGaLViAIzv0fRx6HosOgEDOQbXsgzTUKK0RHWHGgkxDfhJsrfmnVtxJQKNHJw97Vt1Yz8Bi
K0c9Mrb86PeP+a+hD48UAH9gUTtmEzr5WYhqx+BmkdcF1ckIzIZCc+v1kX06GM7J5wvn4/n998AH
8wtYTmnyMSp9XGBv1QYeaVFt+7q41KbuCN3w/VaQrxJ1JgvFYI7Pg9xgWsx0qoqw9JUCoBNyA2FT
UNDpj5Cy3+1w+RZVXFc4SXiP4iDqQXVVrQV0rN+P/cpy77Vs9Ixe39HK3qSK/cd3CjR9JCWPgPZM
GTwoMQirt7GtxC5snNtTqG2neTkou8ZJH5emQnGV6V0Fs/4trKNTC2fIz1/fB3MKT9HUpdIRAlrO
QThLMf4byrzk9S25i6zQnALjpujd9KpxZCe+DzGCeg3VEg1oP0Tzg90xS3jc1NQlEowLAsdmjshK
rg0eppzxLjVrsV7aZcIbtLNuPn9Ief4fbI5XI1OXfRuzK6UgNtg8JJCKE6PPvQBa4edDfLANOJaZ
RgpGnNH6wVvEJaHOlpj9Z87dWWHtHHpPirE2Lf3IQB+sTtkqhCJOFoAUpXzWV7mctBCJAtR0fSdt
vmv1NaZKv+ggb+o2PLNb68ju/mh50DZwkaCySFedg92NJ/zUpEbGzJW5h6D1tsFQVbZAPp+9D16Q
S9MU/RvbkA3Pgy3XoBsM0pMt54bVg3RAgY/09b8YwtCQjiYfpbB7MMREp0+AeCz9KZ4v0NGtV1rn
3P7vxpCL5NW7CTU8jiPcvf0kNz04Eyt0bjefD/HBC0GsgQAI849sUDvYrwinjdU4KIXfuYLifPxr
AIUaiT+/DOlUPZHHYcNa5IDuwXQNiMlDb2OcwoZclSePg06Djkz7v3qef49zMGW2gVaMWbmFX2WO
ssLAao0ixG2dh0eKnh+usFfPI7fVq1ejjLM+2TXPQ1n0q7Ch04E+PhJLPxwDMvBzDQrC/sGc9bPV
WG4gzyc72PQB5hrAkD9//R8P4RJlSMgJNgeXqsqZkYAoeQxUhU6TrjgfBmP3+RAfRDLE3Sy49BTW
eZaDYCmQN0WR2Cm4Z9C9D/oL2SyWMIHFrf88LiMjg0QaaS2CU4c0ahWZZ4vXX/h4DtOUp2ma0C77
88chWUdci0UG7V3O6KsXr7olrliwcXwubpfoSgEKc4atUeNwkzhH7iYfvR2Z/FGGRHoIz9i3Y1lj
l5luKRirE1jxXId08j9/mo+2v8GVWkrwQaZ+l+apTYmzysDLmfNzOtl/y14i6rZHesUfDePIVUZ2
Dj7lkLCd4QDshOAtqWyDfoDBhRyZZwGa+PxptA+yVo5Lm+wcqUcI1Qe7cmm7xQkg7PigF79g2r7S
EFlU7VVV1Wu7MrdKkuDrZ6+7xjwxW2uDtIU/tj9SC6ywpYKWK7z0b7jF5BDLyqihgGmun5bVmnz4
tBiNm6JcNojO7xq9X6n65WCaRw7ID47jN09wcO63UWs6rasXftYhYV8/dobmJ6K80IxmY2jNkXPy
w9EQHNApQvN+Du9ModuL2K5YzHETr8XyBawacDKgjeXv2O2PvJ2PFgGZxr8GOwjN+UTJ04kZTIAR
5TxYRT1usNb952vg40dCg08mhg6tnrd7Rvqlw6FnAidU4Ngw3iQiPzTO04rc3rKPxM+Pn+nfox3s
0GEAKFNBe/KBPWP1M/umchdpR8Lax4MgaEBHntNTwsxehxx87qFLVUbh48KwUYqvwgWKi3j55xP3
UZwmY//XKHJiXwW2bABOi6BYAYwDRLV7tjw38aeNavwvH+dgiVe4Aw2zzkCDXq4d5KS1H2atHVls
Hy4DrKx0pE7pbRw2iTjr0LyFg0Qe0PrK+BsZXB9Z3LUC+UKp3SOXrg/n7t+j2QdnXBSGMbYujBYa
7WYCzQ4WeTU7kIZ658hr+uhMcOVpCgjGUem9vX1NVi0qXVgziwGnTRyEtjh/HZm7D9fbqyEOVgLK
4Y7Ab5CVYGvreDxFznAd6f/VeqPJQfLJ4SYO31Bb6HFQ9CyDcb4wI+HhHrCpBLfiY4XjD18OB5zD
0UM//PCaHxqzDbmbU7QzY8RBrM2swpHXQH3kR07T9yNRW1O5/YI8YN0dhtNCq1yRxKQ6Eo2FHd9J
26KCVvdfEi7en+/W9ycdQ2l0ighxz92Nt8tg0KpI7SkT+oFib516vhuyyo/U6FJJIz/Xz7X2rEi6
I4O+XxgMSo0NBBa1Uiq4bwdNYetYOTh7cFDLRiAtV2aXeTseWX7vty6jmBLxRKFSlqjfjuKiG7JA
gGRhJMsmBx0ZJvhBift40KgqWEfe2YfPxLWZiihdFOtQV7dOlcQMa/ZTp6RrIJZ+poybfJw2n7+v
d9uWFc5tHhFJsCRgU/S3DzVbSkieZ9Z+trinWl3eA4b603mTQ9CMkdqPLpA8uWReBXBUUvosWMYa
HYbI2BrdUHjYf87bUZ2/hygy9cqRAd8BP2Q9/9WIh2EvRNR1aoqZEcsq2CSBMnypYLihmj/8bM1K
m/BrLyAplQ6k5LHdmXTQeyv9AWv8MrOqnZuYkx/Y7U/MRS5CSY5obH3aJXb89Pnsv3vJfFGD6htl
YeS89MOyw4xmsyiGvvZ523c2yk+jXl+aSXSkJnBsGO3tG0j7PrKsfqh9uMliDcMNkdApXQdiPLb9
30Wagwc6WE5l1rjxAt3Uj5flb0R5NvmgfMl6667Lp2Nv+aMGyXN7ESCg66Lt8vapkPXUIiNDwzLR
sYEoSKXQhVs1qXrZOuYF1oQnSprtRGxQ1THD68/f3Ef7BiFHCxSigbWKxLO/XtTjFMejqFhiOf7K
sFGd4bHNp+r7/26Ug5BTonWrRTTE/dkZOIhUBAuOIVhlVvOmZiiQ5URYnDII12zm7O2DTG6AklCt
Vz4GTBec2z/g5V6rbXJlR8ENjqBIlJEYHQnY7zsIrBOHMgU3Vqp8FEnfjorBJYI5lV35AQKD1Lmn
cLPM15CDlhPKFyicxIknrFbdJVzSTwLVOBJdD6Gzz9012qg8NxJX9PsPjoxkmoNJm/BMySv1oayz
e8y0uPqlo6eG+bepTn8YVfy7w0gIkTU1XxHv15+/2+fS0sHMkyZxJaTGKQudB+u3jFleZP+VX5pN
4GOp+oRI5PVQTPaqgYi8GpCzgGmXfa3HRj/NkWz1u0HbRLFhbybgQWswbOnXdg4ipFOK07C1wMa3
Q7bFznytV9a0rqc0PcngbOJWBwWpXC5dcwi3EB9v2iZqzxA9vaPuDlUdJ75pclO/6yBg1WqS+jY8
RE/VB7HGJvAkqwvMluIYKE0IvbtQWnjWvDFLWWZAxyrQfdQZgIGngO719AY/JMziSuOqauwTegzR
aUT5e02aj5vPmF/gJtCdGwKTCG2JN30X3k4DDk5Vqp9OzXQeOrHup1FdoyvtJF6+WFjQK1AbDCBd
xqpYWrD7cbZFDu/GimdtOyuhdRIs+pdo0lHywcZiE6Vj8UNdXG0lyuAMH/PRbxclX2HqfT4gavJ/
mDuT5ritLAv/lYrew4HpYYjo7gWQcybJ5ChSGwRFSZjn4QH49f1BZVeLpMosV296YYc10JmYHt49
99zvbCYVSoZV9cyfaVromW2nHdIGdQ5/2Pdc2F/iFgZbMe1jJcmIHHMBbZWNOC6W730Zmps/vx/e
bS+WB5HePrtOjU6J+uZZD5IC7LI6VdtOFok/yzn0CFIDDxyfQze54ac+eAh/9YH4XNjP0ONdLBqv
n0H2UfCPo7raMgc+kQHjhLTO1DWxTQdnHgiM6ooPDvGdk5AXs7MUv3hZaWmTSPL6I82G8Zq0tUo0
N4gOJFima0Ty5LYsbBKui/i5r/lDa0jddeWK6zzPv1Vld+KrFRehXpleUEXZXnMTfSXicbrCyF18
MRXd2PSa1XqJkzFo+OeX5VcrBZNOLBOsUojEbzdik5Onk4tev22r/ERO3qEfSSac8+jKMSrm9BwI
hEEyI+DU+vdBcW7NRn4Er/3FCxzSNzsEIMqsWO8Q5LI27K63S942uS8yxphkJ3y2o3+5iuMC0TRg
PXQ5ZJy6ry+QAd4GRshYbvU0/2wlYoPP4wPx8F2FsHzEMh1GXIxGR/zNCweTGMO0zUB6o9QfWtnQ
LS4KGI3RDjtcTMxYdG2FxrXdivaDS/mrVx3sa/YMQjC99u6lkzLcbYwqbYs2Piyg+KwK7oB8kEpZ
nMWSIF4kf1mWXY5WcBMvLo5FbX59QlOncWa10zjalPxcUtVva5Gv7Rh+mBnIDzTgX51a/Ns0lxaT
+buKsp8g4owAlbeZsM4KaBT6ubmfGtaxsgE3mvatUVu3YEw+kFF/dWKRUBeoOOk7FH+vD1JIC63e
1GjGA4vQ2nWlw5XJIDqtqlpbi2kZC0vTT3/+YP6ot968P7FVCPRBh7gW8oVef2o6QKkQvNi2w+ym
e9JXTiDkXdZx8cVIxxAu/0SO6Jh/ia1uh6tvVaTpUZuswVcY/vLBgtVrvKz5JpTT7IeNIRwmuQ2x
VkqW+yZ5Mc0KC6bSrglkb33iXwVc7ObWTsUXN+2e7Go2wAdp90baCw9l93K2U6gGMBc8p4yeK0PP
CTFrQyyeDmF+zuD1ZkoMuJtG66ZdomrthrBSxvpWQ/xRz+FHh+zd6cHBiHcH2Db5dK9Pj8hMqyKC
gEZgm7OZshXS75YCrGpVr5lLcTCn3t5UgXqYlt1BBD71M728DQPW860amauuj9o1/dC9mMtkrdml
ycmoTT+JzSfLSfJVEsbuhhDTjxwzv3gxofkiVZCTguHCfHNhSQMB2tZUvCUs4gmgu84es9DaSrZj
eHIqrmpfO84Hz84vikZYt1ideR9aFkNVbwTaLBsFAzii3DbS7Db9ONpEtS45wbyXcZ5V6iae8xwF
HhBvlcWaT9YLS0lSqACqjHvhiC+j7B7ATzOVqM7XSWWZh7HO6rVausoHb9JfvJWWTYJhQOcljkF7
+8hBUgtru0d7Vd0F95PcEYfZeQAJYQCBElh+m68JaUrLqgH/e53vJDF1H+1huYde32PoZOxVaKHA
2cF1//oeGxNQIIEjiy25r8dsUi9VNYJrCZg40lbF5J5kzBaWCL8PVvL39QNhVaQJmItbbIloWlak
nzQF0YwxFEQaN1lfxZ6iudsqmlNv6hxACl+aILrlLvVG0V8wwPXn6867d/Gbj35zzHUba1GuYhXQ
u2kHo2k/ldi2q+GDK/zBx7xtTzqDnkVExfAQuMNFkYE+7dqtXn5k81t2la+u4HI0hBKREMclfNea
DAGo9waMvq0kLnYfWAQ5Zpr5UTf/19cLuNsyqQTkTX+z8dNnpwcAj22EkmSjd+ZtZJmXVhx9GVz3
3IcM7zFLcKybeqf3zvrPL9ivP3wZV0edZt9pvFlPqmzoKAboV9eVcliG+Pog+TqlXe9N1XPd1fsQ
xprvNHfgTPcffPayarw7vz999psDTxQljpDhyy1K/Ea42bqxlgEZir7JWhXDcFebyePoKHdjW51c
TXzwoLxbSpfLaxLPR+oE/3pb3YeFPZJShu1gcL5Ekw6uITzK+gr+0Y5crQ8+bDmWd8f604e90URm
BQpEKu1im0OLGugyMLy8ggWFWTj7P37U22IJkBiYYBTtlpBYsO1+yOqnDTc6Xug/v4K/PigBzpu9
P4kVb1Yaw+yr2tJ4QHooL+vKskhVU4lHEPY8XeL3HP6dI2PCB2HJ0V1MgK9XtpxBECa0ObLJbXri
hdPQa9DQN0GTk6s4GtkHd+gvj++nz9Nff54t06HXcy4aTMWzrcmLtqn3tQPDWu92/8apZJ1ZmuA8
7W/t68mEOgyvE9A+fAavcsxLty39JsuBw6QfzTC925Mud/6PwWj6bOBd3ly3VtELcvKW45oYnbUs
iEQgcnq3W7f1vE9Ik04V4/7PD/D9W3mxVFLX/phcAk3x5gkwG1VRu2C5eH3sl5OurNog+tLVkFvC
aq+Y+amO6tgj2XpddPZtNjQfFFe/eGu8+gJvnoseCoVUSZHc1jHTjpm1MzGGZ468+fMD/cVbg1uG
Cg7JmubB27HvrLZm4pU4ua2mRQf25rWHq/mjW5M51/crCiIhXJAlZwK2/pvVE9sEy3bKHtbSlc9w
ngPgB7m1YUfgZ22xbqUaXU/VSAyHMb1MVcLMDJLfKtWJcq5H9TZV6u9Qa2ovdnRSjJ2k2Xc9+lpW
V6Rz69bGnpvdRE+qLo2LZNSvAT2UXhJb437QomEjY6EwtV1LrwfoCjvSBQquV/foU+1pKpn2JxBk
3ODPNY8BJJxl0rBn8oxchsLvA+5zZpSI3K0g423bIXe+l4Ma7posEqdyiHdDoZyH3siPKZ+0AjIN
jEOqB603nNU8GIRVpN1mWACTpLyv5eCmuwGEEGY1jp5s+a9Vl5qXdWA+huhbq5FRmxo8pmfn3bB1
TOXeSLLsxEX6LDJrvO2ojv3SDWdPN6p5N4ZkCcxTYENoLAtPF1m9x3PXrxSlKzF5JMd+HndllWWe
mzPMbsOlv44S09n2hR1cmWaugZPTmF63GG0zBVWTpXWrMKKfGQfqU9X2d1IJFM8o9Cs70PapVhG8
bU262DRtZTHmpdtPZJdBoBZ6i7/HAAcaKtPFlKpyFaVzcB0FYvChDzcHZpQc/DmqcogaFVzQIh7K
KE2/KbNRHyx9qi7Vhq3nghif+rBZu0knADTpyckhP9xXc3PfqJFYQwJW95IgSrAa9H7yTO5jUxsW
p/WtMYXPQU4eVyJvY82Qh1izc5LCmtLvnPSlMLPqcpibL5TZM4ftrgz0c881525rGFmylmq5k4x0
rU3mcHkHArLGSOXsCAfB9JNou6Fy/MUiStLeZNBBTMSKaR1jR+jSFco7104GsGtIOre9uS/F41Th
IoCqnfRHZiLHxnOMgPy2bi78RC9pCTbRgSiG9l5jthDWRw2uz871rZaHFrnyZnkw+3aEFkguoZ/U
zToJy8fSabNNaCQpQBMpr2FiBVSHRr9X2uCisib1k1RCQX5MmJ6boDIUaIuJ7bXu6BGpEZwsB89v
YJrysyiaZFtw4kkNZ/jK2AyFpda7YdSUC8us0wb5uBEF3JsJjCB5lzZxY7B22+ueJvsWyE3K4myl
PmxSsgSVugDoW1XHnFbFnmyGtWhbwmLK0uLHywdb7XYase/PguCZfZCIG+ro9IHepqp7AwbffT1Y
3XNkVNBdsOQFXjG18puIIt30MlMO9cHVa/KflElJ/DTp7+JJ29kIFmSVLHME47pSpJ8bLg3yqLMO
oy6e7GjUjrWqMe5cZbYnbXu+Yha78WWobHrg195s9FTIdds3K62nYgPQEGR+MbvDNtMAqXqJIuVJ
D8PnTpXWOuh4v+aGSIyV3oQz9AqmerehMzHVTdlzaeew8ysDFr9XQTkPfSOfdYBuJbKnEzazX+kt
k6FhWOt4MHuZ+FUz2uraTsrqSlGK4cLO3eHQajwzGy0BKpZbSnsbT4q2x+RsQhPNzfhlLIMrO2Ji
Yh7wnJWDGfuDGqjXykB71ZMlK9kEYewUJHI/yPYSgpn0g7r4KsgqFn4VxeG6qt2ZLPtYoEkGWWDt
tVaELY34Rl6KQtykS2RfRwXtosIc0zSCKV4F5qpWRl9Nzau0T85MiF9LzdxEQfWpapKvzVQpHgDx
o8iySydUSUOQBxOun2fHFpwbO4r8vtE+KZDBwYIz+dY7CUpylh0mphu3c1seHSu7nlXCeslHKtZz
q2Qr6o9HLMDtivCLbpOq2idb8MaoF5j0FBpnoLCAmSG6bMeoO6PZfc0d7ouxJW99kOFei0zp88p5
IEk2ICXa/s4H9X7GBHFXD8egiu+L3lxJ49PQzQzAN/2n1so/RSo1OcAmimS1upFudwtw9ULJi9RL
u/LkxPZaKiazpvXN0JlfTJsxTGnJdTBPNKXjXciZ0Sb3WukCHrEHt29aT7HUNQSvjeP0F4UVHmyn
EJ7mSiDsaFGrqUZItZroFBTCD7r8WzJwAt2HqHT9unLviyLeoHXvSzP6HiQEsObtRZhFx0j0a9jA
39SsuIdDAshVk4c51RexlF28xaxuYtzamnLk7e9rFKVTLJikUomqeYJ8mfGYR58GSPpGapOwIpPa
l2lx1o1551qsBWOYFTeKxpOezvmDMUyehOeqifKKXrFvDZ1YsEUv0RAMrK7hpanlKzPWnhSzvTYJ
Q9mzzni943zmmfqcDpNv2xA/R6344iL4hVF+VJvG2YbujRVYGzxVznNephddbl00EH79ZOB2lI2y
mzLz0AVC2xn8xmgE5TkJo2xVmwLwsgrrVgzrmA0JUNcuWZmT1fmmM2/Nur1Ji/EbIyzDoaZ3D/+p
lUDOt5E1xO3jFI1DfC1ys2jK66C0x2jNaLq1CeN0PqBgfv/zbdivKtuFJwKFkkg7Nn5vioVgDOxe
mVDKEr05wb9kDJvxaudJl1eTrl7pZv4QmnLXO/FHNfUvCkt67si9TNPBWXhbptQFcVbcRuW2bRsQ
Zs4u64jvUG7LTF66gXU2KmUfqHRUiVPhUn6DmnyYGvu60+zj3D4TJUve4wel2vvNLyYAE4gGjhlg
RG+pBbwOszRKppzaGkxqqZxw8Xh1X3xgqnu/+eXCs4ibzG8jJ7y1v6szUnOcOvk2bFUglE6ldndO
YiUftSt+dTgYG2zXputD/NabixsWA2myLhyLvDRvib9ZaVKc6bJ+UDL86nDYX9OUYyaFQumNnqXN
aWZktpEjZaaN7wjEulgRt39+p76/XTRBgh7/mIj1mHpfV5nwuUlb7eZ8q7vTWhDfkavuCdLwWofB
Qrzfl//bx705JsZEJCnTar6t5bTh2bgiZNhbbkd3AQ2X7dO/8XEQR+D3GIAz3nbNiqhU9cEa+LgK
0pPjbklp2kaF4WWxA4qr/eA+X779a53lB+0L3wAtOuqjNzcGaZ6RbNQ838o5h/YaPhN2t0Znggd3
GU/Trp/snRJ+ZGJ/LxS8/tQ3QkFvVekM+Tjfsi0mPGFGboE0B7aV0K2/ry5/iS71z6BQr8hR/xpf
6tfQz/+HdCnBs/nP6VKYN7rnv93EL88/E6aWn/mDMKX/xlQODjtgC1jt6OL+L2HK/g2DDzQ8Ggbg
A1hqCuJLov/6D037jR9ge0xTmZWG9/g/AFMC9BQFPsP+S+PbZiL7v/+Tsx9+K89/vxvbN7/+mcr3
o03+801LLcecjaD1DyuBoY5lhfhJsVfyuVezyU03sqTH7uHk7dYECjUHBWtY6bvwzVd1lOmXDfrx
WlGsaMVOldqRYJEvKeXiB8/sO62GuR9wS4KBachLcEmX5fenLzSToGmmg2Ovp9HR7qLWMfaN1bqr
SKvkuSDdZjtYsXsql/K0JlrlU6Hb6nURN/PdT1fx91P186lBRnzzQFu8vxerJx5MnVP+to0CCz9r
YSLCsYfl4M1OTjzQOJT7Ygq1o665X6MmG/2xIaTad4jF3o5j2R6daLDXtJvU0ywK7SzYmfvTbBiP
eqCIbd0AgppjjVq4yDZ91BE/EOMYuujscNy01Hh0AdWbWnQvAYEc6zIb+pOZJs4FSmN0WbaTesCW
3/ktWyTHK5u4ObdYH27sqGToObfF0e0rGMHU9DR76Ud/N0bT2uZpHxwzaOgX6GS2X/bZkmHbbmmJ
lX6s5P1WGuYL6GBy0sr0M1+E4ldE01c2zQXNPoXqpjUNP7TDGzPLjqMbmg9ZZxG/buTjc6qZ0WaM
LrOMEqpWjRdbSZ+sRL2UUXUvh87e1CiPvl7EF2RjZo+APxs/q7ToGoU48mxaQiACNXFqSEX1VK2e
1rJt2ou5FvPKkMG4SSPR3heygOftFu0esiaGokwz9iTUkhU2mhMBQHqVstU2riD2my+Uz/FaEARF
/Z285LUzVpjsFfUq6BVJZZOgnZRGECG7qNO3Yg4p8nM1yrxySHW/i0Xbw6GFHf6cyTrODvBNTooW
xcGucTUy0WY2MuWO7E/VV4aHSqiPls3lq8La9fKotSgH8i/K1ByMNvqO4wI/W9Stea3Dd4XPvwuB
sKBhlM0xUVtrN6Eur0Yre3GdANeKRmiXW8p9NY0TiVGiuyhMo9v2Iq68YTKJ8xPyqCZudK/HTkpi
YacQRkhbbZjxcpXGF0jWm3bU1D1KTr5iYA93iqFndzYln4eJ6xRlUbVTqulrgiaxZqyTzpyE7KQr
UiXBKPqmJdWunIpHAh41VJKg25FKAag9TTqSR8QtCPLeM7N6ZysqipXt5OBH7SuDgjjzFMep92qn
qmum5m+CvtGlB/nBB3OjnklymcZN7wQucodlnsMgnHbT3Lv3vOy4pDUBgHOlKrFXt0F8CGJVuyqt
dDzHBiHpvjPZ1ZFhf+tcZMVwKtAyljuZDvG6QqcXfq/Dbl/1CvFwvtvK6FiymqyIMYN8Cjwce1s/
Pceqml4rtbVVxHIPzqmp2BdEKBGXIu3UCo6WO1TRVTmAVfBjSnXGvkin0WcvIBZv9EbaoI4XVcDM
r9VSjPOOpLap3Nhi5OuYsspQJpz0SgabUYTpI6zfPfTiOzWuxKoj2wBdow98cqdh6s9YGWYxq/zV
qDoYphQ3UzKDDyfCc6PXEGM9pW4AEZf6M0l02jMLHiKQIHXNC3JEmYG2LEEZ6SQ+52agfFMJb752
nV69UwZsWkaQ01gLArv+qpRESJR6Wm8UmG1e1kyD16hVRNiKbLx6HHXwzC0GbUdFywniaGVn3bw1
ZJb3vhijeOe4yfwJDaL35Ki291NsuVvHHXa61sqdLmP7e9rx+lipGtNyZTHUt1EBWthvhtw6yqYi
FWKuNCqSBE1tYKudkhtaDatYMAcDKJZprJrCU0zcaI3eSLLfrDG9KbjDWNO4Xc/5KLqHKEU/8OYB
rvSmF0qyV4UdpA+zKy3nLiHn2dkiTjbd7DlE8lTfZofgMpSnRAsuY9NMNq7bMvSXdIm1ZuSN+E/i
TcQFkeSunyMbWw82wSt3gV2c9ClAFGEC5ewI2TReEyYOXGZTe5z0eR0T0SRxczb9i8xIr6cZZ+wT
o5AEIamAxTRk37JyK4M3ViJXySjkOulbzXewQe+Nyma3VvRJzt0+lpvaDcZDHxhzsYg92t2SpxV4
9UDcmkeEEnNqajOO51CEn40xcAu/mZyZdaIITnVqZ/eMMuERJXhEN/yiTJKXyRa3ccOUEHQ9ZzyD
fx/P3DLj2cb1dSL7ICLZoIiUZt22lXa3zOHfKTF/yXUysZcBpWQ9sGCoISMiRNj0t5HTyB3e5fw2
nPLsVreUM8+73Eec/4ve7Jk9nwO1uQiFHa7jVtGgKaPfSWTvXZz3ORexYH9c9vF2bAZu8GHObyxr
GFZGDTPbSzLbObmJsa+kAW7ZAPV218y18TQBzej9fCQ04DZeXC+dNoWbsBwSAinqDsEyKp1GReUx
qws7Mq1PFevQ6Fl9mVyQW5D7SpiRKVXYAnxYl4fDqu4JTuS/6q1sopyktBR/RFml10ZBVLJNvl2P
+t9Y1wzXaz3pckpD2FRdOOuwruarwqptehHQmDWLwJk18YnZjVKEa92p0ntR5iLcialkGRjG7i6f
7NNoDsaGm1DdT7FDEME85Gs3g0C+UgdZYoOSfX83Edx5DpNmvi6G0iBExVC3uZXNp1yrlAc8j5lP
JtdWCWA6InWJgyZnCYAurZ+ymUCOKSiNJ70rpU+0ibsrAxKqwzQq7tomqZ/CWrUusEtU5wl+3GWi
NO7GCk2Eo2l0Oac8dyFZz5uJ10aMOGwQE4nH14aEibIVJAarVpw8Mm+e3jDEAJ9Hlc06nJvgOKdO
d6vqJAD6Vo/vBLaYYuwjQlrpASS9RJWw29qjIq2e3HYk6FXWd2qREJZKT5flhzwtHgbnOZ10XnVK
UkbnIWWTirDd1ptRjbPdJKPw3tKKAbG/0K1ro6l76c3ZlH9KMK7T6clycRARaYYDScgIqXbJu9/q
nGZlYTILeKFGzUG0IPhXRmu0XwmdDFdpZ61ru0k3ppIE52Y2nY2sROtrmlFcE9NVXZABr3+NcIap
qx/PoD5n3CxRYUEJNJHTpy6C4s7r6pgEhGQ44aTu9KwmPK7WRtA7Q3YYY7d6+rFAhHHcnxLXDZ7m
DOk769zgstLq3GAHp/KkBWkR7ydNiUyfO6tcBzC6LS8ZCI4/zNLozQu1zPS7psshGw+xfpf1rRnH
Hmd2dFdu4hjdbQAp+Ws8DCwFliVZZpxuPDMJ0sb3EY6tlp1IRCwHYeI8awaGj1XuNNzw5LyMYAAD
dnVWoY/nH6/lWm/BtA1t7X4votA9ufQrvhat6valZ5DQcZcmKudWk6VKt6NpNGKTbG1AlK27oPAB
+CXjJg/D6dy0xPpAIZKP6Dh4gwgkOhM7BwIGaRVQotFVT0Y5txeBqw1ofLU5nn/8JjsNbshEGPzb
ogNi8LTI6gkXezOsyl44sc+AFgdQmqj2WAnZLURjZb1EIk+/W0Zq7kFx8GOmRd/JyUMmHOSojWdM
59UTfaHqkQAR7k/XTrC2aZ3FH1lD9UT+r3oe2Plvq7Hmw+PMqf2ur13Na4nYVW7zIZfHphzwwJsq
CxMJJPyuY/bh2U1w0/44/YThulemqP9eqvylwvzX1fS/Vpb/P6y5WVN+KtfepWPQSHh+eS5/rrh/
/MTvJbfl/Ib6itQIDIciGt/tP0puy/1tsTcz7w2MEJTBIpH+UXTrvzGeZqtYdXUMA6Re/KPoph6n
Cse7ACvAwrjg/qU0DJNjeSUVoXDCz2FuERqiSn/9jTN3ilVTiWZLXzF+pnylORhd0pnpqiMtTXWX
DjohOsCWNlVlWvSr1KfZ0ZPj0LI4+sZcBzA2rXo1OSWRSjERQtfkW47+rFWN9EzZFrR9KyyxoTY0
GxPDReQNRPfttMhts11BHsD3YVDj/VwMgViXTkmdk8frIQGkf9FF8TFduKfc5vOTY9aMjgtXtvZa
JdnRdiJjR7LDQpgxyc3z5NBni+d0amhLDaRvsHT0H5C33mpcXCyA2gYnA5UEz89bjWuOkkAlcHcF
L+BQT1Xvy7G9N1N79ONBVn+3nP6lp+lfU7Cuhm9N15PPcvFctX/b9MXX5y4ui/989Tz99+tfos78
/k2Wm/rVLzCXxN103X9rpptvsOi7P4Sc5W/+q3/4t28//i93U/Xtv/7jpeyLbvm/hXytnx+WhX71
zyWtbf/cfcufs1eK1vIjfyhaDuoUKhSTWjxitG95UH5nprv6wkzHsLsMNKMsL3/0x+Nl/wY7jcbE
AjfDnrqozb+HzWjGb4y5ApQBocxjYeEt/uPY/wVRC0Lk6+eLMQnQA8QK8t2AFAEYey0ipTJPaWYX
KZ2hMV4XvFW9UnQpk6bdWY1JWeo0gdU8Cb87iVbcqXajLONX1zRudkkyNSs9qtoNqNCQdAF92gci
Dfd6akvbc3gQAoamJTEd5K+FmNwA537RZ/C6k1lVXj/Jz2VCmGi4FJWF6OklmgxQKLbw0amvU2d4
LHIKGTeQz4haNIzTgZi00RnW9TRFvi7r74JIL2wIFlE3huXPDHBtQSZDQIe8yOqEhND2E/OyTlt6
fcRYvNcaHcuCttT0BSP5m06qd6GWaJ4R28YqixznU+fWarfKQrMgr6ChF8nbOX2ZOma+JrK8N/yx
daEP43RdJeR2ewYI1V0QG+3KSXMWIhmUWL7j+NKutMuRc3nhsNZszLg6DDU1jOEwPURgJduVOsJz
I6v2SF0W214BA31L6o34XAe9sWrQBS4SrbmsEu1eDejgkzlsgaNVwu+uWCbfKte9LEOsET1Gi5DN
jM7LOWtXGlhXL83TivyTQtnJtK5I8pL4bOILs23mjZmb4n7Kp/tlGdnVUg0viqjP923h6M9lU4DG
rqfOXMXU2Z8ziaGm0GYdaSQd2oMYsyeMANNXYdftKTYza0+zfnosa6X9opf1szpPheml+AI6zzZq
oeLdJxgPBb4fOZuunJGQpO0nYxPvpVDcKzCIhleLsj7Y7MEJaynqO9K2Y7+yWsWLqd7aSs8eZzPI
906q9SsW6ubotNL6GjbkGhWNlX6Nm56SmW52r19HVmEoF52s2aN3o955kqCknF10pyRrIaL0MA8i
Ef4wBkODOMnAH6smAbtjWBc7ogDp5gdOlib0I/TiJgozZApgiagzkpzwEm3xNIfCOGEEuWHbh9Vj
WDqYhY1KMEds1hrnkyWzS5cMJMKTJz+vsk96R94fma4PbeC2K6OZbinOzFvErvRol1FReVqd5uqq
Zy6y99EmpulThbusfhyUrLwQteHsugbtWRR9+2lUZLyJtdh+IfE2qVZsuOdbq02DAyHV4SoMremT
Gsh2M8q8u02YiDvluQjuCDB0t4liF8x/jcIhuYOgtz4BuGSDDLlJyya7Gts4fzQmHtmsL9WTrc6J
sY77KSmv9Ekq3A+5EW/IZ1M+lTm7v56cd2oHvcb5Q7uM0WwrV5Itql+5ozi4Rv39rgaD6k+yXIJ7
XduznD5bzZqmQWE3+kNMlU+sSH6VBcFjqo4rZbDVnSKv6pJInlGY6R5yVwyuK/9GBuiIB8koNvWg
bvIEMzBBSP3KKBQiBg3N9c3CHO+0DJ0kSPyWSZV1kYebPiGIIIjDSz1pvwaq0X3rogYQZuxqCJqm
mTJsfzS1KFLuGfRzovjUhEqWtZeVmcZiWoeynZNp3aLMMzxiiUAHGtPKqn+AmXKcA8t4MZgV+oo+
bD2KsrDOQRuZh7qGsN50JEkpiG5h5+C/IMFIceZsV9dmvqvmBi1wmZe4TmLx0nVoGMnoWr6OJ66I
BnedmRqCWhgND20UGJeFckOkwWT5AcmCK4aX5EVfjyWJeUlycp00ekrcLrgCMz5cBHEeXvTo6PQr
mbPYRI1iXeZ929XrVjE2TC2fRhmfusA+On1TeuNYfNEn5EV12RC1BZZhthI6gZTIXM0tLght1brq
tZhHbCOFvZJVBzlV1KnfJuO4UdI6PZT1Uz1GfmxgMQ4BZx4BGjjnJguYl42q4cpNcjL2ciN5QGLp
qX7hv3r4oimEtWSJsQQmtVFTLfVKdbRHL7BtendaWcZrHG6ruZlfMuiDY9VSVKqGHPYVmZ6rIo7Y
tNlMQTG27yn9MF0vaya9ReuC3KuBSSrtyPVCY7eQ7eIiJmu3rpH8ALbdWYh9mHS0KydTil0xquNX
nezljWzRUN1w0g5jF9+2JgOnNhLmnWHRByiBnfsVg48rHAKS6bEm3MENCNfcv5WvxczLekWn3maN
Ut6wNyWpc6wfVcXJjgS82ms7DL+yTm3GulToCfDElSPYfrt3c4Kvonq+7TT3AQ+gvSmKaMPuIMVd
mX0KiYD3SlOEKwMgKECmqTmHOllk7Th2fob+2jTBSTBH9pnWNaB9AMWeEWTqxprlltGxYlWO3TYg
AnQd5a68IjbBb/T03syGcFsXQwy5vh43jpk6m5Z35Z3dhfcBG10uMwmaZWrfDnJ+nAeZ3g5tUqM8
yOGEEy7fmUMb+eXYR5seX92KPQiDNCZOMOx22ErLy3DsL1tXx1lc687RTSom3xiJ3QOQmY4RzJkd
DPnGR8sg9pMZHVzyS+OCcnMdT+jLmCh8vqIKXEy5dtSeTJRuKgjwCq7SQLtMbbYfZd+SvWzCXXLs
gXwiKxiRxFiYmpmVqkuDu36cN0lvPs4M1BHhrtT1TbQU/byAWl0k5sEYInMg8SwS5Cbpk1ZFa7Q7
1X5QsjAlZ9YZ9JWeRk73jCRYXE1ueVVo+kZni5FmxQNLt/BMS0fCHjptPcYK8/hNlDA8+T/sncd2
3Nq1rp8IeyCHbhVQkVXMIqUOBqkALKS1kMPTnw+0fYek7WONc2/nNo4bdsckIaBqYc4/moeuGuwX
ozOd/dimhykILqZX31MZj4l/mC+WtGHjk5Q3oHshHW+HUzysUIsBHmxSTRyR7TYbbPgVZW7VLhsR
64oXXqtvw5CgHpzAFoLc3cx8LPwJ2HWuG2Ytcnr0jvq4WHEypmD387FKRTShUGyH5muvkvSSDMH0
qI3pHaPog0BKvEs9wz1oudRDs82pqbB427lhgdxsw2eek8uP86+1TI1HJL07r1jntDSjbnCMnWdn
VGkIvzeHCR3Aj6MJIWeOwXcn6KtLb6DYGCb76wTgtJOT19xrTT/wEok7hU4xuyH0VAeT7+1hNFPa
wGeRRX3B4B2pHlVRt5EyFculaRKzDzt/kvnVhvVzLnkPMpNtLGfKvKMWdOO4gZWataM9p9nwQi+z
CL7Oc0u/+OZjDfgfrUb/L0DDL3DEfycl+GV7+v9jXWIl+U/70kFW3wAk2p83rI8f+de+ZP2FrSIg
4tznf37Zl+iYgnondoN0cOj3n8s5DZqpoMJt0gfWJcZbqfJ/7UvmXxDSvKdIdwt45GxZ/4N96SNV
42cRAFHTHi7oFWuzbJfL+XVdwk/QF2nuurtpHueIyvoNYKZz7vTs3tIIdkCkHvaxSymKT/Jh/QJk
656WpDSPA/HbkUGv5cLYtCsN8fDTffw3JPyHAumXSyOTgJhh1kJMPlgqf9MnCK8dzc7m3F5GI/5c
xFUM21rmSbUF/Mv3amyTKQLML4+eXPTiBugTBaeLVfWox9r8uAhq4mqrb5+0dGjXDIrWDm3NYHgD
Mb8zu87AJZik4i6TS7cWSMf2sF1kaeJPzliXehnH38FxAiTaaQO8GXMO32g2trz//E/9SAv47Z8K
LsTyxhMwMHH8trS2aWMhB5+YYwAjn6aq78ZdzOsbba+BF0D0Au27thx9DTtzo/Xic+kobdi0c8qi
QDGPuGidmd0KBJR7qFX/G7ISg7FMRX+40vVKfrtSz0HjtLrK+Z/fQxNT9rxBD0S6z8ZlustKr3z2
nSBqiNQ/IagYbwcoqecpnZrd0gz27RIo/5gtHjmEskv6bUzMzLGLpTi7yzzu/nB166f1l6vjgtBj
43wHayCm67f76EpIdPYGB/Ss7R5lV08hHbf+djSK8lBSdPxJn/NbeOsYKTZ9oQ5RfH/QIv7DOfnb
RYAlrkZYrgNs47evFJn/AIlNYu0IxdaKC0k6iXVKSl9FmZ2/JtCd4WwV8xZMvAmRNthwgTKn7/l5
6QnXJOvEOOf1YjKSj/qN5mA0rcdxaw2L3LTJIB/YvJWzkdp8cNFXgtI75p0lnHE/2QbbZfZlbhuD
cBk9+0SEQrEy1/mndm7EtvSQv4+mvW208QnyRl1q8JKNDZM5kBPQi6fUGlNGhcQk6XWQ3huRZwa6
n9wsdrFGF+sWpq4K3bhPn0u9LvZ6o99giVt80EB72QUVPaMbPBvDUTZBrm2SudO3GVGlL33MDEJi
JGmlSFWARYpBBbtg0KPAyJ6QDU8ho7tp4AKzv45URX3xjbw+iJoUmxY0npEwwdXULJPHd7kuxmgs
HDAQRXrNd00rjC1F6g4WK+7v2DUx0TcZaP2AwPATnMrMpkHR1ELC0JcAZcdVK9e+AnKN953Zx5GK
2dtTZ5IHDU3xW4wIP6M8+8YnFX5Xz0N56nMT2wDICIBS0RzLVl6nKi+ZTWsHIQJVxdItXBZnjPhq
0Gi2ddfO49mobsgCSL8HXZFDDdbD0dDUo0URT1g2AEKm1ex8Lx73ej8vr14hFVl2bnBb1EFDqOIg
wJLaIPjSjfFnmNa7ZdaHejv0jvUkqUHfQvo+iXFSRZj6c/CU0UnzIylUlp4nLXCviIUmlBCGsfFM
uMlBo8ZjM+fce6SC0zUx0xZCsTHLR3eGiJ8rw907jYSenbrHuVRyl3s11E5L7RNit6LbEAb7lKZZ
ELI1zf2WJKxpU5SSylzBQ5xMme7gvIwja7r4brSzsw30ivLR0YdLkWsOxfi5SAPtOz15ODumNoXh
kV+m1Ki2ruQmL5iNIjdz4z2A11dtxhIQTwH0zdjcxnP3zoBtbqdAOVsoAG0roSjpNh4iR8NMRFlN
HS1Z1YaCD1LZTuZ5WLT7tM7ui9hp73LmfLtx+2ORL9aWb2O8s/u4+5YXzp1jxMt+rNNrqZJxlyIW
xcvkfdUGFAwYDlbTjO/sMlHStRUInpgpmq1JKBgN87GBl6Y1z9MQpz+AQdorZ40esLCl5udxwYkm
jdzdGbEcDmJBSLyVS2PQaZbMxwZHTqSp4Duv6naDX6Pb8pkcb9WcL7s8E93TTI7bJpG1fVeTh1HN
i4GbqhhC1Tg0fggwvBunbvJy41RCj3hrTF/wJgXvVlnbR7QW7is8n/2F6AR7Mwe2uInLVre2fZHj
9RTk8x2cdnmQZrBcEU6U5JVY7q1fV3j45pekbVEe0OJwg0ggOWBdj3eakvanBtvQY5rGpyUulpMs
y/g+n7zlpivH1dbmHow1tiij25i8EcPMDnmQgWY4mS+CjZJp/yPnO/rFJO/dx6xiApRAyx0IGfF2
axX91poz3PwjtdrJku27BnMXpNukXvoKiUBWjnzdMA70xdz/0J1lvLJhNJGzNNVC2W2BDi5x8+wu
aFttC278mqn5pokpi01bjjGMW/UG5Uh9St2SZLwcyGputfzqL4n7IhAH0jc7TtVZUtvA0ig+twEe
pUZLH6gCqq92khQH9tY+3ZRjdTK82oYlGYOnsaIxhHPXeGgh4kPdbNud66aMUDqyjWBjTKkKnUTc
Jmlv7aQnXiSBkyKkL6tVYTn0hFXYxJt2yaCZG7symn22IFeSXtecdKslgnldkvhMlFv08DLZoG2A
IO6IJhNtGVKdlx5Lo85ex8wQz3pe6T+AdccL6+k74Zzi7DmBOiIWcp4mlBlhlQTm0RizH4FbP/bF
GqwV9K/Lx0SVJqrapfQWXBIqCI85EamI55R3qT1EERXtv7eZW96XS0e7r2QfN9xHXlPpybIm9FSk
2B2LINjpplQntxlvMre99WbHilh/rwqYaqO10tnmommOnirBxezaOORi8c52Qq37gMazL3oco6Pa
UHRD2nDTdNr9QIgLRoY53lqTQEHRiHQXZ/F7hX8yTBGPbcvaLQ7JnIAlD+qlqRP5ZtS1ehZmVkRo
DiRt60MT5r3t7IVnUkFZ2BkdGva0tfB/Hdw8SPiC2mY0BUN6tNPau7c7Pw3TpS52ZYFkyfyQtPiN
fduXGWx/bfP55s03HDB95WfJxPc8BxURP6X3bTI1XC/iuc/IFjbm+K4eBhU1CCZ+zHaJvAJq+pLF
HjKryalY/+MxYZEUzveqFcUPL+nHaz3USdgoepWrcqaK3qj0uykLVEtDjFbK0CRsZNl4mmJBbId4
QuSUdBxfBvnH/cZPpoGwNZbWZqf1VeufG4HlNar8BBt9Pcy6HeXxoBn7bpgkWzlOxcJ6nIXXAOuL
uKjIxavrNBw1UZkbp+/wRxYA7sW+V1b5teLlVFzqIRu9s1tahDUbPtlw3zAPAuYKqlb0rc4HSB4q
estsGHWq6x8B3MobIy56zqcAwHhwna67kvwj3UNSt1TwlfTLJUddn2p3Z45WM2JWnCEANGyZjDxe
C1IJ+XQx7DH50TdzIBCbpOOjKZmvrnzMexaYhsSwKa0oY2wnHH0T98NE9UJICZKrkQEsG27W3q0y
XMy5fbGNwnjuG/gXexiKq6p8Dt3ZodVelMGbnnfWofGkFVWZ79EhAP3v8YVVaR7B/FBviq8YqoDE
+K3Vp3bUL3OBI7JNZoL/LI84U4N4yq2mDxO0iCkXGaU4C7EuSg9mqeu67NmjAUW7K+3exnrqJnd9
KvLdMI9lxCmjnxFwWxfLpdG6GGX82UPp1USd6eUqHLxBzlGaCs6moMlwk03KLjYAEPFJK/X4lIPM
6KFrt9VRVe74aA12fTL7HgOyqYNVpIKO2wY91zt3gDmtr2LFDJq5D7KW8SkVA7PZUpKAaGJppKpw
eFetKU79ohnNtomFuDPN2HqRAEZfmLWtiP/L8q5Z3hJRF17hitKk9x2lVeptPdHaj145PjYrh9DL
6lNZNzKMA/EiuG+05qDjMrMr/Z0v7cpELLbFwLqyE+QPT5GZtw9DPVg3sprhMFY2o6dZeNNVeg7F
4dbVA94vkR0yc/EhQUZDVgcVD/HWqJMizDR8/9uKjEtn20knO5VpF2eR7fVDeaMKrINOHKf4XPMe
E20ad615L5aAtt1FNPm3McDnqzNefgNZr8+6T8gGkFl5bFZ+J4XokSvjMy2ewFbtqidNuhBA+AtP
aiANca0puNWGDN6oa2CQZgWZlH0QS8bKMbkfdFP2QT0tHzSUaVZv4zi27z4yxlcyV92j7cFbtXkz
fyuy7PO0clryg95KpULmTbrkF1dIFuClyRMS/DvzLYuL8gi9kVw6DAAHEQ9UPTXOs7WyaWOfXNpq
Uq/GwHBQTUwLoat6+aZ1qRuzRxf6c0WBKmZSNwUtFo2bLXQjpBPwFGkm30pV3mEqy658f8uLmkxK
VXsuP4Hhs6xQMwDKN9BNzDau/4PMLTcsx+40qAHFeq6fkDylWRQ0k3XJGZGj1Km729oosRGr1dlu
A1Ykm7gqFjyira++IUWlv6G0Q9laclNaUkNO5lfjl6CAftL97t6KE36kgoYN9ayKX3LbltlWq/xu
DxWjQm/qy9tZQqOuSl+6KNwNiT8gkhk6XX8YtC35WkQOAheT6KmF0MDG1mgCbWMr7Tty/ek2b7Mj
711Oubjqfgj0Rd1GeYMfHHrX7ryw0ToXf2PVyUNnt0kWFcWIpNybc7KRjW5pjwr9xoV7/qPSBfBv
MDsHS7b6Fu4vamh23vgIAMfWSo+aE3SI08r7sRNFmOf+S1LXyxatHMOk1bwlbTKiouP75Qzk6sVT
cZ9nuXGZCBd59s2F1grbyYl8FnwrMQzYMULKoNxh253eOVEWmuvyEFIbYwLQ6ZEdS20zNTqbwGVH
bXs/PSYcwGFMiCREVeIDHGFY4MMPRpy4uKyDIAVDYtrZiszLPhVjmm2dmpGT4Xu4kbJMD4x0+dmm
ZHZTd9P4RNPtsZi6m8aoi8cZ58bGLMo5ipW7qr8aWT2rRU5hOnnDsMkowXBxkWvWYzflK1RMcgrB
w3rZbCbkw+eUSLWNWXOaB7PhXKfMNtekZStqTQyyvHFAXzPSwhu8cDspyFalSs97A3z/pArXu1If
nb2XedmeyzEYI/iglJG1PSZF9mhrfv45JovC2etFlhyDxsq+dszKL+nkjzvhjsknBltq1YPeuFHl
ML71S9vcLnPdhrpFv8V6ZXl6VJ2wKEetLMYHBPRf9TEBoDdm5e/KxvWGrc7LAJs4JoQ1UChEAy7P
IjOz7x/wyf9CvH9QxNAS+xPOtCpu/qmkub6VKGmu+Lv4svS/SGI+fuZfGK+JhMXCf0qYFvW6pHb9
H02M7/3lrtU/OBBBgInfR/jyL02M8xd1xpTiEi5BsY6/djb+C+PV//JIG2Kh+r/SxPwOiqHGwREM
HMXfRxnzG47qFVTkAnm1O5aiGuTEcR49G1DDiqv8D+DX30yljotnGtCaKipUQL8bZKVrKScTQbNb
+7LrsiNyL99DfT3ZyIM7Tzv89Bz+DUT89z/HLQcvNV2bUr+/xRLmSvdnYlqaHYlpT3bsRxbaGZbh
jPDxubgsWZH8AWH8G/y5PmSe8NpOiwXvd6B2aFqnmXv+YsoriFO4jqahjhiL/5Tc9fdgXv4SyD/O
QT4Jq3+Qp/qTGc7BHJRV/tzs6iRuDysDj/29Q3c0qGTm1Z7mZ8druyecEgoSdaDxdnzkN30ZbPVa
zu6+YugwN94YLMifm1vdjlXkmvGx4hB7cPqy/kPP2d+t7ygrMSaCZfEZW9mJX684M9E8FkFS7DKt
u7iyvpnL9s5LgpkYGRaVVB/CAcR/U7KzRJhexug/fxr+zmWsF0CYHV+2tcfl92i1iWUaw7lPj6SB
hH5bQZudJbTkLuAdJTyt2lCRdwwMbevTcEDb+Q3Vs6cpcd50fTzLZNK2nb58pYXzT5HF6z/9F0gY
AiPw0ZdicITJ+N1qKfw0Sx2vLHexmZPogKiClT2xnJbwo0oH9FL0V1gK0HI0HWIe6PCx7v7z3XH9
v0kpAcNMusg4VOiwsM1VOffTJ2oF4dGIB2JXMtv90DLsQss8OylOzzXZBUG73KSrtagSRflZi5un
eFyWMMbRUOGvG4doUAv3zfSdB35MnQBc9B3pnfbO8oanfnU09au3yecbEgZKPrHTHOfV/wSzYQ6W
/2QTvqVF4LA29CwNnCMdGplnRtmcEWROKOfS3yC2ggeFitHfXdV5w0NiFca7XxXZtYrxZfJi1ILP
TS26l5b/vOBp0t/BFUcFBdwsXlixYqD4mGv4iUqUJvNmPO9alQX7oW+YJRK3XeVkekV+T1ldvXFm
XEgJaifunVWNrI8+rrde2+RvLRkfn5qcyHGOodyKsEgt+6or5l1e1dqeTiw5vaDHM7L9HOvzyoEM
ATh8lh89t1mXSkVBMzkmMhpyTX0v+WNPFtFP7qby/eImrY12o3K9+2HOZHducsOPr0XbyZc5aZsb
Mm10m+Fyrp1NwdhgbsSwENSMfqm4sRqv+5GaIzSAJoOXKsCwtfEmrXytPDe+knUzXgyPVOrBKMxj
0Ym83mjKHsJK0SS97TAE5NuGSIVTmnaATYMt50NVxJD9Lb4BHK9lTy5IQW4ps5lL4XQKA9/v29EH
EfETNWwhF92bYGkJfsoKs31XItVuk95R8zElR38m2sjjYSKcBFdoJndZtrRYU1LOvVxVYzbA/Kms
9eZIiL3iH+n4OSQ86pN6PrKKGPkRgKgJY9GlzhZO3NuljpNvh1qhqiHIovRvTSFmMEnSNeJwsHKA
gN6Vyxb1nNFs8E0+24mT6WFstdObadcw+JgbSR3KGyTP0bB0c3JZ2kTL2AkyfJB5nt3Hua0CBIil
9pRIH4SgYTYNq5rBNurzQRPvzuIDPEA3uXTJklYkiQP0nPtJI/z/6K9AjVwhm8ab7e/+B47T1sDb
+QruLOBxl9rxuws3LvvRrCCQM/t38YwCzCqS58APLvkKGC0gR2qFkLyqzM9aEfQHYdGqjMFKFVv8
GvZtDISywQs5b8QKSo2DhSUHxvZ+XiErg3bTyFlhLHsFtDBWTluSVrJzusJdxQp8+SsElq5gGBMl
spklkM/tCpWRf/+iQV5tTWsuDoUCyChXaA0lw7ue+MnOXGG3YgXgFgPcr11BOXrU2onYd6A67ILc
69m+l8N0IpndO48rsKelaR8WK9iXSddGdUhVJcbLK23jVqSZ/S1GoxtjBQtLUMMkK6djpjdGtKTd
clgM/5FWPcQWLdTPoCGvqArtVpcWO7qRpNHUdsZx7L3y2ElfXYoJg6AFYUbWF4Cm6ZKHXdXmnQnU
iQ0LzFOw/zsrDqrphoKpBBudsvy9XtFSvbKWH9OKoJacm6/NiqoS7FWGQ1fdk07jIvwsOcnLFYc1
VkS25Z6EakVpccm79BL1zR7ODhBXrHguzTILSuO5USHyfgDfsSxebEe3sGCJW3NFhVslAYidf4DF
LB67ZkWQG6DkUQhAZRig4Ansxg5xRJ+q3EBq7Hzg0Cw9VwRZ6UNOurQHWG3nps1oJKuz6+RA2Xq2
OC81+rNrTBL5WayYN7EA9WlIuz6UgtVJG6V3tObxRo140itZiGtVivtRGKz17gesrlaE3W/VeB1W
1D3VfBoiOtFChozEdX+A8x84vblC9q4yirBJimO5wvksrN4uUe03aBdv65tNfWuQK12xdenaHrFN
/6NDzxuwjK48wTI3BYZUxoqNQlaLs+fThP0o0v1pubEnN7ivymA+GW5XEwtkZycv86xPKYfFnoBX
krgAYG6MjtxoDyYjXymNcSU3pFwWBDXLQ0DD/cHXUPz0EkuraU1QQstKj9QrUZJ4UCYlMVevBebj
U7ESKm7TTV/wui9RQFhVuRGatG46rMm8PAXvFR+D814RJXZXS6bCbCVv6JdcdsZK6PhFgUnes7Jo
QECJaQ/yZ8TCtBWmTtmluZJDCZ24u25qZWRki7WJrfQz4CvtG22/IClbmSVeyaiLRCAJMm9wZ5ZF
G/nCxBg1xfz+NF32YiWpbKt+H6rlNMjlLVfwpihHi63inwCMEL+3HE+RX1YPQWstLLHWndWb2yJN
m7eSqKg9aWaQt0oCSjRJZAyiuVtS9xbG9bFaebVamV8TC2fdAJgQpdUanRfnpC8axhbUB+nfoDzY
niLfllr9Pq/8XbMyeTGePqLYTjY6X7ireF/lPYyf4L1duGO15XZ+Kec0heusiDZRnfbd9LKHhEyt
JMAarfy0iJTBu40cePHdrZVx7Fb8XwRpcN+TzYD0zp+IAutpXklkZ+OjJAFtoysOKnLY+10GMODi
MXsHAOvf0g8WdHYAhpeVGk0J/kN8Zjb2K9OGe10WnTA6zDnlcJj6rHgWWlcjr4Z6VSsHixrfehoK
v6/JKOjv4s7tFX0ndkNkBlRuk5DOAlxSPJLBP3wJGk0gqmvynsQFKcSZrR8typwGn5d8cW1oRpuA
gA6b5ye+CeKIkhznMQLO+nvu+HyEgtTpXpeZEAVDG6e9UHHihbJEe7BRfW7QB2PZ+O7EYBGXaSwd
njts8DWzhLCY6YTCiU7lKcojQtgCUobMPKnLrZob89ZJHXmn4RRE41k28lPsapMeKmcya+jzoKo3
cy3EkxQZogFs35lEyO5mn6yyItcVf3D7o+17EhdGbSKpwcp9IenPadVTsaoakNIU5CFUfegsBaeQ
0owbmAL7KgA/7FNuJV4MlZhN7d4tG+fi+yL7hqyjSCJoSuvYup11Q8aif1CJ3T0Ec0lBqOD9/JJx
Bmxbu6sep15GVmlPZwV702xcHEQcWXr8ec5pEIemHM8YHMYD8h91EZgC3hE8MmFunLYKvoC/+j+K
sp72fMqX+9FL4kNFNqMRqra29ubk4vzje2/sSEWbA6JyCw93cLUAH/fFkkT+nM93mZm4w4MI/DkN
e6GXvAJdJ0y8zuLXtnS6Tb0XKBTfJU1LTDlq25scMrLL8pucYFQS41U1vRojCSF63TtpEMZdp1ub
BtCVvkhasctnMMrpq8dq9V31/vxoAPsGYVeo5ugbdeCEzpSAa5qNrr8LNLQZanZdPtZJVWCtbdbD
AHBqdracG7yFZxnwLONZPtQFH4j9jHz3iogGGLIupwIF5lhFppG2r1pqBq8tvzuNUMOVodsVw73B
jnASMu0eKrFo+2IuuhtvrNuXFie+YKBeapSv8B2f1IxvnaGqJ1VOSxaiC2uqSuXRtmjxYe5crGVb
xtPgfiqEwyBGC8DF/LDpi9Wxv6Le+YZHm+3KD0s/bOOM4CN1sPpzwq++f/ERAmAp3EhPelukxadu
zQmYPyIDgikgPoB+ge5T/pEp8BEv4K1JA7W5hg7Ya/7AuCYRlGsmATpT6m4TTOpL1sX5ZhIm6QWm
xjuwWSMNrCJwzslH0AGreP24rOkH2UcQgrFmIphBPh7yuT/U+swWsiYnTGuGgremKXRCCaIT1ogF
d01bMP0qDYckkEd3zWJQaypDqi3NhuEhvYDwD7wTgLqTqql38ZroEKzZDuY/Yh7WxAffJ/thWVMg
PnbI/wUI/wQQrrbD/94zd/dWvZW/ooPrD/wTHfS8vwwWb5+ucTAArG9oOf/pmPOtv0AqQAUcndw6
48NM9090MPjLtT0HXBAlGVCau0oG/4kO8vtIgKIi27aIlFpb2/4nClCTP/8LNkFNxIpJrDJQkEhK
cX6FBSrHC1o7mOyo7tJ0F4DuPZrejFJqwWdq+pOJUmrojgObhLWNKzN4CFb5tgPmfWNpeh6aPRI2
Um0Gij7ZJzp6MNpNORFKE3Du7d2U35OQC0405FQdf7rR/wYBXPHT36/eN+hSsfEAI/mzVtDjJ1DD
KCBBgjiwokJz/bsyjcU5wGRAQ1kyi7CrnM8yo15lnlctmJdX6WlGSbGxFBWbOA0Iy8z8tNphid0t
GTdhsol4rbsyPyGyozbE7b+0qXxw4BBfWWJ5KQveEHBDemhkFokeJuT7liNy2tdWOpzTQJ/DmBdu
WAZEuHYk0V31oRQHKbV2l3ka8v3eN3cYW7JzU5bTHyDRv98Pc63FAgHzAJZ5pfx6PxxS6Ah4Aqnw
m3J6KpRoia/q6+SME7jZzMLKX2t9MadN3wzv//lZrKLk356Fi8kTHTN4JXiXvl7bT8+CJbRMfLJN
on7kvxbyDZ67gjY66YsJRSYhyV5ThF6/oi3D8Elj1T7hP/j6h8swP5DGn+E2HgRIO3ZhZ9XU/sMj
+tOFpEbcJYAhXRSnIEC7PGP9Mxy/PJrSZ11SCsO/FLihNkMyedC0wik3eLvK25hE52+TL8RLQiTt
ZqRU8li1DsEJsRMTOINU5MxAPL/6LqOIqYYfRT8Z14zM3rOZG4TjjoY5b2piXm0gT2i/ri+nYaeJ
Wd6hE/xcGcZV9wrjYJrSPitfsnuP5fMSlG9WhTyP0DF5tNrWfGHb9L7wRlZbJeUqI7XQ0QAyYD0z
67uuML0tgYrBA4lQ6jraZuujFu6hR6FALbwBRXNI/cx8kronZThoEPB11RzQJhCa0OnGPotdJERM
IaSBK0KqBSkzr2kpx2dBtV6Usz42EcMA+oo6S7JtwI5GC5ylcyNKBsMb0Rbt7Yp4oCuQgzyTSsxE
6LXD8qblvfaG78d4akfLeXOmmslYo2ZJMjFikck6Q32emG3DBYEVtGRf7FBjLcRGMRoXsT/fkx4h
t4PSYuRBpsexkjGApTSKMKz3ILSaNehBsvGdxYkUfKoVtnVVX0lv7sgSrqt4m87ZdEEnLUNao5N6
R7dyIbaxppkuaF3HveAF+1R2HdakMdHVZ6RcatfWpRQbw9KCqyEMdSFijZCmRlRffKtOzwRXE0Qt
GbeDhDDTNXAHvYrXZVEjgY5wfVXl544oKka0BjdTypZ4gKP2Vo1NTyw+ftA5z7KDKer8m54M/R3D
kLud86DcMDcQpFZO2Wm2TbH3MkG8c7VkKIQJXmn1ko/azPKYKgMZgs7iqkn6q7ohcMnhaH3thAvY
+T51s2ohYPUE6egsCbrwO8b8PXY/n0QR1m7kPXFtHefGl0Ao7sDRjvuEPGAF/pQxxPv1QWdKirI8
hfXOyN4jFssiNqMWe9sXPeJGV5zSLCFntmGT1jUzbdg3AixWyVjMp8Wbk3vPVQDGjgpucotRZsnE
I02Wxk3tKGqUVaN/ajA8gkQosgjGmdSyRjfKSBdVT+tkXod15QaMaMGwmxrf+yJ6lx0EG2S9tZc8
3U45uS+CKipyW6r5EmsDO7SpYUbUy8A8jTh0tujIImP2+3CZXI0vGUYFnETqZEsv+DQP+BDJ0Jke
Gq2wiC6Sfn1p5iLeyYFFeZg97khnXLsqqUG+TfsSu3M01e14krnhXWl38rdT4huhG3QUCpBw1G0o
yvJdoEdHO3XzSH2wmzWPfE0+916DiAKEgMbfbNh3jekdgy4PTrovtMPidCJcMIs/ibyjUDSJg9fJ
yKaHKTWXr6rgYQ7J6O+U6RUPOQftpddVF1ZF7l+JYnIvnhcPl6ZfvHcTyffXoNJ4dHGZvSonN6Hh
eKZjm7tRMa2aKDGBXKlulmdDBel08Lo8D9uyoV92FkN3wfnGyx1m2nhirZgeZmQSB/I1gq0Qen32
oaFutZz8IoDVu740pwc5WeIcT5ncDaOOTsuLZwA9X4uQOLiY+bDlIhlkxSuzt9Gdgn6Dykbb6hpK
qsJ17t2yNa62aoLIxIBxJ6akvKuSPEYRW7LiUEyqLbedXKzL2HkZQg5D0sWS5Q44iGvkAvFrb11c
4QzUixTjc6XVEVDw8ihQQV69jM8vf6I5GPFA50GWo2hpmoZEGGVJHjHNlelpIL6x4e+vQf6xi+K6
8PhZhHLqs9k32RndhfsNSSgYRT3Ks+UpsS+B5KKywgKzQQ5Epu3IjXiVus01GtNQXUm7OjRdTEB1
AZSS+sntEPjNDhV/fbI9jm+RF/69lrETV3NfP/SIzr8sTSte3Nme76sgfaxGqX13F++/2Duv3cpx
Lt+/yryACpJIKlyenb2dY7nqRnAl5Zz19POTu+sb7223PfUBc3AOMI26aRg2JYpcXFzrHySxh2um
LFrjQow6snsR7t0RAnpXNrxc40TzjXZEyIxbSVvUiAAMCCzZl0UUVQZY1cy5kUDxcMuMzY0FdBuY
IbnEPXgx5BIG3e0hnLZ+N+wyiHnXoOkHdwO1uV0xw71aB62RGSuSgGgAPosqfF8Cc98CTqM0j8cf
yRPZMGriZYcwGbIkG+i02XURW2DWHbxEl1VU3SeD3i+DqrIuc5QFfkaGNnyeEeEMXXf9pjMG77PQ
wFvCCgRN3tdd/hg54HGhH2gWQLlB0dFxq5hmTdC4tJb1H3gzzOKbzaaJFQIG1NeQRvTUOXDh6PMM
QN+Gnh2BFkE0Yskp01+VaPJ8xSAwfor1lIJGMfibNBP0F9yhNxvq22YNfbvSpi+a7LJyJePGKVAi
n9Kd8ifijZ6c9K5Irkkn819TJuIl9dQMYrTb9vfWIMYrWDoO9VkK+5lEEQwtxULsjSAqUS7L2tPO
sh6juNjSjOzXAK/lU++azQV90uHe89xi2mDbEFx4uRQ/dT38BpTIvvQbVf3QiqQwFy3U1PsB0TuQ
sbPsUWEMZDVx4dj302SSbOVKvygK2lFu1JqrYWxgkCNlBTY5hqsbRcmXdkLzrusq9CayGmiSD2M2
92/1uDvtHKMGXKsZ8Af8U3QjrnFXyhZuV7pn2sBm7XxdnGC644i15WlTvjWQIjgTBcRNTQ3ZDWBQ
c4sUYLMK8Kr8OkSQdh+oA3wZQxnoGw5pZDZaFPWWruz4QHXO7gwCdz8O5h6VO7lLhwoAlpXU3ZYi
wFXSaxkXfYUy6SIwS045NLwIwVJUHO12Rk+dOUHpru89pO2esyC39bmsB4U6ycEzTVze03JnDOHe
4RnPSVfqKwJpsrAb+yFVcx5TJe4p/l0J4vrddW/44YajOzpFLvtUb1N/hfYpKoOuuVSpXm/ttkR6
KukoBwXJjt5VSgAF+wQxHml80/6ceem6DyTCfJptcCCbvzzW1E6pbFoUeqrWTmGvU621NkWQIuLl
ZZDp8/7Rilptl1CCQpyzYEAVBw/MUPwtLYMM+TNA8rFj+xelW15V9IxO0MgfqOea9WWDrPhJC0d6
VZXB8Nmy0nBfJz4RqPLGB12HvA6WfNPkNCb7hFqggU8KEg0DRc8hp14+OPGJLsQWZ9huKeo+Xxf5
LiyGcSX96I7NnCxjf7rALRv3FL2I1/UorhoL+dCY9u214xkIkakBPvow4rPWhEF2GffFeGVORZ1u
qqoILkbkwk6VnrXXlLQwiQAKcTGN0SVnG5oazAwZLKXGbVqRjvaWW69DG/CcS6C7VkMbrxy03s6w
ji1veoEomWOk3z2Euk6TJCGVsVrLORvmH+jYMfpLiX7cwsjxbA/g8M3VemddD3EFvA4cu92Vwz7o
B7XGFKS95++cIm/U7RFsaKJN4xnNk58+jXYIhb+J+1XOqoUSNJKRISS7LWUiyZO96MxslUXEKviG
vleuQy+9AMxtXGiStYkyJIQQM9t5NcK2Qe1mC/QWJL/efxcWVGq0ScYL1BAmqqNGf6L3sbjXaHuf
JZk/3nQoY5yIJtavfFrUVKB0Ljl5G2vWytD7IV0BQRoIn8Z4Zk8m6ueVHO8ttAwWkZtHWDXNILoy
lfXS7kyYONS21Lnws1gsaDeCD841Vv3U96Txrl2eNiE1/wX8ZPCBVSjZPO1kROMS0Hm8cYMuWPuC
KuCyB3sEilZMP2HtFP0qRR2Qv+N7HXl62VhXdEUFS8ep8q8RVOrbTouLE3pFaF76Xu8g8wKg97ou
EjK7SIfHgWwcxbXcHDYIoCLt69Ned5d5NaV3bRJpZ4mQdIvbySIByA3NZ7IfccVBZgRbkoUHJIqu
iBxuaPurp6FLwTuUSm5oZYL9G3RkfkIMWJOFg1INl/ixSLa9VA4A4kHb+5OINkacRTcYdtHDLA33
Cxp12ee004B0z2p6+XzmG0FG+pKETOpEW8ZaNHbu0AwhE4RAySWsLvxL3cqAFlpTuKtzM1u7jSrW
Q6KVyOi4y6xTLrx9HXhzrRwETFCx63TrZmymcZ2CcN9gcOV4yxpq/7oPhb3rAr9ZW2NSfB9ZXivd
t9XGczR7o8gaZwzlSIe7hBJ+pVJsX7gjFOAsqT00kiZqPKWUD+Eg6U94Slsrq3KMvRc1BaJ1wKoL
veBuHjSII0zg8HHsXEJqsFd1r0jqBN6reoR0kR771SYx+Th5b+1Ld7yYfW0epkL7YWeR/9D1IvzW
Nbq+mXCS/N5qaXWDM0NOQ6rJbvqk9fe1wqNz1DpiO/3PFYqEYqFkbyLEnLnGrSsBli6LSaEzMz9S
bWHN1CVnTlMZxUKJCjMvF/h2pXXlWeeYSFiT0zVNoe3KIi7XKIO3ez3K5XZQrrc3JpFsfa3BsQEW
8cp3CjbrjNs1/aw/xRYMSd+i4v6i1RTbXTXhVjFVzSZDcXOnGhfhATIGfKeynNbOIi795s4cJzSa
LMBC/SJOg3Id98m2Agp4jl6ks8C8mMZk32wnUZHe+qJlFhFAOOmHFtECgWduHoruszRjlJ4LDaqE
Vyes3wwqGEI72amWupx3lbnqgrtJyWBPhzrXF0NAwuglDlWUgvN00TkV2V0muAhEd34feieeofur
jJIEFYjx1q9Daz92PlxCB70PZIRle+IJo9tkIqWlD08F6x1CkpvkKXol+lQsmTRcirE3X7rk7uso
6mMwIJAUcfwpWs6oqDbssypuLlp8sBYcO8sOKs13f4gwmem8L65JJ21MrAKMq7Su/LkZRWVEwt9J
rGXneWeuTX3Oaup+M3mRuxZafjJNFUe21B7RCqHNE/zMjBnqLOdLXI/TUhNN1nqYZulKCcqmamAw
zeZuvVdOd13GL4sgmpbNrHztG+E6wnpowV1lWXcxEpG9X1IGwVhap+6wLgJb2+Q6lNUCSHog5hMB
ENJsh9qfORHNalPCSvJmRe7EG1FlFdlKt4HhQdG2z3EPU0sEuc9EFofrOGQpqMCgmzrq1SINh/Ms
gvE3+cmNB85moaCMsMQa8t1hi0zLPR/hqfGjBybqYVTxrpfVdhyQSAaYd15yIss1inpFuQoBVHgU
GIVLijKNLr7WNv0YBzuzK/zN6r1hkgRNE+oqRMp+gWEOXLoQgvGVM1XDtQxLWnEFJJ8bwN7lovQj
EwunCLCTa6mlbmSfJxwK8oWMIWPWcIU2bq3hIyEbf+mFXruNBld+Zz/RzJ7DPqRGE0CBQH+qoFiE
tCzud5jyUOZEGiixoOganfjcGeLOmaAa92laXChqoAs4HZ/BY4UAmMf4pnaM6ZQWBo1cvuYupAW6
DF3BzcztajIhPC0Sw+c+Hwr3q1lP9wkgHTyWEIml8EqhZYx+UJyIl6Ub3puD1lK7DrolgtU/cJPd
EO1YcpLLtaxb80qZnbkOI1c/R/TUuRZO61yEATKlRtFGO6Qb0gsfLy7agA49ncQLFlnfYrPnJOGD
N445x3esLpqgMc8TVMQv9BKqdlP6G70Xj45vQFXMyB0AT6lza6hSNldv7SwEVx5tYxh2RlsvO3pR
Fx2pAcXQZvjm9lpxk0fo4AJYQlluMqa94WX5brAE1TI12AXojbLeAeVLL7QywtUqSNxvdg6Vkjp0
7uoLJoBqWjKMqMX4ZaZxUgS6Fd43FHkgLzi09b6ryeaASgwL7gMXZHHR6ZKE2Ef2ttDb4MmmJnJa
sieubb7Bqd+X2Wmmi9FZOZNd/3StMWC4IDK3cG+bXRaN/qVtg/9QnMk/UOnSbotKxL+8Ih3PhsQv
vtSpiG/oVQK2sXUqWjbGTKuxR5sAQaYWJFxtrmZZqjVaMCye3FcrUZUOW9GsHn2zHu8MXB22AzS6
+3qSObCqFhp504bBzvNIfPxIj85sYCVrfBmLU6SuvWTNfWdYkPpYp4CsfO7njVwCYENyRwT5tDIZ
+rzJhhCyUtWeROUzHSKCwFmj9jtCX9lkZddcIDAjFn43Bletp6W3ULSrXRUqshonRmN9XdLYjdFn
mmsioZEBbUQJlvZ+bFTqyZ9CChVNTFWpSwc+U0vKEJ2iYwGPwbGTb27FOTXZfREtBqXcu9IC2FaK
tFhOSSofslH4nzVSGzsf3bUTlzmUMVNoK6csZx3jgWMinTR3CTJSPIS1oIxmD/4tMf6Git5Sx84e
G4SB1OQ2pvpIoqY2pVVuB2SK6M84EDY4wBynWthGoC8Ng2XSusnXJqX4UKNVg4y+9kvEvrfQg4IK
dyoW09TKNWXtXWDn1HHCLFtpDkr6nsOeK+PmIUTvn63bfq9aijVV0terPLBmsbf8pshne1UPNE8Z
hGqPkGKxgP2J3YOhIQxou/l6GvAuSLq4OQmoYq8Uh+xP3eOIblRqbuSk1M9xQP9MtTDlWhI9ePUk
Jr3bnaK7VJyZkPZOqNdrKHybalWBkKwXssMaPnCzZBnwe3soVCJn6qj0UYKtb1tAxAvKV9154RMo
AA8ad3Hbumu9FegJdQohVSPzuRjVDuQfq0a/q21Ki8U0ONclZa2z5wv3GGT9vR9kxpkQKIqj7dQs
dPzHd06U4K/V9c5pWFt7ND8SNJfMzQjo0l+UtAKxDjfbW0Ma6baTY7ehWJ1oyCXm0VZ0ibuTfQux
TTTFF1gv9lOGruRjZTT1A3U19MHwcfejVWQG+WnaDSi/0SU4RX1BnIAANS6wHUnOyskq0PiK8YMc
ffS+swg1uTF4eL/h8gqqTgMT/gOvYAH7hgZ+BFXvNUGVWDfLtSEjuURCecbi4WkXU5NOissMQ5Jb
xVPd03P5yfFE0mKmuo3VnEjU07M6cu871tYuueonenIPETnf1/nkL+IwC6ivKfeDZ35l8DI/s3Qg
YAgLER7zGF4vqTB5vYirdZlHEhsDtM+DQaDtKQucL2UXbeo54pht/iMQbCTci61TXPnkeeGg6jaZ
+piQHH2kBHPcvpsfCyEeQ4Ca5qmMIwy90DOAh7aPqh0l71pXONdl1+iYcxyVAeQ9FGgWEGKT5fuf
8LnJe9gxU1AwaSmjRgSt4dib2VYTK7oJEU7IjWTv5vDiR2voIqhd9l0RiSe6efcjzOClU0UdVwQS
dUXDYNGUTnaVTEWyjrloUXqIz4HuOBd9KPMTuxzFatLotuGWmZ+2pT43qSqDZgLEuBXNjl8Vnj8L
Kto2mRqSetxnzO9eVV54GVYBRmGss6B3tymUr6XyWw2wcZZ+10aarDaiJHvQMzHnwpRz7basO8ox
iP90U/elio1pVXmY22hRLVb0vxOymfSLQ6cWDkVkWN8n9g6gZwrgcvLHv7hUqFj9l9vSSwuhV81Q
dIsgw9B/RNnJAhJ/1Ax1xzxvh76kbqKpcdVX49aFw3JBJT7eggmjGlRadnDXOlpIuEHok9YqWm+q
jxfvf1tUdw+6srZFXxxahC4sWji2c/QgEEz1Imz1fN2Mwrq2PN+hVyH6D+gFx1QcuJVI3VDEI1Vy
2U5HMSAPCg69wcFBqhMQ+ivUN/U++aXZzoM00+mE7nP4wYsdc3EY0lFyZlxZqA7DrDhsN3dF4BGR
7QYutI6qpOU8kmCSVuLW+f4MHm/K54Gs+RRRik3iHG3KrABToyarWcsITNMCr5Z86yEqTL5gyhXy
bkg9VI65j7pI/SmpZh4bvgjIBsV7imMjKo7Y2i+KFvMgr8m3aVEWa8fKKH3Vvr1O9OquyDwcUdHH
rY3pYYZ3/hsvP080YZ0F/WqWa82HA9lVlJmU96h7+dNQUrIWwBNLWL99Y0A+su7en/DjJctLo50E
UgZJEnSmjoEEIcL+VAUpbaHxpU5C2tFLK3aK+/dHeb1+HAPFLddgd7oGyJfD9dMOsq4zG8a8HWN0
gygKsjhjU8MPZnO+P9QrbhSCfrAJJHgeC/FsEBqHY1EyQq8Y7hifURIH7fvSUD81ELPLUNdJCCMO
Ik4U8O3Jymzqzx8M/3p3OiahSAFCskEgHQejWk6QFAXDN8L8UcX5mT5UXylsfhV+SzuMFnBBwhcO
1gq28C1t/q99hCAodRDUlgesy3wEFTA0Cpex/eX9Z3vjKxw82tHmgngSdJ7Po6FIsjcz98qVzTc+
ze79YV7FY74AGvI6JDQ0pAQNqsMvYGkpwmDmhJSbHG7tpt46uXhIZlgt1WZEYyO01wJUrdHXBvpI
bjIgj/n+M7xe1jwCsBjUDgCDIWh/+AhhBIaBQ4FF4HAu0PdzV30hyg/edEb4vDzKn1/UBcw1UyN1
FtzhKHoeJWmvd4wS2ff+aN81SfOQgXGqhnr9/gu9tazYQI4E8WPOOeDhUJFMXL1UbbUWU1HtJt9+
DHNUfk3kLrbYlikkWwDDvD/mW68nZjydAVxf0qs6HNOtyF+GqK7WtEDvfORAF1ZQfWukDYtB/Hh/
rLe2rSlsyh+I3emmtI+2bYmLmAlbo1qjJIRal1aShYCYoFhKPhIUUb+Fu92hw+085jhx6wDiP/ia
b65bNOR4W+lIFJeP9kfbe5peNrjEV5Y8x4vBOA2RV6EhMdHNa3+OfJYzw4jC1YD1L2hBxE0r7YM5
f/Mh5HP8n9N7GnqHkw5/KC/NIENZacgfhdBvRsM8H43mrjCKBwB1V5xd06JUv2TgLsSQP33wHV6f
wHjUUh3BjBF/AVb14fhdGqUtagbVuqs7SGUdeWCs51vI+cG6UdmmljVVBbRRrJKi7oBMtEZJTwUr
zdTWTQOVIxvx7aPzvfBKLd6Bm9JxnaUq8f6Dvl6cCLfqAjSg4iENcbQ4dSezgwlaNAeXvA+pTewj
19nasJQXU4cL1vujvQ6dHCVwbQH7StaoPJoV5DGttokSlMBU3f2I4/CWOy5S0dpHoMJXUpyzHeZ8
bumWrUxlmEcxJYo8agqx1NcoryEDUTxO2Oksx6y+ol1coQuEXq5fjUiXpxmEWpPWn6v3O6yqVq2O
KFmGlA9iDRjxZbH9tbGcbtf0EvhJliIarEgm6PpeVx3fRyZI6SpzAIrUjBD6WglAYfjuA41/f/aO
vxVyyiZpP5/qGS95HI37NgusAinqdQtsFfn81LkefPgKDoL8yO5lH8Xl4+j/13jcsuY7nuno889f
ghJTID+0V6Z1BSbyNI+43NW+Z32wAo9D8jyKNAzHoUthzjnr4SgJ3uwpZINpjV4zHJsi+DYN4ddG
Fmd1itLi3BF+fxqPtyYDUhuH8k1Sg//xsbrAUPQBQEzqYib+oI9FGZtgRMonszK+G3RhYXvjS0Uj
Jvtg3Fds73lgcmLUxBjfJToevikack3UOM6wToA10pUAtZOLOw/o3SLua7E3YVVGKrp3pl+B5dyi
pnJpOdmZRwaExuujiRwd4pBcAd+fj+NNyWNxUSBG2RIlBIj7h4+Fb0hTZ+yFtVtSy/IGX55AznGX
tBmKk/eHeqOIoTtI9s4XIBct1mcvlBdLKh4piyZIYBED/WRZTZm/9AXS+TbyNT63hPWEk/DKmown
hRMlqtD1ErytNreAKILSpEr68Nv7z/TGckBaFm0EjgvyLOPoq7SlDBiLAmRUW80Gkg0q5GUNv9We
nmi+PkYtBHE/TILN++O+OqrRZeCQ5CaoCMHzpeFw3kHKE8+HqMcAO/4FK5cqm2uj3LJyhyxEdjOa
zvqszU8tYH4bPAMrm0Z42fx4/zEsyTAvs6/5MUxwOijc6ATM40/SJqXoqFN0a5n04ocqvC9xF172
utluPbv5GfetdQesRvlomrr+TYUg4S5JplVqusG15lQncIloCHQxbYDK9hcSKX3Y9xrOIKVEVFeC
srm2tSq4hIuvTmI5GSduNvXrXE+yLyot1S4Xk/61KSbq9TJ3t23QojReZeUGVcB6SfN7gVtHugJS
k17kfbYt4TouzRH6F9Q78wTy+rdMs+09NlbiqW6M4aZJcx6ylWjlQHTOTPOh7AWF1AQUjtOjdWfS
vb4oUc6Cn57kl2kNjSVAVgA4swGvem6orPy+H86TGKIX3vNg0S2anKdDb8T3sZ1HagtrVkwfbMbX
MZ6DES0IlA/YJK48Sp7gG6H0n1TdGmEg9cNB9/fepMWySyf9QVXu8EE+/MYi5MOTrXHFgtfxKiZp
YzlGqkUoyM/EHfCle77ht9wuvrY1LYNwZsBO9a60aWaP2vf3l575OvLwss5cwEMyBPuBo+QjDafM
Cayko4Lvew+tATwsDW21Qt3B+x7CXQxRty+1pZloww3Qxv4z9ozRXZBU9qlPZf9XF3UsxGjQTpsU
AOlCS0IcN6syp7vhzdEs1sfhBgaTuYQFiAGAzR/SVa1vnwGU9NnC7fvv9DqaSDYuPfPngoBlHW3q
RI2jW4FGWaMPBVCxqMKryg2dS6cYWDtW4J2gPeuvGxCx5l9L54+4Tv89K7B/ErM/ULy/y1P+HfqB
/T9pD8Z59c9Mp/9Ttd/I3X8++4yd/MCs/l80J8z1qI893wRh45CMshf/pjnZ+ifkh1A4kpi5Uc6a
f/RbBMn8ZFGDV2xRnUuWPZOjfosgmWjgs5yJou5cBeLm8wdC9+Z8RXkZmDmJuXY7KKBQA7FfVXs0
J2pGnMmRB+mN9FoBrLJobPm7XnFPQCu1T6HbhaCLHM3fG2PZTluFTtqy0Kb4LqyLbq+HpLN+hbou
LuhEuqE0LiH/Fe3KgLG9r3IvvLCQM7kxeye77ZzayTemhabL84z/DyzM/3896ghd7yxCVh9qXP/x
lP34j8VT9a39cbAk+d2/mXeW8Ym0dP7WczicSxT/WpL8CKEqqEGC+yQlXck5/ntJ2p9mdp0z18qk
NYNX/2tJWp+4CAnTBeauKLEo64+W5By9Xi5JB5tJqgtUMchYXNKmw5SlNQFPFlE10vtM7dtwaGv4
As6IJSN+Bt9E4SJQqrrY2/S6gTjs5KTjoulHWNxxF9gn5uCW4CArDzPhSX52HFG7mPMOTbYI0TH6
FptesvUmZF5RhcmcixdzfvXXY75scDwzyQ6envyOFGe+yShm5Llm8CL51HRsnsdc9augVeMTkHfz
NrbUCEDJhcYfuG71YHQgB3L8kZBYTc0VPgabUe/Ju7kdypMKAFyIrbVj5AA1DJrerQba0Q+AqdEe
vLANZ7xqG9E/isoY1aKchHYFSn3a4Kc2rS07qdpFBH7pcQLupF/6SQaIWUc069qKouDMMzNgz0hI
hGBQ5BAumhGRxZoG/d9nxT82e45PXlidVJ10eIjMhyTrP/yQRkuzOcF8YCUN5dGaD+xFO+gaOT+N
ifen/fh+Nw9FpdYm+aKGqbvEy5e3yDBPpQE7EV8De6QslRX6vtY8DnUXnLlde/bWb7Pr/404x66Y
Bt/0vZDjt2FyaIo5/8bvQIMnC6xHmKZofswyf0STv88+S3wiE+NGhLkKl0JhsMl/BxqsNF1yGhfL
oZnpO5f2fp99zieDv0YfziTezPHpTwLNq/KdY9FPdmCEwoikOHC8Vae0g1eByfcqx+l+pXTYjbAW
1mORf8/d5psTOtdtORq7wIyLfd2hXTxKIEMvZuyNgPEqOSY9mDMAidGJpE14XEzFgovzH+2oVYvZ
7mnrdHsnS3/WUXQ3aDV6lhqoNsDBizzLzzBO6j/IJZ/7gQcBi/FtZnlOkW3Y1ke7lEhQGDUXVGSn
aLquQFXB/ME1/bJIVYAbG5q46UJoxkS0smwduWqn1BTeC3G/6ZMM/7YUscGFTzOkAAsUBSurbJOF
WUFaSJKiyFd/vu3+m0f4Qar5j1nrnGJ8z9HwCH0EvQ78Zw/+Z/2c3v1fMaOd6wP/vO3m0/3pR14f
ZJz8xt/bTrmfpEnUnet4tB+ceW/9ve34EVY6jolzsMI3WEni6O9tJz6RcM4+sfSpKWfOxezf2058
oo9Mg5e9LJRDvflPtt2zoN7LBcdDcapDQiZe60Tso9tnFrl1ZhZSW0bKOKNe5zerCFzzeoqV166B
LshqrXmmNoGwD6dwWQMy0ZaBVFWzSAHw7YNmrH+pCe9P9FmS/ifeHRgUVbmEJ4xuEzwjYfQ/Zk+K
RYUEy32usui8spJJ/LV3/jfnfHGVmT/fPy/Fu+AnyWaAzsPBapx/6bfOgznnjaCguMwY1L/m+PJb
50Gf3cVZqAIdTzpXcyL692o07U+IFnD9AXsz/878o79Xo6l/4s9wDtg2XVtIWeJPVuNxYWquSlGp
JXuV5vPiP0wcVNXD0DFUsYW2kS+VQMUZibxi82JS3gjyx+nJX6OgV0FSrdhb889fJIW+alspBlFs
4d8vu8ZzCatoo2Hp0y+GfMxQZJDBBynRm28Gn0Kf9TCg/R8VCaY8mKZRWsU2lWa+Hqu6QlS/qP+K
xv+Y470qr8yvRqUZaym6IFQa51rFi1drUZGqgTcWWxzQsWCQIW4NKz3ALDXXXThfPuB83NO4u5wh
fINnwYTN6h5SP4whxKzVSamXw8xOS7+FWAXiO5zlrbiNkDNqt2aBYNsC/X/tDEShZl61lAhNTFwR
rjiVXG3PW9qDlwWA+F1dN9pfvuf/+HJzpDy4iuj04IHvuEDiSFS4lhy+HFrfLuBHlCXrSZNXmmnS
AZdZANjUCcz7FkHMxdijI183rreJKr3bSVlEG7yNuF1opd1/MNuvkoX5gUhVyKgwXAAAw7Z4OduW
i9ijY2MdPWmOtZeGOXwJB9hEk56PD0hyJShUYQLna521GBzYD5o+yA/AN68XFqeKQYuBAgQdsOOE
QaEdi9mVnW1tL+k/h1adnnd2+FFDe36Tl6cEOSEm93P12gJ4Zx3DULRQz3S/92E/QjdfOn2e7PXZ
DgdaUfXBrL7anbMMDY0agg0DyVmk5uWkStWYRq2DqJR4UZ8i0TJ8BhCCYZeDrLo+DNoPw6+66E/3
J6Pakv41uScXcXG0P0cgDiPrxt/6swwDnMohgThXp7v3Q8+reeTyRe1TMJ1zMuAerRjfhMFnNEa5
DYEz4U/RxOvEYfc0Sen86Rs9DyUBBpCkO644inJe4cZyqPtyqzU1BVQgPbVmV5fvv8+cjh6sCwbh
O3GvpARK4/4oe4gykw5CVBTQll3ck9C335nN0F0iNlmdJ62y/zR0z4IxiBKQNhlzKe4oBIQcXkD9
h3Kmtl2ZIjybZIQXB62MdNC+w+YtFu+/4KvtxYD0ySUfbL7kzCnay9XoEQWnDOYy+F7LR1o08pDu
BQ3/74wCaAG0iAVj9Wga7TYzUwua/tZAugjcbluvDRBP/84ovA/Xcuqbyjy6ltthw4ziPLftq9Jb
j1H/bTDs+oNBXt3jqBKRKSCtQ3eNG8gxDMPDBr5kVfIuEoG03kAp0UTcD0884yGF+HAGWSneleYU
UORvQ6iTKMrkoCM/iCNvfTmbkoeaFwq9hvnnL45CM+sSZXp8OciTBT6GrthMuKd8sCDnC/XxDqCJ
wtIwdDrMiNcfDoM+iuXUBq+LwBM3rgbGURR0azPt8aXr7oKyQHBBiIUACuKH5YlXGF8HKGhAERBn
zw1AIC5ExT9fTzaBjPmnoKw/pwkv3l0iZ43JpllsR9Hezdn7RpbjR2nUWxOMXDhBmlXLUTjHhheD
CAWfQ68YpCiabKtps0qDxGv6/Vd5a36pfDrcyIHvc+85HKWunTiHBlNsvSrTd21chHdwwMr9UNvR
B8F5/lNHwWw+yHWEzLitPd/UXr7QyMdAe7sttl3eaJi2ODgY6SpbFeghLNsBo0hal+O60jFHev8l
X28aEDkG8ZPyB7kNyLHDt/Qs30NtNi+2FjISX6JWoZoLk2xbtFitCbKz09bu858QXtU5ZpjJPpHC
W1qeCj9YOfNHO5gDWhzCBsKkk2CR7B89iEaPJG9QWNyafvlL1zU4iGOXrL3GE4uYju8Hm/TVYT9f
Gbjn8vrEJQDgh+9de45fp0iGbiOZooZPA9iHS8TyvcCDEzXCNEeeJQX/fv/+hL9au4xLgZxjy5Fs
3WOZ+UZZfRWBrtn23JbOLZtdiyuA+uB0lHNEPZpNrheodnGfQSHvFc4CRDh2PSNOha3W3JeOM1Lr
TdqdV6Xa6Yie1dJBfOckSINg22h2cmHXqFTgYucsrTadvjBx44l0UlUsE9VboCb6aKAtm7t3disf
U5mM17HGMcjdBQsms+YjxWWJjgZqFgPUzL0AfbHI9KFdafiLXQtbdmuI0TFq3J1+miHWeIpOd7OC
qhmuRSOCJRqj4RZ9vGoTw9/fpskQXxTpZK3Gibj2x58BuBYFYm6P/HecvGpujdErTFEMSEd6wDop
ehl1X94f5BUIR+dOyXWIdAuug8EN6XCR9SbGq2iqZtvKS777RXg5WIiKhWFI8Ru94FXcZVeB0EDf
TGs4F2rRe9Y2aNEOFzFumhnc9AEI7lC4H2UXryLO/GRcm2nTgO3m2nb4ZLjNdmg5TSx/c2hPJqOq
QEMJd2GakYEivs8OMIkC4KWcDzbeq7B6NPLRnKjSjZwWAPs27dMeNrTqgZQjJJWGqNK+P/9v7DX6
qrPZhcKhC5GFw5f0u8ns9RYMh1NBPs2sMoBVEqg/TdTmF3JnUAu5IUnp0VTGohDoNM07um6NrQDR
tRKT9/DnrwLNRwByfU56j8KVrqky1CGJbSvDKVdTi0ZN3vfGB9/mrVVBXYKSPPV2LgtH38YSlQ+J
PeLbkFygmyDjx8Dr1WpE4eQcmru17/2mQ+5Ngw3w5y9I4XlukbMv6fsdfivgqWGLgni6DTIZPqDv
DIuy6tXu/VHeOGTmdvnMUgGeg3L84SgT6r3obIXp1sT88hRJxh4aPi5XuY+WQ+XL4On98d6YUD4Y
xRcGVHP14HA8c+ihpFpRutW6Wtsq0YaLqkOsPMoxJsfcpF2ZHSLjaTZWH8znnLgfHQCSdJvQA96F
e9jRyC6K0F2PStt2wr5jpWp0vKZ2qlaQ+qJbi4+69u2sWiF/UC7yovjI5/uNrXcw/NHWa1lEhdbW
yVYrsQtNc9SmBqsaPshe3vicc4kb8AJfjR720Sgx/O3CqxWjuFLtBjLPXUShCbis2W6UgJbz/ud8
PakESwIKWGvyJeEe3dUnbSCrzoNkm/OzVRblj3RmFbbTkbV0W4jRcR7ISw0iML7NnXPy/uivFxO1
evYmeBCCDeqlh4sJER+9yy292EZlfEmMdleytbXLskWaIwErvGSR6Rfox3wQFV71smdOBmWvOXPh
JANmfjiwIcreD30vBwsXNvV5nFZoT0IMtbXTAUTfTzxpkNF2Kq2sr4c2qM+5Bqh6iWIhvLrUH9zP
QzI5y9YeCBsWXPIvVW109ooal/bUR2jILQycRivsERwMNvW2oQpqT2Nzo8carpBF23JtMX0PHYGh
7yBVAVisHzLVtCdwsfOvrW8jBVk4RVEgr1g7l9xzsHpF8/YLtntOgA5kH3yNEQX5+f4neb3MwRKT
OFMs4rIHue9wZhCzGiKvi4qt7Wr6l5oTG+WBKv/y/iivc1WYWILLlCCRmwWJD0fBGFRAroDgplHg
8PzhzOj/k7Qza3ITidr0Hxoi2JdbJCGpVIurXG67fUO43W2WZN/h189DzRcTFmJEdM+NfWNHiiTJ
PHnOe57XwRBay95xwAJUX9vOxu5xm2CkkD5fSRgP6zb2y+shSzmqQxuq5xEVbwsXsPcfRiwY9nwf
wYOj+nQKCGjnQ1qAN60qNX6pLYRo//a55x/B8U2QMt9RFgs+xeRBqLVPB7gzR+cJZLWHtpzsszIE
E663VqBcZN+e/r4/7NrDcwCy0OceaEKHRbrCNP0wACmTHpvIwi6ryGUIHRha6lYV74e+aWBjxPZ3
xNQ1JII68+Iyno73f8TtVqMiknZkStycxFQ5rl+AI4VVKocTJ0emYQ2gWdHMJmgOEOMxCg1CWKrk
8uMLdkE9fkHC2hh/fRJ++wGLFYBLaNqVPpSslo6V17KZ4tcBRMoh6nppHxtGcQlMEGtoUhLQHTmO
rY5qbizD28/rehIWn5ffjDKUTA1SV9T+oMfBfjP0qd44o9cGofBP3Z3sHn8vNvWmJr3dqfK8yrTw
U93ptFuoqXa6/z7XR6G4/vFGWVjX7zMM0DYXaHrIluvyvlFS9ROsOXvji7lNCtFDhyCUoioJGLqr
F8tG65y60u2SMCpOCzfV+/DzUI/NniqC9NQYEVYF7dB9gixoPGWYwxLaDeIfW0/gHw+S+Qx0U+AJ
Dj0OmmO84X+4Nge//7jFHLQm9AZHqXmdNu6pKq5MrxLYkf39mTaYyevIhyn40DJQV56bShczHfZa
2SpMQaYXyRdNK7PHqYRCFOvhxi37NvxgJABcqFoofrFDX4/kF1UA8TpJj+MUKbT+Z3DiLCc8FFH1
vbGyrTvA1nCLbUlSOdU4XBhOTnB1xzwdQFngn5G3xGcHcPPGRK6OR4VnFvrNcpv5df6WZquboC8j
OCFHmRbULzgGK0epDs09Pu8NWenc/9fRHNMJ34GwlWOEmsj1eL2fmnYwMh50AxB2PS3cAnr3zrHr
8aj6fffvx9MQNMzNCKjf6SK/Hi/LajnsR0pLYZRNO9Nsw4Nt5D8ADdUXa0pz7/66/MhyLxYm11GA
ArSrwz1AHnk1n1KQq8LPJXHkrMOeOxa/msLeBSCl8iB7keQI8gLaQCUSj7FUPoC22uOfta8U4Ul5
8JhT69uLNsY6N8M3p/C0hJb3yt+HiRxuvPp5m1j+VCRA6KIUBKDUpq5/aoe1YdYVVBCx1YVsRvpB
016o1Be4FzbOPq3gzdyfnfnbvxnR5LyVyepSV1xsXPRxKKBqTXHU5Ko/apY0Z6gisZPr+IlmHfMh
sCaZ1Im51aU7r+KbgVGYkV6REaEtr2hdkE/0jwziOPb4MkpFXAL6CZuNk+yDmLIYBnUXkdT8MWHG
sIhlJAtsY+6H4tgImKAJBS3PykIA8Y1jnfpqih4gME0/8CHU9o7SyvDCBudsJJXAC62DxpUAvrs/
5SsbJTIzNq8PxS73p+uXDCAY9OoUi+OMwT1jNU+EI0fKXkvsrSLn6lDsJOg/TI2y1mKoMulskrs8
vWj06JjJMRffoMGFTjhf7z/Uyutkv5rbgcGKkPpZrKNULWUdbXnMXcVPUfSVFcRjO96Yuvn3Lt4m
yiUqEFzqYdEssxW1POpjWsAiAi4kjnanOJ8hwYIn9H0MMEuQhPefamX+HJ2DZpZjs4CWnAvq6h33
QS0+OgGEcAogg2dF1fhgt9n/6Or+n2KH1aF4Muoe9BxQe7xeFa2Up/j3NPExTLuJU4ZepGnU1LPZ
xvrG+fmxwhbT6JgavAH6j/BzuXlZtZK3bedEJOGV/t2B4bNz6O06GgWmixX2fqdKrmSQ9mNI7zId
3tByMgz44v6i2aH/Gka6fhjJiP2tWYGBf+dg/FONgKayAf4cUD0BGYP6gYaP6sUUsBXHzO9eBG3r
uBoCNarRP/9bWQSyOmT185WZavuNB3Irm6As8Ek8DhQ79mZXmO5otGJju7zdoMk5zqAEhUoJwurF
MldSH//MDrp6Xk6dlxsFXp2G3c7eqvnRNCWwayTavH+7Cqk1cjrPT0VhbNkTrI1hg5I7jI5kW4QX
IaiFD4Vex7K6jfW+cvvg1kMY93/q+/YyKB+kGN6EBXGqrXLp2Le27ilaoz60ealBi1bhA+Vl82L0
VBB6oOA7M6i2emhvtxLqMwjCKMJonG1L6UnH1Q4FaxodKyRHnpEnzcEYjHzjTd60qfJJK1Rp6OGB
YoBaYhFFti3GH1CDwiPodYUQANDioYqxa5Umf6BY68NHRSHyCE4yO4d+FbyMTvY98AvjcQIn5NK4
Wl20cSqP99/2reqJH8ZrJvVgfLAVFvGmQu0FaBJWXm0l+WeQ8MOuHIL6hAGZ6o5ZNjxnatcc0rij
XVKdLPxTaRCfqmg6+DUKqfs/53Zf4tcg+uDwZG/nbnO9Lxnm0OtlbuJdWZvGn0AnZQ+yrboPB8iT
94e6jUVmXBvCCxK3c8Jr/im/Bb4GoFlTawxxlFneZExrWL8tlasRzoNrZrrmNgEocBIgW6m2tXXP
3QUYDSwWEm3yYs7VFmDGqJXiqMaOdMDbDF9R5oW8S9efmql41EfpCbOd1B2LUT3aoVZ9vv/wK/PM
ncaWSXEabM3LnKrVt0BjYTgShYNh0ajRQQAfaXSkLXd/f6iVTUzloEGaiNKf9NniqNGiODTHj1NN
VesHiT70B7T4EAJtG2K60ZVuC4J943tb+appx4f1Rf135r8s1pFlYrwcC47SEXAkhGSl2lOk3Iz3
1qbRmsvL5IllBBHLZ8sgv02lHh85+J6nIbZfxtSWAX3Zwa5QRAPwoWh6DEHxgNBkKTqbNQjwFh9c
XEiDksKnLT1SOsB+BIjI/Xlf/W0I3MgrUfpjZ7te36EWJCYesfFxSsZnYevlY2zD3USsqW9QJNYm
m7NiLkGjDqXp/3okHf/dwkxSmI2lGU+umUKvsPS2Djc2h9t4DBUdFRZaRT5ErosvlmBMwkwjIxTT
IJn4OtxzPar/iVX5hX1rC/q1tm7nSh9NV4CKKChdP1VTqXJooCXCqVL2vanWiZmjEj6WnpZeaGGZ
DBtf31i3ay/tg8eBbgBE1fKCFCeOU/aDQ8iZ5RGIXDPwTIfoVuu0rbrpR136Oi4j7cjRS8zJ0UTH
9vUDyk6khL3ss0Ak5XMIETWqmmcC0EffUA80151iozzTs+1BPsFLxHqTyxIBc/1sR/U+C8i699Wz
7g9frKI73V+7a6cSyH+SWxw9DtrXxYdl4UgyEuzFx4TU505EOq4nQ6EAbI36vZkKw+vjqnieDDU/
84jBofWn7mjhH4GcJtjKIazc65gqrlGonQiWKQRcT1VZExOJim8p7sbiENFccxnS6kfSFuJTUPdv
fQy/HTU4hQFkqzthNsMDrT5AocqmxhOGwtj9CZoHvHl3Bl2Hcz0ayfLi48awcJDVno0HXxu6CFPJ
cWmDKzHKws8bXi3V49Axv+Zq2J3GCXPp+8OvffEOhQr4Wnz1HNjX89GBqgzljtfj9AWXeaXEwxwh
10ZssvqQc5MSCmh8Iz/amX87of08I/qVRkahbEJPiF3+IdujsicbbbgJn/0O7x7ZjXs9fa5xh9mY
44+nuJlkrplUVqG6Eu1fP+WAK6rk5B23zASnOD18bTvMH0rzDLABmwD7UILTNXjBZuu8aBk7kFPG
L+QE36seOxvF9wrZ2je14tJafQLN9KDayUOji0uNJkXP4p+NKB6toHtEuIj7q3iVi/6XMRaPmUqh
S40OhhG8B/nwaZSDZwVCBRqZHaoZBzOY+AgaGp9u9dMwiK9pmf+co1YLO1Quxw9Idj2uck+azfcx
Nmch+UfMMegfDS99Nt+Q7LPAWQFjulNsdrsi8i9D4DwAdXnqm9bDy+qcSsqnwkzP8hj8lER/CXv9
ILXhiypGFXBzziYI2qihcdXMvzWSdups4+hjb+kr+EfafYn3Q/n5/sJb3R8tFvycPqRNabHuLa0N
yr7nQwTEhVWBNshe2oQRP8Nx3u8PtbrGZ1QRUlM6oZafGM7iU+uI+fyUFBuSxwjCuU22RP7ro+iM
Q4qBSGIRCpbCiVGhydCJA6d86FlJrimp+X84oWffVfhV1ACQwl2vZMj5iYqpeHzUW5CwgS/Hewkz
4/P9GVt5OXyIkPsBlBFTflSYf/tei8EQSUYR9zgzYVEaYZRgi8z3RLFVkV2JBBiJCj0lHSCZS32d
0VV6GONPfBxNe3rESEXfYa1hn7VcwIMWRb5xV1h5S8R3cBO4EXMx1haRR0qqr2lxOT0mZOEvbd/G
z6Ppb2mb10dhnyRbPVdmteu3RBKhTWWiyGPaVqmLr4+J3wdn7v23tDoK3qi0/s+B/3ItWESpfTLP
XWaO5cWMnG7PfS/dyPqsroW544/QiZTrEuLMiT2pWtjGxzZWAk9vUvi/QTYzkIrgcP+BPpJVi30a
mdsMG2baUPot5w3j2l7CZfaIn31AT1GJudXOtqK6P1VKEb7gvZJPh0i1RAUHPmyM3USSuH+o9NSO
3Sr0p4slyTq+EIOWAxGUVfG1wlnrXUzO34Y/TQdpaIw/hsjEqEEAHqpA6TnJkzIicHDLwur0h9Yo
VFiPZtl8DuS+Bb2n9F1/HEYzJta3lBHvJW52Py3UqJ6IHFrP5EB3sge++FJ59dXKwe2iS7tvZhXF
7S6pUnxTSqPDmhScWdnvMqUzoSajLwYfnat/ytzb8bfL9RRyB+38c8v8TwQpxuBqKRWFzMrTl6oc
PTWjBxTmUQvCJocn9qm3kWMgPFST70WD+Qa/bxxOZjDxUxsH2sKutlPzW1LI8ltjYhDs2viDfoVj
VP8FLqTJdmEbAu7kzBbf+GTO/M8MTENi6Aeaq43WdQojbnaO2pl/aiLWZsRTY6CC6oXA7sfsQ7cU
lhjc0TLz1wr156lNlSLe11OrPDJn7fRQFXHwpYQSegabUH5KIVwe2hFUGWAI9ansldaTjTE9OZEV
ydC01AET+kIhm2mZ5fQVQ0ab4oIvhVuwt5V7wVy8gkNJ0Z6UziL2kSrFL3PZwJLLIDVcOPY/Lf5P
LkzwT3JVtA95besbgdDaJ0vgbbH1oHCkTHe9MVT43HOvJKduNam0H2ppOoS4rWzkNNc2Vb4iGDUk
/TiQFptcGzTMJ9XjY89dj1hGNbrjVBiDBy5qfJp6pfTuf7hrewQpVAelE01uxrKyKsu93NcGj6U1
ZMPoJsexICch06f2l/sjrb0zvJBpfJ9BfWjBrycw69KJZNUQHfHUbDwp0Ow3vFJJr6djj0GYKv8F
Lc3f2JfW5pNmGGQ15IAJX+cf9dtxmLQqvriYUB6zHic/1md31tIhP2J38pP6mryxSFZmkyTxzNzk
jEKFvIhWK7+1lMysuYXjoLdzhJHviyL6e6L9aOPB1m5nDEWR5wPbQhfd9ZPZ6lTVIufCb9pV+u4D
hj3KdqXsS6Q0u0gvLVdBBnDQavgAvR+Yl0ot6kMwEXwGnbzVjbLycq9+zTwxv82zncYldC9qGcPQ
77o8b7Ak1NN9F2COWwopPTswyzcO0dXJ1tDuzEVeArfFmE3DPmlVfP91mzgH3QiLfVuMhjdZeDDf
X7sry2jmtsFTpAWIQq16/Xhs+4HN6UbIO4nkhAxd9oI4nr1XAb7KNTn6++OtNIt8gOL+74CL47S3
43ZQEQgfrQmdXhAPSI8CnSxhhdeakdXdjhqndM7jLPPUotd2TWI5B9rmNoKu+aNcHOuzoz2BF4c7
Tc2Lj7YHkGNiJ87a4oPeg18vSEpn33G4kQ8xXMNDU+vlUa6EdFKLdutzunH0IGOvk6k3yLyShKCL
43rekT3hGmvhQE1zqqDolB9yx96BMH9szPafyTIP+hh5pqj+8Pv4jB7lkQBux3LA2BhfbyX/Zqn+
OTHTF0vudkPSvqutM2589CsnA+QhxA3oY1FuLrswO1qjgnKuEPVmDf0yzvAsb/N+Y7WvjAI2hXkg
xTmzuxdTIZC8y5kUUCMZ7d5tWxXssC2UjWdZWXhznzHbsz13GvNdXc+4nOBdWERcmysJCXVfOunB
FI2AVDj4Z+rB1qMjxdhFZYmPO1yIS6VZyce0jn7d/wJuv7i5UMmlz2JvpDKy+Lh7v61Hyy9J+oVq
/iiMOj+VkqYeuRLmP8pSs07/f+PNv+e3DUxuVYhqaDw8a4wxiIxRcg2TCA5lOBqkAapyo9P9o3H8
+svSqTvARp8pMKQ2FluK6rBoKKjoHl1R4VuhwWuGUSBogvbtBpvLCaFt+wzvrXhHp4GPVIFV4Xvk
11rjarnfal6pYHLo4mFW4ZKZZ9qlCWt73E9oKut9EZi9fQg7bDB301hb6a7WcIl1wXgpb37B5+Im
dTRgeJvksfpoV2NZkmBtsYoO20rGxqEdtB+tY+QNrtcfQCu0yH87meh/0OCcfousvCHgRU+Ru5Ue
V92+merpXIW6isN9PZFyz+TeTna64NrrKpI0eeOQyG+wi2TgXEnZ2IB3fJGefCMvcfNmqh67qEna
fQAln1uKhH+ykuhGscekG+KIUQZ5grWoVtCylg6m2INUTV4HYbV4l4zRV2HgdHmQfX9Idha88m+j
3+mvgx2VOM9lw5BcKJnN8Od831tdrXgJWLYUG5IJ23oFo6wnfn382FVppe/EmAl/J1pZ21LbrmgH
CVlnzalJStPme7tebKqUxOjyLAeCgXoWWqtJ2A1WTuw2uRbv9BGilsjHEVdd3XeVWlguv6vgo4+i
F7vEvztypJk1BkUI6MOWGu0jwb1YmjPjnLLNDI4h+3L98+Khwjm0tB2vtuoRoz55h7oRD6XMwE7L
UnbEwW/0N+oUzHoJNZ5wjaLlCXT0C2/miGLZry+FlX1mZR7+9WdKUzPVJPAa83VzEfVYBXgon7PI
s5rwsZ80a3QrSX7Nolz/qkh8vveHuzn+iFVJcsGXw7uG5NDi+AuaMg5Bc2Ojij/njhVl76Yw7p5s
nUTgEONlWfm4AQvlz6GYmo2g4yammgfnEamzULe+Uc1NQ6q1XVhHR3r6QzfVgk9wcf9QBBzzoi1+
GXr36f7Trg5I2ZdQGVAYFdnr9x5Jk132RcdB1hX+MRFZ89kcaV1xRvKsemng0GY3/zrhgqif4uAH
zp9nXKaRMoneuLDjKeXWJILpE8xocY3dmMub42QehRiGswRXKzrwrx/NEQN9AwGPVgZKcQ4MmbSt
lISHsB7bA5zoLbOjeaquPqF5PBJVJK2pnCjLptdswHUjCfGM7g0LIDFdvySV7CffzEaXwq+169TC
mMsWW1WbmzBhMfBiaynxV8UvlQtPDH7dTaeg8/yu3lL+rkwnJzNhN9p9xF9Ljd1g6nWnRiOCBczj
j5BJLa+B734wAfM+CWOz8+82LKFZmUhwzjjPuoSlDEwKAkmN/TI8+oWqnsw20d6KYNAeioCVWtsR
Js5jmxzxy/MvChDhvR9hoBI7sfR+/xtZmV+D8idxLx0b1LUXYVgxxCV2OUFIQDz+zAwteI7g+p/v
D3Ljc4Dtw9Uoi+AAaJFRSTYdw/5sV0U3TLxTpfofsjR053B8uNRhzk45eHFAQYIU337Mx3hnUdF0
HT/e4ZyMMQlygH0v5INvzi1UY3gYIyoOESf6IMuvfR1/alKKJgge3ai0Khf5w4Wkinmom6beCF/X
VgzSg7mWiNKDb/D6AyzbovMtVYRH4GK623OFOQhT/oIsrduDstxqyru9Hs8zCACfrjXSG8qyHj5Y
qRRPjRUcw67824oSdR+PuvYJ9ypcwX3jzdBGcUAzFj6yATdkjvzEg7YnXbrZruP+61zZV2cAGwJo
ed7Gl0j4TLObnE7/4OgUWnyQtD6AElRPO1/tSX8kpu7ZybSVIFjZgeYKAMyBWbxGd831hHNjDFKl
YaFGdfOaYbb77gRt+llBI/CuhHq5y1qSw25SWP7W6l15XoYm5cJ3SoVoyZMl+TMpYxRhYmjll0CZ
QldgloqKJ6GObZFCbEREc/rwbbBw9U3918SyzppZ/iSf8XcJuVT0ZUfuvftlhoJybkK4J3U/qHqc
AqiK+7pqn2ihiAE+lT8sI68PbZo1hwBHgfsvbuVjN7nQIQDkUeb65/Uctm0OSNZhDodMxY7YaiwP
i9Utb7XVUbg8zlholJnLND1JziiiuyA4Ygzd7VnRKv2F45bp0+pLmT0/KJ1wwfu4av92wWmFEBQQ
oR8hhpl24AgwOxeJcgbw17B5zzcJMmgbS2H10ejbmCkT6F+WlTUBqtrpLC041rrzs2wU5WAEUboR
E95mCQik+cqB3ZMUnmuF168pr3w9tpEcQHqIixe9NBUXEzoZ+H3YelmgJXuyKeKA/E/6IhVlsyur
RD6g3Yw+I07rd3036GS8deOlm5rZXEAoxLCVNV3iIkvcQbT8KWEi7v2H5YWaAWABWewbLmMcR5Hf
SDKvBFS/a6ogjnCU/fVfBgEGSEA+77yLo6QQuV/ZJYPIZt0ctTg1DmaVFRtb3NqLJkqm44KUDam4
xSia1YiemhYvegJQkY1WtWvnqOD+s9xenHjTs1Rmhv3QMrmMUNNWOLpvNeykgRz/UfaTfk5kqkvm
hLlLRI5mjz6M1okeVfNUDK9wXCwUAkgpBUr4Uz+MnZuLCjVLtumrsxajkLSfbW/m3hrqq9fLUA0o
1Ad0n3ucJe0P1GTYN9P4tcMFp3zAniDmIs3ZQpOBDtg1odWwNb04LuqtWZoHWgSf1A9oApyNcGHy
LeL4acqjrBWN5I1p7rwE0fBYBpJ9muRU94xYS1+yop89if1fFKXSX74eEABM3fBaGLnyev+VrSwM
cH4kYqmYzMBJ83pSAqfuKwD0klckY7kHsKW42GXGG498O8pcRiXaRkI1Qx8Xh12dK3RYTJCfzEQd
XLmJq3OYiC2gxu0WyijM57yD8j0tOwt1eTRFpky+h+BP3VfFOJ4iyHw7VY2Gk4q+ZCdn6rDxZZHi
u3mdDEvpgjOVugI8m+sprKNRq4yh8b2kBSYVKY8FNt0/qQXZ8gGfbbzf0CU7buHklbZr0zp5M3xr
6NwqNQbF7eWJQ7iw5DeEduMrOjGJQ1h+MWPH+Rx0uvg+5KiSDw4iW6pAk5q+h6Gm/iw1c5x2hdWO
5m7qIvl7myjpsC91e5TIIjWpfh6qATqzQ8EWT1tfqO0+0ab4HZI8Nis6BdbRjdLQD1xLQzO4r5XY
GfaRkQf+3u8MzMNtSa1itC9J8NSNTfRYpa3/59BLEI0Hp/gRBS02pyKmkREvvzZ87dpCx5R5SH9l
jZr9FRcBnt5TIBs9ZUmjYzk7EfcCKfpL6I3zHAE4Mvd1ho8kSkXVGljlePYdJKsvkKyYNLxPnQh/
xnbJF5CLOvoh9Y6SuuAHQFOrefuHOY10vtP88YeST8XkVhpr4BiHanbs1KZFIYSu9eegK+2LGWUO
wkvDrE4j+urXFJ8qA9WRKj0qlR75Bw3xzilsNWrUqiQn30PJ7r9mhV6/JrqCa50v16821SOMwtNH
0aYSQDW7lTMEQwUJl6z3382uNC7sLtZ7Qm70tcQQ7ZCSLqr3VeZg5kXZ2zk1UhyB5geHJu0ruy7k
vwpLNLar904U7bgTGRU4TcFVAV6bVLup5Du9R5938F3Jpq7ct4rSPsddKMZjZRSSvvtfSRMD1ylV
dCSRFdKLXejOqyTM7LmTM+NLAqUkdaFv+p+G0mneAvRXgZvZAvW0kko2CSJZBF/sxJRe8bZI/7i/
x8xf9/V+R46K5nHKYcBhbtoHgsqxBl/EvhfUoEH9EEBDmyvq0arNL/9+JJQ7cwcqDAxu9tefIpFF
qVZBSnYc2MilqMNfTSvKZ9mpt5xa154JgZgq49JHjWsZFOZxEITdEDISVwOvxN3uMhW+satb6dv9
Z7pVwiOvnX0dbZJ+lNKWLU8Y2tq2xAL1iqAG06RN6btkUelnb9BOHCTjPtRrKv0IjPdh0NEnKdKt
rfXjeRbvkB/BD8BJbC71LDa5vtCQ0vW+46WBOXnJYKauMTiDh2HbF3VsLzRKY9Xk2/3O8GtM6G2S
G62TXyqp+SdwvsdSf2ka/8/INi9mqJm/2gJPlTrWitP92Vp5LySS6C3kJiuzJS9izaG0Jh1rU99r
pLo7VqH9d1Kn7YH+6P/xV/l/toetnDY6LZrItOgMofS2uDHbgY9wS0t8zzfMfN+lBuW+1rL2JLJl
SBCJNrg6SpCNK8/q87EG0FrC00Kvdr3CAz/C876dU9NWIH/rGmV0AzXuT/xb8z9MJV1O5I/4cEE+
Lz4mS2l0J8T42HNEKLttJEIXwVAJT7KZNp5qdY0TlbK+bXpsaD69fizHEG0Py8Pxugr3NTf38QRz
JKM+1JPqHBJkFueew/cgGUq3L+0iO5dEEhtH+Tx3yzUOQoc7HuxbldTZ9Y8wgygYyVQ43hQriUfS
kAI5XpReNFGwholbvZcDt5PEwD/v/qpdHZmyCrgnNhTW7vXIhpyGsZSQNm9o7j5kWVW6eljaD1IH
WlXgB/ZlzLF+VoWx5Ru7EpnNkEqbnkNyysoy/rMDcCpVQA9ui8odp4dCob7hbNGm1latQvDNy7VY
TUuVcF9SpomywfEyyY/2dWz6P+j2ekRdZ20UxFefh1sIihmSKjeAap0gqEyE6nh6ZJbPVA1zVm60
JTaa38fNSkF7b3DIKKQa51/x22XdQDHhEHAwSgbKqau02tOUIXmSsel5ysi8uvfXx7xrLcdTZ245
yhxyczdd6BWeqKiMHE/KwvLFGYHeBEVTHPK8S9llOnXfNRqmFLUWvmRVv1XnX9vq2E25J7BWVGOp
MoiMKQnllOF9zerPVjg4n9TYktxWBctCvYtmMDkavt5/5rVv4rdBl4ipvlB8lG4MWlOV/FmbfnzR
rDTy6MNLX0dHr+hprvS9ZG25yq8+LZlQdJm0BnErv365jTlMFbokXi71M6AhVb63tSQ5ybgr45sU
5p9BcP28/7ArGWVSMCpS3bmWxE1isQO0phH7oJz4QpTwR55wf+F6Hv7d6aa0a7Wx8wClTJXbZbrq
WXGQPVQwe91AqlPPbwz26DGt0TRKI8UT66shVeWn2mjMZ3UCUJCyRDyadc1TqTvof6gPe5Tv1XNC
cg1ZJmxVcHAZ/1Vrf1ZZGrzdf7rV5QtOHN4tqxfp8/WM6vGQh3nPjBqZJGpXRm91aWuHQB6nhJ9R
AkdVKEF4ka1AcxXHr7ZwKyv7D9ldDhedhCtpqMXOHlaTxW2L46XJq+ZJlqPkKRrs9qmy9HQ3aVn+
JBtd+mg3luPWoOvdMiz7TxL3uH2mCKxRhZWc03awTz1oMXdsO/+QYOVEEbo0dp2MorKZ7P6iSpPs
9iC3fOCdJyhbcCSn1HyKEiU4wLeQvxgYEbp1UVt7B8jfQQ7qcC+rqFFwgNR32IgrFxCDUNMUjdIy
JlZUuA+tRhFFh/BFAVUPm/Jop1P2pEP9/6YogTjff1srWyjkQ3C/yB5IfC2DaBlvUkmuWFNGk3ZP
hd05BzkKtY0tbeXznlHvVKggXlPPXKyJMDUiX7VLAkpDsg5BimepKDABDaqaVNEokr2aNqmXc5h4
959vLZaddSvAKtm9uZgsdu88Urq+w5aVO1WcnotQK7sLjepqu7PNQfahcBbj98SIlXMR8EGooYDL
lgzWgU6wYdyh+9D/zKKq/Yx5KrcvkE/yoy2HOX5qWl2DYI6U6BxOVv+vO5rmLou5k4l9abapW+xM
YhS2lEjznGWKdpKCpNlZ6lAgzy7z/aTq7d40NHBzXCg8yWm3RIRrXxFuvfN5N2f5llrUAK3HMFY5
QVqKxHZUfd1tijo5GYr/fv8VrS1BBFukitiAEPNq1xtGVNsWGDweVIm6wItsGHqBHMgbS/C2ZY35
JHifAyAD6fBHkeq3Y3yI0iitp4oID/PQyFPqyK5c9LYA+AZCtWQXYXX6ua6q4LV2jOmh95MoOUX4
nVL+QNvJHSgfG+E2gxN9vj8DH8rXxZE/J8zQVpFRIrE0n1K//bbcsaTYtxLH6xtzX0rO9yFGaSi3
6SELjFORi0uXJ8+OT44k0N/SXv5LdNNTMaYPQVVg09Uf+iLaGTIOkyTGi0bbCWs4SUp+UEEZSw5t
9QELptW6PT08lauCltmY35WDlKQf2gySwXM+bnGBiBKzxXdYtT0uSChdW/QpaYFPe60bj4rTNHtr
FoZuzNu8NJbzRmEfvQJ35dnA83reklEW7TSZtjdabf3uR7Hx4iCbwBt5HASPWzaOy+29+ovGdfUb
iuu+cuvW+SFVpKTcsovGl5Fm858+2sZqrw/DU0x2PnVDI4r/VCUFwOUIKfVrIowmdKschupu9H31
m/BjZaubd+XgZAYpnUBVROq0vBcMLQz7MBttr3F+JEk6XUDfpuesQFFmd5CaKxl30rCsxEEL6Hy4
P5UrNdqZzYRxOEUDttllg2niK75V0E/ixdSDXSsuL4pfH6W4epcDm9K3knlSm3zOHOUtNKVfOq0y
alRvoXhXV5FF6Yj70cfxff1CsalvA4EYzZsC51npwzl/P3FeZlFwcPyycS3/n/sPvrb7oLbnOjRH
gciZrkfs2wTWE/dir1B6GESpbe3ykC3o/igfypnlSmWHw4OB9mI6mZdfeCRDcmk53ppg/E7Tru1l
aUVjCgLxvSrSyC0ExfCCgsp5EFl1QnHc7hwlNL7Y/kDzamTpR1MJyuM0zYXbKOtPlLLDxxFi4wUY
oeYlBelb7I+TZ6ju/75gOUPV+bi5bdmcCIv8R43LZlYXmu2VnSoulPhUT1b72g0DtTo6Uyw9BZI0
bGwpq6+GGJmOZzrMULhcvxry4RNklsn2yMzEZDBLE7FlaWxECGufHYlKuqUoV3LLU69HMaeqqDS/
t71EwZuXriWTtGjveOWUx18MI6ofsWFzLmnW2Z+rpEw2hl/LhpAEmQEzkAnm5uHr8f2qK51EYnwx
xqBWCMeIJUV0zlFG7Bo/dD5bSdQTBfSTK1uC7LnZqhs/YnWmZ9kXSj5Ox6W0TioipFcd2Q871BV3
9C391IDc2N//CO6P4siLT81ArziQObc9Savqx7bOIAY4UvNfngW9HH7ntOUAdLqeT7I2IwmWmqWq
tFgNtIq1D2wgLv/hWdCywDsipEXKdj1KYggt1duOtRmFARuy+TmDhrixKa8tTUR49AvS5zQz0K8H
Ue2sARnMbjiEmfqS2FP0PDkEYtJoxyctsWCGDDXghzJXDw5qs41nXLunUuviF+DPRG/pssvftzSR
69CW+TRCC85UXE30eYsWc4PStr83phN/0zUx5C6mSvLkRrIhCcq5Qak/cOMUjot1TxHgspP5v9qO
nJvrSHln7xEaWdQ6MgPyqDLyHEGZK9D2KodOXzPGFXQnSqt4mfCJC3Zay5+uJMq5kmI56RvbZ/Cm
OUn9/f5LXbumEGtTNyYGQ9m/uDmiygiLrkyIYXLaw5G4G0QPnAq0aPanmDv1odFaYzfI1vj5/shr
597cJExFkT2IDov/zdx5NMeNpOv6r3T0+mAOvIk4PQtUFapoRLmWNNIGwZE08EDCm19/n2T33MtC
1SGGvboRsxg1JSaQSPOZ15x/6UzXa5uGOrfQEsXvGuwg9rWd/UNrmo9u736IHfxHXx7R5jeuL6Tn
I64WsJm7AFxU7iG0lPe0Ub7njr6cYH7tlnFRNvbkteAb7w0wYNJ7k1RstZLrpk/6rOeWzUesmYum
mmpfoOt9qFu0KmIij/ulRX22nJXPsd15tyPqlPvJcLNd7/Y/QNe/2iAQcjnXumT3gZQAT3w+442n
uL1CEySIUH07laU53P4HWceV73o2yuq9lyFuokgerDOiBEfUxM0AVUCbrmLbvsuiOXmrqH8hn0KD
zQXBRFGLtNs4fzPW7qh48pg1qmUkEVjmnS2LGy+vn0sBLyYQHR2pcfOE81ktIBtfQq0CqkhxSR/e
W70XE68U9X6KtfjQRpr7uUm7OZjbsNm35mzcVkZpPtJ/HN5iiJ3fxpmi7JYe2MXLD3bl0CQRkKhQ
smeVouL566MWa3ZDhUJNvNiNzyHZSs9JMqVetXZFVtA8w883GCzji6s2w6eXR78UkfGQdJJzgkQC
jHx1NS0FichCMyMMSBmHZuel0fgmDq1B7BL4G0j04W+4z9w2+qDVUjtFkvpjP1EU527pagunRzDD
vluSoOwVusYHzJjyOEirJJd7gd3lZ25ubjz2lZMPMi25sSSFAoxcnT/OpFtKOsqKk6ePb+a+L25r
pe4/e3mMvMiAXopD4StQ29De4N5cCQpoR9ArhqoOZGTdW81UjcJZjygCtaP+h5ZO/S4dFneDfX9l
lCcIJDsdny7gKeeLwkvzdLAX1wm0Ga9W33OF0fqWKYqNU/Vyv0M3BWgpeXqccutyspo7jVG1gxOE
rZfvVSWLP8Rpk+4sc3KOE2mPX3hh9uHlNXdlUNlsAV0EFEaCYs5fjuUoRKZhXWKGelv7i+vN7ypP
+xLaenNfiaX83jjTluf8lSOdsiGcSFmwQFds3ebB0yih/hQ7AeLZ0S0F1/bDbFFbcCPNQFuVemmt
ifCh8cCcTJPtPSAfIoLKponZunSvTUe8PmGgTMbWp5Ypoa5rTFDcu2HktoYd5F6Yn4ys7o843NaH
l6f78uZkFHiu6PGB64Jmdz7dIjfjBO8yO8DxLj81xBN7lET2KOpNJCnVlojs1nCrpdsaXtuxquwA
FpC9a1XRHLwBBK/q9OFeT4bXR+lsf5I9OmrSEfvpuz+rRSW50iiLMtvBZIjmOHX0YHOhjBux5eWB
wygyQOeMxuxx3WVqWtvA0qG1AzvUs70RttP7wYgMIHgK42GJfO+AONgtybRFLpTzdR74UGgEi82t
T1GYhvf558sj4RX5LGzs2zNlN+ctcnhmXt8kmTNstSIuh+L1gHMwoRCH1pVNkSOPQwBpBUk16jcw
8sIbdcrqdOPQufJGUgAImwy698R0q1CGmkERQbqygjxWorssSfXTAIwoqGqn2jitrwwFq5ZGjUQy
wsJaXa5mHyM2UcbwuhOlQjpvqXc4j3h7US1bpaCrQ0lhO+lVBjxr9Z3iNk7aZvTMoLSSKlBGJHCj
UR+PGjzCjcV45QDFE8xWcb2QgIA1HJtGWtPFi2kGuGDDs81CxB/jyHpQlyT7ojWaeqRkt2x8tSud
CaaRXWDCqIYEtabMqxpJE+7UBjq2JMH1iLTdJNx9mDvm7ZBnDTqYg/lhjPTvqWckHzMDGCFeMEkw
LZ53jDNLu13QEtnbudkFkZvlgWgb1e8QM7p3wvHzy6felTl6KpIRL+Meh9DZ+bYhIwlJAhd6DYXp
cthxNgQ7EyTaqSnC+PTyYFfOPPJO2s/MjcRJy7Xx7AyiR+e5yD+ZAa7oxh2hh3VUZmVA5xADlFkp
xg2lj8vwgDALeA/ZLtKcICzPxxtzMbKFQeSGC7DNRoPlXLhFsvFWV1b0E1sJQ2cpS7HePE46pLXI
E0axZ/OD7eXzIcqXDrl/jvOXJ/DaCz0R9WkeAQFfw1RxJM9LI3WoCs6N9jb02ghRgmQr1L4C9kc8
i1McEW6a2bS0z+etLpzJQrJVDzArVm4Vzw0/tFkk6EqhY5L5ialUB7cW0w3uY9PPomrmoJzM6aZB
H+ItLRrrzrNph1pJXS2I7uQ5+hRahvdKEvu9Ey/tDlCk/c7K4zl47QTRHKacKWu+bD5ndZB1Rl11
tnD1ILMosuci/O66TfRXBpFSLoiBGjIiPJ8erV6KHhFlPcDPewAiV7Xf7Kguf3/5VS43CzbJpHlo
S1Ekou9+PopZRFmKGAGlZRT2fPow8W7pOtIEYBSoRCdbzn9XUpzzAfXzAZURknc62Q5iF0p3O+dN
Re0yLn6OVZbcxvcxXD+tH3akZw5SLz2ZWDLFAbJQ49cCpyvY4I73oW2r+uAk1DjJIctjKxDYe3le
Lrcbj0lbTZaPaaisG35GstSA9hwnmJOs3tU9gaAY1d4HC2BsfOgrdAPGQjuAIi7nFVfJ+ZTgW+SB
4cJ+O4mQQoR61uy1qtJ2Sp1OQVgKKuXId9+oomr3KDXN+yEzlZ1d1uXGGXO58XkQzA1kJZeEbk3t
Mz0yNBgfToAj2XAaQ7TljdnbKh5dKVozDEwC2gEQZi4wSlG55G1I+5quQwTdH7LSKQrj3q/dmuzK
Eqi/zEg25riQ3QnQ0ChEatrG9732qtKEUvYbwdGtcVlVGpP20PMP4sgx8VyNq52h9uarT1ICfQky
Br5AarFuMarC1SppyBQk3ejsw3mcT2nplIeX16oM0c6DUkaBxIuEkBT8WK8ftW8mWDS6pLQ5gABd
bTppi/NzjB2Sbl2D8TRmxa1ODLAR+lzbJFLmXJZ4pXaPfLBnNy2Ssl2Y1yaTuAjnrmut8NCGOVbh
Wrk11LVzitOJ0BuIKeIkq7oUngqGIma+19hP5X5I6WhpWpLiqtxxqVvm6xOZpxSNFhEIWknAOX81
DaXrVplGJ7D1ubrR+yT38yF2N0KHq2/F+S53vTyAV281aLME7k9UFkrH3dE1EaThSXlKivGTMdX5
u5cXyhNF7GKlyEYcpRrCx/UGT6j7xeAD2XmAmg5VWU+70Ot1MMhzGOiREd0sxkALiUoE4NVkutXx
hoT0IfJTMaHHS6DY7TW1M2/U1EA1ohjyfackP2Ai6m/o5GlAfq3qpHWauO2y4euSQ6/wNLAJQ1j0
b8vSMQ6QHiIfLZBoryHFvu80cChRGpYg/Zf4+PILX5tfqmgEZ5Lqo6770kbdG2JeqKgoTa4HeZ6F
AWUHxoMTQPvR0LYwpfKDrSeYY016a9IHQOr/fNlkNADVMHbtYO6qEp393ts5zOM+xlNjF0WG8Fvo
MSc0d+3TSIU0gHmCMcDYxG8Tc3RPdT8YvhItc2AtGOrkvTnuZhUmydAWmo+W/vCmx/TnPuJ+pG/i
trde6E4n1x7Gfb9IsOcYzTfO4jU7IGBq5XuoCZ9EE+KPjLOH0aJaa1euzyiuXU3YbqXWUZ+N9K6a
0Bb4L6E1XZQ0jRNkBQRKoSztbZ5y7y00Gb+8/HGuHVvP52q1+IVWx6wxGkStp9d+0xXGZ6uztLd1
mBq72tDtI/Jy1s4DNLV7eeQrhz94LoTkPFJeighy2Tw7t6ao8szWSTiWB6u+7ye01bW8bU8vj3Ll
dAQdx5WOnqk8I1ehFSjZKbNhNwdD3mH7mFvilBjV/WRN7cYxcpleYcf1bKTVqisKA6nzPOIYiSJr
Z+jliCUGIG1lAXLkKFjmNqrS/JVJhDtBDCyD1LWziQKfo6vblFvHKqdj6QmFnkG6hWe+NolU42mP
yQaQtS4UxnUcCVNQKMyaHoUaVSnRSxv1206xtjBzV4fitJAAGrC8a6PjWGmSyNJyh2Azq/e1p3+E
7Zue2gqUwssr40r7g5Tn2VBygT5bgFWR92B2bTtQbMt54zmxCNqwyu5NOFjB5IXim1Ll/0rdqfPt
oY5vE5dYry8bx69ztbnrS/t7DuB/Iyb6Xx6L/gc6cVeoO91QeklXFOwLo1TVo6Nhmrmf3UrXD0ml
2r4L9wtZimSc34piMRs/tOr2zh1N0e5rHDBO9lwBPUPnqP5H1qnTVvH0SspI9V02OYEH4yW1Fg1C
4IqPP/CJzNhGeiIORDXdLZ7zTfOWt7ECqkrVSGBMmG9x+s7op9Ogx29GiXjus+TdLJQbWys/V1a3
mw31oXWU3bggQPvy5708Xoj2KNxx8Ug7mKfO+LOv29J+7PTKWgIE9cMbVN76nYoO4MYiurzb5Chk
6NJnmCRRtrKejeKGqtUjRrYEVhvXZAP5mzALH7ShtXeOCtXzte/EbUTJGhASvJaLCo7ow8SCqKQH
vW7UAWTCHBJrq3x6eZSnsHt1f8r0A4Y7ERGVh9VLUSRyljanPO4qSggyoB/nO8+KhkOXdCh/4UcV
FHorThHOJ75YqvGEvV29Jy7OD/NkjAcFy4BDVszpSclz88Hr0+XeHm2w71yvh9RetC//BR1DAwVv
YdcuML1WS2c8gGsxfRhTW8jGK9A4lizVfukOIamNq0ByXuo5cjLTDqTG3vdZtJWPvs6wT1UTbfdw
6naKMehHRS+Wd7FXArr0EoofRWGdaOxv8u4v1yaPQ5FKMttheq19OPDfneY09ewgltiWtilQMdIj
82iFZuGn+YLgr6sku0LqE6q5/bMZygHieZ75RPaDPzZqHzTQWDeWl/yuF9+dYgpQcvJOLszzxewp
oHpygoWgjcN7QqLyo51F9cduQMxYqOpPO3HEqYDyGxgLCpUvr7prc0KWRnsPnS6YOquLWh+HLLXT
0A5IFee9lkwLZkXJlj/05X6Fr4b0KPUiolFUGc9fsdfCsaX4TaOtwp3XCvvxvpzzTyY8jUPaea9H
MjEcLnHgMR3yszVEQVI1+qRx7KCPQ+cQTkayr3WUtF+euiuNPIbBs8KkFk3muRb9KtrY0JSRBlOZ
Zb2PjFK+o+T+ZdFrbz/z/7+NM5IbTWPdGlGF7rT7xlWsfdxPn19+kMvZxWIemUmkkGCoIex6PruN
3mp2lI96MM35V5JVfWcpEKAjL3eBpJXdxnq9jBUYDs6YNEG1KQCuSja1NeCMbJd6YC6K0vsUkHp/
yIv4Trcr89WNoPOx1suTOxXVx4xCYKhO97Y9/HB05DT/wvxhOIRaNbsP87bz+curMLMaG2TmPMNR
dXtPPRizqA5O05GTOvNWZeTaBFqQr+UkAtw3ZUj77PbCkneWgGEtmBzR+RV6dW8JI8tDa2nT4eVX
uzYUBTyVAgmiq3Qfzocq1QJFCbS9gCeU6qFPgJCpnYv1mhNmG0NdW4W2fC0OEaiS6/Ynur4QyHGF
INU0zbdGJcQtMr/iEAEDvAtFWW8sQ7mqz49N7mKKIjBUcDlw1hg/jus5i5OKV1tUSoIjZb1DgvUr
GV9XHEK1LvYKrMT9lHtbO+Dy0GRoHRQPTFzij7UPJYDzRG+jXAswum+OFQ4mfonBzcaEXh+F/YzM
Eep767LP0ilzrbmJhpuvZu66ngoT2gdb/mbXVgg9UFJBZIcgt61WiOgbgXwpn026AsDymhesOwUm
MmbdbLzQtRUCKIebl8QJxMpqMyOlrcEsq7VATdvcT6PJ3jdxr+8jMn+/g0S8kRpeiT+AB2vYqiHj
ZSE5Jd/92UaTKL1lVJC5zrUueae4CAaZamT5GZ4Mh4IFFPsGeuJ72wv1k1qry42p1/WuKZ12F46i
3Fixl+/P45D7ICMjRd3WrZOwJU2lqa0GVJLsw1y5PSi+DFM3aKMH6FaPr93758OtroVSrbSBIwjf
w9aFAqXWSTByXwawjH9/eaTLlUq8z8aXijHEZesDrUVJoShKRpJ6H0evDsdDrpX1hvXM5UqllcjN
Q72VDBJm2vnXdNsSid3KWxCba8sbQvIoKIF/3lB622oxPyHkzw8XkGjID6EfCyyIFtT5WF5ZFxHZ
phr0fRsau1Gdwm9LqVvGvh5R/vEHpQ2z/ZiHC1EZrup3KUBTEURNFfe3/JUxOlStHitHJczEgDCh
0ryfJ9f4OpipUe+Wyln2MZ59D3U89iUGKgtY4M7uGlRqy8RtP+hK/91KB/EJr7BU80PRL1/SJWxG
v2t6KJHxoOh0KNIxz9/G7kgeUGhpraH/qzAtWQP0dXKqT2o+avDdjNH8ZrU9Z/Ak+y37135+m3we
KAp1A8lcXx0huDrRM7UHNZjaojs2U6KSo8bx15dHuSKbxZkr65l0LCiKrNUPYoJTqGhoyIeTQt83
GeOHslwaBPRQRUjvLTErKTyH0kr3WJnVUEzdoXvnpb1BzTU05vtEsca7rA+7t92ShTADwVltJaby
DDtfOKwbSl6ysYLd0xp8sUB6yhuhdVSUJ7TlbRHv6H+4aA6P7jLtp8pUFt9SdFc91kOOXWcYekB6
29y2Ruogo9ntPXChd5REwkerbZJCmmN1+Y2wQ6M4OV5HjJB2tQG2IWkPVusgE2rUInmkUTx4xyix
GCBGRHbxWwPnSChZLsTMCuxV6ZPMlJoPBEHUO7OtwpPRUQWE+azrD9B8lvvEaZ0PqjnhQKbWXdnu
QwfHMB+1srjcoTbZHzQdsZKdFlre5KeVOsDuGvT2fk5Fvkvhq8IULrLysbVKzF1bVdG+JgQob5IK
x5XTXMxUb1CY1w8u2u8VkBGQ6rswRY/Yb+PGnPa5a/XDveEVLRmXEaOXEtOOpBJMWf7lBXUZQIDE
IQADtQCiyVxDG0c1S/SpzObAmOzyTnJa98YYFw9NpwBoKbwYMnhbvrWzaUt49vK8ZGTwGVQQSRwu
mBa4pdIG9mjNN5Y6nHRgqXvDLYeNtXhlFLJGA3cVbj4H1YrzM4wg01TGlCJJ16cjUrIL1gfmZL8a
IIpphdz7kn1J4Lc6lTWrdhDm65YgqrrkzgYjtkvswv0L7/J8lFXokNVQxY2mWSAX1f2+qOcq8Az4
XC+viMsbhncB9EGswIShIHE+Y6ObjQrKV8xYVtZ+1SSGb2blsos44TaSxyfLwdVBAZAOrCBnpkHe
tko66rwxhnrWwXWYPcWFeCryLw1ZVXObK/rCiaDk9X07qVF5p2QNrOnYGPGZidS5UvzUUFz70C1m
9yhEPNx7rhmHRzOc608ede941wgF7puAFIiWV+0pvtcsPaZ9Vak/dCGc2f1Qa+lWFfnKjmK1yUqC
NF4A73Y+f1mGQdRMdTSY3cy9nccuoo3TSmKtqpe70m2Vg1LMVOTj2Hn1HSRRdQwMxoogZk3Eyssx
xREn5dNFprrPU+jxlJDVvzKKRAxKsJtLqnj+ghG4XieZ3TkgEaLOahXjXjHCrfTiMk6UxADytX8j
U85HadSmgMRoQgGYjfjzYg3dEZxifqwQANoVHsJzLy/7KxxLKnw0amQVA7zgOjAdFztvenqxQQHy
+S7v9KHaacnyJTJChLfZ3P4kiIa9WbM+w5by3uEiL44OWEnfcIfyQ1Mu7Y1aRQNWYHg3KIOK/FtS
gWka9fpkNjURuEh/mJ0af4I+VG4cQZfzJU8fTlMqIMAW1p1kuxVOr9bmFDSmNgZjU2b38ZzYH0Nr
0jH27e2NwPoKaEV2tuAcIkyJ8oO5OicIboYQZZcJzScPBHeaRLdJ3Ia3k65+sicjDRApgUCC5uGJ
nKPYaZXZv0mE8enl73btOWjYyKBbduqpap4vlHoOU1uduhHAain+AWwrhxxE9+9dJaLmX4pCUQaQ
wFiUB6Me5/el5jQOfnDOY2mOxZZUxeXhSW4ntd4IAyUXchUyT3lisTSe1LzpKRqN099bCM3tiznX
X30bABeipMGtLRHl1urOcdIY06icoYZhjL4Ns9LvW+A7G/nGtemlek09iNhAcstX04sPlmcPdj4G
FLh/R1Qn3OUD3dp5QTBmyu+XzrqdnNHcKfpwY3XpPyk3bAHhrqSwpIokVaRVxNaAos8/sT5bzpDP
Mcs6Q0PJYiXhsahHb3PTqH1qexVNAM8IprIvdt04t7dhipdDlUTdrkgGc+OkkAv7/NLiaahY0d2h
+0Jaff40maD0MSjWEBSJbXwQrVj2Y19FG2zCKysJjXfU1GTPk2r96hrRahd6RMsoSq3XCPFH7cdu
sfvUVxWj3XijpxrA81eSlEVZbJOSpKSu61rOOEIJJ56uA21UdZz40g5RM1WPE6SMk5iQOWqWyhf6
YHSQs8riNNhVf5dr9Te9KHrzAAE6JaGrq8wEvRcthd9Hxvi5KQdNucVSMG2QS8hL6B2EyQ9tFw+f
HWR+fuRDhcdTiStuOqisG+y/7K2MaX0fy3ejEMcZJXseIHTPP5cqSsVEPAwnGxBnB1JP9+uEPvP3
vjTw4uti930eWvk3V8miG7ManTemUISPljMdpASta2EOzV1TOPrsp5nq8VKacwKDC0w6hlj+8mm2
XlvyYamFUqYBcyRRA+cP2wih2OHU18Fols4uXhaH0GVcNkK89V3BKCwolEyoXKMhte7ch04jVQLS
OgA5BlW0J9HJY1H5YTJ/K0GTvPxOF4hPORxFXthlAPElFO78pfLILTC4Bto0tpl3KPp53vfmYO8V
6e/sLlYLqLI23ptTbJ5UFVdTr0iVU2vV/0ybketUj9qD3fatr2d652dLU9+MPU0TYKpb6dBFB5xn
1fmfhPYi5w0MYPWs4OzigaA0qGI7fnDmOrk38th7r3d2c6MpFT2izggb/Cia6gOszPlD6lSy9j+D
VEnNVOi7pa2M94tnbomjX1kb9HFoOKBugSfPWhu9nHFFt0RRBxNm7ZD5jDjIqmjL3eHKdiEKYhTo
BZSZ1nUMp1YxhgkFdtRzkz8g0t6+wW1q2PVJab0RYWm/QY02O8TI626kohewUOYeQwHMlICdgwlf
E7DCQkeDD8eTILeKz4VdeX5kqMixNJnaf5wwCnsIW2iwZht+FZmNRnM2jRvX3frURU6S0r3qUk+H
WUSh5fzzY+Vs6aNjDMGwYEaeNHZ7WzdUsBDUqDe2xdWhZL9KChdJ/PX5UCihKknnora2ZO7PNpuN
m7lKvtiF2KJDXMyrfCmbnIAci8QAhdjzkVAMrwrhFENQh9iRqjHmPE6WGR/tuYkOdYZgy4R43j4c
8+b3TC2Xg2m8mlLAM5AbywDNI6I31jeMHTHb2uD1weKCvTCSouO66LaOzytzKjNw16QIq2KXvJrT
1Fo86JNhD+G1zIBTtuGORKm/K6gBbNyZ14aCmoXhM6gkYB6rSY1bQHlOZfcgUHJ1r5lRfltVc307
jVuSeOsdKacOZCj7gpo5ngirNblYxjTGEW332FHLXaTQbeldKzs1mGf7xmK0H/Dw7QKwQltemRf2
YXJoZKUoOHNZ0D1bvSS2bUYziqYPomTusQ4zNN8SPdR6L2p8LV5K6rVxWX9sY5mDq8vR7sGf9Voj
7ubYE6dQJ8dlu1mBYRQZLofm8nsdlulG7nPtW0gfdom3kYgb+fPnLQ46GWEMrDRQR4AJNkL1xyYS
wwHIsLXx2deHMMAJCbUmmuCIoJu/Sn6J6Ocei/k68Dqh7maTsKgfw60r80lL9XlAxjAW5THKpxL1
Bj33/I2oewKTiCoRGGaP9jeQ1fmbobIK/Gh23NsJmx24MbimPuRT22KgHce4J5Wz3mg+1e00QWXT
GMODKG19n8em0YAFdLp9A4UocOY876WAeiiOYoDU7pO/m1+1vqUTK5YEx+ooa6uZRHbEjAE9RHE7
6x1Wf2qScGyomEf7sze2QLDSJml3uV26P/hF6k/L7LtPwjSiaJ8O7VDSbYUa5y9dUh3TfCjReA9z
8RimVuz6pVlawF3sYYgDL7TQ9HBLrX9vDRqOu5GRSdkehPnVuFh+L7IQsBeZjt8kprmnY1UNBzNV
FQgDSuJSYrFF+25c2jnZCMnWwRKfAi1VGQ9I0uflleCl5mimlgjyapj2qpGJ4+j5WDQJLXE2xpLn
0+qzE5RR2SePB2Nlrz478iEzqO1CBKBfm33h6eEehd8M1A3da+Eo4R450K0b/0ka7HxU2Gs2tqyy
eEQ0uEpoegH7E9R3whu2CsjRxMyzfWE30pN8WLy3Vp17Pf3CMQUGHPJjxA8b9bvlxNhMLzOUlcSe
w2/o8yzjYbaT+aHus8o6mlXXxoGpI34bNqGd0bPKF3GYkNOfb2yvST7McHgHX4kheB+Sugt1v8T2
4RB6MTJqBqn7tFNSY8JiiLxQ39PBhX7vFF0EYTqyuz5wxijJ0JDQVITpjRpnWXzDpuUwuokx3zTZ
NH9XzWKg7WRXN6Z0vJxVXLIYxux/V9jomMwvg1dxV1gQUF4OfC/Km5ZHsAZPGW0+rl2iyvNdXNad
WiiizSiF8DlTJaWlWvT98i5ZRFbAN6kyX1cbo2QfZXF36jphdBTTOuXbkqNYdaMuQ/XT6JcE6BtV
VL8vCiSczEQl20pr3N79dlhymiVL2x1SIeziEKXqUp9QpMPPYSznqnj38ktdJOMcSCwR6Q1jgAhk
2s9fKo57o8v6Jgk6DLJhKw1mv+xNQ6nfhbOnOJhHJp7YZUrMjZFDo2v2wyS8fCcm2GSHyjU1Stdh
9Ufw+N9nGuvt3/+HP3+vxAwSN+5Wf/z72+Fn0/XNz1/ePIr2l6AvfzxyrpT/I3/J//1H57/i72+S
703VVv/q1n/r7B8x0p9Psn/sHs/+cChBHs7v+5/N/OEn+Wn3NED0s5J/8z/94S8/n37L77P4+duv
36seZSZ+W8TD//rnj25+/ParbCn/9/Nf/+fPHh4L/tnucS4ey19u2vyx/NGu/93Px7b77VfF8f5G
CoyWJSE2pX2y/V9/GX8+/cjV/kYLiGo8BwHfmHPo119KNG7j337V+FcUe4khOR+4j6ReFdzZP38E
A5LFAN2WHBvbhl///YTv/jhj/vhKTMiff/6FKsw7bGu69rdfL+CfEjUDmArlLfkU5Kfni6uchrEs
RYzASpJ1x5R84K1exP60QPzR2ikKOkNLvqIr88Md9eido04YWyztXq01HE6yIeRcqDz0l+fKj5o5
NXyRuPpBGta/a81h2mlDetPbw9ccf97vdJ+0G3sC+Phs4q+9xroB+gT+oeVEHRd9yQvHthhd8aQx
6JwvBgszyj45Yha+Xo8I49tT3D/M83yM67nTd3osiKJSMRm7KqqGE82+5G2lU1rOtcm+r5XJuFVV
KlnCLSeg1fnQf2zcTHyYFvFFzbf0Ip4YaWeXATQuiWFgHRiyfSGj0WexlO5mSR2BZg1aZO/jg2Y2
vyM3M32tzBoVGg86+86eRPVYzWb5QdTjJ6wx1TdlhM9IUpSFsTONMn03qIX4nNZLPvt664Wg2O2e
2MUrxp8xetk3Zdx9BdZm3BRqPDyC/dS5/OeifN+5fbVT1JmuK0JZN42Hqq/vxUR3ftUBCDbzUgRz
nHxR7TyM9gBsQi6Q2YpRC0soPz59yFedKv/rCXF2qvyHZ8//h6eK3OcvnCr9P2kM/HE8yTNI/u1/
nyXm36SJuYyLYLcAQHt2lph/A6yl0wZz0bMBfERI8edZoht/o/JEfYGKPf+dgv3zs4SIGugE6aEU
YjFec5SsA3VyAdjMiBKB6mIYa3X3VnXXZZhfDscWJ+2gMbRon8T6spEOrDMPOYq0Y5Massh9rZHD
QqkcMdr5cFQEjKqJAijcxzjdJ4qxJVe7NRSz/Xxjgtke6T0Xw5En+m516ECFbmjuUNJRN4ogMt57
fgTwUggBSSkn2gpUYlYjue6Ym7mu98eqUiDpITBxXwxji+1jF4vj4HkCl3i1pfmstV9HrzE2WktX
Ph2lWHTFUeWVokSrTwe4IpSalj3ZpG5T78ZN2wmN6vWfjgNaAkIpjLCGV1FvK+JWC6XIjyYU5W5J
6+Q2KnQFHtrruRNMKBVd1iE9FGnbcf7ptLFwUXvHXredBvfoGBKPHXtbvacr00YnjsWIIIhnXXA7
S6MXkeuE3VFXQ4/eSOd8pBizhd+7NopUe2fZSwLT2hqvd0gJc2F2R+F25t1cTSEOC+0W23dd82AJ
8l1gonM+AKlbu8DhR+9Klld3jPSyuak1k8SUyuQNICDnFudQZ4fAg7fHGHlLtvLa+7mY2+EH9BSG
rFIwNVXIL8quO/Y9ASwkN3EYSW8Ozw7RKxHC5Wami0W1gjIjD0sj6XxFOIuK+F2hi2MZatUOPUOc
xabE3iH60LyyOEJGx1GLqBjfjB29lqcJoTSorZjEsdYK53bRe+emqOzmoXas8ub1b+VQ3OM+MOHs
rcFEXTnE5lIkdMWpZuFp3xS7CrPnQFn0V/u58lbPh1oFikaNyWdX5AzVtcapMjPrboqKrRe6XAzn
o6xOomFQeoEtXHUs2OBQaU0NDFeUvbISLL8QqqEk/jR9aL+tTqKkSOeijiLeZYnmkxXrIzUNK9mn
apHsX/5CV1/o/w21PomGMO5C/IurY0gZ6Qb+PiW7RP/58iDXFvez91lfinYPFA+KVXUUKRgokKIO
+hWKRnt66PyXh5Kf+fyqYupkgRIFZJqx65YB6lnhHKouxaXWao5RB2kqUfGCSNziO6dhvvGlrk6f
J0UjMGKmkbWq/sWRsqQwB6pj7iRKoEg8YKY42as/kmzq0/glgEILcK3IVw+KU0LCLI/UBD7305Ad
hGeOwcszd/GRKJMSvFHKpKJJG0emMM/i/KpLdSxr1fzYufhe2nDKfxj4hcCIazBse3msi2l7Guup
/yqFRdYgfm6rsCJSzKk22tNjGBGyk4Qk1cYwF+VqbnOUkeBBEHhSoV1DsCta3EVcdvlRdbP4QbG9
BIZVi71Bhg3j0pT9W82OpzfYdtf30vrpbUY96Uvfl0u60xSXaooRL2+cXokJOKb0jhug/VhCg9nA
5F+sWvmcTLqkTqCFtiYah6hJWEmX5Mc+6r1vTRdaD5pd1UclMp29itbkH8WRs9rI87T6yvxTiQJN
ICUQJPj+/Fub6PyVbeTkR11TPs8qmsQ5BaLXrlqoE3CHUEKDh4V0zCpqzBaQ6Zla58cszJvAKerh
gHBpvzF1lwxgydAAkY6simRxran7OYoOqtIr2RH7xPhR5LEx723FKCkdmi5lsjYVw05AU9yVSzH9
wzBi71ijE/Y7J7nux3orPrpapN+Pc+3cFwYT4dfKMGZ+MbTLgapEFYyi0irEsQfx/rX7AAgLeA6J
s5Ae2nJPPttzOrwSlDVNGiE5puBFD3ClQY17Y2dfxE5Iack2McBaUEhkZuejKJGn9i4V2GPYiPDr
LBDlqMY5CubBTu6aoWnuw3H+6SAv8fHl17sEp8uRccNhp9NwBHR7PrIhnBJIZpcenThOJ3Q7U+Oj
tczWYyWaOdmNvePgRmEb0/s5VbNqX4u5RhIc0a/lXrjIIPlh13rfMuAA36LYnqddZqHwvGWVcbn9
yC2I7wDQU5+9EG8GsaiNE3XjI5A/A/5C+s2KS6yuu2LezYuxVQb+P5yd147kxpKGX2gJ0Jtbsops
M93TI4050g0xRkPvPZ9+v+xdYLtY3CJaFzqQzgCTlcnMyMiI3+x9D5o5slAb4rWxBcrloiLVymsa
gLrXPGTL0ekXTw/P7JMwMLNa/xtLdzOoF7P8cvuLXB988C6OSMXI1UEqbe8rPHmXLh7SYA7N6tzH
venhUZkFt0e5KgnLGKiAA4Q6CPxO6ABffnfUI80pafM0aNK2Ld1cRqXVHIsZma5Zf7AohT0sixJ/
WanjeBUmNPdTM4b6aSz7+R59KOe917T4PeJNZ4hYQdf78vckyEkqVW0mQVfIGZsf/dE2GY620c7i
gmZB7phaBdf1FqHVrsu8DgiYBEMszeeIts1ZSQFo3V7co1E2n1BJwoUGDaNMi1WcM+5zVy2zQ4n1
63TgFW5ErYR+LwF8E5pCynv2sOhxsIzFR7uUtT/jJGpxLYrp/rjo9w+dVzeLDuleMpPPeSXTD67U
KvZt4Jf3CUp8Jf/qqL9UDtXveraSI2PZvZWApkBdiQAKOmQTXfoqkRScVOMgRRTgrljt9UXPtfR8
e733FsJEnlSoR4on+2aUrFmVKMWzI0iyYnownAbnAmeIz2Tu48GnFcfiInllm9JyU4AsUGhlJ11u
03jKO2gPfRxQXfk9p9bHLtFxD+utL3Ud+qmt/rg9tWssJ9UBXhpom1Orh4MoVvjN/RPbyri2cxkH
Ut9kQYEpXOQmYdSfGp7wHxVlnQKpNfvHOUU4aDWiEnCDFr/wKY1vt3/K9SoLjiztB7gZYAu2XHgk
MmV05ZKYjDBfP5t2qpxiIXaiQZs4CAbX0f5yqE1wqlatj9ORoVTSah8DiOzOQEMvmBMn+mAOqCPd
ntrReOI6eLPIit6NchMyHkXszDerWvuVZNns0YxBegnU38F1L5K3y13EVxW5nWnTMAFJdDleSq7T
O3IVB1ocKndNJuu5m1j0zzBqHJUnif6xN1losIdhb/+Vp6Hy+/aE97YVSwzsn7sGddKtm0msZVLT
KezjqFGbTy1g2K8W/S5vCEPtceIrnxuryIN80bMHJ2rC82DHTubW43vLD4RjWCToQb/Wp7Ys3niu
LCfK2ziYJ4U6HsfOG8ahdSMThM7tOe/tX+pfQMVEoZSC2+Wih/PYKlEVxQHCBpm3ohHpZstie7la
Hwkg7e0nqBawz7Bxpie2iRJ9lSI5mVtR0Mhx/KDF83QuWmjQ6ZJI7hLn6cF+ug6zlFxFF5Bun2Ab
bcbLxhZcZqJFQbbG1WPZjspv2SqP6ArXsY9RyBmoMqtMbQsrb+a07jvc0gK5CsdvNXQfARlWfNUa
Y2/mXXbCkOqo5Ls7NXYoyYEBgHILQouoNZJqllFAX7r+c62G6VOsaNNBANhJh1BPgkMCjFfovrye
lzcRQJLsec6lNArWXC8+ZWu2/IwICw+0I8NndWqsBxxV47NeqjX1sbT0xtKaX4D6F65VlUc03muF
Dk4FmBKw5KIMTWXucq/GzUoASQuWWnOqjxkZ3NcyXiVu0K7BYSLT/pDt0mhdY9Gaf6pU0c5yseh3
mNSlT7UaRfdamcVHd9/epzCBBHPDwgGk3nr5owpZmaREaqIAlIn2D6jf0SvMESDy7XN6hX0UgGNC
koljKy9frpvLcZZJWzqzj6NgYD/8qNQai/AWeJpTrMZjPYAKWZw2vnciaFl1Udef1nmZjzLF/V9h
A+YX1BCyl01Cyl5whtCSEEhb0vU/5dTqHgjF4dTHeYe2bG9TAnayUw/N+RmzttItEqf6z+2l2Flx
Sg6vQHjq6RAXLlditAhZgEgkv8AH7BOCAMbZdrL2YPOLv2VzG9HAEyBMQoewArwcRRy72CwnCcPU
/qvUz91TEhd+2Rgz8cs5eHDuDcbxAkDLC8SGDXM5mAabaM3GXvLnNAP8x2PvTD5hoPhc2o9E/SOr
jL0lFFAwlAN1KDfa5qoFVwcvNx+YnOZA+lCyyZMSKztQyd8dhc4p9H5BKd06EA8l6gjm0Eq+NVS5
WyNM5KfhfFSu2QnA4Lx5/gL94nxsBWxocsRr2zDK2BrpS7TYxdnpxNnHZxglzmZ6BDeTHExNfP3t
7ng76OYcROiJD9DOJT+FtvnU11P/2PSLE4xdpf+wACzedbY9BmEdHule7SyqcGAn04aUBXF+UwLL
Sol6ThJJvhPFeiCPRP11rNfg9hnbSQvYjILSisgWx138+ZvInwhUuoEYr68UZu7N7Rp5RuWoLj7C
R0CNnQlxj1HBheiJ3MD2NTSGrZJPcev48PDsL/bUrI8tKqwHKdW1zQC8DRaOXF28hfjXyxmpfSW3
K8pcvtlClwFFFxdnJUzReklm+aemTKW/pnLyy0ztfPVm2G8/4fkpmInLWWCZ2XjCZTV66QZNilxE
icGngmOUPHBr9VNcGvYJu6DpQDDp1QJ9s88QxUMBHqUt8ZLb5DAyj5rQChN8qbO8ftbzqQuDVdFa
O3HtAhDdXSoNMcJnlrz8keSrPrqOHCc/M6nK/lAzI3yJF0tN3B7/SEyg+OS1a6LaVXrLFA3RAaJu
Z9OI1FlUoyj308u4XOImcwZTUgaMDcdSOTu1k6AHK+VnqwX5+e79+XaobdtRnkBNtr1wauyS+SPX
RHevqvP01MxrePANDma1bWIs4xSGVoX7YIxd1WfEOOQ7i97JhyYepn8zK1yzoG6AV0B193IBhyqL
UofusD/IbTuctDqNBy/DDvCP0C7M8+0l3Dl3QtuCL0V4FiKZl4PhYmuMWFujl2/0qyfF9np2JnQm
/s0osO8BMKEssBXWzhl+SVv2BJX7wXXKTnLruDySPdrLS5jM/w2z2XqZbazynDeYvY1N8xXzS9re
oaR/UGr5d9pHynctNAZqAonhyQMWg65pgmb9F1MlB4RILuLyNi+ZrFwJdRnHTaktJFdGX8NFJ93w
/sUoKGyD2kdvHrvWy8+2rk6mJFnNzlcw2uS/Yla1iA6yn93NQW4gzLhfhS0uR7GXFHuZosQCUnZ+
x3MToeuNY/ztqeyeLB7aogPCQ21L5xko4vDeZLsnzaA/x7GUf0XfyQi6OjwquR0NtbmvqxbHBXDW
uKFmffGIwr0T9Pq0eulcF6f3zwqcgrg8X+n3m6FgAcT/Y2Q7yhEaKX3aPcxLmZycqbf+xRGmO0Ee
ADKCZ9qmQdLRdKO2yRGu4E2RwVXtmaxDPTjCOwkWggL4u0K8ol+1ZYqEZYeAxpjymabReGiWJHnI
QavdweDX3ES128exjOtvt1dxd1Ban8CaoEEB2b3cgCMCBuWYYa6RjlN9Fh0wjK/16bHq+/UjZeOe
VoOWHIT6nTQcrgJGcRwrNOi2OX/dOtZoL+z6Os3M52KaNF+1pfps5IP1ZMXakenxzikTLtikclT3
BQh9M8nMWGu55ywjpFaehqSvTkY1HZng7CwldXAcEUEPAi7YqndjOyYv8sgocAvG8xTJ9qnkTXFS
6qb02qxvvjTOcHRB79UO6NdQeUZUU3D2NnszhanXjqy0T8KQFrQm1e6TGiVl5ZtDaf815MRIvdbK
l6jDhKxOREdtQhPiscwi9R7Q/RElZScEACaDFAkqk9x5GziFJ8aCFwIq31WYoGMwtJ4sh42Pfu+/
+a7oJoImB/UHCXRzteqANNsM8we/BgP9aUTe2dWj0T5Iafd2j4EyKkmtYPZsSRmmVE1yR1Ea/gJ7
dJDT4pQM3bsNYpkB1wwAVESwgFBuvmM0rF0apoxSg5v3U2v4vqKkG9w+7XtTgW2l86Shq0/H6/Ig
ZFhb1XkBND7p0hW5TqROW5ww3n91cp8BHAOJIt7Q4qC8edTYzqomeY4Thua0WJKquAdMdjwcfJa9
fQYaBU6dsIahb305CiKyeWvGHWYA3WLfTVKkPIRSXHyCp9uebi/b3lC8AQEHie4dR/xyqBUZGWSE
kJRvrdI8mZGZnCVeIX4Zy/rBF9obCs6E8AsE8MFGuBwqi5XRWmeE+UEs1Kc174u7WrGKEyzOw2RO
3JCbRw9tJLI5up5wBreFYkVJ4WwA8/CV1rhPMgluUSWdKVL/x5J6HLAj60vpIEXelDIxo1P/nvrm
x/tXlqcMarfgG0TH+XK64ZSEWUYvkOg1lDjT2VT1Mr08t40zHXxEkZpezZbsmNKFoDW/ktre7Epj
tvuskDGa7GpVeowqQz3VkRp7VagoT0aiQmqeyuYMv2X8ZDfdkSbJ3tHjfsWYgOe3kMu6nGnk9Bn0
NHTKc+x0XQsrBG8kVh7kENetFSEzQuwV16oO93yToFdYMS/J2OATgGMFfK4kLF1ISNYvCVWZR2NV
sOhA9OXcVmn1ZZj00U/KoXvR01V9vz0qkBVKASKDFibcYkXeLPjaKOqMCpzp97ZcPOpmkj8gd/jt
9ga6UiIBlYGkEApkuIdSbtg2Bqd6Rg0dXLuvozCynNdmUBrojwXwS3kcZh+G6PIr1DKyqQZdvZlq
AhKIi7PWlmtpcd66k54o86mfqmIOxl52xmA0uvI3yh4ZXNHZ4lZtw3p8lIe8gVkJfXH8c24RLbI6
2nbnUZkq/KAMZSyxrJezgzAnguXbbQuzhpaAuOIFwRMo0OUqRtBma7sZxwDBuOqp47XglaWd6OzW
Vb6rR9IKOVWlf24v6zYMvY5KkQjTbfAutOouR62NKCtUBTKE2TbdOc1ymDP9KLtl23Xn20OJv2oz
QaKQkCQSjsxcGpdDwbgIDZu7DixIgeuPrsYv66pbHoI90ktcC31UFMS+96udHdAWtktLVZScySIF
JdxyK4o/f7NBnViKDbVcR/AB+vKbuuyvVcZKrGij5i4z7ehuXrv5++3Zbhf2dUwqz6SIYuCtJkds
LWWrjnxOPW/V0xrN6PPEle0Br1sOruFtlk0FDsFKwcRHJwPhp00oMOxUirTSbIKQaxQxX+GSVsmc
fxCPrmSWzsFybgOsGI9SPltVCHRT0L9cThWxymIchyaYS61D31ld78cIO3F3SLL5rMRT6tJCN+9n
7u1HWux4xd1e222Iff0BFFkQlKVHSN3q8gc02G7boZk3wdJ3FvReLji3kOfiiOB9vW+4PWhMwPYV
sLmtUL49IMlD5K0Dx06i0qtLdfw5m6OgHFRlcm8rg3YqwJEGt6d3vXUYlrq7YENxbW9ZNrht83qk
JRNkY/43Tk6p19bNZ4iORxylnXWkXAThihKZ0IjbfEittiepUZYqgFxp3BcNrOElkpa7d0/HABAt
vEh4kkEBuPxaazTJZj22VYC2yvRt0kLpnty7PMmllB29Sa5nBK0M1VLmA40CdNtmLCXDF3xJyyCW
MHbRrU5xAUPmp9szuj5wYPaEeQLZNRX2bdNOrhY5oYhQBE00wDdXeqSGTS2YdCXyOik8kh7amxQv
Hyp+vPvI5TfbfU7bOit56QVSNToeoKHIz7ND4/WdSfFwFSJqGieLKH21dOlaxEYVDGaG2MyqeWmm
33V9kboTEm4HS7gzJz4yRGP8akUGvEl/YU5bBplZFbSzvH7S+mrxJ0d+L6xWPLA0gXYlE2RDbP13
9RAxNqVRqgBxC/3DBG/2q1bJR1L71+eVUagICDF1khN5c3PnS4kgUq9DNVjl0IcBRZkebfFgLrRD
RQY+wts7VEyIJiMANF5CaBCIZX1zk6Wy0WSZJFfBiPaKK4P/o08/HKmA7X0cdjcAFhUgi7lNRSQK
2UY+59A0pknx1HrtIRxIR423vQ2HqQtgW9JkB5DS5VycGQJvWTtlMGWN/Z946ZTzsDjmOXOQGWmt
JjxIsPZm9cpL49agPr/FouaDUmSNupbBgCWab1tS7BU4e737bsL2kuoBuaowon1NY998oXmosaiZ
8jKowBadyy4Ht29W1sEoO1uOhhCECYgCXMbOZstp6PS3CpZxQTyNyF7rZXFeWTYAp/27xbfYczwc
hfYW6EeqCZuYWud9UkgptwQV2t61UxuQsvaNXu2PNs5/F/n4GA/ln9XiPNZJe9AW3vlm4uoAscvg
gpB5uUemNswnigtV4AzR4qXKWIM4LY+muLeaVMJgI/M4RkppE2BVwmIX6hWjVB2A4J4AiwXDp8Ru
j8LedepE8R/TJ95Lr74Lm5HwtTclyBBVAAw99sNmMFy704YgzLv0WVsj1avAd9wB+4z+aHL9yHdw
bznp6dPtgKQJRVv8+ZvNCaXXqpsBxR2rchavlVTDpxn6XoFesWEooAnRXHpUV3BcEo1CNkZYSnFv
dC/pKgHyTnBe4yWTaYVbZvJ4cByuEzVhUI2KIzZDhPltRT1TilJCB7QM8m5pHnkf8vqLKv2pVZBO
dxHHVF0ABs2Rm9tVl0zMFElscm62DY+nzfY05qgrpTAmhM0YyIdDIn2J0Nd9sFtV/4mYfeIOQ6y9
9EnZPqhkil8HUD7u7WRkZ+5o1go4CMki/UcRZt9800QvJmWQnSJQekd6SOc0f9Jlat6d0cMfTdXx
CUTAezEGTByMnrgdEG4jfG9iAoT3vp1QjgtakGN3OM04mElG/UHmuLNdDXJ8QU6Cq899tJka0do2
CrUIZJzSPq1xjQQOlYXz7QXcvkvFXPiIyMsIlWeAAZej4CtXDmU+FUHY9AhsrLX6Eb4qUmaokZ6w
gZvctIklt2qG6HR75J24IwTUBPRa4128xYr2xaCmWtsUQVEjnCvzUHIzDe32VZWP5AuvsH6vs+Th
xOmHb0IydDlL/l/AQ1NdBJJp/lTq8oMh9U994pzSvH1R+/HOnAqHjMK+b5bmlEnpudGiu7auvt2e
8843pSxNzkwhkoLgtvytlk1U9lxawTC0RECEQdw+y9b37xw4wLz2xUsK+PMmzmop1KE8WvOg0RXU
qzLN8COzO8L67mQwLCYvDoFxpgC+WVN5bhulKwAw6xgUu2WZS/cSmDMkSSIXr7z39sP5hIJFx04l
uyCJ2WToWjgrQ19bCF22NSLuTdn+pY/TemBUvBNPxAsK1go3rnBHuNwohRVNiaZkWWA42fx3PKvd
GZ/k1q3m1HnIm1F5SMdIOSKCXsmriskxM0TMEEMgK9yEsXh10jKGtBGAR60mTEuyPCig69xZuYne
TxpN57BY1E+rUignCAn0m3Fu9qdOp1Fr2LkX1auGd15jHaQgV403fhlXGQ1f8ewWfY7LBVkkVICB
uWZBpVWjm0qh5WZxiXOA7nyw9fQ5DJPEV+XooxUXH9Jyei4aW3VTY/717pMD4IMiIdklWfMWcJW2
pY4bCeQ0yeyVh6FzGhTwh/EgGu6cT/HINOnrsQe4Sy9nS51xHoxSSgO9mTrg0Gb7EPbGz9tT2Ql8
sBnFpxaCiUDVLgfpytyu9cVMgxCo3WmO49VzOghSgzMcjLRzROnnsJFpUXJ4tohrbQZ7u6ZLGpjz
inhhQnzrrIivR+a/fluj7OgxeFWYZ7vAlcLiVVh5QVG7mtuU5WMC5c1eEb43tBkRpyKSkj/xezCC
2pnzkzQn7anLbcedlyV+bJcq9VYzKQ527t6nRDJHkIkN0dDanGSRKc1KWKSBIo/tea0KyZNAVr5T
RULMVyjbA32l6w5Q5/Jb2lYc5XElp9Buq8gfCqwVHeA0J1Sg5IPQdD2h1+otZQPhzs2ZvBxKXmJ9
ssKiCCBgSfd6OP/oJl2+P9ib4u10+cZmFEu4ZoPjhXazmVDZhJozlHER1CXyHt601EnzSSeRW86Q
zMLOKycEp85ZPNuRO41117jcp+pHAacHIBtO6w9qv/nodcDGVQpCdMNOsT63n+Qu62aCR1X/MCor
+pUhrQ0FVyrC/nFFx3o5OeSqpleAtf+FaGvyeSraGfXfYjmPstp+zNKpxQRe0TosePK2LILJWtYI
chR66XcSEfCr3HdTFXTG0iKWZeK0GSra340G2gQ5Aq0412Yjf09Q9P1HWnR5OVn9hMCY3Tryj7iR
FuXc50N4p0vG2pyR0ixWd8wsoJsqoqOujs90chBwdpJo1pt3F6FA4HC3VdZFbtK0VzXo4Wm9fhtb
x/yrSQ0cvRVcweoiVp6UQre5v1v1wSqxIVLs7L3dWNJYfgNFQ3B7ZNLbBwTvz1xFRZsrx1wjf1ZH
4elhdG6vW0dvlb1NLDYW3SwGxLfgchMPEwZznYPkgdqgolYtGKXxynj/S8+hSk/THGUDGGBbKxan
1oyycdo8iLNQuzOKaXzO4dUdnP29uZBMwqkVckx06C/nokcZS7pOMLjq6jNmV1EQhoV00G64vixQ
jXkzyGbBYnVJ4mxhkCxJ6XGmdhbUiRl7NM6PGE67Q/GKFGLBvM+3l18ZrUNltWMejJHcwQ7DSzUE
reoO89IfzOr6YmJWQHVeC7p0KDZRZgWqs6BUxwfCYfIBfV0VMm1VyF6O5WTs5uV8xHi5TuwYkTud
ao54T23TxzRsE6dNGdFoOu3JouTvGctknVpc3D2hzOKPqfb+QhWDUnwVpCewLtu0LstSCplOnAfm
mEwPY6WhGgw7g0v4UI53ZzPCLmHD85gTxsObmpg9T+Nalk4WLEkxPeWFan7PGkt6fwmWFrTogAkz
LBhjm0vI6grAga3GMIY6Patd1f3Vl1FxcAvtfCxOFFkEjwt4k1ssEq8K8n94JEFa5ZEX141yj5qi
MntwqpWnaUzM09ha9gFeb3dU/MwFRgRU/zb3hxI5mEuzZEEENc1vdLwYlX5On80wk/0q0tOv5uoY
we0Ld++7MUe6P8I/Hn7hZRBBf1gVVaks6GtlvEucPnQbK3mvOhkRXqEHRcUUTAiX+iaKsJS60lV9
FkxrE32Y6zAv3MoYq4OIKI7tJnm4GEZM9k01ZuljU59R3guM3k7vTfJcy5374ieiMpmPJaEZ5CmW
5t5SxPaD1odH5sk7XxAxf3rAoPJ4/G6BXx0OY2HchGmwlnr/PKLw5c16hLHliJPs2OntvVQU0dfb
X3DniUQLkcIp5SCkxEjoL2eddEuR1k2DkIUxJs2Zi8Z5TurW4incab8n225/jq1sPZJWjegap/Nd
LElqYEJxfJIR8D7YUTthnA4gyBi8A8lOt7D/gtipzlKdBvDaJw/CZX4uF0U+NbEWH5zTnc2LIKGQ
NWHzgs/dRIPCDhc1n3mUkVX0bho32blMh6McaW9ClihO6SSkAj14ub7IOrdyCO0yCLMYOve61n4p
pzb+G9N7FYE4J/SVOClCDFgUTy6Hsio5VBqDoeLG+Tsy7fJBTuIjttfeLgUVAZuYOxCg1uYwDnMM
48VW00CzwwTMeDOjR79EH/R4kbw4Ms178J5HL7O9TyXskkiKmBedoMuZpWFRDdh8pygLhJOr2Or0
xzxWzZfbZ2HnXqcXyCX7WiF1to8udM1CXS14cFpGMn3M8Ed6KdMQcZOhxGi7DzXjIOLsTQunefQv
yPcoYm52YLo0dT9GLYUTpbIDQ9I7X1rkI1nCvSydlyTKZiwdUNxt9SGX5GLUszENnHycHuR4mu+n
QsEDpx6ylyiCr00ik98DJ0++d91KvQ1x/v/V8v5/5ap2zgFLi8Aa8liUQbYqa12KSa+9RsQZe9W/
OhJuBo2MakUbjkdcip1l5bAZdGuYNIrHmyM3TMM028WSBGUll9+dRGd3dk55ur1b9kYhG6NzpkF4
x81rsyfVCQD3kqEUIyl/NwWoTA1XmfeHQ6A6QrWZvY9GnfgRb+4kysrUOco4CeYskjzKeqNXKubi
Fiqa8rfns/eBgIIDQxcQ/CsyTbFOJe4AVhwosfRXE83hKZnUFwlHTe9fDMS2Zwjhu3FVzna0elws
VGkqy4y8aunkM24AsauE7yaFEBHh7byW3miGX4mxYAumoqqgIoCjN9T/8Jf2dSmyz7cntJM4oDxF
uRU/O6HCLkLm24/UGmOhgvcLaAKiGQF1Ikx8Czej7sw3nc/TYlqLF4J+Wd0ph+HBY1wyDghEV8GL
tw+VD9HWEYTY7dtU4Ef7qON8oaBZfUzGtPNGkLsumaJ1wsM8fG+ZXowH0l6UVgUBaxOScWtu0bsq
02C0rMJ35Glwbb2PDvb/1SEjgSQpQVRVoMcpnV4urW4iqcuDOwkUZ/rZSMN4kpU2dG9/v1d630Xm
J0YRIgqiSA/0SLSZ3nxAmgGUkJMmCSRqCbW7JB2AEAmtuzzutD/sxMmezQlnWVVvpcBKlSFxi1Yt
niwVjcGowyXec5QRG6Qu6ty8QfK11ab5PIMkxPZKkk5tEhte3Ayr5Flas7xImHh+vT2Jq+Mr5oC5
CP0Z3ms0pS7nUCAr2ao9K6XjsdCdmqZEAb+yzTxxZxLag2ChXnXesI4nZWLT854S+drlcHqiZyl4
d2RZVBWBh2hp0rMdUiJ9kKmdhA+dJRC3eTvDKwjn5le7LtGzU00VsjXC59cOFfsBxnb5KzY1KagW
dS7cLjKqp6S0xuc406PzMITJU7VOFpDWoXRHlAO9Ulv1+75P7aAc5faumHTtvgml70Cqj8j013uP
KaLrAJcS3hVR/nKKiSKXCrAIlJyq3Hhesi51M71ODs7RK+XocvMhs0beIcwWWM9tucdMtUjJ0yEO
QjVx3GFVfblW/4ibHtS787Ub1EfdCl+Q4ctdvdB9XsX3jo6vcli2XlwuL3M5fg5HOhuTPMluO7V+
kw+au6DVU2nzQenjek1ERUoQU0gwQR1uTgrUb0fS6TT6ejkuo1tWeoFt6DBIB/vrOpoxjngAgB6B
2rlNWaIMvQzUC2x8e1ftT7wmyx8VZf+CRn1e/LFSxT0YcG9igtNBZxMoGP9cfuyss+Z24GrwQ2eU
7p2Ud5c2x/l7Ez5AcwLqIIh1onW82VKGk0BJpNkBv6Gd7rFVSk5CZu/fzAWgCAm6qAZsCeGmVvVr
XTCXtF/ip0huJrcusuTg+XQdcEiyABOLZyMZ95aVGNtqNWYTtJC+qZuT2cTuaFf/lKBTDqazsxdE
Ngc6D4UzypWbF0evRX0Vd7bpl1G0PE5NzhNcs3h7jMb0pVnMo3O/Px53jQAfAv/e3GyJbvRFQ5bl
F1B7/p4GVDYx8FvcHtXN81QpxkHk3tl6goUHGpV7GwL65kytWdkriHqZvq326mMYG+mZmtHsv/d+
eH2ACjg7zDV0wy83OMx9B+0yMSsN6FAMIOWu05YZgSDziE2/t4DcRQROAXMDq3Q5lLbY6A5qK/wW
qr8P69poH8eZfsf6wWjT+mAbXq+e0A5EA4jOOkF0q2zVJ0ZVaWGi+a26mG7ctnyoSdIOUrzrzS7a
cLRUKYZy2b1eh28yhAoTwplhVN9unB+rmSkenuOO38I3Oajj7c0H9INOdsyjEIj85eL1WOoSEVTV
bx0pByVvDKciysN3ByLmA/KVnjSfievtcpRFi+QpijSVNnSaukk2KF+kThk+v3fPgQGiPQNkjWIo
JNDLURz0J+MqnFQfo5zQR4gm8dPakP/sVCM8GGpn2bg7BcMW/AFGuJs9t+ooIVf2rJJ3N/fdqBuP
Q2EdqQDuDsLHAeGPpRF9jcv5zE0oo0/MIGZeLlT7Me1LJumoy3RdkhNZBzua1EPAKrZV1XLMEXgt
CgVbzbL93MY9mBSCfR9/woZrTF+UcOo6N5NrjJmtsKxlt4ZYHd1Xa7eiMrWi+XleTQNju9uf83r6
ZEGv2EDQnIJ8cDl9OSr6KYFY4euRmf2Tg7ik/y83B53i6+hB2Vymki24r7T9N5mlUyxFlxulzCLT
X7PtBY35KP8wxk3tGUXeHpzs3eHgctKZRtgKTOBmUilu0eBWZJ8Ds96Xta76iYkwUzQKiyqs3g7i
8NUiCgIOCYBovQulERFp3kSSMUz0Vi91w9dHE3sj7NbO8qq/G97EKGBEuZV5mkE13EQRXDtRnxuw
6MQ68Zc+9pbXdouOdkD/U5KM4uDtuTcnihQ8BUxNlF02h2+uk7RrWtnw51rPPSTo63PkaPlBpL/6
UmLPcUfyyqbZcAWgb6ApJrWk674Tm1EwO3QB9HGd7rvaAjOqx0canFfK86+sW8xSOYuvihKbnZgM
tG0GxFL9tAnpJNbr2IeYh3R5i82tDhxA1+s6pjStIu7erblquE0bTV9x4jDSE7pzVe1po6oOnh1P
vXLOK0XSuDiaqsdftAeRnU/1ctTkEqH74j1B64CHC0B2qsE05zcbekjJpFKl0f02yudvJaCL81JK
5kmr4bEhmmR/mIENHDyhr2PW66hIDFMBEUzSzYUyzPYqWxHvk2iN8+dqGZ1HB6WPRzu3sT9r8I5w
M7OaTkZUSyVrYNo+hcDqWa/S8MeomcPdO2MVv4frUwB8YS/JW+R7hMgDrvCw9J0y1p8XJIRcOV+6
916jjIJaKAon1FWFR8rlYaZc1uMt0yON0evLB32qTapYlvr+4wXEgvtAETLcV/55raYmKH9kur/g
wOEZI/LXg84Ou71ie/sGCQVAijztYUZtApNaypmlTbbm4+pQhV5h5/NJcWBJuS2e0nc8ifR7KnpH
RL2d2MEXAraBmxccqS27fM6sRck18jeJRqILGAG2bu+0B0u4MzlbpYdNhCcaEngvP9RU6oPcDLLq
60LW21EY54zSmoI/Nve5mxAUMRU0+6+311SE2c1ZRPqAHQIqiYx6q/pnLrmO2OZCwqDMkTssc/45
nWbrrNSLTUkrHLDODOVPob38vj3wVb5KUYbcUTSB+AdJzsv5NoqFaDmxh6x46M79WAzPGcL098tg
Kgcn7bp6xlgIA4gXDDEH6YrLsbJ2SOphWBS/TGRI1m1c5x7yax2znmspO4WU3H7GuO2egGvbZ5rU
w9lMrVT3MFruz+jJtQ9gN9ZTutStvxByH/IoxvPF6pH5lWiYOUOVPDYcEDde1ALXeqXuDorSO9uQ
nisAXWIGzfst3cxBmUvm0yi+Y7TmnTRnqRfSMzk4Y7ujIB+iMoIgkWyWqit0mQJKr/iS2X5su9B6
6cNUOdh04i/ZbDpuRxH5GYFrYHP3Vx21zFkeFD+RVgJuMv5w6kJFamy8Xzqe6bd32u6USActGoIU
Arag8DLR4iHsasXvMUBx5V6z7rMVY6rbo7zaw20nRXWdy5gwSCl/M6kST6A2n2vZl0ujNDyY0e1f
GIpREaQQYv+QsiL+WsVqmnizhoYbpcR56vx8pEbpRukgQ4m0le53o81h7bbIff6jWd36fQrbMXNn
/DH1M1SINvGkVjdyrwVinQSI+HFv5Xjh1ghtO+Z3o6gd56RrC3pm/A+k20pTxoT8O8TvN0n18u9i
Cu1fDk29fxSev59H3Z6+zL2Ev7KxaPpfWDZkswu72/imRx3UAegvveLKsPUAtqo26LVcj+TZK5C4
/cPORtn2sDKhMwKvs/ozT6bsr6ht5sjT9EIdvVGu1tZTansuBVkm711++GKc/8uuLCu2uxLX1TBP
TdeMwAe7cmWXPw4+zdV2g8JOoRQxLHhmdIYvj7+Jw8poq/niL1SauOX7AV3Fyu6onBhHbK/rzSbS
DEFFxk2bbbA5PwPPr0lJ68VPqrH1okF3PsZTnP9674wAxnJbUEEjc4Anfjkjx87rFSSX7PPOtM7q
nNcuxss1VlfzkR7VNbeDZzGFXzgIQjcZI5HLsWRjaLNubVY/5mXXeDxi13tqECWJRFEk7f3cpqOE
7mGcDqd8iMyv2KjUP9RqKh6HpAwHb8knSr56VlY/370KQq6KbhKiTRy9zYmb56ZOK0hYgE8b1XOg
d57ohiquWjdH3YTr24rEQ1iaCMNy8XEvF4FoHjmtEa9+GyrTGd1f3ZdkewIAOR4t+HUiwFCiGsG1
LNDVm5z+v9k7k+W4kSxdv0parhtqzINZZy0ARATnQSQlURsYRVEAHDPgcAxPfz8whxKpvMnWrq2t
F2UlJRWMCMDhfs5//mHUpSb9xlkwEU1ooo0uaa+N1SZZ2LZT7UoVDoFC6WLhyPXPl/PHpQvMojOE
Z7oKsPh66TrSKbPEnnlMpmA9KZrkW+BM+htlDquGS/Vyn+RtmK5j1YzOBDbIy0vZrqRQz0Yw7JNm
KoKjLpCLtqtsYy12VrLMn22ngwytN6nVhK4M3A8q94XOdZhcqMTdkCRx1sylESunEmaIha9mh7m0
ujw0jMnIdnPQOuaOSma2d5kzd7dzsDZZNCX5LCBc4zBxRAgiAFxXBXO3T8sBZb2Do/KuLpPFOlqn
rC2ieQA7DjnC8HYh/UCkUZ6A4l20VUWky7KWnogqx0w/dYvytaj1VebHQd36Z3DqUvvITTuosV7f
BGFbTOatPo5dGqqp0iipEpGqnXL7qtglaZVfu1CiK8ZHqS+jZ4v6OBn1dPvS/UTWOT3RNrQ1kjK2
jMUl0jkxq0/5IpMbhAfltfJT92uXjNoNFDsi6TutNW68zjA+jtboa+Hc++VIMFUDYNANjePCcjan
c7s0TOjPzhxc1mPfJGFQeMKJlqXx5v1AmjS2zJ62NmcVnkcMidcGZY7KtTFlhOjTXXatH+QXNJMV
kdPKkFcA8QMCljXT7zrll3lUtJYqMPBYqypcc6dKwtzCNOTQuW1WoUczExEz3DTe21OfW7upNIf2
qMr68YPlZNYDk12J1chGYc97V124mpaVoZ/y1NwleTuc5tlqrrvODqZsk7g11kE2bV1Hvl64sfDn
yg9tJ7W/BX3iOlj5OAtEOTtLLfLOFuNSTWyxYZFP+gdSZex+T1WVBjuWSn9dNppqSAcwCIIyVlMC
8rhZIENvEdrR0DFODbGn1BLOrXW5L4ai46L5Gs9pNmoLuWDtQHOpgpZnOM+ZjQWJNT76iWN/0UZX
YvNRefnJyqu/qLRbuDO9TwU6rcVwBtyzWvt2UNatUkE5UlXqmeSpT6cgcs3ZdIkMG7NvtdXYZ6Yz
5VcMQvGk0Eo/vyqprd/7aVdS5AZerWLZ+YwgdGG0j/06kcg0euXEV9OGpInY7CZM0kdLnTRZ4Xwp
4DgwqQPJ5JtVwWrvUpEu39q+cG7MSbkeJvGmwUhNussUTx5tS0T8KxAqYT4Zm1Tjj+uRVy3Yxtbc
uSsIrVQrLvyDiEx10Jd5ypI5rHx/hscj8vab2TjJZ4yLuvvaRywZDvR41wPwvRWZAY0x8gSjPx/c
S0+lZ13eJrdT22nfaP+GIurUONQRHrLe04QM4l6I0TQOfVDay95UVlWdlq7N1Z5y0T+itXJqMvcy
P9ubY1bkYe8rcVHDFxaRZy/+Q9t16ikHL7rm6iSIH1hEc6Rj4/rUBNnoRejltTqcCAJ9wEZ/vF2W
SW8PDd7P/FcvUDK2KsNqohFT6iRc20LcAobmZaQzrTPCGo+AL0MAcrMjPdx04nFJWCFF6SSfeFkO
S22c3LBIJ5FFudN5O2iMLl2Go3nvpbZggOeIwg8tY5BXpdXiNUZIqMeyHLLNhz4PuAdD7WVtaEGu
PQ0mM+mOE5zV1Z5HKrh0U9sn8GxemPTbRtOn4eCajEhzfPy8EKBvuqW6W/sQ3tckKAkN69Rv3OW9
VQk9moSFxnjSF/ukWwODRWtk/nQymFOLSJeGTkZ4xKZVyBecyL3z3OFUc9z8OnHlXMdFXTpkwyjd
vkmypLp2s25wuYWNQSyZK40jhxHGVRO46Jg8xj5UjLjwdLvBJjZBC2QNnW/Mz1b8XG872zTWveu1
TndSk5zXRUOucAxehmANolwV2dmWRMPasCd33jc8bmq/zrKpD2oUbQ00V/v1UdH2ChJMXsFgnZvh
U8lMYogyZqQHP0ltdty2xpq+GibnzB971OWl2RkXOpwtN5oqMZ4b3YA9WUWG44FUTrbRmnDA/IR4
51SSmZJNxsFxFZtmh+7lti9E+ZiZ2pQenNyf071Uos4PJT5ctHaU6tYhd6aAsrvN2JtEmrefeYMZ
EDajPkFJGxg3hHkUzNd7jVKgpxSr4eFqSxFhLW9+XCuiTw/9qDz9iKxaMwsd7mLBjclRDM1BNTuh
NSZ+E6LUlJ8qP9dxXRA6Up/as9dPpG0T2LZW0rz2zaI8tkboC2E+dc0cWhZmAjvhpflwlLAb67GZ
jp6GOVzj3aSYmbthwKF13vPQeSee12o6dud2WYamqMunMh97PMcwPLpnft+fNljRJjDHjB5QtvVo
LZa1Xa6SYNUUyTZ1xSbeJ84cekKgAheaXXObsdc+LufECRsanMPYeXq0pvIMEdVwpSbN4TCimBOh
SXbZsHfaVnEJMK8gwizd4jYZcY9Xdj6nIoS7lt4PjlaNkdMr6PwM2MSJPjrt1wbAkJ7UGR0RClun
xKYQ1tq4FDVlcLIsnRGmrdvk8bJ42tlY4VQKRORk95Yt3fN16ab8wE5pzXGrmRxomSG00AsEeY9j
ZXdsmJ2Yr5xRDPdVk5RNZDVevrCZOgXSr8lok3iFdVKEzTQ5KuaBKYNdWin5sDJMOeCOvfgnU5YX
R13P2RELjyr1oXAKd93lxZQax1mtZZ89XdltbGWOKWJppCSpzZVxkHPe7Ie8RUlmW0VnRPXSVmdc
S8FmnTdDE+WrlraRie3exVoinv1iLzNw8VhI97btHespC1z0uu5QTvqulD729jVfdgyFwXkd6n7P
9iAbd7gs+r57kh0n3QFfRPhn1pAs9Ktsu8NTOo0+x5IOylwn+vLRsObqSa2GSXnQ9Yt9WyhtepT9
16zcG6Jav5Ip7d/P5VpT0rVg2XMi4ZqYkCL8UFOe28XcN4dhLhmX193oy0c5lupjgz13GXYokD/k
s6e+0qBQ37Wu0U7hYg7UdzaGh+XNVp9cZ+OiZQdVZrhZBgR5qRB9AuqS3pHjFOHnMWfROq8ohvQg
V7d9b3ofW9+Rnwo/H8YL3ArqR3TMhRv5g+H1YZVo/YU3D/k3R9bmJ9OyW5pDO0m+sbFxNg+mDZJE
IGyVhvye+v1o18ZdoVfejeoWHVpPpWEuD4+h7OKZbU6LeRrL4Jgyyp13RWPMx+7KcoITvK2eAtED
xikZ+lc/ld41QWBFGc5Zm6EFxe/rWm9KK40nTdb3bVI4TwXqQqpooYI7zTEzC0MCp3oakkC7rPul
PheTMe9yZRTLrjb6asthyMeHqmq6x6WTCMyqJGnX2wl9HUsin7ObZgqo2r20MDyyF5E9hirBG5Hv
UCzIm+umuOOCFepEYfLyIWu0vESe0Wjtxdr1hhYrHbg19tjv2xAUjgNJFLnjHVrDAIXFIiJ14jKV
Zk6nMlTiUp/cpbkb8q3uGHrLXuNi1iFushPIazzR+zaqA2+RYcVSvaj7Xr9eSs0lJEOf2N4oveol
bMF1q9DIiHsN/VEES1gEeBiGjBSd9MgMSKgjuW7u85DxdDvuCumnH8i+Db42TMzgAHpztoYSJt9N
0bkE+khX1z5XhKmslNJl9n4yOUXDPAdcm3s7WUMzg/MTzk3aNKGWcDt5HOu0PnGkMWdEXijrosLr
1zwM7ph/m2U90lqbRRIHYq48BGvz1nwIy5ARgRftGPXYg2onE1FaOf4SfnYrvFLZ7H+LNn8gjHhR
R4G/ymVX0QaS7Ki7HeN14lI5ZgJTc8Bj3bHdu8ma10cd6oQzs5dyiQtLAH6vZVDsk9xsBjzxLOfb
FhhNLTrVvnPcjM38Fdqo155UtpX24aB5CWiTmVZRgWjik2U1PEmF9DhImn6ch0uT+OHqKO3HMoj6
ycmL2JjX+UNtyfEhgVCZRsWosiEyJ9k+5EHepxF8S++xFisJrmNdr27ol9y/KCeR2wltTfYfpc6o
D+JX5T+UzYhzIMpYILSqctIzHOQ7badL1xA7a2gzMuo4ma1whuSexqUr9DTW1lRxedZ8sxpMi7U6
KLNCf2F6SuRErOBKcnC9EmeNyR3BkFPRWNMFFhj1dKUGz73TPFxwImOS7Nq6nntHSlrjEOqJDxCH
DS7ee6hdFtivQHuRk6pOP+qG0jLvS3JPxgttGFo/wnGpPs+WtGuOg2LJLirqBDcci9quQxpReY+D
kLzqDdLUw3ltHBEFGsVoxJON+G51zDGJavqMhoKFsXjod4ugbBdlcYN5VGmFo6oD8j2HcZhCF8/o
molKMEwHye32D3lAaEfkp5nKTs3aCpZTKiNCIbzW8I/LrtXh1tXYw0al8Pqb0ijGb3XBjhhPxdK9
n5h3XVdjQdEvUvrDU5EMJXsHGgnSxtpGZmdaq/Vz6C99q4i6rAoMvvOZJ27OpqYPMRKyHxC2D1lc
uE57Nc/EpRxplAGHomAeumuUnnxeCq503FPaFZEvO/26HTuKRmvSG7FTo9L67dJ44zWQehPEshjl
EPpr0FmhqC0unLTMtKWe1JuRGmZmIQHyMNSHyucYp0XOxnOSqV42VCBp+9HTdJkfF8iQ7n0dz4R4
XdN+jaugJlu8nBYsG6mg5EGOALp4ICfkhMrFm58qnBdOBuXQvaqV+K8QpRs+QnrbVQnblV+pEKF+
ej6gQL3ys9a9NjWfLdvo0krfLX6XmKFyqZ5BhkXhgZTkWcB7jUUbBZkfAAmsk/7oqx6nOLOd5ddO
MEU7Qu+W7Jt5DZLYrYf6cRysXo//w8pU05KENu2LrSNuCpPisdNm3Yn+o3Xp2bsKWgETB4+SXU7W
rdcCPaUO/nARprgkhWEOEWQhuHpqc9+s8obPHPy0FacHPMQY3YdZDfb4eiZm5GpprKWe972yzzHS
dDmNByDjnwa+PA8yHUbHLop8EMWXiJRYRk21hj7tdfSksH+RPdX68pbH/o9DD5KKSVREP8eslAX3
8l3Yc4csxQWeKKhRnFciq676KihPjMSx9l3jW28YNPzNwHtj+0OG3cwTcFd7BSSueWetjpNO+8km
4s/hOa56xelmzR80zE9Cv+7sqMPBOXRWivdKXAuXKrr/2fhDB+GQtWn3rG18Bb3v5RfvpeJET02J
85CYjqaWwKYal4Ofvom8C3Y58JT5xsZrY4XCRFSTWpPcI9JEU917A+UB0TH/jJH+gANjlcnUCh6+
vjEYXhNXAcbKvEkVJuPJpM5FSX4McKyzldNl9M9v9QMcixkjbFKGQ8+WKa/fSs6yTVdVVvtOekPU
Z3V+Ncz59PWf32XDyF+isahpIEphgQcki0HCy5vDh7ergfvCzSkZ7ChKPVc8zokCcNPuUZvB7X6L
UP7DRcTUS/c3pRyKIRDUV89bORL0KHWHW1WLIjIqocUeXLgIg/6fluWhM2BdUIrwCFDQvHoGzHVw
1sSRy94mpibMaVUOK97cb6yKH27V87sg80CcwTD7dThTKap6Gu0OyL7V1h318xquRvPThl7bu/C/
LVWdEdNrDlNaeZNnyHph8jC7oQOKtc8l4Y7roP1h+vyfL7Rww7/+i78/Nu3SE8srX/31X5fqqZdj
//TL+UM7/LIf668PMm/q/9p+yV8vevkr/nWePxLP13yTr//VixfxTn98kvhBPrz4y46AXrlcj0/9
8v4JRZB8foP0qdn+5X/3h788Pf+W26V9+u3XR7SPcvttKR/+1z9+dPz1t183Xeh/fv/r//jZxUPF
y+Kmyuv88eH1K54eBvnbr5prvAPL3hhyCAXZczZKwfT0549wmMItb7Pu2sy72O/qhsb2t18N5x0j
SJYhd29ztdios0Mz/vGjjfyBjpwJ22ZIGfz652e7+v15/f3+cCn++Psv9VhdNXkth99+fR42f/9Y
I/LCPhrWLBMkRIav7Ug5zEQmc6OLTblh88JHqV3aphYmGoLiqBotJtBeiy9qaGNtGIT47AyxYyRu
3BWV14aT1P2nohYntlq0DiC5vTLq2TyMg+sSWweaC2yrkTyAHc/chvoobWqfXoq4M6b0LHe1pYsy
GDlnvT+NZ8JXy8eW4HZzl9mq+uCOhnlXd9V4IEZtPQm6fD5N5rbpwr7tmXF3RBKjTlovWkN24/75
Tv7U6v7/rtQXq/u/+Qz8T1zdbLpvr+76l/dP7filzB9frHNe++c6999Btse9lBXO7oM05K917pnv
eADQ6jKI3hyQt0fgz3UevNuUoPDNMMyASLIVbn+uc+8dpDdz47HYG6EVGctPrPPfpRXfL3T8GzC6
wY6AKgeS/WtyVquVplisctoxvvS9UwFCu+wbiSHXvihKcWsy0pp2WOCAt67JINR+gLTThePQlaeD
oTdmbGlF2pwMTrnwDwNdHUYDlDjKxyx/WEeTWdFaNtZXZhmkjxVQLaqwbe3xrhYcBZE3wY8JTZlq
AtAk7+tjRqiNG5de79/ltdGA/OPYRLcnLbmEee3bRTh4omM84i0gjogw/eK8LqshDXs1BTxSo5eI
CK7Gkh6GRngaVIvCuihM6XwwXCHbiNhG/OiNasZmuF8Hr90ljaeegtHxQCy1er7t6Turo8L3N/jR
dm110WUVHpOJGtou0oIMR6YgSL5uvnhjiCLPtGNFm30Dk7l0z2tjaIOooC06nwIVjCckp5pLuLSD
D4LSz1XFgbGayIQmdhosyDBpiAzgmH4vDT+vLtiN5RTXlbLGEMJU1+/ARhR0YiaNV8rBtz2eyB1+
MOa6qEPP5ZURrON52GHwiG+V5SaaGU16Xk9xM8sx+5zJWr8EItHbMF/9BkieslZd0HTZ02HIp/7j
UDmKqWSAWkXttBwhxFHXtsUtuE1hRyoPqjMrz9QcMgmuzhNP6Q+T54tLEjq8L5ig20OY0A6xVRLR
PYdGKmwD6dgiLks7kB/aLij8yGp9PQ/rGd1pnCWa9WX15nQJh1msdykD84kpUDIzunVhne075AWA
+Nqq5dHSDNBh+hbLa5J8O8e7Fh6AV0gmqXIOq9Z01oltZ5lJCz0lKmpQtxLF5RjDe0wmvG6Pn2Jy
3jpKmjH4ofe0sUDKC3BN871UJNSfCVuZ7lE7WmYRr/bqk7M9J0UV+9VcYuueoIM9bfANmo5rDUw2
UuZiTuAdySDjQc5tGpUyxTpHGJiVRobqAnuPO2qmxWPllEXcFlaZHLTOt89ttxIySuUAt6cnBtA6
zAYjyH2RLzBAs2YY3w9G5tFVJ970aFTTrEJXw1IjZEqQqbNaMu6D2Y4daEbfPUcBY4c29MzedyKt
UOvxaA8D1kHupOMi5FrKAL2uMXRgFNIFsd8XzQ1uaAkjqFpLgwhjRwNhbAnL8X50tMRnQopXf+jM
hfZRDrhJh4Mzax/6XE1TnFee88GfJv1jwEg+CemAa487vgW+AF+zWnOmoJY/d49B0+HoZwudw64W
+cJkpldfvLpQV9o8z9ixq8ViRIwe4hvIKCb6SwHLC4OnbVAjq6clgdt7mN11maM1LxIjVIGPb15O
ig4baF9FZTk7RVRk6fAooVPJaCpX/6xNobSEjeh4bLwsn2+zsXAubEgSINZ10BkxlLdq7+HmA6qb
Lh5zsqZNj6uSbxsbUiIUHjFcrOKmLbQups5um9h0+gAqqyFBDio2aRKa7J6QHxSbzAIDAsSWHdCy
d86oy2gjzXOY0AUzWH9Uq3ye4XBVk3Vqpg6WJ5WuP1ZmMj7Uvc3UwZkIU0RkXdp2uLjraBxmhJF3
thA1GB7hNjcOi7BFqpzlzLNSZ/youyDPYSox1YHStsxYVGGX0Ma5YumGk51B8fDtCTQx5xYYsLPT
9EuaZPa5LgtnovAwLY19swiqKJ1dvQv9RsMq0FYkhu390SrEG0S/18U+PiywnPHeINcdx6vXdiku
Yr91dSSOoWtr7BIzCUIQ8bfSM55FJC8PNmuTldK2eLCv3NdWH2avZ+Mw95CN8MCSzPp6zY10ycMw
jqs4z4TewwQQyeepyJxTY2V0HtuoKn+vlV40At9Xkq97NZdviaQGjSZ0XbCRVw1UNljd1LlWt3Ob
yjgBE1f3TiuGuy6vbYqKv0qQvylaNyr6y2+MzS1EayRFSLJgrb9sRes6CYyhzFtUCGNeRcqenWFX
GBN3OZCtb5z1XQm3MatMKKIQ7fQxGkST/+HY/H/V4Xe9z2bp/9et2VqrF73PoX+qH76+aH22F/xZ
EhrvsBMh3xoyINUdtPG/SkK6IqYVgCNUYh7MxE0o+mdJaL7D9cvG/WG7ydR+dEV/loTGO0jNhLii
h4B9hpvCz5SErxcsgBcqB1C2DftCn7X9/Dv10kIQVt16nYgtoYlosDt3pxlqOHJm6cXfXZW/WbA/
WAxs78XHNX83puIbv3wvAz6VMWOuH3dOoJ2X4M1hkthuHAzLZ7PY5hZFme02OR4B3u1VCU5KmCej
T3/hOISYJCICPQ/TuIKxA+xvDNoBlqo2Hqaq2VeqEZy5fcCAksFz7RdDSKgVeTAlQ0s3azk5gmal
dpTW9T9/tdewEN8MIIMmFbHMlo34SjbiETkaFAlvv2pGuZdU/5ExD82O06MLLSROYTkGbrhSF7yx
4bzeXn9/ZxDLbYnRC28//+7+UbgjrsC1AxvmOt3hWwLIrtvLG4jNs8Xd95sNb4P+FT92ehH+9Fp+
wHTSyMcgyOPJEaqPe0dvd8WYjbEeIEjiiLf62BR+UhKJkyaPkODT+wUH0W4SixcZhebeQI078Tjr
D1ACmd46NAnfssnPr+Ebyjo0oLSNnGNNCnFhHMXp7Bvis+hnL0bmx4gD3px1asEhOx4nZ/74fAP/
bxf7fhejrfyHXWx8+PrEUdE+fd/bbmDjvzcysjghuqLA0p89XF5uZJu4HkiU9QHV7N8bmfuO5QKk
CEqDoAQ+8b83MuedD6yz6ULBNw12s5/ZyPhgL45DUF9UQOgVsZjeIKNXyKxL1xYslhpj6Bofk95c
w4bwn3iaaXHgD73xQPwNYgTfGKyZp4JkmR+U0PRejOdpMeOeHQyaiuPLHfvC9DklfPdknQY8GiDi
En3opF72lZTEtj5qe8s41otV6qFr5HoW5t5o3vdmySy/TrT3OKAx7BfGYl+bNZVaXFv0EZHgKx8Q
G/QHhpc6jUnno3DqYEMujL7L0jRvM4QMbTQTOJMHCh3iXOnHy7LOQ+Q6iRzjxaEhSt0lS5ETL5DP
SEAvrqcs86GXBEq8sR8+uz+/2C+4Gy6gP3ADwVy4Cr3clrQEf3waXi5PUHaf675q79yJ83Hnaig3
zI5DJ3Rn5RFyVmuf+ZOd7k27hAij0erQ5YsMYu4quATerNPxFi6z0mBo0jvRVkx7iZYcItxxcAdY
69UIXYZtsPKEGuHcQq7dGY1rfB2UEmI/svcy4hcLg1jhdKGs3aNZl1CIPVf4p3oOiXZaLO2sQVa1
X72V3+RNZgmdrjLSayvNik/QscI1wfvvjUPx2Vv21ZXacGpKRRPVofHalGZd+7JFhTXA6139UKnS
CB1IKBVJsMSdE14l2jNMYrWDAc9RGqPDKZLuZIY7rZkb5mltzPONnHTnwDgbxvQA3Vov9A8IaNJD
Nczl7rtd4W9O8R881XnQEFaRWUPnG1DRvDrrytSb2sIsZUwFysR/9ZMjNQef8h6Wqmfj00woJ4SP
Wc/iOl/lvtpcSsuiV28M7H44+bbPQekEwdDb5livlpgsHbpDJ5XxKqW1o4W1cFIb3ipafhgLPn/d
zecfIJoi7rWPjBBd55eFkDH2gVtP3M+xDwObaZk9RIO05qOAKeZuk2yHhAYlJ9gKmZHT4IRmlEnz
1tX/cZuz8KFAB0Y6g0W0FNvp9+c9lPDaMxuE+hB2uzOzKdtjmP/mFGUblpJkU3WtWwmE/rqCAyLM
9WShZTkdi76+9Ex5sJS/1nvBb8/CSdXJ+TT23VuGBxSnr/ZiBKf4VmFEQU9NcfvyQ84SIkyf6EO8
Tq4Zl0F+vhr1iQSbOBn9S7lK8/fL8lPH92X7VN/I/ulJMoF5PVD5XwJTAxF/97T+0IkcPeQy//74
fv73f5zfnvGOURuN+DYuoWD86/T2bDBm4GrOMSYgHMY80X+0Iab+jsEMLiwmQheehG31/9mG+O9w
V/JY1qDdRB4hL/4JZHrbNL7fBTmwCRpB4+JDMOP/+HTfL+vV7y2NuHI0JQq8KcwbcrFyDM2PmyW3
kzA1gwaXbKU9wWGXl+7cp2+ppbd3+PETgFKAImA68zo+yhRd0cAL9XYpXLt931lWZGe1sYM89rMa
8y0GYts/t4aL6/eqcXe6Xksq+He7Cm5erLerE2fg2W8cLD9eUa4pMVwMPtGnYiT48opmfglYP9r2
TlOFftkTkznAXmjwsxPAIvberEp5hKmcduESMvIRMreZ779bfH9zVLzeBjZl1NbDIjfDlR7GyMuP
gJgCfqwwEWJuecatO7jn5ZIEMT1gBcCHtMDSE+3on9/0d/fol3cSXRaHKaZfDFX4CK/e1qySrtR7
Z6fXrUjDJssz/VizS8j2a2a2wS6YjT49lr0xAb0GHUhmojvguEFbNJep1Oy7dtWnJVTIDM7q1oVG
pCu3eyhyGaDladIUzBdY8LQzVriNrcCgm4Owxi4isNa5CPMsWV2EQTW9DJ/UkIfez+xb3d/SrnNn
Nr2w90RufxXZwLTQx0Fh2qOUS+4yKxefuFnivVda9he/6AqFgtoI5FElDNQgbhe479MlyD8DpDvu
tYQjVd3ZEAatMHAw7TvyR829T50lsS+sEg3GXWEvpCI1YlXkcheGGRnPIKIuK/WRWG6gRWO2g/YC
JzbzJnU9wMdlwyHXZ0gSoJP2FQgSqLJ5hi3rDcGEBmk8QgnTSVTcAM7mGexMnoFP3E9gxHfPgKht
KO8ciQswKVF4QKaeQDUXjkI6VLp+WQKrsiisff0MtzJ/AHrdcm8qZrEbJFs1U5fFckNq6x6MnqZ/
A3BBAqt97nucxPa4rFNYJqNz4W+4bwrNGZCxWlcyXTZk2JsQXkZkNPqP1TN0zMEFjEz5ZMeoMsRB
f4aZgWCBnF0eFPCEsn3SYLbcrM/gtJoFSiJzw6w77GczpEUblM3lVFc18HbzDHSXorFHJDIOVba9
YeGJTKpoxYfpqNcm5e0SOpLrUnrZWTC4wac+VdkTQi6USJamb1opf7VQVKju0A6lPHi25p9WxeKp
U6EF9n3H+O7K7KyGkQ4U6BPogR5jaWYr5/Mc+MhnViO4Vpgd9TGkYmhzmBRAuCyaHFDb9IZdwgAB
GUat22ukwIkvZiMbu8iu5tqIA3DEPHRMLfvQFiq7bsui1Ha53QbjEWErbh6VQ5nuCJ2cxYdKcdHq
MCXA2z1BSgDO0eKhUp/MtkjWM+KqRBW3ZhW8z72gG6MMzqKImqFYD8C0WCyZi+908ZjUgDzrqK1r
PGSN2xzZU5l+YYru4jwQlGIT77W+G0kl7bALGvHYeg32nAzkdQJUmO406KRczboUsJmSaCE/Tu4K
wJcLxNtyjnIMB98zlWrufWZyj1jP5RBAOy25JunHv8wK4SHNddr0rhs91jjU7eHJQ1V9FeB+oEcM
+sX1khsy3YlEL4E58koMe9/RnA82Rsyfe3OuvzFEg08fdKX6PFARfzFQfDPQR/JDOY8PLxGAdlER
HQ+6klyqsl90OPgwASNMVsYxEmUzGyF7eUkquT5PzDabgufE8ERw5UKElLGpahrbKrHgANUjKjum
Lw3k7bw2L3QprCJ0ffqDuBgXyZ87aC9xZlLdhXC0DEyQ9Ka1Y3MCdtyGe+t9p7kaHn+lrB+ctEFu
bmayEfu6GuHLBJaG10qjQNJ4WMlQjHPfysjgG/vFoOUaAsYI2lqml1aLFXRkFZXyY9dvye4blUVq
hjbpqE+YL5WQiNq5L0PJs4NkxegyhCMGNi7A0rnJ5qL8+WEeew36ZOO1+k6H2lBF0rO0le7UTtNd
J3prionG1rMTO6Huj1q0VRt71q8f/NSurlZWL0ItvHus0Oqb9dJdtNqIcKtJHlH9i80+R433Zarp
t53GYIUnAreqcHY8fEB73US9NYjWSGOYLL3P/AVPwjjo+yKIp6F2bgkCkt5R3Viij2vXV83JNEpW
5lz07t0IUiDCVq/9KkrcoXjLk+N12U+QBO3OBjS4NoDxaxM5v2EHQuvn7LRudK7L4bqBB3ki1rJ9
b3tcq38+Q//u3TbpN537/2PvvLbiRtdufSvrBuShHE4VqghFEY0xJxpgG+X4KV/9/wi3V0PhhuV9
tPe/9hh90N02qErSl953zmeyIWNX+HoFXSq8q6ZIjSDB1XmBCH/xx1GyN4OW67RSuh/vX+7Zo/1y
xTZXZRBNT6AxGLnJHXp9vbYtl5YpRA+GJeovYzspYzc2egsnYessvWugPm69MU7RJqQA1cvP+Gyk
0Kf716EYdlCD+41u1jPeTUGrqy8FbqdIi6A7DeU8nmkOqmof0KSYPWQCSfejZOX7KPD8bRMKqjBm
bVZ0VHTk1x4czhTT7pGYgaPO+1HCISMsR3nU40GwEC2ZY56yV5rU4yYtOBvRABYtBq7VRICex+x/
bgD/6Ez0v122Q5Xpxav25jx08lA8HIjSnn/i14nI/AQXRqWMQTLSX2XLv1RpFkIeWjWwIkhhRw/2
4kyk2LRmwJVx/rYogFDi+vtMZH16FtQyboyVdWf/kSoNTA3v/ctxQVFfVsiLQvkDKAUO1+txoXaw
N5xaSTeLIoM7hyKZPNiJTgd4ZJZg51mV9VqTcJSrSpEzfD6ibAafOOhhdnMZq5EHn4ZIsaIQNfJ5
SdEnt0exTw8ktnaISrUCNf5qt5k0+ui9mUtHVpLDZh77Yf5cOs4SumHd9Co+0SH7Unfk9QUEVJ/E
YVxczXmq1R6CWwD2ZmTn8ALIKtcpMepsVXNcsywq5MdEwWJhenaTyNBuC+LN1sqmru3yUK3umpxy
JHJTkw+oauG5nVclZokM5CPpir2TbhtDKBdilAvnKNaK6da0Jex/mMuXBk+53Bde0Yw6nkvBVglT
i72vMJNNCHSU6UekOAjuIBhMnxV0fUeTkuWFJy9Kdsx/Uu9jole+kD2oPmLTBORGny556FWzHd1G
zSLAoJGhJkHXq1MaKEsv3yKA179kIimSI+znzqOVNM2pPo6GFUA5lmpPxnemY5ZI89TvF1u6UQxo
Ax5k4OyOQ7iOoAQ7Pfu1PubhCM1O72pLsNjNMedsF3+FULEKh+HsWh3KWA9thHSPnWpQEONgid9E
IFqCVmuth0pSbRiRUtLdYbuJv60dNdutzDo8V2HbJi6hKK3mk+nZ3eOu1DQUCSrQr5oa37KDQpbe
SaA8PMEqPPiJkqVs1qrOmOjFSMl9q0t15kqFIXT81Y72Y2h6FJHwF6cKuEGbboQwkrtBDbU8MCNE
SJKOzdSdQnWEzQ8JAcut5IyhN4TxGjLbD/qlKXAtkkgdjyf6rJPFyAVADH2wir050T/DNumOM1Lp
lR7yTtJK4CbDl7RBYVwGCQ+RzS00yI6l+oNLvT1sAxREpk2PgUWMcuTrgZr3SR617NU2uKsvJGtJ
0bONpOYZrRRgNF/XpWTY1fzrhZLK489K6B/N9P8V1a+VGv7PHayzCnHvj7Z96F6VwNYf+tXCUj/h
RVgb6wiKSSfXWD1+yZDVT6pGMea50qsjOP67CKaYn9ByUGtlD4b6fsVv/aqBmZ/oODEz8z/pjaLY
+pMa2Bs8JasQxGOMNRrGFxWZ5uu3aLBHwfaAias3NfE5xZ3+Nc6mba/nMmYzfVRORmnULovGrH7g
+zMv4IFNJyWd+xOOvP1XM8pUTFhZf6qCnDqeEzW/MhUOUe7zbf2j9+1/+85C5Vm+865dILnvqn9d
Jd+qly/b80/9etmMTyq2JXbsvFhrFY5d9q+XzfrEc17TbCz1Vyv1l/CD3QUiYYIrcMsYTNUv3jbr
E0oQ3LHw5OVVtmH9ydv2rIh6ublga4+kmCYCgmO0A2+gxMkQwSUWBXgdUwoAZI2+LmCsYNwkYoJ0
MPbUaPZPZtW6tuUep3dWBrWWxnQcF5nkBDNhr8DxMu5sGlepZO/MPH6csaqexHHDilI2p0oPHC2R
Buc8ogl80uRzF7y47/9BkZEeA7FV9Jwpp+oozQ76vmNNqHioJAUyqJCY1bkXfhEmFwZbbI/ED8zI
qTL+HAD/scqLJYUGB00YtN70OQ+pf8BFcIJT3QvCWs58zcmfVKu8d+TiT8H/hxc6KGX2zrQkiCqi
gP3UfZviDLYL5+b9G8ic92qTuV6Db8O5a327mH5ezzpdr3Hc6tij4TC13XYUSFy7tv7gMT3vVV++
blyG7YFCuZt3l2Cbg6+C/AawXV0QnWL3jo9q+rQqnC9hYmydvr0b2v5zK5TAymAppotyWdjTxfvf
8/BQ+/wBUE2xPOONJBbm9fc0q0Fx6hQUgJNVuxycwRl9qMbNBlBF9Bw+Itu9OQw+X4+JnNUBZ5p6
6OPDI65B717xW30ze2jdH2NEt3AM7cUNc+u8dOiVtoZ+CdLiifLy9ftfF1vN2wfrkB9DC0ADfLce
Rl71VLRykvSFYkmQOPUJG5N9Li1qoJvpU9TXyyU+4Uu4F+W2GGqNenT+CLbrifTiXa12qRsXtfCz
mQSTSl7iDbgW/aLX7X2T4FS2ip0tmfslzZ5koe/LxMYDPFOCnkcJs3qPR17JjPCkwH96kSkojekt
fR9yZN2tvGq7Q+1y0TLNLZfk2lCa+yw0b4StX1atcWnLXFm36PRrIwVvI3202B27zdLSJOdqlPlK
d/0YtmOihS2tm5HEALeelEu9jx5DTucIc+Wv9pw67rD+kZGpxrUcTl1gqvDJ8thuj0wxqThuuFQu
ypqqACJwSgvLpd5Wtk84pHDrodglqXqZCnbYz99MTfWzGcTEqd6sc14ikTAojUTkWE12lmTiDmof
3woMAzKzpfDGabR9Caxl4BjmvtFGysGG+VWyRPmlY1Psg+txvApeLjtgYBNGNmh8I+FsVdRkLo6f
RzO39tNg7420q44ygX4tz3pnMxv2jbmemZjDlzO71gfPimOA6lqUwG0FY8XKs1eMUnPV2SnhHcLU
Xiztss6Kx2zWbtVEVX3HEndhEedBQbsB7lY5f16fa2iVO4pdtptPeXzeO2GAa13x+toWdLYL2R9q
XQr0uNVcXUAPmtab/HwbJ51iWmoDFIyRxn+2Ik2FTcdNmDGUb0qldLZzLDuenVh7kmidrdHO85bM
DxucafKol4CltKyrNzI+FjcCxxQICY7gKLTlqKqMyyo3DUT5vArsgIzTkdsQIwPctMDRgnRx5rMw
QojQSFrmGxzqPCqmOBhKlrimyZ/ssb5TY+v4+bMjZSi3cmkdl8WCf2CCHjqoTzgpbkCT1xvsWBWE
J77k0MRP5hzhkYlGlXyoGaqYgoGkT4aOevjcHGVDflmYNC3talKDRONzZxQ7N04o7nD5y76Rmhmn
K2dyc/B0voJz3XXiJNpoaTlvS8EQtMrubjF4ASQjeZIivSREqb3rJisLJhub/ijRLLEwz4PknVhe
naRG0KhcOgqcImT6HL3Shp8Oy906aGQqX2gl+Usc4DV8M8YlCC8qTgPy+4FoQmwsIb+6R7gwF9mT
MTDI8qV4BB23j0flTA3H80Z2bgrUeC4V9eyswfuzZtc72yRUhduP+uUSouBvxGQD9jf3ZQnuscwT
C42Ns1dm7RJSqXBVM3rUHG7MXClcI2zvDLXacbK8kyTu1GwlXzj+IiYceWAKRU1AZrF0kxL5fhZb
8ezqGU4GY1iHqLV8Gwg99SbbvpGXBRpxId2w15/gJNk3WoTbUuSPZcSQhXF7I2JFCtbJt+uszG9E
e5cW6mWb1AxaOA0gnHjx5RAKGDFkOColkCvqaMCLAVum6UwZi9VOJ3XSTSdTUdv+2muAgyR31Ob1
eA96Ywk9yK+paxFJ6BqCDykTsncm06AjHc5miNb5o9HRPzEKEDPYcaKN1NATaYeq+FYs8XGm24nn
1Ix4kbZ3rRUDUO/v2qK9Q7C3hlQRCm2ZLZOyxXtix3zuyo6f8gTM6PM4lWrrpsjlZUupHisFsAGv
rdrqCMwiowLGjY9lX/XsQbqZ5oyXS3JOnCyvNzaBh1dw1fPbwQqBGshhOm9zJ/whU9nw1UmTAknn
p0JZvcyzQnNZMsMHSsPo2tZtX+isU2MzKTvNgkkDeMdQtpoYyas3rPFc6XiW1HSnC1tjEqS3kgU0
TrVjfW2Nji2vdth0YnZ5KNJRlIBlylvpYZ6i+EKzC5VIoKo66lUm/Myo7kxU9AwbznA7HUTxRokW
9UpZElwtgzS3p4M1M9NqmVS4XSzJsGtjg59Ueumo0PnIQADnbQSrIGjngZm+0C7bWGVenPrBw+GR
mZRXUvGlzeP4PJPKPDBa4wGTfubrSiH80RG2D+5Hvps4Zp5Cj62hUsn1V0Wyp61dhvOZlFPoBh4Y
P4pIyq4SWXpQGrAb+NPW55fKhByA/pECdVTUYBgb/Ts9TxCbijZ4WcRgGXJ4ESQj5cEEaMmnLWxv
rGaQ78Y0f5wmlud1ciKKYDrRWLARI9F4GNq752WRfevlPLbIf+hleEJe18UsbE+h14CgsY09KT4J
TjqGQc2EoVFG8tXCaE91pZM8IcZzOmrJfVUygz/PEVli7mVRl9dSmT5GeR1y1KSn1a1qAab4dU3J
b/KhonFmWiCSmI8nXIAePcenvlYvaq0/ayvrmx7nX0srO80gRdGnZJcgJhBlVVk4m3SQVShaDDiV
KW7TJxjEKjnHtA2DzaWzNJ9OjZzt5snioBLarV/JVBMZdMdqNlynYig2ai73fjcZ0wUxnnRyRsHJ
mIAHjx3lnV2uX5OqGhdlPOZZs9z3iYMjOn5MIDu7WZs8rfgAT2nWQbtuMJ63C8Cb7mYze2xS7ias
KnRmNH4+KB6tJ5TXO2PU1cjY6BxwKsSxfrBPKzjqldMSB7nNXGVa0s3IlZg006cxaVVMUGRjIdBJ
Prjus9nz1YVN3NY6xgMZbS7HwIMNItVZ0QNzBSdgDedxYvldF59o+nAZZrANawXJYwQC3pXb3Gc/
cmZ20q1iNXcpUZ9WVlJ11FnPF11jywZeXW4biDXNJm2X64i6ohtxcPNiIY7DTv6GQFYCxCN9obZy
bdQt4gm73jSTcRJL0WdF9N9TNT9SIoveOa/1kIdPdYtnLi6SE+CwbNPyYdobUpedFDNjuQyZuKnQ
H4/r3n2k8Oqu75yRInsomXVSbeXk5syQosvOZxsZh9tCzPHQIbNrRJTmJaNYvNGeC7eos8mT6kUL
ekn9IGHvUAXzU9mJGYgzNu6kw5yuqrZQviS25JsqmxAIFWzSFPN4saKntGb2ZGF9en/r/xwwdvBg
scvjhKIAwSt1qClVe63smjCX/HK9UzwcnYRBtrZa7ESBEMvX3rboQrGqFLm+HUJ7v24n1YUJvUA+
7IE0YgOP3NVb90zyyBZofcotm4FZyx6Jwcz8gjkEIiRVpsEXMI2OKzV/aur2TqvZ6fQL55pUu5xs
5nlHYJ5LkppdEMu+Gid5MHRInHW2jut2U1rYORRswoXM6ASXmgUIDWY3pr3Hro1Dy/Oebmjx2C6q
fWMLhojE+pRlrXSkjDxtGrT7euFvcpC6m1JF3FSOCoFOjKtsOFoNniHL+M+VkTNXNLIwjLMsBdMU
w65xRIu+Y6yZWAE8goBiVXCcWVo3dsgY+dI4KzOkjMqlljR3MAO7gM1zeBIRJHb//Pj+qLx2UxX8
866K8T+rwG1/VCuhQRz+qvXT/BtL8X8HYYIDyYv3/E0z7/oBeMO/TpOuE/96KL//a/9jSMTr4hs/
/6v4hn9qVaBidecUSMP8VaWX1Gpl5ZKvaVS4Bf8td1Rw2ytYsjBl0b/FAkwN4Vepl9YeamcbOp2y
ls3kP2rtqW+KEVxdoYoHk55uGW3v13N+WiczcqRI9gmbSc/MSs+utFKTZ4ZVpF6k4Ae3sV3FJ0aV
KFGgGdWAbk+EBDKQtlrS/5M64lXDUflW4bvfyHS1bhMEZxV+TmPeq4T58n6rS8PcZhTSKUkL93Y0
TI8ETJh4o2J4cMBZ2h+EQP3VeP7H6tgbyTRIKJpHa2iQvpoxD4MkHRMPTzlOix+Bsn2Axqc8TYop
7VLMI6jsJFTwuM6VY4kIwGuHipay6uaSu6UZjnXyXrqfC90fDaj/hv4ITIePB9Cu/5Y8vBo260/9
GjbyJ5TBtEFg86xy3LWm9KtmrXwCj0IxC2sxmwVG0N/DRv9EgQnphrwmvNKLZLD9GjbaJwtxB1wV
lBHqKor4k5r1W9eNugorVscko5S+PEP3pUy4nY0urEHj+cmsbfCrJ04gJolqAUPFYS/xDbhzc41W
sdvlCoREd9ZEvs3m6hQWZglP19BB03XWfFku2PJdo9CXB6CU8a4bx3K3mHKKGq1qGvCFYdyfq1O7
0wpHv8gk1XnATp9cRDN6MilJFC9C6NeciRkye2NzvHMF+SELgKZZ3hR04MugM5rhlsw/6mxyz+Eq
D4ujqfsLdPT/X+8DApHKJPnP3T/3R1v0r1246w/8erH1T1gRNNqzND1ovKwpfb9ebJ22ChAh1Dk0
15Fz8Ed/NWM09ROJmqBcDOxrK82F9+2vF5s/UlkHYLXBbFlV83/U+qN18/oMoDHWWAfMFf4CIukQ
idX0hWSCIYSojy4hNrJtbffkbFNZQAoFdGIyrhgP/pDN+8jOjqAab/lQbseRxYmVs9TKthW5Ds18
OyzoA0XjlWx14wzQQwd6mmOrLa1dwtx3tO96d+8A952a/siOoy9YZj/3fclJ1txEcXqktLJXjp6V
VsT/Lf5auJBAvkZpt7bsv+B78SezXYcJ51kWoSR3JVPbppO2Q1OhOUetORaubY6ek+BIMgrk0mqZ
3miycUcY89USx9sxkSiQdaemsV3LwF3BlpHfo4wf+asOF9rDG8uE9nLGwF09mEUo4Kw01UnNTm80
L/Qe2mXzp07cwysd9FHqps7iqeYROuqFpH4dlA+iQPS3XwUrxhoaR2GJk9tholVjSeWKnms3dnSW
yMRp2KiTN5kSemhlM/kmUiuKSCu5NNvX8alWgReBupKm5x1127YrAg0pB7WNEyEZvjmQdkFBXbml
TeCS6uqKDqMFP0+h2Vt/V9fMOweVtok+g8IxxXG3r1IvxawbzlVAdl2A8tPtCXYHqu4uUoY6Ejth
CYLbOKGA9nMZ/+d9xXoHXx5r2JDZqx2LMUISIrqt188SqZQV1uPQblqTaKUq2U7f0kj2nP5LXw1H
Gex6bHM6B/g2hyrPTcnVcBPy8V7MK7/pOP72Obz4GOtYfmG5LshNohjMc0gdMh8cvJQacnOUR4ah
bt6/FFPPu9/4oLmJYHdw4mhiWtAWnwYqwJ3UHeSPvtE6Mf7mOqzpKBlAaMgH21EnbuscuHS7EVhJ
a+M4lUP4rClNiXorxV9aZ2cqi9fpJ63cXy3SvqqGQCxfVA7RdJjI7pDdKgzC8BFe0ge91rUI8fah
//3RDjRwOpjZQcCp2tDA9GLc4IAC3KyXaY5EQSSa7cCpWhqiq/fv/O8f8t+XPdhpONJE0MTAQwZy
7pNI7VYqVaV6wH37p0l1P1/rvy91MEWVBkfjqOdS81S6gn17VPw8Uf7jyPn9wPn7CgdTUwzlK3Na
rjDO9y018f6Dqen3NwulFX4/DKGr0uHliCCx1q5Ti0m2V867+Vtv8XZAC3bCb+8/lN8Oh1Wbg+yS
I8ZhaHdidc5UCK7T5LHrDNu6v5WX6/evgZP1d28cx4w1yIvm6SEMUBgRO92CN65oKUTA+qyBGMWJ
fawuMkxkGbJECBV5cftiJFr4VBgyDQEQRpZ2O5HlEdXWk2ok58kIFb2tU5Jjps9DB9LaTNo13Ya/
aiejl4UQmnEYoUxMM/lIz8tNTO5ESe1ZougADjrIa2Mr19+jDthun7u9s+w765vcfJd0fh5yuFTL
J0q8JzyIgx+xDd1I/JE7LoGkfRf6Z6Xylva4o/ab6nQ/Fud4oBe1EhtyuN6SRO8xKREThhuiOZjC
6+OQ+JYYag7EbL9dbhtJOdGG9Ijq6lE3bmvE+cTl7tXyh3ySKBW9IuvJ0Idb01iu7XC66qxtp+7H
ZLrsc+sppdMfS6M3KG0QpvJ1TMSLncanHTdOxNbpUrU+BC/STxxXB9xs15Zvjhct8djSeE+EDrAl
bWuMxraqF7cugD5Fe7VxOBA7F6Qs7TOh7rLme88WghCdy675hr8kZG1cv8JYGpiqEFVKV331UJrf
Iqq++hcE/SxOD0ZSXIRT7pozIKDJ8bNx8Zea0vK4KsodArFMuo7p2TLZpz0kxzH+PDbNBpfgiUl7
trBdMG3oSNOzdB43akfsE6+LlHxvkmIzySnunfiKx+PbrJm0UF2qln5UGbs5Vr/b/bTR7fB6nKLc
S2QabwhWd+BFzip0Q1i/x702jNd1Mx71lthODfkvJCLNpwUdgbpJgh7HLzlvp4VNuZTUBds8kgvD
hc5BV5qnPbWuVRkeLBag060/yRLvxqNUpP4cM4+jRW2+T/ylpChdIPe+/dg51J6jEbGAckxEwbEV
nVaMMsOKj9P0gU4DmzN5wz2HdYJB60yXf+4IctNLpf7IAs7SUuZTEwgDtRYUVYE8n+bhcC6M0Wcf
4szCF2z7OpD8cdCmreuo+6rfjPKFjKNqaSQvFfFVVZC8o+n+BD1Q0oY7mJisfrpbAYlbgLNVJMO0
UblRUxJdaISjIT5z4gFxv7oxqnzfWvpDJqf3ib6cl2a1r5bxSoz2rmArK+vflDA64QQMISwGO/6t
1x0CG9tbTcr90Po8NOxd6KJH1WM3/wCn5ck1iR9TetRSXza7mTRJcU0mURDLC83X1o8v+gR0f/pd
wa2jgYFbFAXPlD9ZncfGaauPJveh3uK58zvSvyZJAodS0ZT3sJv5KRX/PF52eK2OWrU7LRqEzWp9
NkXlfc1v61U1sKvziu5Ya0GGSEnz6s6rTHAfwC8Co4YvSi5o7M/pbW5wdiAgoJfoh3TGJqvvCQ65
CHstiE19U42z35JRQnH3zLavR7UK8D16kmxtB+BhM6ZxAQF+3UyqcCOi/BJ2OeX13uO0fZxFJFq0
5SY3gb7L4a2mo6FITdg8wJDh0JdxUMxJoDfTzpmt85ykr7iSXaMuapxhvJaFOF7tatJcHOEuIXhh
8dZvmNndNVqM7aDeDyMeqxLoGX27bVePe1GVF6isCWYp7u1Wuky69mQS4U6dFTj543aSdkRSeA1I
RbHcp1R5NZ4CLki3m9tgMEaPMdbV1UZZ+XwUd/ViPNbDfNMK/UgL++MpcRjCw0bvnWAAKJlVTmDL
F2w0fa0huMlcEK+hfS/SI9okUBh3Gg5Eqo3bMLNO4zb6QurWVsq6XaE+yRM6dvkidvrTeYg9CdPX
HO2MJLq01GGvNfeGGl2R43A8DGcoKXxtdgIJaP2slpuWyB+5PC4xPFZ5ttWY7sZ02gPwv21DQgGU
+LQ1h3PFKs6WLDvqDYQNRhLQLztOxDXOpqP3V8G1BvR627XqmfkHESI2WnD7r5d0aV5EnPRVuzGS
6iRVOQXgrjLU2qvs1dOab4g5xZad+tOsu1Kf+VRMA6KyTrNBPpvYK5EUdoGTMButDz7am+X54JMd
bL8tHF85G7J2Yxa2r7XhuYxMXk0XWu+3Oc/SEcWm63L//RvyZutxcNWDnbiGYbWdBXHGJAl7jn7b
9elWV/OPNrvrXu/Vbne9DDJyJmZ1raQdtORiS6z16YwvB1TY7M0jpIZMkt1FL7dBhUGumpxAGcfz
dQOAeziY8c9hkTodGvsu4lEQQliroCrp5VvogIGfGga2OM7WMeUwnfdK7/XPeqNxaOyQn83wXC2/
kb8bMfEOM+0087a76pKbjiLt5JAoIhQMhMFwpHEkRKLsobI04syVqyxQ9Ls6DDSd3Ukkgr7W3doe
N3NsbIU571utu9CtZWNrP5IsuoglcbGOOVMZbo2ouJMECp0lusiFE+QOgFEw8Q4BRbGpwJUdL0Wt
3o/FjKzpmiikwp3aaVPMy7UgRSse+qNyDm/n0byDwXm1cDSR1XYrER+ccxqrrfRpatgw9bYfFY3X
VZkvSHNMWEg08BxzrHnvvx9vcl+110/u+Yj14lTIFBhi6szX13IvMyfG7bUubdYyjo0FeeAeL7f9
SS+QCNnXofPBzvhN/UiBQPZcjAKiQ5txfX1fXF00pAO2ICk3VQXctd/Ux/E+KYwdATg/X9E/qjb+
V3an1rrgP5cfb1r4598fvj+3pm6qx4fotTB8/elftUj5k05PirzjtaBOA4i59VctErbf2jVhCiDL
ANo/J7VfwnA4gjRVYPXRuQJQsU4Nv4rsUDrIpNdlWlYmNBdsDX+A4jg8LDoUEk3U55AwVva6fHBY
ZH6KpiYi6Tlm6d8OA6KHcZq6D+ZT+2Cm40zIyWrtjWP7XHsHBwfsdkwUyZwyHJphGt4kGlaoIBeD
0br22MZfs1iXJHdOpMb05TmdlGAZqKK7SjdN57NRJvOGpALECWYtD1CQV8PqZk56tgKayWovYlmd
drWm9+cFgs08oLk9PepErWGiQMa2jaaiu12EHls4wChN+kOjzjSSc0V8XdAnXBCmFkWnwlxC+BDQ
ty5J40Mv3Od923nM3TMMO0UqcGDLNIGPQzLd+uMUpc5FStMBscFQTxzMGscMnCZzJIgXc9N6TaiX
u6LEcEamTsmhrgLKi99a5+t5MlHCT6M1NpGnoj5EgxQntwkZ6inwAbO/bTB2jB7wMfaculTOO05Z
qUYKfKsfqylk+BkhxOKSHjosSPqNZnQLPOmcDwgtNLwqi4cJkWk1rxbwnowcRS9visVeJL/CjLCP
CTpEaTsauP91aczIps3DjVZSayEDUw9tT+9y9MsJ1Hv2xVKm7sGLqI9ZZGNLL8zJ/v5iEF38XPle
8lQPXsZVoIKTkv0Wa6EqY6N4Pa9lxdSp1txKKJWEcyQmIgYd8uk3719FOah//bwMXgv0GRT5QYe8
vsxchnbn9ELC5ViOx1liXYlBUf2q08WpjcGdMOMwPFXSqvcYtuluCom2ev8zrBuqFyv/80cAYmXQ
Y9YAtzxvyF7M4FFaA88oasmzjFic5VOrHSUiURFexHXQJ3CU3r/eeucOr8ckw/1lKDKpHGxoOl2D
8i2npKEVOO90EL1+3hEQW5aWsn3/UodWk/W7oTPiOqrBawYo8PXtbeo4TISdQmfoykTaNmoi7qR5
IE0OWHbXuSRlGQs66dQAXGCIi4oKzI+RyIlso2Ex3WGejm1vKqvhvBn43NsQNyMlA21IvI7csM4L
tahJ/JrhY3szULdgwsJ+Wqsiu4zJsSOlpWr3z9/qjxbC/0yD8f9uLAK8qBeP+o0k44YIz59iDA+f
dSX+dSxypBniVXt5/RV/rXwgqNin0CRefSBYLdc17K+Vj3gEurom0ot1EKyj8N8rn8qiCNAZHAaM
VYqlqzXvr5WPP6ITDJ0KOfia3KH+EULy8MwDKsjQWZQsfhXNwBVV+XITNUuzFMYd6lx1zLrbudAj
ah5V5Zv5mkHQJU9Dm9a3mlLRX//3TuE3k9zBUKTfznVprMs6m7g1Xej1dZfZKkeSX6MNd45YXaG1
VynaUgpDZf/H2Ttci4Ylkhh8aSy+B8OeW9kPwzCDt7cjQuAKFOgEGn+E414/8YvJ5fkbOWtIGIOe
B3rohxVCtwpT4SpIcIqgE9T7rFDJjhAOl2SwTsVOol+g6ttWjMXx+3fzcCvM3aSBYVAd5k0iqezg
KRrkWi12zrUncsUCKyZSRVrOCApMNmqbKEFb6x8pOH/zANE3oHQxQHpBzDhon2hGSM9MJjNgDJvE
C0tZ4/ami2c0RvwBPOw3dxbLJjt9SG4rneNgpXKcuG5HSaJ4K+rkQg0n2XeWMjkODcS14C3ujUw+
tQnCOso7XN3v39pVyHH4XFdEx/otdaDVEFtfjRCTMxvXNlDhDpXtxbW1bKEMaG4xxPZRMSqtr6mL
BRdp7jdJuiBi7QbJV+wRNCLWd868VGYT44N78rvbj8UJzznvNQfng63korBi4kDBkaLnzsZsltwD
iVADJ0KN+ud3gLrIaulkM47S/GD8KE06JrmexJshciqoV6HxGFd2fl/SUP6MSnvwHRrftZyWx322
k0D+e+yp0iAhcn2zDB2+K2UtSr//sd7oyXjpHXToCrhwvM1sll4/GNyOddSJFaI6aYjE2tziwCzP
duUntaNUCFRy+wZNpUJdedFIzR2pAxNCO+8d0jhPRnWUvvTmxE/NSh77gngCLyrLGsRkD4671Cxo
K0Xki9bWd0kkPRYZ5II4jimLSoS5HaXmaFzjsELL9f5Xe+OKXgl55HitYF+cAbz3r79aZlVUBAye
bovsdGMMFDtIhS7Qclcy+QdhFctPU1iRbDoTMOFrerfGY8yD6hJ9UUNaQ+B5RvQLu4R6qJ0vsDDM
2W+iKCYwVqOR/f7nfeafvp77WLwQXzA+mWNRP73+vFPDYaGajBCjTFj5XZvSJqhKmuLI7An2JODk
SuQxnRm7KPuzBRTnRar24+Cmc0glX2lCuLS61pE4OpGT446ZAOMxAi3HfOGAi5tUEuFJeYiua4rb
F0kjx5ctCtnElarJOk3izLhA6JxfJbkBvor+Dpv/DnJTp29BL6knODWNq8QM7QmlyITWXpkxY4DR
/ZyBIvmcsl/81uldv1H69iNSwtsZBKKKzEJN5hfSc/1grGqDMRiRptMs1pLhc17P8ra0G+ODze3v
r2KjqscsbQNuff0M6iVOQ8mRw8CJKLSO6vyjqk37g9lw/SWvH/QKh+G7rCxWAhjWaenFjp0AmmRp
jDGkHmd2GLwW665VNfp/UYlAbUDI3tdj681tqX6wxP3mypgY2QwAoGYNOCzOpqJzMPdTNxsMLc1c
BMwc1jM6Xa2ge2x9Jv8jvpXs0vrgG69Fi8OvzBzD680OwlizFl9/5TY2aTUg8Qm0StYqIL82jYCh
FQ+qSDMKka0h+YUiS+TajHTrZPyURxW2KcPrU7UWWLSsehdn8vwdMeuuGfHUqKCiOzcr8/YmVFPp
dIgt7WbNUi9IvS5poWVl8Q0ujQ5ozEkvpj4LPzievF1Sf06c0MspoPByvv5SU601M41NJ4hrh1bA
aDvXuGWvAI0ywVtTv0E3tsdYE29RBWT/R7d07ZxjwiCF4bB3noHKkXQwV0GV1f22a+k5hVLZenBk
rG2aNQOtFALE6xm3qJTSMIXmlm2WXNYuiJKZg6a0bzMrrAgCDhdfVxcozLIFa7zSKTzgxPKKdlT9
Wq5/RJoBzK1oH0gNCfedShLM+3PfG5P3Sk5FHg1UgGKkbLEdfzUkomlShniwrKCJVOtqYTpxQ91J
TuP/Ye9MluNWki79Kr3sXuAa5mHZOZLJpCRKIjVsYJREYZ5nvFE/R79Yf0FdXWWCuAmTatll9pvV
b6WSPAPh4eHhfvycpFZqRmiZZmFwwbkOalffxEbhXPdJmb1xy8p7+IOfohGJgZ4CZwX7d/5T+hT9
5UD0c9oSreRcbsrHthnpY2hNdW2PivTa8qExKHQ69owFIrQ9WEdFK+u3Cz9ERLRJmBApsA4bqsk4
+NS9HHaTiU+fH1KUR1jdr5HDka9RCgmOZGj1KgbsRdHaOw6VRFcqZ/iXQkO8yQPVWHC2GU+n2Eak
EuhzqNknYdHXVIYlSey2RZVp99Ca27cmJ/WmUtICQmnPgmBeeXSQnLxhRLlYQInMBGWNHSFa8oaj
xTEJHlnh1ui4Yb13XPfWrRx7pyV6+cMH//ssP1FyIPU+ccIXz3Km5h6D8unsFS7+xs/6s/0XHCKk
VCCm+H9AvP7zCjftv3T1ec5BR5DtnPYMLCylMevkqf3zFa4gbQgY1uLFzNuLQbLfqj+/AHnzyAfg
J+g80EnhXT/1k0ENyVwTZZMTNT74Jlxffa33FXIA5YgETE8L1jHGtVPGxQNZmPyu1HX3ugpM+8Zw
inzFqNNHt9MZsC0iu1nLSuVSvJAVZJD8sUu2XawkQCU0f1e1Ap0SjM12TOX6q65GJlBYD1K1jhHr
T1Gc2rdeoptPUuCFMeySdnHd090k2ka2edsNprkb0OpE9i7xd4Jsrlh1Wed+oo+3BEyaXvris3A9
kOjTjQX9OcmDAcXw0HFVZVO1hQvRmJZt4rTNt0alFRvwAtl1xYzTNpGM5McF+d8jdXakCFf/FG1e
HKl3j18ez88T//Of50n7S1x6vE5gC7QZxMRhf/Zz+CMEP8WDGZg4lU9yi5/9HOsvhHTwTvS3ZUDf
gvzvZz+HP6KJB8oMeScOlPlbRD8vWvnUxUSvCQpucmHGOybnCQEJ0xpdW0UogS7EEFlXWoGErd10
31VQbFX33sy9ioHJ7mvlKdco/UCXPeaMUdJgz8byiJuptzRxdrGk6bdG/en5S/6We/3/MJ5D2e2y
i4n5ttUj0sf/9//ET8lw6m/Pf/env6l/oScjpmrgPRKKxUSKn/6mMr/D+BSBhjliBj/P/O25bCMY
YYSPClf85W9wVfJctUCYoTRLivIb/cPnnsxpwkPxlLE6FafjR9BimFTD3Norezsi51RHYCptOCBH
U0vBpg3vcby97Kl7KCOfHNp+ZpDEq6QGFVYynWk16NfUavDePdql7ez0wWHoXbU2qaNdpwO6sWFT
P9SUOtZRkt068LJbEoO7cK6m67Z1m004Un0qFandW71VoD/Zl9vUyD4NcmHsS8isoFL+myz3v+47
Gb+hXSs0iy/FSOHAtzhwkP6P/7krH9OvT//r1In//hd+uTGCUbzOVQVn5j/PwiYVHfrfXHjU2DQB
9P0ZNkleBPvqMx8qAVSUX366sU0bHO9mSIDcxoDx6HfcmONwlrYTNYmWyJ7hyaZImc/fD1FP2aWX
ZW0zjIp6lRWJvva1Ud5qadD/SFn/FZ79An4vbHEuSY2ZkWNKfBKhNQMW+j50tE1Yjd0VPO1JCTgG
STx9rWX92mPmc5W2AmFpOukmr3nx9/HOZpydt56m7+vvAeqgV3U0ovSqMwQhB/5GL9OjFcmLYy7T
NJ4fy7OKM27AGSaq3ecfRrVrq2rZvE2VWQ9eNEYr6Inio237t5nTrfqc4lSR2/fIJsAsUFzJ6Dkz
HARHR1LZAAIBda7zJlJWhWZ/iYLivVUG1jqHfiKxCsHH3Wgb1Q4LDrMEH3ik7Xpodvaebx3gYuvp
e+fwcnSpvQmZc63SderlW89Gn7eDKQGOlSzYKWp4sOUQzBzChkHwzbfdt1rh9HvXkN7bhXsw3MzY
/vcaK4e3T5DepqenWDwX/j0I/O+mqkUB4XH6V36cegg0/1JkoV8ENcPZ24Mb4y9CAWf718T232de
4u/QLBTcbTwwEDs9UcMEAP4XvWUigkEEoSpGrPiNy+s8yWYeXIZ+F5Vvqug6tIggac4LGEnGjIHf
qUf42WBhATHWr7uPGRPT0Q93+ddDT5w6iS8vLU2OEUpRemRBaXSMbGWFKqsHzQUSY5CBvSqLGwka
4JNtePPj/j1FUoh49etWfmlvEs96Bc4ipCXUY229ph1w3QJ47v9mBv3XRc0ZgT+DogvFerphk6s/
1/XQkIpBOQJZ2YTxZzX5WqKv4UNDc3k14utMVyMSDAIzm85A5/k+QT4R9EPrqce0sq8LOK4IP+so
3/y2FWZGBScLABTxXj63Ercyk/dJph89lAfe10wErWOE4jdRXGlXl02dR9Xn7cEUbzvEg4HcTkVr
LFh8Ui8udYqiNMksKx43PfxcC5ppM/sD0SdPEsZaRDd94t5tpubUdzX9mHbAJSjGv2+8zt+OuZ3D
a1fpC7s0qRf/WJWBPhu9OV3VSUrPP2Bre6ifMxZ+pLMNKZAEceB91mXA2Pug9+DZYHIoXgVGiWKc
3bXyIYq88rEpkx68ZuZUxhaiDrdjDASZvHVr5dZjE3a5t1OMWvAIoQjwPuvrcR1ocvjdL0CVbdDD
aD+hS6I2b9qhc67CPIoMFEH4w4XlTcqdP5ZHrisG5kHsEdXOl9dUnax7Y6MfNcQct7VSvNKjwGPk
xdavoP9a9670OtGbz7lbj4e4koBWlbZ2vOw5E/DS86/gEUA8haCYut7zJpz0IWD6LswaNZcjBV0F
zi55pTv1bWijaFQN4U6Si61BzpA68rVPAeUPPgLPS44ITwchMCYC3Yl5PbNkt9ZG46hHebbWvJzh
euVtVVbjVgeHDYOivqH2XdAYDa8jqdReG1ZvLpDszGwFxKLkktwEPMRfdAlrWw15RzTGEfaY4qPZ
pO4VCeIn9B+jq0BVu+0Qy9EtSkHNXirqfKu4gQKeLJauL+/Gi3NMPY0rjLQLp7cAr51/jVxzKq1D
U/3GjAZzPzhW/26kR7QQmF7uOWbIcAlN9A3oWkyq25quVFqlNtJN6W0sdzz0Vv7NiYRcCsVkP/Tz
VafYIe4W3Hrvfn+FPEe5JAkjZPCT/e4zJepKb5RubOVQKlTKzIVpxRdBSqztlwF9cokMo8e4Ig3p
G1W9S4ZDWzI+dS0bC6FQhJ6zGwQwoSioGYjTUumcdsyz2FIap3Kcmxo6wbUSGMC1yx18WyET0250
hZyBv3DlzyzszOTENyq7LJMqspwbxmOKT4p6b0f3lXZ/eXte3IyTdU08A3l7r20z07nx5M8dyj7K
dRffXTYxsw6SN7hrIMPh41mTDaKaBQwEDMRRkkbmcFBjVZt17921Wru7bGnmNJ1ZmjyMmL9LFRW+
gGOjuLvMsPdN0H+4bGLGD0QmSpVNUDzI06HyAobEPmGC6Njljb9vx+LajhhmYMrtJnLz4ZYxGHkh
ZM6tisse8AiT/BTOJ6tq46Gpi7zGpFfCfdp9Kk3rzeVVLZmYuFpbekORFZgohxJEtIXwWm4spZQv
UlhawFBgwFtBy4D8e2IEgrCmzN3GP3JQXa892FQXuc5r3CB1buziXW1rC4FvzvXgjqb8DV2GmJA5
D68NaCM1Bit+9NRbCknC66TuLmB06w++3y87UxdXaDVbzI/5RzMqmeFTWp7cydK7/8VjQ3w/8krG
fGBgp6N+vhjoYMrAaDGivDbTbYYc1hC/pl62t1H/RUDk8pJmd+vEmvi0J/d0EkXWGGSDf0y8ZK82
yQGej28J5KoZhQeX4lpZMSzUWQtB7xmfMwm0Z6uc5IDKYLZS5GK39N/KRb2vnGbjFQfmon1V/Qg2
H2VdY6UoDKMihJZEN3785PlXSeWuA+lzV94mwdeu1Rmxrm89YDJdtoVLd5c40b7SjH2foUTMFKwC
f2g5/EGkO90hsYMn36yG19mGV9U/5h3tHXIKPuGmhwDWSB4v785cGDq1NHHsDn7YxhjwBb+5K+X8
VTH637zygxf4KuN1S5QDz5C4F5tCi55qLwhNeoHnC2udRuqsUfOPrRGsRvuqyr471WfkLFfj0HzS
Wvs9IpeHvvgohRvmit34LszTlV8ONASsTZMewvbODIc1uLCVbe08ZjYvf4+Zawzs5q8fOPnybtj4
qLA5RP4MTJ9MgvmqQVIaoPqwdC3PxUpq3nREeXrxppwcjEDuTSVvFB9SeOT9GlrXcJroS7DUuch1
amXyxUG7+25t9ByD4LFqyttO+lwP+iFRk4UvN7sc+OYh8gCnw6jQ+daGcWVEPI79I5Qwfp6hgrSE
NpzbGxRR/rZAzeTcAtwzY1e2LKWWGNV1mNgp7/4kj6EnIXpjQKJpXk12pcnqAXHV0T+6yp03aFeZ
XKwlLV94ds8uBeFROuqg3gBHnC8lC/JUy2uXEIzrS+1DPn7u8oW3yawN4IvURIQ2nCP+/CSIqGYm
m0Fo+scwvXVHjYnKfYj05eXz8vIBxGVCqfwfK5PvpWkjKyz84NirqUxPRVc3len516NLeRQW+1tT
yz/m0E7AzPHJqGAD8jS0zC//irkodvojJk7eA+1zAbn7x7GvpFUR685m6ANtFQy9sbIlT3DBLxVp
Zm0CswSNRqmBztP553UDmjtRwxZeJ0ML3z+Ep6O+1tXXw9vLi5s9wSeG1HNDRm82ZWuJkNQ2K0l7
NKgLcUmNw5Lqx5KhSQofildL29v+MXPe1RCG94AYDO1g50uiHLOeCZZUfn6r8jQ8XxF3m4NoquQf
U+neCy1Yse+lYCkBmF0NsB9aNhYbNKVTYWZO60opDKB//G554yoKXzl2vNFrf315fybodAoh4gjY
FImZhRS9zskG9U0qWWUVBMcWAbJiqDd2si+62/RL5FP+SK+QkwxXtEjkdAd5/kpacP6Zr0mbne4N
XS2dfs7EfNTFYWD1YqHOfa3d+7y/lkLJ3Lv/zMbENdRSrtPewIapS3uyYDqakC7ku3qIr4ai2kvx
N8lWt5c/7MyNYjNWSuyixELVYRJaGkvtSFS94Gi73V0IWBd0qL+6bGP244l+H2qMzC9P7xSX3q9U
pUlwRMaZ9s09+g3b0i0WXGR2JSdWJrGiMaWw7ungHX2X4XA6xA5VussLmTNBFQpFIgZ18UPx5yfR
Pitav0fLOTiO9m2TljuvNRcszBwoHqpU12nEAZMyJz7gtH7s1WkVHEv5IVBvuz576wt8RrxQWJzb
EkKDAC8yXcEJPl9JoLmVHxcG/mw+6clbqbuvGWu9/LVmHiU0W37ZmJwZ9KBtJWSe4qj7Y3PwIq1Y
N5me7ynpH5Lc+hDCHX0n28VdFyIkddn20vom3xEB6UJCjTA4VvYbp30IjU+18/2yiQkrwHNIOlvf
xBtGO1D6vgLqKQGyNPfGlTmsRohrvHClAQEpVgxb6k234ullAYW4bH3OUU4/rvgAJ64IwLdr/E4L
jhFjxtCRFsaHIJFXTvT1D+wIQCFkJyz5mY78xI6eN3Yk+wZJ1EezR0MFEpj3svz2D4zQ6DFAt5iY
mXzJrEe4SBeXomZd6dEePhcLVuM/+WInRiZfzEwViSa/xYU4OB3IuuCtWaoDpGyRtg56fWmCYHaD
mPsDeMMrTBFondMNsiJdSgqVwGrB7lR5+casD3GRbhDuW1jYTJJEh8BhHAIWU4pOk5u+1/WiKS3u
jRIUJBk1PJJrMxDMV+UqWaKDm7uIz6xNIocyuG7RhFgby431IYFUqIzvGHqiweRXN00oxJruO/hD
HWvrRd5qYB79srfMxhW6aIwc83/atDSV9qheKBYxsveoFzCNYq6boUPeTG71TalAxxUXUCqWQ9Tt
MzevFpx1NrScmJ+EFqdQlRo5UI49zEgNcjiudL9Yhn3OZyaPeOpg4L/EIWfwbbKpY+LbErh2EaDr
lSQxG42mQX8bJh8Drjen/GBBAHdNVrShn7bwqJmpXcHELAZ5BYCR6Zdz121kk6KY3wTHhyGrYMfL
VjGcR1l0Y/XaTrP+4J12Zk6cpJMQk4Vo38Ul5uQ+hpPsLi6fxvDhss/MbdrpkiaPF0+XekvtsZG3
hyx7DJq7wVj4anPH8NTEpKphSwgjFq0wwaTGbapuC+nKHp4qZcH9Z/NERpnZHci6QVJPvpfrKq1m
D/h/5TdrUmLU0N96kNGFjfSt8fOjnKJalLbXdRT9GIv/VwjAvGkVv1QdkQVNTeddzIS0uNKT3NOu
zTGB8r1rkBNWcntvyXG78tyi3FPfQzSI+d+9mSTewneevXd519AJBA0GsnHyoUMJbSSGmFi/epeZ
Q7aLmmIzttq3JChvmZA8atJ4LcqGGoyGsbRvu+sglRdaTLMOdfIjJpUYuS5LL9D74Fgot05ZruTq
brFZNnsO4QQEvClePtNCtW1UKFTUGQlUKbgjXce8Nkw0upt4NK6ZKNJXCKzdyEauL1z6s67MFDnI
Z1poEH+en0iz05OsjTFc5zEclK2+DxU4Yu3UbDeWZyChV/TD9eUTOr+tQh9VBqqKgq96brTJhzaM
m4Kwbki3TXEftVeqts3qeqeg60g9srEf3EjfBkq8paq0bT9d/gFiUS8iLrP6TBaK9H5KQNrVttuY
rXilhO6tVesb2lMLR3fWaU5MTJzGRvTMLDueKHL2MObFepRvNZjkLq9j1mt+GZmWvUofdhzLxwgE
vx/JTsPoXW81APSCuzb4GscLvjKX5+CcKGIyNSimY8+3bUSTvBycnDUlh3FAmj4+UG1GQP7yqmZd
EkYBWJDAF72goW2VEWifiUv29rACxgWVyufYSDdKsHzuZpckANhAN0XdcOKJShyWQ9xjK+xttG3Q
zMm+5+oAMHEplM06hGBpUdkwQvrkoDnI29R5RSjPYgYo3W/+sFOZSTRuoOZZXzt2vqbZFkDKrZtr
lwzLTFt4fr9d/rRLP0L8+cn9myKZUAUKBw8uUL+EdSU4jMGXyzZmnZIqkSgCAMBTJjYSO/dlIBzB
0SE9M+wrZHzWfvHG83cWMmvjgrX5Ff2yNrkhPTeCHgko8xF6vKIsNwk8d7l/d3lJs/HiZEnTlCLV
4yiI2bsaTj7T/ezlf3SSTyxMLjpLA96UVXy0tFnX5lsvcbc+eploZa2dh3L0FqLT8ya8iIAn9ibh
qemtsOzdlhobdD5q/zoSPFbV6yy4Fq2gJjjkPRzwhvw2ZAzJ0JqNn9UrD4+MliA/C992GlQiU+nC
IGHlfgwpvXXnutHq8u7Nugg8NcBsAFhRlzp3elTqHN+KB6Jk0HyvGmu8Hk3jY9pr2ULONBtMTgxN
PL/oCqOPTT5qHz0qzE3HKPz4CdIK7RKb+pKlidcrbqmDkcNSOhpXhZodaN0Ac9ikS5w2s7tzsqSJ
59tQm+Va3REwYE1dBeZTJKTC/7P9mfj+AJsrYuPYGK37xNfQPPyiRMn2PzMycXgwwpbmQx5ztNmU
yP0O4mAxiZvfFThJIMoS77nJ/suhXiV6j6MlSrzvUkhyk++D3B/rYMHR5j36l6HJ9mte6ju6xxez
CrijtSd7sLdSaS/sy+w9DH+SDnQWEa7nLO7kssjrzsoGleS79wwLFBdT4CC/M+iLjW0ZB8qN7SlL
vBLzK/tlc3JWs7gAPmpgs2kfZWXY4nE5vGaXfWH2hhKa2qCeSDGmASGXPZ+X/cirIvseIT9otld6
8NTKzGXs+lS+vmxtbkkG4/AC+g7l49Qr0jpsQqd3qPX7qbxHT0Pf5G7Y7asoixdMTUhWftQp6Z6I
oUO6rgD0z0Nd1URlo4OJBJI0XlWQuNhcWlG8rfwM7vW9U+/EIxIqkm3UDhtrvDOs5l3d6IdKrteR
JEersR72l9c/dypg2WEmjdQHqo3J8VbtdnQyhH+PQdBvSOWU9Dv6vKu+2V62MxeqDDDezOA4As84
ORRdOOR1b8fhMfbeDt53mmCX//05rzn99yehMPRdKk9Qrx+zFGSPCZsuvIrI7gwMKHNBptHmsr3Z
FzjYbuCZyHLRKZgYhP9FL8ZaLMjpih1D0PpujEwNVvjMuvJyFTKzGGbfwoxgyoUH8+PggNG9/CPm
nFfg24CGUXaETe3coTRkVzPDZNGK96Ai0kIrTDIfLtuY2ziTuVoYHgyNMCP+/CTOROnY1KOahcc0
Tu4rXvsr4GH5HwQzQjJDaGKUHGzxuZEiKIYhG9LwWFSpvm5kv13LoIE2bZ5/rfKWy9ox+z+IM7Rk
TbSqqKgzU39uk7owVMLZEB4H+dar7lsjRk/3k+Im6yS5HZxsYYliL6Y5HXI64BN4zegMMZ+bC2KH
HoXfhEc7tB5ySLuaT6F61adXQe++UfI3vD8XvGPWIlxdjPgDIeWpdm4x0+QglmIzPELdSs6T2Snv
lqFeZ7pHydRaeUX/sTDs3WV/mUxCiygH9SCTD0wc0MukqXVuthJk9D7a0kflq7XT402R3Cjxuvni
PlGh6ZW10x+LYQ/DKpMIbXQYzWrtA2/xFsvxLz2XH8KbDlk8IE5gqc9/SAeYMM69wocq/9jIG5SL
Flaq8g+cbykGGI8xYQvn2T0laht8udCYgAAE1PHkqIPNeCWV7hsYaEFS33f904DcasfMnCa5r4bG
XPColyEP83Qm4Seifcjg+fn6itwyBx8G+SN3zcqLylVHR75VynW9rfVP9BUX7L3MOBgBI48gfosZ
SmNySGMrT8sUCoZjYcHV2n6u8n7ddl9jc+cn4cK1NGcLRlpAQ3TDxezq+driXEp8BC5pREG+oCbv
xvdo0gOFRg35t+uHOm1XkKHA0gBATSFQTuNbPgw2vD/071FIEhUflGhJBfrlUYTHjugJYEIl1Ezj
W6Iwmj0mlILqgPZIcl/04dp5HMxHKX1SP8DDftkzZzwDczAhCKy16Cuff70yUXujGuhZZB18GpKE
YsMH3d2p0bWdOSRU3y6bm+mRiOX9sicOyskdIYFICVK4O4+KGe9yV1m3uXEd+9beVtoHDdyw138f
68/SdRzUq6WKxky98tz6xC9L3+7Rl6ZsIvnSlYW4MWTPO9fKD1VwCCP31mmMbZXbV25X71Q52+St
seYNsHA6ZhICfoZoEDGrhHDci+Ey2UUVVlRWTKe/Vmt1rcuf0QsZ4mBfxdVa0z4NqKq02tLd+TIJ
4FA6Dmht6qWCYeD847uJrMCSGBPmTCionXZFC4c+95ILzxQlgNELUjIGEqgvTn2Ycm1gDDFo93H4
Ju99eZP7wzqCScvXlRXy3vfGtbkf2yskK7JqgdVoJhwQZim+W2C4cehJKBcBohi8gKqV9VWBpCYO
35cl5AZvwvDrgi+LyDIJ6memJjmVbTW6LXWYKrrHEEo7A4p/BGC8t9Bw6ubBtWH//7BgU5yPCzan
VRZ9tJScZgrnNYJx8ZVvXAXZTeju+y91+dY3UFvRGTejgrZfMDy3WFpIVF0oevLInnxXzy353D1H
x4+PevskF4/RUyVray9q1nb9Xrc9RFaXHvsisZquFtFhki4xIcljYOKwmVI2Q8/7GN4IUdh1bRSy
6Gqo6UIYnGmRC7LfX5YmuasdVaPqiTpaMjZrphil6kNaqlueXJAvlso6k+L1IN/4uf9GVZO977x1
h/63AT78BoFTYhKFc/ocNk5iI0o6YyiL1baSpKxLqctXrgVAxNTCJYbc2SPKm4QMDHgFXjz5soNb
jX6iDAGjtNkadsurOH8N85phXRU67Mq6/aDoTNdCM2rpyVZ0CdU4OvrhuC1V9/6yb81cec8s1D9/
y+Tbm2obak1GXy6lZJhDheM6j5GF8pFprcYmWYU+Mk5Ld8FcLDz9AJOUCBnHVjznicFKdO/kNvJk
1s7unv5gaZDNMZcFjI5Xy7kDV7lpMETicFxH5aq09xoKbHWNShNS36G9GXVtHTby1WWjM9ksTyPB
e8xDD5+ePFeytG1M2VeovcSMSbQoB6wTTftbeORfG8tzZ/PUyuQyUTPJswsoHo6IHu1rX71qijsN
iYJFHMCsIYXAzWQy3XNBenKaMiS90TZuI+EeFNK2wPnyfWZY33UO4E6pPHshy5v9eiTL0PwxA0S9
59xcPRp2V2Q6U1QDCJnxbsiazeX9mV2QmDwkPYahcVpIipoKJCWS1cekcNaacavI2VbyDovVxbk8
Aw7sX4YmX64ZpHTshSHFN45W4m8LX12HfXtNl2CjVK25CsZ+JzvhV8oOn/6zRU7co9cMr6zFPWyO
V+GIQuSbPEOzzhsWkqnZ7eJdRUmKPjAEXefbZefMCrpwxx3Jp9YM62jJuL28kpkUmdkKJhHF48nk
UXNuQYvLLmZUhMkHNd3QJHXJlE3lY1wHu5x2s9UvXLVzkYlZDhjIwNBjbhKZtLiI+K+ZHAjr7YAS
yQiRzMJHWzIxcYwBzpeQMc7gONRvw7bfVF68UoelUfRZPz9ZyGRrNCOVVXjlmav8nrEEy7pjnGPM
Hy9vj/hXpjnC6eeaJCY5yS6MA6ylV8tVFBfbor+J+ld92KzzcMEVllY0cYXESWkIAys/Nnl1a4fD
IfOf+uKDGpZvLy9q1hA8KkLtzeGZINLAk1SgiaRWqWVOTyEPG714UAbttpKhFSzXlw3NesKJockF
BYyrRPyL52al5OTmingBOsZnNy2MhVtpdp+YTwUG5YhJUXGQT5ZUJrnipBH7BC/AetAOEV3C93VI
W03P/O+XVzV7ZE9sTY6QAnC0H0NwIZZeja+71JX3yWC/ri3lqaysYJ8mwxdTHrOFkzu7a7DeQAtJ
wsrIwfkSlUpNdL8BhGDJdba1PGZFstR9l+rIgBZ+2C+c4tnQJ+jh4CQUmJ/JKqtRHvTCwFxsUWs1
UBPatYzwLfj8nIdQubZ5qwrC0emDaizd3Mrz+AfUjzNca3fLUXzJyORgBZGdoGWHG0bKoUZzKnNu
zWyJH2Tue4nBCSp9lHBIjM63x80LsPkOtY7K0op3SlsUsF+F2cIDdKZ3g9bFiZnJtoReo9dD2nPr
Ok52lYaFBtYu/hyXYbKLYycEVawMG6+E5bR3GnPrqmgYty6aoSk8wdsWVdVVF5valeIHDsnv6B2g
jlkcXRF5zDRunv7MibP2nmr+AAFBAp2ZyMxX9bb3IKrQjCtbPzTujebAYx4f68Ua1/xuCzp4aKkZ
EZt8ISj1Y8dBTemIUFi6tYdden/5/M/FGip1/xiYrE0zILIJRqpMJDw3QAztLRpdW8toE8o7/mt9
DBZO/myqJfJTWyFoi0rvuW91Ay07byAbNvLc2eaNlG2STs5WUtpF20gto1XReHCj2Tzq8jrLP5VG
tlRlnv2sRAIyPjidiQrnvyEOO7PxXZXbSfnM7KSDpK8ffbn8Zeciq2CzRNZDUPkbkzOETpraqW5E
E9DayOqh0KqNxMs//QxiwasW2uPP1ccXPnpibfJVFScz5VQj9gSqjGINBPYDmfJwRxNo29b5Tio/
J9pAUtZsbbW6vrzU2XBhwOVCNRZuA6H9d3phwbua+ynSbse03ZfIXf1J+Gav/vn3J4tz24GzIfHv
926yUdRsNQZLybEImy++34mJiUdI/SgNVscNoRfdLlJR3FFuqqG5CuX3mfZgQFe4lLzOnrwTi+LP
T2752uhCSUMA5xjqX+NesleOH21gfNpUg/8UKrvLWzTr8SfWJrlfIkuq3Y14Ywh4eSzK1+LSaLzy
Dwoz3OkoQSlUZTha54tyFbuVw+fpheixCL+E4eFPJkK4NSgKozjFhARzBOc2uBiiphwIWaO/oQX3
Hj7FonrfL7FOzB4pXkoAwkUZmMTh3E4DjCL2ZQpdcdjc1Fm2DpP3owlgtzZXsaWvbK2DTsGnRBE0
+yGxl4rDc1tGIY/uLfIO9P8mW6aYhR5kHa95Q/0eg3SiidJg+rJfzEQp/nW2iqyFvto0GmtaglZX
hpGypaWmVSukHBCu21C02GR+turShVgxc9AwyFsNNAo3wDRJAjYyIKhFVxoI3Dp0w9e6zI2qQiM4
OA+GERwa+VBbS21bcXwnxxukK1P5ghkVqrpJhColsywaswiPpUPtzjSl91UQ3dZS4W5S2Yp//6lA
sALSDiAU3pIpK2qmR32s99EzLiOmRZkrt529UIedCR9nNibvHgMJTttzw/BY06AcdPcQQbXq97dd
81AG9uYPvET0KWBLoxky7VK6Hami5rXhUR+f+/hJvSoM3d+prhzvMrl7lAov431vPl22O3MEwNP+
sjvZtlq349GW8vAoISTk3cr2Y7VEKDJngmUJiUcKFy9eIhlvLNmJu/DodDDmu/UNFfO2X4BCi985
dT8IQhk4oKnCxNxkHZXZNjIK0eHRUkHpPGXW0gT5nH8zXMDAqyPw49O42yuVwYCkFR5FlghFQ7Az
QWCm7tvL+zHndKdmJrdkpaUuDzfQD0EMfU28U+1r9Sook40efrxsaS4unVqa3I6U3QqtHFiQNeyk
tkxXsSx/7A3UXFtlldrbWPv9kUYd9rZfn3ASblNUY3N47cOj5jwa1q0ZbNvCXzFo858tTMTHk2vf
sYa6IlsMjxDW6x3MSVJ2FMWe6CEqylWclwvxdta/fy1r2ioJW82oLRflV2ekS2u51boSHI9N8v3y
uuauS74fjUQGlyjHTYF4Y2Q4UYok8rFNQWhZySdo/a/lrnwVZvXXot218lP5ZPiUBMdMXiJ2mXUX
kA1gUKFDA3Rw/lVLty3dSpNAqtmA/Ko83ZhKyhg+0he5xbDaCIfT18sLXjI5qQdBtOUiyYHJTlFe
xw25SAo5YwiTR1Vd63G+9b3sD2K+wG/8XOUkjMDXmeatGkXHyAzXuW96uzJBzCrrFGlV+jE6hm20
YHLWfcjmxEMdLptpXzEfIYwtBYhYjbcNbfaQ8mRlLjQSZo0wgy2Go5jxnXKj9ShCMqhCG0ZvHsFs
+s39Yttydrd4dor5JwiTpuqHce6HkOLy4gs6dR0NDJfJX9ycVyewRvVKdRcygPnTcGJvcswjKfPR
nsZeHoR3XtGtxvxgj7dKsGvVaiu76irRrqP4U770vp79lr8MT8fqkNmTIXLQKFgr16nOjKJpb2n+
v7ns/PNWgBaKK5PzNgmWdp24VdCbYG+oh1vZoYxLqKf2l43M3ZpQNcpiUomrczo4D32fFdQJRkJD
OUZlfNPq7uNlE3PrEIA6iq3QnsCgfR43TNXvqLpgIgIjP6SPunMPK98f2IBAiZkCfvGLZnUKr3tj
BAEZb32QmPRLhnIVUn2/bGUuAwBv/I8V5XwlttfCVWN6xPnyLtXGbY8Ao5IcDMlYuFCeRwWnycyp
pUmsNfvY9ZKs5qL0vfJaig0EOwGSXdWN32/LIC83nlZbd7IEo2KhJyYikfFd1XWfrM7yV5I39vtM
8YJVriPy6Q9BsZLHZkQFToZWubQ/2KbHmL1Qeq80z7kuwoD5viD291ZfNyiP6TrUnTyEWq9aYlmZ
dQfyWwGTp8c+xYy4uQYVDfXn4xiGayuut2TuQpb+8lY9o4defEHGa3m/CqXfKdGZ5o68xzxgzka8
A+58cLRhbeuJmAMxt4hI3avxO1UXqGdQXuWdb4YPSlisW/ONln5pQn8zdmgmda/gRU7sO0D1O1m9
9yR1baTbOn4lwXO2wql3l3/2XLlWE0ksJMW0yskpzl0sCYWMhE82buY3YZfcBS3o3jG7NvxwIw/j
cQj92zoBI54WvrNqfWiUs2ZfVNUqs4KNamkHtB+3bjHIC9F2dttOftjkFEeaGeaVAWTbbPp1H+ar
4FDp7tXl5S8ZEX9+mrgJmYtYA7NdxcFaeij6p9ReqJ7MBjwmk0FrC7qi6cBkUaBI7KgluWH/NnTC
tSwvhLvZIHFiYLIGvyqqQQow0MUbqE9xL1V9F3kPl7/U3CtBPbEifsXJl8rCNkurkMd2b1+n7aHr
D3A6xK/CesEh5+70UzuTN0Kp2A7ORCBSjVeWtOlBX0MIWkoOfYNveODlVc0VrsEDQwwA7IgDMN2d
ZrSRPSjwMlIhxKLXncX8bJ8AeHpbVZuwVG545LfS0oNBZAovgsWJ2cmeZa6kIJZLwaT0tzY0ljoJ
7SofUcD1rVWlOWuzV1aNUixh62d38cTuZBeDLrBjtGQI8+5rGeQTC1MYiDOc7f8j7Tt75MaVrn+R
AGVKX6nQaVrdEz32F2GSlXPWr3+P5r2Pt8XWbWF9dwDvLgxMiWSxqljhnBIR9e29XZSFCetpiGcC
Z2Sc11Bh0mRQcJIt2cd15NJIwFR+3G4rN0DCdw3+d9qyqy29EMd4sJAoQSuXUFDde0NdCUADz1my
4vUXI0AMQgDaEL2d4HpgIkC9TGQl6zGbAKpz1RByfz9qhjC+uZi4ToDi4tWbPOFeAJqbluHz3+zn
H9msH0vHImn7DrK7+OwO1baWKwOdQDTXvvTgb7JdFwsVmcPzW67McoKZDw6vIDxL4mzToG32Po3G
5C/6csHRASylaeIJlVbGBcmCn5VZh0TUAUS3hpgDcZjvV2opi8p4IYPxJmMDdEEwwsPQ8w2ta80Y
kje1DM0OsPQo990+qUVVvBA2/f2FrcR1GDIAaYd3Ccl/CFxguQr55HXVvC1m2Xhh+hmYKkAZ4Fni
ZbUpvNovMZKWSyUdlPiUu8ohT/Ztlu24aHTydJ/rRvK+InY6+6ubBiosEPkhNkU7w3x5fcOnJBkh
tnArMwuJkeTPwNiq26ceVJVSCyZmlAA3Y7HWc7foSlElQIIZ70qMk80Fg+5PBaUaIjlRSIhBgr7f
dS5fbW6vb00KszxXwJxzKU5SgFdrcCQfTDeC+botZVFH0AkywaSCu4CtJKLrs4n7Eo6HALO2sfQJ
bHpcqcVP1vzqoC5kMHooF5huSHo8UqTQF6fcvGKAqRlObvCNHjNJ/+OSGOdSI8+mqhWWJLl7rXsT
zChaG3ldXhGAtFBpRnYXVJSzmxU1veJLA0TwoDORfisAKqufwvQ/FKP/tblzSQWmRDz66VDTJhqj
aIMqk6Dr4EviekSrwm7wZevfH/+lBEbJRC+UIhE05XcK+cgqdDy4p6JYjW6W1zExpE28nbCu8+3i
gp6LuQ7uvqz2mETuPVMLIxOlXVPGa2ww+vgoJFuOL+3Ue0hSJ3X/w3/8X3dyye5ixA3FIcCQAihn
+sILUzhEYwuWFxyYDAUHgj3wxxrZalTFTAPVHJXo+S/29UIeq/KxXut1Anlcou0wu25ITX7ksmHl
3bA0SoPRPUnGlDIwh1Dzmq+r8OIgTno8HJo2N0ty1LuB5sUeSTUgAbYAUvQ1muD9JqUm1wOe/Ak0
cn+z0n++gNHRIOTzNh3wBVr60pSKPSa6oYVrmLyLGnSxTkZPsyiIelJDiqrYAaEav+KXp/NgTdTl
PjK+X8rHEm0G0z6WDqb/4SM7Ll2xS8trQE8aYDMUJDkYHWzFllOiGk9czZXefU/VDD8Xxr86jn+E
MIoXApUhdafBXCSEgkLca8pH7aYrare8W/8IYSxspFSp1I1TjBvkW9fTzLwXtqsd54tSvrvEAM8I
PITpiXZxZ7W2CDONR+yXqQVQPxpA6FUtwC1Hjkvs20q8aB4wVD8Rd6B9XWOuUS5k+eCFEOULqkVe
uQH0jdlW6TxL/qu9Q8MVlHmi52MhfWM/U5DWGqcaNQ+Sxl9T23mVrCS9l/zT1NX1f0KYSynJtQLn
hchPFwOVCmMHtrluILYkJymwwaS1jtzF/QMnKIB9RbQ+sQhgAdFK0IHxUG2VAx9tXIcGJmh8mxOi
Ejy1MkomQfcfitn/atOXBpclTEr/kcq4FdlP8rEuUX4aq3IvVqOhCvxmEABtlaXW2Oo7MrSm+Ca3
Osgy9U9MhzhE8e7U8DxG4V7i7qdupQlR5rYyLeotZmBRb0D/qcDmr9EKUIijriHsRvYtIptS9gwN
FdP/TQqzeCWuqkEpdHg0Hm89VEr1Z3VYy5Iv6hH6DL65KTEGywjpvJRPEOlGd5kI0uvszeUBvaYP
xtiuKOzynv2fIJCWze+6m2FIaOC48DtXHrXynic1Bcng31jHP+tBW8pcDB6RfFi1WE+u96bo6VtV
jsx4FWJ4KXk0tWf8/23DsPlcjFyF3NT4AnQEV7RRkD1jbF4PA6Opj9PAIGY+/sJ9AVYSeA9AK8Ao
K+O+EjcKeS7Cffd5p38QEqzpL9TtUgLjvPKu84uRh9nyu0d//BraYxOs5a6XlADTIxNhHsZxUO6d
b5uY5ZEGsGsEo2m49TN5iznrUPFXdGDpcNCbielnBO4TuMNcCseRymuiMLoLqoECh9qK0AGAaoYA
umyuGGkYrhzOknFUJhbLaRaXKPK07As/JmHaVxrdOsL8TxPQtBncT2/i5NWKVjNyHdQCoiv8jUVG
Xxf4SKZxHGCVz4W6faxrbZdEd7L8mqc2nOmGe1F8IyjzzW1DtLifF5IYzQDncNmnXhnduW1nTzOo
vmuXWgv4Ctg8vei8LS+taeOyTDy/MImGAX0WBKctOjGTxi66awr0TKMwm23yWop3ox6BkyrqeQuP
dyuIQnUli76Y6wBszR/JjEUcMrfPU8CL3g3lgBFfwUNH8XBsGgHUgga6w3wqgsmpDN/R2W3c3uil
64HgZMphAhgKg+vzI01jjMaKmRKB5SD60afDsJOH6DUYVG/FGC8uEnN3OoBWQEmMXsi5pKHwtSwO
EKlKXW5lLkJu32ijzFbeK0k9tPlL0ulmpX3eXt/SPbmQykJIiIOrtYmM0DUTjn59SHMOncaPvbdH
o+bKVi75tUtRjB9IOhFgmFMVIUHLSIWWtqI8VoGHouDz7TV9k52yD4tLSYwr4LAmPpq6s8qMpkFs
FQEajPrkCw1ukYsMFWntiI+pPKAO6XavTQJS8H3WvY1Z63RrV3W6ilcfgz4awB4AXwVtD/NzbYiX
ED9D6lYtcxP8Vn2S27fXu6SjYBr5I4HZ2AClMYDJQAIwR80mIhY2dvVhsKyfmANEmRCx5tUQE+8S
xJRBjxjaVzYxJtIzHsNEiDld1+zGlmZSL9K6aQ5cvDayvaikF6KZS6iVQpC5I14KZWwLsN9eT/Wk
BHh8bXTqKjTPdCDXB/bPQhlfpZFEQSiPuNrXn9G/aqheYNdVBO5Ckd9U8qbrAWip86c65Fb8/aKq
YNgSlVMJDDJXDcJuSERPmVq7vDfN/e15Kxdj8QZe/H7GxOQBWGmiEh1x4L/Jy/JE0o3iZxbQoVcW
sixoorJEtycq74wjDIdI7+MBGXdZzKw+HkFYJ2zG1ObQj39b9xdVAxEYEKMmtDi230ORQ0SWU/dd
nfDGVMgF+7YVVJpVSIpZro2ALN60C2mMIvpSFaFAiQ3k9KOrofMDWPrqr9srmg7hUv3QIA7CIG2i
JwKSh8A2NkVN1ulSoYJGRaAJnleK6YKFweQ/ms9gLTvCnhMri1EIXi3LUkw18Yjxi/DuAQM67un2
atiggZHAdi9VlTfKaoDV5OBlFSne+PKnplOQjuRrk70rG8dOryuBFyvEJ6AXOwYJrY4jjzQnlTxj
2IprNdwra/i9rskM4kmP8jE7ISPFcV9lSigdk9C1WyAwlabepsAGzkzd/9QDR+NrU8rXciZXuUdW
LqOBatWleqJBLlplxjugcSfozQTanK3hRzhWp+7HGqvZFXDRt0zwmYFuCR1VmNuZezCFB+6zEPnS
sRusZNupFF2uulF9FAm4zSgA5X+uiVw8SnBXo30X4RxGC+YS0WtQyk0YSUe9MNF0xAPdXKHB5/AU
Pvfhiq26qut+Lw9jCijqihjzZN/bGaxF3KS5dGx+IxG+bbecIzn9S/QU2TJZEba4sD+yULebL6xr
G1Bw6ym2EjyjGRWegIXoPXmfmam93754rGGcrwrNlnNJnCejlN1BkqYZSmtXH/1vwK/Fon1bzBWa
CitHnMsBPqAqRpMcjvLH4BdKqirudkJbIzoP2/K5eie7jlB1xZWtbSSjk1UJIKlRSqRji6GTAIRC
4DAazVrbAcmOCw/FGvrQmjzmweVjqCh3YywzQ9wB/oTcBkpLdA4fyj13vr2la6KYK84HegzkM+gj
9xg9RHvPclOaPQ08zaz/TdDkHS7eyC7XAhSrzr7XBNCbHy5HgazKYcbZEKQVxb/2AypB6hVNZmj/
xPQTo/g+RtVivJj1Y4/6exjxAN4HZF1+AjkGCIY/A69YU8xJA+Z+FEC1QP1Fhw8iEFRq5quLijAH
sFrmHhUfHIllbRUuupcEQrsBSKe4dyTdR2VLuTCiQnluPM4cQCW+su7psG59BXM9ci5svGxMQNEg
fg3RJktPBdncPsY1EcxV4EQStdwQu8dGFu0w3undvpMb4y+ETDRyOD8FHFGMrmCeewBtVOseK6+i
bX6ui7tGXylZXys+kEbxj4IwDhlm1jjKysAJMTKfjhbtlVfhlEsWH35W+ilOVRBfrUSObLCNmuRM
GqMfQ1aOAl7+vuOhKdVoklSgXCWvgUxc5cuBxcZj2lAGpgnaT68QTf0OsI85CUKnHtNdkj0GMgVZ
QgYWNNBNh3jVgw9d9SNLH2k57jqpoD5Bv2MUn0KAOoZqa7nDv32Js9/ELL0Qc66OOi90QlnfF+mj
1Ok7L75v0zXtXwhXACqKshvQxIEApbFqEzcKRjFRhHa0oDYL8iNPMwOsXyfPN/V7nvqOGND+S1dW
TOj3o3p+7VD2Bl4z4JqRddTZ/jNpDKqaz5rYaaxhgzjdouQhNUPb23iWYHJWZWpmb4AMbJNQ0fRp
sFHtyKztZ+FTW8lEfmNj3voWxgSMeliHWtvGTiyih/Y8ZjSoAaMjtUhLHloBQPEYjv8Ef3ioIT9Z
tZsBFFrxFoNxIvdaBzT6FSSmhnc1Z3WAbQh/xOlj4ptCGFLvVBZmWJwGhca/pBLgRobG/9DjtSTx
9V1BcgERIN6kaA0RVcZ6h2M0iEWpxk4RZ5+akCEw6h//rYGZi2B00s95Xa5jEjseD3fX7nrVHMqV
3qwldZytgzkKmbSeGlcQwm+UD3Qp1ZQPLaALS8fR0hWUCqiYW8Na0HdtoOdLYwy01AISUhwgVeHM
iD9UgSWKK8+shSAWRgatYBifxkQngBjm3o7vPE9xqypzuLKwK3IWykcZ8IRdgObtwYyV3QSJ0FUR
ZnFWRF8HmnPJzMG5Xd9IY1ZnTqI9/pKy0tJiY1LfTlxxpQtvrrkk5vQq1BXS3GsyJ49sIpgeHvkh
DTjaaZv6OFAAvt1WycWVASAIE8YgWIIpme9pLqGXRMecuJPIPznkSFrCQT9+FoDpC8S1AGlyoIyV
ADTpP8IYB8v3chIISY7FNS1QGE9S80ayTdmtMTovvOawi5hhxvAKnnRXpRgSFmMZNTgvvyuMStip
/h5BO8F0CRceBfexV8+A7PCnS7hiCZcPEC1VQJUAQzZmt+Ybqo9pI2RckTnuuCt9cAE+xzwts01d
PRP+XLp3fbjiCK5GHODqgN2jIj0Kli681pltJVWUd5qv5k7wNtrp+Z0zujP6nxRLg90XD0azjZ+J
uRZZL3n9mdhJtS5Cax7p7WYISQ5A6zf5K2lFY6L55Sqr4u7GbKt2lvshhhtZO3YnJMuekdTs+5+k
tVTVs25rsbhgvGffwux63Xu1nINy3eG2vCHZoR09i7tg0x90K4oNdA0AYtJwqW9hiol2dPAozxua
lf2Q18rn3y3SjJLPPmWKAC+2ZRxyb+BznEa4Ay6ek40UOS4j3QLI/lU/Fnfh9vcWBcGzZgm727tw
/f6AHoDQGTOqiC1BnT6XHIqFxpM0zZ0MfZ2Dgtfp4BlRbwNdXvRy6knDirVaFIheQbSrIl4GMd1c
YDfUno9Xee5UyiuaFgy+O4auZ4aqUwGoA9Cmt9e3YD6myiMg7MHPgWYQxgoXZOTcoRFzJxl8J3LT
DecWqOUDYlNfeQks3WIFVWkRaDuoUgHKcb6yUeITISiDwvlVUdeMNkjO0GfvJK4UxJZiuEs5LBeA
p0q+MIaQ09rxU/00vhbQlvDEWYXZHmQEcQjmjr6tma7dG28D9R4xT7FN7HTTvHuP+q60b2/x0j2C
zUTlAxUQAgTW+bp5NQ1hvJLCKfPQyLLQ6NagC5YkTK01aNqEtboi7BbzJuwVKS2cKkiEQ0+Qyg5J
s+bWxMlPsrcQVBUSOq/Q9HFVG9ezHPj3RV04+U40CirZ0Ra1W0s59PTOM9TtaMUPufHcmWTzHBtr
ub3lRf4jnbHImc5leSo2kK5VpZWkuXAW/WBYsXoLeSl0M1wskjktWemSsimxSHGfPnGvwRbPO56G
5kYw5DvNDkKa/Vx5vy6uDMX/6brjWlxhkqRtElfRUDjRiL7Q5KCv8oRfYTVP7gxtjH9EMCGJ4imF
Vkd94ehbcR9+gLXb/amapVXdCZZ7UN89c7XjfyEKmolkzmusBKDWVFiVv1M+pFds6Etolu/pIdgN
4FPdhw+a7Vu6qT/dvm6LdgZzm9hJjBtM2ef5fQu8MKh8HfdfSVGzrQwki1yTrzf6JvUAHJtSDSOU
fyVzglTFUD7oIdn9TSsfeNhh4dSmbIiWfY6dku7XZhkWoxIYz+nyAZQeJEfzpcV943LS0BUOiJs2
0Ta2OQuRkO8a1R1QkWlzkD476tPfqxXGpReQciH5e9MvPHCZpEOC1kRs6qk3y11PlYf4IJ9G4003
mwNZOcNpu2aWBlBLKGWhd2OKwJD/m69TyTOghaYwmcAOzYyS+M1WBTw+IOlIa94+OnF6Rd2SxThc
3xX0EBhthZP0T0n4+TX8Aj9ObXL1YdA9zPmcKpRK8ns3NQF2o9Sn8Bf+PbyX/b599nbVYMerzSPX
RohZP3POXdl4QqHhm1TpFQ34Atn5wiPn/yxG3+B9Gu3aaBMS00sMbtiMnUHWUMKu34WzL0Dybn4C
YEQBk7SEL6i73+7WdX8ng5EWp1HqzGq0FfKSjS9Coa9Y3yub8d3rheINcl+oZbLnLuVgz2zVpnG0
LrFy9b4V9iJJDbCU0tr7vH3wVzqmoOkWbnkC6J/AXpjXdUCkpihAVOsUSfyaR56d5qJRNc3LbTGT
mZupF8Sg2KeDJghlMGSw5xuZ9kqnxCPEVINnZdJjoOSbLkNJbK3ZYWk9l4IYextVSGglDQQBo+kp
zHJDS/TjKGcr27awHvjHKTmmYiYUIzXz9RC5ypWkDLCe3Ml74OL4z+A2zfS1EvOCKihoK4T5BsOK
emXFhUCOQrkb0OH/IqPlxijPBWZAdPv26Sxs2kwKc/lztWu1TB5Lh/CpUYXnwBqRM74t4/ouYZ4V
QS/gmICcgiTYFFdd2M46jHN0RoeVI6jccMzaQkrpKJStiXcNZuEU1YgqNzLAxFUYuugVtK+4CGCN
0VoVeGlP0VqBegmZ/mDhVfikLbtckQqHJyAyUeQNH3xEcmq4mMqX9bUk7rVlxbrhrL4JIVFKYd8W
YRp2Yqx5pTPmP0fvIytE1LhNSUShDTVoqcu2XH6OM/+5z239V1d7mzoxB8Hx+a0itgZqESoYnbOc
xu1J78ka9+b38CtzNfF9SE9+44pcqXJURm3Kd1rhNKW+rdPUUD98CcOI0i9hH1ZG9JQT6ksYddqD
AtfWpF3eH6uJd8e1BvlY6tSPX26rinxtLDDSilQphsgAN6IxmtI0Y1T3GkGMOxQ/Ch0kxZG8Emwu
aDzBrPxUKwGEwFWJHANKfp92Re1M4yxisO89lUbqipFYUDTAnaKhHk08AH+8CsGaihRjVNVOFu2F
8Xeh62YY6oboj5RI8Up2dsEizYQxdzjOPIBXq2XtKIAcFZuTn3+0+Vew1l8z/RpGW3AmcEuY+Adw
Pjt2ggpL35ZoyHPU+p2TJjKgEnPwIlXEo8g/KyjF3NaF6+cWHgM8oC0nJC3gDVyB6HdejuHVrnF8
kGDUIeoPXmIq1Wtdi1TSnWqXxhT9yMNH9sQfol32pLfPerSHpjrqoZK3tz/nWm/kiYsRL2vMOKJL
eVLdCyOGvvuBi+WgcZL0XKtfWnIXkjWkgSUZSC9OeKESIHgURv19OYu5REobpwxR7PBOaYY8U/tv
885YwpTvwCGiTIfU6XwhecqrVdjkjTPaNd4HKfVkK3CpuPZcvtaXuZxpsRcbBlo0pZJryEG/l2Tz
lhZuwmTTjlQrV670tdWYJOFO49k6USCy2yZ1co5iUeM0kuobtdCfxDRbs+YLy0EqGz3x6EbFo4pF
dasKzxtBONI6qWlHBlLNVF5J805B7fyCAeDxQgKzjEbFgIyvQAJaXOzCyIxgp9n3a/ly8dpcAB1Z
Q00RTJgYKmB7hAKig3FZClsnlpNj96R2iODrnQ4iQT8AB/P92OSvfJ/shsrdx6M1uEe3l+1KBXOm
ZHlPfm51UkDjI7CoAYmeBRnoOmIbjJbcGsjiwrniSwkCVMyJIBxmYnBtaAQ8TorWcbWK29VxCyTC
avi6fa+vmp4x5DCTwgR0eVn2ZT5gyiUZj41ngCE09uGf5Tf/LCe9oZy8Li2onp17Pn3Jf6u+DUYj
8Emu2JeFxQLoBvd+KnijkZ35jDZT3Rz81IMTiiDwaBuqrCz0O9xg9AsSYFMRUfKY52MeVS3GIPk8
aQckJFJY0NfoIXxqXkBRfa6MZKOaMfXOwVnzTeAVVTuRfqrW7a2ebvzVB0xAKkCgFdHRwig450dd
xFXi4FQpaveJbwjZIa5q87aUBf2Gc8erA2B9cL3fUdmF3VFjTGKNvTs4Qtpv1RA1i44YafpDXEvI
XRcrkAIEJDG6jlUVI5/ydKQXkro6Vfm6KkcHM2Zmv5MO+aNnibve6MzUGg4DDc6e8TvcjI+3V7i0
j5dyp7+/kBskQZPymP5xXs3zWiJnUjP2jC5/97S7F79bFsMa1CT43TqVN+/toaYxVYz7yF7rOl2I
jue7N8VQF5KGknCYPoakwXjHIIGZHbWdvEu346Z6rcy3ajtsOFt1kJWmnVGarpWt3LiFCwGMTPSr
o9oAJGQYmPkXjNpI0qLLRKcfushISQA2yx8heDHkL4W3ksZA8dIgbkfjh0x8KSs7KzEIkXanwK0o
QZIyB1FRm4Gy0BI1evuMr90NerBACwDrBNg9EITMv630EzT/eoLsjFw8GqACk81RVP1t3OctLQEm
Z3MqUFn4UFI3fyMZMTLgzXRwCTHnQkDiKclIXjolekw69F6kWkL5fuPtsuo10IQVjbu2e2hwwWQE
oNJlxP6sVQLjb8gBZE52glI9Klxug8x0JeJZiCQ1vMOQTkNAjjywxCxJGEiCmqIuO7Vv5efQRdV2
N2pU2yRfsZPc5Y7I0Uik3R0AfCXZriN0tp0FG4hLRrs2q7Dgb+Yfw2hd6OppErma7Az3fAEG74Mg
GwRRWAAMrV3VbDU7KZ7Glx6dTvVWtPVmd/t8r5OoQP1EW9U08kkAgMOm2zNQsA1gTpSdQubQ8GlI
wn1wwJTKcx6KVG32sX8Um32k7RWBEkA1abEdKu9h89C93/6S60rV95fAwQNfAOlqNmvMKQUp1DEE
aNmHFqPrm8r1Q+SdOCM4K8EpUayG2yTFsTiIe38vO+G9eir38cP4JbiWSMUfAtmi9UrfAgI5xx1Z
cSTX8ZgGJwXMFBWUxMAdYQ4qKisMeYb4uqH+aPKU1vp9Iv3+LbdmWYCFNP9xezeuaxTYjUt5jH/m
ZBgj0K0rTt9uyL67c/S9S5/fnMfPlYVJk6OdG3lIUgHADZBs2Fi2y8tL4k5Mo0hxpBNGyrSK1ud+
tL2HwIoUWwX48qbTaNc/oL8Pk2DeoXjRBVs8tj/HX6Q9cvYoW2Jtj+ReUUHI2hu5N1qFzW0CeW0g
5trVzb+UCRnqqKxboiYKmmRaqk7oseNekdeaHa6dHqSg9oTW7olzm6XaFn2h90jVKY4LztlypLqM
V8RDALi13i+p7FNZrqkeRfZaRHTdVDKdOWJcTIZhSBIF0rmZ15UqGxKuBQ1s8aEcOIDwC2ZamW1C
pWFbB6cBTeEN/zAGK0te3NcLuUzoogyu0ChVrcDyASX/KcWJ5391dsDCELC8Kehkwvey7gBNkY2K
0wS1M5Jo22r1RlL6ldffZLyvlPlCDOMpUSz0wYncK44SKxsFLEgGGfKPEknZWAd5TxA3a4BKC755
clTImePsRCS254cmJCAjQo+Q4sT5z6g8BLVdRcpDCb8Ckoqt33PWbcuwtEKALYKgE4D5uqAwMVmm
RkQaPVVxuj6lsvdDEbtNCI6wDMAf5RpQxZI/nhpukYJD8KywnadgPuoDXgGQJCatVMqNOrGyNCUr
Jmgh+kNTKzrb8ZSGhcULbL6HfsMpTaqKsqPGGDPXOkOJHpL4RVYwkyNbKhSlt3Se9lbXWimAZ4f3
KLULfVeDOjiwdelniGarmldokwAMckWlFgMGdWKDwoN8mqZhdlwBXEAjRqrspGG8rwuNuklicjhf
DGj4qgikIjwMXc5wXTczxrc4GWlTbRLBkKQnADXkyg9dpu6jHtK2uYuDtdTYdX0MZgOINhh31Al8
ODulXw5jLXUYiXYEQCgrkiFWtCurLaZYc/rmmmiNbpSH4Nxxmjnwz6BI/wuFvBDPbE8PnjQJ6o7g
tE8KWvtDZwVhUYATEgNk2E30RuiDtHILlhQTnedAoADDPbo1GXfM5zVgkwc4LVesqg0SXKEpD3ps
ryxt+nbWnExkb0hPYUAN1muumCQHOELUSYgVnxDhW5ZMH3Tj7sGj9i+d2h+bgB55Y4f/JQ5nGpZ1
t/9hfdG3u7fnx+ZgDPTTp/vto7W5+7nd3m+3r0+/7x9fMmoeTM95Pexd43C/1jK1ZB8uP5lxkrnW
tXUF/DW0ytdA/X0mw6Ejhd0KJwHtGrf3ZzFKuRTGeCw38cZKG2TZkdBin5d7NDyK5FlObeGdK2xZ
tpJnaa/dhfnB1dbq/0te61I247VQ2ZGqMMXZSPFPGcnLrjSbtajvCtUbLWcALfhHARjr7rl8ntc9
kZ3Da0Z7G03wlMf7PqPiJt4RWlBQfFs91UxinAEbXO+rOzyPiamYa0/kpQBUIwRKP2XCgVo2V8VI
biQpjuBnvOFX1m/byU97tB5PQXXgFbtM15Aqlq4YaiIgaoP1R0DE6H5RawVXBmi1K1yeKhih8ldm
dL/fFuztQpIWtgtYQ4j5mSWhoyBFG1esOvZuxxm7p5F+qaZMP4hFjC/X/DoHRmGq1ArRxfG4Jbv4
9QUM43R4+FwbhFu655dfwtgwbQCY49hOa1UOg+NKHV5gv9AIseLovg/p1ooZR1epnj+kBCtO6LBP
6OurTt9P7wAboeXd67v9tNPMr8Tw0BGoG+eP7jWlLs0pEsy9IdpvPq2NyL4/ZFZzeAEY4MrXLV0o
HWNlE44YGGPZLt8R2BlpkDeq07oSbYZ9K22zpF0xGYs7fSGE2QFOqUvdFyvV6WErNHRYChoFtgzJ
3m6bpkXtvZDDOIiKIFtc11hM4/Wp0ZAKgyJFNKzkK5a3jEyDOco0MTB9xUXaii+1VB/bXnUkRcRD
4a4dtoK0liRYijAB64tKA2Ik4PgzFr1LstYDbYYKeD+0TL5gJiF/Jj0mRZGcyN5vb9vi8VzIYgy6
yLuKDJ5R1fH0w/jBh2ZelIZQrQXNS8ZMn1pAkW6D91aYmy+0TVeqfqE6OfhCQ2lXVbwx+IXZ9/cI
pnoUE3X94fbKFvwizgnPW7hxYDSxpPZanoZeHkuqoyvDcNAEv7DqAHgKuXqskCUyijFYkbigggSx
M1pdecxtoZ94rhz6IJPE42BUpFL4AQqce76tnm4vauG4ZiKYLAEJMjHlG9gTIZKphLZeGWmT0U7+
NfwY/CDBvAEeAWAeQasdo+jxGHh1JEBQUXyiM8THtPzQr8wSLlymmQxGKcaaJx4pIaOOfmEtDdkK
/Uo79OJ+IZkpK0h0TMhWzJGoQxvXA9S7j9WUtuPwpKp44stcFdMIYxy3T2dJ5TDshcY98N0BY5rx
oKKXJlk1dqrDiZlvtX4mAdBQi6hb+RidSgJ/02T+ygX+xk1lXAzSxISImNxDIYLtVWty12+EhMcS
7YQeCSX0Jdy8lGZnZQhXAloYJ49+EWvzcD7/PGvmAwV9Lr0DBJRpdFSk298dXYtdFjfi4puYjUg4
NBUC6wHao9dPdQDYm0hrUrNAIUbWB9oq+RpN5ZIuXe6COD/osNRUAdNwqqNhMLN8CMVdHKxUaBdF
wJyoaIGYRjMZde3SPlE51NQdGQzh3iNARTFDtXK/l0wIGsz+yJj0+cK/6F5VckEtw06O3Ucv1B9c
Vlm3lVSdtuJKYS5kMHeilviyQSYfIxX7Yf9SWXhTGzV0B69p/ES0fD1oRrN/lWhpIwh++gKk96RY
EVQLwwuZ8fC1e8D12akYCAoMmQYGMVyf9vjP0op24QuoHumP1qhsytOtYt7/jXqpEhIiE0eNjrms
+S61lTz0Q0Zw2Ion26IXqxtQ8bzmg7oTGzE5qZiZMld2bWHTkDPVpm4plGdlRiTi9EjoSEwchTwP
8Q4voAzcOGIW/fsAA+P+AE4DWjw6QNmCSDI0QwfgJoIwBiMM4DLOzLhF9b2rtI7eXtLSJf1HFIql
812MU6UsFIWDPlflYyi3L3Iv/iCBUFPVGxTDb/rWvi3xivFn8ioobwP/GamzKec5F+nFGmQGCXFe
a3NqpIatQjrHjI0Q7yxMexnxqaIcbe3a1KzOeBUtgSIlvUUx4PaXLN1lBFeA40PW93qwKVWUAtyk
JXF0bs+p9zz/BUjYFZVZ3F+0pYAzFzjKaLadLxagUcrQehlxCn8MDdTAzlWGG6YoyClL5zHc/MWS
gB+ImjdIepFxnYtDc8EoBm5NHDkJqYJ5tEx7q8fn20LEJYeKqiny5BiEQTTHWHYCXHcuGBrilC54
VrtDV2PAcysMv/v6DHC4VrN1DcOR/LlQkaGTN0VjxO4hHcHCuQ24h74FrzmwcHrQqAxud/R8gCfF
ZtWc+bXW4+tJiEnZJiZQMN6i2sFiuXR9XVZlPRDHBXCuwUk2kPo6PPS8nVibimCoGM8wKlH/i3MA
cxHKCVMPIMYG5udQdpIG1A6JOELX4p1D6nuOA9y+i2TjSmXzuzLBWvJLUZMGXniLssOcABdCVGO0
do8fBcXywQAVIi5TgT+Dh3TXmwmemwU9IQzoaWR4d601YnYxpmdv8+VZ9C7ALlBfN/z9/X1j6H8R
5QGQCxgOmGUQgSo6/0gk0FMlBoKIE4zqE4KgJ7UkheH2Ir9y377Dq6vtQLCvoo0KlS2209gf4zwe
Eh02Gp4q3kW0NQV7sCp6QhlrK5ingH619COm/4+zM+uN3Ei28C8iwH15JWsvLS11S63uF6I3c993
/vr7URcYV1FEEW3bYwzGGEcxMzIyMuLEOXfZMbdNG5IIur7Sllhn8+G3T8r7++LWr5mfxyLN/dzj
18Q69JvNxnobst9Ct9fqvZue9eQh9CtH0anZWczn/BQk4PeZXVbHIduqqDO2Y7+DZMmWCmDZwtlS
juCWN7l+RshGCc9myHM6cmqEKBVoP/wTshV2Ez1Wza4SnLzj9evopi0+BDodrKTadLoLrddRQ8RA
b9c+lj289a1TWnPhiELY1/3YG0QFZGnDAF6hNaDAUtyhVUy/enrTUZ+9tlAhjMEZ98wHo/9Uj7Id
B19MJXWyZuWKWqrYMCeGus4EHgKAMTtTNC28wE/ZtpJzk9lvcDJtDHIjenI2txK0GBazf7qDMz27
d972zy/T/vVLtXW74GDVW0f8NaU/g21un6INlQh7g4beiqsvVAgmCUWuLtqH6FTMXpptIdeG4ofm
g+L9EIcfaV/BaPajSH9YWrFVzWTltvxIxkEovbQ3u8rCoi8U5ABYffOn6N27yq6ID7CqPRg+t3Ze
2GLhJJ2txhvrHISdY/U7Nz36JIX68FTLaKWWvRNLW2VQcMAzb3PHpWqafK6KTSx9GyRndD14ARGE
eI7bV7P9jHqMNkaHaFXaYPFamNZtGuIAEzKHcvZNl3mFlpgP8dHsv7lw6qHXaB3VQxudR/WhX+m1
LpXMYbf/194s5/GNSLf8AnttXTtjlnzVrK8iClH6o5Y5nvWUm0RqyBHGYItaFPSFrrZGRPJxgpz9
u/wN81jkQ1QwTSM89IiY+Y6bfjZkAGqlDSGEZe2Z/pDVJzIYRzFQxXD8rt8a4g8xKJ9L/5D7ri2t
Tu1OLjMPGfRtoUaiXQQQeXZN1qIvlrAemw8d+/+gFFSAsl957uj6KfYORbgSoRbGUKY+Oy1Usndj
qnZeB5ACMWQh83LzIdEYi9xqnzSwZw9e/61Ah6yyR/g/suPtK2CpkXhpc94Dp8qeu7qXsewgoKHw
2SEidBC2kPfYn0z7a0qcgA5tM9juA4PYm2SlkflxbHHa9n+/eV6PGPSi8qvJvtbDxTrRIfcgL1uH
MTa92vtD5dTVIwoLSXpW5U2VrQ2GTrHy4x7/b83fkSgX10LTe2GtddgvrPykCG+m4hjiUVSYn/T9
ldfMoj+R+aqQFZgMgc9cPFR9bTDdkmM9SDbsUY5VbWIy0tA4C/onWSnQ6FyJwsuh5MLm7NqLlVwp
FYC7D4qyheHWSByDxaURDPLB1uuv+Yvk/nPbp5YeLvTeeR7CKMRcxOwz4WwtFMHszIdAEzd1+iaC
xsmiL7eNLO4btVpIwGGvBORwfVaGspHUrDSNhzBMnEA+uOhkGu62Rj5P8FbmV95fzh+cBB8B/kyF
jlfvtTFdaMGrVwQCpr834TE8ig6TiPZoe7ZKl8izv1jcwz4sUHThxo1g/6QLdtDvPmV33ebbhJFy
7eR499LZv2MnJZWDHIUuirx7+X17VRY9jLcchQcW5sN72Rd0uUo7Arnmpw+miwcP0TlqNrxCdtHQ
f4/KwvbSt9tGl256OpKgjIGDgsiYpSOilDX0wzFqVoqdRmQjd8m+saBey8hJpJXn3aJ3XVib7UVR
l1FYaDi0TkjM5Z+q/HvgtXb7kxbfkOQTjDdagJ4YKbre8cFKolQWfEK/8Jo0lR3rP9vq2HRfPO8t
rg9xbTcA+5BBVoz7MH1IpEOPaGOC+kxq/Ayt+2EiCmigoRrybankX2s0JMtgn5v7vDvc/q0LJ4EM
AdYfjWwQ0d9ZjSRSlRE1GpbfQ4FB77+p7jOTg3bUfSrDNcKrJWwoJR+GMiZQ2KS4c70ukYUIooX0
80NMok9eUhx8fz8ah6GcRJB9MMr2WEebiCJda/cj/6MMJfAXrVs5/otxbcIGwlkmUWQTZz/Ek8a6
yIXWfJC8ra9ts2yfPDelg7Sw7QONlp6rtet5yc0vLc6yASNRvTD0p7AW8Fb3RuGbl0bw+dfMeP0q
o+6tIyW5vbVrJmcnq3Fhl48HTA5RtB1V8vr6Sx8/Zkwpe3G3VQVtJdKtGZz++cVtmPB5Y9X2k8GT
e0oq1Nbd34X3bCDrlgbt4fbnLUUrOm48l8AOTJSe19a0RlaqkgrOQ6JT/CjPknnoBFsHxQiBrvnW
CCsJ1mJtjwnsiUVtGtp7z4MvPq8ruxT0BDg1GYiMeep5NXmH/JOygznQ/q5uC1s/TT0Jyf4SQZ7U
2l8qZzR4+m7TeGVrJ2+ZXSmwmsMRAZiTKSdjtrWS1w7IUlAfxpG3hvdTztF+NUw769a4mZbiw6Wl
2Z7GQh7DtYGl2P1ei6U9vYUks9nEEdUxYWVLFz9LlZimR0gX0uXZlnqt7xUQtxsPNJ/IoMKdKnt2
pWeOJK7Vht+BTh+W8H1EA/wJLc1ZCIjydvSKIjAm9EkQHhkEGI2jnv0aN63wLUKJxs830Usj2PXP
QZr0aRx4IIDDNEel/zLoezlaE0Raikoms7u6Ti2JoDzHZhWRVaZCQvE46RKani+l9KyaW1//ngvJ
0cg+KV72qihfbx+jxQ2+MDp7vUX0FvQ+xWhLzBX6PyAXN3X2p2FOhP7lys04beCHRedCpOHKjU/l
+PrMioKip0GDMTFIZCeOQRAKcbHG+bHoRhdWZqejGYNYbMecgpx0GhI6cXSDWqbgu8gOhjXAxNK7
C14Y7jV4tqDBnJelOwUyQK5uymBvtbj5OXq24kK6g+zGs/caryCMFj+NpeOM8OKGZPt6AUepCOM0
rCjrh9/MmiCu/qyqr7KwBmpZ2iidjAzgzDQL/SFBNoJYaZPBeOjNL8H4YNa//97rJoTtez5sqvNJ
+NJo3ZrpCOMBLmZbK771kEBY6Wuhenan/bhtawpRc6djzmZaLkZxPozEF0oXhiFjbkyEbke5tDP5
czzSg3mqKF+vReal8hrQ0f9Zm3Oi0g+JZfDTxkNamUcluxczmKXCb6VwlNIfPqRarlNqRDY/Poex
v8lLCY6f8dTH5RYtC3tETqjqHLE6mv6r0aO1aD263RNyHK3rCLDd9xS5g3NUnCTxOI0Bj9UJ3okj
XOdmy8F9ZkQYdhA7FZgcSe8gsW4GW0ieDS+w5WFze2UXruCrb53VLKF+dgPIL4yHSvafu3qP4qAD
JJ5JqjMjP92xltZaTkt+aXLSJoYSoBXzll5H9qhEdE0fEiN0wlS8N4X8ePujlo4Ywg0MzHGqKaRM
H31xzVtu0wzQVBoPUaaqdhvLlmMoEAGICRWl3POMlUtPmV4DH/zTovGK0gBEn/OeoSH6UdLUrvFw
/6bZG7AuQDFfpwr/2/f7n+HmZ0Zx9o2/ezYtaWeq66v8uddjp325/ekLI5/MyzAzxWOMxjO83tff
7kNLrXQyP0XttwoqSMYm0c+Rf9Cbozge2z5yuoe6gun7JAJ2G33eLTtyd1gS6zX6jvk2TBxYhAf4
obgI6XnMtmGUrZRc0kArJvxMXIW1IwxO4coHzx342sgH3QXGOnQ/F5CHRFlHKO+VYbBlfRv2fySv
OwhKaDOPuHIFfiiXvtuEk5cxVG4LHOl6jUM39Wmhucjb9l867ZMwSYSUFCpNc6eMoU2y0ts+8x1b
LVMMx6+dJC220+z0KU+Mv8wj33+LIZJwMakA6GOWBLlCKEV1xW9h6BbkbXCfvSs3AcpcBTfPT+7c
1My18qFroiZCIzMU/X1FJllJ0v62+85TmXcTIG+n6gUDKnMR+sHK/U7vUZRUqnvZNzc6cqIM4Dkx
MHFBf/0Pxix4JjguykTpcr2Nltm0Qp1jrKz8114/1Wq5E7xmL0RHM2/W0tVpIy5jxPuncRPTzCdz
0t4hLxdBiWAIX5CFNSF5co3IKVPIC5SVF87iFlnMajGFwGfNGweQBzHoYwTRXVIL37XQGD6JRuKv
9HSXzjXXI6EOgMQERr9eN98PCi1S8uhOHFM7TO7BqtNh93wk2ZoVU0uLBrp8IjOGbgRF4WtTlTW6
DDiihqieJNdJv6+Jfyz52+W/f/Y26rQEHYeuiO5oMoijsk+5z814OOUUcro43N12uOWvIT4ztgMh
iDi7bK0ibrW0IVb1om7DAQA60nLaVZD8h1fI5GrQ0/7PzizFTMXBEyLGT+7i+C7KKgoitWNUXwsS
CMlNdpJZ2n3+BwLllcC46BjTrCwMSdP05izgt3Gc5LVPLErbU0U3xi+++snvePzbFOL9+/618/79
F0epbIWs1jwCUZo8lsFj5W//wz5N2gIquC1ur5mDm5FnuFWApmkh3ecRWV188i1hc9vIoutdGJm5
NsjLKJALjmqUbtzot2/Fn6VIr+xGOHW1uIIxfR9Unkcf48LazNHdJO26ZphiHchKGpa+VtkRajDf
8mqvZ/LdMJqPsfhZZ5TfI1etVaeqimNubUdf3gTe96R8SpqjYToWGID4WcwY+jRquy+059vLsnSf
M+hK4gZSFDDbbFmCVHL1SmXt09ixhO+yLmy1GkyCYQvCEUFJL3q6bXDxUF4YnK2M2VVqoDcR0ax0
N7WVb0LgCumwUlhb3O0LK7OjYfimwdQiVurmT+qlWwFmXuuLFm7ivFtxrKU7AHAvEG94WmAbnpWu
FX8IhH4gPLeG+8tiqLXqf/2XJfvXwvQLLs5f6IL6NAtUW7s8Y8IqCTd0mBz6aMHKQVwMKCDFYC+h
ZocW+rUhP6nMoJLR+rXC7y6KzxECOG7jhCun4wPhwHtAubAzO/BiFnSeJnDNJPGpbzsnbc+80Myu
2Odlux1ix41/+vJL06TOALt6l98bofdUU7JLhx5t+2plgRe95eL3zA4BmEdZqnUWmAqlHx46zfic
CZVdFM3eqwNvJWwvngDqcXDeUNQnrb1e5agtXTpcGUfOikE3nEoosLp85QBMx+hDAKJXx/uIgRHu
pmsjqZJb3diP0Z1mdG+Frz4pAXQlaKdmG1SHd6ER1Cu50IfR9WlX4WeDIAQpP0ZQZyd7jHgj6i0m
PZq6nXBok5NbvAkGU0rFWc+yjQqBIdwC6URj+O32EVnyXNKwqUXCmMWHtw9Kj0zNxym2hU/C2B6t
rEYus3GYjFjpoN+29OEBpDMnIJQiuyeNBbOOws4snzp0d3i5rPjJmqVZ+oLEbw1yFktWXJ+Zn32M
vfpegIVGDKJ+ZfOWfPLf9aOreO0uUBkwiiDEyIqPMUPr30vzU5/++A97hCYnY1IQjXy0IaHemySc
srrbq6p/9qr7CHxBPFYrEVleOs8Qv//PknL9NVopCJ4ot5xnFJ+Q2qVbbGwtdyNA5yJV+m+vG+7j
vtxbSfJpCGUnMdInI84++RB5SaN4qH5UTfwShe3O8yRk1o191H1Dee0wiJVlx2p/9IUayQUTnd5R
XEvrlg8SsqXU3yhufBg2p2kSJ03Az0+78SXUGMQL9uXwSzJ9x9QcqFDPqEE9gFc6+x7CO5KyEp8X
HY8+EMJPJGTanPCngWu6Y4CGw5S40V4KTf3YZonyqlBMfSiFPF+5dhadD1wusB8ai9a8sQBaug+h
88P54qraqGKj7+oUTukuL+TDbR9czNVpRVF/BiIH/fvM0Vt9UJRQwFbmfmqFnF6qmSEiln8G9HAS
zeEFetat7rY7JalWYF9LicKl6ZlX1n7dw2IqRXdwRWSOobWG07fymkr24mIyqAVjHG9s9BWufV8e
/ZBcD511jb4TJ7mp79cV7Jc8hIqBwp/vdfzpn19kJKMrko9kLultCnGSAa4vKg9RQ+MeZP0KWHhp
2egDS8DmmbQAzXNtK4uUqjBSgYe8HH02mBuSs2ptiH1p0S5tTP/84nvkWkh1v5u+x6tgXbpHYm6z
mpMuLtqUWk3lWLhCZkbMIpETLbaISnUPR/r3HIl4P2h24SpsYHHJLizNtmew2ArNNbGk/GOmqS22
/9w+RovrdWFg5mR5obqR77FegbinHGdHgeispjBr6zXLJxrfCF0GbrkvhHvG3o9meT+0O1lMd//h
Y6BAhFEFhPgHHgnQaHWNJin3bPmUJbFdDi+rou+LO3JhY5aOuZ4ZDbGPE6fCS1tBY+zX/yFbmGRB
Lc4IBDvKzEJb1cBEkii+K6JsW1b1vlaeiqjeevraK+ED2QiJHm8dGO+pgk4Y/pl7MeXgId3VEGKq
gHFBn4ROEKJuAxmqJdmN7EXnlr6/48elsFHd+k2BM7SJw/KstVGwyUQh2RpaZ5emoP+9Y179tJlj
GkLfh0PFK19sS6frT3WMyLK58oRdXgDG5RAWp6FCH/M6XAhemzR9I4R3yL5uvEw9hN4LSIpCYcLG
fS0nWNBJgFFc9XInAOJQn8MOVQp5DcS7cAzViZJEI9MA+a3OMsTAkFrRyKgyGKUATd7WimRHyV7+
+nhcGZndmEPqme/a8HcDpa1AGbYB46u1Ia7czAunHbkeReVuErmW59N0sd8HoOYSwjw6Dk0qAMHe
CLiyApXO7Q9asmTJ1DsoRZPfiLPdcxOtKnUBS/yObSFAb9rkO8k4a91aJreQh07a27yHFMZ+mAC/
9hMPBHgtMI5xR0U82Mi1ejLSFsSiUH2jGJY5bZCviZQtucSlyVkYsHI9qTWJasSQoR7tDs8xtDhe
KG3+wxrSNWQenOlmGovXXxaVkpeO0sBudXJnty16JEV7QBJR02L1798mPOtot9CmgFV1Pj3lAsgq
vJD4rA4vQAE1tMtvf8xCcIYHlwRUh+GSd9osnklpi7xq7cV3sc9EeArX1UQ/sPY+XtiZKyuz0CTG
eSFKaRCTM+36hrErwmbdZyvP00Ur7Mo0rQLOe94s0IqykBD7iu9cibLi+FyU92ZdrGSyk9/OiguA
H/81MvsUOfaDxIQ08K7IjG47dtFnsSu1jR/Wph3AWb6thcbchGO48oJc/jhq3Sa5O5TFsww69NED
aC2q7KLUBxuxqLZZja6j0fz9A4jv+9fOLELEAgM/essipnl4AGThGx2jCD1Q7pWgtxAgMARumNCn
obo5O61dWahjUJbxna5IBzepCRLqgxzLh1aQJLDE/vG2py8uICgxFQjnhMub2VOspvSNMo3v6kTe
8TDeCM0/VWysuMdSfY/JK3Ua7IVQnP9yHR3i3B/luOKzOrR6aI2Azo7jrRGJ974U2UPjPnTmzy40
3rzaderx5OvtLgqZH/9iSVuhyl/MdO3LF4L+1U+afblm+ZpL/SS+68tty5MoYvaUe6xtgpXnyuKW
/vvtc312KWvNYWir+K51X3pXPUhgU3Qjc1K4GJo1xuKlUgHMVCipAESe8vFZ6IJFp2Zp8/guG4T6
tUni8Fh0ku+0DFo7IOPSJzM3m+dU8ZjwDKNwA8D3h9qp4VPRptbbf/AunVljIJYq/aLZsdETKc7C
Ee+CT+qLIEKGkBviJo3WKJTeE8x5/GEMQUSWmvlRoA7X/mWOcj1a8HXcuWMMU0WP3rBpaynMnPlT
Kbs7Maz2rtrsW1VxXHGvRv8kNIGjz1H81Psrzr50pC5+y3ygRxnbKO5lHCuseNUBS/D7bJslKynn
klddWpllekjAytmQss9i9FXIoB+1WxXqzG9rXfMlrAXv7P8t7Rwul/VgktHGo5FpA++uy/2fvHIG
2OFhH/5s5Hbjbv5xV8L60tm8tDkL66pSJZViEi5EhOoTugAJYjNF8kKDcyX1WzwvwB0mUABhV51n
zHWoW54gsltt8WRUG3qmBKRRO0nhUa42vvBZMLaR5ITt59tHY6nuxIPhX8OzhCkHJCRJQce69u5O
aE9dsx0VO+t3MFtODUFm4uy2iFfStEXnvLA6W9m8KWPPNxvCQwh1Z4vMqButv4cWraDnxEi3LjFE
OXNOr0pQSxjxmXjMNh7zyVb3InT/5QTQ6J4EdCY2pdmZb2FBKfWIM99I332l3Ee8dBgJygW7j9fY
tj4gVAkr3McQPk6IKphXZrsFNzkcvGqa3Jlqs61l6QhK5uChj6J/tsSjCwWpV2y14nu4plWwtJQI
BPGWgy0AFYFZZhWQv3tGUCV3bv7QebTe4F2O14wsBZPJAl1L8Hr8dR0+tVJK9MqwkrvS0H83nfil
yuEKSOQvOfitPlhLST9ki0QT0FuqDD6GgaU5p9zQU2kWQq8/G7FDy1IQpZ1P/ltJZ09R917Vrzj9
kj0+jUtmAk0z7XD9eWZSx2Hf9d1ZbpgfhcWfMRVJ9DY+vb1dm2o/aF+ZhyysRmflkE+OfnUv8aUo
wU7U4IyJw0JzbVksdLcvxa47QzoXfkqQQHruI/1roI7WAXrtR1Epfje1KN8padje+Uz9HC0F6Y3b
P+PD9vIriG1IrE3HhTf19a/o0mpoasHvz0mjUI/9nqaaHVvF3srPIo3+28Y+xG7ezwCfkBACkkzj
bbbYZatFuRcZbG7/oLThNlK1ewAxhyDVV142H2/9CQQFVgGYGo/OD3W6OPX8aDAwVb+pp+5egGIo
ePFeonv1U/ggnMqX7Gf1c3j+6+/DKBVbaixUiD9c7wKMtqVh9ucBvN/QZY5lRltZiOwE2fW/N4XT
MJlD653tm3nPAI1qkyX1cO6ZK7CKU1z7di7dp9HrbTvTlsy8FKZ/aRJxN6hhzeWgjSTTpSFshrMc
fvWKt3ANe/Exek5gbqodE9EN3Hfz6GnRWkuUyBzOWRnsBOM1lFAGyiNQ1umdGacbPyXLzw1nlN86
3dz//ddZ/EECSoWHR/219ytiM8ZZYPVnHvuyU3sJcNC46FfO2ILbTzPMdMjgV5vGAK+t1D3C3VEN
OKESta1ei09lIN5nVRnaDKSs2FqIZ4zET+KvcH0zATDzC1ke07GoPJZTzwGstzqy3TlMt2kmJz8D
IxDvMrbjQBIlbm+v5YfbaCIY57H9Dp+DBXb6ZRdtEX80mP5IIGjP49b2YYHCHQt95bG9aMRgGkQE
FQpR9Ow2EhUhk2LZH84iBA9VoTkYkeW/TTGnL7GARnMlkEDMX6SDVItK1ATDuYn/RFENg0pIluKY
Kwu2EHopitF1YzyIYDivJGWyp5ZNIQ7nWP9lCDuNrlgcn1CSdMx2DUYyOfLsGHO0pmcWosDASKZ1
vdgcTRFqN6iD8UxjYZ/k3pd2TE6D8g+DG44sO1L50uj9ShK2tFfItoIOIgSTsM4cou9SoeCnEIKR
IXDVpxSVDmolKw6/tIqEWwNiFciSkG26/jILzJGfBZBW5wBkImGbV8qfeMgfmtw4d3G6smcL4XBq
K4oQfzFVzdPn2lomqmWJxsN4Zs6qRMYvbhCWiEfz7y8S3QBUOwEfEKWbj6pVsE1moaoN58CvVDh7
LGIG9NWPbUS0z6RaXpl7WooaJlcy/6FDQIvg+rOUWu0sF5mAs5QmBzE/K77wqy3t0oh2VTHuKi1Y
yX4W/JFcYKrKMezJV87CFBKClhGpvngetXrrS+M2jYBQKa/QSiTytlc3dKdWTC5EYUwy2AX/Dwo2
71PlF0egbsJKSEJM+oW/q61kK/RwHP1RipW1XHBI5sckJp8nFQRJnx21YTQoYumNeHYrCXKyIVS/
Z5nh73IdJUpEIONHcXSL/e3gu7CBUxsE2PIkhYNnXm/goGtBlRryeA76JxMKJzc+R5JmW67Gs9G3
k/Rw297SYl7amzlMzhtc1VIcBsWFZDvC7bAP166ypYW8tCHPvmmIzdJFXvjcakcjfuqYx7Nk5nLu
8zpeWb6FUAUKYurvgMxGaHoWqqDzM1KkVKD5HcK9UIEqTtpt2bkrDKALq8YTimg4wd6wNlu1ui/q
dFBzxN16KbQDt3zqxW3YoJOWr/U2l0xBkMiIIThdEu6ZFyZRVAYpsvNn9EuiOnoR1ISZ30reQHm5
ktUvLd6lqemnXByszBhkpZEwFWvPUiTZ3CzuuBIQF3wBvB5tOKgUJoDizAZqgKJYh/1w1uE4k9RH
9VfTgocwmBhbSawXIjyhnYYBgULmupx5XcIX+BrMi2c3V2wBhKk8/rl9dj6Wd3gykpzBZM2lNeEf
rxdMqH1Z6lWJj/Hypyz45HoHs/6Si8eyQ6Oy8OEsOEXil9tWl3aJoShiH35HwJ3dk/jkmCS+zJWi
CYwsBuNBUaIANsPm7699tENoU7BfsMDOz1KohIrXGXwd7uC5xSYseclb4fb25ywvIvxb749X7MyO
rKl35aAL7FOehZtB+Cdyf3S74BHCtGMrPAxr+MqFAEvLhfwWz5hu5Zm52qMgZyCmdwbhsPFEwKqJ
LUTGPpRP5TCcfGVNtmfhAGOQV4OJxI0EDujaSVwxG/24ysez2muAcbPsJfABTLhgLHb5KP9aWc7p
nT9LEJl/BQ8rkYiyezNzCKf7RtNX47ko1O6kTMPcPV1DBzWT7pAzMmUPaggddOmb5yjolYMiBumj
bsR6ydS3VZ+jZExXbuyFo0jrnSQI2LNKuXB2FGVpFAa5rkm2Gl8kR7VCpy3yvxWaIonDCh70/3y5
85lXysep5xXNeO5O4tPw27Vvr+xCpjPpCjNTC1csz4kpsl1Ex1o0PVXMOlIr19iXLnNFz2b8Kzai
Y+fGInMedQTlQbZy2hfipQU2gkY1lTvEymenXWgIJboxsHR6D314ummH5yTlKqhGRE9+3v7EpTf8
pbV5G6srG1lN0hZfPRlvxStEkukO7aA3s3Gyo7xmbXFFqenw18QUMp+jc/sCH65Y0dKoz7ksHpgg
PBSu/mVofsXxo+a+MNV0r1QbY9wU+bkQt3IX3hUJSR8cgdpzAnXcIUCD/PYqLB1YSpcGWEruDaLf
9Ub7oz6xs+BHivKsyvdhh8bz+BAma58/JQnXJxV2UgYuuJ9EULBzHVzPLBUAsEQivXtRrc8GPfsC
PeXyH02qX8NAdUxG2vWT4P79GxLDtOuY3ZahsZrL0nvJ2ESGVrDL1c/Cam2P9BbiB137U373Nduv
kpUV/bjRE5MFuRelDJka93SlXRydQdT7OCpKkkwxfSBG0oBFYjnJ7xqZcYvuGOZSt4m1NcqJjzfl
ZHZCkEyJAF3pa7OdNXapURMK9firoOxr6/MYrITbj7fJBE8h1k5z4NQxZkGhbGLmy3xMZEj9DsFm
6BRbtV6tYQR+me3cv8b5Gtgj4WC4kSKXOk88GyOuBE0lHIixLB8ylc4vLxj/u5QHKwWaj+38d1Po
21FMhu78wzNrGNWeq2Q857/SIt0nQrNp1OqurHuG2P1N1/Kk9FIGrPxzXz10dfGUjHe6GkPF6rW0
+ztHjdfIX5ccCYc1OS+A8PjjekcjikmSn3CXSsk3Zk4QMGjoicqHyrurKTT+dT7Mu5YjCgp9gr3M
S6bw3ph6qIvj2c1gKPuHAcVmDVT48Wa8NjH7INovpRupEovcfW3Hn8rfv4cYBmIqhxbkpAkxFy+t
E11Pi+mtDAJ9pykKR89vXgUj+NvBI5yFTidBk5IlI/Ly9cbUDSPZkRfwJgfdrO8bcCbHvHxALlhf
yUo/XojXlqb85yKWjKZBLC2wJMMEGErNzrKCDbNH58HzN661krksne/L75rdBSrVQ2losRYKpz9y
7XiKow3bXNjfvnKWIhUAM6aVqWsgJTl7FZWDlmi1OblBGm7cON/ktP/6wV35mo+N8GmbGJChbjJ1
VOYsdn2uleQwVBcEQoaOrrPS2KE/pAicFpvO/51a5Wepzx+7yNujZlQF1spN8IGJVJz9gpnDc3ZT
l3SGq6AOd4Jf3U1R0/Ks04C2ODQzYv0aB/kucDdyvI3gxBbXIKeLa42wMesM9Eqav0DdplK7tmYN
xPzBBGuQaXdC/bcT9dNXIm1AGkEVjjbotZNqQhvndUvFQ+9+pOMzM0+rBfSlyME+gmbAX+i6zM5B
J6Z1zT1BlrJpD+XLbX/8mALx+y/+5TO3T1S58kaTf3ktnKLsOffvR515ze1tK4tHGUgaJTZyIAoC
16ske7Qr88Alty0PCGhqwrnL7LB0mm5329DStcH7lT2f5nWB5F4bEgcDSbAcQ/R17gV/fIzd6A+z
/a8KlKZu+0XmdY8Q2Ur9cMnRKHNwrIkgU7/o2mooxG3UiZF4zqPKCct7QX5Mwcf/h0+7MDJbQw3l
9yrRQvHct9Zr7jXbDLEOqAmc3JQdM5K3pWHskixaCVhLcZF3HHAJkki4HWbxPhgqivVdQbwvv+jG
J71obEV9ZGXDkPdC+fX2Ry6tJGNbtFdo7X0UqpbjfMBZsWbV/VsleGehr+4SITzeNrPk9ZdmZh+V
Wn5dFGgHnSGJ0lonCc9hSj379baVJWcEKPA+RcFdOY/BnhUpdJxL8ewdYulBhg1x2CFAIGzSvbfG
hby4cNNzlc4ouPd5T3YoVL3oZK4vTaZ27HtbKfxqcb3c/qLFdUNsQQR6QPd1jiyxmrSoGI0Qz2Zw
GJjSapVHg05bG61UXZe+BroaSHgoF02Kt9cHqnQVLyyrlmSGIKFCrCSxYFL48++/5tLK7IYqUyUp
Gr8Tz91TU/2RjDdh2Mt/PbfDBUFmzbueSijs57NjGwDfbONMFM+DfBqGfS06brMPmpUFWwqwOBh9
GWb2aIJOC3qRKwnsfj4Misjk6EPKN6hN5fSeY7UDJGhrr8rpJ8+eszDuAC/i7xCrz5utaS9T4OqF
9jyOpMx1H4V2mJb959u785Fjg56MzLwT18bEajqHnvDbxTIc3PZcJOfCeOvSnZud0/zOlL8J0mtZ
bNzwNPxRP3XhHjbzAKqPeLgzPwfCyT9kDCYhwuaoP5VmU61pBi9UMq9/2my5xaGqrJ4p0nP2oz3G
m+dxP+y+iXfat9tLsJRDXS3BdB4vtjWMrNQ1fezUMBWM9x0MwahDGdY2VY4+kqLfuuhJVQ7+y2o8
eU9cPm7yv6s/u0kjtl7pWkyX2TEQj4q711JKz7YsnbTqkIRf1cCR3gTfQNRn58IZ/iUTPuU7qGpK
AebC51Gn2urdRQfYymXrTy3vS/2uHO89/s9o1ez8l/A59+y0Lg6VcEpNhrdH213T8HovONz6jFmR
1DS6tlRaqz1XzL0HpzJ8MV3JlruXWtLtiE6LYdgh9SaUt8bO8Yc/2X2VZDtPeA7CfQSCPMzQjHjT
cv+onjXvTSo+pelGU1O7zlUm4jbxGDlag6L5Syj8U3WeHcAqscaV/N6BvPUZ01Vz4Qi63xtW0Xvd
WU0/0Rzs882o6Ih2HSbymdFunezF/5XYyGu5m5F42aR2NIlN6OxCcY7ByPgHmF0hI/S+DuamRVe9
9TdR+JqJTqGf68fgqT96J3mrwvBmNVsWzWZbypOUfM522ScBcdrhUX0yrackfImEh17cI+v5uX8t
JDuIHtsHtJ8y2e4Z+wPs6j5ayQa2G8tfSYIW6pacPJBNEDLJE+fwbD/zwRSqnpLDGcYsIH9DUm31
shiPSZF5jtmn8jnM4sT2FP0RYaDuS1I1odP3w9qg+QeOQkjHJN6f1KBVUnPou693RIrbomm7oDuP
uAsYTEfS2i8t9W4qq85Y1mfzT2GgjgeQIitgtLT0rSIereF7pFl22CnbHpVjaiw1fK+BE3fRFo6x
w1TsjX0Es0S7gK+5/j/SvqtHbl3p9hcJUA6vkjpPUo/H6UUY22MqU5EKv/4uznfOcTdHaMK+G8YG
DANdIlksVlxrN4AKzeWZfczJuuUJlA571Za4r9K1CJuqD1Rvai9BX6NynJPA+WrtFVwL+micCKiv
iYse3M007b0hTEtAbSXIFqM0SQ+59pg9Gg7INffpJmU7cOPFesjoL7pNjkgwOkYE/jM8F7711x4c
th/dZ3B2UGzBY3S9/UlN2WjY5Xj6bh6ejKe/trvXvy5sSGokCCoL/HrcLziLdlvqu95F3zoNeDVD
0R48tmzAMvptMO66miBoSmSv7Afq7HcNw3QNUFoR0MD/vl6im7WZWg7ZiI6S+VFRlSfggQHPOnmi
uXWs0gVo/S2al2HGKAoGsx6q4NiKix3VvfPgLs8Jm38if3efgMHYL1h3z5p4j6rNOSYlDjVINSMk
mF1Utt6k7atl3PTG1nBPznAG8eWeOHZAZJDhHx1IbCw6wTA2CdKuD00ktQoM3cKtxhMIiNEDmYWc
fTruNjFqHrfP8D0wuTaZ16IEDQGMrNm0pB3hO9jnllQY2kXPCrUjoIK8GFYaFpWCvm/AkRvzPRuL
ryyvw+rcJ29F1/tAm9kzV/UH43Vsj0ZpBro17fRyL/nKj74UvpJ3GMDJQWHUEg45JsylXbKMJ1Kk
znZW2LaqtC4siQ2EeKXP7qgSP6BnHDY/NzeAom7C3mRZqHQzGN5AshYsnWLi4g3DtkFDCWB0++ku
IRXAJ6aq2qSN68NKlsizLDZCxt7edrrZn28v4wNM6ruuwpdGNz3MMzAjrnUVgw9A5PC68UQB+ujo
AH0cgBOqUOtgLmzXWQfX3U3zq6kEXnLfeNnW9fxKG7euNh9qeDJj/qo3MrIWLlTQAHTXoIiHIghm
CkVMePTvaXxrwVjoxufK2/U00kAeOnTlHm2pDTslS7+9vRErxwmRmAPlpUm4rEJgOTWYN/ZyFSLz
NliyI+Ajw9sSVhcFKF7PRkMbYgsh11D3zqj0BbrfKzgAIIvo9QdHL4KO7QrUnIcjnSV92fyefNjF
C4GChmJEsrIohUDQMRip72KEwNrN1obJbuzK2w4uY+SUOUwDqnJiL3brKdNYTNg8zdlnNNvDx7q3
Hoj60P1sP7Mi3hJNYiS4Hf+4tj8ShQgwLty4XAgkptm+C+hP9JsfwFR/+8RWhcBlQYPte91a0ImB
mLlrU20EBxpoa+bvXqxs0/JsJOwwlN+ZrBCwqiAX4gQFqcxyqWmCNRWH8V61A/exOyiZXx07iWKs
2HJAU/5Zl6AYs27OTT5DEMtedFrCG/3lKHcA6ZLcqZVoC3pxIUiItoausEvHhY00voII5y3+VgbG
bxPznX4nKW6sq+CFKL7mCz+70JceM+QQlT21T4bqK5thW4b2tj3iAXEkV1m2gcILtSDvWjsThM1B
ecYY//gIFInburcSQV7vneDJZAZqC07L9+4xeWI9uBvYlyFMjup2OKChbfgikcdvzIcbdbGBwkOQ
J1bbUfgSp36L4YDmpdwZO/Uu8ZWDhY5iGdTDxzzR1erEul3VTB41nXlEjWHPhodugi7KmgTW3rZL
9RObF1I29F6q4v4Ohd+kQbmvEr9awuWkVwH0IvGTk7Jzt6ofOmyTfJfcstUlQudQy0EjOIaArzVS
mdKqUmKYX0wjHIsOln7S/Eo2SLiuJxdiBF30srJMFQWXmZwWI6RvPQ0nZBrYlo1bLyHB3MDyJxvg
WwUSF0i2QEFDHUXXsow/mWa+cbNdYu3cZZZdg9WrhowyqmEAmsIQ9PUu1uUAXjqmI1yoDuYuuzNO
tPDtIHtsQX09+PRQbFSQfURm+/cBK1SUz4yBxBTOtTgz1gNdBSxPBlQU2RCmL/vhq2fRjVOd3HwE
6iumjupvwEwLRjOW2Jf3nnPxMnIAG0w48ukSMUYtlr6r+9jC89YkkVnsOvuLU7CdWd0t6qNlAHSW
/ABYvZkBDUu/19I0NMlp6HZj+2nmH+d9U70tMfd/DxLr8H4bdDWi55D3hgpWIk4pA0RsgcGT9FyP
v5Xl+zx+lliiNb36I8MTm8QyPU169N1M4B2x7D2w9bbFKXkAD/UecFOR/Qw2BmN3W+aqSO5sAv0L
bSIibpCqVA6pNSxrnl47/WGiO9OJbotYcybQhP8/EfwTLh4ox2B6M2AC6xS/mMGy733vYTomMlds
zYe4lCIYHQugUgg+8gkm79nxct/OlN1SoOHF3rXqoev3UjCwD3yliCBwPQyEDsj5g9FccMX0eiwr
oEpMJ4BlbOiebFBeAI/6vXX0gnbPjtPReUp/LFt7Rx6Nw+1NXbMOl7IF6+CUlWstS4WZsh1D9QTT
eUf75baIj4P3fH2o+vMOIh3AOoKMEgkgzewgow3Rb713D+mu3+c7J6h35lnZlltXUhLg7pd4+S8F
Cn5gqebm1NcQOAYTWEdvL2d1xy5WI/h+nVGOTtaX2LFyxIh786hNPxKFPeAEJXfqA3Xgu2JciBI0
fgLrfDwxrEN53jbn+lO3Ia/AWDow3z0s+/TYhPnRPjSHaVfs9a/Zg/MN1Kqn7kniGq7ebbTVAFYF
8KaY1ru+eHoWm2A1xootoHs/FCCe0epKsqurrzDma9Dw5UKUKpavXfQj1gY/M2+bvvTP5tHdAHB6
n961D2BLZNvbh7jS+AWdvBAnPL1GZueUVjWmHH93e++5x80ztulGO9X78Wn8mjwUr8/I/0oe/FXd
uZAqGP+8WorU9rhiAq5/3KBdMiibT/kgSeJJxLxHFReWslSnaqA2xDB3r7TPbHkE1fMsy8yvpZku
91BsVAPQO+Z7HAoxzb4sQxBSHuzG96sQbBuhduyeTX8BgOKTtWkCI2JH7ej+/+2n6NvMhAJabWiw
n/ZXddoliebn7QQYW4k7sXoD3iFcMQCBhhO+4RcbimlR1aNdP52aZcfZw5Rwlg2krtqsCxGCF1o6
AOCNkeA/TeBBS7oHDVsp0XluZz+YxQsRgs7TtGbZ7GIVZTQ2fvXNArF8dV+xM7rm3mwVU6OcJPu2
UJ3Xq28JFVTedoitFT3Whew52NB+LHfzq7tr90DB2zr36k84vPbPbH80viGcUGpfBtGw0g7GbzqH
3+Vnhy7z67Mz+2HKva7FB8yPHVgZu8D+ZdZ+NyKZ42Py/XWQAZTf1hZkxK4lzl3L1LTGPgMSwlV2
abrpeskLx7Xh465CFTXHwSUTaYRLothma8F8uZjosD+X5Ll5AtawL63hr6YFcIv/J0k4PzVuxi7u
cMXyz+MRaLhb/VDv430dAKfkn4wynC8H87EcxFh4aOJuSVR7GGBQ9PDRYP5CfePr+LB88Yhv3znH
8Zc9BPFPGiLSrYgsXOFewYc9vZAuXHISJ5WpONBU0ECDxIX+9pDyO5C3XPeRZXSfm19dJS3mrAYq
AOv535qFe5+2td4wtPygTx2VTY/cqUZodIfscTJALFq0vjtHlXcgxZfE/uGBhtnLt/F4SPufOam+
kOolm9hDPxv7WTZExE/21n4I5qIB+BY1a34a7RdTV4CTtFkcX/9ZpREpwC/+T5Hq5VYIqkZTYHIv
GoOqxRujCTW8yk1wQBkezyUqPX61v6vLMP3kHW7bqHUT8ecMxFyKFpvZssRYadYciqd2Jhil+2K3
W8I+tdqvpvjONLhcbtRLew3WfeML0YKtGBQPg1IZjl+N4ns76gKguQf1ZgxdvwmnY+vrEsux+s5c
COSPxMVT1nuWmsajOp2IS7WwUSZMJcaKIUndrHogF1IEDzzVtWLWsxHLyvat7muILbz8aEojXb49
N3RULBRaM81zMnBTC+SIg86+lerjoIErOvaN2uZleao8GrOMEZOr/i2xgqGCz2Oqc4HlATcpD7yH
eOvu595vvtxWzLWHBDPZoEdBUcXGYMn1WZVxm2RFv0wnOqeBPe1YDa9RBgOzKgTjKhjeA8IVJF0L
mRSNgkTUQOSuH71aC5o+0i3ZcIxMiGDlEgo4FSvWEeIan8ng+qp96Kvz7d1a02zrYiGCvcpqk5FO
hww3fo6zHwqI3m4LWDOIlwKE4xjbEXMSGgSgv8qdgwHcO/XGbg4YFJkohtUkD9LqepC7woAjiuAY
Wrw+mKzutEGjEFcflEAGDbF6IBc/LhzIlFhZTgf8eL5HSfCrIolA3ie2xRvCh4X++/HCYfBs5DQ1
+H39vvSj6XECPZHfRNmrFpFPffAbf9nePp1VU3opUjwe13XH3tEQQaYvwAFCY1587J0mGEordDsg
RHVvgDur5ue6adEiqAJdtR38mXyTfAffOmHpGEPhC0eSz8Os9/W5tTEx+8wxcaGKtHQCZhn1q+um
yTHT54JszMKyZz8dVTSVaYVaPsdJbQK9ItO06ZC3jrdnmFMuQsVs1BywbKV7tKxquustbyBoE6tl
ffxr38tnSnFasDUfZqDczC2UfuRq3WFMuBpK5SdtmmKnE28OqthKTs5iyIZBVoVyawNWKQw5iQXP
SZ/UFIjviKjYiz6+et2hqU3EPb9q8/n2eaxoOp8jRwQAyDS0XfB/v3jwGLhZirGApHwyzNBsEnuf
6S0NEBh4Eq1fWRSwu4CaDsBbxL7iyROjVgZTRVctuF/UJsc853IHUq5YuZ/t8tPtZa08QWh2RTMJ
UiV8jEHQ9tlrzbgzYzTeM/ULMq9otfIe+EieQR/UbAkBpBHdlrjypmPEClSAHHXC8ERgbIZKEcbb
NRWTDB7ZlkvuhS7I7Q4DIOA68Jvs/kEc30gklDE2K8b2SeVWdKzQPewBMtNAkUTpzV2uum/EaWXP
08rBYS6Jz7IYGGH/gLqauiU41cZCO5k0BnhwGyTTEuSYZLfN5VPby0pOa2enAUgPDSMYFcKc/rVK
NnXi2D0a2oGltGzTed93rRemmbJxiXPsnOprY2tvf7+bHOAFO4m+cgCEXotkDlHVuHTVU/7bKI3f
Zd+AbuInWI9//4McHBmaTjTMwou53j5tHTDaDtqpBD1BPr9iUL3X/K5rJI/jyq2G6UDkC2BgjXdD
Xq9H0xurynsGoEWafHW8ejsuVgj4U4kSrhXgMT2M8VpgNhiISoWjol3e2WhI0k66Ui+RZZV9WCIK
22qTNm1cjzmbeeq7N9fLFMDkMnJglitDfVzRTk4RzMGwwC/1AVxh0POJpKgVnly0p/Y52xZuvXUJ
ue89fZPkv26f4FrEfyVOsCyamVAT9BXaycnUoEZRsnaa0Jx+wIR6Rb6z8QDZJgmmyt4mICL9eycL
0oHzjxZH9DaaQkA0zVrcVMBjPVGN+k6MJ2+Jd6Pnol36vq53hWr+KpRaMgS7ciHxXgPrhs/dgJBH
EAoC8K7D7kNrq+QTGHWrLxUzDor6iVrF1rBrSdfp2oFa6GsEgAUEWuL9d7UqiT2Ghl0AO4VVhuby
uL5Lm3xbdgSEqlYsSeCvLQ+OK6Z8OcmQKqLY6vmiq9Qu9RNJgkVFJRTtgKS5ZwTI0e1dhgaW2yq0
uj7QqGAsDEDsqMJeX85+ngebouZ8osvgc+Bj784q0n2JruxSl4FzrTxLmMj5nzAx2W0v4+Q2Tqef
BobZH6Y1GGhCUFumafLUMxmfomB3XAD6YP4aCUVMl/KpcUFTFqMvAL1aGVFr9kGSPTrIDo3T59v7
J5zXuxCgmuAlwrwgP7Dr/UPl1nBiszUid3x1vGgZO5+kd3l8AKgUo2p4W5pwWv+RBicCBgbARO+l
kgsHSe3ahjn6ZET5kir+mKUbfSi6jZk6YY0C+tIzSQpCOLH/E4j5afwBlSLa2a+X501TC6pkzYjQ
VpcNUYtG/ao4EkAJ3l6YEED9Rw4sJ5KXPHzm23yxMAMMdwWFWY/azBgCXtryDaINu9tS1lfzR4qg
7HU6WlnKdCNKUD21uh0Hk5xI44P7+bagNdXDjCZiC/ATWR+2rejKJss8w4hMRQ1KNJen1PKBnXFb
yvpy/kjRrzeNoI8TjxyWAxjp7Zg/YITEt7XWl872ypYjKLmSYOiSmhAE7cPQxjlpPruOxNCuaQAQ
PvlNBb4BFnW9mGVeUqs3cJE6tBAjr5uyx9wsZFh9a9cVTzMS1ijYYeZR0GfqDSPvnjOjwXt2yaOl
Unb2AM5f6+yZKAZwiPRpOtw+prVLiyl6+FlI/+MFEVZmNPWQMUzfRVXbbtz2LVbOC4oZmBwLQUG0
vS1sTScuhfGPubhIbjx1RVYr0An9vk6/mfUhaYPYkoBxrC3JBbWfg3ZwGFeRUkhhAE+yaWpGAMD5
bE2bBRMl+h2AP/a9LsOrWpPFZ+sQojvgdhWPzCiaFCRXoxkln1L23cYLSIxfZc82WS3ZuxUVhOpx
wG4UtRHs8mtwsXe6SWbTnTI7IvHSHtDki+mSAkzgt09oZT3cyiH6QmsRTJ1wa9vW1doBYNURqQA3
4zIrYloboAYM8DTkwqyUfL0tcEUlMBINMlwAVKLJSxxGshYzt/OsdKIaty9UQP8XOI11wsw5ZsJm
GZzBqjTUzVEVAgqdLj5RfT52lHaQNvdWUgbI84H2abKKaQgmfXF/AMAyMSSvx8qtxpwnoCrwKPIW
RMGuD0NqzOaCV0pp7g1AYiwY6qsOWeU+0BjNc6SVKMqKPQQ/E+DaEYliWlYcMG5KTEeVnWVEMXCC
bPpaJlOwTLKk4upOXkgR3sTK6JemobAbaMczGNop4WCPFKW2f3itrpYjbF+mTrmVAToi0swFjcQa
fbVHpACduJEOxq0pv4OjQhYJNh6ltOsr1hhjQoeMALO3n3bmEilz+tQQhjGBAgwDD56BAT7qN+DF
aV12mq1HYwwVEiTJfimB9tc0hsT/5Wu7yAByx0N3QBoBXCa0+AH7+fqDKr1s1biOjWjxEKPFv+dC
D9IHQMYscVR3JXhdRrL/+/uIgAJRBVJ4mEIRznVqqJ7bZW1FBeBvHBBJsvy5nN8SlCxvC1pRU4zu
cwhyuBro5xLW1lWzo/bgq4hm5cFF1ygwIG1JNLaio1ciBJOZLXONgkRvR8mypDu3sg+5mjPMPBeW
D2tDJStasdBg23EB0eZYyBCK2IyEjUmmu4B81mlKTt5cl75RxVRiodf27R1Zmnc4ccKIa51wZ/B6
9Sy3ItJn8OaBHNCmwBCWhc8rd8FADQRKh/sAcymI6Ww48TOYIKLE3GQOhi/Rsb2AVmcwX1TQQt/W
hRU9hzD414ia4fmISgcQvQEIwa0VIZrdUdIHI0Dc2x/V/NIVyVYFtU7++R8kAhoBDQIAJ0Tvw/Uu
gvmdMJNC4kz0FyNJ8uNQGi9d2ztoDgeDtFOkyYHNihIuQHoNbwtfeREMkCsDzgDvrG2qgl5Wc07i
NKNWZJtbK341QiVQh/04HDPZLNXaDcDQGHLyOEpQvgvLbOAmxarS4zYrhl/q36ch8Yu4C3Ivur2k
VXVBWwzmxBAAAvDxej9tb5yQ4oytCINVm159641Xpz33AKcZZbXaNVGwGajCGIYDAgPBcHgdgLVg
ouwIPVr3C/GnwPYkByRm67jh5eSt/5MhnFDvOlmh5ZUduWzeZmPzQmxABbRvtCqDuk9AMD7tOhI/
ZanM5K+dGCqoSIHzlC7C6OuNHKppJNRb7Ki0wUmyGE6oj3Fg9d6jq6W/bx+aWOl6X+alMEE9epK2
S5XNdmTrMU13qKSo6gYEzPWdwzTvp7aMNiAjU/vJy9mRYSjqXumG/PvMFHebaC6SMjF0nARdrntf
bn/b6j6YFnA8Pfwf7vX1PmTJqCEfU9hR3NCfc/9dJwAIIOX3MpZy9fKfEl5ZJGAAcwuUPA6GLehu
FjfN/z0TIIjzgZ6paGFcOfu+V4JF85Oq8QfavfVTudW119urXHsyQGOKDDeqSoAqFFZpptVsA9TJ
jjC7vitGyVOxtoeXvy4481ZsKZpd4NeBOQHclDwoll3xcnsF/CaIm4d8p6rhJoJ/1Bai795dutkF
im7k0geCAe5JP/5L9I2twWVHeApr+WEGwyr6olKpE8XliWIt4Gu/vYi1jQJaEsDHOJIpHtVrZUvn
iTha0zhRm3Aso5nsQbAhBZhZ2yq8NC702cLIn8P//SKCm+2Y5t082UhU7RIMdj3LWZe5dRBP41KE
oMoziAzciUGEqpCd46ILyUs3sQvMimyjNyRoJ/WQtmMADNG/T/cApomHwSAewyUS/IWxiJG44HaL
xps280Ktc3yQ+eoDk9jmtcfzQpCYpvUKpuRs0GGzMPNcMWBG3CkaEnJK66ul5nuGJMm4emrAv0Zq
GOYBjCXXpzYY7exqtWdHdW356N7dEjdGc7AM9VkiRqxja/1ijNkCMUnruI9lp417EHT9BE+3xNda
MzlAfUQTPsIqQGoJJkcBd2GD5LMT9Q7xyz4LxlaG7bN2nTB+jE5ZZGBAJSPYnXnBxGS7ENgEpQ70
sQOLUVTqmd9LeX9WJEHdcGUB7o7DEdtX53pKUKtT7MhRP4/wt5f2BGga8GtKXPsVn+NKjqAEcT8t
Q5lhRQXgYdwzxvj8wSlDR49mZ5DkC1Y04Y8stBkLHoA3DvFYcYVTe8PXMWrlZoFr7v/a4nHQD0Qr
yBOgEigsaJkT5qkZngYYCjOkRlUD2nJpA62dO7/VHVnP+IrWAVcNsLBA5IVrI6bQvV5zY1dH4qXp
f6KHK6i059sLWt21CwHCgjICIK3YhIBU+5YXD52BAVNyuC1jVdsA8g9scaTHUOe7NgV52ZOunisn
svqDZv1GU0ZaRx3aF26L4Z8qGHHs1R8xghE3maEp7YClFHYab6wWeITA22B+RbU06Lr5daCDdWhs
6j0nRS0xd2LVlvuEJqJmMLigIwSzVoL6gf84iTHH5UYW2iV0Nu8rBkTvF0ScPoD49knyrJevg3Vm
5iC5ZGL77AfRgmnSG6VZUgeiDcjUjP7YtstOS/LQgZX6WQEtmcTThhjmvvKKxy4uJG7A+tp1NFJo
OgBj0C15fcBjDmKohuVo0AUg0TCRI3ijjkiCAKbmDrOlJ91OTlldA6vNpWeaf7197mt3BI8Mx2rG
RBHAMK+lN4WZM4rXJtJZB3DXQs+DVFVl7u7K+4lSoIdWGKgwMhXc1F14IctCC1o2rRvBM/Sn9huw
nrajec6AyzOm23H4fXtRazEGCgvAoIOPyAcohItpYUBKmWLVBW5IOE3PuRtSCgDHfa3GexDNhr3d
hov7SWHTS934rZcAWUtWWFkz3wjnwHgJuhu+t9drrrsB2tqXXnRP+m2s7lkbuEpYyNpx1sQAzgoF
eaQU0B8j+MI5msccMiNFr4z2ZvTYHr0ym4Fsats+EF1iJdaMESZRENRDoo2+3us1OUMDqtfRtKNi
qgECU6EeWXSGdSj12t7q4OiS3M41A4scgoPSFDr8UDa8ljfPClHy1EBg6mG4R7Vqw0dOH6hpmYyW
a3VlHL0U+Wu0pYm8Ci6wHi2PYWUz69HS5AAiYKSa35C7JLUl76A4VvRuc6wLYcKVt3qQ9nbwaCPQ
FQJeYZwLe19bFKh1CmiYQqAzMp81ZhcaJKUbbSo3lp5hnKTXP9GYqkAxoPN2NBI9GGNHe0J/aLOZ
isY4Iiqq9sqcYVA+lWFsrFkKvjWobALUwxYpQhIUbNUWaOVRQ+cXUIAfsFuSd2BdBBwrMHrCURAL
QXnSVLOLWDlKC/ut1prvszrLZrrW7gvvguCIv5w2R7gvOsm7qe8t7L01BkWs7dxhOE1uHBCtBShP
8nezBO9HjZw2D1JQQEO4J2hwkZcpgL3saClH7d4yOMbd7I07E8yKP4ppYtFt07emxwhb0X0KHUbz
irA8b5g7m3lwThPADFkzOvQ66ncAR/Sq7W1Ja4eF+wKgfywMLp2gxKWCxtWRcjeYOel29nAtbbuR
IYWsrgdOvQFUWYQO4stRd5iSsGvuYlXjLtcp8A8B01cjCitkkzSrC7oQxR+xi0fKtdJUm2yUIdFQ
zMIUJI6+W9qy6Ys1kwZnFIDglm6j5CG4OjpvtyCg04q8uNZ9xe47P3EWBmCtWBYSyUQJJzSOBUNV
lTv11N6Npe36Q4qptGJaJH7wWuoSXGFo80cNC43YIudljHnB3DYzBF/VU8Z+K04f2sWumLapkwNv
MN946RORwWSsqgby96i3w281xOh11oBD52UQatX0WA7mU+vSJzMB3Kfdnf9B1+FNcCgA3iksqEbS
xOPMCuRqVLN4MBKUBNW/nK5+NxSIjjnQACd2FSu2fUHs1isnJ2JNfxi9dpvF5HOdqHegjvhxezVr
JvBClOhtF6ObN4sLUbnZHS37LTW+6EOz5f3XUg6dtUPiZCD4w2HPRCxt+AkMSRrXiUa6IYA5LoFt
vClkDfkyKYKmL5qKmXQ4npGm+/VyrqcQ+euabm/v25oUNHaCQRaxMnKc/N8vDATWqNVaCYunD+Vd
mh51Yvjz1AQKerP+WhKKUrB4CJJ51CdIIu7iKhqPh2qwMQQIur6CPmbj9mXpu14jC/5X9AEeJPKD
yOJBA8VsU+wRYzbaxIumLt1ViwcPBKcZzAoNpnx4K424kHhAK6bWwiA6tN1AChxkg9c7WaGbrxkm
6kWWXbw1aQl0pkmRMYOshLRoT4U/iBUB1c8VlKIrW6scx96L2iHQC2DsQjMAWbk0fv2d1pvbJ7Zi
ay38x1ELgVIE3+V6RaUGr8JNBy/SsqX21Uwnfmenn2rT2t0WtHZYSKSZiCt4uVx8P2IvaZbEaL0o
09666ui1ytaGsILqgWN8uS1rdVGA++TCgDEl0ibDJa8xqjF7ERnOaHKrtPtcBoC+cqd4nPY/EXy5
F3cqz5IUnBAM++aZAQolWwIUZJVUYTomkku1tnMIhnj8grwqXOxrUfqUls3YYDXM+cEy40hfWkwo
L3y+SVZQW1M99KmgvqyhjPRhwr1oqe0xVLMiloJhMkiazUN2dHsAL6OidPuM1vIHQPX/I0uIyebc
bcncqtjBIiiPyw90cHrn9JAyf6MAmUsGMbR2YH/EAR//ehdHMlOqADo/coBu0p305m76Yqu/bi9q
ff84ei6aUFCv1q+FYJxB6dzZ9KJx/N6lnzXzpfTCsRt8jzzqZh5OMuKCVd0Avth/BQoGiVmj5RJ9
8dARRnzXBqqY9jVfnqh6x5pOYvzWbpUNLAdu/vCQvIPJXKg8Zao2o0zmoRIfdeMnRp/Gpg9ub+Da
KcE155cWyJyoIFxv4GJPc1cCejMCdlqgVZFFpzA2f0v529fW4mCUBd4scDI/lJcqTE71WgdFj5M+
D9FMWp+9Vi3vK73a/cOKMHSAUAPlMtTLrlcE7sa2WswYemd8xiCXT9MzcivJP1ReuIFADQHxNwqM
wqNRmz0dPbWNozYOcysYPL90Pt1eiQiZxV09yAAhHe+p5KNG10spy97E7KQaY1TZyrbY3e7gan0X
tGaVBUB+ru60Ivui6267QS5tCUZAxx4r6lS7odSUx2zWWGguybIrE0PdGCxHb5ahzvd6AviYHjPZ
m9sfzL1bITf83siBZBZYy9HFeP29DZAap97x4qhf1Pu4JU+VclfFzwVjOwulqdn7dlve2mXkjSP/
lSdYtDhLCGXAT47QYu8BYxpl6o68EhkpylrUcrku0TdVFeyXZsVxlFj6Ly/WwDCUlWGLzAlaW4CO
ryF0ibdZl/utKcsLrF0cNKDx4h6yrx8ujrsU+ZxjditKx1fgq/lK/8OtZbmONSsAcGeIQUyBrIqg
aA7QnY20z+KonB3AYitjvtNy41vfmAAUVWwZuNjKuWHsiU+zgNAE9B/8cy4MmzbqXtwnMDqWddbT
383A+C21QVxWyTiJVx4IRGO8RwPqiPly4RXy6gVdwXWhRDlID00K+MlyDjR2NzM+jByYeRwsVPaq
r5wZcp5AP/R4HIin/Xp9ceUWc1E7/B7M6A7zE4X4MqVck4Fpec5NhrQ1lncto2mVKVNmU4myUd8x
DJfElb718s3tG/ZRCm8VRNKYs5aDHkrYPqI1GHCvoRg67hdJTN8Ayahu/vUAw7WUD7Y01jx08sSR
XY1BbNIwkfGTfVRwLgFlXwuj6iCbETQuVnlb4ljFUQFoQ+NrPCah0t+X7OlftuuPGK74F4o9jGoZ
GynFPaqU9pR65nLU4mpPK08GLfzxCl0vSDC16dSZ6QACvsgBWk8XJqG183bTX85k4gFCpQllWORr
DAfN2sK2lWkHB4TpHh/RKmM3UNWtg46qDNCNuSHxdlb8Uz5vDVkab3VCcuh681pj6kutrqEF/bYc
HtWZBZZ5N49loBRbO38q9E9kVLaFRyXdISvvLJdscwR5i3d4CseGyKXuagubSbsfWvbSGn7lgH2h
3Nb2TjfOS7LtGnTYpe5j/FS1W1XZgD3Dmx7VJP9qxu6ntpRNq300W/gibIZqoD8Sg3iCBQEjkGWk
yPFjqOt7BSD21A4YPeLxmV70IQlIeFtv+c9dP9xojEECAdNjmBfBTb/eeiQX2x4edgzIIxjFlilJ
mNHalPiaK8aEu+mczQPBPKgrr6WMikoA1t9hm2eYq3wDl9BvZFOFKzuHMRS8LfDtLPhlws5RJ81H
RYHBX5pp63VBwT5jkJk7gvUczvPP0vl1e+9WvAOwOyC/jWZdoPWjbfd6WWBRMvuqb5XIod3UbhpF
A06BglEZ4Kcs/fTDZm2m+5j3KD8pKEwNQYP23R7T4r33940MXIE9B0846M3RgX39KVbHGsWtLCXS
SgvF+aZ5nUwmGzgUQSy5VQACCR4EhMaom36I7GY2eTM1sGC38HW9PJgOGJPgCRmzG3j9tqgABXfv
GvkjRha2g4J5rb9vHsQn8E5etHUBdV8MjazKsQkKu0o06ses/QLGNbcLwN9x+2jXFPZSirCddTvn
Vuw5SqTUXzv3yQC7ar1IZHz0mbESngmCg4KKlXgpBqVvtZbk5IzUSVrsds74ktFwfqZ/P/KI5AyH
bOHgD0jCC2q6AK5gXLSSnDOyQ/NwmNf33pIFQ/7t7zftUo7wZjidPXS9XZBzkqHxbW6ODZ/dqyWv
xcr7d7UawWSnS9MRy8a2ZdmC4siRsn1s2X6VAIpGdkSrCu/oHi63iaZnWxX0oJmaetDcjpwX+q0w
NgDezDR3byjak2UekroIs/bJKhp/ijq9OQxTI+u/e4enEgw0Bm3+fIFweDYIH2vS9eT8ObV9dCIY
vj2GZTScUsdP8qBOkToK2ji4C8pG8jqu7TReZZ4fALD6B9SARi84QR0jZ863N2+y7j8Uh9MsuQlr
tw349wh1kBZF6CsE7guwHwDIYJBz0T7W9cYddsko0c0VNxCg3X9ECO/cqFg6jReTnHkSUTFa3zYe
nCLZScd+114hIMig69jh7UqiL+MBcNpJ0jY5909zeuzSt6k99XUTpOR1aB9jNZU1B3FHXFSQC4Fi
nFMtoINu1T45V7bts+WtUTJwCGKBMQdDuKNa4uuAYi+yzr993dfsF5/PtZGKRwL93au7cHl53RXM
8hCct/X/I+1LeyzFlW1/ERLz8BXYIzlSVZnZ9QVlTWDMaDAGfv1dZL+rk9ubt1Gdq6PT3VK3KrZN
OByOWLHWnroW0qRXgTbyZKKnd+/yLXqytU/42Z7kJXVf4t50uiz2OBhXpueZJv7CVLs1yPExbSnv
KFIiVJFwq+MfpEdJC6qJsatEFuv0aE2vTRdl9k/h1j5z7gA5Qypcp/c6RCmrWJu/j9WXTtm35XAg
7X9xLj7/EGnFDslUDLDoWcyGqEi/d/pLNm64z9rRW6TebdSacKHK6qKFl49zphtZ3MBP+kQPVBBR
9sNWt2rNV9ATc0GXgfkRjAtfpicj143cs1MCDa5Qq7+PTfuilcc87p3+nbpfbzvmmqN8NiaddTcz
GRW9myF9B8vkaEZUe8qYr3f97v9mSL4dSg3Io87JYkJo2Ey/taIKzE5D4UTfsCTvHybQcH8vUwYo
+EB7Sr5ae5xmI8nFc1vtvFzdd1rYtGBvMsJs3nnJxhV79SCTzUl3LNdAGEomKqAsYSK/C/Qq1LIf
s/MztWPd1kJ3+jWRvUU2kDDyhQPMkKGCMwbDOahaQizg0kv0xiKWlRjq88zafaFAsNJ0RcxGpQxA
VHTqifrn9gdcM4jXFmpES7cWo1WXBkuNscGmpQbkLCTXKvtYqC9Oj9vOIsFAtmT/1qzhsYUiG/pV
GOmQPqIuaqcVRqM9j5RUgdU5P5JK3SfMfePD9ExSc+tRIN9Fi5zmMsiq4z0AqI0MGHDLpu4ajEA8
zyoNnMG6q4z5RVXqM+raQVrwJ6NNdn3rbtRCls/0OX5KZmXwwETAiT1RmEVi8cdDkuKp3cvtD7dl
QgrROTgv8MzMUP+l+rks+j0anhtHTo6MC/wBQHQU2HGMwAUgfS3WpFnDHZLGXlruZ8c74Lo4EvZ6
eyHXn+jSyuIzny5R0/bIkBTIzdWxgPJmHVSGF5Tal6KgkAFGp867RyPyy22jW0tbos0no6BtTPSh
h1GDY6Y1BRK03nmttnGalw26dAMsDRhQkCACM4lWxqWViZpzM1qwYladb7A2cDoRYJq0yLdgWVuW
JG9IvKlS6FSlMUROUV0Y1R30WehWW3111yAxZC/cSCheS+sRVsXHroEVCzJKlQdelzbcvI+vagpw
OxQqF3QPji0q/5KVVmlU1xyRC4vRAaw+VfzOwfBx8dTtK5p9zDxTTM+F4Ix4vu0V12cKluHESFtR
DQM93+X3qooKIibcw/fK9BLJTQ7a19x09retrOwiqhTIGpFrgH1Crl7blZl2CW6z2NOrEzgU/F5L
T9R+vG1lxSMurCz//pOHp0qmU3CQZbHmurus+tbY56xv9kq7Mcp/9UBcPhfe73ggovSEstOy3E+G
RqPJDbNEYmMk75RD6iVzQ6t6bsY/LXsou+9c1fzJOokRYxlQyyz/lhjlwz4KwkCxYFMx5nZpH2B6
AGHTiuCW1MIM0qfV+G36AoT+Vva99t2WCYDlZganlSWdMT0t3c7L8JLIk/lQDZA2GJSjYz79/XfD
IOKilgrsD96el8sZgR10i2wksWYRMLs4gZ48dirwz1saBmsOgq4AHi9gE8BcsxQCe7tiDncnElvu
ASKEJ8SMTIVk+JhslD7XThX4RFFFB90ZeuDyitI2pRX0EuLEyL5Dnpf6mprS8Pa2XSVsKNGrAM/B
FbF78ELp64CkAGrhVUPjkn8rp2fugGtf60+FuXdpvQf8I5jb3McTZmso6KOjdRnlFxw2/merAM3g
RF9+MZ1PqpsaRh4rzuRbkFKc3YNqYyj9cVTmY+uQg9MEnESm0+3Vvg1Z8cbyLf2S600GgHDRiQBo
B0AumS2KkSRpFJLQuH6u4i3imqsSDDYXg++oTqAX/+GWl0usTNEouZMWcVpiluHkQRw7iUfO78hA
j566o8DfkQeHNgc3O0D95tHLjnWjPyPibDjT9SHExCe6wXh14yObH3qGn6INMwnIdYapjKfip9H8
Ak6yFRsRbc0EPAkwP6BMLfRPLxdLdCgUeMCgx+yt5Y/a/V+j07Cb4P/5jwEpYmZZYdXgJy7jxLJ8
pY0aX5uQcN/nKNTfPhWrSwGzLibicJFCdfZyKVOe9CUXbRkLPp5EcrTr6qEwldNtK9eRxF22Cuk8
cCcAN0vXJpt71nFTK+Nsss8m+ht68QOqIk/l9Ou2oZXUAJZwxpbKBB7RcsHFIY2aTomOT1N0AQEz
KX/rKxCt0HPNu0CDAJJtIolMtlBxawfgwrD0ep9T252UHIbtJs5E6w/1N2Kem9E8FGUT0EEJG/yN
BlC4N3Dx8OkPUlcb5UIvvr0F8jN48R1Qp6H5DWqChc348ouClAog7tku43bgfpqnfiq+1uJkI/SY
zkJCveFBq/Y+8n+AkwHplRYOZm3XQVEE502bvplNDx7zoqkYSq2jfRKGlgezVhX7vDaH4+2VLmFT
Cqt4fyCgo72EFEOGkxf1oIxg0gFtoMnPdoGXgBO6akhc83VUxg1ja0EcXGAeLsKl5AVyp8t9bQuL
QVB9rnBSSiQrgJ08mnlDQt4kYa6IJih70u+t0uxDTMIph9p1ijso57CTVpfZMe0nGrpjVWwM+6xt
P5qzOFeIGKBikkKFwOBjNbUNQrpX3ZmJ9a20i5NRJKepSR7a6pHlgC/e3vdVXwdvLaBFS4MLHenL
rbCgKz5yYlexoz2Mb5k4DAbC+9ge0Pht08PQZn49PNnOWdc6fwHJ0Jfi3GwxEq5caGjjYfhoYfAD
pkpy9LoFLidNqhrq9hhom43W3WkQt9q4TtZCF3Tdob+BJjDuFClr6DWz1PF2qmP3gHbQS+GE6sYX
XAvBny1IB8iwJqbPKixkSEGI/iubn80NEx/OKR0VFI4w94NBD6DFrcWLPl2Kneh1gfJOFc+q56M7
YypvyU4XP82DC82SqgnN5Khnqi+qHbPPRfEOjjQRJaC3Lf9M9Vv1AHqGedyJ/iDw4rL0PVfRZbnt
Viv7gC3WcMBQ4gLQStqHXuEg7dUwnWvn02HqFxkAcI5mbKvOejWrjAiJbjTmWdE0chfhy8vNmEuL
a5U5VHjam6XvNC5419UAiPAdt87qj4a8NOiON1ZAk1DZBC+sONSF9eXff/oUXjXPospQF1fBV+U+
zOJB0c6UvP8Xm7m8djzURNGTlqp2UBikEwCOCAuJgocO9XtoEeTZ1otHlqd0P/ZyeYfjhbAMJkvH
Q60g565kCAXpfOwaqLeljwNq/53nz4BbifyeNYd8FnjB1oHnxhXZA4MIGrQAYpI+cc/5N0Ie03Hf
j4HWcB8aDYfKvdMSdlbERqtuJV7gZYTqMOhukCHK3KKkF+Ce0p0qLmrQQFkuZiJ5Q7dAQWufF1gw
EBJ5i16PDDJovHEeB9us4la8p6N6IGBsrmc/c//c/sDXRTH0xBeaT0w5gQtNnotWtYK6tC/quHW+
eAC8ku6Pm9BgAhDN+yGKZ5HYG+dz5bq9sChF/XzsizxD6yN2wSfXVmEL3eSG/tHbMhwUsmFs9ZCC
1gnobgCvAYSUHFjLIFEwm6KOpynIa6gxNy+18+R1XchYH6TEfqH8xAYTNQvzuSUbtZG1xyIyioUU
CfcLwPNyjCiAuEMZBrlc3fiVGH2VZPeJO+xbR3kSzfS9qlPf5MPXcuwg7N7NG9fOmrPiVKEKDjoz
pDhSwM4mkgwZYJJxpSbKvuvb6nXqFHWjlLBiZWGkBUgb7yVcptLp9eysyIuWNvHYds5OuPN4KnOm
baROK66KqgiSJ7zslyE2aS87xW49ZzCbmJtvRfoAbeVDompHjWh7r3ECRwAJMfwlaBJxCTA5oBoB
MMWVJzPNsba2GZST2rikvRvYWm0Ew2Bu0Y6uHAkYgHeAKQfFug8FpE+xvJizKlWUro1BkPJVLXYk
HY5OKgJi/95EGqxcjxe2pHujMXO3rVEdiK0J7cfZjLJuOlue2PD8648Fp4fo8IIgQqFABjVaVamS
rq1YrJp7zkfjaOqtuWdjfs7z5kEn7Hvfq/recbOt0c3rTBaWQXq7pFrA9csQnAIHYYI8GYun8lzn
eCJ5D6gEKTkNDS9Wk62Jn+v9XMwBgbAM3KL2vpyNT9+ODTqQZ47N4tIOuyFS6geAZjai2Mpm4hcD
vIaCBLpZ8tg1g23NK6o+1kQbAQD36HbfKYlAILlHi+97TXbGZnpzfaa9xeNRrwMqH8meFDkEEzqk
EPIeW9ZY+0nkeqBwADRvXz8ru4cpfGMZPkSVBaWKy90bbFYVWmHzmDk/Feu5smq/zN9u21jbPYze
QABk4V/GnX1pwxO0JU5j8Tg3tFAlChJVmp2HrgjOUEj5Q5sUYKMtyaGVajVw6Z65sLmggID/X1qF
3pDdUdr3sVUaj3XvAa1onLwh9dH8aTPrbibEpzR/4zQL7YSEQ/6QF91GYF6pYyy/YhFBXVq9eN1c
/ooSItF5wus+hjJCaI87XJQ+L3bd9I9pPGiK6tf1ELSYCbi95bJmG/K5S7vLN/l0KhTqtkKMbR/z
P8INXdOnStyAtGcOrYfsBUo32W5Ed8rwvSpwtp4pK7fuhXVZoahMZwuXLqyrRH1nwy8hDmlq+qPW
7RDFp+4IMi1w4IQmLt3bC7+O5EsfSQMbIkCGi6Du5bpHlDedfGCwXP2yrJMuTrRBR5P7c9ftbpv6
qEBePsYubemXtkAGSileAPCwhZPp0CSPvflSCdAYQAQDzNBTq/jNj38M8Vh1KSoad6X3E01IJnbj
hpttrVp6QpsT+vpdOvSxng0nywMbBGTkrfdSd+8mk2wYW3krLOtGKRxhCfspP0IhwuCA5LDs48Yu
9F+uIdQz6kXeBI1flf3hMxcsIFPSzzsKcgfuu0muapDDY1W9NwfBd3OSl81T26NFlZaW+aOr8qbw
yVg4X+qy0hsQM1Bh7WZbJ89mzvQuBEU9VQ6aWjTlIastrp7Gzs6NyFWq7JEYotpijJe1fD8OEEox
qAVCSQVFGfXy43bco6NuTfi4vrqrD+MxfzSOzjE5qztoOEIGwhf8YEdf6h92CiXh0NmoTa/Gr88/
QPJkwoyRWdXcx/1bk+9NP33WdyWNxvHnrB7zlvvOibUh1TYS1ut3Dz6uoQOWgtkEDAvITt2InPIM
6+aEF0FjJ4nP9ao8jk4yvDplksYbp2jZyKtT9Mmg7Lu0qpkHmqE4H1so/bRHHTgcRz9Rpw57VB3L
8aU05wBy4rcNr9yvaHFg6AB/RYVVJm/COYX0lqb3MSl1I6ApFb41zOn+tpWV+xUFCgQi1PaQMsv3
q2L1rFedgsdtGfXkn0T/rRsbmd5KGQ8PjE82pDvGSVJHTaFlFNvWmzrEbXEe2E7s6vZOgLKgiwCE
6b7ZPo/07p617ykA2LcXuRrvP/8C6bapdDGnXFCOLP2cpfyedUZI2e+MYiZ610eu0UdM8K893eJq
WPuIqP/AXZeZefAkXZ7SJut0T2Etj5XZVb/UOdIXTAYk326vb9UKSgqoxKNJhHrppRVw1KRtozMe
W1atngqdtScLk8Qb8MSVpzKqekhgQQABRCbaK5dmEjbkSUMNHmN2b2++uwc7qANItL8YQf9QmRv+
ry8HSz54n81Je5cZQ88bovNYEIzcWmSkYI0d+XdT2Fk4Nzm/a5gyP2KUECP7hlZFhp2gDqS5PABh
D9nNc9qHqGmoDxjfztHBLt1TMVbDXs1mse8UzOGaetK+tNQrHmp1Br16SrZGiK4TLAD9F7w6ugdA
Blxx8U94+pgdcYe4VJrsl9EWWVAJpj3VItXu5q5JMIdtFGA2gFYDCHiauT9rYJP9edtDro45fgWe
WR+j0mDak19b3HCGbsoLAfi4cSLgJWFZeur7LbakK0dczMANUaODqB7+dukhSjYBqKVzgZNuFW+p
29sjeF0EZh1uL+fqEviwg/Iy+J6X4pQUkw2loqmYmIhbdKHDwij/VAMYAc1igkoVqcPb1lY3D6R2
/2ttWfWnXFXPXatKkTDFtlclgWcXym4uwPLOUCj523D8sTC0mZYpY4zMShtY0ZaNSduJGC0Hv9WT
c1EOoUPmjct7/Tv9x4x0ibYA/eQGeLPizLW+YrQ9OeuDl23E/dVtAwEAiIT1Jd2XohJRuWhINmDb
cnaoIGFpt+wsXG13++us+sJ/zMggLe6Z1B0wVhr3+u9+OAsICQ/5l1YfN+xsLEcWNnTo3FiKhU/j
YlLZQTcj77hv9/pG2Fui2kXUQx0JZwjlSKB7MHwoBdnGozqhyShiNW+zf2onAaNpxpLBF6o97Exg
xMOE6FMIabGtKsLKCkGXhe4eqCgAX5Jf9EUDFQOnLMaYK13gFngI2mynYWr69gdbWyEIVBEpoG4B
ZrXlZ3w6TplGsGtaPaKYtWvMWO+gUF2MWsAyLI27gImXW5M7Kz6yUOdjkhNwDSTN0qbqTQcOQX0e
gRoxSr9lHHKfav6bZDVmM8Z+Ot5e4ZY56eZymWEMuS3GWAix95y583vwB/hNUo6hlbgb9/LKYcaA
OxwG1RHM7F7Bp3qdVUamjnFVlEdTHQ5obv0tfBRO+dmEdJRNrgvwxeljbBevZifCTrmn5nuSbMnj
rHrgf5bycZl+co2KcaCydWOMafEKUZKdRlvokEwbgUnaMJRadMzJICNDSQkwfrkBmOFVSB2z1aOq
cehetRKwYmT9HN52gnUraJiABXrply9O8mktKu0S7lCmR2iKjged2H/sipQbF6FcR/l3LaiMLRbA
TiN79kjzmff4PlENvanGZ30+P1Uqm57Mrul2Wa3RfVJau7RxGfyvo3dKXQg/H/N5l41gb87A9H5u
1Nn2Idk8Bre3QM78/9+vW1RSFpEO4Dsv98AlI6YHdKFHWTZjYkf39cw7UNs7Ca0KyyJKLPBEEx51
7Fl1D1Xr+On8wsqDq6Pu5Gyck+WQf4qsHz8GWK2F+wYS5ij2Xf4YRVHzUkHnHfoQAe/evTL3WX1I
psm36YaptW9vAzOAihomga+qahnqS12tK1rUKRY/UvhaUNCx2fDjD20veUWYkwfOED6G1ocUSYuK
NeXAU7hYWejHetbNo0iy4WiN2F7iVmo8m30e1m76Wif4zlYm1IMw+MlM6FfQ2PETd5F0sgniTVrf
tnsI3EEAQgxGYOJP9nOWYOC+Ykro9oWOGi/YbrtEK3auWyuhZ8z2cbAgeVBVrRb2QnmxDFqeskFL
sK3qW8dHcw8gbra77VbSBfLxIYHx0jAZAVjqFUlr69R0ELOpRy24Z47cVZPIbBr608y6f0Q5uEdo
iLrhWDDjz39hGC9xiDkC43Al05dRz6j71NOjWbH3LGkeqqzaNx17dNTpaKTTuS62OOvXPAn0caBT
BdAXIgZSpqsQzsbMLIwoQxkXWl7nsZu2ukvy8/hjQzFzhsEUwLjQQ5DTQRDHodBvQNa4Okzdvj1k
L90/3uyTxBe/7B90SxhQrh1dGZRWhc6OxvUEBnNj9NNyp/1QqF+8218o8Y339Ck1Qp74W4SQ62ZR
S9GgGI/lytm12VBHY9AfjkTyNGRh8Ujv7bvB3Kvc1x5A3fHCn1i/cQ3IeK5/1wr8B6KOA6pfmeK3
q8xxVDGFF3WcB+l8n5OwFjtLfXVzlLhzv/Z8o37JVcUv8j+bqLnVEAwuTeicAy4ORJlUJxzrBJLc
ItEjRXFBQZWbmNMHNeocmG5ansoaxOCDas+72dW6nyxV2n2bOvW5Tk2A5732S6VoqW9rPUAWpGJ3
HRu/3D5U0p3/7/5gHgokJyjnIY5dhmXiKWjJKKiVao07x3XZ8Z1u9NahNsRWHWgtcCyjV/+aQsHr
0hSQKhXgtKkRzcbOJhkgmidPR/2wqE9ICu70rYejXDGR1gb6x0uDgk420ynWxs3mPLXD/VSqe6G0
DyBL2uesDho90oxir9hTADBnwKr325u7umI0qZb3OOQKZXVvFMcHtF+JEZkdAOd92701qhrqzvy9
sSmeMHN6qAjdSPDXfA7tOmw0OrxoxMugBltNRiXNXTUixpmO7iGx0sCc9Adv/tW/ptD3MEJjvE+d
JgJ6JpzxQ1pHHCb0vraP34p74bzjEkYOAilrmVUmSb2kyuZCi5yy3BPra9IpUQsiF7IrhocJ8DK9
Uc9q85jaRwZQbZU8pe53NUk3ro6V5ANZJ3q0+AYgS7t69DhpVxim0KKkfsCXRvhJdtOcAMf0m3pk
K+ZID5DF72DNxVwU2tseCDsv/Q4Cca1oEl2L3JT5ljbuy2o6uA19Fbblo+dkJE1IoMJX6Nwfrchx
0rAq0+eRdU+k6nfKtFUYWrtilhoAxBWQDKNdIb3AhsnOylpxtIip7cusf8tMDIwX5RdvAFv+BLrX
EQUPLx1PvfGqV1vo87XdX6pfCIOoF8ETLveDU9vm3oh8bFCUfTmdtY7uKlH4mFfXtnDRSxopJWWo
Ff2vLRRkL20ZrM5c8NBokdadp5e+8oXpe6/2nd2fyWYTeSU9WCiKMCWGvyw4/ktjOT69WzRUj0wD
cijDFHggl81+Pefsa40un7DTe7ufgglANIYBheR5gkLK7RCz9hNAUriMF6qApsjwWM/mOTW5hwOG
el+oVDZKZE6x1aeQq8EfLo1uF8qKKI4hTZFit26OBMMtBI+2ITloKTDY1leDdYHN6p1jZOca3A5D
Eg49Palt5Sdj1PJ53zTNn2zSDh4iUCEImB9+1RAEG+fypDUZEMTqCWK+G8fvOuguSZQDVkrAIvAM
kKJ+YTZQjaSdHvWMC7y6dm36jfS7zjipSUhS5/ftD7BiDrkoiJxQ18UUlTzPb9i5orERj6wmHbxA
TOAzYtaRWXVABsiU9mzCBS62GpAryRSiKUiNUea18NXlzFTzsgqhTtPBhuDtKvtHmQCa7oWeld9z
wOSdl3z+WbS/zHSnLUUX2m8hIP8/v2DRf8RsDJRupX0GIYqnCGXSo5GIHAMP9SlvkjuuQgTZ/VFq
fzIl/5IK6+Qo3W/UzHDPV8EwDofb23993pd9cPEgAYgO1CxSbBmzokoXxprI/lZazi4zoQBd7jng
MNyzji19BpThtsWVYHppUgoxFavTcijxALIUzkNCjXbvzLMR630udu4E1TEzN6tfnYkhSFYYRdCX
xPUV3mxppS+GLmPd5Q+R7pk6d22CoK5HnpIr+7HI2qfJm4u9yQb1+faiVwIAbIEVA0hFHH988ctQ
Zyt5N9RAc0csM/e5CUS1bZIXyAhWgxUo3SMBPbnh1+O4a5IaJOwPheLPL70d2MljOe7d8SdQFpMG
kCfKttSHfMvWZ7m+dS9/obQbaZpRdFN1PUrr5JeZER9KQmBq3E2jnyTjuSm+YK5tT9TXxD2V5R3S
v1R7IHhn8a2auNx1QrS8/CnSdTszUDDO2MyIA/f4BQK1mhoMxkkMx6INyiZk+UaFUGbv+9ciAPUY
ekOKA8a8y88D/iUPpLOuHqlGJ3whHm3hz+KONa6fW9pJd3+1eXPUgFRAD7Tq90z7OoGkpc+gAdnu
pzTiNHDTjV/1ocopOyh+Doq/SxUGVBqXv6rVm7ZWGjyfIe9UfNUn0u2qdBhDdZrvWWIoj7OVk4WE
14nzocO0v1epu7TXnrXEAauaaf/j8F6EXmK7QVtnRUg8dzhmXveO/yjy8Gx+ggTFm9Y79Nw7RfVc
U7184Gh2hyMwbYE5l9Np4J32XwSdRaxqSSWBy5YLpcuVbw+D8lECEYOP+uD0XGseNKvMWglq134y
vBSklLWqeT7YJty/v+KQVy6T94tU6VUr2HTLXjfAFRXZgxm2DP1X23cbAiVcX5lsH9IYW10DGc20
OBjgPIBJ41uin/4RHz7VU21HcRKQLRtRaXPo/A4q+zIObh1yUmQ/QUU33RnmMOU+6Wh1RB8cfFyz
cZdSjQGxQSbAuVPvXTS9BlB3W/z2aihNVkWb3SltssVXsRIJcPWjarNo5GFqTLqZ6JgWeasNRgSu
xUNr6oOftVwPOfQZAp0kW5356xQMrWV4N/SgQRmALPvSy6tx0HLeD2ak9G+6Sfx6i/xo5Y5DwAA9
I1DcmL3zpHAC+hVmpoUwowT0EXndhi3aNIb9DPHBhbvkWFC/e70d75c/Ujq5oO4F67qDaQ9M+kpr
qst6cJo+N6MZLfxjaaj5fcEZ2A0zVwtUnue7htvN/rbRtbiJqxytDqRSgBjJtDA2glhvFsSK2Fy/
gdzw1BrZ14R4x5nzx3aI0hSi3jM5m0m/EapWsji8UwGjxRsRBQ+5TDR6lddag2tGHtO9Uw/C8B3k
38GoDanePaHAtvuYfvjNqpRtxJIlBko7vVyrix4K8lI8lS+9J3Fs7oJf0YqKwfNpXcJXX9i0cX2v
uOgywgPGKSTEmE6XsiQgmVCIQh8jogycaCl4aXxPabdGu9Y2EehKtFwWzQ3Q7FwuZSwVALony4rU
foiEaQRO9j4mpyzNds2UoFS7KaW0bI68eXhToq6GtyUQxNK6Bqhn875xrWhMwzRemiyIO6oPzfl+
QiMzYN//lFvl05WjgQwIY5iugSEjBJrLVeJW6HhTl3bkkW9VuVfpgYDPYkrLoKLjRo9hzRZKlyDR
xuSGZ8iy1/rYphxNJDtyuH4gNlpyrYYBK+VgVKXvZW9/f/4+8jtoRKEYDS2Jy6VxrWuV3tScqFfu
Qdts9buKHOoaSq06fR64e+eZYVlvaT9euw14VLGjmIBZpqk+SrifrhbWuiSzpsSJykTs0kobgsHC
e8GzIWI4itA2yjzw2Lgls3l9Jj74vHEq4DoY4pIOHig85hrvVTfSGZ32jZYfGc23BGlXOoSXVqRa
+6SALaU2KzfibfZmpNSfNTCUKHmYuPXe6JIQkqpP4tUAyN3Loi5R/CH7NeRk12wRuV77En4JYjoy
B1XDNMTyGT5ts6O0uaLy1I2aVt2V5B4l72bivu5laENuVCWub+BLW1KzL/G6drBxV0RVlj9BPQvP
cHtnFI9NMW8FnZVLY7GF8ioSIox62tK6ilGYrcWYG2nLlioDeSdQLQR7X0NDnjIaAEGqn9PSBr4B
gI97u6Xi9fbBWXOlD8ID2EenVa6OjLSekkF0bqRk4AtU+174RmOah9tWVlcKDAUAbXBXAA4lX+pE
aqpzxd0ozb+MTeNnpeUXxmMJqtVRLQ950iLyuWFOft42vPY1UfRBMQ31Bkh5LZ71yXN0Zxh5k2KH
67ZsT7MYx2crVe+dbFTvDVuop783B+oWF7chuMZwoVyaowrkFwc6ux83oqI8CvadZHi8aFtFlLXP
9tmQFAG80aintp3caAB3A57MGL3yby9ly4L0xSCSOHFRwoJqRrr3MmUbLrEWOhc1MtQfcRNdUaSP
wNKbSq+6ERhm/OTX8MwfjfkAeidrq6p2nYMuc/HgO8IoFa52uZdSldQqR664kVf/k1Q+MmmehsW0
C6rRF9bfzfDisYEkDOOYyD9NFY1mKXwQl2HTCtuNSorhdLNOWACBU2sjSF1nXhBLQvMexBLo7mLE
6dLPht7mI2OdE1XKt3pUg8mtg2LaWMqWEcmZGwqlSpX0TpTrmd8Nqt9o9/9nI7IjG7xyE1D0RVWR
BnrzgBG1EMSzt315ZSVItfACXIjVMW8pZXeehqe7PmVqNJH0CCrFiLQ0aE0W3jaz4tJ4RSHUoICr
giN1OVKfgg3ThbAI5vEjm5DQS+vHJr2jJsiSzNe5AOVzN26gMVeim4GcFewSuBOXSu6lwamayxkR
W40a52BbX52gNpjvbVVo1nYPOiiYbkTWCDz+8is+LatS05FP5axGyJ2Ho0uKkCqVs8/GrV7PmiHA
XtzlMQPKjKtrPlVUtdexf0C7f2d2G1SZ9zQwsRF5Vs2gpQr0CwLvVd0VDU8bNNIwY2BMNXPus/wL
t779vSvg3vmoZ8EX5Ow+a6jamF6nRmXb+xPbV8OwG5rfQ/UKdbit7vRyiV0+JSC6vkjzgpRiUTZb
Fvz5A+FR5KIPqkbpQ5/c920dtraNYt2Zbzw1V+4ETM+gO7iEHdRTJE+A2OGs5k6vRor9w0z+gCf6
9q5t/fnSbd1pOjUzgT9/nh7c+v2/+/ORZy0FIaTtH1nKp40yRi0v7HaAPKnbdgiaYJ2gHjveXsSa
e6G+BWk8cJWjvyHF5tYqM9bkmhrR+ndhtAE4xqDMtpHXrH7yT0ak2JxYmgI4j46VDATUwcMj/Di1
sndD/Y75gI1UYC3MfF6RFKP1Lk3p0Ktq1A/dwdDfq5H71KahtSXvuhZAEaKhibTM4YNE+NKRjQlY
0QGfLgJXfe0n3cs4x5ifNex9uVW7WHU1RBncCijugsLh0lTSp3i4dh5i9cLKNINJfgvMsLZrFhDR
0DJZJnVl2LdpCW3GE1+NMFH4rvdmrEJMwcj9IqX72x63agkRGncPwEmIAZdryRRrdjI0PiPb2Jem
b7V4joLfaGsCde3rLNEZ7Xhw8KMxdWnGpYPISmQ+kcU9nz/02k5BjVgbHOgKZWhWb+TSa+cI3XBg
P/G2BnWvFNUaQrPaQAkhchJo4aFTjf9mV2/JXawgbT4AvbhtkBoCXyBd2mUOGJHlkKXD395X6RgR
ak1+Xrn73jrbHvd7kvoaRqT6Or0b1SJMtqTP1/YVXLQgpwE5OHJGKWAkeuoRplEtmvreN/lL7T55
FKamA7PDuni+7Sxb1iRnme3GxuhQCYRpmfnMbHZdqgqIl/puup+Vadf2Rr2Rra4FK5RkIKWwVGYA
Zbt0HLWiBdMgUBQ1ycEEtZwrhoPu/c5ZEQzm+OPv1wc0Ox7U8AdgiKSDrbY5HTDYoUbgQAFc2Ys4
ajBuOoV56wOD6Vuk2AiPq8uDzCNICjH6gHfm5fLsPDW0sYaj6gAG62CEGCoofJRHVJ2RZG6hJtaO
BSC7iJC4iJHNSt/PtfMZrcJOixroQdhnPbm38g0yrpU2MdKJTzakk17OpPYsij4VZAt84L1w/Myg
d78KTQsnE2JI1RH9sIH87Lc4L9b2csn9kM9YGCuVb2jcqFzvMOW2lPFmkAfU6U9hKwHESpBuboTN
tZ0EEwU0TZGyLw/Dy++mZYPxP6Rd2W7jSLL9IgLcl1dS1Epvkl2u8gtRVbaZ3JP78vX3pHtmSkpx
lKi53UCjAQEO5hYZGXHinG6KYMsEgXqYGt+Kinptkwt2/7IZA8lBkCUz6sNLM7iCwIeidCj6lU9a
h2691B0yEafo0hWAzYBKJVDNSAiyeT2LbJCHrCTUYZTDEFUe5B8jaXJr+3EeBW/ChWtTx7pANRXJ
eA0v3Us7hUkbSWdvgTFLZ3dEuW6rlo1IKGFhNMxNsGQRMkY6n7WZdWUay2KUD3aXj36k6Y2vzYrb
R+Mqsqkk8IgLC4S3DZKLIMNiopbcbi+H0tDIgFhKT06JdTc3R6FK1LIJRpUBJ4gyA3doQzyYurDD
DQ1CEgey1+ZdMTU9RH8awfqIDHFjGe0mpRUGezDpJ/h6KXmaDEGQvmgClRjGksoaerkLE/1Qihqz
sUxz4drTHveXW4g0mxb3GditGEsqDgi/z3IplmIyEOWgKSGEHidH36Fq+nr7qljcZnimo2IANwCa
qcvNPKC/xUgVqhwyfWhXNDRST9KNcNvOpHmPHUBrb9tb8qss2gRlNUiErvsP5sYZjLIrlIM8V90O
OnfzSjeqxEOqR0auSCK+FecGtFsrbPQ+QVuFolJwlw0iBNTSyFm+WUZmDJIx/JZvnRgxj5Qg5CgT
N1LvGif81hcrU+qOgiGz4IV7m+LpYAPWgUeXDYbzyzlW0Xw4gf5TOczrGl3L+1bbkszdpM8IGVvB
zly4PMBFzxBlLNsHn35pC91rTm8NsAXkl2vQbTghwIC6r0XpWtdfbo9sIY5iiAKgF0G1j8ZLbmAU
bcSj3GAty/yQFwfJBiTXfJs7urK1b50t8FHL1lDcgndXgQ1kv5/5dwUl64rUGFqNGzj3Qf7YePp7
Va8UEYne0tbAJfUfS5yHb9sEzj+HpR5ixdYvmr8NxuCZhWCtlrzImRk+6M0GJwYnLYKmxn4FV5Mn
k5+Q+b69ROxT+b13boPzutEI7llIKmI/uPampJvO8u/b2eveh0wwmqWdh5ATZHwg68Sh4pZnduyq
T8sRoYRG1ZXdzIWvW3G9Q4jaeUVOowdIbIluyavhASOJaBPYWWBpUEbmtnsDTlArAQbioM6zq4bR
boj67223Hh1n1+vUjef3ISXfbs/p1bohzcTcMmIMQOYA0r/ciHId633dq9JByssHqdolcn50jEYU
gV65DWYGWFiGHGEPTv7JADocydFD6ZDl1Upxns136OpU6JNC61207uJqNxaCZOrCyHAVoJCLhiW0
1fDv9SKd0dSgyyRIAUFiMnn97DqDYEuKjHBXzgTn31epSoJY3pHYh4aAZn//6xW6GAc3dSEEf7Xc
gAliNtCP+xxwgkXCC1fXM3son80Vt/WkysGjbphIYO6Ldf3Xdwb+OkAlOE1IObNuvcs91scZ/ryF
lRiKe+T0XePVsX5k4zoa9235GUEB3O7/fluzvD3TdEKhGQmoS5OVqVNI080EesVAPzs1GIctb+wF
buLKt7KBIa/E+krw4TLnW4eIoBTUmiRAjO1JcgrMR+Mq+X7qP2/vgSt/dGmIf0bJhW1KDQThAhCv
4PH7msdBaG7QeOjJIoTX9Y5GJoiRACHxhDFdXbqhpIHJ0siDGMemQgUvi9z4r28L/OFzI9zy9I2O
BMkMIxIBT5UDC1KzzvO/Ppywgm5YFtba18y44WQkfZ/oeTDbP0Hg5hXZviCClblGVbChnBnhhtL2
JEW6UMsDKwJgKh/8PrdWNU2/T3Z/5ySgsR7C2lU73ScTUIhajRZDWgXAKXpjTdGMJEpfLC2gyd6/
OiPnQbvf5dYnpC3HvojjwCEBNSyUqTaVqKVdYINXJdLnSU+IQuJgdN5q2fHYGa46UZ5aZIW77/WU
OGVTYyS1+WI01IUCV6fW7u2jJTLCefChaCYaMyPQWIohNqNM7cqII8E77ouF7SJ2YRIwgEoA44PD
hdzg5ao0ahyX0CXPg6bP3NQm2ymM3FQHrbFnd+md3FG/BBkFmAECpXwFnauW1eu+yYHXTr00+8Dm
2cqNvlNj6s71sLo9CdeODO9zlJ3xhcifa/x6OjIZKHBcZUD1BtBhS0rXnWLmXgx5T3/Sunhz2971
fXNpj1tZqLJESmqRMoAu6kqfG9B9/D8tcMuaZh2Z2yEtgzGNPNP8iEXvheto7XII3LXcy+FEDAND
QD2z72q3TmBH+lDMp7o0V0iL+uYouEhFs8bd0iAJxZOSZmWglcZKMe56SxbM2sJhuNgH7PezZ4kz
lHXZhUkZdMpmnJ3DbOyNVER1vWjEwvMRjL/IPVnc0kxGTKJspCUYH/ESQeH2e0/hQ8Ki/vj7Xcbu
fzzRceBQVb8cTRrLJRpcqzLICWg+0TMf6/foDhOBoRYOD8pBCG6QCYLoGN+3rDTAcUtoHQ5y6I1Z
nv19aNBrKSKTX7KCIAM0B0y9z+af+E2bOV2MqCZIJT+n8hOomT/BhgbMugiMsrDNsDJomwP7D2oY
fKNsMaARuTeLMnDmojyEJlHXTtx8u702C5uAlTsV5BAQHAH4crk2EFmxqZ7rZZDIUbMbobn+SxqH
xG2RvhO5+KWpO7fFbbjBTlWkhmErnl/kqt4Zxo8Rd7JeiCgpr2FxeDQiY8vSMIgKr7g4235C5qQ3
cUItaZ0hIvDmtNvQuvY0LVv1MiRTq+ghI+auaR9vT+iCP7owzU0okko5Y4bAqUJV3MXeV1cZQlFS
+m327iS1a0lZ0MWTqNq1OLngZUajOoJFyD9cLqSSho2S1mUZNO5oP2WyS8jW6ne3B7e4W/4Y4V+p
IIgAl0iPkyyDIzikL10CEeHC6kWVraWtj1QJ0vpoDUZ+n5tE4EShZdJN2JUt0fdaWY6rKatG9/Zo
rqN5lkIDeQhrDYEMLPv9zMuqdm2kehhRRE+oC0r5YbS6e2TCfsdoa3UdXRW8vhdnD80g2I/QhAND
0KU9rez0ApT/ZWDHZeGn01z6Ulbb61ImItKypQkEvyErwjBeL94XNmlnmLWW0sCpwk2jNmh7DY0O
GJnbM7g0IsCK4DwAQUWPBL/pOiXHF5Q0aOzHyYTiJ15CTd77t60sDAbJAwb9Ak4K/p1bpzbObIj8
tDTQ5Q14nGHhf4i7kBhBSAhGeFC68FchaRMpI3VfBWlMH+0yO5Rk/tBV8mEU2l9f7aC7QBMNXgYg
PUH19nITdFmeFooT50GS/JTKV7wKdOvp9nxdr8qlCS7GZbpuXV8meYBi39jHLposlOLlto1rNwcb
6HdAohZAU2yBy2HMBDIVtQkbWV/tQhME6S/VcGdHRy3byOCnkQU7jU3LZdx+aY+bNrAKo2ymwp6D
fIV8N3lp8TLYO1kk2bg0d4iGoIqHnDpSMez3c5+Q4h9k8POAQsmmiMxDFt/pIGe4PXvXVhAOgfgO
+TAwwcDQpRU7KSNTKsY8GEfdH6djrxcrYTLpeolgxNZQzNYQFSGKuDRSVXCelYnH/VDNXjlarj6g
16D/jMnoodmy3DRlJhjX9SV0aZLz2+2ktlbX46WfGJKnDN8soPSwIQZR2n5x/sA0ilQp0j2AI1wO
DcCi2BxlFXYG3c/RIeWAaUCIoV0YDZAHjNH0i6aCpy2fKC6h1LTyQKWZZ4UKXmU5kgbySbhU1x4O
XvrMEudHpzmXaWvAktO9xuOdM4i0+q4NAJEFNQEEB6jHAYp5OWGqLSlIKE3hocq3Rdqsp1gEz7ue
LNaOxMCfiL0A/uQuN/DaawptSucgdbWfSt+ifEZzd7Fn7Oy3D881mw3DYgG8BO4WNCTh+Xc5mGlW
KAgdqxAwiveiXTnyNxQ8wNkfuurkSrO67aU9mp0le/pFkUmgbRDVO62NfUPUQHO9D5HPAr0zYFsM
ms536tHE6Watn0F3NtlDQK0+8+cBZYLakfOtYNRsAi89IIjlGE8WCsSAWjqczyB1Auxr2oaohbQb
an+0JPG1ttyOkrof8+zRLGRk8hu3z36BtPilVBNB59nCYDHprEbhAKR6xWw4gGqtwStHOlCtX6la
EEcvRSTKNV37eTwQ0SCO8Ah3PqqAl2s7luAPHlpkWCs9XDvm6MI7RpOznshbp/28PaULA8JGRSGE
4QdMPBkvbdlGXWm0j+IAnI2/MuutUJ7Swvh228jCyYMDwVWJOxKtnDzJYdXkbVoZaRTEY9WtZpCd
gfNEF+FUFqYNfL64j1HFxNbgfb2addU8ITkNtN0dWFnuteY+0Z+UvIfo6q/bA2LRw+U+xKsXFW5I
qinoetS46ELNwfVPQgmJOrtf5aTZITkdas0aCsFeRj8rU5Dcv14l2ENTPVslnDBeEKUjCJln4sTQ
uJy2OpkDg0oHB0Qat4fFzyDLTiM9ga5tRs6F/73cDLE+zlacdkhyxnl/qBqpQgkpL9ZyKSF2Bm+o
l2A2/vJIofUOiRd0GAD3g//ykq15EmU6XqFJ0BR7SXlhJaX28/a4+P0HE+iFZeqljKHxqrDYhLFV
qGmcBsRCe045RqfIyEVt2teTZ+CxAa4hbHQVBUy2hmdRUzzYCWQH2zQIAWGzga0ILdWf+uF3CcbC
BBKpt8fEbwk2JgCKQB8GsJSFYXHmoDoqG+BxC6wGKVowySfobflx2wYfPX3ZgGigg5wSUw/k9oPV
2XFSO2MaQDncmyggOeVPc3wEl4E7ds957fb1299bRGcv7hKEnXi8cZnMOVfjnNppBhZ95XfdxfMj
pHOHBxuOfVU1dbIjoTltxmpoNmnViBi5+GPNxotbBYxOSF+AMYQbrzyCpLaWkyzQHfBXJK29pZ3x
vbWHVTeMG23eC4OepRkGRtBkc4xGX4u70Ma61WMIpmSBPUOwBR2/mhcO7VqXK8vNpDTxjEwr/byW
QyhM9Y3gvF9FERgw3uHAJsONIZfHo2elTurs0ciKYO5sBKtxVW8MJes9HXIxK6sZ6EZuaeWnKu22
CgXNtxuNibMrxrHT3MIsJh9q1P2xbMPsEOd1ecwgoCZIJi0cXvTnQxQNIS7DhHG+to8MCN9oShZA
6Sb1M0mv3zJDqgV5iSvepq+pYIKSIDABlpLvRAKNWGErlQ3V4peSfiYPwDuWG/MZRIzhXap6FJoB
H5q0vb3dF3wGg9UD9IhwBkeMO8SOBum8WcHyU+Wz7j/IvSrt81PyctvKwra+sMKFpXpnlTnqPVmQ
FocIwVEKRXXrGXxYlZG5sojmx+Tuxn8m8s+YuCNsaK0V0UTLgjY3Rm9Q6wjcNYbsh5k2+1HTRqvb
o1twhMCKgP4DRxekL3xw0Udpyvh/smAqwdaI+36f64Lrd2mZMCwwPTHeFPy1S19rZGnX4ARlQdlR
iKfKiXOHRxHZF0pmPZZqNru0FkWaS4sGkAqcIcJqxn1/aRMZpLhNc+zHLnycfCjKusr8m1Sfycft
6VvwQODXR94HLxYd+SvOzmSTSrZqPMObXkJTKRTHjhDza+5oWFT+NEjGDulWcj+V0i+gZkWlsUXr
jAmWvZnBMMJtFilFdzpocfKgGtM1yQbw0Vc/rAr47Nrvpfo0N+StSAU7ZmmHIrhG/tFBqgwtIJdT
O+hDBRyricxDmLqs9jmSp7A+2f7tmV3amLihUYtBMA+aTfb7WUBQxEZrDVCwC7J234CMRovuqKjk
v7Qz0Tr5VchFxyHP8zZoRjdMMrMRu9YW4AVIFli1O4jkKb9aVc4jXnaqIRsNKBh7lwA9fTkYiPno
g5PTIpjoYwwRwCKSPVBwJ82TJrtyAb69cp13wBS81WHrSvShdFah5Pi1GbkD9CxJqAFk3VpojI4f
muG7QrbQeN3TWfQyXpr18w9lM3Y26x3F5/dJUwQaSHRRsIY2+npOc8HaXm8hPGbA+8TkLZH/45vx
5a6ahikFTkztX9Kjhjf3rGRbUJOLrqXr4SA5z0gsgXEF2wnvBtqqA5qRykUw5qWrgLNJUn5VXeLK
c+kxThBjAJ6oJS9KerJlCe/8FOjU2e07Y02k99sbeiFcgG4KAK64JJEhvnosFgOawSYzBB6nXneF
H95nzqad3+N8jwBhTdphm88qOLMhMTe+UyN+qrTam8zPIV7f/pIrCAOO7cWXcF5rNisqqRBPCkxr
pU8+EE8Pnd+v+3W2I4/2vt9px7J3095tsjUt7+fURf/F7W+4KrDx38Bdq1QDHgTc1Egxr74PPvFS
3+2+t/eio/cFkrk8epdj5XxkXLeSlLcOfKTf+cq6D9qd7ivPzrrc467bp0/xfj70h3Zr+Y9gj11L
G7AGb3C2NtHD5zY/1S7aorb9plwVPtiG15bAnV7fVPg+vHdwFtj7zeT8XDXWSQUi1CKo0rRep9qM
829btadkXbeRjUTzG2KGflG0oiVYOIWwzHIkKt4MFv/k0uYsMdUkKYJ0ltyWbqrOqzO3aXe3V3rJ
DNibAKpnfV9IeF66lFxCWCCPVRHIRpbh5QPVCL28qyGaFYvSMUtzaeL1AVksPFghJnhpyoEvtx0K
7zXWIOszABbt+kALD2BSAx6n+mGkIgfDPp7fXSx6Yly56FXguyFmO5sAoSJFkEGfTa7W0vBhYWDJ
W4gm9lBBQ3kGltgoMJTtIGj5vupZYCfozDafsUEzZNgCFVsE9fzbIZtGQQI7+pFVLdSE3Kp86sbf
Zb+OOsGLQmiX8x4hdNrSpIRdxzbX1uCs8uaxJDtl72AfQSx77sD/OL2V0Aa5vZOWvDkEcVCSZJU8
pIkvlzdRy7nopxpHRaoTj6RFgkI8ckZKU4pqbEs7CeVZRoOC0Apq7pemiD4NaJjUiyA2QPPrECJt
OrDkuFY4zOvSaRM/Ma0OdIRFJTguXyEjv6XOTDtcTnHIqzkDjr0IItPwtFR/ccy3dlgrTrLu9Xan
tJBV1P0ZPJsnZ1rhfTmM+1h9HevsLjTrzdQ+IlG/VR/NCq/M2wtw1ZLLttz5t3FLb+mxZoF3BEvv
7FVr1SjbiKBNhXF5raPp0fFHvFlwfTmC2+KraHY9KayzDTQUEHThDA9mWzlVgUnJj0ik7B7AgR5+
M0vvo3YVD5kVt/UyX3Wp+/oDaideukKbiUe9eB2t2f+nK8RTfigIY9gmuPoo5I6QTWegaIPzbG3d
mo6UDnCgxaaLS6+cHuZ8XWbFhrhV4rj1LKKJuz4B6BRkiwCkKlJ+fLUcWi6j2oG9LUiy2XCtOjqE
jhy5Eqm2t1f62mmfG0LK/nL/J7XWqHraAtbX24cwtV4j0HnVuu3VsmAS9atJZJYYTJkR3KIB7tIS
JIoGZFEA1HA68gvZpc7rs5wILtmFjXtphds/TWd2pDV7ILssB0Fg66n0w6kqDy86bypnlxiQResg
biD5kFVoXGrogtzc4tIh68243dHZ9fWFZ5G1oQ+zNLIZtZwXJGpr5U5WX24v2rXTwiDRewx/pSGD
wN+0cWU3RSgPZTA8We2+8qjhzsQLv6dE4Aeu302Xhtiano3FVqsisYDHD1oHbfEriW56c208y7Xg
2C/a+TrvLMONEV3amVJNr5JOxpy1Bk7Tq5KcnKbz4npvgwj39uQt7vgzW2z9zsZEwrayaQRbLdiB
NH9SiBdVvjAZcu0zMHVnZthnnJlJulrSQ3sEuMvyItNF6zTwT5E/rKLWH9X17TGJ5o97zdmRXef5
pJSBGX/aJEFi8pgh/yeZQqIb0bC4q3nq0rygmQpYV1eim6u4S6yxdlV1dFWgnftiHU7Kw6RFgs4g
0QDZZ53NZjNALyszMcB61u+yUN9CiH1lDFvkKFxLEyC/l8cIp2tZLMfO09c2yhgBP23A2PgZxu+G
2rpG7mIzKnnsWY+jMgi25PLo/hjklq+YAfuYKkyqYvxKQrexK6/ZhfqDeby9TZa9I+hV/z0ybvXM
HqEVAXFdkMRB982Q7Oep9Yfkbar7zTxsHcTtTtrt8E5Hi5Rgj361oVzeouxE/DHOrSH4eTMFb3Aa
ALpeuDFtUlcyUmTya8Au3cicvlvKhGIFMJiWn6QOyCy1Kn4NTTNZmXlS7O1WAsWnBCZvwbSwq+fq
y0wwL+KVhCyCzp3VPHJ6KRyAtsvv40PlSZYrvaSP3UnN3fnxf7HFeraZpBQACZyrM7S8ceIJ1wOx
N7H+XStdLRw989QMXiv/UG3EOHTzP9l0kMZDdoq1R16eHifDLdIY8EXtepINP3S+99VJhQa0dpSG
l2j+GCvBDcVGwc8oWN4ArkbqEO1j3DVMFaUJ+xxOdqbFI3Gcu1aZ/NujWjqlqH8B28FyzlfcEYOc
gcCwsLGXrW0LNzDkB9IN3iA/5mHmkvat0v+uBMuIA6Dti5ctA1ojt8edHqdLbKtpLYifRq2nte9K
8xLOgiPKbp+zibuywR0S2pFxKEppPEIrDuQEqQfebK8Pv92eO87h/GMFlNFAxTCcBi9UW0g0zcKa
TMewneUTQeZkhfRysq2okvtSHav3ZjgNgsCIi1r+ZRRFX5C7gUPQ4C7eymm7DonT8Uhq3WS8/FIO
vVhSTdN6jvX6NyiA9Ffgd+l6IFLY7G4Pmc9DfZkHAAyWQV+FFx93yCtpnqVcwswOCb23562kBQaw
z2W/69FmOqjJsTO2zvB3kc2/rCIJCkotBDZ8Et006mJOhmQ66t1RlzK/IyupexvM/UCebw+QfT+/
c2ACMmzgBoFWEze9cQoEFHHIeLQcpFzssF6HZWq6KGrJnhbqoifi0mrihY5mNUDIQbnJ3VlWnk5D
AZzYcYq05ug0wxi7RlKb/doh05yh5m1DH3CKJjDxhGYZzf/DxCLIZjkttP+bBudh9GxOlaJX5+NM
a8AW45WdO9uxzT8yafyhab1I3vbqyEAHBgUYUBuAEgdZLm56kX+o8r7quyNBrDMZkMlAAbjuf0nk
dyFSfrtaSmYLVW48HwwkCvn0lqLNddZIdnc042FdUBVEj8Bh9tFOVQWzeH0qYIpxAsNFo6Ec2M/L
q6FMh95qtLpHNavzzeEO23Wjh+O6C98zi7pRR92OxM+dKQliHs592+BcVuFOcR2xKUVZ/dKwlUNp
OR1sqKXTyBvjXzbZxwSwIOhH/+hDYyPUVVmYVDAqAAGKqwK9MqZ2aTDDQ30ui1g+1kBnQkcqJPRJ
HRM843vBHb9sCQUtoN+AO+GHZpO4rtMykY9q/EpVIO02SYSUhSQCwC1MIRpxoOMBERGWuuKmMFLi
cSSzIx/T2rqnausjSgrQ0lpZtdsmSUDH5FeZC4q8S4M7N6peTqMSESPugEE4Rk3sNWQnR+84/5P2
6y+9GShhAK/CfYvxAUjI3bUJAsWumjA28i5D4lNNvplq5U2a4Fa48mJfrZOMqoSRDuBmuhwNbaNm
UNJGOVJCfqiTjmamVa4r9zrpA8AZOmL6t8fFJ1Wx75EjZ7hFZJFZHMENLOqVSNZGXT/iNK5n6Luh
M3BjZ45XqJmbQJVltEE/3tFTJacQx/otMH+9fMhIAHeFWWUQNpXtqbOHVF+HUmmYs31smw4CPvdF
mW6KGnXz3C/lkxN/0vFHMj8Vm0rbJnHqm+abhDYHwSwwr3JxVyGThvTFF/ENy+NzZ9GZCq0IMzM8
ZlJNGEJGOgyIJTEXigg3d+23gZ4H7g+lZVxVaAq5HHBsT5mSmSo55bLuaoEjPVQNriXqhemLYG7Z
V3OjQmke8QWAFmiP4zECA54muTV18UlrMmMfRdX3YYiV+3Qq1LVRSPmrk6ngjpEh6tVk8ryrFPOh
SYdmnxbtQTMlVRBwXc2ygQlGezASROiPQkrtcugG1WKLKvie3n5o+uehGPzU0taCUV8dIViB3gqr
azFoCT/qFH09CvkadbTKP62HfvVr3CafsTf8KKGSSz3bzXxr5STu+Cgkbry+v76sw60Dn4XWBR7e
T1UlhOZ8H59GO3W7+dnKT6R7au0YaKzPkta+imLwJNII4p43DF2NNkugaNB6i3oXv39lFTK7ANLG
p7SKfGMCM59RrATzyrz3xW7ibLBvODupGBVqIISt3neEVqqXrBw/Lt3+k7r0xRLkV5bn8WxE3F6R
4qxQe7mNT50/DH4ieeaqW0We0q2sZCWCfIimjzuTuiGhLbqDMWlM3FB7j4kjiC54jod/rRAoFAE8
QBn+qzJ+Nnta6ORdNGBfIMW7Sw/Rk+P3ewACel9e1XfDVnoGZ4AIVHHla9iSaQjaULaBIPKX5vuZ
0bhsLTNVMa4EN7EHxqgVsTLcx619bOL0LVdFabErb84Z5FYtywjyVxH2SFREbu5E+0T9VZvfTdoL
9seSK0GcxniHcNDB4n+5GZu4zlLVGONTrOgoxplQGskQMXqDLYso2kSmuH1vkUwFsRFMTdlpkiCI
4YQuXhuiDbJ4vPB0QEsGMnxX8aeZR+k4qyGOl/wRlcrGJO1Tk2t38bjPMrrTfg5qtZMy6T61RCy+
PIjyn815ZpuLobJQq9H95MQn3fLmzIvtFV2DpaoOf1XSXaW6VrqLeoj7unjW3PYqCxsGrNgg9MVb
lLXMcusY1UZsKj2OhWyVu7Sajo4+Om6GdgataxPBHC+sJKB5jNIXDzVgUjljWdmiaBZjJWsId3t4
LR4lgGg3va0JRrVw7lhVHmKiFmj9cBtd7s5isDN8CNZSeTC6U6X7sYZ0rZ//JYcKWzeWHQQ6HjEL
Ggy42C0zwPFcgBbxhIh8KzkvaXaf2Iogy3QV1TMj6K+HG4GoAGDyl4NB1a8mXZ0lJzBwz0kQt/VK
Uo6JsoHqpTvSdqVJgiCYz8z+M64zk5wbSTWi4p0OEv7yEwB8Urrfi5X940N9VyzPdFXHNbeNqM2M
z0X/yygSB2g4QH8W3xClFDNCRJInp1nz8s/yPn/T/WEz70yPpru892wBjGJ5Xv/Y43ZjkxgV8NOw
13d755VmT0QGS5KnVwBnb0QYMJExbhGLepLaRKNgMyUONE3x+otszxpXlnTKnd0w2nhaiGSTrp8W
Xzvnzwi5ZeyNOumyBCOMwgHQgedKdsd0RbXBy7TRT8OPaFjXyNUYg+B2EK4ld6FnZqbJ44Q9q/wu
u2TXK/ZWeqmi6ZS0QQ91tR5ymnZPPCe57xoR0wCbSy5QwoH5M2zmHc5uXR1txXIOvv/TpEuFn9F+
RpxUFf5tz7kUIeHBBudpMC16VCkvzdQ5nco+KZJTEcBHuKq1ycpdrLoN8WvJHeaDqCq0uIfODHJe
LQcUAez4WE7Tm7cJcSGM66KlZHp9vz0yHojyz0k8M8RdR1UIDUdVgaH42/RJT9bB/sh/ghpq8LMH
JXd/Z662/xGopTuPXnFUPOXl9gcsb5+zD+CPpqyPydRi+5STGx0huavdDWt5Payq53Zj7VYCc+wc
XG2YM3P84QQ+c+5HmBtXUHx+Uz8e9Qfqa8QbN4HzuEo+DIFF0UpyB5OS1sjBP5yc6vCu1wGNPw1I
NSgMQ0OO5XOSiICfS9c8tCgZASuUNlDXutyrktKX6ADBig70fgSkqPjM3upyfXsel6fxjxHu0Fda
lExR2SSnsFIhmj2bv4haK148jSIhrKWAiUFHLJY1BNifz1IWaVI0kGlLTq2RoCljP63DnRZ0zYth
7qPkd1Vvp2fo74FsXvZuD/K/HI4/prlRWo0KYgeImZ7s8SHMPhrzoLVeAyHmKnIn+dCoq7r6bT53
P5PO05tvkU7c8HcG4vumejKcV91eJwAy3f6o5eX9802cx8vzoQJ/MKYjSqRwZVRpt84hurUCX+dJ
mgf/tjXhFHBhD3LEeVxaJS6zhqzrL2qArHcz51dk9I9ti5r4uDczj9L9+EkSZTfY21FZJymEV4Eq
jj11xkX7pGm7LhPhfZZP1p+ZYL+f+X6QEoKZha2OnB/UvemN+a53nZfoURaxSjCncO00/mOJ51sz
UPczzJJNglEr7jTV8arRCxFT/X9xhX/McE6/1B1i0wEDcpwX1fLToK/dVHPzlf2a7MnH7ZXldZn/
8fzgsGV5eGAMeCYgiXRSG7U9rpjcl517sDVvyv6ZSVhN6rpyXrJdUr8MjXeg73ZzmLp1Ju1QoVd+
3P6O5R325zv4u9V00rGTdbiSwtyWs2cANr/R57vMnHDaH3LzHhCAljauaqxGKHSMZcPKISD4DdLm
SQq3nfTTzF39KPishdQWmkX+Mz38uyLpZ6plAE2c+p78kOx10WwnAhX2BzzWmqx80rvKg5rHvqbb
1PmtJj/y3o2VIxL+k5b4Raejn2NLp3VRrTIj3mXqXZSXq7m2DtrgZvYEIU1RWWXZVZ59M3eZD+gS
TgvUNU76S/mWndKn6i7fjP7wrL+Sp/QkieqAi7fAmT3u7s6YYhCkzpNTFUbzemog16lXkNxDU49Q
DnXptMP7Q9HHwT0A7YPL057lkN1QLByOQgPkuwTZYR7t5P6oOSsqb1syI3H+rM1rs/Vmu3fD/HmC
cMzk6rnXINi3WjePBFt3MSw8/ybOF1P0pUq0rTDfENZt5h+6hM9K4lUpzWut/Z1mtkv7N9Qw1rc3
5+JCnxvmvPKgqbNetTgzJDqUxUkDL7MWP1gVlAAeyniN6mSIRtwVtQIIfd+2vfTePjfNeV06VJqV
zDBNZQnis2iqjoKcKi75bquiLrQlv3tm62v+zzy8SWsnafHvqS4VV5djdxQdmaXb9NwC53J1PVEa
FJuSU65O22xSd3nVbOdS9WSLCJBli080gM1BcQ2CAgjgcbai2JyoKmM0TeHjVvSln5ZHN9Qb7/q7
SRAlLG/NM2OcK5hnq62rfoAxGfK53tCteoseqB+CkTXtttL8fTJFusiLuYTzEXL+QDJRvG40+Ey1
z92Jeka7rVWvfnYeIFRRRrGLTIbdeWhbsKRvIEu9vTOXvNG5dT60H5vMUht4v7Cyy02EnNDKGXXc
WwPC+9umFq/qc1vsW852JqFFXZTgWjlF5cGcvVy+U+QafMJ3dudKY9APsRfVD+XaFoUii27wbF05
N6iM1jinEwwTaztqnxVSGI43uiB82cTWu/V8e5xLl+D5MDkHl0qOUVO8fE9xcV/LhZ8AZIX+xbBH
piiaEQ2vbttbHh1jiUOlnhWBL6e1B0mNFLUTnPzOYHrBaIbw6LDJ25V90mphLpadOD6uAxjoP+a4
/RppKTjibAzPQXs59aM75Wh5kB9DPAG9cmShRW+zRYeGDCJKhOA3RS79cnx1XXR5HdowSCTH1YZ4
dmcDSYTbs7hUAFEYA96/zXDXgxoXQAPGuJeT7IFo6IpeW9UDmtlxQF2dqe5+gDUHKHizcMuJuJrq
WaYoLbToWc++gbsnRuqgeyHBNwzQDN9oB0Vx5Y+y8GjzWr9rj3RlpveZ8mzTfSMVKL2Lcox8O+5X
fPtnEtArdjnXEeljKev+j7QrW67cVpJfxAjuyyu3s2ql9heG1FKT4L6T4NdPQp65fQ7EOQz3DYfd
diisYgEFoFDIypRwOIt4ZN1Hj0Nha+ZjnwIttKkhSZJuu/Q+HY/mXfmcVhtL2JMMbYA0cQY52eQG
GPHkW1K/juZ9ktPNfzVHEFY//7wCnX8ovuDzcnGToeunv467Td99zKlfQGXB9OfwTkiPnTjsRAjV
JPNgm/UaA+ri+v7PJP2gmpzDSR1GWUf5bGPFbg69lrtgTZxj8dyDSAt0xxGRTGn93NNMlvtajGQS
WIc0wYuHTD2VfObGsejekqa3+0pyG9PThteVIWa7Bb+8Tw1zy2AeU5C+jpQEYfrUx7/zh2uA4vdi
Z0f0U0js/uPussGlkAe9DTh68BzBaNTOHa06GkNRvcW+oSVo0boR88c2QodSspZ3L20jp4Y4x0g2
d6Ji1nhrnEa7IqOjmU+XXVkKjFML3OoNh1ozuhaupFrlyNDsnsdjmt2MyUdd+NqwJj28aA6oaBC2
oWIFrYHzkcslogoam6lOqp26Ktwwzey8pSAI0hIHhKiSqySNf9lHvlf7e4dgffAwDFYbvFadW00k
waigoQmrbvdLCMAeq4XubU7sYVu76afiOfLgbP8tCpw3yzdDpVM1i3MNsz1q83ZzE70p96I/v4nP
wt+ktyce8gxIEsmLUR/xOJZkoaMPB8Vwu+hOt1bShMVsE5qFqBQzsAkufecjCeSLOlCFlavTXsQN
RJhcIpPyEd3fR1kvmruGptTO69o6gqamu1VTLdldnk0WIvxiP/0EtjhPMjKrNRUh75MkMCRXbTo7
7ndDQe3CPAjqSnK9tPyAYPyGvaCjja9I9mIHFqQa5aDIrM19XjWajdKX4F52aLFAY+C2gNBEtzN6
o849MtqhxEGOu4lBgyHaj/UT1p0y/66/CkA2QdvWpzb5nDU/+QhFd7S2YeWBB+rj8mcsOXv6Fdwi
KanUC22L+14UifpGLyugUkWIjFy2sphQA4cKqBajDUSX/Lmzc68PYZsgec9iD2zcEH+RPXAICuUt
Gqlwbju1eSUeh+5zWq3ufa9zPnRObXOh083TaDQW0kB9uoESxz7shH1f5rt8epTF/SCyV8nEmdpX
ufpFhsyhkp8ORyrgnXk3tB9Uc4dkq0m7tvQR/24UvgtVskulZKuSHGIbwi6ZUo8Mm78aM1wGgN4F
5psfM11HY1RHkS2POfiDPkrxap61rWCroLicn+J0R1APbSrfWDkc2Fz8HC80aatoUZWArDufq262
IK2OHCloYxUQm8wCmYUS1xsqQCr6so+L0Qfaxf8zxY74k1WtZ+OcDeOM5xp0EHhxV81b9Jc8XDbC
QviSP9w1YDBDYDY7EdfWStqm+7ihjh6ldhyFQRi9h6PpGdEaDGoxKwKt+H88Y56feDbUIYBLOSbP
lKJdBFUArUgcQ8F1tSdupJRuDHSkPh+n1hYT6l72eGkGQWXEcErAQ4NU6Nw4uumKYQQbX6CCpsyT
S63whTQW3DTRi7/YlxnVq4iMCKScPIexALkvtNJbrFSV2x3e38nggqvKEwfdi4qVDGzRLzBAMp4N
yKPwWyYqrLVOkzgNlDCG+lYMiC0ZW+L2xbx2eVwzxe2LakEBaMnzNKi7TN+kuA57aRoRX8zNtWLO
4gbF6Ef/1y2du8qIfSqEcqJngVg1meJ1ZtNldmS1Ru83ZJjrq3CWxpzuBQ21LEccFcjPjWQMwSI0
S5qX4qmQeJUuE2WrJGEq7fLZiPpDZ8mT7Mokwb9HSqHUTj8aQn5nRCVpfktiXKOOqMvThoZaUtpa
0ej0YI4yKK8jfWrrbSNW0J8ZBrHtbBBklKaDZYSmrbXDYWEXYEIdDLqEqgCIxM/D1aJ5RmpZSZEx
1d7HbNfuV+sQ+xe61e0EPACXF8fSwYusEFcygM8B1+bFLuo5RVOi2WVBY35KerM3cCaFahgDUSEG
QvnVViBrElB6zuZjT4urkXhq+lCMoT8qX5MQhNonFDg+L3/VQoqsoBSDtjogXcF4xm26hTVm3VRF
eaDGjS0Lol2Iha9n4D2rfBAq2NX4etng0g4Fi9/9EuzdlRdoRuJYtVQgedD5nWQXEEJ17C/lfX7s
A2iX/4Ux8N4y5T8wWwLQdT7FSZ8bJWicQMWzG4J809f28JTtnfwm2dcrYKCFlQsMxx9TLNpOdt4y
hi15YH5lOJ5j0/iKq/hdk/K1rW8xkE4tsS85saSNYQgxMlii+zHdomkaLxEhfYRQBYi/tqVwVXiQ
fFfRlYkW4ydTfEZXM3qbk+pxZXSXgge7oQUmXsbyyp/YuQk9vSqv82BqribZSycnEyfPAunUo/zS
3Ne1V9xFBdNoz0VqZ+S+kO142mjl/eUPWUjSGXzmP9/BnTuNUc9JLZR5kOedDWITqYZ6JoOWRGuU
UEtbxqklLp70qtBHdPXmQeGTu3LtEf67C4tLGc4c4WLIiAilRYgBJdQxSjdpNkn6kIBa6lB81R9l
bA9fMyAJjvhMt8WjeT1i4tdy5qWXU9ZxgM5C0OcxZcPz8OoyNYZ6TYfwCm+bnW5eV70zuWJrW73d
vDaDI42/uifINhaN3SoQLLutB1vaGA0um8UqZn1xWQHQB8lIxqhjcXObF/OQyTW+pt9PEFifw9dB
OOQmHqJote2EAzABsfaq6jdT3/n50IK8ley1+F+SNbHbtYIIA2E3QJQgLuT2yW5OJ0FShjx4ktR3
KCLZpgkxncHLNNDDuvKwDaVAFV5T9X1U1g6qxRmB+juyKgiqsGbM8xmZ6rBuTHNCfN+j5dPbqbv5
o96QTb4z7gbvEVRwjvhhuSIY0NpDv7KvLYX8H+M/Cp5iPDRFpc55AHZgIBXaQy6uQuvZJPJxz+6i
YOMFhhmiYOcOahltQX8tIuTmvV45meq3eOyA1qmjPTWPFkSlDa9ZU7j6rohcssqVhzQ0KYJ0mHnm
Du7oFS4Bg57f3ahOSO3J7t30Vtgr3uuuu9GO08OmuB+up+t4q/0uXbwA35OPy9vYdz3j0gdxV/MY
zf2tWeKDNFvet++V/xE7rZN8XtXoOBjc3tMCawuxtK96e1ceLHxjcxDuf7Wu4UUb69F0gRXYddvo
KrNfkc9tJPx/s21s+ofEzpzLH8sTAX6viNM544KyK+sukgd8LAgw0WeW3xHdyYLOEVz52ZPuNa/f
htfic7/rnO1l0z+PHSCZkfwzZDYePfkat9zWRqKqtAkyAQIfIJq0Yh9Pxj22J1TZQhR9L9tjnpxP
C1qeEJ1AFDOwGP+8UilpMdRN1QXmIxwddr8A0Wyecnet/rpQ72J0okzXBkSvEHLnNhltVM0cHXIw
RHYxAAb9vSUfx1G1jalyhXRX92gTXsGGs6XFO2eAmItVK0FFLXInWmsNUV2WZReoiXaQEnTsWvFn
Myj+IFe/L4/jz50Eem4iBKgkWENXFxfe4ZSrxAS0Koha8QhaCdyk1iQlf2YC5ya4oDSTsah0WneB
MU5+1lZ449vWtUtMCRiZlTNhxR2+H6igqd5rBLamTr2PstRXwjUU9JoJLiDESk9KqWfuUIgJRpqd
RM+X5+TnWsLk46oOtlz884c0S9yGZT1oGeakolAwQXNWG5vuTEpXy0ovqcffltis9Puu2eSOdOBt
VDEM8y7Iw8RR9HpHzcgu8lvsJ3Y/AGujbi87uTSMIEsAkQETuAYBz/nxkiiJUagFhlGbqe5RIwEj
lC6+XDayUGtkQ/nHCnecjFGjZrWE8K7t9hG0YG56fA57e947GnGnlYbw5TH8Y4z9/OQOQLqinDWr
6ALqUGqTd+uto6Cte7rs08/k69wlbjnlVgP2/BBWJj9+iJ/WTuCl1fpnxMChce6ENGIWog57j9aq
njAHmjUgwQvQqdGrK8fV0jZ3aopbSWNaAXA2sz28/VWBhAfstI/Cv6VFxZnIxssA7hFyKNjmuM1U
Uuu4JQRW5klw82pDJMVvlOSj60378sws+/PHEgv5k/m3rDiZSrnrgrKwCjuUIVssFQfgjp6EulzJ
ABejAE3mSH4B/Ub377ktreumNNEoYq2O3CIGGk/6mJGUXfZoef0gswYnOhDZP3QARmDoK2mGmbi5
ilqAsuXGE6xiV5lg2I492YiuwWXtlJHyAqJlb4qm18tfsOgnS6/RbA0KG16RkUQ5SDoKsQuy9LW0
4GZ2jOI1ePGaEW7h6j101fNYgpeW4MdjfMiE8TYXyMoeu3CVhFYT8mnwEDB2WYnbjcLIEnpDDREg
+VeIypJoghE0c8D4mDcQWE1zO5u/5BFczQpkxSYvGXKvL/EeUSY3Wlo6Mq6gNXmo5nh7eZQXEsfz
L+NGAGiVmvSNgSMHl0hXaNzwvgHQ/Xc4e/m1sR0loIJd49G41gZf/zQDM2xtTQ3W7jU/Nx98Bt7U
cceVwYPPNzT0nVqY4TSguS+1nFi+nWTpkOV7mtuavvroxo608yyLVapxmwYomj1ocj4LgqDRVq16
hkaeiU3zXZO+l5anvUX1O+64NpCeQv4FNqGVtfvz6AMMCZw6oHxB3mXxJMNmNYEkxEALY2y8afqh
ST8uz+ZCzgoDjJ9AxXMe2pSZ5ycbUdOrc5mpyRB07TjotlWlonQ1pHjpP+a9aZEN/t36kASzV1w1
N2dI0ae1sZUF4LTcy9/yc2mhgR5vfexOgO5Q/gVcTOcoNcN4ClCklogLFg5xm1BdrFzo+K3xTfzc
gGFMhl4JuxQw1plzv3shlyJwWU6BkGU7NaetU0nYM6Zkwt2xWEudF11ToAYEDhMFb5n8ap7msjfb
agoAcxH3YILXrycQ3u5kQ0xWMotFU0Cvmdg1IHLEA/hDootpoQ5wjIK6Cr2p2VbWSgWU1Gg2vDxh
i2PIZF9w2WGXD/Ypp7FjkqGOQ3kKkpK0diRv4xS8o5ROXq/R2btsbAFGynilUKUEFIR1Q3BjiJf3
Edl0RQNxEqxbK9LbwS61CMxWIBSyZicyaJXeYh1nThpFjW/kndHsSW1kH1U/4M5nlGE2QXBYGh66
Mc/yp8sf+HOp4vsYAyvagJlaG5eiNH0Pjmq0BAYhwMOH3FAL1tklrwzDzzH/1ngSEbwmo8PhDnNj
jgyhVgQa1GjoOqALn+51QYh3XdmSB1Ed6xXE3oJXmF1w4gCDgzZq7pZ0eYR+hibjzvzzu7gRQoFI
DvVIpYF+p3ykO/358q9feJo4//3cXgZKlwjScvj9MjQF3tJDHOys1kYTWPWYZ+zPFXs/j6Bze9xc
aHmi9OCppcBtQqrkkLUb6TnR36ZmMwEraqr3k+BJnS3uqiR28Ehnj9NdE3/W6loP/wLy//xLuN1s
rnQtqiYF3bWRp/QH/V2vrmSU4+r3xK8LRyw00L5a/c37ygiwDP/8XDy3y+0AlqwKM95uaNBbL1Xt
Num2nf089PFW/Rz9yjaXzS3FPjoXGX5VYgUI7jqjDJClydtiDkgq4/W9JBTY6vDGInVoD3K5RkG8
GE8KDl1kX4zjm6e4IG3HKP7LOegV2dXJVwpu/Ydw9zpL234wwTpOTP+yh0urTQePDKjOAaHAJeR8
R6WW1BJlFGdcC/TWT8Sk8qnRrRWq2G/hZ+3UCjeOdWbF4TQOc2A2pdNI4aasNv0Vev7t8GBayUoq
u7RKoOEDSk5c3XG+c6sy67IigQTaHFhmlF+LuCfYWWfUO0lolU2rlsGQJOXuL8bxxCa3MgepGUds
0rApDglAQtW0yevS3P6NFTzBoyAGJOuPHjXk2p3REbz+ymp3BZ3xlxFYpRUjS0HPyAUtJlmoI+E9
D4kphfR8L+KJWe6m6CqSDF8OlfvMMAuXEk1dGbilLRo7NPBWuMFp6K89t4bypVCGVS4GM444ezT7
7heGubjWir5eOckWUk8QmqGSyOgMwaBocoERDeqstqE5B4A9KrtpKiARkralA/0H6hSpGD0NHd4d
jRE6NHUDgWZjtPSVbGlxdPF2riB7wR98tsQaUyRjRO1iRt10n6QQuSdKT90UlRMnns3Pv4gYEyhc
liXAGjeZcyrnkxGCVs0Yptafc0m0zaYSnH9vBX0EBlAKjNeUF1nVckGutTEWg9IY74o0re3e6u//
Oxv8HmL1gkEyxH6aC5JNhi5yBmvtLXPhqRwYNmQ5GnZEVLh5fl0jNQpTySdYQQV/j27b9mCY1NqF
E+3uexGFudRsoZUVgdo/UxvgSyOq21IYUa8G0NvTiGD5YztCKqKms9sLOnmIKjVz4oySlU6upaUD
Dhi8aaAdETrE3FmIp/S6sHJZBP4zDN0Ux1MwdCB86pMsDS4P/rIpSB8C0ASiU543V0jkImpTSwxa
oaeOnMXDY9maqq1RIEEum1o6kfBqCXJCJqoM+Y3zDWHSNEKyVkEsiX10PSfJ7KlyJ/5NNJ1Y4baC
rskhLoIdGxTUverHfVXu9KxXV/KHxWGDPDQ4f3GlRqXo3BdTzqYh1SMpALMFGDgHYAerWU6uUZLS
V5bgQrMNIvePLZ5gu1IBwkkEUwxyVBTwAmQ2xXCUIHYxbiNlFvvjQIkCwfF2HhpXseqcbhViia0N
efoWT/aZ1qNElqm6LRKtjeyu0dD6XKoJGhUuz/DyqBigXhUNVO34uyk0Fnqhk0IRDXJptZc6Q3uh
4tjehX1prTy5sAHmEw9okQLIh/sLENLcEgEkzqg6K5WAbpQfp1n7aGr5PtaCSEIDCLJnhi3pVlKq
JfdANsXOGMjAQYjqfNKbWJ3rqYXNsali0MtD6qoS4tgHeCJaMbWU6YAMHPpqmHvQWSrnpijSgUEq
KymIE7DZHzrdnUIP2rPNuJITLC3KU0Ps5ycX7zAMUzkxSxbIxW0eEyeL8pXC08LBiOMJwA3Uu0An
y5Mbjyq7arOoiNpoX3TtJgG7h62NOYAtj5cDcCnPxgstk27HWjAQHefu0KGJrWmAOyK4zh05Gly9
i1WfTM10baqN4HSkHI9do+JlXzOv9N6kz7mgVCujutD5gXIJ3gCQqyJWJL6AXGXonYZMrwSYhG5H
ZXY1qejNl58aEyIIsuTUe7UDwU8ku2OFGz7Vr9us9/psuMnLcicU0bSyNBfWy9kHmecDUzWlJYwy
Wy+xo6vEl7PyEGIUejraKSQ/a3pU10DAC7EFmyCEM7Ad4I7FrRdzqiAsRlrYjHJXTW7FYq1XfNmr
Pxa4ZTLhymV1DSyoTRz6GV70rCnoR/LYDA2KGeSumsJjbY0r95ClAtKZZ1yYzSjrVlnTSQEtPvX0
WbiGyINdzvQhEdVNmRC77NyKEsdSag8dtddpaRNrhYB14ZUEgwvdahmYZ2C0eJL0Yi6QUwvYI4DK
UoBTqYTRSQ3NKUYJYM0iR/Ex3Cd654fSpNtFohyVaU1omIUNtw2ffQMXVkaLE8WiOAebMe3fRUHE
za8Yhv55GpApzSD7Po7pILtzXqwJZy9uKyfuc0ewPpqFRJj7BroRBPMXsldHNT7mbK2YvLyp/LHE
H8B1UycRIMvYI4MMMvLQeb9G8Tp5qh/GG/VjjTdl4ZTBkIIVC89PCpIlbtU0ISHxkDRSoHdHVQmE
1lfpSiVu4XQ5M8Etm2GQs4yONXYn/Rc8AsugnL9Ho4njbHd5Q16epD/OcAuly0dt1HUslHx2gBDa
amZul3p5k00rCdlSfn/mE5cQIOekEF7CVtCjPlunuyb39VZ1FPVLxjulEI+uJDlCotxCiNafzE01
YPKI26jUp4P+rObKl0bEz8vuL+5PJ3PJhufkdJVwN5NyDQNtSq8xccWwslUo2JO3VrgppBslDi7b
W7oI490ZJVYdvMzoOeQMFn1CEtQokDcMdoNYVcCS8K5/5rJtAqlU3bdrMNjlXejEIou1Exfzchbp
xMa9jUOvqqGYNFubCoKoNNqownuZHsde3lSlWNrt8KR1K1vx4hlzYp7bgPq8phA27Rnk0oLgqikl
dhvVibcyrouLEtIXqGaAPhOMkudeGuUEwrwCZnTTkR93Klb/DIquo2yjWgNyDWftGrO4RE8McuEM
MSKClzIsHBX6ITRr7N6UPUF6zavY7eaXy+6tecdFTdR3FZktzGFVVm9tnxWOmUiSnWdZ6ly2tLgg
TtziomU0qDHSCZZmrfNy7S41vUbZtvrRok5VzQ6KUSsWF3egE4tcgFj5mCejAYvGUGzMcEuHlzZH
09zgX/aMXwgAzKG38EQyiHNNmWtVTvIQOkj9Cxo4HakB5MeQqoOMchDTSZFJ66pWaRfk3mzvYxo2
7uVPYK6cHMY/voB3NapJhz7n8oiLL6T70lSL7VTHs4WRH6Ad7s7C5rJBLm7+1yBAiihTgLaSRyOr
YgckWQiX1Qxl7NCJ821orqmIcBP4bQRsTMBbgvMagGvusJrmojCnISmPk/apTIewjECLZUfaii/8
Kf+PHeYIuotRheURO+IQxSA+gXaWFWWuKb9YTiaVjqTZkmPJG/ljKIMuJitpOX9R+LYKe0A7A1WO
5gkuixGpWjV4+CiP0ZMg7JMjqHCTB1H3c+DnlQ2VJrv+DIlf15uaOpPqtqtUTywu+ahRNeAwUZVh
dTEu3xBntQoVwYDe4/6mti2b/a34lv1S2r4MfMi+eicv9fPlyFkKVdUAiAgYb9yk+XNK6SdllAzI
tWVIGLvshoDOLKtKJycbWbmqorUOtyV7yEIgHY0WNwQTF0T52GqDECnV0Zy6x7J5VEtyVWQvBe7x
hgBpn7a7u+zg0tLAsQRNOpSCUdXnRlWqtKq0yrg+yo05XI8y7XfZaOyzhkrby5a+RSb4CUQxn0nI
oiIC/Ob52SRBm0lvDFIf2bxF224XbaNtsxuhUx61drgBbmpn7qNDt0u3uPZum/gqyo6iC962Y7zW
us5nIN8Bffo13EhLzZwWZpbUR6V8LYXECc2XJLxKQmPT6oJf1doe8itQAHy8PAqLC+nULndCt6o5
h6DFqI/TNPlq7g656YACJ5weMcdS6pi14FrRS5T50v2A/tvypoHQWr+2nBZWExqg8Lz9rX8m8bIY
g56ERTXiM1JrdBPjKmkmW5p6W9EiRy1X6sTf5Xdu6iW83gMGAoVpBToZ51NvRUanCnpVHw8GW7lP
IER2gWj1y62G/377kGyGPo282P/nr9T5Aq7SQV+UF9qRozmiKzmTRyFuLNrKyoPI0omooEQKCTjA
cNgRfP51KR0AhpkwFmo/25BchRAMeZ216bY15p2YCGhJuAIaaDem1KNatu1qY2WAFmZDQfWMMYCj
jenHm0yqZkVujnl77EeI8ED80W7oLpZuEtyOL8ffwgaDdY79Bd0IAInwDc9EjcV5RNPRcTSvO7BT
KNlVK3ZOMe+bCeSB/+5axRYZrOEpFOeUhpIat8gSY5QrCMu1xzaz5c2M67Wdr+lN/FzJiGHw3ZsQ
rjQQYgaXFWptGact8s1jFr3J2eCmWxP9t1nvZrJhk9odquo6XKNr5hJESCXAKDCfAJhqqCNr3HlI
hLSwtG6Mj3inTL15kIujgMZfzxia9KrI5dJp0afr9EoLdZuZrJQqf8QLGPiZNLnEUHKsyHsesXEW
6nM5zfGRZlC7GvHS56RqHnoWVK/20Qip3ZT2+Uraxnams0WMllumuMxeZdFU9d0LdHKDSlAmM7NC
iY+lLDp1KL1OLXhZ/2V4MhuA0zPUGIKUP29Dte0n2YCNOPYKzUOnjGH5oa9mb9Fa7XNhDM9MsZ+f
uKOkpjmblR4fESoBUWpbp7facC/U6q1U3F92a80WN1+l3Oe9oqnxsRjsqArkl+gzHCDlujJ6S0uB
ia8AicVaIaGbd+7T0IvU1AoJcZE8N70OCeRro95khyh1s0Pezdup+rrsGY/DYQvhzCR3nqGhSlBy
jUVFNd0DUHXIcFyRSXN12jlmBP1q0kFIb7oTp8gGA/6sfuVpurn8FYvje+I3d74MbdcYmgC/S8Mt
Wz/d5leGgFa4y1bYb/mxAFilC0wfaD/ii/ZDm8wVlRExbYzeYFSKiHE3p/PaJMorZjhnaNoVBZ6I
EZjtBhCfDZlL21KEjUTuiHuFfpeivG9me7X1/McFhs3kiXvcPlrK+ShYIezG8ldszt48qc5IAL7u
VnavnwfutyUDcqAANuGJlfPQmtFDUcyEHFNTjTxSqcAXSxPK0HMZSIlEnDwtXvEY86vs0JgO2ozK
oXHxoACJvnL2L/kMGAQK/ypOJzyTni+YtImngtbwOZWrvUY80xzQDT7bwoqdpb0TKllotsBrD9Iu
bmx7qyZ6W5rxUUurdtOX8rMxqvXKBv3jbMewnhrhdrQkL6VEoRqcadIvfXTKX5WaOpGE7msCmsGq
T5zLC2Jx9ED8xN5zoWDJZ/R9mypkkuGVJd6m9NUyKvAnOp0cXDbz88oLx2QZ2RnITJAlidxha2qR
biZo0j+WA8SkNlKnO0kCPiI0FwJJA5puR7gFkcHKQlwaThmIYgvAYlzr+SiNVFIUWjMhSsVtPPmk
dIyPJnRQIBzLNXL/pfg4tcXFx9jHYUpy2MJjqjPm+Lta2bzWLHDBEYWTTCcKC6BaBFdxY2f9vytx
fp8EQJUbigqcOfqvOdyEiWRPztqZHNHR6q4V6Jf23tNfzjbNk9M6G2gCFAxCQKwbZ9LfNNDxFe3b
SqCx5c7v8KdWuPPTlLS40AfmAh6Fnok3bH+Zfubp9vayoTVv2GSdeCPKjSaIAiYjjh7Bn76pxdo2
lbVHr+Up/zMh3DabhVZWUJWS45xqNunvcvW/nHEuakNVL82kxHChm8sp4rtWylbW4JoLXNQqTQcs
JYULPTi9KeQTO7IC0Fjaw2Sk8jgCcKYjrT6fCkGSYkBrMRU1dJ5qUHIWielZ7VtdeZfnfHE7YdUz
kZFNAat2bmjQhhbqyQWWuKnutIQ8WcpNq9zjbMLtnjWg0JUgWzxm5ROL7ItOomyW1VqrIliMbwVU
VdTMroLsQF3NsCUHlLdDuXIeLIb1iUFuLEcRjao6SlZHyXiM0tyrITKorxnhuSW+9xnUEACSQ0M2
A4Odu5U2RdvUrUiO8p0O5NtBzGz1MfL0Te+lh/xNu1P9zB4fkndjn0T2rk58fSVmeKjTP58gq+Dg
Z/UMdCudf0JbC/kktzo5ZtQf7+ZfuavXByvcz9WdlqlHqjy1qGLdCL+iuLKNf6n09sM6NwBtnEUj
BXrsKLbvClDZpBMdsb4yx6+c/s3BhLI57proLrQACT/31IrLWCtClS1x3bKZCooL5pO1p+ulZY7s
CzVWERLcQAmcW9FCRvcEpdYjIB9by0r2FC3Cl5ff0joH5hWtX0BhsSr9uQngeXrAYExs7eBNVEs/
etHp0zStlFNZhPMHiAaKKCYKr4HqgTtARlMhcheFsIKW9MJGeul3au90AICDFGGmg6PEa7wWi7e+
U6Oca6mCZa7qMJrTN7zbjKFoNxvtWZe+9Ij6eh/vwuHp8mgu+QnZVxDU4p0RVXnuOO7AnaaHiUWO
yLoEFHMjbz6at3Xu/5VzoMNEeRqJH6tTn89bqoVmWbZxcjSmCVehDR79DEpsHfV4Ib6LJ8VOCFS6
1uqj/Dv99yLTkfuhUvYtf8Jt12Xb1jqkTMlRwalD1BbCujnowTXQv0VOHV3TZ0G6Ac3NXg7voH0r
f0B0p/abr0R/MBRtJXj5DtR/vub7/Qo0qDqU6s9HQTCtrEUPGDlSbwrUp+LO/Jj9/j66G+/1HV7R
thgYdO8Pdw349j/wQHF5umU2n3xcAzKOZ6d/7HNHCTHxWi4osJ+Vdniludqv6RbQY3u864D7e5M2
88HyBC8f7SG8jhywP+2yrf54+SsWg+7kI7jjRW7BwyzWiHN5fKx1NBoppt3MTpNvZcOP8YaQgazy
ssmlQ5uRGGFrAtUcLgHn415FSQr6eMjIZ7Oy16GFbvRXQ+HWseVHt/nHZWNsEn8O8h9jXDplkdGK
oxTG6J5sk6CXsbTWtsHFu5QOODBwYWwo+TSESH0vlFBIPA4M3JiDr0jvfkch9KFVZV+l9S1LSxUr
vYrCVwIU7mUXl5cVHhCBF8UrNP5xPqBlFTVhC5WyI3WwP6Z3ZeIWQfIyd/a4GW+byCc3omO9loHw
KryOlrtint1BfgwxuHgA8gQ5FYrS5+YNuZfmCF1sR/1u2pHUDZ/S1K5fwtvQrouXzxVri6sGa5c9
LoD+h++PjNsqFSYQAxybbtqK4914Zf4ivS2Xpi2Mj13jaO7jWpP44iJBoEI2Au+WIAbgPETZuSrA
4Xvs341t/5g6ADERB00EK0O5uDJO7HC3PXQ+FdWQjMlR056sGa91pltYR1V9F3ZDM63sP4tHHLuD
/59XbKRPUlldRtCSAtY69zfKUg+h2x/nazxYrpZQWQT8iBCDYVARHSxKzi3lc2eFqYDxK6ECMMV+
jR4Dp463xPT03fA0KZsstcun1riS8UwarhXAl9IUIKn/Y57b6Aso14VVCkf96UMBS1q0sscsh8ef
389t5KlhhbNG8PvlK5XaFhP4KK4M4wE3HnRU2vWKuf9n4v7Y4/bsZDLR1A5YxLFola8kMTZFle86
8zYsdSCb0dVyHSkg41q7bK3MIv+kN0iTKOs5zCp+etzr3uWFvXwc/pklnvaqLEgStjVGcfCpF753
vop2m137JLxYrrmJ9nFmZ6JNf4Wvxpsq2eIV9UG7J9eby9+x5iW3KuRhqOahxWdE6NMUhbdhuGnq
tZoIyx5/LAikzXhyklC95IdSSGJsmWzpzW60fzW21NEO3TNxwkNzR4LaS1acWtxYTuxxG4uolqIJ
VsnkmJabXL2bGVtae6+MVxq9KdHpfnkIl8/DE3PcGGpCM+B9DeYAe7eTAaxw6mau3PpopI5W3Tar
mGx2Bbg0nuznJ1tZ1VsAX0cYz9HJPXqHRGLfHj/RzG9PXrv7l8jzfxLHE/fY7J5YKxV9wBnxba06
yo4KiaTht+b8vjyKi7vWiRUWqCdWlN6IqNlMyTHfmrfUVQ+r8M01C+znJxZAhlIUsQIL/0Pade1I
jivZH1oB8uaVktKXN93VL0KbahnKUZT/+j2quzudyRKSmL6DepjBABkiGQySESfO6b6PR9zFb8Zj
EdZhBvAR3UAvJgA58yOEga+P60MX4tpiCeEYcHA8ixN4h7nVenTYm6D/5QGgasAl0IMX8hr90VOQ
BF+Urboz3hKfbaudekQqYmcF6C72p82/hJJ+WlIhhM8Ds8vcxZJGZgE7lgPQZdHJgAJr2x53FqAi
Pu5JYoGb1wmQT4kC7XXQTSRRjQyDZKOvTi5QVZ6OEsKiFCMMBCke1CdSD0+7TQ/x6K15GA5s2//K
t/lpfIqP5clDJof7zY6f6m37u/rKt8UzaCLDbt8F9W38s95KUzvLfhdX/PyjhAPLiPQ0zkd8lHLX
bPSwDriPBtkQvMh+7Zub6/61Wj09syYSwEx6WvMcL2kcJKafgsqbkZ8lKfwS5AVolZPc2Yy12HNu
Toits47ypV1gcB24Q4fd+PWXtkng0Mnd8N24U0OoLn1pwuJgbbVddFfj2MpucN3RCVr4tu2LS8ad
si0A27k+DR/UM1cmXSwkoau2MyIV3xWoN8qdsgcefm90PigsGghuP6cQI5hejV35HY++g30EPsZ5
SEKoBr7bNeF4hj7HPw1fvVdPGYluE4mjim00HzvufNqEkM3nwlIqilUygFZ6Zcuf47/NRPMP71LS
dYkDijQ9blznzMxgTD14JCXGdvMVmo8kC7/L3oJr14fzYQlR27JiwDCW/Zeb711+b9S/C1mq8jPc
DYm7cxtC3O4UNTNBcQQHR9RM7hTSE3DGb6ZNHIwgrEf2Zvv6+7o3rb4xz20KQRvKvYrlcdiM3WlT
d7WfloCaRfm2jaddHc0HpeO7dGgfRtrduV5y24Oxvs7B7DVPW0NjYay5L3N3p8iqGdLZECLeOHWZ
xyd8mfdEAYCbQmPXQRQuh6y94vehEkxfy0Mt2fWrd/Dz+RBCWjcMLBlmrLO6TR/nHSAZD2ZQbFjQ
Su6Ka4+LM0NiNR0MH5GtdhjeEFqn+WgSb5uFA0keri/wqt+CFAn19IWyUCwHc8rVSSlieqJpEzQa
FOoqP5M16nycPp9i0h8rH7N6duMwIcNjVUpCT1qzT7Pf2pjsHHfn4dU0Tv39mNYksT0IY9V+VnZ+
bwy7RPOLaPJbQNzyuXgeFIeUXbs1omoDHkcU+cwdZUoYZ03YOsbdQlMasfzJo+By4TKuiWVjCZ8P
5B16vpFPR8VJzAPU2gBUb9EmJxPtCnXbEBPin3r8Ug6S1VhzL8iVIaeD7CCw9WKJoGhHiKdQB1C4
lu0qN7/jzSaloadudfoCDjXex2jYl+UfVpwAVwcH8pjgnwLgXnBqjl4TvPB4eooBfmt68CnbuD1X
MpEyiRkxXzXFJuVd0SLx2R7Q7hZMWuK3ai7ZomtWAGFcaOnACgLI5OXtFgsJfUYTiTcO/wk79V1a
ql1xByAk/1hYvuDMm5niVa3JUUjN5/I4VNahcMdN00yvc6durm/PJYgJnudiX0LcAKVOoBOXTzkz
FTUzmycdVWE9D2mfBu6kGWE+gosiC0eb59s+cSWIoiWifzZpGToIQIBMdISkVzr0GR6vmL9hDKH7
TRo6QKLVJrlX7oB38K8PcHW1IEHy/9aEW5Tm8NHRKmARzCFo7e80+hHJbkSyAQmvUmA5Xd4penpq
nXncRiD7CJQCXLNWMb53VoKuTtOUJflXbaKTc+l1QAu8JTihljRcUXKU+jSQ8yc3m87Zshmy7ZI3
1cohgbrYHzOCJ/LarPW4Qu2UNfpjOYCWII58pVV246yFrFbSBdujjDK94NUNYCKB4ekfjffCouU6
9GYtbgEMkQ0/R2veenoSDDSvfIo2lusOsroDkOEGWgnRFwIMlzsAnC36wFoMMdX2zDeAljV80Nqz
TVRv/ztLwqgU054MXqIugxYqLX5pYqIbpyyc2mMpsbTqHWdjEjwSbQlt1Wmony7NWmXI04Nb+hF9
GaK/iYVnhoTLNojbGtOli6FM3WbVAUIWYcEkaKg1bIQL9aB/lkhw9oH1nkJnLFFidlvI12+q70m/
td2TZnzLi23poJxmJyTmk88byVQuv/0pWtkg5wDD6Qe5o+AeZqbYFkMRwpjf5/hhlPWYyH5fcArH
iHjbo53wFKe/LfWb9CxZ+31wGYCK1oHwhW4vrnIW4HuXO97UFjitalDBJsZ8GHVP1qe4tl/PjQhX
5dYq8sqqs489BLwXRQdQZt673e/rG2gtlqMlcAEXIgHxqRxmTu2Q2hpNT413Q+l7o8uUR9f2DRKI
IKdCvdy2TGEck+VySBxjspC7sptpq8YKQXQgWnFQoJNzfTRrL1Xchv5YE25FCXW6yKVA4GTJMFDQ
QoHgYUpitNHkrQe9e70PC5W2z1XGH2YHyjjY18Nt15UWyGcLHgzl8OLSOZcExFWP+fNZIjOBOzeV
kwwL9imNFX8wVXNDG1WmY7u6lkhYgboFgC4klS79suFsanubAbBpjD5CoXwx184utOf9Y0HYWX1X
jm3bwQIwy08VBBSUMSKpPhAbIqumSWrdPLT/UiFiyT6AK85A1d/4oDAUjGptoi2leZxcNnhhenrk
vL7vOtXX2qVXKIl3151oZRov7AmR3nGLkTEGe/AjAi0dtCPdTOwvzuMLK0KYT5IcDxQNVmrvxhxv
8u53nt50tuRFujoWRFm0VIJiEnCxS5cAeYVBVbCPnsCcvcuhtYsGsn/JYPmf9QEvmeXooLlDf+qF
jetzv5YQ9EDV9c+PCZPfAfhmUxPnEs+6bFPG6Z4rSXzP2yqcshS0c7SsNpVT/aY9pafMZsCdGfGX
qTHmPR87Wav2B7BEOKvwPc6is+EsVG+Xg/sfO7ZSs8hxGsdefixtdlDj7zWNvqQp3XiJTewaCXgD
rZszyaD2hYwLcfNNRfWtQ+kxN4c3NbN/XJ+klZCKd/miUw28O6gohUU1Yq8tcgNzpChBOofWkfXP
yFwlslSczI4QTLOI1WBjxOUqqasDNL126twTllh7rdKOTVZtrw9r5cQ7H5b4Yldzu7CGDogj6PwC
ZtdHQRQdGJc8XmRWhAXlDvTvpgQLWhA1uv9KndfIkASQdRMmFBPRGLfgXS82xP9omdVGY4N508Ew
NIyHIciNr0b/8DfT9cfKsnpntxCWOAntc1hJHTJCBfPk0VAapVYOLqwJ3pQLPxbesqIRbppZNwN9
xly3I9loOf5ERxm8a3HYT5vszIrg0MDJuKWpK8sl5OC4g2+CJjaa77maEQuCuK2Mt3Hdsf+MSnBs
w+EZ8gEpivJWe8zs+oXm3+r8XrU5UNwyTuGrgwMHnnAqF1oDytMFQpUZOqj+INWd50T92lV3FKTV
0nTUasS30D6/NEiiNVOYSySLHKSGMLah9nFO8rche7nueOayRT4tF3rscAOGPg/QGpee15vuWIFr
CVncNk7DrHBYELtJ5U+MKmTqy+y5K1WLmB3NQ5YxuoE8+tfR4APxwNVNtJpDg97G4pot+w2WkZhA
tMPw57QvfOwdz4cO93cr5x1ptfI1SSYaOEUWgQdUcwlPjDhGeyeItLw5nV69ro78XouTu3mItaCq
0HVas9wlJeubEEkRsMuO9njSElBGmGrphFo8KKQ0GxtUDYaxuT4569P/Z26E6U9cRuc6i7NTDSaj
OukDJZY83VajCxrHAG5CJ94n6jxEHbdDWhbZbOtBi0/GtMvVnliyW9daWhPnyx87y0jP4ovd5U5W
qbBjHwovBP2UYvmRibvyIf2p7I1KMnGrkebMnBA0qzlDJcKBUyX3pJPwaMmmTHBY0FS3eqThtysg
Rs275jC/XV91mQFh1e2+bexqwlzFWQSinJdmcPwYAiXZ639nRwhcZW4YdctgJ8oPbbN1gQjmN6ou
2eCS0XhCxOqqTtUKA9MVvXS37n36PEr6ZlZD4p+1Fm6M/+MoEDJgQHqiDKulhKvok90lP4Y29GQT
thrpzywJ10lgFwx9LmBJyzdoI+1AYxQTtFuqsm7q9X3/z24RaZ712JhQOoch6B45Y0r65Aabh1xf
/tXRoJRhfbBbQR3mckuafOiw+svyN48eAFaK3WFXusR5t2WUFavjWZ7r+Ad5DvEOw5W4rMqxBPBD
3eL6S4yxIEyGI1sdjwMG2iXnD1nzJSachZgcbAZKarHs5A6Bgca/kjukcBKC5j9mS65Lqz6H5Cey
1uCWxgPj0pbHoF9XVUgK8SLM0nDsN0DgVQUaa8NahnFajWVntpYNdjYupOOHTOlgC4qzQKYlkhNA
9vNCONPnvojMARDmrkNWiFPTCbo4kgSBVQc4G4MQ0qA4UjSOijGU421rvVvVoU4TyV18df1BOAIN
FTxPAS+/nKcYJQa8WpEYQsY9mdFymGukyRNSqachl6z/6nmmQ/TINgEMhgaQsChx3SndjGvLSUex
JJz6+dYZmLqNeakF8dSlPprTbkx3MoOpG2syulotid5rU7qUbNEwDLgP2G8vhwsl3oW0oMKUzr+y
+Hn8ix5R6FX9+X3hdLDdpC5pA7g1i9ugpDZxyh/MkPjFWu8XFECwWgYS++hLFhbNYOBqSQxUBOvh
mKuM+chWn9r2fuwgKaszqO2kIAwGggULSouHrHM3g9WS0bp3Upkey9qM4qaI1qsP+TlVmFGon9nR
mOBbNEjnBMgJMb/K87uey57Cq4YWkhVA9kFYLPJS8cqLdBcE8qd+1t/nqPRCI1W6IMW+C6/H+GWR
xMs1iMoNHdQxUGQQ67pp1Y5J7XRoOKvoS193p3q6K9V9Mus+518rtDLOhWQbroVGzCCIf6HDhQgp
zKI1dnRs+IiXJI03xa6BPGGS+VOsQ1U5JpGM/mDtenFuTnDTpGgrvdE05NdSZ695xXNeFwAZaIw0
arr/i9n8MzQRkQGJGDAC9BiaW72iXZ8kQ0NKbybjo6E/GMkcqLL+gzVALchH8DhC9QvUNKJPli1L
szlFe2Y5biyNHiuwJeWPLgT7XA8SflmQHO30jqWD5HKwdio4aHe1wDRsLSwBl9Gl1HS7t00kNhKW
xr+Rj4ew81BpfxHDzq0IVxA182acbhid1We72sATJ9vMbb25vmxrLnJuRbi2Fbk3qV0OK44+fdM5
wSXuAFoyPzVlMJe1jY1uHBBf4f6BNJ9wlnI4R2KqeC5HSBfswDj5A43Kqp8m41/UAMBvhWcb+jtx
sRF1/UbmFn20vBHs2QWn5kyTIOdMJvSz6gV/rIhIAH2CWJhhImGjGO8m3uSghZH42WpKFMgTEJcA
7+KCQ+jS0doSzY9Gi8qUxUIPaP92U72oyi2LCTTnvPa9G/fTL3TDW9PXLC79fPaLaq/z++susnZ3
cNETiV5TtMwCpXv5FcasdK3DajQB0306xJuk2rP0trenjZHI2nPX3HERwoAwlAF8irh0itM0bd0A
0dFHxbbn/luRx34K7cTrQ1qLw2dmxLVLNLeoHXXBVbx0lNgDcX+pb1F2R2VNPmtnzLkhYROPvWGx
vsNpRn83bzBFR/I4K6EdBbL2grXthTIzopKtojLw0UhydhN2wSqPqxBi/V3zBAK5fw978c5/Xaih
NMAY5JGFXy+AcZnVE3QsaIN6jfXWRLvra7M2EJD3WUi747KKpt9LdyuUAixrS4d2OTaPNrMek6rd
Wcr7X1hBpQEtc5Zlgm/z0sqU4FdbEACdijYDdSoxhydn6iVutlpjQc0XaCvQJIPKVDjvu4GqfMwB
rhmbkKFoYbAusLxnCs7kooSqzrTziq2dbMFyQkrjoKjO5vow1/aT59o2/gwgEETOCao2md5PmEyn
yTo0iXubGtisgBZlQ2IlTv51+gdpV3Sjf/Two6tNmNW5U6Ki9vCUaUfm9y2IHtmwWxInVi25bnwe
GCzh4IJTujqktBYvOnP3ufOcmDVou8IDMAXDDGhm1LQJoWqB1Nn2+iR+9shLW4JHzlzreJ3BVvFq
52TGMuoSC+ujwfV6aT8HR6oQ6AtXqUtu4XlGB6A9M83IdmVVcNLbqUdch7r/pT1hO88gSrd43wEX
oqDDxfttlL+xw6SMJ+sTh+Q4yKjwHHQE928bFle9OeF1rtTfgV29L3l+q8S5jD9pBWPzIYyNzwY8
E3W65Qg784aodAu3jDEeLS+JHie+U6jExtuExRmu8S2xvWyXc7SW8O9dvW9rJ7zuImsLiK61fz5A
GKlS6IM9z3gQZt6LZt1Q5cYIBxlUb+XCi2HiVYT6L3qKIYlwOUy15KbC8ag+5WnYNjVBCTQZsiBm
BSILWoDMxO+tkpgstGTY27WlPDMt3nmh4gSp6aWXrEQvXr4FeEOTJVtW3rsoa+u4tS2kvdBHEXYB
FPMKtR5bTGKnhFazc99q9MGj0gFikCCZfo5TwKzeB2+3gRXtKMjGIOdR6F+ur+UKqv/yO4TdYef1
wBqO76Cv79y3D01gnX5Eb8mmfvUObKMc7PviyXmOA4ndJTpePkgv7QrvfcYmbbJKOBHEv8uwNP0F
51EvEqf6QW1D9JyVsjznSq4GNpEPAunFQgqrCjZVr6iGCCIJp7hs0YVv+hw6zSMNFyycHR26nhGj
OyWz5CG80p9waXfxt7MdazctxC80zHFFlIrc9fY2Ccx79gI0Jm577SNziR2ThJLhy/RDMs+LH32a
Z1BJIh9mg6FF7HupUwomDgXR1lQsojY/vS4Jk2Tc6t646ZLqJmvL+xyCQFqPgeffrHKSXQuXePTp
C6Bpicv9gu0VqUaauo9YlqjIH03Drdqg/cvjP3DH+sK4csN7800y4lXPQjIWMESIhEL79HK2u7lg
s0dn0AOoVQCk+yFVBog11O6j9eJmPle/NOPeAqcroapkttciI3zLXngQcA6IbDiNw1DU7nSUMO/g
y+WdUYa5pMixOptnJgRfcnCPiSJHQ/RPAregpGzAP2UTJe18JgMLfn71wW/PbAl3gcKejXhyTCS3
O/dn65kEohSP11drWYxPzgHJKwOIE6yXmKufyqZHsgvOAZlQYrRKiOJT1YNXTXtPlRtX6UglO1nW
oruBFbIh4QZyJDFja9jzpCazjduUhe1vfwPHk6Z3kvi2ukxnRpb/f7bls6aqwazv4MFceFWYeXYc
9p5KZr6ISDttQhpWJBKbq96HTpEPXgwk3YRzuclcnB+FlZ1G/bVUE+LSV2f8VgGEeH3N1sYGgmY8
sSA0s7A5XI4tBXFcrTfYYCNGEgA32Z+myOoDc+5TXx/oL7A9aBKbq7F7KUyDB225e3y6A0dJPxUe
zuTBPrIv43RvQ9enSWPfKD1/zA8ueygcyV5bm1ATGECQ6sNN4J2XA6Vl1veGi+2cgI5J8aMMKWjl
HoJ2kgNidULP7AjOMlN7tHIbdvqx+aFWT5wmW+8LyCs3kxJ55PrqmSs7DiS7QFsu6WBcQC4Hxea6
okqb0pPzRQO9gow3fHEycUOf/7zgHEat62M5FPTE5m9DHJEaDPi18tQpB71N/Gl8vz6atc18bk5Y
ohq3J4BfS7STDRaphgcXVG1Sks+1IHVuRFgf7rUJy5sFGNh74Km6j4Y80MYHaww8N6QxIF9SIP2S
Vr02jcJeLpV2HBso7p7ials2uyx+Baku6ZFjVpovEFHUrK/ZbD5cn8xVfz9zDeHkrEFtORZtTpH4
AB+X9oiOHKJpdzNyOdcNrd6IkLhxHBPSpniqC1nljus0ameoQ6XqtrHBO9bmJB48iI90yd2kpNvU
ssNxgKg43fdqtNGKOayeLFCFzWp1VKNOsgPX3AiUkBB4WhqsUMu93BSjlreWYjX0NKk3jvmCJ6K0
fWBtcj9SiiilQdFTHDIEqsx0zC16Qk6CaP3vhek65jbRNdnsrrkrSmlIgEHNBm8LYYereukpbLbp
qQKFY7KPe+3YlvExX/q+y4Mx0+e+kQCC14IK6gPITSCBC7pr4RXRO8akcsOkp8YYSYY3qRSAtoLB
X+hvl6sCQGgIx0JgaRovGlKGoqAb36Hb3s+Um6VLdAiG4tt81Gp0VxkoTeBFqoZ82HT2vy6Pwz7u
DR/qAEvT36WLsEQZ62J5FNLOLTdJrbyUXvTvE5uXRoQdaCbQTQM/Hl6FUbkxGkoaZ/Tl/K9r7n42
lo/D9ux2EnPmta6Bh1DO9X08PiA3uZP74aoVgCwXQnJ0tIh3u7r2BndB/JyyGY0apQYALiu174rX
yeid1g4dpJLQLAuS5KXR7nJtaq9D4dPFzadWcn/IvS1kYKG1B9phgii07XisQiAgubsexVZ3NJjW
QeMJd7RUwWqcWihRqcv1oNlPinNkaP7osFzsr4a3iDeAjlIFY5B+OTwDy9WUy/AAut9lhrMDh5aV
4XGTGpuimqBHILturS7dmUVhP6tom00qC3dkRqe9wbbdBMkWS3K9Wl01Bw8MNJtDdENk6bAaZkRt
D/+g9lf0zvCNFe214ZXVOHwaSV1nNUAtlSUDGWoXYfFyCtskhzK46yGl4wztfVzoyl1VsC687hGr
I3IBncezE84opoQhK+8ApYW7VYcs41L/gLzubcfBoXPdzurynNkRHELlDk0nF030evimEslZuOrW
aCJZaEhxTIkwut6Ku4olLvLaOros9dlvR8iOK/dVIbluGGsHFbh+IRUO4YeFEedyUVTs2hk67Qjp
fHDfWoVawRSNng/sTHKIlmbVbI6RNojnU8Yy3QexRkJMs7OPda+EyL3bgZoX5o6N2kuiaBBBKvV8
U3tZvtcmA73yUT0HvMn4l7QdrQ14KlTipsiQVnP+2BfNQBzaIRWT6PVdn+E74rHTIFhSp7sxH1K/
sgG5Uyt7CoH+odu+KpJjjF8mRgZwFBSPZGLvS8QQb32LdhSe3aDIw73ockJA8szcyprpaVTo09Sa
T0hl2A85NfKA1XHyliiNJVnt1XMVCGfANPC4gnSRcOQ0sV3bqTHiXjKRBiqpxPS9L9qz84W+qz+L
X5oTZI0PBN11D14f6T9WxaJkWmhUNTJYrYPK44fReYubd8WI94P1ct3S2s4HybuHlkoUUUCocDmn
1EK/N68wpyYD4LBR6XMTMdkkrl3XUTb+oAIAMYR4f0SOq9E6ZaJoiNJ3Y/uFes29CniSN26ZtyvK
gag5I136fH1sKzU3nGtndoXFS/GrSu/h3pVUSk0Glb7MWsruaitSj8UYlw9xGWdoexmmYHAtZR/p
2tcy1oxgnIp6D8hAIlnX1Xf62ReJvHYuUHBMQXsYNJRIfXJ+xNpG/9l/V0lXBS6XWFsLVai/QXcT
NWC80YXhK5xrbZfAWJyhZa/Z5wWafwsIqcu669cNAfGDJABKEWLNKk3MiXqIuidI7aioPmhtS5zv
Mu3n1U0BzCLoPiB/BTnIS1flEwf7Z4M45JAfIJTzD/lW4i+rm+HMgnBwTF3T9SWAWajuGdCgeWh3
YDHZGeGvhEyBErjgD/ovLQoxPrccmvVDDxJl52cTIsmXm92bUrY7LdkBOo3U5eTeWH1FDOgDODnp
S5nyz9qhvCBB/39Wlzk5u+zmcWdN4zKrIK8IQKe6p9v0OZF5yEda+VPsPjOznNlnZiaFFVHGYWZE
FCUWlBehfbVNSfwNKX6y4Sc0bKXBF+QBQ5QBAraP7/rw5X0OZVC/tfEi6YaCNC40aNsQxtsbPQhL
9AinKpv9DKw5DdjEa/Y6mWHBbbzMKskuXLuN4AqMJBmY4PHqFO5WSBOmplZkOdqQoYjhqekvNFje
FlSWJlu1Y+GeAGw32uPF03FqACMAwAR2+MNYH0x3D3rV6+66YmKhFcas2Us6QMwyOnzOc1YN0McM
rS/5MZEx7q7scA03eAuKtmiKx2l06SQoeXV1Wo35kvcwgRrYsR4akb4e/fslubAjLAk3e6e0vT4/
FfVvYKxBhyBFo6+ERMBJ0BOPgaATWBTMjVNKXcWe8lOdO9BQv1naVrn6LkVYry6J7S3gZlS7bbHJ
PYk9Rc07Oz8N2tbiN0MWAojzF6t+ZkKIu7Gbu2OTwQSQK7w8wAQ48K+bWKvaLxgvwGL0hT5KbLJA
jrdV8g4YnGhrHaNNtsFxTVp/2v16keV/1m4FF7aEKI80em8kHLay7MUZDsYAVnCARD2jImoSlHYA
6uqmCof80ch/ylIYxqpjnI1UiPhp3JUKW0aqJMT76eZkOsa3/Ul9mTdI0fr58Ye2a4Px2Ibppgu6
p8zPdyyoXrotNI+P08bcNSEKCelC3PoEpjlppF65rF1MjxAgS7upjWKZnlctUMORzHsd1hzfJo0f
BV+qexU0L68eScLrPrDqyWcTI2x+iO7MWY372Skfom1jhYOqb915c93IaoQ5MyLs/LGDfrVdw4hV
P+N6XSiP6vhF8ydP4tAfaCrhvLuYxeVDzs67MXUr01pGowUdYbfdQdu4e9s38H6o/MTP9tqO3tab
OXCOdsB87fYbPzT7BIx8WyMAdXqgBuYGFG5+9wTtL32TP2jQpk12E7Ex8wahQbqRc2Iuayt+9VJq
XFLPOB/FLGLtRRPTFyArdMSb3TQH12d/DbUCKB8OXaQZLVAAC1svidTOyRWIKdRo6DfIXGwiis7j
9pXnYcxInRPHLu4KR3Jure25c7PCntNthedWimE5mbNpRzS70FE/aXb33e4TmWLpygUDY4Sa9pK9
XwjdL1fehhvHhoUxUt3eZ3yLLJtWxpt851kb7kiurGv+jLcpknq4YUAsQojNZhpFVr30pfKm8TO1
PCK3HfLqIVVH8Fj/+4zU0q/wjzFh9Yocyg1RD9i2kUy3lsNv4u7NdvogbRhRNboZTJmY2OrCedCt
QtctPNIVYoIbI+dXl2i6yjigfVPNQLpso1+pbEyNZOgN2V130HV7SMhaEKsAoF/YtV4GKjKvR7tS
rO2/7bMM97Wxlr2GF28TNxlSGCimoE6LRJIQg9R0jHW+dCTV2qta15seaRs9fdLZ18TcD90+1hOS
o/XXoe/M3BXNl+tjXIuz5+aFMU5lOs15VENDIbIB262QvYrmp5g1j9ftLK/Lz8NEBXxJOyPbI2y6
GtxHMZC1aP0y3kzVOhpZu2uKJ939zrT7PCvCvpXRTKwP7Y9JYevFQAsDAALUFPoleACKtXezBcav
sJlkbGvbDqWIf8Ym+GVsFMqsFVjCKWu2re0F9dQ/tG6d+IbNiAKNgetzuRaXz+0JLjOnSoSmsMUv
wWSUmo+d++u6AdnMCU6hDp2nRYuB+tnqEr+unkxLEoRl/rDEzbMTkWVo0egZ/K7sIE+Wgw62wymn
3oN4z6A5dJV+G8B4XR/W6jppaDHBVlahFiqs04TspqIbACHX9yNuMbFPhx01SFt/v25ndfqQIEQ6
GC+jTyyGEVNpNC8Qtow7P6aop36kRTfjKKPsXPUDA++JhcRt6Um+nEOL5ZZbtgtcbXyxu51iPf3F
OEAvoZouNBcgu335+2nSVUiJAW80gGqqsIBcAa5U7WW0A2sFbnRG/bGz+MqZL0TqRBV7QG1D0WAq
2hQUTJNo3v+NNNx2cHTAZpjp5437hu6qlpT83qJAdevjqcBixuiOvT7utbivIxgjq6wvqGth3IYy
sokOS4UMuUJrj3T+TIkrEwJat4LbJwTMQMMn6gAp0BRWrBmjBjKY1z9aPAnN4d6kkrvnqjOCWu7/
zQjBoojtoQWtEgpHYEyEwDEd0Q+Uy3CLy5SchXc8/j2MAnH9oy0e/365hGaja3DGVnsym4IkT0O2
VVuTxCZoQlIWaEUn2crCqER7YuY0Gs2MthbXnkZ7zx0wC0clmVVJb4vMiHCdArAjjaYUg9IHL+xM
nwJREqkv151NfOx+Gop+OXW6Am2HoYEV9YF/h67X9jH61ex+ZrcMcUNyUgk+t9hCDx2ST8D0Qh5Q
7MAvBs8AOZ+qPVVNY528KNIeo8pSfyR40gfAlFiSSuK6PeAqlvZyzxCTtGZmuIADwV7vbCfrOFYa
UfQSSC1nJ5lF4Z36fyP7Y0mYxcFTq2bAMfwUV6Gd75mHa2F5kwUme+P5Ha5uw6BLfFA4wv5jEpe2
BSyM/xAL6SYqdWNlTNpTXc7DXm1q1Mmastx4ANuGbafOj1bW5BMpTHPcxaNp7CVjXvxP2HQooujQ
S0AvIzqJFv89i5toZ8japQT+VLxmvxgn47N1O3wtIEHQ3pajZLQrm+HCmBBHlD5v7QrWnnhaHwu1
CfOW+tPUhpJByewId4/Cc6raqGBn6O3ASuK7jrngNpoPDNpwrebTDmpYEEMgdl7e1YO3dyk9qAnd
0lgPtKnfXv+e1UU+m2PhLECbPXiNBgvDjufn2Dxo1XyTUuZPmnFMc6DiSzVUMi6ZhdV9c2ZVCKdQ
/Cuh1Q6rQ95tWjveRFEa0FLftP0kMSWZbxHeMipV5jkDnKgFD8xgzl8dfjubjiyRJObZ/rNb/gzp
Ixlw5qw9hNoAR8GQ1OJ34Xztm/zQaS6ZtSpMK52wXNklODJUe95UiknQmeDbVKbJJVnNj1h89hEW
r/oq7uFcClL96WAdkMu8NTP7aLV9YLFun+cgxjdkc7wW47F5Fho3EKmhorAswpndmFFTcVIFoeJt
bFEQIz2Z/UO/LR9qNDKQ/u2604qZlf+b7D/2hM3KMnCQIrOKRU3cXQ0h2zo1wqro/bFGq5OJ5BHK
SQWY5EYwQ3Mv3UjsrzoViDCcpd8PIEkhGnsetVrWu9pT2QE3MGU3w5QBctbfziiq9N6wtSbksib7
yGdA/FC+z6BMm+5sZSadIUEera752bcIL89m1NoRfIDak5FvBhU9DaA/C5wpRKl3Rt6U/s2RB943
zC5Q80iQXC41uHVZjj557Wka38C5PcwbDYpNMqH7j5anT7H/zIwwKvT08nJwKv2pzKF1AMwY2Brr
Blh5U82gZNTVaP30s4F7hPMs8gsLGC/e1kNouJUXcHemB52P0TbplDHs9ektdUZ2dKBZcoCQkxnO
OqAfDq3mAL0//W1c1Nn+upMIr5cPHwWlIXJiKuSXNLEePcQebvNmrD/RiN21TfUUd66sUX7ND1GH
BkH0UniBUPDlYqRu1vXo/8As2dO0S43Y2btcQ0t+BP3L68NZDXB4xuCWA9lLVFCFk6IaJhN58lp/
cqjxjWb2xs63g36rG2BQhNZKqge5+j1hqZ9THlojcqpl5YXXP0J44eKZBhwNqFHwvMUftt/leJ2x
nqPU4fwZfbV4qeU+UoJBZPyu7TiI9cfrxj7d+SGxgE5b3IDwVrcALLg0pqTKZGpKz597Wj8pTH9I
R2ha121HanXeK3MNv1cHVXIgi82AyxgRVBYmgCWlip7YS7Mx2KLnwhj5M5+njdv22zo/NfQBG03h
86advjYos6nPcRv2Wr8d+H6GrJfVBtcHL+pY/S9p19nbOpJsfxEB5vC1GRUsmTIdvxDXvjZzzvz1
79C7wEotPRGzCw8uZsbALXaqrq46dc7vZ6D8CX4RPK04IBovPyNpQG89qVrjzdHzfMwFHfCntLeV
jvhoGjcnO2BMJQe4rVj6qXaRbGWc2bllaYbStp2gxUqqfcjZkUBQB/cLsHEb3bjjUtIxx+ZpLfdB
l9z/9b28AD5BdKEgZqT8UqhUQpNUfuOVG+Uz+47MXq+g/jc7vtHu2MfaFHAfNU5ttdbgdHtIcD0N
u9aYj+xhcuKVfcpdOeVFnuPsayj3xRRiwqgRZo+3OxM5ar0zA8LoiNdxMfrk63syYvITGCvPhBvn
gwdfLxhAQEAFJdfl92f3cNbNVaDlbOtxkTHKhd7xr4ucNlfAY8J33t8i1x4BIhNQOUZqAzS02LTU
FqmaafDbFjs17ktHyWsvT961urSTsIUOVLAvEs6YOYgZyMNPy3x36uuQroFTr0OP5SPEBTyGjDl+
qFMa+y3fM6XceAm0Owq5BkI1dgNXKoxY5PWpNQomIJXWm341LF1+3NvKLNxwE8iFgaQEWAFQr6rU
nPtRHrFqHrWeGL/6EMsdiu844DdClpNOYYlSHssk3IwvTb0ZyocyDZw6bPVGMKTgLeLAJMqLKxEB
DeNbzoLAIestIi+CzjaFuhaYgZe6KhNaT2jAdibsi1pnAntENDrGpNAkY+x+otGW48eKHQkoQcxE
4FeSC8u8X1zg+Ab0SyHvD4I//EF9gzzkde7jfvKCokL1QgNSUh34NQzFdSS4mJHQlbVoIwnKlVBC
HU5gFu47Dy3gTaBniZmoL5FwUCorHTy/MND32XV/V9Z8cSaXg1tEmBYsO+gL4RypNe81AETZOJSe
1NlBWW86TKMujqBIlXbaRBARoG45js68+pq5PnMAP4D8QcVzHDk14MIuTzgDfmReqXj1yWAca/MZ
mehYJpyuy7sVV3J9AVCWqIOV8lIrcTUsTXa5rze5MZLvnKjGjKKuqEPzQLc4yMy1To9CbW9GtmrI
EJzjzMgIt5nF7gJrflxrN/xtUb6YeeqrlojozMMVktBJEvzAU6dP+mjEf9Vtvsmh7Qi5ByLsOCe1
UqPQvwGzAn7DQEcIasuyxdi8pdg8mSD6mFilna40hFz5e+qzqAfJnApss3TZPQ06CIJ1xcxJCWDX
miIX3aEPOa7L5ac2HgeWuKKIf+0UL1Bxx6BzwwvI1+ufmvik2fuEJSu7/ZcV/WrOkelHshh4R2B8
LudcY5khk3JJfZqtAXMuOJIzO5HObePDZGQGSrH6ojpobDGv9v2TtoyHMr0IMiAGAeYHzIqU6Zyv
Wn6Meu0pLDyVf6igFxjX71H5kKJCet/UjSVEihcNnjzuziXtdTnKQejlsI7RnhhNpKh0AM4DNGSV
iFuQjzHYNcnA5cupkZ2bo5U0Zi6csZUr5klBAbSKP7PmH0/dUr2GjgaIxwQ81Kipk6pR4GrA/Tyh
LYkgNUQtLTAD6AggdC5Ya5q7XqgFVQ0a10WNCZly6gCITNDESIDAGmDEvgCirnf+VWx205po7k1D
v0J4OOXYGcvvzxxAKk59kbdC5PFqBUiFmXkl8meVU0Urt+j1fsCcASUOYhpWg7ulLrAOuU9JYaLY
U55SGTAUMTULvyUVo6cFiVjeBNPP/R14/ehF74O8EPtwADFLV0uGTF9RxkkQey00z7uHT3E76T8M
iY+ZjpZIO4F+5TtrtHaJn9BcK9jQcG04F5gHQyP6YkDHC0dzObWq2LLtKKSxJz9X+mxAsNNpLL17
XRnl1aOVMkNdYQNXxXUcZrGXARcrAR07mRUJ9c+Z8JvaDGyRhIfOqAGQTYEgen8u9cBYu0f4ZT9e
Hr/LsVKnI0XAojQRPqJ8CxyGQDBI70kH1z1DEFY0RvNxhkYw+NVJaasEzhVdVkeW5CtLfms3n085
dZ3JccYFMospV8jEHQVFFyHdWu6S+un+pF8FqZjzRTsF2XIF0RjtDBpxkuU8aWNPQmJQzUNIPoss
TxTOHTZQH75v7PdtSE/uuTVqVFXXRSBXaWKv+ZOYqd5bGsF20lWT13ldsQCGIJ1VmhwZjdn4PAF4
bsuAuEd2sYfQJOBgLWneZdJtWFLb0Li0O/2nJrHDGLEOqXpjNFqD2agra0GDFX/3v7Lw/LHo4MNd
R312GMd9nfBi7PWWYPS7zUwCRyGdO0OkmgdQe9LZbWuUm8qOrcA9ddZgyaTYsJaQ4u79kxn5dhzJ
U2Qwj2v6yDfXD7cTvIMiAmhLHc1xaHFbRMundRqgQE7bzUZbcY6MOCMWSMae7i/hreOB3hWZBfEt
erFEyh6vJlrG9FWCTjx5k8+pXvgbmVH2zFqi7zqAx848t0R5g7qr8KgbYYmdiGAFlVV1lq/s0soW
DQa5hTe22PxvY6OOflhrpcDkJcbWQVEnfOzGQx+NpF3Bj9Flf2wn9KIsly9omFGVpDV0oyzJOdAr
xB6vGHW3y1IvQDA6b9CjQgTA8DsR8ei86xlnsJMnDlwg382aT79eR3wDNFUWxh3EUTTEkZ2HUOKY
KPHkyamVox/t/OqB5z7vz+jNoUKE5rdRBWgNjYqdRn7Ey5tNEm+0tKPwXpnZT/kYG/wmMRUbQCgT
ciQFqVZS0StmrxIQA1rYAmgiJF6772zRLdzG6CzNnLedxVrlVjHgeY78ymCvXTYCRJzCJU+H/C6N
dU/TYEgTfky8kLH8B/HQJM7kI8XAraA0aHXkZf8g8sDpk2WQxl61TLMR3r1lwKbevG/cN4VUBIE+
xFAscAuTk/2437/a34/f3/7bcEyOTEn6Ne7rG0NFbhkiAMhfg7Dpt2fzLNbKIGMPAq0q9/yP3GL+
cCYUtY2VrXMdZqG+i0ZcwHsE0BPQYfdUcpXf12PuTVvxpfsIj8EH8BW25DCn6W9rDk/+KxzrQ8KS
ojTitTO6eJfLmwrWF34mNIyB0JhOoNeD0GZVKOReaYx7VAV2gQ2ANJRdcNOnD2uAy9/c7T1zlFvl
JsgpJZIMc5vMydwRatY6u9EO9U7eQA3TEYzqWTo0FmQq7NaOnvJnzfNN1ulelZioB+Y9fV5dgLUp
oBwwq0UxU2rLNwEAX1qyXtmhBUC6wRuF5R/WRE5vrvfZjFPetyz7qI4KJfcYpiWz6grpgzQdxU7X
6mdh0EFefX+DXUeblytMXeol0ysjeFBzj/UPfJ8aQrWLxH9IibwcVXR4o+tfQnER2VBqXSM5mASl
ZkOvAWcP91qupbluDAKkCQjbIGmKR7BADaLPNdBJ8lzoScrfsX1kcjvy1yBHNw47on5UM8HPgDiR
pmwdpUwbRbmIvaNgiOaJJ83Kg+o6LYm3xbkF6pZAWjJn/BIWuOCEvieixo9c+sBOdiH9VXmr8MRg
J+6lPxpEmlDDvb8PbqROzq1fXRaoSGU8P8G6+BFU+vCSfEvWvEs/ByN4IIIzxaa4icpN+SwQeU3O
+sY1jFnlQceFTQIIGZUpF/Nc6IS6wpMnIwMeO07tymsQteXgnPsWhBjIxcMIKDIliI9Q57iZh6iR
i6DwgokhiXRQkRFdmUL67NImqLObd77SBhlM5Pvhh/nCcF6qF/5Ptg2fIryVpG3ik/knPWSPg8eu
5COvEv3/Mo5+P8wkxkhnGPp6qAt1imHcE3bla6iHT/I+NZlHHIaQrN0M9ImjrS2n5ezqS4qxKsfF
GugBjLHdpyHSGv3L/Qmlo/rFCGJfDhpYyDddQSTBIDVXncgWcL2qbFXPSaaPM1qk1kisr172tKFl
f56NphraLCurufAE4k96sCue0x23LQ+qs3bFrZqiJk6e2VLlQczkMTv/odykx8AO9uEpJmvkh7dW
6Hzylsk9H5OWwO3KMKRIeLH7fyv0nyT2/QW6uelQ2hFRBUYABFGXSyOczAiJz3GFN2xFUGWS/rN8
1Z5BqfusPEoxyVaKJlevISwUkp0QvEMiEok7kVqoGjdNuYQknnDkUzKcGlc9ItLcCT/Rcc0p3dh9
F7aolWpBbx+ETFp5yS7atsR3Kqt7XSNYXP4SyitdGKFWKZTVETz/MBJu0kfBYY/8fm3L3RwH0IGQ
wsRbEkWvyzWKAEDnk7KqvPlr+CMcwk+hJvyr/+f+VvhtyqRGgiseRV3o4aEnmC6I81KSAqZeVF76
Furj7mRb1rgjiBQPPnnVXScmnXPf5I25g0WVY+HtlnoudeuD4TDpArapvOwUVIQ/tja23Qpx+Y1T
tKhg4CWDzbb0wV1OXpAzSVUwTO2x3EOcaoQFMD0IVi6OW0ZQngN6GugNFvqQl0ZAWZJxfRk2XsRt
YqDDQGmoAkhwf7au7z88l5bsPYqBeDHRaH4p1eqqrHJgQ5QSBccUWh5Fl6bm/2aFGgrbMeiZBx81
6o1PDF+QYpxWxnEFAME0YSAafABKH3gQURe5VKhR3Pgw0XHbWfzDMpol87osIx31WE5kslq9L3Qt
2DICOLQ2eb6yJW5OpAgVAuw9PIvomguXyIkkBFnjjT0EzSG9meldPXFrw7xtBph6QItRS6VxLlLY
+dMUAF5To/NWAqW3Xsx63uvQYgFEkn9jk49+/kDXDBQuuTWmGzogW+YYKJvFsaMFG0DCyx05Mxmg
fT7wGeVUOxL76suxOfEvUIReGeb11r80RIVMHCBsgL8rjQfWPT1DH19forvDvr8pr6qi9HCWrzi7
CxmJK+SwAAhCIqALsZqH8TP4zkHhvckdoJRQE4yM0naUgYxWbbg82YakI5KxZN8DJNqfOvzn/W+6
tbzQlgIVy0Ltf1WoDudCyjIw8XmNEoUnTmM1Y57DZsVFXpVMfkcORD8uEbANarRXVuZpDlWVaVFM
ULfcLjsZFqvnFrdTkHkCBjV15B1qvryha5uVy/oXAHZ5I2Btz2xTvrOrehZwWNgGh8frA4rRemnU
G3nbHxsLGWGr2PwprMx4YcGlkppPf+9P8G8zwz3z/OWip30pcF0QdB4gmJZql0cJKSLWLjd+SpBj
tyR7dBR9sFDEOPH78ZBv16reVxgBevbpYzRk48AKmIFA1Yv2U3kdm62vvLWhpbzGos6FeOQ1VlKR
hrNzZrazFqpmBpv/nQRQsxZ7kInKSgFRMMYomhg8BLrMGJmG/zufusAuxm8J2iQDyPALR2Ot+xN4
I1RFagCQbVxKYDBG3fNyAqUhlsOoA3YkKPWo3DeBKTM7xmle8wdtv3aZ3zoPuPlAB4V01+J7Lo2V
HcfWFcN2Htv96cWEcENk3B/PLZ+GsASFC+Bu0JpHxY5RHInKGCedh57QdDu2Rb4BU2Cts52mEUDg
qxV7N4JVQL+AvwH6C702HA25a6YE7e1p1uH5IpGH+El6cJ4Aafu5P6zfWgO9z8/N0JtMSZWciWFm
stFeu5WepC9uZ1kPnCE/1o6/t6UPYhNy6slpo5nxH5PZuC5Lwg+3A97jqdQn8rMydGE5W/e+aVnt
M4fL1s0saR2+SZ5Iou5iBdCyExtaGqoYqCYik+hmz6hqld4sWd0b5AtAbwREtmJUzgSWucZsn4V4
x/203KbhPzWDl0i99ycjXMt/XVU6lzN6Pn3U3VBnTZu3Tdp5fLJr+geh1EGr8BNYua4Z+kCGHf4L
chokNmOztnX+ZLgpt3LUftEM9+aL2pv82LMM7xedN2T2lNgAphfsJ/BaQa1rDqO5jbTVMjcbjlU5
E2HYpeUmYj9LOdVThaBekmW6wLzNqp48KLWhycaknXrg3RNTxINZ3A68lQ1gfP0pN/UABgLCMXad
HIvEHFUdqvVcdwjLw+g/xg0ooRuoDoLgYyAplGa+k8zu9mppzrIlbKKvOIh2agBMMwnGVSqe6wwK
r4BWGP+gqLYU2S/3TaM1Pejmu8Z7+zh+AjTDkHYDPctHhnxCpRil56X8jOw+AyqSABRVy0+h49/x
PxmAig6HrbllyfZP6jwLJjgRcbU/QcQBoKsJKet//QxOruMM3D+Gt047pEnQ8SsiLAUrIeUtu7rO
slGZEBYqm5RlvyK5exBf4z8K48ialdetp3YvcVyvbZ3rk4ayAL90NINDA++hyxkTiij1kbVrvUHq
Z9LM1YcYa29sHDxo0cyunOtbVwJISMEqj9IR0rl0CViI6yjv5AW3K6S7bPIaqTFKVjQUZKblt1g4
Zj1pqrXc5K1I4sIsdTwqoWJrfoELa0dwzZSPYkXSp2QbPMvGANyaYHI6T5gNa3BIszGbBpw0lRP+
02IIPAXKOUuCecHXXMmDDEpUigy4Lz2e3UZEUy0+Doz2eXoCyd0oAKBg4oF4FMuV6HXxlZRvQDWN
h/gN8EMQe6VWOJviTKxZxDGM9FDwAWn4NczQFWryd2RnJqj5ZcIKOanRb72Ks0ssJVhKej60+8BK
mG2pFyXC3+Gzt4Ph5f6puZE1wJyeWaaSE3IZ81oWYnB4xFj1BnTUOMnfPfn6Ar4By8npNS6pwNDw
s4bDuKqP0sOmYg5eDPK5C0OAYx/EbY8+TviUYBvCpwAPz7+hNwuUlNa0xud5BRik7VKP5EHx60Bl
MN2NWQOqEeqyzgEymOwloOCFDA8SnxRW7iaGBuALv1I4vaozUObpN4GW+UFfgE4YKchyzxyUg3Ya
X5WD8jDa3af2GD6spe3+n1VGChdwazSK0CjkOuB7ORhxcvyRZC/JqXwKrdnR9OIrxOBDkkEz4l3w
nhqTDUhm+AfVvL/PbiQql332ny+glpoVgCjIRCx1KZhKqvs2BMcyJwHzZ0x8nvhHtjLZ4e+K1VvX
GZpUUDtduu3AynbpnFWG9XOhQRjEfY0bGf2sUL7/YE1RsKJgg/Zu9pGb9ioel09i6nUNELG83iYr
6734h2v/8Z+PoGKxoZFSNpQx+WraDWbIwVcPkVDovVy+3h/vTU+1qDPjraCCo5qypAWjxhelhPaK
+ZsvHti61e8bWFbpaihnBihXqAllB9ImtvXGPfMmORIeQrv5WV6ZsJu33K/K9L/HQblDbq5zRRi4
1kt+hC/mLfnWntW9+FQd82JlQLf35dmIKP83T3k5RwJMzR3hPyAhmD2koV4BLrxj9+ODBt679/tz
yC1/JT2JYBpCGQzq4cjUUt5HYUFWA/7N1itB8fsO3NJ7tpUkMG6OLxDcaXaKl70GOVTyVjIeN2+Z
M8O0VJzYsAzCCg2dIHiE13vZ1t60HQSF8CT4yazocU0x/JbbWVJYuDQRF2FTUusY5+hCzXm8+Nrq
AY/qUK5tKX6uxee6mp12NAtUliCjkQK0OpGRdURRr3OBQLO3K7Z15ut5kjtFbhVr1ES3puLiy6hl
74Za4PwJjw4xdvhqJ6H7pH8M+fc8gTLQwWes6r19mLdp/Hl/8a8cEoe+OYCQF5oOxKp0I3KthkPb
IZxy0Y+mAegv67gET930WPm1yQ0+OvrXcOPX+VpgKhfCYayACuYumqsjChoRhfOycUPmGEyurzHG
KB7zFoideju9huDBk/dFZwkgftaMeLLZ7vv+qK+zYPgEwALQ+bawhwHsdemHi1INw0hrG7dT0HZM
GHBJsh8p35phwVqcxOiygrfWIZo2abVRQqPKHnnmZ54mtG5VRw2qMn8DBqy7esesLMiVR1u+DB1I
CwUMLiG6Kj1LbVejb7RxhSY0enFfMT9t4w3TWytrjoDr8v5MXN0FizkZpNuI4BEG/J6Ys3d5W2QM
2EGGxpWDBFIIOw2MMHKzhjtbrrULD0NZ4anpltQsneSxcYfsR2l70rZggO8ro2GRQWJPSWLFvJP7
mV51Tj4/QwVgxa3eXvCzcS5feDZOtgslKUD7s9tVehzmtsK0ZlzlkKSaNs1cGFyki0lJZpQok/f3
sdqLyUfbPoNSxvRDwy+2otIQLX5E7xkX5M5/sQhIxmJDsmDOpeOvgs/ZSI5nKGAAgtAFzug3etpv
/rkRJLvQ9AWwPISfqZd0p6pR3Sp+4/Yq89k0Ue0kypzaqKmvUTtcZzmx3BAUwXN9OVyAUF9OdiN0
IYjVuNbt2fZDjnwzGB/mCChl0eaDRgebxNJ5JDh5ZjTCqe9OwriVOid6rHaxj+6prN3P6VPIW6BA
Cj8iPTYH9MNm/rGvNkVvFwoZwPtR6VW1hti4uU+W0GwBgEJbgaZQKUYoLs+a0roJw+3A+WQyQ0+m
cDpFaG4RC1HP1Eem+VkEVMMGoanyiXc4aaLHIQKyGCJBSWrxbx3eJ21ppCJrQOd4ZS9fhwiYXg3a
ggqafFCJ+U1gne1lcZriKpOG1q0GA+IlCW6kPbrIfbOvSfWk/AWEczLub54b18SFScpftlwcSHIN
k9CNzR464I2Y8SRMbo+HSv5nWO0XXDYj7TAWNDDq0yi1inStK4KDRMYp6Nzup23RHC8T7ZT5p+lx
GGuCONWJpJWGtBuOEOwJEFNBO8nShkm9B0YBKNVcGkYX2ZzZyMoB/SIBn0DxUlmTr12iDGpwi3dH
Dh2tx+gyoKJittDqkJvm0QXmyih5CFppgV5UThescOrdHNOZoeX3ZxuF6/mgLlt2dPvWVtKStPG2
m9ZYj65ifAQQ56OhYiq1aXDHNhjNkLwG8Wfpv9zfetd5NMoAtfcmn5OjOIABiSOc4vSdHk4W2iJQ
9gQ37nzoX/qVeP96gcBjsHgwlkdlHIO7nDeR79JE8cPRLYqosEOpTHbtwE6GOk8FkOn8Gs//9Z2P
8gYaaJCwQ+8v1HUv7c2+FAOSUY9uEClOe0zFgPh+Y2ZTZ8wJNnwQr3WBXy8aAAzAZvAwi/Qd3YPd
i6CpQjFudFNVQ9o0Qst3kitrVq5fFmBC+H1YQHYdTou+CKYUbJFqJGEi+0rZ1GmmWsAx8PrAlonR
1VnpjAyTOGmNt0Uz5T+92k1mNCo9CSDAYYLFKSBoMektQPQCU03G1BaCei3JvEzv5XnEV0JuVFgy
eSqa8y+nP+qlSKtAWutq5UA0LdJZoA65QTXUwYq1NRaAW1N/bo1a7EbTGomfEPf2VWEEjeSITb4C
HL01IJ5H6yka2xdVAWr/QmFU7AYxmVwBYC//OZKwjR5k4YXlTvfPJn8d2ME746CI6OZH7EKrpiap
H0li1k1uWBZWmH6wtQUFdxK3+nisH5UA7Q3qa6gOBlSGcGw/oviUBXas7cB0UKL3uP+S3vNIIerC
yTGuhNLX7g88HL/VdAmZcJQRLtd1gEq4NlXD5FZJsI8kQEG0aiJVmK+xtt9aUqDhVTwskZLFEb40
JBedwg9MO7mz2h4CsXb4LHy+P9M3TaB/EtOMegIMXZpQGNChigPGEnIhniw5B+7hil0V214Ccfoo
LFhYXEpLIywNDZsKmatqWZrcwoeUiA+/YAcK1xq1VLR62KnTqxQ1vZMzYa1n09SYEF/Ntm1dN3rW
xrxxf9C3FhDvM2jY48WOg0k9G9J0KMo65iZXapSjhI2TdtkR9Eb2fTM33P0iyMvJYONCZZuGdKWp
gr0hs5MbDeEpBytGMudmXf+Z1tjGbp1LGWpKuFyWIjod589SI/OVkMxu08ffdaIZOf4gqBMZ/Kx5
VduslWeuwza86c8MUiegbflAUIcABrvWHrhY58ovMfdSFsBtwqtfQm/en8obsSksovoEThWg7uH0
L/fpDILHLANQyc3iLdcJBs9tfTkFo1lLAjyrA/Hv1InWNAdHhY03TR6sPKVunRM0I4JScckcIU6+
tD/EXCWAy3J2gaGc9VoIShsUv2tiBNcJe1xsCvBmcHyaghcVdRynOmSyKlKQvFAShyuNfjLqiPCt
4WcyiZ8ExUbTMli47JLR7LKrDGHmd2D2aVCajZKPQXbirNrWrfC0Mv/XgTM+DH05oPIEHzpO8uX4
M75p61zCh43MUQaMhRf0kDH56sg9C6UVSR/DWo731iHFRABQBGg2Op+odyUvolSeiMKM0xOYjC9Y
wFRs8nTtBXLrkC4duSDRFMCfTxe9eOiyjik7z+449imay2OwV6hVTeQQBEpD+Pf+PN6IyBB8g8sJ
GSpsZFpcrw3LRBvbgHW5omXtIkqe1ZSRdDYQ2n2Wx5md1Zxi9uK41rhy48TCMBhEIZmMbCwdiwDu
rIpTE8LwE7+tvcHmB33Ot+0P173fH+KNdbuwRMUhGZsJXBljiFqWbyoJlB+glgwn5fG+mVsDQrFj
IUJb+ilphyBm6ay1eTG56kOq44xUL6dC0oVQL1hy39KtNTu3RN0WUw7iG7+ApTqxNPkbMEK9Zt0E
/dus6jW9dd/arXEBNYRND+D5NbNaEJbsEGv15CpsaiphACAWZwiqMalQtGZPeYkCqe/dt3lrhHiU
LFBMUOJcdU1BNh6UvBmPEaIjQXQntHSDOS4HQaXVxytgvTVbVMIsDVTVTzXcvazOHgrg+EFTwe+K
FSu3HClaBYCl5llQKYAj6NJfiW2hZGolTu6kAYDYFcdiyA1pjC0/ljdJuo8ZswYCZXiUosHO5/aF
QcbB/6vJB1YC1b1eu5P6t5u/7k/0DWdz8VXL788eziPDDQwTIQwaA3Q8q/2Gj0GMA36wBMTB903d
nOezCaCOoa/iEELLc3IDXkxJk6PqwwcQjsRLBDs3HrDEa4q4N8IQlFwhXo/2eDgZOt6Z8iCJ0zmC
x25Z1w/s0mdNLdz06Sd0w++P7paTWYgWIWaBmwG9sZcT6XNz0tdCMbsA13XO4KuTxYh4CsbCXG3u
m7pRVgB8FmNalFcX90nt2GKS4TfncnaT9KnmX7LkO1W+2qMaG9F8aOuXlHnNy12bGcBUgskutu/b
vzVUBB5AKqI/FrgM6h5kVaYZwnTCrIpjYmd58wW11MCcG6gX3Ld0y/X8aofhilBxH1K7kwd1nzZx
uHGHUc9OwlMxHYXdzEcgOLCCcG2D3hzXolT2b2vUBq3HuQyYQp5dqULtsQdIWI3MqgtW3qzXsLsl
G4GLHS0VeFGig+Nyq7QTAvRAZGZX7A2ou7NIt5eupr3ndUmyBkCv0owlp2dqfYj/1o3hIzuSPPoC
iZNt1WwqPibg/k9LnZ8P0uhFpUqSQXmQ85VHya0Di+wrEGloXUUHCLXO/liJoyr5swvENkuEWnjs
QD2v90nN6VoY9UYDMmy9UNv/IkuEHgNkbJAXhWoKnfatpqZsFHDnucob1A5EvjHUABDxTVaNRvZ6
f4vdWHREWSh5I5YEFp3uHUzQ6TTh8ce6IYgETS7MOFK2RWTWXVo69039ZiOoNyfKXFDnxqMISTd5
mfAzZxvH2jDIysC5qhJ4cspmRuEjck5HjtfnqYaYILjGjbFm0Mg/y2ColGbO6mo2cwI4slMdjTlE
sKOazJ2c7FREv5bS94MlRFFA6lTrHmJezA015WoIOBSqmdcdpKRm2efehH7sTGSbBRNYiOwxndjw
NIaBCsXZvjBS9HuteKkbNwu4LZYHLVJOKLxRu7zs2ioOu1xwi26ftfVDNj2qDUoGqrqyTW+5w3NL
tD/Kwqio5j4V3EyxgF8AgHRGJFSbYV44XHRQUjCDQSkuCUkhBlb8Mfm7Lp+IMjLv9xdYxPpR67uw
0OJNyELZG/Wgy/XtUPurNQ0fwnK50YhIsK8B4q5xWzgW5yaW7Xy2hVomm0ctTwQ3kXZycVBqNBgg
lhg63lbG/dgcFCABkVRNp30rTzoPdqLYFID6iU//zVjxHMKNjkuP7qnikiZpWrkSXIll9gLT69Aa
X3viLU/o6/n8jw1qC8V1x3JtWwrupOeCkcp2pheprtj1NqnNyjfSt/9pTPRG4nu0V6UZxhQh9S4B
mQUI9n0L1/gaYIPQkoIjAboetKJRQxLGupzVnBHdZtyM8k8jvrZEnL47SL98VbzJWPftXXs3mEPL
GMovi9dhqQu0afm5DkHQ52JnWlF+HDOHTZsVI9fbHoquLNStZLhIFF6p0Afydo2cgMXTHUK0rk95
C1ZuVJVWjvkyM5ebAdQDcJ5LLQl/yFS+hWkyJSgYWXJbS65AIz/vGZ2J3Fp6e+biNXzkjXlDWyV6
QNCBjWynQoUCadIHTRIFkitX2b4CdIwxcqH/x6haqNUpSB4tQti45ej9Vo8KOwhKgyH5ZW1BpLqG
bkYLFljIAu3zMYxMWZxVq0oGzhlKBVRvnRIeFKEt7IoPCmeQknhlLZeB0bOMrjsklHDp40qkrqh6
jsFM1JeS25iq8sawpBK/BsDNGPv+xlw23qUd9NdhZ8jIoYFK74pFqp1lUJI3nDuHhsQKpPiSR0ua
1locrtdRBEIcb65FfwC9NdRwwoX+aMpkDi/IKrVBpwYJyVrQTOTTauf+iG488BZby7kWUAcE1AZD
PnPNGq5QVmokzuXm16jRXoUxNnmU1hPWGBqzVyK9UxqClsVWnQG7siOZdxKRFMUmYgDQ8mrRSIC/
6f/e/64rdgsUvtDGi428zDTCaMoHVDJo3yPUrtwBJFotmEC74bGs3ppq/uxbTq+Qs0x7kNUGrC7E
x7iIUPg71tVrwQ5eBaSInPN/hVldeXheH2fgoURMFLwhMv200+D6YahBdMi7HLNVsoIMUwF5K12t
Q6uYX0aGlNOKd78RJywmYW3ZdMs1erlA4xDkXIzfuNlp6jOA9X0jLtKYBGyiMy3iBjZWSX+oNCIn
wjEcTFaKdb9XNkHdrRyz32TQ5f4HrRH4gZemL3AT0/tfrYqkH6ZQdIfa10xeSTKr8rnR6aeqcQux
ZElZMD7QYmJPfLWQHQaIbfShDv3PyvZYvPPVl+C4c4teG4Cr1GMyqZtMDphIdBVuJFJoKsx7iw7s
Ro0JBwbh9NDq7K6CELHyf6Sd6W7cSNK1r4gA9+UvWYtUKtmS127/IeRpm/u+8+q/h+q3u6tSRBH2
NwPMDNADRSUzMjIy4sQ5+9uW33oAn+DCsJAtyW1iaY3OJ0icEk7JqWDiJeMl62XOSUqemnDj3bVS
sYeXma6HaiyS3bJYyvZtSQEEVZvP4bkIP3XTAAH4UXqOKUFKg5u3uWsMbuNoB7ncgFysxAZME+4Q
fFgmmkU0dKJlvhT0nfmsWZEbZZrr6N8GHxALwUEOUTFOoZk81OVea9zgf4SJot6XKKX65d2kP0bx
fRCke8ceN37X22i//CyCPcwpCL6J+AzVjto81gfzWTLUO625LwMosWdllxfGwf91EKxiaApyFIzi
67iayGvbh4o+aMZkPXeMwFbnGp7UpZoYT4c4/jiB/31fD4+Ffh/G04OlbCWTb28cQwNmI1M5Yf/f
lGe7IadF4vTWc6vtB2guTf9jjwJd9zHt/0qrD9aXEbrsfIyP8zIH9hXk1jRujM8vt41w1K5+gpAo
ycxh12M0WM9m6SnSQU2+gD2lePpotw8xHOG3z9fbu+96wcLB1mxlziVptp55/preUCLZZJUTWBK7
2HqwvwX1srU0iMgDyTIp3ArJ2ZC3c9hmuvU8hgxVll9CWm/mgzKD5daL9p7qRAzwwtql/mPSPd1e
5+rGXtgWviraPjHstJr17FjHqHwq/A8BKvAbweP1hAp7B7JD45hAmshk9/K1L253IAxG3qRa/EGX
ZDykSn092gWW38ODkDdxtXNihUZyW2lgOqIWvt7HqlHGr1EZlJUbMwnt341yE71UCNZ8lRwHVRma
LPm7OBthc+iLCa0ih/9zsMvllLmMPgpz/65NYtn2yjmdbcQywPLu+mCwfjCaHJUebL1F5kWjUn+2
jSH7Qw8n6aWYl2oAp2C2jrGWcbsbw2yZJwhDpO6g6yVlQiUCE+hJub78UQTnvSFp05d2btAmgvED
slLNRyYprQEimWEyfh3kzh92eWT2jGlqSublsca0TtFWVu4lZlb8EVtjx4vMKKSnDDovOMJokBre
hI6g/TTW5O4/oCjXcIJhpIIBAnz6XmdDk7tj5hv5u5lY97VruhQSecY2zomSppVX1n62g3lsgF6w
s9MRiqxWOs+yFiAeRYWt2Zl8m2Q3GPPw3TTDJvOarKf50qlq4Ryl2dCDl8wpiThyZxTVISp0+DWn
rOi1z1Ojp+fJB6G2UesXTh7oH7qDXOz/CE8Krwdr1Kc8LNC31FLapZFkPndR3rt2t3F3Czfo33YW
7nMb4RtA/oIdOGf8eUYs9lxkvvMQT47tadlo7Koki2A4Gepj7TT2faFWO0mpf5FV7P+so3LAG2bp
iApnPpmyxA8qKz73Z+c73d7bp1qIla9/HYkInshka0vB7Pq8xaGa+Fo2x+c0nfa11d5HRusNNLey
8pPaHAvz1xCEb+wJ0dIZA7uyJOxZ+KguJUz+Fe7mmJBw4b6xIuQ8RdkouaQoDKubIzvkPM6N895s
21PvlHdxshEZl792EbP+tsZLRKd6Dm2x2CJfOJEm5DXic63PsldkwehpozLvbu+UWNP42wxsKbwY
gfUBK73eqrIospax3/hcGcVBl+8koIOqV9vDcaYmPaXpjin0XRNvFTeEwP/G7vLPL0JyWYaapJls
mZm9c/pjmzUHp3zqyq0Frn7Gi/UJx8xIE0UtqkUMeHSnj8PGu3EtWDB48O/XWw7CxSokh8uzX76e
2lCnlF7kQAb/t8Wps2oFAOSiGoUcjiwcp6E04mo0JA6rUx4HtXHNTCfN+bV88u8dubAiHiLHCJmx
CpjmVL6Yfum1KmE6lffF9KPRPt92u9Wj5Nj0ayiegGFdguPld5MbwizMwmeK0IarGRAMakkk79Q6
iI9okkMeXyZbyglrnxECzCXgQp3Ay/XaaJD7Cm4WJWdF/9GiD07tnGmK59srWzUC9x9lO8ae38wS
+iw3K+08OY+68q435HdBa7wboTW4bWbtA6LVhwwdwGkeosJm9VnWT2pSJWdrOiT1i6Wf82AHeeQu
2Zr5Wl/Qf5aEqDf0DIRIKpLS+N09VHm8Jm8vZdUAUL5FV4gMX7yKgkEbu7LFQCVne3s8yhNTN8GG
c6+FG9pR/xoRjpCZQtEid0VyLpmUSfZFcLLy47xVFFxdClcq1cflsSoLu6IBWJ4TeWDz671ckR3m
Xshtfvt7rS2FJH0ZvOL1B5r12o2TufBhmDaScx3udUYtfc/hGa7ub1sRX72v4eDSjHBEZRKsxtKi
9CzXDJhTZBq8elb+VKaCnufsmz5i51m6o0IV7ke/Y8astRi516XOlVvUGIup9DRryo+8UaV9W5sQ
b0RjsOu1ufeMsUdrbtLmT7d/9doGXPxo8ZVaK2UJUpNvM/RnpTpq814xN+7ltdxmgaQb+CrP4TcN
4D6Og75uaeKaD133udKj92rTuzxOkcv8MWj1xkasLgmcosPThRqlOPFRyUFRdMoQnzOnjXd9a8gP
Wg3xjFPHxvH211u7KxeZuX9MCVte13o8xnEXn5u9td/iv1tfB7A4EDQ2jF7ChT+nQ6fUy3dLmZWn
H+CF5ew5w0b4XT0ctGj+sSJc97U2BXOqY6VR6aUm5cmYUs/pXiBn+Xj7Y62uBzdg8oJLhXvs+hg2
gPXLCVqNcxu9GNbzHDwP6e8sBvDW0pthQEGEpZhpV01pSwrI9O806K41M97sPG+mz2tPkUVV8B87
QtjSnSaR1JlcLOu0vVEyYygxtSZNXgPLDkJsnqNAjRlufMDV1BOUOJhmC5zImwGjiRYNUoMkT5NR
emH6npryEcqusR/Qv4i80P+fGlie3TD5envrVv2cdwn4RUADFHCvt64s1HjUBhKBNI69yv/pFFvT
E6vOcWFh+ecX+Q1VLL0OGx53o/95GE8Uh92h+3J7FauBaGngMoxpmJrIJxlGpjmYMU84Oz/Kkecz
6KvsneYQI6C2hRpaSzdem8X/Z0v4Ys3QJwAtsJWU4IUL+Ab190CyLL0+qMYWcGh1e5ayJnhMOh5i
PSo054jBE1IoO5BlmEvzp6JIN6p5opLn6/XGn16m6MjWaGVc75A1LnOCdZyc6RM6duNSy2ui02G0
XyR13xZf9I8Q3cnpV+bLY6T/Gs2FYWscd+WQuImaH27v5dr3XVhBgZ4twzDig7mT2nka0yw593K+
z7NnFVjHBF+enYGecjYSiDXnZIQeNahlup1i0fXSC58SbySTO6b3hZy5lfOYoVJye0FrIWU52IuS
Nty94ut1UpzSH9HwOHetdIrjDHqYdF/Wspv0Ss2yIOzPWrcwpK1J8TXnAcQBigPIK1M1QqLXmkmr
VDLlG3nIP+bs2TAm97fXtrpZFyaEcJl0utlJMIueKe6Zlv5RMR5jrT7kVeeNlraxWVvGhJOXLeO1
kmEs5ahDMqDYCNNOHR0CfTz3ur1hbC2kXH48IWxJ3aiguo2xpJzeG+m8MyPdTYdsb/nvmjTfp+pm
mrnqjBpzEKRSC0uUkHNky5SpWjbJOWuoc7g51b3Oa+BxRfA9VMFCmnkNybid5dCddgpT4LHSoP46
Fep3PWutyo3CCggqaWj3v6y2mqdsSqJ4bwxTdFhKr0gc1cOPwKmBhFiNL38KRyvyXbNL/KcuVWyf
w03R8VFK0nEjVVxfm8OrhrYRdIpCyqPYY5J0KL+B96M+pLhBewc7y8ZJWzXCrBWITv7FlOT1afYD
er8T5byz5CeuOh+ZYXRl/eW2y6+eKhpAryLhxE7RC6U058WR8Agc0BqKoGfdFyNg/NtWlu8hlryI
93wtm7kY1AavlxLbc1fbaCudGZjoBoZUANGdNmE8q2sBV2xZgG9lLoBrK+HY5I1lEf5gK3S87tPt
NaxuxzJrQ4sGXlARFhLb8Nc3Nn/dcD4n8TsrrN02/HLbxuoKLmwIAVzW0aHOI17MDQKe936RS24V
2c3uthWRb+vvK5K37AJ2oskvlgbnVvIBMS5v5vkwpe4f9uPk9gHA1Ttq9GnywbiTs9iTu6Px+bbl
tZgHLI02Iw8eWOuEHRonmAzM1OSCirJp3wQdPBNWjjZ7PxcP0iCfVSPfkqBf27dLm8s/v8jYlE7O
46bV8b18OCB28AgVyL6px42Pur40hN4MyuJ0GsSQEDVNPQxWcg51bYeO8q6K9Z0q509OJ7tZvdHL
EJEKr1sIUs3gOsTZ30Ch0LHv9TLo8XUkZft3IUJEpzqHzeTUmcf2jzvn0+2dW/uKVJLpFC9TZwgp
X39Fa8zpdbcUDariKTVVSqJQU8TF/raVtY+ISijYOGDl5EuClTLSciPrJfbKmHbMXk8N3HPOQy9n
57LIfyO+LhNjEAmDPKBZcr0kOnI8JWcNrfsYrr/q2CI33m0NIKyu6MKIkLVIpulTbVFJl4rRi3uA
n9Fh1kbP9+2d1j3f/nyrm6QDDwOgvRxswQeLKY/7KsQHe7l2i+F5aen1W+iELSPLii/OU1w4ySDn
GElo38Wzf2R+HbBYtHGetswIr3BHS2ljShzbtnPH8JhIj1tSnlsWhEupz+apCeqlpASgqOxhtEfS
N7I24IRLSBOvPiSa/tkTsXA1BcYYaBWfyzYar4dSr55/o0e2JFgUregiEH2uN8QYfKPwreXQxKZr
Od/jONnlEKf9hm+ZKBwsU4kL2+q1FSWvWkeTWIch/8zrxyDqoCn4rSN5YUTYkjJKO99O7eQcNbCS
GKDTYR3faoesJSOMrfyzEl3oFiRlNFThEqlt5VS9pP6Dku63oBerNiy4jhYi/UVG6vprxcAQ7Cbz
SX7Dr1r3M9eOQ3iu9I2d37IiRDBlsqOQ2VOCsvKY75hUJ51+6vuNqLJuhdm4hXl9mbS9Xkvd84JV
4zg9N0Z+p4anpHUQUD06xcttD1s2981JQWL7HzuCHwd2hHRFycwdGAdHdTy5bHiiTK6NlF6kfU97
2dtMuLbWJuTYRUenu00yauHfYudz986ChwT2k9sLEyFur5c1BX2SAmBuC7D2+gsCweG65Fuc8/lp
ttW7UYMcuLlPW09rea/IbqP/KOdP1Qz0TNP3t62vhTkGl7m3QWgvlHfXxvU555XujMAREEaGPrZ+
tKIvt02sFvyWmWGVkgukH+IUpZnISuPEdP1K3Q89VU6PejS9s3o4ZNIP2vS+g2c0B9NpNL84DbV8
WpXWEvWA5X+Q0F6vDmkXjSkZgt9c/CmBV61cIz21skd7++ftRa64CpKXCnU5TDF2JbjnDPHFNI4V
I6Egryn96V11SJO7fKsit26HldhI0eqWqABbzVIZV0qdnm1d+jzqzUs/WPf5FJwKnqMbnrniG6zp
P1vLb7m4ywO5qBC9bdOz1Z6MaM+qwn4jRq0kQFcmhA1Sq8SYCovl9BUXYBbBvqdq8VOdJs/Q6dw5
iNXc3qeVCxcAO3Tn+tJ3BKtyvaZM06qm0PFFOfw6A5m1t9qaK3HqyoCwotROG21syRtniYRxX6nT
Mcju7aegCA9m3Rx/lW/7bx9fqB7Qv6FfIJIVl3VrKClyVuchMH9IqvGEbPhGer/qdIvqAAN30GmJ
WcrozJY0Tqyp7bz8r7J9CJy7oNxI6VZ3BpgezE8IcoEfut6ZsZF9BDUI8DkDL71tHMLx15Mtrqj/
LCy/4MKfZzlw/CpKOTuh6dK7YYLjd07MhYXlRF1YoDavZdOMBVN9roDvpPVfNFN/wwhdIQhndFpQ
uPG1ESO2lCJIuS8y66H83jn3/sadsLYTlwaEVZhDOelJjgGtcJlgHZKNM7h2ROhrMaVD50mGx/B6
AXIt9zptYhYg96WrGwGDlM5dqlquBZ2rPjwrk/zRUMO720d/zYsvzQonc5zadMjLPD2H/qPc/JB0
6t+MZQZbbaa1+45343/rE+7UkRJUbKqsL07t6OznquS17ZDuYPJ6So336aS8nyLnWz7oJs10f4u+
fPnzQqZ0ZV5IkwOl73S1xHztv5/TTwxtIEPRQRc0GYXX+Bu1hvWvSkOBig1tm1cOrguXj/omTEsN
a4jghIBsVXTe01NubNF2rtpRtcXCq7604PW8lJVQd9g9MBZzdzKKU56ekAK57SOLa7/5dpBxAeF5
LdQIWydZelwHM9c4JvzhmZVstqq3TAjbk4ZWA/MYJnS94/5JrK8gvN/b+dbY6foH+3cpIkllYjlM
SNtcrUm+QF/QU5mrg/NbwYghPzIe3rGUo4WzXAIirOo+Pbf2Zzuwd4Sjoaw2AsZqQFoqguBmGcF+
le+58DFlkmpfavlkmiTlu6yiGSLFxi/yX71epNxuZMEWJ5RS3fVSpjZXC6XESqOYOzYfuvtKgVe7
36nKhputLYiriB4OvLqLGvu1KcDWuZW1Snp2ygL9GyuVPerf08ZnW/O0hdoCO2igvIElSbNq9EC5
iUMRKGzN/3NhYUgdeavrveZpvF44lvQ6AHALN3fZt3ZhpBoeDd7nmAyurXmRtfHOXF0MpeHXbsSS
Zl9/slQp6jZQVU4maUj/BTIyu9kIZWvJKNx1/5gQuRMmLTXDVmVXMsR06/hu6h/N4KjIFpJDW7XM
NQ/QFuQF83TMl8jicrQoqWajz85NFRx4eC1l59uhbNUCdVL2XgUXZgvPylSVeDOH5CKalLgS9IL5
b4DrmAf9z4Lw9M/KfjS01+dx89Ik2Snvfsrp58BKNy7u1Qv10pDwuAoDK4IjgaUAdvSDExOn2rPx
mTrz1B90uM2G38iwLu0JDh13mjPUSxq3fLoFx1FDU7Dx8lk7NHBSMm8AJRonVNgeO+mmLjF5XKm+
dpRq000aREbab36xRaizaglaDtD+nE+GKK9PTpUVtdUphGhN/lJUTw5VhUijB5ZtCcWsHVEdaAWv
Kw0smQhZC53Whz1lfH0vNpF2jzMkm9famltfGhEODlEgKeOWoBaYBlWDE4QGv7H7cCwrS1+VF4+1
LPPiton1zu+7HgtD1jAbBEDE+CEbG2+R1W91YUS4N7VAkUw141vpUbZzup/LAYVpZHc7BmxZEVLe
Qe+DpImwUuZMCaa9bXmjXaGXBq3JxmWzfHcxc4KKjujpMJVI0eX6q1WTnsPASXzu/zB/ph/zOXHv
JPQ56q9bzaa1MA31NhQlwJ94kwr7k8pIMuRznJ2dGorlOa+Hv5oAPp0wlKXnKc9ferPbopFePUP4
NJo84NYZgrpenRIMaJenScZV6tP6HL06aVwt73fm8OP2lq1ZMkwq9QooU/IpYcsiKZSqIk+zs2Kc
mzLfleEz5MCuVG8Mx625BtCuhTYAaQ000a9XNA512TtBnp27vV953+sthpetvy98sTLvJbvOWIds
PXTFGdh10D/d/lRrLne5BOEMMac15iWytEstZxwekpdieACj63XaD1oDTE+ebttbCz0QBQCYRJ0I
/XjhvlNoCeWwOmac2QmCHt3tfgPbRza4lEpBxpCJCJeC2tTNGCDMd04qnym/ap+bf0R/1tAWW4WX
JVtCdasXK8CfBYID0p+Id+0E2UzmWWYF9vzmqcnC54IWQSAz2Rqbkjum34P85xAdFH/e2Lo1L780
LHzKuvdVJWsw3IQ1E3/IYEf9wc+e0y1g8Jobwke4FLcXxleR3qeNDCOfHNxc6o5WcfK74++0PBfK
w39NCJ6eyeU8NsxTnV8/VuRN3akPft52va1lCK4OZ08cjBB/n5FeGeJ9Gj1a4/H/z4QQeMw09J0a
etzlSzEnwZfSi40DtL6KBR1DpXzh1Lp2N82IIeyq2+ysasF84BmGXJ5m/TQmJdjfXsxaaOCdSLmA
m4LWp5AlxEFeKnmPJXts4YSolJ6HnAGi2KlHGVmVoH3sfLO6m6tW+Tb36lZjf3Wl/9kX4UBlimKK
gdT62ZS/sV9+8vn39suGTJDjS9AQz24bSOnSx+QI2aVnF6gtz56+NRqwek4vjAjnVLIHrmDLzs5R
MByDYNwN/XNkq0/l8Bv5ENisf1cjpPip78jmlBlEIghDmUCj8mI1Gyn3WuIAzyv4b+hESIZFGwlE
RZXhZ2ctlOG1fmzs2s1lyd1vZF1rBTjuiKUdKvMsflMSy5FoaSTtdS2S6qL+GX60P/Xh4+aNtLai
S0vCJW60ZpPbvc4NiOpDmH/2q5962h/axnfLfusVtuy1mOFZizSgAfAcnlfh9A4gvlFpwljys4Cg
jlGLB233ZHfe5LvpN3NT5XPtDF3aExbXZ1EfKTEuoc3d2erNEQGuwrNz0zXbcD8xPgCieDwOzg94
zQ7hoJ7azvjDUUevSsyNyLX6oalwLAyQyOWKuley38PWhjLTuZNPQ6gdusb3rPyhNT76g35/O3at
2OJhsMwrLRT3b0CXCFJMNpOr0VkqHfN9NcmmqwVoPkgDA1lWkxVorhXpRsAUxTCW6pe2QOKXNABa
GZHbx8isNkK9Ijoz3OL5XyATgSt8dNxKfT+V1d7RoiclfkylHvLBb+NARVn5qhTdvg1/avkW1c5K
2OHHLIVe2YImXARfmYMjdUZfRmfVaQ/5wWig/oB8qSo2nnrrdpZqElcEV7iQ/+SGEcq52kXMa8TV
gambxtX1aNwzjzXcMeZWbUSGxWWFI4Romrz8mwSfaaXrC1CChHWRb+Ijd0yqz4mf77rR+EVhgr+3
8sKKELRRFo0sLcaKxuRzXh/C6JCb6YaXrpxO6n1UFkEvMfUoNnGgNmtCvR6iM4zuR0t9ykrp3o9+
Z38ujCxH5eIpXmY5z3u7p4nCbGj8ydd+wAepbVwLq06wfDRe+5RjxOpyAj1jqVispFe1UyLvf8wT
lFbJRnHx9XXwZu8vzAjhM5qMSZ39MToHSeglyikx30e6dCyNyRta/SOEdq4aPCv550m+dxrTc5px
51fNTlfftTym670znq34BcYRy76rtTvO8llKmvtigFpWeW/cg57dd6W095tHeytzW4tJAEkZ4dMA
itji9GOvDlURKlp0hoytlh6q++TP/kf5GygyTv2/VsSSZYZcdN/qWCEFJbfzEqjWulbfqFSsroU6
BehORmFkscw7Zgpd5sVKrnk+DZ559oInv4U96NOvB3KuC1DU1IiBXyyOd+G9ymhJXdvRAjSAUz+l
dvBX3UbqbvYz6WgEExXskmvkts21Y3lpUzgxcygNadOxOK4Mz8xeRuUUdRt3xdqBYZqeESrqlgaj
PtfrMtoRrpg0is80f6D/emys74V1DA63V6KvBUvmlbgBqMNRKBWWosRpqQYZZqq9fuzP0h1cC/nO
v4cuyINtHQ4413IVt/BSNzuEh2T/5+evtaedPvd74y54qr1GdYd76wjZjVt7yX2y+5K7uRcf0/v+
x8ZvZcXi2b78qUKJtZ+60I+sMD5HOblQ8z3UjrcNrIHEtEsLwoNGGvsmVX0+hmYmR/pxB3OET1P+
lKrVfoSbzI5PtbGQU1sWnHxbA+4ihe3rlXJh/nVq/MKV/SEJcr1jgSr8ztChdbPbfAN+ifLE+/7F
/6N9Gd8hKx8+U/K7vfJ1L4CQGOjYChskekW9HKcFHC8VKr9pmpe70FKMjWMjEi7+vUDQ+TZXGYMo
jnBnmn5ecWHXkItJByP+5g/R3jLju7JzE7iNIhe9FZeGYD7t2jH9oA939CBNpL+Y8AwgeJo2mx5r
UYqqwr8/SDhkTobMZhAw0Wyhbl8z94BE1ahanu5Texo3LvP15S/UFZw0aGdNIVQZYZjJED/jXs3k
lX6ym9XQTfw/QmjKu0ftMf8+qoWr9Qe1jw/jo/JBng6B8lRQsUFt8faOr6784rcI576KUVMr4I86
o0Buzf8bJLifirvCdMtkq3u9NuvC1KMBZIeq7pIGXoeyFPEHxxiYsvfl5xwmyTZs3UR5lKqTP1kH
P4hcv91ZDtrT+3Gh9UNlYug3KrGrqffljxB9r4zoBiiMlPOCHx56opY3N4+BGxVu8Kn96Yw75Vvs
Tgw8fGo+bc3+rV0Yl8YFPwvBv+iZxvD/FGS70fxGy8rb1LBaotOb+Ej1fKHO5SOLyaIT1VM1zqyw
vk9JfFX11OSnIfsua+e+fwHa8Rs3FHMoYE3hT4b9YwkqF+HKmMvcQS6Tw9OeqojOJKjPqKDus4VM
WKugIsKooWpE0ZZngXZtKYhLXwKCF5/zpPfy8EOlWN7SzfOhenN6hjiI0jwSP9w+ImsDPlDRQzaz
MLVT2BT8NtOS2MpCxl3H0jlUc+rN6cGv/xpqVzknsfPozJ9htjvFG6myyBn4d5gkkwH4TJ5GN+R6
uYocllo6qPHZUf8XqyONxGJvGJE7FA95GOzqUAfLNbktcrTpPLtm1NzxxtqoRKzlH3jRvz9CCFaj
n0dxY0AgIFtfQdx5AzQFjHzex7/Idvq6WlwImBpIUYU9vl6tNmaGjZ5mwmp3dnuYX9rUDXov+p/N
Wdx4H6zdc7QUGAUBF+eYYt9HGc1MQkCAp05k/EBYbkAZK7Y2Quvyg8VzaDFrzpAdRQzm0K4X1CTD
nHGn4DbGHnnNsNprL0V47qAU3GoGr0XxS1NCXAEAR5+2xNTgFV+Uc/qxBDXq/sYxuDQinD69COck
GTBiqbtv3YDEsdt78eyqcAADR3u+bW7166FxJUO9pKIeLViz4sKO7QBrviXfT/rSfnZRRR0VGDpg
/G023HwtMlsOIBGa9hx18TVkQWy/YIQImoMWeXnlPzpp+tOv/a3Lf22r0DZBy5iuKvFZ8AqUjAMn
keEbabX6zlAQOMke5vaIFrkSPiBKEFS5G5nvVOcL+kL1cEhl867pvXD+FChbmKW1Y2DDSQrYmP9C
rObaQ8dikGvYr+A808rk3rbaeB8FjbJx2NbuIw4ZCFqYnJm6ECJIXszaVI56fJ57/xim0j6PgOuH
zQ6BebfNT03VP8dWuXHRr20owz4qjA/kFfzH9dqgwmH4gybIOextD7YHC5nZzat27QNeGhGuPkUp
dGUAQ3+e6+dy/qKH88ahU9fc5dKCsEX+TMHGKPh4ofO+MLudz6C+kRUnGVKJ3JrdLFie1VknncLs
fZw8SmSsieHGVbJopw+MuOkur/z9kEbAOK138bAP0vmga8dGcXOlvmvVgxVtzctv/Wphy5Oplhie
XrY8OU8Fmu82ghvfotSD0nrjC63vMwLt8IkCZVcX77vIPiCJMJLC4ZKECQC8UuRKlBRT5XA7Gq1u
NGB5uiZkAQw0XFtBI0LtEx8rYW0DNI88+LdvW1hdx4UFYaOlRpnHseWTFQpA1cH0bEi48y140roV
CwwcddhFFfJ6HV2gp1nXcCqs0dr1tH6WGtY4HW+vZS12IxDwrxVhLVnkVyHkA3AdzY+qb+yc4QdN
v75OSUYh7w1+TaP7NXNAIR61LxAxVPEFbyuGadQzB66QKH9HPS8bk8cOlk2QesHvOBuwKsrXKhOF
hrCwqPaTvPHHv6koJzIGZ/isKlvMrsvvFRMHhg3+tSKsh6XOSOHNOFtX7tMOvUTEY6TgNDdb7/21
0LyUGNGXYE4ZzO+1O1hmUreWz0alZkQ4KbzK8Iz0D0Y1Sj3ZK/2eCult11iNDBcWF9e5OK5RbgVS
GHGQmqLf+ap6mJwqcO0+uCva8Gvtb7VaVl3RAFm2iGkw/STuWJFkVTKzwiSvHaaXa+NuNJv7PEe3
oUqDaDfgTwhMxVuPleUPv9nEC8PCJoYwYY5Rzj1vLiPm3aOq/2DQ6nf8EY1bHQjdwlOoCl8T0Jw/
+7Dl+o52BBGaUEVpzI1MbHXLYA6jh0v0M8URmMCHNDpqiRk0QN1Oi+/Hr04PkbdeHJ2k20iaRQ2K
5TAjwkG7ZiHEWOabr5ek537ftBJx0C4jN1TmO/gqHV5aPR1xxF4LL3yUT5m779L0aJl7q/pw20FX
Dt+iXo6OLw0x9KaFx14YaJJipGlCbYryO4z4f1QhNNvFYHl+UGwkKavGKLYygUXRWraFy8vq6jFN
JChfBnnK0TVLe69oMw21+SjZk5BuETet2rOBJy+kH3TLxdOQ2MZgDC0UCKPGgGuvnLKp8WQ0rtUo
/N/tD7lyAEBaIyOAhg/3plhRzipbLWUOH+1ypgeCdKSsxHD8Ti/9eMNptkwJQaWZijiUoM45Kz4V
gKhzlTF2a8Q5bq9orTCLZxJLFkpdmGeFMz0EUTnRXmC21vyASoVX7JJPyb3s+u+Lc+n1B+MkecW9
dH/b7Mr5u7IqBGnSgljK5CWT8kLPcn9Yx2R328JypoRYhXIUTZOF5o4Oo2BBSlF76SzmNOuhh35G
RlEpHP68bWPlquFKYzpYd3hnOeJrOERbxioNJif1KhyR4bUe5CDZzwWCHsq+iLI/FzUx6edto2uO
ATJEh/KBiXn6ztfBZBrSuCg0mzyUuayk/pZSx5e29mfliqG5xQQaVRoGJkQwbmbWVtzygDq3QeMl
jnqQgw/GKbQ8Wfq8yX675gwgfgkWMB8hJiE8H7OpM5FXwFiRf8kc4xB902LfHeLMA9D3Gx+PKSAQ
8wsP6xuWt7KsZehFWFdcaG7gS/IREFbmlfW0pei9uqoLU8JjTZqRRdBLDnAEKEBuvw3Dh8l+X1Mn
qcqti3nN2Rk8IdhS1aJ5IQT4ri+7NBtYlhN86NHxzQp941Zeq1NydS1snzblHwbir90uTobQGjTu
EKaI3cCpyHkn8DSTl6BiEzXzMcr+Mih+O/JvzMQuXIs85XWb4V7R4TXJTIYgZni4RGD+z77yeNLf
9oq1KwRlGgI6zofcx3LkLhI4evdhTEUNXqwp/ZR2I/JcxSmKnX201QZfO7yXloRo24fR1KFGBbNb
WyMHE5loIPuj6tlGKm8EwC1TQgBEvCseiwIekir8WWY/+/qbrW+Amta/G4Gco0tx3hQObm1mTlpY
rEbWY6+QMg+AbF4Eh6jbuC7W1wJobHkRM/Er+ndVpnNdspZh3PfF3aIRslGYXl/KfxaEpdhaGTQ6
nna2J+87mCH/4XemW0Ak/WdCSGz9uUNWeKFP8tU/w9Kt+5d569Lb+k5CzIFKJQ/hMoQ7oLzXDwaS
d3e3T8paUIOgbiEpR8j4TdvALKfQmSLYPlCVqLsSRafHxL8f7Oe/bttZC2iXdoTtqLUE1eEcOz1C
AvCrSnF2/HULkGJTYHGojhLWrs+87RtOYY0wZ9XKDjzMpH25/fdfQZpiAnJpQEjgnHKQVD9ZaBXQ
PdeavbovCo8GXXBnzR+H6Oec38e037N5P/SlV35FicycEeb7NmWOG5/i4L7cwS8sbRGArPkIxNOM
jZLvASYTFj5NUls3Nr/LsmGklX6MwfMmGHdt++hm0UCDZIS7VghzQ6WNVm853H1I7paMHejGxnld
aziTef1nQliGH6iZU0iIPrVZfBeoj1M8eOa4A6n/3o9Bn2u+7CqAHsfqU1vbbvUxKXbIkB0LJdlp
4QcjeqjLLVzLWta0YFpwK1AAPLaufWrSyj7pO35TYBWPqvkxnP5S4upBzbV3tabfI9iyBVNfVvnG
yYC3LO+eZdZM+NCpPKs9hI7wRRRPilIdSuuvbqlIZw9m9vm2Q6/hz5BSW+YAwe3hPUIGUCIOVZQq
7Fn2o3nKz/Kd/ajt2oPx0N+pO+M58bK9+TF6bN/P36Ep3OkuomA7CVhP6+m77GAdZXdbGnnV0/77
UWL/fZQyZNUTfpSvcoj0+I602+sd/S6S7WMyNbsWEkq9exwn3bOj6Dlvxie7tb+C9D3c/j5rUIDL
7yN2QeiMtH6jc4VI77M76S55l538g/LVv4N38hwfu/stqeRlc8XNZ9cZyGSqHbZkIUjqflKq43Jn
df+PtOtachxXsl/ECHrzChqJMlVy5fqFUV3dRe89v34P6+7eK0FcIWY3ZmImYnpCSQCJTCBx8hx0
swY9EYe3rgBtOKN6sOTV12aovJXC00UuwBQP3VkszTC3kYTjNeJTw7C09Cot43ED1NKo2+GcNMeu
64NYJXdSpOENsy3ls6FUfwy/2cqJ0pApvOiQSo3tDLAGr9IsoVIZuW0pMOJqj4sIbnQCssKt8brl
UrEEx+8ullbepJllEzhDzkKlL+1YQLMBZQAQEiVKajZ9aZSUMgKmD6GCqFHJAY0JFVIDLRJFJ38F
Ncd4qlo0iPdaEHf/KKFSQQmVqaYZVMxp4OquEjqpWR0zVhlhce6ujFBzJ4i9D6JmGahBvNV0oCEs
jV+izthhS3sdrYb/HgnlHVPQAYCtKuHOIYyl/6FmoLfS9U9TcbQtai0u5p8e7cRKSbyVVlEBhJps
NTv+b33MDtNWeJecyJVN3BYPYENYCcNLE250FvREmhfk0bdQmc3gK1x2DHyLEVj+NvgTmMq74gA1
hZfwxPY20k5wkNgyp98FzXZYAVMUH+Rt+jHY+bP3lT43T7ETk+HFANjAehzkFk811xM1B4urHdoF
E+8FPrwJ4c0GKyzige2D1c4eQzNF0XtTfBgN0eHQ5uiG7sA99X8aO4Sc7FpjXApYjk3lI00cxXCa
HTtFiSp5Da3IDRhNRUsR9j+jRZ69HS3HF00AFSq4tdXuVafaM6bzsUfjDe7290MlyXmFw1Lztu2b
j5fq8fSgX+D2tzPZ63NlXimcKr9yazJ5i9XP+njXQ7H71oTBxR4OePh8Vd3y6aZX14J+eDwK1gzN
f37lb5w6tX0yw5G5boM9SmqBpRrBmqe7qOIFeMGZ5ykhnQReUKgn/InB3oP6xuOxLD18g3D9fwIY
YtXtYASkPb/TYcry8ifR/AbQ9iOy4ifRvvjb/iUsyV9wNIpOfBC3I27Tq/i9e0nWrK5d1pxSASbi
PVmOAQnZTfo+H3BKC1iH89lv//cQhsPD7UAngferskU6kIG3lkhsCa/NCi+Yz5Bc1p6z1eN5Zbkh
FQh6qKlJVYLEne2c4a1lvGcsvt5crRpdfJAgMFr582CaP+MTZw7neJWgEjUS0SzOuNyF66p46vP9
yDoqLNbmry1T4UEMqnwUSgwsJ4Vl4B+7qCP+Wvyo3dLtV8YTWtl6CMYx/HSerwer9wMlv9pzcheg
NdSDm07gRtZJHjq1QjorG78l/Ry0DGdhWaOCSKkNHAfC53BXWejafO/WseubghnY/y8nodEOQ8DJ
QyjOgYSzyqBwYimxS5WRLxbHAvUQ9ADhoQ9tFLd+n2itUaDwhrEgdQcboMkkOxjM9G3csmjTlt3y
yhblHFWQBaofYd54DkiUQSTGJJJh0FadAbhMNUIk5V3ISZCkx7DVAIROVqqurHQ17UgTswDgizHl
6muobKMPYtCMOlKBFnaROQ3aSS4kJtp6/pU7z7yyQvmKJo+9x8+e6e0Ta3K0Ne9IO32H40bodA6r
oX0xM1xZo3KPPkqDimoxsn9IUvR8uFpvFdr/5VB7ZYRKP3kfC8bAz3s8E+yxfBlTjuH5rKWhsk4r
K02ZGrBgZL/SfpvzLMTF8rXtagxUQkEXUqD0LSxw0mvUyrYXuWPUOmlsA0sS9hsh6Kwckg86KoaP
dzVrw1GJJk/UiK9nh0i/w026Kmxhy73IqPy4j+38L7vtB+M4w2vpmFiFQzUYfgs0qhiD/zdrFVU0
wzZuQ7MY0kywdD4fFVzo4rEnEH/uj5GgQ1C4nLQJUjO5VKxbUcjClZelKrphmxDp0MgkFpXaPOD7
HfKf76R2SNDhlRdVCkQgz5EHnMergti+eBh6xowsHo3BYzIrlqBdiH5yUoVJVKW5n6iKPRMdNhD3
dry+tDruL2PqFzf9lSUq0PFdKOn+6AOtXSdmpKJtxoCw/GU4NehkfJEhUKEiokFsSxLOj00vjhEi
24qMqzrIUim/Vmoj4TIphWSjmJIwkgTS6YatetIG68w6ry+u3JUxypWlic+7dkDXShBOv8bel1wt
G+bntYA3yw6tUiP0zRx9rFgF4cU9BL1caNviGRsd+LdJC+qnlRKkgAk33m8D1dGwfx7Fnd87lf8c
AU0EUMrjaV0c6ZXB+YOuzheJInBe0MHgWPcrsB0Dr/Q0gA0nEPCKpChWMG0eG5xj6N2m0NFmAbAP
+qzodZxKKH8A2oPN+x1J2WYU6ldVQD/QYyuL6QK6qpIMjuOZlO92WHkIYT19qKOdo0FTb1hB8yqS
ic/iMVx8iQVYY14wdNpD5PvWTg+84KjlGE0GRoMJnYviVx6uRi4hQnVAYyrJS0BpWZjUH5Y3ehIh
PQP/QOMrnuCo4YVtkHcQTJk7+IbduFY3warf+7/6k9aT9pgeVRdZ+LfIkWlbrLPj6OQo/7bnsiXV
C0rvK9ZtajEkX38QNQ9NH+mxP3/QaGqOYce2Zuarahs58YvsxM/SR3ScmKlujp+PZoFKpkEySr3n
wSiP8UeH355V2dxqMoXdV3pgXWyWPOp6hFT80cB0o1Xcz5Rnzl80l5HMfuyzPwKBj8ZDbf6plpUw
7GECj01PBlSan4za3KHSuhUP1alcF2a7RhByhI334bvVpnX5t8efsOzPV45Fh4MUyrFqi09IXMWS
V/GmIRXxcOtlXQGWwvnVdNIXOa8SvTQ2YAg0PlVzLIoNeLAhGPb6eEBL0ebaDJWvACycoHaG8IZC
OU8kkwU3lRhuQZ9FOn+qdDXDOKTnct3aAx5hPLP4kDdEe8qfZNe3p82wks6K2TujFa6SjMh29jty
pqfRGp6CXf+Gf29EEv8O1pmpME4GSz1eABn+O1LQbS7RFAWoYeL7xuy1AvBvL5tFQMIEkktm+JRZ
vPbbM7YqrimPJ37xHHptmApRQ+2rKXi0EKLM3uRJZGpbmehW6opEZ2ycpRx2bYoKPlPWlWlazL5k
K251QFnAniuejAGxXImKNr7cSNBagpX98OcQuwOpSWd38Km/kNlwjeeUUetgjYoKOJ3QjGUYwF5j
qbbhtNY8LpYqBGsbUiFH5gs9NDoYmQTCPU2bGDYez9sPoPVBVKPBSgp4fzAMdCOjfRNV6QJ06Wa+
EW3VUl6LZ95tO7PbZ0/Da47w3f75hATM4y9YHCOaOudnWcCWJMo9jCnkI21CjjaqI3pijeFXLb1o
LaPcsBgIQJ+C9kK0xYJJ5fYkMKLRyffSBsBzhZRZa0KeLTKsyTeZitLLyRYNAmihx4kDkMpbUzmY
JLNUQpeAdNbAfq87PTpf9PB1EASn00UTT7CkRe+F1srgGULz3F5JP1MwkDye18VHVjTsoXsTDXSQ
ap0vC1dnx4hP1SHyMGShMfvij686ZWF3UJV4D/lfFaiU1GkgRpTaqbKbpA0LF7lEoyCD2nuWaECv
G6o8t/YR3BNdGWZ0eiGbbfwljwORwRWZ9ev+O42cHlKkvSsMm8H4wxj64mqDe2xuHATWlGZ85vVA
kYsAKHJR7wji6pB/hKBMQC8SJ6/zlneadIVH6Lm5H8dGs5GPfFOSaSzIrI7C0tKas/LdFgPiALpg
YIgGxcbtRGRQUFOKZO5FizOdJBV3bnPjHDbQ0zPQUmlHSRSQHuhvUGzFH4ypmFPoI+NUio2boqq4
Ah0XECKzgkq4yNJH5+/QfeJOkfxUt2BMS307/w7+DyoCMrC+eMEF3lwByebtsFHl8POmRV8OpF8a
fR/qu754HlhsjUuTOzew6DMXLnYc5eVZHlZqoxrILlW39cNsIxYtRlZeykDEban5nCrhHQRxX4/n
dcnDrs1SxQOvntBfNMGsuGrQmOAXqc15GfG0ct+MLWMrL+U2gPbhyQboaoGmv53JUZW4opkwk3Hx
DTHBHP22TOWopXwG3iNQrc57VqSvtrWcBAGHghc8wzdz6QOnPjnPrDiyxxbsQLnACPuLFXsQsuOt
HfVfdApQYZIXy/xfrTmFgpfR+tMvQf5f1iSrjsa6TTinCPDKhK5p3sALQrguRRRum8nWC/2zCHjG
49niFKOTBsQrUD0AUuR2iluOT2QuwHpKckU44SWW0JGrsfrvFo9dYPNRUAgCMSLu17dm+jEqxFjn
sCfA6yK5bRMTPtbQF9lZXWSDdEUuzDAz8fbz2F0Xhwe+lZlNFzj1n7fqq1zgTZOSBk0EFbxOn/UW
lEG1eo/hpoujA+OEAkkh+BEQ97ejE4VGTKSiBTo9DPOtnvGSGUt1YBseH7nNJDYO6p/Sdizwn3L9
Q+pLddui2s6oRS2RfAB9BaTtDN0DTp46CzZVFxkcKo67bjz4sVWFPYFqIpGUtabZ+WQrnLSHUFQ5
1ZafBR+ivPbkPYciRD5rWTf++p9P/vXnUJ4ObWylQsMNoKZatG5B+jINLxnH8q2lQAgeTLSwg60B
PfNUoIeUcNb3JbJMWmu2Zvwah2qba2gOVkHiWPtPmliSMmexKFOOBZQ5ihxzCxN2sgGKKioOot+7
DsQ0Ck+Crx6A1bH9+JPTBkZCn3ffVRKbraBahN+f6Vdn5sRbxwJXaWnEvhGdINP+xnnNEzqkWDUp
6hz6Lxs6er9A3A8mALpP3ZOEzpcHLjrhEmF2wTbtNzroYKru8tgbFu2A+8dAbRmyJLR8Jyd5TQYY
YnxqosQa/MDRw63sla4WMtBMi5N2ZYjajcPgZ4IHafQT3/z2spepenk8EMbv0+qdAFOq6jTm8cnQ
4t8GuF0NlfXgSZ9h/7Uo/xmDTC08CPtyICzT+ASkwb4CDwL+ErZQd8Ol1R2gLGaWMu7ljwdGl1nu
rFJnCq9UEk7iMDL11+CMf72D7AI5uPPepo/HlhZ2D3zg375AkzT7KtepyLzxadBrh090tFWGrTMY
PKvzjwoO/z0iAOlmNl70BVDziOooEJddFZ+ixEQLRQRqJVKlRN5lK3bhb3lU/zFGTV8XKBkKGzBW
6M/pZ//E+aQuIYZjZQRa8+awz1DhtNp/FmXvhkhFIj+UR7HnyvjUysVunFCPA0YRjFosCg/qoPRj
R1ANHMbAmjEDiW9jkVcWalB4mn5MPPEw4R7nFQpyuboZm2OTfoTMfvClfSaCwgJtlDgrIa3dGgwj
EN1BWdM4Sv1Z0DcjlDUfe+Gigfl+IhsgJrkjPxH5rlbBBmkca2Mn68+Tz7riL00ZDh94U0BwBesA
FYlasBgmleZ5x7wRTU94nknowzp1AFYC9k4uecZlnz4A/KwRrt4ioLH/6lu4nTKhgJq4WAbcEcLY
6UjURLba8LXqX4tudFNANUqrbc9GjjeiVz4kuZwSz3CUsjCjnBEl7zcDYP14GAIzAXIY2ClvPyXP
uzgvi4E7oo/blKrBTqG7Z0QMDgS6kIgRQ6IUrZt47UCjNu5Ct2YSrtRKL4v80/b3eIreFXUzrRSg
HN3wS/bMumC+KdxHFBXKbRgQbrQYFV25BL4gkwMlCU9qgxI4Ykk5rbJD8h2EguNnTsgqhS0EZbBv
42gzI7ihWEmfATSOHwbcYcNTLilmHaQr2XgzvpTAUgSzFZLNpAX7CQ12j/fGklmQmgEyjjoGWkjp
toFIk3IQr3ThqcZ10FJ1vCKlRqfZnlT1pygtM1czetRRij5w47AUXgxc8p3HH3HvQ7iT6TK67XD/
m8UjbheX61JIj9VTeCrCUTeh/Y3t0+ScWygeizWZutfCjyC5MR+zRGByjDume60b+07go+yknf2a
OMMmOtW7x6O595xbE9RopFbxkqybTQhE5+ymJRqKcpl+nKZkm/hrNOfb/9wiQie4JlF8mQm5buev
88NUD/kkO1XgFvPJZJBM2vmGlbdmJ8tEZT0ALo3w2h4V7yQlE6RYgT0ZFXV+IkFhi4o9xZsZMJlc
xNPj4dEVx59Fu7JHkxZ4STGFcQh7nGDqzadaEaXdBmjrb4p1mpsdUAeh25Q54o9sBscG+GOWoB9d
R56/AYrkInIUDujoeJl9+OqGmdYJ38Wal53UsiHKrhqfOu7T8/dCe0nzbVt81cVvIyX69yAcm1y3
s1ww6zAh0hBu4zwniZ9upopn7JyFTDB/FpYe8RHNeHSbRAvSjRB9bfis1OL8narv0g/hUzIDjfC/
/XOdkmql7Hu3dkSoCDOCx4IfwDj6F8AahNINrQYWNQkgiWqUn4TWQOnCahH8V0OBIwNaTZO9xthY
9zcLjBVXl/nuDazJz/X8agmyFo+DlcRlp0DOLvFJ1HEMSl/8Il4x/G0hSMxd/CD4wdUPQ5sPFFeG
6rpqxkhM8lPffMpyTwxv21vYV6n98Q3AzncIzJl+qRVUOXLATbYl42bzwxZwcx9EezXYkKGziFVF
oYH6gLGV+FCteflU2sUuf0pc+agexU3k+hvdnY7Gr+DUX5QVcD1WZRouS3GELnToyAQ39ilnV3TI
j6cofJ4ycKJ09TksQ5AVWqA2x78OUNADuunZGNGm2LEEg3/uoY/GPnvB1eRXhZ8NiODySTQzF+BM
YLmabbZu1mh72A7rcOW7qoM+P7CUi0fpEDu5I67FVbJiiUjfp8Z5FlCPBO8W2N14uourL3lQYPuY
BVXYy8WnLG5waSIS7yrcSspPjeL0oHhj+J6I4dHDR+s+mtxnDit0ytwOv1SLYijDUjkpRPwGvyk0
Svf+DoJAB4/kzyz8zf1K46CBcyQOODjlyNCQvDXHj7patyKnnt6TZ/+XnJltRNTnYo+r2hRZPOMY
d7exgBHDORGkrQCszE1Pt9ZivBXHfhIbJ9Gw285NwP4umyPhJIU1jYuWQE8wK5ZidPQOqruyrto8
MU7dutt2b9m53IsfHvpk9HX8HK1qO9hlf+WaYZZlldo38ZjgucqD1TH49o5c/w0FLtKstKBixf35
l27cZJ7Jq/FRuyRtK78easxkUaGD4M3nwFNeqqQ9VTxQ4KYxvorBL7wSwV3XLbqYMlZ9++7Og6s2
hEV+nvbRukbfuL0Cr5pAxXqnVgHsXdrGpu+vntSXx9thYZg3VubdchUMhMQr0n7qvVNKnLd/XAah
hkBdPPU253geMOJT+wS8pvZ86Q9eSwqCMvzq8TDury+zKQ2hXAFTF9I1NY4yAcEt10veiT/yqL9/
GU529j54F44fhab3ZhxYqmj0+wNIWXGPALEveJfAuwculdup80bel1tF8M/c2t+GnTVsDRB/b1Ln
3K7539Vef8rfFEuxGCOdtzDlmCr8AYJZ4KThUZ++NaugRDsFchCcU9nBbaU2ISkhgT9fgupE6bBk
dhe8EITTqPsjYM5au9SGKyvdKPssDM5Q01lpKenRjfHspYRndCbcHT2wcjhm4d4J0CACF3XiVfM4
CycwWeHSgHa6P3l3Ru88GRsWZvfeUcCDrMOENr9izCxWt9NX5VAS8+sgOePRTV+pfyueBG/BG4ds
sAud4K/yZ/hnQA9ggG8tUgs2iJ4PlLOfnIWvrCDdGxRLajymko71RnMXHClDlEPK/VD6vI+hhT4Z
iHLSIPAurR+73128oGzQByex0xIBKebcHQwbB9HHv85cHcrdQGCpl5GEnw8u+VNtRpb2FKvr9t1K
LYXDSZAAisAwOX/xzX6iRkQF+g7sBX49wWRv/+5fEtEEcOVo683GM/8cIff72NzdiZ6yNq/hVbw1
+G7SqnmAJdwvId4B2H2c9qa9cZBZ7Q5LtgxECnByiXhcocGrgtgapVCLWKucAHzHocTyNbamvp47
w1gYhftpBFwFRsASAeyvQQvzBIMUT70f92edC6LnNuprPMZqLKKdexdHaMDTCp4hYQvAlNvpC/iG
K/sgk89xanWKreBSuG3ywyQfHy/TvZvDDq57yCY4td0JrsrKmCQR18pn8LsIDZ5aOTPUPx7buD8a
Aup+bYRy9jSd5LLsB/n8Hn/CHcJT4CRv2av61X3Gb49t3V94fmyBLxqtI1ghOo5ngPiAa2+Sz40z
xL/kX1lHcLE2pK/UO8SxqxQDSeJtDxka1LyF40x9Wr3WlWugz6Il9S5hEWsuriQYd//ng6ht1yuT
EI2JIJ/L13S0c8gTRTLoW8B+JrmMsc9OcbvDMc9AEOFVeS450qVNqZjamoee4Hnbm+8Gmvp+yfYE
KZrACs3B/Kgvn5/fIzm3hNVDdZc850m/Mjxv0KvN7pdqFjeBBL2ol1gFODL69F0Wvz6NkkJ6uTYC
rudbI7ycTZo2iTCyL86F+9tz45UBMJaxAhu383gq7wtFlDEqe+IFAOVZnHrPXbXmURh61k6ST1ak
2aCnl/iH7kn1LI41j8s75d8Tebftk3wyJj7CRMav0kU0ZTTCC0dtz+1RULUfD/HuIEKNkEqiRlEm
QoSocLbKo9u9cowSy/2pkfp9KoFqwtDGjQe/F49paUaiFRzG1GrBVUQ0u8auTC20vHxNoy0zr77z
6lAbAcnAAAUl2k9Qy6L8sZC4Hm+6gXKudqDC2Hq7xvae4SeresuicF5asmtb9LNFZORpqSqefOZX
wy6yyNdBMSs73w2Hx+tFkxPN/n9jiHLJGi08MhdqCNXn6uJIDWm2/Id8yLa11Vo68LvVC9AiBeEO
tf/Pjyu3tql01JWDBEEWQz5Xge1vvcOBTCvul7KaviXTDwjT4EJAuRkr5ZxgxfbjuMKkKmRyeLtb
G6sKHd+MGb1P5bejolw0LfIxLQdOPvdm5GaHcu+XBL0XmFDJ7F6CTftWM06VC8ngZlxUJgS0t8rA
+a2c9VVOdoPN2NN3AwLbA66EkKWSUR0RaMSEHDcD4LQySKLAaiAUb2CNYkzZXYqZLWgCEEszUhV/
3wbh0EjS+YaonYt3/ltzogibmavJ6CQ4ituxFbBOyneeAGl7iJ3gXoY6BbQ35z+/Si1VmCtpKAn+
BSxIwgW969CdwuaGqo0WOXoFpIMCHvBTZwSsYHwXIGfLOOsBGYxCsUa3XgVS6HdTOvgXLXd13HRL
HF379g9jQu9uuT9WUBoG7RiuufRx0vP8AHokGJ9SBo4U2hX6jpsawIOVXE+uqsVWshIaf/XY7NKs
otULL5KoJYBrkVpGCcCaBkro/gWAIXNS93g1MwuI1+XBSoi+pGQij+3d+f3MN48WL9Q/EY4hTXS7
io0kBZU0isFl3PC2v/Fdwe4Zpe77IutsA94/c8OBwpx++0u5ITTCTg4ugStvht2wVd16JzuAZTI2
8X1qoyxRs+dJ5ajFshJcKocDKRcouDflvlrHZmGjxegYusIGwncsbMD9AYgyS01iDPXdtp9gtt8E
h3Atm9lBOH5ET6WrO0xM+oJf3swmFRuzoJ04LleDS/x08aE2d4aOtxPty3XOms15tm6SNTUsKiaW
Iu97sYdhcWt9pTmg2fuDC89GsPl1sOcYB7tFR7xyknnTX4WTPtWlIMkwrPDpWXjLPnOHNZ75bHE/
HHAhYmcBh0cDVzPJSJSYl4ILb/a2uvHXwxrUX8+ogzzeUvfnAcwbXsoAr5lvvnf+jqJ/rsZqFV5y
e3JEc7ISC7R5W9WK3cmUTGxmK3TQRrl+ZRi+d41Z+QcPaGgOwYM/fd0GJF/VPADlf9wfFM54SUm+
tZW8ZdGVL2zpW0vUasmDUPlJB0uN1bkT8ZzCfpPsepsz8uY9eg79NNdDmt3myi2CPg+9aR6ShGvT
06/u8OXolrIfneDkf+BhjJVGWVNIZbVijCYA1WFvRKTiTM1u0ReFiiqTYmDREDimAKFW0dFDg9XD
JJVLkPhHF5Q18bxuCU/6s2CjJfMsnx67BU13pgOuBFDof0xRh+48nLQEkJvoUtrVLnFKM7F+dU5K
0jVkCtd9QcaD+Kw/l67yw9s1noavP+ggYWnNsr5Dnafkai2jFFm9bPAd/SZxBeyMZqcf8f7Fm6Od
Ob7tr0K3d9r32E1eoydjJZkNelE1l+lUs3feRoKbCaGZjAO91HHCxIcUVmPVZKpN7tS8fX2Acn9f
rULHsz07+seArrkzDCpqMwpYhAoFtWXiVMw7BVp4l84BukHaBea0nTxTt/jnctd8bszoWOzLN4FF
mnEfWG/tUjsoTbK5mAW7/qe8EbaigPdknuFi96H11ga1a4YiCIGz+tk16Agnv1XLO6cOK0XM+YZe
NrThgAtfASgbp9lb/+HEsBlrCAxdMmVXR4dR+eONrOBNU979bJZrI1R6LTyhqNoRRviVvPFW/Kb/
eZOvnRAAi3blrepVtRY2k62tVCe3cqdfs8pF95cF6IzNdMszLaYiypSnjEbjS6CRTy4q+HQHqSNx
bD4OCfN60DN5bYHyiaSNojISq+TSoZFvLJ5SPTO70eZiaLaepCb/5xkRAtBgqp89H9Tu9ItRJGoR
NJvk+FJLx6E1Gw5QO9vvT5wEzjDBVgBB8FLezVtxVYH8EGxbkA+2cnRTFjs1ABVW7jyegCVXwg0C
IsH4LjzWUa5UiWmLrShiir2itVBfnawUkil23FWfjy3dlyGw72dCEVzMIA6LfXLrtf2k67naF+ml
/a6fhG1q7ny3/BJeor1wYJhachygX9E7gadBkI+Lt6aKOGqKJizTy5RMo2iOuV/8lfs25MwWjVF/
tabJNcghN9MOHVT1+ygOo2omvtfvVaHJ0TbNGREuOjWXfNWK2pYrxvfNQ6Xd7vr7qKkI1Wj0/bJJ
L3G+HbJxZ4A5I5jQws6Hlpj8yZETZCWDdG1pSS/BACBGf3z8CYszpIK0GRBhEM/SIokKH3J9OiXp
pdCVjQGKW64GoeY/tgG+5FmwD4pGuDxSaa5I09ZHHTi96HwB0Gok+qaRdwbDg5dORuDj0WYIEYKW
olBRAn0ZaGiZ0uxSWZ01WQKOs7qrWjIg6sYGD95rlYHsuH8aQ+iF/CGkmvDoDFEN6j6QCanMgdUo
u4DwdSYCRQ/8wf4sVmvtwDpgLqwTTGnoMwNACglz/vOro4KidWXReDkwYOaBVV9dnrmrH6fGYXiD
lo1VkV28uu2fDa4S35Uxqo5c0bZmMK8sEfhO1UGxrBXwyaIWIOQMYKxkDipqAqtGT4XErItkxoIH
Rh0w1vb+rUTBlRwIYQnvZghRNBKx8bTRL3Stu/CFqQNfEqD/C+RSx9L/26DrGHAo49R3biSGZ3T8
kbKFpHh98dvAHKEy5VkSZxsScA7lrmLRpP247+0mxrehioXXcmAR0Y53uzT8xJeJylX9hSvXpS84
hfe75RGio5MfoBV8Wo9ZbcdKSVLNCbnQ9TrgtqDUmJaEg1bJ+2C8N9wOsJU8cVTFDtJ1Eny30ATW
n3WwieH/bqs9qHTCDiDzqSBg1FPHhuSFzaGixeNRr3jnZJAU7suitnjvK+NzO3gK/6bdqop/q9G7
0ZMacPjHu/o+ZSogif7Bi0MKVKRjK4JoE3WC0l9SoBFIpnaqzbcJ78hR+F3LJUiyRf1P13IsruWf
bE/NN4qhEhoPUA5CXY/K1UIIwrOG1wEGHN48ZXAH3sl9N89OY37iw4OkgSH71RheQw7n5YAUhmAX
z9Jv1RW5Tbrjz5FmRbpuRk+glyp8UxGegxpITlfeyrqjqJawH0MQbA9HbbQLOzyIhgM1IFJUZNjn
6qoLzVJ6Mf6KhvV4Qu/htjgOABOOPQ7GBJSfqENjptS95lVcf+HjAABfMAfJz6Byr1VTk1fBtG/L
AorQlnZUTHWr+GdV25fVQLRopT+lAQliFtZVmkMmPdXXX0S59lDJQzwGXn/pwowITl86cXmIDbP2
G7Mw0tWoQvbcwqtIvlNdNfjsXr2AVNxB4c20eec6C/qDnr6GM+7HwJ40S0z3GThJOEsAcNlbx0kJ
zzHHZutbTcDK/ndvK4DXQ6MZch1Q2gZui8o7cR8XwyQO8UUhljfa44Cbq30eiXJgESXfnZ4oS9SD
RyxqoVxkfXyJPE5xB2iOm9U06FYvgNfrsZfc3SxmU8BVof0EhRvsgdtoU3p6l5TTBJUyYmmj05mA
yYDtknVHvss3sxkF8UxCOlVBRn9rptbbKAECG2YMIOpxQmpNUW9YWe2nZnzjYDCD0IFlmhWpQP92
a0YwxCLVxDq/1NXArTNfzsEqy4devBJKNVfMfNTQy5M0crWakratzEROQt3s4zGuSFfywD5xU6gX
ZgZ9qNHMvBEycR6kmoD9KsI6WkVt2/lPIccFARnQsiMQSfLEc1lIBlwTskOdmapjnZCihXqMyQdx
jyhbeQYKUoHafyYGF3lOO2WBZE4Z1/0Kc5DWm3w1aiyiyvs0jMmQgEpFnQr4NXR1304GL1dZnxpC
chmcxi2fJKteBU6IJ7ro6VNeJwNpGb50f4ChLFKrrHZtN3U+Tv2NU+z2obRJezN0EeAmqFZwlndi
4ovvTrxzqkS370xFBzYOGi3SjlVcSABE4Z7x1Dh97QBdDCG31qk7u8le5W39J0ArA87Bj7fNfYEO
htHKjG4GGWkDBHW3kysUujcKYZpealsj8mYfmKrb2OOFEcTn5EM59I0ZakYTLRjTBmpkl9ZMXz7O
3yxAGXMcVParDVAo+AUMeCtt25Ddk2RHxPznkEZquqhcxGvdVBT1PA67JBHCjE6eAgAyTMayLPnD
9bJQGUYJJ682UiwLQDAOhuQ4PpFdnfimtonIP6XIgig6vAB3HTz8AXcCYfhbL+gqXq9CaTZn9Xbj
in9ri3SvFVHf/jwe2N3piDJEuVswTNHYF2F6eQcHzdYnkZ06DFe7f2WZbeDShiCNwjq8+nYwOCPh
cWfMYcN5xrS5u3h3PjLrsosrdGVFvLUS6WWJnjJYQdlBII6wRn8noCUvL4X5zbiMLk0asAMzdTRo
fvAmcWtqEPQ4EUI/u3ABec8HMMBHPlmvH6/MQgJFdQ8tLjweTA0c22+N5JUhlbLU4iZFvF/Sc+Z2
hG9WZs0g3VzcqNd25nm9urG1OPpyXAY775NHjD3xL01CNmed1Qa+NGnXdiiXzhNpkIwQdryjaNam
+owHFZvhanfnQHjatQ3Km6Hv2baF2mSXracQ9HX9GVhcj/dVIcoEFde4WkNJoK0xXYkrrniTs7lf
knlmPb3Os0HH5+uRzLN5tSr81EhKKGAkkatunGo3Nym6WnWSM3IOXljF06VscG2NcmhB6ARjrDEo
dCN8xiExvxkLM0/8g+HQ+k8JioVqpeLm/l+kXddu40iw/aFLgJniazdJUdFJ9nj8Qthjmzlnfv09
NC7WUpurxt152cViZlWs7kpd4VSzUa1oy/n1pfjg/N7ZaaAiw0pK7AbMTvoWC8Q1WyfHirrvI1VI
+eu6WvIEgE2JGpXud1VQZqeRIuAk81aT0kr3EmZluHnBOfK/dmyMbgJxvOvyrprvBYGAI0ckdkJH
sDjSxlFNNmkT9fogVBOErbGGByx8X1c0tHg7aX42AF5qDpsbyZNh7McYB1d+Ro66+TB3Gwxlanb8
MLryTsbT6un6VfHYYmKcPhI0vxhB0ArvP9L91uWxxFEbFrA49xLRU0QQeFap5Kp/EsqrKPAoMGag
L0qhnUQo5uqwm5yB4LHN032On2GdWaD6UxJruPwe6BzlurK3eKITjsdcjAG+LQwm6C7t2QhQLdmo
u1mSR9rtAZP93jtbd0WFzfv1W+cYgx+APZU/qWmlQGmsgEbm3d5+FEXSE/VXHZCM8qZcOP7z50tB
qX1JFGbT5lga1nDQ4jW1km1BeUe4FOCcHyFjDHzZlzy/+DIG856PFa2cydLcagds9YbShHLOcQ7L
/t34YIrn8sr8eqXmlTKrT0xelF1k6db+Mb7hKdF1n42x3ksyjVdGfTPi/JA2VDc1dpq7HEauW1GV
3eeDTdKDHFaQPTxUm4fVbbCjNl3xBu+5gjDr8pnLzoq66QXAf5zET0JqZ6IUqI+E5+quWwRDZSxC
lylSNuoIo3qKMueKogP4JqAhVUn3muF9any2e2Gd2bwH3TLduVcRmSoMATDGNParwUd2AtbbrqxD
TbAznWOulw3RNwXm/FIt7EUxT7KT9JDfC7TZKijU8lD0eWwwxyeVWl+JwIBAVP2CVLzjKrfXpY1H
gAmlRH0IkTUBgXQiCcnI6k/0eJ3CvwjaPwfFtmOYLcZlxhEkDv3K0ul0tJXM3tKR16M8n8VPA/BN
ZzYQZwIN8H/EVVmcIUcgPkXW6uYxsTm6yblznXnkzFuVVCxwnKXZJAIm3AZ7Wxw4RP4lZPtmhLGc
UdFpY2VEMDHOap2i/1kg8bq2omPi8tRz/uBrZ8YYzaSvUiVt8DSM9jtgTjsrhXT093TIqMvLii0b
zm+uGMMplU3XR1qIqt72OST6A4eVn10/X/Ha9+8zGp+ZdShVLe5GqrcGkWRL0oh0FI6o3ZDUqYid
oPvp/j7+CKkxEBnRFccgLAu6guTxjMGHTl7GIshapxVBOxcTscRr2EjEcNFsBPQwyvN1swT8uLYz
SoxZwLRnmxQaarLyR+nTCimdgJjWbjgU1OUE20vp07kc+w9XjIUw0ixJww5cjRh7AQj0/pXaibv9
fFIQpcgc2V98eH0TYyELkBvrkQ4GsWATPNDSuW6KFo3d2a8zFmJVmrkHA5Gdnl6mgNynfx6u//6i
eUAqdIZcmJPvzLWU6AoGAgTCX2uwrNQdH6OUILK6TmT+kR93f0aEuY+iKKtCGhDnrNZwpOtHzHz8
HQWFCX4rASNIgY8QO3ieCBaoYIZddDnh4eJFf3PBbhkG9On/Rb336zuOxC7e8tlPM0ZaHkP0cdY4
IPmpX2tYSKC6nHvmUVAuPU3RFGaM4VaYMvTWNfaDd/+XLDBm2UOXG3pkQCC57Whv2dwn9LKtOjsk
xhoDIa0fAwOiCqCd+7ec3vaWuK8ohw+OrLLlrsSsADWlgsp49/xmviLCfP8rZWBNbmAKjdTKIBCc
Jjde73OnWl+nsOi2zg6K0elxbNJcQwnplGz8RxEb4Th+a9nbnxFg9HmVF0KZzO8kdf1UWcpuFcw2
A3tnOVrNYYQ1rYbaT1FcQi3KIzbrnjLKe5kvXDbajTSsKELTk4iOwkutSEsPD4pGyRG24GWOPT0O
yXyeRC0d1wWVmc2zKK/ASLmJf6C0aSvOm0Q2WGCBUs3IC+8XdPyCzvznZ3SkvMwGceYG7//NfGAj
T3YXLkRDcxNa6AGco0tsF32sKti1qGs5XuKOnKCddSg5V76Uw7ogwRwWUPqBtiKAhPfS2v3TTeHU
j4UtWtITjd8DwtH2Bfd3QY05MrPIpakp9Pz07B0csaQqEDSwU4BWH9dVkkeHUclKXvVNUs900GOO
ndlH6h15Dy8eDUYr4UMETe9wciPV194dMo0WeucrUp6u87LgB8/PjM00x43RG/FMB+jJJO+4yYSF
rIgmoct3bgxFOx27M9dsekkSJpxV+NTbNVlhezZREC/y1X8pkXVBijkyT+iB3yaDlIYpWAOPFifA
VnNIQGCPRPzFS/gs3tA3Z18e7kxB60hp42jmTCOmI9COYj/5J8e9LFubMyJMxCir/tC2A4jEJNrs
Rns6Ik/yyImFuFSYiGXUGtMIRFApbXV9iHcl9R+lz8fxF4cQ78iYuGUophhtEl9H1r5Krv5gZy+f
1+X5Z7cVQGDQeS1iUBNo51hYcGk3817qq95Q5yeyd4iPxWbcpkdvffKs8BAe0Aqx/z08jfvcQh+E
fZ32128zofEFbcYD+WhXFrHyD8mMgCbvlRVaNda4WFWwTm1fdVugvJeY5K/6bWehFRx7ZDqFivZI
gRky/M7TGSsk3GFMQ/1Mt4ZdbhUnycmqIulhdZC3MfbufZQxqSKSvlUKNrSQ6LnfZ77le27rp1Q5
JCkWR7riq7daY3Oe+msV02B4RddhWJ2aad1l2GCyaXTS+Zy66ILzBaqFhtlKjC2g54eJ2bssAwB4
JeH1K1nFbtLIY2hxIhUeCUYXOgNPW8Xs55y4TB19//rAG7xYikovuGAUQRFkfZQbMTvlFXkubZkq
Psk0nOMdb7Z3yVpdkGJ0ocXmxpVegZvajjZFQp+BhljRMqFz3cXYpBzfuGDnL8gxamEGMjDzU5Db
iR9ohZJ+Xxf9JRNy8fuM6KsrNWkmdIyephtU+Q10dAU0I+5T7sr310ktBEYXlJiYokTnguJLoDSu
ZXqo16s/7t8RYMIINdaqSNGnuYgk0jf9tuIwsGAFLxhgwodBqvMsi6AqSA1vVLtKyKv7yblunq7M
33DmnMo+lPs2hiCHmLlzxtYeFZeXb7p+EegavKSBDbmVnhug0X4e8rVqFU8epxP/+kkBnPuSQqxM
zcoTcRPeY066U28SmluU42N5bDA675U6tguXYGPXIVH/2P9/Mclm1Ix/DOOPCZxEqgelFFFNyckh
JJF1j52evEkMHguMcgNFP/OHekTeR0RRMrGwr5gz1bfwVrjgglFvT8j0Xkpm8xFu0SfsyLy2c44B
0dmq0xCHtex5oCDsxO1hrpoASmtwHn2LN/t6XTd0kdFvETn6qTZwI2VJVoT66EQoXa59n6WfiQUu
TozR8iI3NCVucCfPeFvJ8PIGLffG05YTUl236zoLNIMRtFzJVDBz2jSE9wjhnBQb4kKqVTNK8ONi
ZzkTST/CQ1Nyk8mck/qSjDNblaepWvcB7GFPFedlnqvUSXgb8Z67HGPyVXI/I+OpRqB5OQRMI44j
PtD33OYY3UUKWPwFuA8VKxp+vHX0FfAROgVKYqCbKp+Idkf6d04UtNRbjbmMbyqMaa8zZQp9U4ai
uAax6sQtkX1wsETXAmB2TjwUt7u1iKbiHIFFfNTXboNR/PbXp/0q3mx5edRF0/P9NayIIBYPFUEE
zzHJX0rrN/qrOae6KIRnFBgnkMt57pceKDQNMalwu+uhrtc9/qJ1OyPBuAAMQxaZnIHEE65NB5Xc
I9cp8Jhgor0IxSFBbSDjSWU5IVntA50UlCMaHPn7qqScSXjSBqXc9yCikaAjNV4e5o2DsZj8dJ0Z
Hh3GGajtqg7LBsc10pdqckwMRVBbe7xOhHdiTJhXDauw1nErp121d9CbaFVPFSc9xZNdxhGEXT/E
eQ8Sxo3T7SKXZ9l4YjWzeHYftW7kZlnjPjBojHXGABd+uH5GPAKMKTCzCXVt2P/T9PCs3bcOt696
0TR/K8bXY/uMAzUagjidIeqBvb8xyXN8HAjKmsnWd65zwrmKr0HBM0LtoGCgVwCh7E9ObqDp4TtH
x7+24/5wyGe8MEpeC22rtxJuu7QbS3JEqqGuhP19KDSHmCntKmrc2RV5eOc1w3MkmV3op6lBO89A
zocoWXVEfm17or1fPz+OSrIY4dihVIxFCRrRprdXT3+ktbGePv7OvnxVwM8uaVi1ZpEZINJTLQfs
liXR39XxL4kweq945ZgAdgV6Xz7BgB3TDYauKK89Z6mqfO5F2WlDONhm7GaBswZzjXHYjm6aU/kc
O+rbTnV55H6iLcyvgDPhY0xBVHtd39UQvuduL+l2uD+cMIV4Gw+YLh62yhOlw2CBTym2PzE9+h8z
G2cfwJiKqPUTDUAAsxAefNffqg8r8mBYq//yYvsmw5Zu1W7os2B21s/iejd+NalgkjB/uy7ty3ma
MzJMTDAFRlaUHm5vgGtAH9z7q0ezNUenlqoX55f2FYmdybsIYzEaAc4MvaS9jfVFHhZyAskUoDzy
ISIFrAcPO4bLGRMohF5oYDgOB2g1Gckj8oo8Wui4WH7yl0eoXjqnoI/KUQ1xhHiVpo/h+tdrRo1b
XkaNY/vYmlwiCp6RStpXy+9A/E1ni/d/yQhjMDBOOaTaABKH1HWc6D2rHZo8XyeyyAYGGefOGmyF
Zkd4sdm9HKp8hUgBoM6/c4DH6W74XwzfGQ1GQ4s41AUpAQ1sPsLyeCpt1edxx0uiLjqKbyo/PHqp
aShY63PsFv1W7tCHPzf7Ghxell/zZ2QYBdVXQJ8wEL+drJEGtybB4m4ibZuje/1evjpafjj1MzqM
U8fmhpXf5KATF2usUn3xyIw6RqgNDM3N9lifdtFGcFbbmhh4ERUA6sVENecJvpzKPfsIRmdzYIXq
RTgzK+c7/w4LhPQH+JBfARHWqcXzJcsm4owco7lT4GHgdYSg7A4ypmUtqZubZOQ1j63F4O+MDhPm
h2nep3ltzE87VCbIc2f52+nz8/oNcjSLXeVapV0S+iKIYAytfNrJPcHLCMMo16nMNuCamLCR/mAG
HsCb0ZIDoCHSYxXNf4r1zw5r5vPMV4xZGoxlNwuiTlQLw83vf8cBYx1CucF4U4/fHzALcsy4bQ2z
olw5IdZxYwh8HGMNJ/RVpnXefDvc0NfI5qEhLE02AObhH1PKNl4FvYysmABG5r4Gmd5MBF2/WPfG
7f/nSBbrvbtB93LPB0cpAfAzbUlw99RiSFi4CW6LTSWuO1SFMbZjnK7fFMfCsrPvwqrP5jL0/Ao3
H4Sb7gS8AEcPLI5IL7IHsLG51w9N5uw5Yv6sgn01YXTap2YXbx5ji2vFFy3AGQ3Guo59GAt9Dxo7
fZ3txa1kDWRU6Ot/e2euML8LvEpAR7HoB4DNikMfi8hxV0/JCYDLTz4JgZkC13T9chbfmWeEGJum
d2lbl2I0EzKwzwXTgbw242UBPyPBxCPY5DxJyRTPbUgSotPRrunHQOHLrYDwssyLsnZGi7FrQzOM
2LGFc+tiegSqH14QoWXyYoZlj3NGhjFu5rSaCiMCmefJmva3+k27v8s5ab7lc8PWTkzxQ5qxruDS
gtbdNGIRRDa3OnRO/tq/Ii6ltTXmRHVkiytycwTyw+B9kzNm2T8z2HWEdWGCWOR4zE7O+ASUQnI7
Ue9Zsjkebvn0zigxsVBpZmYXaaAkYiP2TWCp2MuUgiGeMCzK9hkdRluxcrUVFKyOPFlYvSDAzwmc
Gv8iJwY6NLAQZB5RZ4v8ba92cZ9WEDegSep0jjvmdDO/k33JX58TYo4s87xBT71mVtP4GGJjVldZ
zf5tIKUl/4FE1Pvy1ND/clHnVJkDFIXGU6cRB6iQ6TnFu7IByHyHnBCP0PxDrOydE2ICxkHqhGFM
2/xkIC+Y/FZpTe4zMtnVsdhyUoSLanVOi4kWk0j0s6bEnTUOIrjRlmatcmqrgLXgLa1YMkfntBjr
qo0thFDHtXUzWq6LSY7cAly/dd2GSzzpmP/8THWNWjGx2BtkCtQ7Z9Rh4JreYFMFRL6jjY0tZD7M
IBcWjkeWMbbokZWMxqxnAzU51QYgh5b6qtroXW7s5Di8SE86f7/9klKfHyljeuME7csx8AyhCVNO
2qfRNhzDMZ/714D6KJQZKypqdnrLHTXiCg5jj8NOGVZaBXYrnDIG2GixA4QMsGOLNReMYhbCf1eI
H5tVlDTR5USdBceRZ+T0vSPtdZpqNhkfeNKzFNR8nyjAli6lB8/sSGgwJgMhTd5l2yd/eqvdeLs7
jpTOv3ONJ8aa9H3RN3oCOkAhekvtwPlo7OwoY4kEN6bmscTYE3OKC7/PQWpyVJT/sWAIhe0MXY/c
4Gb+pWtMMdZEE1RZDEpclLGKiNZ3jqJ8jOqdieJjJloV4urK0ju3b9Zm+1oW3f8bthp5VCxMVb9w
1ABuzAhlYoRhFdTj3HRpoCakwJnaBV78Gb1+e8tq9w+dL094ZmIQcWuC337RqV96R7Kz9X/oHwVs
JhCyAKC+woATw4qwUoUmMYZZDjH7ON+ZcNBe+VsMl+QQO18N1OpFGWNhjAXxe1OofWDdAq1ApE4G
6bjV1o+x8379xBbtxTkdhh9NqsegM0AHOPp/sGqXhJvRMdcSis++xev1/7oAVhDPqLEXNISqmnoy
qGGpMHkbdn+mpy0PLemranKNCGMqJq+vymA2Sz1W1KVE+YPnnKWPBFhG1s39ZDl4vd76G1W1h8/I
3Zob3raWxTLFOZuMEUlCUU47EV8wdVst3z3u7vxjS0Ry7DcIu1YcqV/ycOfUGDviTW1sCBOoaUAd
QCKjfW5er0vJkl6dU2Dsx6COA4QUTsV/RW9dF1Bjc53Az53LsBDnFJgYxJBHsdFq8FBZ8gxqM1kZ
+sANom1S8nzw70KakN65VX1reLSt121GP3lWculpfv4JTHzSCoY5+doccgFvIEYiVyafPGx3Hg0m
GDHCFLtc5lCrfdoUdmO/+haPjcW85jkfjOUo66wZV9qXOBjYfnpCF7HtWR26TR7FnXl7/eJ4DDHm
I0hEKU9n86HcODOZgY4ofFynMf/GFX1mk9+Nn3v12MBPIhEkv6okxeo27FbgRBgcGWdr2fI4yeEQ
gkoPsQO48xTQ4+ffMcKYhUwd6pUg4LCsEMEuielEY3RM8foKF+0B8CJXOqALVY19kptRIeV5J+an
F8WZNvGt6l5nQ1o8qm8C7CO8ELDMOSwn8JEFtqNvdToABCIick4qePVjVlHuurTZxPwQgjOajFGP
lMSPjBJ+F4jwNCc6hrXn6Fa3Oio6tLz5Wx6Zu5LLvKjiFIeI+F2lApYiyo+JE1P91NHXwBY24jzg
2q05UrjsIQGuL8vQYUVhhb3rCwVgmxLSDuvOin7XNBBJftpGA7f+sRR+Atr2H0rMiQoqjNGogJIm
Q+IbRyOHIbemdStzx4l4pJjD7A09H6RAnj2UE1nxYb8FhD6/Cjv/zE8Z+eaIcYSA8w1XqYI7q2MX
6WLsflaJ+keyaT85PPng0WJcIgLarIgSsDQ5HRDHowCQcgqtb+5CjKjwckSLNe3zu2LcY91rWQok
TYz6AIFJsdO9WSER0KznVwlaBne5i3IZDdbXFX3R8J5JCOMRgco65GIHqspqXddPRXu7atbao5g8
iq2TiuQ6tcXqI9KV2PcFzGUkx5kjjQtDFMRYwSvlZuOg3a4/7Ad0j/2Xiu05GeYssQKvALShOr/N
TdKqRNoVL/obT49n7fkpi9/MMGcXN4COl3wwg56+kgTP8zDo3iPGE9ANr5/b8i19U2JiihYrf6fa
xKNHtFP7IyH7+QnJizG5lzMHAmdPq8osWr+cL8dK9ofMAsI+PL1i89Rq2Xd9M8PGE56hCnoAMtmt
5QxWa9eP5UZ8GF57EtHKajnp6/mrr9wSWz8TEqycyD1o8fOUkeJYoLsz42JMfdnsH1RU7DAH2um8
Zno2j2dnJwkAHw1KSNwMpSc5z6FFn9qQxq7iBo58Qmf+prtPbI8nhIuScUaXsfBof1D1IgHdChWN
l/Lxtry9uy57i+d3RoEx7AW6GCOtBoWdd8DwIYVd59wQjwfGpo9Yeo9yGShg60rq+sfBAzzcTV+7
fv9fpneRIv++J8YAaVnlj6UIWhjgs6R7kWTrO9604WxdLmUBIN4qZsQl7LwyfkzcqarfJLmptidr
w3Oz8+dd++nL675+sT9DvMvPZC5Wm9ox8CelBaJK7aSH3qG8givvIJiL7QEB3fsqDuLt/pbXl8r7
beYi9aFJ9dbAb6eUuyds4X11eTSs//BNoQWYdntSrPvaAlyPvffhfB/eH56u38HCzMAlJcaHFLCE
QjcfUUw2QC3uyQ4G40G3iEMf7rP17sWCvtmWjdFDm9MR+FWIviZMjFfxMFEZVx0E4OC89I/h48pO
6QfApw9Wd3MfWFj3vqFu+GDT1npwj6nlUd8xN+/XT4B3j4zTwdbYSOwqfIRzj9wox2/+dDWXp8u4
mrZbjeK4wo8P5IOn5QtptfMf/zFlt2o1rfZ9rT09xbZwTNfFW0KA4R49WgJvg9p1tWfH7f7mwLHv
8tJTyZI3VZo8H/gt5yp5X8moeynUnheWkOW//uWZ8pl37aZWMb3ZVAE7mtfYeV0AdRa2cRTENOxH
fLVGCOFkxRfylJcywqh3FqdNaM4yAvT7+9q05fzxLrlvHKSUrf37vgVu6LjbK0+NRo1D8BYMJNpH
PCh+eb7Sf1f0H3N1veSNxmrWMSyzpgqJsXXR2c957Zpkbuk8P45k7dqffykOjGaPhpF1goiDHQjl
/LTCEzVGsYcCjZ+xjt/GoywuSXyXr7f2zX4k99S6a8nefaXvD+2Orq0Z222rRFbJi2M5n8Dkua/r
5M91S6sLOfkKzc8EPAwkjHNM4Gf30hJUuCPLOXibisjE/sAWgOvUsGfvukB8mbYzcr1sTkafQCxL
srFMshks4S0m7zFKprUrkE3lYKwwJXlJVNWKjwc0yGgbwd4Ezm4zIr0t+0R5u9GOz01GW3l3GgDq
j225qX3QiOiT0vYL253cdv1cr29Woq380e8kbHdbq1jhuzb3CvbpkWBFQiyfHLYlkC3I6iDdAxWE
+AHaUpNNm5DmVv+U0EW5AfwC/sJkhbsBmzqx+mud7H99KhFK9KtjZUkPdWZFt52HFR732b5o7PzJ
cHLa4HOFP6tXLfrqiIgy0q8VB7tFa5rvPSSX0rWEfR+H23zGS/s4iJvGWRfOh0k0TLhuUDGj4ra0
Dz2IhrE7WFGLmjZSGtqbaE+74aYk3cPNyg4oEtnYRKbTwCqcaEWeNyXBgml4s5wON+jhdYSGbBxt
DUk1U4rnKAVssEJe92sXWBD3xjq0bcNGRvpg3vm7IkMZ4261TW1Ae/ZOgdJ58qZhg95ERmuQqPlh
7OSN2hAtRcX3eBtY+UA2ejj3Tek7JOjuGqzX7D3rXcN0xoqUPd2/im/pevur3B1LS3u6kTu7Iw9Y
n5ZZKfCelI1g3Xnb4tE4aQUB4iogjbE0yBYQGq8BOCyhrqEfu94aXdHetNvH/C2tqbYOLLpqgRsT
OsYRvs9uqFEAyQtzbWjRgIxgmUA8IXvnbezCfeiJAkzc7PO9t+Qb9/2x/6UphARbS9+Om9U9Bi62
6JZ1SfWh92S91SH8k0CaAyUZIg+qwnT9wYqmk6EQp8LqiujDoOYmOqLV5YbYDxVJ7NKKLSB9ddhx
/KujHfY4bWPrs5UAA+VWZLNVDnS6O4aOSKT76jGABTwh8MV9dMfjBv+z05NiwKEhc9XhWyyf4vRd
/f2ooTOIrvCjOAmBPgdW9jatHaCzZ/hPyd6lxMGupV8Civ3vnp2/9YC4TtCcq5LeCgvbTOyj+4sm
H+r6Jt8dWwpOAShhoCS8DrEf5VSszVtJ2iWkteLHD3i5EZK/9/YAjy0O7xgUJWpB3kVXJrU7Gc52
nWxzcm+++xkJPkNrfPacR+MWK6uLxxY1122OkWMLiiaSwUa+3iXKersRMsvzIZWB3dLsgIL3mmrv
rzEFeqxyP8P+bFurrilxE4Kj/YNMqLA5Jg0Zb+pdYlcxIe7GLgESb1qYmfZt+VZAvBPfFMQdqYez
+YStAh4paXaP78/pzVPqDHfBIXq1ssGZXBHK0CaHrQ7+rxu0JTerAchINVRFxZAvaz71IDIEIfQ6
9OAqDlR/IC/hcW7ISKwmJasb3Zlh4M0Nrmobou+b44649JmYSppqpUpUswN8pJRSaReeTk4IPP3W
Qe/Qbb4pEDkrtybMaHbgvCC+eGOc+wXvTNSlp0EkZivQLkfycjKBYhBSjyBL6V4/5IXmHkwgnB3y
7BDPnIYo+gbGwYXu9GyF9gGoN8qxfIayaFjna/BrXD+za5fkmDeYv2qSSa9wp0VBfv2WniKykxwo
AI+thfgPbClYqaLIig6Iuku25KIL5M7z+5NJUO3PRAcWEqP0+S163SPgYZW3XAS5hQrAzNs3TeYo
4zJqU38FmkB2zwK4Qex2CZ3PnsMbL0S5ZO369fN+i/nkQcnlqCsQoVj3nK/8mf65jH2Yiw78Wqqw
zm0OwE0S29pRA3B/T3IOGZlHh4nFAUGWC3UCOs8OANUIOdwI9OVw8m24OuJi2dLTzhbJw5PLw1dc
kLCzfJD+VWs7Uxw/rkspnV8vKGbxXi+8SJgdgDJWQ9EL8/Pladc5TmCdIvSRZOTXCQGIc09ce6Ot
t08BoYCKfx/p1rd47TJfPeCMBbrgjwnGPVVOymYAf8+Wdbh/v7lxS/IboaWzy0lqo4nScSDnOd11
O8/Cqingv/nEmlAcpZ/ru4HaD/ZW3T3ANZDb0Lr/hLPebD/cj6MID/VLIYdDgBDMXdnXJfprkvTK
d7N1OMHsagA2IAqWnBvPOmwOVo9PfXE0t8azAcNqqaOQPTYY5je8Cj5Hm77eA2ciEU0SllHPaZ+U
2jxxU3+W4i4U6us5ePbjeh9kQzk/JqyTTw6b+aTX1H47oSUmIAjTMqu1rPcQb8EROZ05WtMsitBK
J3g6cXK7XzD+1w750gb9j1LoiRDL+BjsXbA2z/e//Dt187w+WJuSrm4bYrtrSh7wb0zOoK1At218
IF27D1iyCZgMlyetHGVkK1BCYKz0br50ICryXPHMC8urifS/gmWpGJn44UqC0U+bFEtz8WCpJIRB
/fPKxZioYNU73i0vWbNzWow91gL0lQHSroPVDO3O/eORh/kur6vIUnCBVdXfHDG2efTCNB50DQhP
9BDfv6U0ecU0AxcBfgECAN7wjA5jm81kVeemBjoGHny9/aK8VVgJArTbDMDlAlryseWU2I+flXOd
Qd4pMinQto5Q4U2+TlG0/RcDvufB6AmvKY5HZnUZYwSROU5hAfasxCNKSrw/KYQigQZeZ2cx04NB
HewQlc2vLX+XhLTAiHNvWCFGO0gY3oI/qFwBL84AzUEVXhGp5Tu9a2ySjxlhoeQo+1JF4Zw6o+tS
oRRjWM7U2/v7epPZ79fZW0y5nhNghH5M6kqqFRCQUicdrdywZY/+9jdibZtPo2fh6niLi/6FJvAh
DdmQsOucuTtx8mJhNKHUBxPwRPo2QmK8sSebZo//ibtvSowfFbCttVUicGd5T9Fk1RYer7HVuiIu
TOBkJhdTQPOs3/+xxTo/QIhnVReCrcLSSI+dkxLxNiImlQDhbwCViHCYW3JK5/QuK1f/E6vD5KcS
mEt+T652XFMZhdhg6z9cp7P0FIMl+eaLfYp5Qe2pIZ5DSKTkrmopnSPYxQ6tFPIuxYKu5OAhrsC7
fhuhhq4fS4PwjMpSeH/xDYweBNj+UgfzRY5IGMV24672kv1Qvv31oTL64EWCgOl0XOKIHTqYH8Eq
HedxdfwPk/yzef4+VMYNRLJcmt34xdCMYpcCaKF3sF1rzeVo1qafLvSbEuMIQn2ljskAjuZ9oSag
szqMp2N67jhPz3mIlSLkKUIMVHIp8wSUcQWZKFSmKc167gC68la3hLUPitLtdQFddgXfDDLmJFKD
TAh8PP1SzIzE6wSYy68ht5tInkXs2jkytqRVViZWLuHG1LseGVXs/KUAEEaBsUBga1LPCQE1uu5g
PbfJQdj4N7XL6+fjXCXbeJEIdSp7KnzrSOvHtgVmjO4Xlh7Ynff5/z5T4Nvqqiwj8ALILXN1aT8W
VS6A2c55rgESVmHy4IHnW5fzH2dUmJvTW3OafGwDPz2ZJKDxQAYgtvqktmQ0ySR26PgP4xuX6sJF
XvDGXKSaJoqaqhDLzvmKKfFWlWzkIp0td/PGwoWdkfox61N7cuiXs+6lRMRsrGbL1gOvBVfhEWH8
gKTrpe8D5BHDFeYu+50hT9a4ql3emffTXbKaR5jR70YLBCq5+1ndye4e1jsj20fkSC0LI6gW0Gss
0TW5TfZLUejFAbC+I0/HLJtvGGctrmhJTfTyvHn7249i96tAByDR3ZEIm9FDFe26CC/5DE1CM6ip
YngG698Z2pkm+nEUwS6MFLOA3n7/WnDDw68Jd8YqXBBhHFPaRz36QUGktNOjeVRv2kd/q2/KtWaH
dzFmemefeMxsdzcgFf7ZoiHrM7sTkEInIwYteMmLpefFxfcw/suMtaGsDXxP5RxkW1TJerC7Y4MG
Ld54Ofd8GReWCkbR6jVIWd5ch4mBgfz4YP7mvZgWzPsFR4z/EtFvm2gByBze/O3tCiLTE92+LiuL
KnQmKoy5k9tSLNURNIpbb1/ZqnOHNzwnlOfxwRi7WJciX2yQfT1Et6H9R1hXeIL9F597cVqMccMY
jxxVIjgp7drO7dZGEzbce8pfqLwUxp+TYhvaE18aNDje/oQZZWLslJ2Pktsxd5rH4sDjaynpcUGM
MXLmhF5oVcDpSTfSswhDctgYqH5KloNhwxd1Ox78bWLpsCfW73ZDs1fNzalA97aiEpg2j9Bysw0O
CupQKILZnnPcut3v61K0lP66+EjW4gSdXCTziawGDCv8ChUUvzDrbPRO3rmBvm4VkitWWK2BGR9J
N+FIJo0GE61EmqS2F6F4hMb5sbCjwIqmbVXc1eVaLB44nzl/xhWbZTA2K8JJ6k2DsoNIva32y98N
X5XPtS3uABDsRoTigN7eSwCihM4Th/iyqumGgiELFdtrmIscdH3U8gAXOdL+9Rm1yp40KJhnVrjt
D8kK9b2JFhOxw5N6A8/V4k9j0u9Mq7A4XzJT+nEM2AGrI8xZyT/WZYqyoPgCNksiMI46JMollMFR
vf0oN7eDG2KU6Tdqbw8RUXeYgrN4Q03Llvq7+CMyljpTKs8MOjyrlJbGH1g8mm6gpA8cLhetzhkV
xkj7caFLmY/jFmn1LtD4N7LyPFzcZU9wRoQx0QkgoeRVBCKIJJ50DOmEeA32J5HcXb+yhWzIeb2M
RbNuxVKs1AJ0gDl8Lz8oeAG61yksG7UzVhgrPVXpKm1m8YRT624+fidubv0vade1HDmuZL+IESBB
+0pTliXXklrSC6ONRAd6z6/fQ83e21UQtxA9Ox3TLx1RSQCJRJqTJwW+tXC7OBtNNbT21jlkTJic
Ie/KY39ofjvJVjQHYfWq/VnL53ecZa3DqEfN7FPDoN3jXnrQNz1yVNd3bN3oaQZVdSTIVORocc3O
pMQqifOuTAekTcEtEjxbqUOPwIrArTY3bOe8LvGYAnSWiiyB9lxvfwtUfN3JPPsCTsfViIXtTKPh
8WXMbVAJhof+aAG5sLTVJTY55ifzBjyUmLycb4XRxKoxPRPO6f5kUVUaUwgfOzRp73M78D279zyB
0V6DtQL/bOiaisGnlqVyi4yTqKORVg+4YyqQCn2MMwWZhjPmmMV2infqobK12W2/d4ndPGKK4LGs
YLZIArJI/Xv6DX/vShFqbNW6nH0Ut3iUeoxZZz38JsxsYqmjPj6B8L/5fl3F1i+MKVM0uMgqlT9n
0ZypGGbN5DHDAJHH6TCjkvTqPAkLDcv2fXkMTDwDhOjoNuBHnQcYijBGwbisJH/R347qPbvV9+PD
mNk5ZvW+3YuAtGv5BA0t8RTHiTyQanAHWqB/XZMCNjzGH+nzMnd2ySzHjr/5/usGVZzQNk7y/Qzc
zbdoWya2YEuXN55fL0hFUYcwFV2jlPN4p4IUY0KyAaZ0Qn9F/Zh64Kz0CYa3jttvok5leTEC18Rx
ZjUu5DI202oA3QxmQ1Q3mxEU/gHQV4601UR0aJ+1vi/SFMxV0AwD14Xn7gnzeqhyE/pSu+MmeWwz
JzQcHdLYznP819cZzmDxStAR/VuwrWtqpJxJ5rybNpiDIu6b4R9afCCq/CWzgRG4v5WNYlfI8Ame
xLUbeC6QcznDiQaF1GGpUWCfqM9sjdlk04qM/JqVg6pa1DAWrdE5denTeWY1CMSBZjNtinGAVe40
6n1WYoYx+TGaG12yHLTaORa4noqbgL1m0m4yfiSRYvfloZABb8z73taLnRyhmZ8IPnCl108DxPrP
B3IK1ihFTMvlNuEqGZv0ENrh6T0AZcZr6JAdq8S0n2vOyLlE7hXXk7ynZoidp2C+qw6sgVVu6IJC
lIIXXd/fzCcLBaHI6eHjg49CyGq75r8qsInE0nVL0w3uA6JYosaU4AM08FX6DxaaCkbnRhLmcdct
1R9B5pLnPTO/5lBPc7vo2DOY3dEU9ZLaqmdt8m8yuMsPKjTBvfmhHEuny+3kYN21J1GOa60Kh+P9
71r5qIH2Sp+SCp9wXPjM+/3wXp3K7/lx3mb7H+gixXj7nZd4u2Qb3IgSSWtulKLqOrorZUP5Qog7
s0BhrJwQUldL1gxYPyGeZaU5HOp7JoM7S9VkwOAVkHFq7/LUWXIpBzgu2yfkJW1AaCRXlPJYvzF/
RPLlqkCuymEa5gGFaO2YIQpbwLLeHQjbo5Pkyvvqp7Dwt/ronInkrGMQpOUUJHhk3WWsWXOPid3g
HEOrMbRGTAazKk2jGJKq6aqlmtyekpn1mFKi4knfb2Li5C7oj/TbwW/fksMkSO6sRnPIlf9HGP/k
BF0G/pQGwp4N5FpQG5YxvkkBMRETeYKrWfNzUdwu6jFLwVWrDI/Btv0NAqnoRjH2TbHBn8qLUI4b
n7TtjLTj0AkqLWslTkzP/bNK7rWxOjbpQwbR7cawbxPFa1sbOAl23wKTAVS4yEla9fzOBS5nfGZ6
srzKUswrWXJMiYwUIwwcaNZsCdDFf/Nya/oy0I+ahqJzrmyKmGzKLG1xAEFlAjjVEkOMzi/F3UWe
GFewGmjCUVAVxGD4X+O0k6a6JIGBBlZlpAACm53Uzzap0/lWzzAD2e67wmrdMjNAQtoHVVzZLavl
GoMQzU73gk5pP6hkyL+ubwNdxH5xndByay5Tki3lE/J3tuFkTqVCHtLxkSFkUx25e5mUA6P22A22
FRUbE5wy7I2AgFVGZ435kMy/utSu6D1DiYi9aD8sBky7Vv1k8r2S28r0Hak7r6lPBf3IlMphgGUq
P9PSTgmA4XaaO3q9nZo9qBoMXVCRXzXcIMiBlw1OKItfS6ElxBhoMj5i5GCiv/ff8gK0pD/Sb/Tp
+q6tH+YfSXxhrjLksFYUSEr2Fui/0YkR/pzGQ4pZWDi9tzjaJshqDXuB2JUCq4bq3H8W+NmOeHZY
i7cWgpxsRKujDIwd6nTUObTCTP+ap7OMTQZUw8J8VoPzrZKRzkRCDfkxxiDT+aa5E+XCPqMNXuvO
JXCXwaRSkaJ9Znw0CuBVpcDWJ2/y6hztIPFh9kfL7vf5bak62osS7Vm0DUr0tWA4S2x34w70bI2j
UJdQjBYdTgT5tATaOjtTuTfDrXTAEMhev2Gm25U7SxhKrfnGsImUUFUGokrjjSIdSJqVeEhrN/s4
9ZKj70vMW/Gc8r0/id2+Na0+F8eZxDlXh1pSh8UGL5Hb6TEHJZjhfV/qIqb38Q1JU2GSY00DzmVy
OZ4p0MYGSPUBc9ORR7wFG1iB+S76PgN5h5+6hQvfb6eJKHlWHc9zsVyInJddFs8zxBbgsgYfxC0o
FGCKbHWAd6+6i2dEdgMAjdWxONZucio8VDkF6aU1i7gkXYAB0w2MD+d0s9C6IDMbssALfjLX8Gbn
B9uK+i1Wc1hnUvhcXZ4giAsrOuAqV/bPW8lGCcXBqL7Wbr+lfnI0KlGLxaoDeC6S8yOKVmGgiMLC
Jk99nx/dzZvb+6ob3vVbdZf+ijyBtVrzx87lcfdklHICJCfknUrMV4pL532+STHoGwWZJT77LUp/
rsXiGpicZBkXk2Aw96Xv0EppmU09XDK1D5gbGYhQx7hljjSDvvH62tZ15I8oLjwepoAocmci5b2l
L41mV4ZroElLApmvsplVgbTV50YDxaFqgDzaBITmcmVhq8dBpGJlLlzb5qE4BC6elwf9mAjxgeub
+EcUZ/u7fpLkIYFbNGHa5rifKjtwgS5ACS333OabtAdoQKQoa4Ht+fK4G0eqeYwBcF4CW+J0N6H3
q3NnQCdyYfleXXSAf3jORPFBUF0NDZUoRLEMetE6shq5THdk4LDmQ9q5Zc489nvMTkURO13ntt4w
vyTmbA/gIMsPVD1ZgzsEyBAe4mavhSFU2am7TdA51ltnPbLiGOhez3610UtTnqzo9wwCk3w3pZsI
HGOhVyDyqgPNH9Rb0twk4y5ggnGmq7ElkJaGbFiaSsESdKktSBybJgML8+PL8Y3oTgFEp+fcW+5H
ifY5VwhS+vQ6+D09l8cdX0Bo0fQ0GMHNPQEFaYF75BmlPXf/sH8wnDvv+6sx2Y7msN2h3YKfBKOT
w1v0Ivy+fic/na4v3wHsB2B2CtUMlfuOIsW429wcpseXF+QsZhCogtdv3gGqMKJtxPZt70cCNEG/
/VY65fYDk8VRizzeX/8K7rUGw7uigogU5CVE1zXF4IwekNBsSgct8UsD/m/v4CSc+dkYqZ1ls6PM
lnNdHqfQ/ysPdCwyhiVQSL087KkZzTbEjAHfSp9ALLtJkoOJHFRnCtbF2YV/5FDsronJr6am8iYo
boLQnKzEl9SPSIJnBYRrq0gCU7AqBfTrlm6isEQ09XI1oZoObd/mqV807KR172Cz24Tz+/Ut45yb
f5ZyJmT5iDMveqqyqurmMvVVtPtO1QdBy7Z6N2duPtQCy71875lKfhHFPUmSlFVjM2I9oBbGCNOO
FAIB3EP0RQB3LHmTxh1GPqS+PtDvMljwQOnijbW6NxB4RUTdm8HoxYlR29f3cFXtzvaQszHBWFhj
mGNhYRP8bo3U1uLx96xLx5nQSqDifALkn0VqUDpiGAjVeR2vwRBkhJhs7Petp0b3ZHSIfpdnG7O/
zcMfpow8xHwyjMgu9VNIXsIMzWnS4IxMNDN4VT3PPoTzoLTSUgZ1wIeUceLIypOip3Y5b69v7arO
oCZl6AZicljxS/W00rIYwh7qKYcY4IKRThHTBVqzenpnIrjTm+Z+0qUeWhM20U2ta65RN5vIUH9n
jS44vNUtOxPFGeWgKtShX1YTNx+kBHVY9F4a3vUdW5ehqeCbBrhU5qNxrVTlgQxt6tckd0zpvTbR
PS+qe4uEcGfPrDYrO9w335zvpSC1SX/qJ0OwW6umCSXf/6yEez2GbMLcOgtClAyDesttKT2CpdSZ
+8Ipwtd/s2uoRJqogSqoKV3qmUL6KWxrKMGSZarqp9JQ7ToVaNrqrpmKhtomQmWM27kU0sfZ0Edl
l/pGEwx2Dlb1nTkWwaYtU1HNQCRq+fczsz4UTJaDAnsX5M95h9lk1T2mPgns3urlNEH5YyJ1CEA/
J2SqgX0I6JD6TW08DbP5DsYegQ7wcdo/5g7ZK0I02SAWP2QpMyJdzZop9TMj7Ow06m9kNTvmGXPD
ttvEWXvX4poqfXJC64JT9Z6eh7HXxJGb0tAf9EDgUK5u7Nn3cGeoyGkfRPq4rHmyi+G+0d7L9Pm6
Mq5YJI2gfZyYgIiB9Y0zenXeY50d9CTvut1IzGSrKyUyvwyu40BEkSKf1162+EIcZwBLxSr6cMQx
ZuWwyWuYi+GnPJMnkwzf8xpkw2yfomMI5T2aZV5eAq0mC455xVHUMG6GmAQLBpKGXqqrNALYn089
XJ2ktkmT2ZrUARg4e5GCUAOsD+PfvysXArljTPWITFY9p36rUHA3VwbSAEFuCqSsWLALKdwFaTDu
Qs0xSsefig8zAZuLrG0HPbTL1LuuMXxQ/M8Znm0gZ7/gZ3RJW+AMp+4h0u/LGKMu6An+vnaX4q6o
GBdfn1rMBOh6gRH4P0RT4HMoSMsskzs7lTCTpA3Fo6Z/S/E6h+XGiG2SblM59kxtwgjh4GSCJ0dX
buABCsSv3EdsMUrACqUUeA7O5c+B45jyVEn9uc/ctEXYinFI7OH69q44lhqhhoYqqKFDO7l32yyZ
SWWzS/z4I8PQwvtAPQKVbbPZV+DtZfr7dXF809k/p/lH3mdH9pn1rpoirEnfJ36UbYZ8H/npLrrv
mNsNtyiS2AycOONbozxOQOfIhReq73XzW9ZuA+bkmhsurDOefCttQQHz//wy7uFXLE1uUw07oTN7
Vmz6GmzxlMW7yLe+lY8hMtJb814G2bVlk6XeYWuRR8hdHmTODti0V2t//YNWniBg/KD4KqhEEOJz
3zMaSWv1AAL4pfox6m+FKTiK1Rus4j/MAAbGjweeSUkH5YtI4mNS9TEanuPeVsDjo31g1sft9aV8
dn5y8dGCVzQNHbdIxYt6aQRLJZRbJUa0LKPYJ30fMldWn5UWNE11A9P7iGFqLlMN3yxCcBFt8vE2
0jZV3bkS3H9dfxtFBc9Vq4zoFh0kqi6rGvdBMT40Gi18UEcOVr/VS3B3geN8EypvXf7A2LEyUJsw
3bzcxuqT4pbd26zuIpaAlooJ7vnqQWumbOIkLMvSloM6uxIGidIZzK6JP+qFo2mvVix4dFfv+JkA
7hWcayrn1ghNCprnzpy2QzXuqXnQql+1ar6O9JmBQPv6ia/arjORnFmRE+hB2UNkzp7U+BACiB0z
6l4XwleR/zEmKF4phgWOGOXTwzrbOdjMQk4yE1LKpPBYO+teiumMG8z3wVtrte0miPPZDsmYujG6
DLa9HPeCh3B1c5caAkXKBJhz7ppm+lANUSTBgJY/6HdokYe4NScpMEOzYxr315e8qre4RxYKdkth
TbnUlZ7QIMwCrHhStVtYK3ecJrsZdlqfH9K7kbTCBg384JebeyaQuygBKaKajsgH9e0pnBFAyCL1
X91A1DqpZlLdRB7zcklpXMpaasapT6XUTtiPrHPkxsl/6qkX5KA00ES+/bpAAKuWZBpArty7Ch4D
BEoUd9/QIthx1U/G2VMT5oWZ5CSaqxIvUkPn+sHxQJJ/dBXhETK1WCi4ry+XWbXI1yZhlPpROzC3
yuTYMcZSdztUa7ZZh1IosM6zKzFjW2tWslOMqX6YrDAW6OvazUTlRNYskKPieeHcQ5pbbZx2+A5Q
4uHZcpTv1xfKD6/5XOi5gOUDzi5lSKVBHgucp76lbvYj9Iat/JLtjE30qwVNzWPhJACx+ODEe9Ac
SkGBmN4keyAHmlv2l8Mev3wL5zsahDUsifAtcGn0rVwQT6YfvTZssvq+7t7kwI+YwNiuOo3n6+cO
epx7KQ9AUumfJmaXL6e5didUVUCmhngOZgE4alFBde0FkVHHR+iNXBKQA5dbPgRWq46EIWeRGnZU
fSj66/VD5XG+/7uRfyRwl7SoJaqny0Z2TgSMLwommAnk0xg9qfHO8uiuCex4igWviEAsJdxVbSfS
1WaTIhHX24ma/1AGD63EXf+aF/1+bG8VZofjc5g/hayxZ4JeXF1gcNePU9EtJN0tmAy+G06tGjwx
SGP4elu+p31e2sYkb1iCLrR2vGUG26JVW4tiRwp3TagclFzZCTZ/eUJ4GyzDTzMpxQkoPEh3SthY
ohEYOXk5es6TzNYT2MZZcjJd2SloMiPKaIOv3ekSaTOq/8ZenovntIv1BBtg4gnQLGCBg9KptArA
ZzlSFxQMqV1qJIKXfdVIna2YUzc5SbRqLJdHtfuRx+jZRCIuJKL5uWsPAbjJQS6nmIYq8+5DnLcF
meQg8cMZHKoEiMXIq4cXGr6Rws+0akPVWpBjWXVZKME9Rf5ymXjNmd80RSdv1BBYJKOBi/DSjpab
Ji9xhlJvjtm99SkY5vusHwTvz5qJoHD0VR1qhIGRnFwDLYwVeIaRCk512xzh1YrC1cWW8lqqGuDx
J6BsQI2Ku6v9IE9NKsEIldaJAsiXxc/diJpc+HH9Oiz285oc3uGKlDaSQiTnMUHKZW0QO5RROM5K
h2cFLyziiVTUE73mdp2vjXO72rmsiVkihzqnG7N6Hn+bxVvnKvVgs775FycF94AaaF40kTbi9jGs
MbRnSGqY2uJDCsCPq71d38C1y4W4B39MBBxgtbl8LaxxrCVjRhp9/pY0J2kM3bhtBJb7s8D+5ZQs
FKVNGE2ClVwKAdFmGFoMyYs2bpVdHJiTO8VF62KOtOQ0EpV30xBK3pjHALf1rAMhUSs7tVZptmLW
5Rvr0/vUMt0iDAInMobFW5pqbyxq0wkaKXMsFlLBzq9tDJwi+IT4akC+uI1J0YiVxESCa9SOTtrs
TdPWe12wM6tCgDZH4Qd3RPsEDJ25RxJq+X2cVsyfY7vMEOq+qe3d9QNeu+t4sHAHFQKfgIcPxl2A
4nkUM58h4y/3H3khYulauw+I4mFJAD6AivI+TtOUakSwCOSKHAmxR9aETqOfYK47BbWyQWA2Vzft
TB6nTWqO+NVESsgPlfs6Uzd9MTjC3PTaouD5w9dBWUZF8v9SZSOt13LFaJifKOgpSmFS5NnTyOhZ
pN50RbJTGxHT5tpJnYvkbJnWS02R9DXzy/AH8tQuMQuBTq/6L+ciOKW2CNPaOhiY31W9sUWzneLE
JELjdVWF2xyRnVMX7bwtiVEcpLhE8oVCXbIION+qtdBm+Pe6ef459HKT2cykztCw4gjRXmqiBVyE
YFh71TFeV15Y/ZaHfdGlswummYNaGUXL/La4x/MTuHJy0v3ClzQnEMwFWVNLuIQYIm+hVwcNEJei
Wt0MWNaXzNf6o6Lcy11kK9LT9Q1be1YNwJxRO0BbvWxxD3eK3tA6kJfzKyynzzH5ie47GW3zoju2
um94dABnMVCs4K1fV4OSrs9V5uOKOPM4b1XylmhvUa4dgqhw68nwolQU/K+qJ54JstRplhl/3PIA
8gExl2wwX8GIaTJo90U+ODFDKyx9HPrZo9P3zEgdI0GdNBrcwKpEwdOaP4ExVMC7IHyy0IN7eYh4
hvpAnoNl3dFsL+UiW5/zxGlH8zAZuSeBM//6ka4YGh2D5OQFvKjoislZs1kdikIZM1RkJXQssqNR
ur16O82Yp8jeYtFzv7I+HQvDlcAMTF3/7PM+uw9B3lXRwHCukeIr6fd8/FX/KIubWVTaW5NjLIAo
sEyglfeT6eNMTpqnBsrAOvOH/KgGfqprt1PTPGkg49cV+cf1LVxLp8CxUMEeqqJ0io7Qy1NLrdg0
+kVaY2Qg/ujl0i0bMGykdWKhvA2EnpX1h4EZrYMBU7pDInXYpqyWttc/ZOV6Aj2s6hSMRIubw51l
Vco1kbss86W6cvry19y5JrzRTtQVuHI7wa2BSgDFsG0UpDgtbeUizcexzPxaRZJzaO3G3Fd7ajny
bKvqew6SresLWz3OPwL5uHcomryK5EVg5caFhwr7/J20B5l51+Ws1QZ0aM0y3dtYSqTcG4i7HvR1
gB1skl2OYQgf4OpR3TZyTOCHH0KkGr7P2/EDUxs0Z8fA2SzwllZP8Ew+90CWSZyNsQb5iY7YgXyT
ytiVrd5uk1mwpWv3HrMWcetVrBhltUudpaE8YNCLxvwi8CSSbNIEnTSaHm2GwtrlSQUyMUsRXZTl
QeUccR2PoIlcH+B2YJ++FKosHHpm0Ga+AbzvzdiQVznQAZ6wgsiyB1aUjlmm2SZgpnbThXO5Vcwx
fxrTPHKtZJg9TGBF8H39zFfeTR1VJLAdEAAN6eflPjMV6hDkihmkmZ+HfbaZM9Y5cQSDZPSKCM6z
psZwUj+NH6AcPMqqTss6Aaks8435Xa+nQ08Og4tgbttLImDKGn4Nb4iKoXnoT8d8Q06TS5nGch/n
mS/X9XDTR0bgBYTIwB5GoQfOgHhX5IXpxUAEOJM8APOBV8Ibh6702FA3njzkPaAQZDiOM+ZAkKYq
BBu/uhs6LLSF4Q8UdZNLZWhpnpFpqjNUX4timxYl3Wp5ZG3SQmferKnxnRoE+f76aa9dMAA9Fzyd
AXvNpx6aNqZzCzSmPxsAfRv0bppeap0UNglE61uUmVd2vOVg06CqoqJke7k+mcVxOORQ9rI+aPo9
K0RXeGUtBkGpYhlYiKIp33uQUwxbmEMccak99PEDOpoGGTNqREOlV84JvMRwKQkyjwa04HIdbRwi
kSJPOKcI76mJFqfZ1kbJnpR2X42/rp/PyqYZANMRuJgq8NSEU1s5z6xQj2Tcxvw2aU9ZLppluyYA
FN8IrGHdYWmXTT277mOTp0xOsJqmKE0vpTJm1TStsb2+jLWjAVkNOlGWmBdVlkspKRr3tT6AlDcg
6Sy0kSU2E3VorJ3LuQxuJXpeLryPy0qAFkKKK/UydMkDByAC969YyIV557+L4S7qBDWeWAdBHUoG
dJwdeXxCAvPvzcGFFO5BIk0/ZUEBKVK3HctDHdqquZ8LJy4EhRjRvnHeS6DolTSoEDRM25k49KN8
GyZXF93OVUUDlEVDXkVHWmL59zNF66eKUi03MRBaRaW+RpDooYqmCHZtTdE0WACqo1pPURa4lNJk
Y1egXF/4pAl+WMFdEBmbITV3ISsFKr2iBYDlIJuKMIEaGHl9KamldUwxngDnU1bGsVYb8PFFaraL
1ZB6f317gECAiAX1j7wUF5dXtTmCbtfKfFNCo2/1VGYftEETRS1IPq4FfCj2LgThFobIAFh1uSYt
y0sjLZXMX/KOD5L63OlgsPfB6mkP0tF0ZuoM7Z3UutfXt5Z4R7sIhfHGPGWskbNy0Rgs3gXNfFK0
uylKPbV/sPLhOIDCRB/DU6HVyGAdDV0SSF5RFwBjERlpMH/oC1cuFxx2VoASFpRyiXBbldph8Tpi
PJvydH2Fq3JAi4NOVST6FT7+KqVaHysZJxhWaBkd7aI5dPUpF+Hx1nRSwRZi/g/aXr48TWEDaHbZ
xbnPlI9qOFnjmxwJrMW6CGAcLBUcRmgEuNyxboa/Sows90fpLTfeIuDCBnZ/fbdWTIWpWAgg0W2w
oKw4NYyy0YwSvfhchoYyYpP9m+M4E8BZ8KIkY60nVe7X1gkI73lGA2h9ElZD1k59qWDhTgGEgjHq
l3tVhnKZJ7TM/Uo+AbNLDRcRWiAyRGtSkENQUbQCbgBgtEspOZn6GjynuS/3RwyUtNX0Zx++xMXL
9UNZFYM0L3LwyCoDK3YpRpoUUlddl/tAD28zrwHDaaW0jlUJLDjfOreUs03tj6BPY3H2UExGmtZS
0UPDOsumZutB4Ial8T2cxqY/LnFPPFQ20x4TBq7MOdR9s7EOMwg1+3diPf71sgHn+XSPgWOCI3a5
bG2Wy6mNUDnL8ze1fw30B0m/i7W/f0wupHCPfVh2QyHnKGQzazhYnpaCpbQUNcyumVkL4SY65oFZ
RW8u946gs0yJDRXVKyAuisnAIEnsZUXASMoOGuhLYgwrpLmAEGLFYECoaS6WD6gonhAiyUq5SsAk
5MdkG4EeL5Hu5FbwcK3o5kIfhyyFrGEuLD8NB+VaTGntJrR4qZPbDyBULYpNioarAL3O1/VhUXMu
irkQxd02qwY8vTIhaiInPemPMSYL1mSPnJcj5e9Rk+9C2bsuclGxayKX1Z9diIDmpBlbYP/N8aly
8+JoGLrdgHdQnkQTmkWr47Q9qmcwtBoQVWpe8DxVxV2iH/PurdbvqvQ1sErBbq6lCi0kmFHphGaA
GY97gHEpgnqSAYifm/uEKHYtReDirbxZpe4URbYa20PhKAYChqwy/75EcCGcuw+IUTNZKXGWSv4x
KLIt03u9+3398NZ8qgsh6uXpGW2kRaa5rBD5s8TVf0iyY4CZjdhmZFvEniSQHW4rzRDY0eV3ea05
31lOUREkh9OQY3FyX7h92bmhXgn2b7FK10Rwijm1cxCSAHiJJnKGLQCIOljJmr2owC9aCaeUhqwD
JxbKqT8cNqPAnVn/7WVeIgYnIsXJvWrooGyKwMIuIUer+KLHY+0tw+H/9+d5hqqi0Xs5WCrtbD89
qdvsPTtYDvsGBMtt7R0KyZk8a78QxV9XOsGqLM7xSLKuKQcVmUSprZubJgwaL5AlIcHkkun4ev5/
Vsdd3sxqWM0yrA44cVBGL7NiC0fFAFvRtLM1s7TgdzUZtSikKTgNAIlFK4ephszoCQUf6RiBVLlx
Uf5H9kWwdSJR3EuMMg3N6w6iBowgptbghJHpyjXSzspL0+7T7iGfRJkxkUxOCSUy1XVTQWaBWnY9
bABqs+tk00zdLreOHXm3pP2/UJA/G8rnsEIlkmCUVaxS3qbtFo26139/Ld0KGDQcDQQiC4Est41R
WTRBHqA7x6CO5T+Ux/QgecbPYtvYvyhotR7ITsU02+tS11yNc6HcPpr5IHW9AaG1G3oPIj7OtWcY
U3mRulSBNkQf9KUhV2JEzpJqAWyovMrFiRCy07MnBD8s+fuqB+KrP5K4zQuMSJajBFgXo3KLeLR/
VrCtara5vlurWncmhdstBFg9noZgeZgwLHoonVE7zs0xTJ+UHFO06gVnIUpqfTVMyGUu/j3iO8Si
GreyXAljE/TvqAwC8LCR5eF+qIlIDVacikUKcrNE+cTZcOZPnxj43RhjKI+Nus2kTdI7FdW2Si/b
TfhrAq1aPsbH/jnQBPfqqyMKyUijfyZTAWHn9hT+td6ZObA3vYwxawoqJjRxIwHgRiCE50/RmzKG
Pw1kg6qcBsaW0LWhT4EqELPSA3uxGL74x8aYsFkBsIdVZFeEL0lXIrhMvRSw0rr9rlRPMrIm1uhP
j0m27XMD+Ae53E1SKWj/WtUaZPRQkyfotfrSByfVVK8zLFjPbiiKj9r8dP0qCATwjW80s+qyYgVw
HKB8CvK3RNT3uRJ6YS8XcpAF4rmUxS+NR2rSLqsN7KUSgeep0TZlc5eTU5/fJROmwecHNhI7nEQ8
act9unyhIXbBnSPtjpeTN8OTZi0eyAixzEMIVv9WpLsszryWmK4Qu7i6izoSHoCMLNePu3ZjIudp
Py7CIsM2pDsE0wKf9quBx3KW4gsa1RBSfnKXnUVCSaAp0RxBQhrp8KAxqQJ9kEUhSkGIxCwLPROD
BBpgnouYDBCrhTChyU+T1v2rxSzIVRNEZ0hBXkpJavRHd8GMGlLWLC3daKeUQoF7u9JkDYo8qJy2
ZDcB/eBCnISh7KmSFEu5UTMbTQ9Wg7DxJum2qvKmNdQJg9aJphT8JOBsFqU9V03IuXhuJ1MAj+Mg
w8UyMT3NMG4y/ZsSx45JThLDoL/elUrQpXRvZqJ5rVLtDJBFZuAQs3UhpcfX5xs7ISNjjwyWvhAU
XW43JrOaQabiBqrbqv4VxjXayd8TdJaLN/2rX3wpinvlxpBpUlJh1UmdbwMQkIc3U5xuimFystgt
zMyWByf/9fc27Hx9nIUpA73tpyljS2LWUJ+KXvR2Lz/A2xLgItDlAO8Hbzi3qqomBSEz0IGE4AQN
r4ofwvApVHf6dnySJMHtWLNcVFFg78GoCR4WbjlsJmWuTpAWh320kUuwbwSTNEFwk+71zmAga0WD
vmEw9/o+CgTz2BqjprkGinHcmKXesQsHl8m/Rm2rpd8ioECvC1v0/8ue/lklbzLNWikTPYWwIf5t
ZqdgEvz+mqtwtos8nDxhAJI22eKPFKatqU+hFtoYDmfLucCZXDc0CoB6S6pPBxDq8noZYK8xyNgz
f0IWcWg/srC9KaNT86uQDgr9JdGtQgOPgIGwpwcw0l/fx9VDo4u3h9SxiqzRpfQFtZd1HSw2RS9r
uEcyRX5o3NaphvfrglatyJkgbpl9IqllqgHxWY/vverofpJ7DYaQoAX9/ydoWfHZG5Rk09jNLVaU
vEabaMIchRhNKIIwbe2hAxgDaVMUMkHZtqjnmRClMpKSlljNmL2hjT1uTnn0cX0dqxqIouUCqccD
xNM0mEU0llamwOPHVLTMkR2Ri7N6ImcCuDX0AMukowIB5V4GBXjoxA4R+J+f7TFfrumZDO6plojB
xoJCRnHQ7SfVTg8Aah/uLK/cvdc2cwKMzGq82vmdI7p1HNN5oZvK+1B3kuBLVg/s7EM4PSdzwhI6
4UOotk/aGzJsSPXt+oHxrKhQBrxeZzI4FQf1VZ00BWTUvoL+5WN1TH9Ev+hHg1GhHginN72j1Xb5
IH0zd5XbCegI+OGOX8Rzit+lZpTJM8R3nrGB3juznR1ASpCVznxUbck2nP8h7bp25EaS4BcRoDev
VSTb97ge+0KMVmp67/n1F5zbO3XX8LqwutUCEjDAJMtlZWVGRuQuEHM+iV4Kp4KKbmhXNoTdXGmV
fU4v8o/0h+RIGxk/uT0zi04GEJyZBgAQBpYLoE1jJWoFBc76U7E1QB730lrfGOH6/zPDTIAeib4M
VloEuck2hXpef65AFZOtlfInULV/4gEuxsRcs9NQmZM3A8u1wSeNB4kjpHIVTnlmcddCDBQc9qoG
PiVm16qelQhmCyNG8Iy2PaILL3XVubenbSHRjn17YYXZt1KKtu1IBlrdwNqErd16a0Xd99p7Z3yg
9Fo2JgUtXgzYasArCi06OUs00bAIgDWoBq79qJJ7WSh4WLJQaoeVPykqGc1KsqW0KjNSmgoPALzQ
fIvBogSP1/DXfct4PdX0mz7MTLzN1cluIXveQQgL3KmacugLCJ6WOa0Q7GsPsY/iTQwUhcrZOYun
4eILGJ8ogSTNF1p8gUh77bWKcR6zVbIFeMOIeMHg8vz+Hi2zgSw96PGS8OCSJnCUBL+G+EnwwAES
vdzeQ0shLog+IBCFbl68mNjTYGjA9jVRutfeAqgVGXZtvGbheK/5d3LTOHIpuLcNLjTkQ5MRtyKg
48D1oLPteucMsgaepCQAAMWq1G3dKylplCZywq7rQScWp+CH0icXT/xw04554KB5T1hbTd3e9XGh
UCmH0k/feMIpt7zPzEhblMuRsdbKETwN6CslGYgdnC5t0V+UteY2DioVGKXBOphSaO0AY/U3t8e0
tFgzdTdKzOD//8YUmfi5UANCmuwFs3aRjSVFE9JGjJ3K/OdMJpg9VUO+AW8SvHLl69nrICQZ62B7
3Wu4nOTK8bOSCCJnjRZzNzMycu7yUcAIyeyKuSnQqwM4luGv9gO99fkKBcoBESY4ZWuOq1ycvN+2
WF6pvIlU0DDjVCExn5VbLd9q0kbUeKm9pRcqILKIyfCeQ9M6MyRRnXTDn3H1ky97dOpH3y7M7l3N
ppBaef8ZxW3iSlVCVTUFIWU3Orf3yGKK9uIDvo2z6Br0hQBlXthI46D/5SRT67X74XdE6O3uTzI6
oDYyITqKOvM33TfZLNXcFzHeFNqSOR1dzeKNaHFKgaEGHwvaalH0u96LoaoXddkL8FGVDUa3adek
bqIeAuXBfI0hqvB+ewaXwt4Zsv0fc8xtFw1JCDw3XCKK9D+r5FnyupUvF46eRnbTcIKyeTuw8S+6
3NDTA0YW/RvJwdA0RWUZWC1FoFPmCn8l9XCMzI1mRndAqb4OucY5dIvDQ5ss6m3ANiEavZ7N0TPK
rg66dB+nje2XO71FexlaQFD9C2LOTbYUnqgAHKHVCPQc4lcS6+IVVLWxPEoxMPB5WbmlUDhibm1z
CKX8wYpdmGE2CEQbVTON2tkMOoTyYNWB5wTIIlv2pm04mQ3H3uIZmxFLc9MgmLhZBUcx8MD1aaBL
SM5fhmYdgcCyyqq16gOvDkWJLF+heBWUb02tckwvxQaXlpnYQE4ClFD1PN13vl1rCXTYbM0fVk0t
bLHtqNU/3J7apRUEh5mM6jACIvkrOXGxglIiRHKponVCqh8yPaRZeAhzHgXy0pa8NMKEXPogQqvC
wzZJjHWQSySKcrsH5Xy8alMepm9xQLg+VfTqodOA7VaR9CpX20AD4ldPVdpJY0YnAfSXhibyhrVo
Ste/uCEwApb+zZhqyWi7HttS6SBmIE2jnYvmRgZgn3Om5w3OehG0McwdiHgJoFB7faZzZdSnsfCA
8jULIrSD3QYvIijI4sL559sBmx5jwV6A11KuDUE/APT7Cpomxnibg1BX3IR/MpQLC8xeaNqsMUcF
QOmgPuSx01U09TYZL3u/dIwuxzEv3cW2jmIRYmoSxhFqrjDFdt89iiopn00vc8y2O92etcXluRjT
/PMLawEY4VtjBrTjKTg4U6igUbI16FAYgasaeFDdNrcwOOwDScZ7Gm00ANFfm9OjXssiFXdKHQxk
nLa9/gMkl3KzzcpjGnMcxMLYkPQHfhPYPaSuWRImK2/zom9nh1Sux3qPfvBA92jHU9FYOEuo5OD2
B77yyxtdjylG+4OfAVW2F9ENrZm0bLeawDuwC37oyggzcSguDJoydwPEmdNWdOwOoNrOSlCucLz4
kiHU2SDCONP3gZPkejTKqE2jFeO8onIY+KojDB+6kJBW/wDamLMblhYIIFsAvlHcA2Ca2eqyPKZC
BO2WOe71YifKtyB4nDpO3MuzwkydUWixVE+wkkpbDbLVIpHLh4gXbC6AX+Y6CZo6IRKGyWMrJa1Q
giulirN9KqOoq5xMExmrVsWtb+R7q1b3Sn0WADgTUcv2VfMci+oK8looaQTSTsl4RYClzAi4ZIC3
ALnQTLogXy9kk41NpqKBEfUoJxgCYpqAkQrVQcp9iKbdqwlVLLvt3nwLStqJ9Ov2Qf+ik2H8PswD
lwscMPqxNcZZqkIzDn4NQHcWh6vC2/b9phR2VSCg5Nc94NZx/XpEfqam1dCKVMuee7GEesBh0EGq
sNOEX57htvGqb48ZML29tO2UXxmSGoK8C+VV2mxMHs/PAkUO6BxmsAE6I0Vgipkpq1JRaIOpBnTf
sJMQtRPdXyeQmUODT0Ahm6SRwh8dQZqoIXQEX9WJJA+PcX+QBiijTcYKz9W7vua9eOe5+jaXUMAF
Z4CqgSpq9qoXTloc9A5vXoC0BTn3nQFB8qpQy4ZTNl44+aaIfD1a2ZW50WP++YUVf1CrwCpCANKS
rQhiY+UT7yXLuOeVwBf6y9FQgMTZ/I6Z+bcZQ63k1apWgW3Begr6bRf8ZWTvGYhxciWiiWhX/bQb
av/O+oyqX036Kwi7p1auCO4+Q4zXaE3nPAUWHMRcCEFLMsBDaOtivqfHVjAAJZ/5+GPaJO25neTV
FBmPfcFz40umwPCIfliUzKBwxnjXzgsnr5y1DNIwts1gI0PKE/Lg1Mp4qIllS3jYoGEHS/qNtEqd
QlMtAPt/a6xVXx4L/W3kAZ+WqgZg7PxthAnuUMIVsr4tAfOXTTvxLCokPwQzo5qvHY3hZ72KNGQT
xs41leYp8Go78NaN0rk+8sFYTiDBhH3zz4F0UFqfu1pR2prbVpjljARTr4oJgMCpepM8N+y3evE+
8NrXFs7klRXmTGZioTXoEURLwKpYczbk/IXMeTfRDo4YdtabBk3A9UnUpK6eGg8Q26beohE03WrW
rjJ359sueiFugZtD9zceiejOZfPXI+iVUNsHAR3qgOZUEGC5iPf4BzZwHVqoLZlAWjNBuV4B6Q+9
GuTI5ZM27VMfXcC8doKlnT53l/7HBnPTjGKSemUFG0juAjCp0ih2cdbBfmnZt0eztOazshTI+nA5
QL7jel3gKLpCDwAGDfOjGoJ/3Oex7yzEx9CD/W2B2VWeBfx+msLCOK3FAYAqywULFNoG0BihaZzh
LE4c2rJB14KmVvTRXA9HGSpMXAeYUPiohc6oIpkKze3bU7a0lcEygN8/Z7tB8HttA6ieSh492JDe
DPNH+Wi0z6WPjk9O1Lo4bxdmmNSmkeHpabQz0u5DANqT6B7Y4MWTaDzWvChhIS2GGAHCRzPuBphP
ZrvlcuabUwbcdpbUd4ZaP1m+eEx01F/MSD9JgrhC7z4aWNKBc14XluvKMBMtC2AGScICHkf2B7tW
ZeT3awIOWqKKFccBLY1x1rqdNQgA5WYzxb46Gb7Qgd90Qsw4SRur/1ncQVRCelbEmia67N7eJUsh
AaoG/zXIvjqQS2njpEFI4OWldK8Zje9GShYf/aFJnbRqI7dK5Ia0sYTuCQ8aUApQJ9QaqpGGIAIj
fRd27oiE/Sntk1BHg6KW5a4MkkgXomMDpyC/lGS7+lz25IB8VTF9ELCaqbIPrOegDO8jD6y73i60
SI3aTZT6djuMxNT++aPWml0PNjRAWd/kIWJ0JsZygJnS8BJspJF00g9TRHlVFzi+W56dM3MNzepB
CIlMsLGi+/f67HpZVhqFjGBFqUExXDpm1JBBM22Qpa6VeqekOx9adKgJ0trMVlFAJMPNyr+ycN14
li0WKwsaiAPSxyApHxsSWcWb0vJO/tI75+Irv7FzNmPtJ17eoh8ldbr6HRkzMo53ndK6AkhyAQR/
DaAkmVWbujsqbXx/e+cuOB5g2qE8CPgROLxZ4Jg8FUIZxAizkpk57EH3MioUVOpG4nvQSTak/9Me
s/OSoo+FqceaNOEePUZE6dWNb22KBgKoKP4Jf2QOaDwwpKOG//XovXgThEJgDrGByQVFKRHMZ0Gp
iW70RIDohyCfWr/m3Elf+PJvm+6L+GRuz8e9fr3pCjizTBshLqP1qPp2MVoSo5AESrOtBB0qodDU
hKhn9lxF1TrpRTf0DGqW03M6ehtPekynfaEoIEWO7prczS3XV8yX20u+5Iehcztf0yhSQFvr+gtN
vfSNKkQbjdx1wGcIaOyXjcYt5NHRJ2XktNstuWJM/Tz9CLWBQbm2FhRGK+eQS9jHee6o0IfPgMPR
0VOm+PclBHDrWv41Zfr69hgXYsN5zQFQRuJsriVcW22aDGxMQAiDOOkkGBmZhrUxvd22sTiPaNud
+7uAjWcTJrlYoh+/RPxpRJ9No88dDTNVachTaFiyg4cAKOFmnAjAgtdj8VK/+jeJrBxtC2skEC+n
WevqPi+dNf8iduteGmL8pSDXSubrCETroHXT0j8N5gMUTDq1WQ2V5yi1v7o9gwvBFTitAJ5Cr/oM
wGf2BsAtedd8oX+958FXD5l6EDtamMY2lXl0d4u2wMKKijiIlkBedj2Ludh3fiOhHcMMVXC8962T
g660sI5NHK6h3MXjK168Y5GE+K9BZgtWXpOMqQ48dZj+nAQ3CdRnSfwBxQY7b+ngP0yRans45mAj
/oNZ1VGCnOkoIGLCvFmyxOrqoUWLlJrZCVEVOgZ2yntKLEFnLby+kMxBzx34Spm1AxWzVkcqoJ6V
YfnrTphh8XU52cbUqigvmcIq071kl8Wlv9P1cnAis3sIJN96CktZO0jgRuC43qUzD+3cOR0LSBUa
R65XuDa6wCqTHlj5Gj0W1tmsHgafF1kuLivKdXMyC3+h4e3aStkYetcqEhBEan/sIUiYD4atdelW
8nX83azk0LJrQd1q7UPcTO7ttV2edrDpzP0X8KZsU2k2KZkx9AYeCn4C5TdP7uxyDBNHLAI8Hvuy
o3B9DVXjzLOjdjDR8zRktNHxcO3aQtiLE6SFb3/T4rwDw4Yck44cOPuqFNMhT0JtxpG1CYkjg0zj
R9zyWK6Xzi9W1pRAODiL/THn17Syus37mXS0Lu0J4A9HjAqLeGEbrco2Pdbpw+1hLRlEkgv7aKZx
xU1+vdCWDrLirkM/Xh3ph7R/l0S0Ph/UqdrqYby5bWv+eNbzXtpiNtVk6d4wzY1WdTALw8qe4Pij
anAuxcW9C11IYBnx/sereb5pLqKhXDWT3rdwZiOrLFwQ1kROEJieC044KLmO/bDWxHZ0lEHKHD2Z
LIlkmVftRzPVV7cHvHTVzC1R0A9A1Qnref0lSl6Neoc+7L06FeDh7QA49EGM7XZ+PNBECRpIGFin
Pmw6jpNYukwRBoIAC72wBl4h14YzvwzUyMNMd8q5QsLeUg91G9nmH2Cekf+yYAa5Cf2bEkQhx/Wg
ehggIEMIckw1XqNOUNrN6PMe9ItDQqZNB9RQBEsk4+/HDpdAXeBm0xTAe6vmECuQ/o3PeP5zvM/S
SUeyFFCkWZ4KXv968tRC9fp6blhIq0c06ZMQKl9yOv6BP4FwkwLmX+wM5JqvraClHESxHWqsOaL0
A54Lz40SGOvJ8j1yexcuzRxiROSy5S9IHnPE5TywfM1EgTWa3XlJjPw4JH9pAee5vThtF2aY0z1O
WRcmJigeUcGVw7Pfa8TiVd0XhzJXAVD8gdAA23kEoH/cfOEXreoh8AobtHsGdOWC9PP2lC2O5bcd
9r2IYl1WmRmuv7CuZiHrAOIfRczxDkvuEE92lHFniKTGstTBMRUxLhK4Q0kBVVJqe9hst8exPF+/
Tcw/v3CF/ShkQpMBhFl4q8wzbVW+RyOh+AcgcjwMfpth9rKJ+K+SK4wkAdJCem6tTeX9uj0S3mQx
rnSoqjb30VG2lwKTCGVJfdHgOM3lRf89Cubce0CmCGo5U2NLBrgcq8A20WwG3vg/cTAWghtcuTpa
HlmND6DPLd/wYKhVY1eRP5UY/THm+faELS09yoPgNwOjI9Ie84ReLH2uB5kf94BE4ThaxketCQTt
PvYQNZxtPE8Le6vPrGN4/FpASrPuMtSL0ZssEATqiAyTh7D7RH99DqWRQHitBt+Rhn8csgAHDtZ7
AOfw/zc8QhkD5WH0OJzxgBaP8X4yayL6wPLL8aav3v/pNKJxDT03X5SVSB4x+y4eShCOZMAL1BmE
Ls9jvi/6Dx9cWbfNfI8UQOmMVMXMLyxhtRjnKSTyNMkVElTyKnSwuZ3CkWjCOUPfVwpGEM6jDQIa
NirLLCLmRmpZFRAjPfg9dNE2xdStugIX3AjaI53iBoHK8ri+PbSFeGymqwaTI2hZDWSPmXOlKf3Y
pwFS8aCujcKVppyV3osIwG1UAAVOrMZkCHMaT+Ne9P7xmYZtJB5xqjG16Nq+PgVhIiILlKBSg8t1
Uyigie4HtI7yzsD3w3ZthvGzah42qlnMj9GyJlHqNsj569Kjbrq353J2pNdn7doO42h1rZSyCU3Y
e7NPnbgE/LY/9EpDh/HUizyZ0O/+cDY2qx1iwyB2YCIuqZyiSOgDRFzZXZLcSXUDFgQOAx370jNn
8jltZj9Q0LUM9SYmONHq1sytyOtPO5GWPmmPgQs9XdenkBR7GFbn2/P3JYtxMYHfzDHnrBEnMdNL
mOtpjsYbcoBocVrRykG7xou4d+T3Y4X0bEXo3qDOc+iee5K6sb3lpS/YWsq3L2FmN89zIIBHoT8d
TMP+MH/FD5Y7eOTRKHb0+dx8jnsaoHXx9vi5VplbwUrapksLWLX9Rzcl9VpDF5/sBADBnwmAHXJH
slVwMDjLzBYpvo2WOYddolWlaGLex2eE7Y2w0SGaAx0bOnREF9/y+6Gk4Xvz0pzL0afQLAhd6zSp
r9FRh4A1raIftyeCcYXfvoc5sEFkBHFdYx5SJKrJSnTNdUELygmJv57rt7Ybc15rVG3qroKZzo4n
mm3ErdES//gSkc/OIU8t0e561CAeZTpsJnRPGh/hKj3Ib0fRXb1bnxWpVh6htDuLbm8f30VXoQ+8
+jLbQ/P3XEDCZS6RIJvP7ERI8cRxJvrDKSbwjxS4NwecPBuf/lNSsm+WmN0Xen2aFyMsTa49nCLk
7eL7hsYuZ9rZG+ebHWa3GepghqhHDKe2Ih/dpkBvah2SbWyveYoM3MljNpIy1m2hJRiSfoiP7bE9
TEdrVdQkWfHOLot7+zYqZjNVup5aUYVRFbaAeoshQnSnI4O8kQySnZ+GYI0Wq2KbphRVoNIkpb6J
QlpBRBroBM5FxBaA/v4YVB80sFHPwITri9XKkA2QDezsYn8wJ4py/qMUkPhwb4wkd8/mmk5OvYl2
1aFfc+70/3Fn/LbNxGT61OJRXWIihso2P4d2V91XKi0r2jj6KX/Q3AaoaKQMb7uMZbPQAUIYgToF
kq/XQx5iXelASN2f4hiKpQ9G8xT9TH1lpYDTvoMGCahb/1IApNKKDa+JggkP/z3bF6aZEZtFFlbq
OF9b1lFoqRmRYbQtbTcWUOnijHPZlj5TjSN7hMj+epiaD/KzocPKNm67naAUScpNav+8PZk8I8y1
r1peA1lCDEjeeitrl5B36SXlDGT5bKI18D8jYS77uM1zfZq9r9yfcLcNgA3eqeOqSbfjuDfyZ9Pn
XK/zYf/m7i8MMp50sqpAyVuMqnSKn8pWojy2ee6Q1OvFaSZLrqDd2Z80YpePiDXhQwdnWMWc882y
A/29437PHeNCvUKpUcaEIXOloV3fQZdLm9F3mWwjtG+/9sR0THp7T7CN03/bBBAE8knorzGZ9UrR
a4OEPmz21Gipd0avePAeO/fJZ1bsUjtxnm4bnA/s9+X6bY9ZrjEQY68LYK/RfqJc/lx8QEm2e7aa
kmPof7iO35aYZQvQvBpnXTCc3n74KETTe9V+T9b9ul7zVJl4Y2LWzcrCKDAjCwGe9hrmQAp6tOYg
kP/HJvw9GvbOE9VcbeaAQTzHz0FDMiLa7c63BY6TWL7HkST5z4ZgPG4aVXIzjZi28PwGJ+tuIOwz
2jLZ/ZGnAHQG0ofzxmNZEEZRBE2Al89XK9BM6zuDvqaniKxv77flS/PCDDOeTvHVJjJhptXAMEy1
xBVIvtJPr/HPxknfaoHoe9ANkW4lbM9oqSx3POXFxbj34guYi6SbKtmvNHxBhOcPHUgNZg6TfPq8
CZ3997ejdWGHefNHkV80ZlnMExrQyPXukXvcvCcP/ZoHteGMiL2uJDOOFK+GpdzxjwF99NbxBuTi
HN/Es8LcV1OeRFFbwYryFJx0GtmlLbrT+Xx7gyx7wN/TxnpAtIVGxRTDjPdLucsJQMW/LMe0PVd4
SJzisOXRNy87pguDjAvM06L29RQGO9cgd/mhWfsrZXscibXZSZvbo+PNIeMExVjspdaHLWsN1hps
Ps3Zq2880SSeFcYBaiEosIz5KMsHoSUW8Yn4ZBxMknO2+Px72B2OtjWIv4DdYM6QXN/EvdTUijrG
46kROwW8m15ld2GYr7qitzhhxeKrHRV/tOegHg7OsHnMF7ncTJu6RIT0xskg/q67L+5A9h7ZKjFW
kpN7xCO6G5CdCcHnjz964FzYZru9IaqoqmoC225yF9x5wX3ntK+iZZuOlzu3N8ji9r+0xZwyTR/D
2ipgq8136vSReCQJ7bHdJI7p2bF4rwPVGm9qW8bpU1f/p3Em+mg8VKbBmg1HcvYOO1sHbbqPJ/kc
XwEZ5FgPHHtLweLlYJmjN4pR0qkp7FU2suRvoSNQcaM9ZLvEQz7q3afn3KM8MrbFuG5uNUG/Cfg6
8Ya63kqlOUMJkvkKejy4ITQw6aNOwo7K9tPTmSfhsxgpXFpjIoUQkvJIG8IatJGORUzrlY+ExnYa
eSHJPFnfTuPFsJibtcr9KNb1bDjZymRXjkxksl6fPUc/8p7hLJL1K0q9HBNz8AsR7KBhjTG9ZXuD
xEf1U0ltk3QOb4PwxsSc+lgPA3gZGNq5Ae1ejV24aT7WtkeBYae3N+OS07wYE0uyC8156FWMMOW/
+CWp94Jtc+eNZ4M53GMdJGHSw8ZLT9928fFDsd3ADp81Jy0IfUIy7OX2oL5yxzc2hcqc6Mk39aTt
4E52dzWNnR8/SrI5uB9K4JxUOxqddg86uiffXtPhQNcZUmubnzzdbt6BU5lj7gEErnjSvIqHwo19
6m+AN6frte/+XHc80sDFiPlyIZk7tiorpWonDHmkbwZJ7nRbJzOvn2HzoHG85WQcieYljViWsBQT
Ozyqtr8xyU+Fc/Ox/an/PmyGDg7EuWqlsswtZl8kSVlJONfqZ3OXyE773v1AK/oeD9BHhejO2n6q
755ov0PyCZR0PcG88tKJi1f9xUcwzqUZKikH7zt2rn2o9sG95LrtZ0m6zeMrkm0+D+G3GJTpF/YY
DxPnXVUbEewV9ssbkG+0/OtI6QNvXPOv+XY80N6IQrQF7jd2btNxrJUi1TC3CCycfhMQyiupL+/+
CxvM1BVxFI45uuJPdvqZGk63thzd3kvP25bsDjlyMhwk/GLGHTDb/w6KmTursapBDGFQ/PgwiLyN
fdcnj4+PE0FVdZuu7janwC5BqbQtn87rh/zHwzpw6DN1hnPn+PR5TZ8e4Pt4G3ke5625Znx5EpsA
FpQqLg0w8u7GzW1Pt3wn/R711z18ESAmQa4ZaYFfjwZcf6U+bbfrh4cHTsS7eOIvjDAOPO0MCXKH
MGKnJVVtcNhR7MrbI5n9EztPhgiafhBBg7KFjXTFSkLviT5h6wePSizZRSxzrrqlsAuK2UCAo9MN
sTsTkvh5XKjRkI6nrI9caHtRrYSQiA5wNO/GY6lJv5yXAUH3mUIDArFsvR0Mb22to8h3OvxQ9FVI
jIakvx4BjHAtR71frajzJL6eq4/4L1qtIucMUUUosjs/Oev21RL+bVIvvoNZuLYJurbsUCN+sw85
KcldvEWBTSX4FEGkZEUr8gRpJ/w5J4eeDJ2z4yyr9H3WdTSvQmoPvfGIPdlbsIdGeKd6TX+ChhRQ
vdtuD/a8iBS7cN84FsJrIIrX6MPiLPb3LXttlrkOPb3qpl6DWY14WABzs0erkcO7Cr80zK4nGGZw
MuC0kaTX2B4JCVwCiteO/UlfQY7T2/qZY5HsabJRDrCI9SOCQpet0mKfWbYOLs9P/6/MJ1VN1PLQ
vUQ84aQFd3D9PYy3EZqpgTxEhKdMbGmdnRultZFarT8XYqGCMl8yhpxUUlmerLEzQVWrGCER+1YO
iafmaCTp1TTjuUBWcAnHYf4qHXB6HO1ZCg5n/8JJpUYke2A2QC6e5ESwwNRboWP2KN/V9vGc0efu
8BQd8tfbDuX7JXdtlAm/RAUcFp4hoQawKp9r17t7Qii0vm1jaZd9yWZDUmc+9EzFxJLNXkCLzLzL
Rid2AltbQeaO8LbZQnCn/1ue+287zDlO0iasywJ2Wtq44cvkVq/SMd0UpKG8xJD6Pea5tsUslhSP
RmTlsNVvs/0JstB3JRAThg0OUWXzBvex3flEA79yC+3Zxta3cmqPTv64WfmBHX1OjupO1An3lhN5
tvHQ70cC8LUNZdyDzc1RfL81rj+WWeR2iNVkxP7Gzko2pXM4mbbhyBudbIuVRznudGlHXa4241Mq
cdIS4Ibn1X7DCT98ZpQ7oHl2WYdyaYMJrr2onSxBxezP6wyyUZTkm7VBhYOwLeg/z21ezx5zI5bG
WAZ9/zV7Oblrdp7rgBqOE0QvXQCXI2ICQa/Uc0AVYaQ8SCsgC3gohuUzCAARWoGAo2OBXonfNz14
imZAx53/y/k817uXPznlvy0w09TWgzDGAywYOOWRXaxNktq+zXWT82b9vva/7TAzNba6UQkzVEZz
794S+pYT13zvXlKXG5zP/uKWJSZW9r1Aq4bka0R34SqyU5oRPIP7NfcRvHxAf4+JuZBqUYwUC1Lm
p9qJTiVBMN4T9UkngNxEK98udzy2iYXM07yp/2uRTVuOZVpokYVZfKkfSvprosf0zrc54cXiRXtp
hfHIUaDGnaWjEqaRyf0R2OK7t5coYGOGHXMuMu6IGI8c6lkgevNqpaR1XFRkfx4Fu13/2czNYkgI
12beRsaZ6qLg15r8BTP58B9wPxcEiGukXwkPFbbwOsQiXZhiXGmfDUYZS1+mkK1wcxq8op/LFY7+
hmartKYl56ZevkIvLDKOtdbB315kqChGm8H+ER+G7QSYne8+8IL/RX90YYjxFoZXZ7UaI7tbOm9g
CCGxDSavzW2PNHuCb+f3wgbrKYSuCiMrHlAvf0twmpItZ7p4g2AchJYD1O8VyKruks207ki8QWWI
R8z31dl7axiMc5CUSWuFFlOVvVXuSD+Cp0NNAZhDtAFUzVak0gaai3ZOCmDk5J/qu0F1orqm67zr
Lf5R2+N9vNlqm56H55jHd+PL2Gd1K+lBXpbYLQd1O+FhPQt98EQtv560t4wwPsQamrZJVRh56TJy
+PBogphFg27Cwbz3VHugIgmc4/aRWE64Ek929itZcQ89Z6W/HN1FbF4ZoZfE1pcjs4h4OKBuhg69
9Xu6OT7THByd+iMvMl8wOSsOoK12Zp77zvuYDDXkFNr+9Da5SHA369rOnzhRx5KHmWtm+A8S1zMD
Flb4YlwGSI1Cb4axQNfJRTrB7Xa4C6iwSpyAnD368/aJZKm25jcOuN9gDEB7aMl96/WOM1UYM+zl
Xa3TFE/Og5sDVYmA1AfhhSvR1M5W5mPaEPHxtukv3llmH12ZZoYqyFmoZSqcaXlGkzLSXcMeXDDz
F7wFh8L+AMCWCMeS4B+BbdDele/Vp4F+xk/DUd1Rmu+31mbeeb6brIx7TvS0UMO8nhnmWpG1rgKp
OWYGOG8q4ekAjsCj5vQRad0n8+gcvaO24ZWcFxAXs1WQsKBtEA2RXxXHi/XPtBoqDyE8mAKLUC1B
vcZNoEAKOJhBUUDdPkFvcivY4AzEi423GxbCnivrzG2jpXhoVx5y5OJKXh1kR1ojineGbUGMj2yV
v+a87T6vMbsHdLTHQTAZKD1g96+3e+wVXeupGK5GKkjutCu8G4i2FbbzHcd7N8jzHfbNGuhUZm5u
XOQa47irpB262EBpA08uY+e6iitvDRLdVbuQRkdhVTjO+gFwcuLQ95FAX4Tc3vKLp3vmc/n7A9jh
IqjMg2aurTR4e0qIHNIV1GwPeU+OoKoF6wpB/e8PYj507AEujWQWtBTZjulh0tOgUEykQeUtuohd
F4m94z2qmv5ft4e3UPzQrywxJ7pGS00UKh5KLOsBWJAEV+DkllBqUnwSUv+UAT490fvQcYSPiPq2
7JOURHRtnKR7bm1+3jrsYl8Omzm/2iiOmdpV48nyhmGbgeHqQ41LlRRlF+yqyAipZ6Zo3hDTaqUW
hbr2ekDeOTPC+wgmYEQHe9j5JeZeeYqsTYKW/45A6qtzW81ONNd7N6BCR9qEFkCTWoCXuyBCEuHU
us3tL1l09JfTwRztVlaMpG0NVE5KW9irA82VlZGv1ZjqtjhsD1FAx/Fo+Juw2SVUXol0/GEoNucr
FiLAqx3CRJlVI4OCQLIQoGAn2rqNpoK9B6Wtjuo7RBAPvPLK0p19OWom4szSSo1MUDPgwOWIiF7f
u9VIeINaiLquBsVEnRnytXgVYFCKTMCkI0sFiMOccFMbFCKZaRoTdbqXrNfW+hl1rh4+hs1JFO2y
eUi1lqOusJA7vz6DjI+L0YquJdl82qecHFIytfQjPEabQ7aJNtVP3zGcwrDDjbFq7Yy8Q8jYdsyU
2rz8xgL6Hx8CjROQcoD8VfvWIeg1oqeF/nh6Gd4+zMMHaufWZ7I62gTR8BwRhzYvCbiUsb2yyZz5
wouMToxgU3zQ4Fikp0O4Vh3o4NwHdrPusTzolvIoL12wFBJf2WWOudCPf29rA8SrRr0WrLXxZGQf
4EhVQU1fuUBOdgBJumlMy2RnZq5ikkp+VqStEBElfUUDUVC7Vk/EaWcUNSn/RdqXNTeqLN3+IkUw
CngtRo22BtuyX4huD4gZBIjh199V+s7ZxtW06sY+0dER3S+ksiozK8eV9aaOF8XFDA73NXBSASlM
CUbYDAqT+/PBrYQ5Kitl2B9lRzFnprHc8rI0PAqMNgxFdZ117bk/pl5kGWayNY2P+zxMPeMoTv3D
AyPiIsAwDOFCeSDyb7NzeWI0aTT++T66jn6ekR8JuVT34MAacEjFQ01eTf/3fR5ujhzzPAEWgpYO
AfsBzEfGHiclajMIBPpjtZRcxVZBaQ/oYvNzjva4647rekxcyw96jOUdlFpVpBnoGQeajUd2vEJX
6HwRuK1juICYdgS0QxzvczlhGQHDhc1NaPFAqMEO3cQicN8vPQp5jbTLZhgyMrbKRSRN7WUB8usF
Z+HRxMX9IMeIXlkFuVFHICdDDWe6RpRs1+i6GYk5MdIX32jMIny+z+JUSu0HUUYaA7Gcn9Hy0aP5
IX9u3GaTIjR8r9byU4iew/vEqB1hhWZ0njebO4oO+lmdGkmMAu05uBzj/Gxd+rP3v5Fgonul6SXs
hASJtMHuk8vvKFn8CwLYC4nRPcg+ZOOndhlaXgUNlQk9hiOq5VhfY92nQFXnj1MaUWBeAX0WamHo
9/0xQLP62Wo5qsv7PL2k0SUkst7InQwGQqDCSrFl4KENNZ7CTumrOGKCsQ/VrCkCjd6DmgAHp8mI
5GMcKDNMA1AoFcdrmBgzBpLSiBpjHRIx0cIhFfvjarW5ldyR8z4m78fcJAvyvr7a63hNXjHSaWb2
8nDZZGa2+UDOmPxvN8e8Tv5M6vIoxM8Qhiup5PcWi6frkhcHTmrRiFnGTFSJipHqROiP6JZGRTBo
nW4ucYTkti7unhAyZiEyQqzYQwyCNrqN0+5DrFQMiLHtSHTY7+UK8dA6I0tyCDOSPhy+9P3Xyjh+
rHr3/olOZeFHN/sHjqk2q+Nrl0Jahd35sVuk++uD6KUfAZLkPMzUyXPFqgPa+wZEyduRjBRDCdNG
kCTcnn/JiC5/nBuuozX5oIxIMKqtRno4T3uQgEuFovzmYVgcM+fYrZD7c1173VoFOmlrhPAHY/H1
wbH1k5o/os5o/hnwJGqk4U6Ny0ktX7LMTivOfU0yiNNDAhAdP1in+NO4dH2kduE1HI7YYvIuRaHV
GJ0ZdNVHUwq1LcbYB+Fj9ft9IZnkC7uu58hNzCkA10+iSolGryGMh+Ol3Pjx9lI/igDX/d9oMIw1
eS2GeZUMx0j/nTdXYkjLWcDb38xjhFE6xUj8RDAimK7L1ZTlxbUQ7RLu/31WJn03rLMAmAuw/oDs
Jf08r0ErhkYc8uFWRVvp7oyIZGb6TkZmbm4B5ZBDcCpxRVfd3vDhEEmxuKlITPSa3hUDPN7NFWkc
rCtdX47S8++HfOeQ0lprF/J62aePF9IvDpnp7e5zPJXZ+fEDmPdBUbu6TJNqOK5OXUgCeHKPvb35
XThOau5Ds7TsxipKM/tlLyXrggpV+ICiLC+ncyuK/2FUR+fACGqlDMFcBpzl8fl5U6zfKvK7z82A
uDPTxVBf8LiVMIoWW2e01UYICzjqP6mbI+qMCOvDbIadMpfheC12SnBosSdJKJ58tbClK5xaX7Q5
p05P9R67jDh3guH3Qg12V2jd6O23B8P5XW06svgMTdeOkIO+mPnhsJtZO95LLE+q0jezLKKY2sRN
KhmU9uqku2/Rx5vyNMCfWhDXvtqt9br8dVi23tdSIObr1bafIsIrhky+JzeAaCxtBOAjY25rpQ3O
aZ/hvKXPfLa/KMf758v7Pj2C0XsVhK0yK65Q4yh9i/WnOQ9scOr7kgC8aboEBpBpjCt9iaRK7Or5
cNTm+Uk+X05G3v0Lyw0MK4osh2Y+oDb+ZKGNr8NQnoXh6JchMfpFoz7nvXX/mKayKjj/byKUz9E5
DYpRRZE6QOtUZ24KCQYxL4fjSypZwWNttw66MZuUaEcOWWpFWemngNgo6ysGcJgYZRe0KJXyBm99
G3WzyGwN9H+bQWDUORBVldInQ1qFvpnKMMareW8YmzAStYTUHTo3SRMWiVMmOZY83/9d0sTvAlAl
tmXTpVwY8WZ+VzhvLxlaKERY/5lkntHC5ZSbdHMcUEmYPaHkGpGlsQQUytLzGu/Zu09+Kt5EEzCW
3QFLF/9g4ctkPUzTIBrEo3XaKGa4xCoFe/m149i6qcaDMRl2pVCpxxddHcBlaacEPT3pG1Yiv/I7
bagNY275Bx1GSXw1OfdpCzozD/7c5uF3B0ghc3BtGDdy2Hm8N2Tq8UarCNo46IOGTQeMyshBUPbX
UhWPaBvNyflh4cKYrgXHXnJ088/nQoN0YAYSfeHYlSYwaqNjn0UZNhi4tJyK9K9rc+C5OxPO/U8S
jAXz9T7r2ksC5345rIi9Xm4PPUfcJwThJw3m6Q/KcJgBTh1zo6gMl+aCrHvL5hzVhFD/JMLolBTC
vTgDmfu4mhHldYsWAtNCiwvvVeMeGPOEzwQ0KcILRVJ6I2NOJdvzJvN5l8482X5f50VzoZde7frT
Yb7nGGPO928MjmyxgZ1tw5Dj+xVCyYyYtXvg2Bcq/z8V8sdV3ORhRCGUr+gIuIKCSugkfGiePc/7
4N0Ejw9qZEdUgmJIy6uKi4h/Gb+AWsab/Zgotf5kg7I5InCOsKZjQFcw4m/Vy10c1RJS1ZMdD91n
opn+JyVGz9UoRz5aAaXhYXNqzNPp7Wx6D7n5+2HjFBjm6TBt+QAvjeOT83SGzSALRXCpVKr84unt
8UrI2rYj8sTRzD/NM2UOUxAAfKVL9RiFyaJ5HfqXHCMhaMaAYUaAQYbX+yI3Abb2kwijNINRSrNK
zG6W8mn/AKCtztvvg01TW/v1Lh4soyABWleR1eVQ5rCnMKn+85XOwUugfF43e/S8rKuSnJ3QrT0d
Ryru1+TFzhcYz31Cn6n2+hUMmLXSTZmrDxPlsh9ncOuWGclrMQOO00XAQT/rT88bvBjOgjxq5vpi
v9hbkye0fzGE/9wrO2pa6ZURnDOQK0tUN1CKW+2sf2WqvkkwGtgpc0y20cS4VZI4N18Aixfx1spO
lLV/HhujfEaNZcAtlpIeN5bjOJ/So/u4tumYV2Q+p5xuFe4dMc9tp501rS9waMjpDc6DI+KS3IuX
eWvUbAp0gPIxhv4Mw37yx7y+VyG5tAVqKMdh1Timcbwv/3+xkt93xLy76jXDiti0AkeneLvB1PER
pVly9oqtxe1D+TOa/ckKY0pi9NZFUo7TszYd0CAiB0MPJrEPITrMDIv3AEwUwn+SY4xKHimVLyiQ
jNUqJdYG17VYPF5N97P29vAulxgwNjDgwXvY/uIv/XOk7HBNL1SYRZqBzTQw1bclRFFHo1jlcYRx
+gH9JsP4zTl2rqoY00YmNCfCYv5geS2vsUGi3/jTFfimwTzSfdqHF+NM5d06OZWJblbkWuYWsW3z
ULiY2OQFHTymGJOh9uc27suyP86fVESZziI1PxXLxRDcK0ZeeUfIvSrGeMhzsdZyFSKS5QAmCzbV
aYnp+t2Oc1UTrYQ/RJHdbiCe5SIIKB2IIWwG6gDojHVt0/aMBZYl8/JUvPdUZYxGpJWDISQF3pIU
Dbq3t+T4Sd6RH0dMZXqBZX1w7MiffU4/OWTsiHFWlHAegGJMNla7qRy8KQ8WhwjnsWY3ZEU+UrFN
Aek4WehhO5IFcv4Y6cXs8Eq3eXo8kXP9yRJjP6q4klpRB0srkHsDvbOzJ5++49oZ+gOh11+7jw+B
s5Zr0txLko4FZQJ25tyC15EXgCGqCv49JEVrSH4ClOr9I5zW6NH3mResaPvMx35W2jrxjAmGt7eH
BRJ6CkEzkI6j9DyeRlON/cOEjAgyotgBNUBE4h8qhvIXUMpoYG86un19vc8ZVdV7dBgBTFSs5bk2
ODjVU6z25f7HJzJgkIURF8zTVcwvqYZFmfTYAOCJUei1uJTNpWc8toTrCk4awRExRvAara/mWNyE
8nWCtAGKhLzExLQ9+qbAthEETTDLtQjsFMghPcCsf1JzhOQBIEV4tm/SMoxoMe/UVe7RBOnjYgwn
eig8VDvPZPfBcy44enPL2Y30pk7+e/3yAYDt7v3rn6h+/Lj+m70dfT2ohGuTUGf5efV/Ha1vsecc
S3fhIhG/HszWsrfb1EodD1Eej7WJfONP6swrpel9XUsGTnCFpuVhkYiYQr9g+N2pTbP6DbhE78M7
PAkr7kgQ1Zk7OsWOKKbJBVvLaXAUNWbiv9bkggWYknOWOUaPI/A3Szw6XiObZXEAnOWj9qAvVGRN
OTI47bePZJAxDhdxmMV1Tk/QQi0DXu4DYqsahYzWMpe9x6tb8MzFTZ5GDF2uQKcGRDVNmWkYZ3D+
z8hatmourX+VBRjxxlgL1cgULdMpPASmBDRTdF/N5W5Xc8zrdLz4TYYdT7xgU0IR0yMMOyJAFFog
FmIGXtI4EfkElswPaWfx9Vuj/I/QrSzBVj1/+VCenq5vGGPivvCT7u2IJ8a97UIxF9OSikVKnktS
rx11Da9CQzoYAE92fFpyw276yTsqxSafe0DhAj4Ut4WsFLEq0q0uBwPbFely6ftGazoyHnHHmI2q
lJpUjaBViH5o8PMJNDM4L7bpfa12PESB6STYiBrjWAh6NEiqD8Ys1Ao2TmqjdWixryz3dWkve3Lw
EJ6sPu6zOO3nIisFsBJFx0575m2Rrt28LkRErzJwEx+Kw3GB+ERaEBvX52Es+OurvWX8OGSnH5tv
sozcFGd5VujSjezp9IBlxNhCYMOpN9UtderNL/TxFugzFzyUZXhFxYn6BVWQb+pMjBSiiT+RLjXK
Yma9jo5vmwXpTNA/brc8dK6/uIvftBgZirC9KlAH0Fo9r2qLdoaFxNm7NUoNsJ02HO/7R/sXof0m
yIhRGSilcKHBM404YTYBwzq3XOS/dvMthxZXehjXVE6NCgtk6KsuuCfM9G2oM+w7L669/WXDG7Yt
j8Md/eKf2v/NHfMOXfVrFHXU+8ZLTlKIDFo33F8Xl4vy/xef4ZsS47CWqYDVczOYtuf6XSMytGPh
Zt4AT/8Fe0IGU3EAG8Vh7y/P7DdR5inSztV/kqmVXVurMzpU9DVxMevamOaHutgF1sczryOMow6o
s+PMR29tXZ+Vq0F92YtlnQRzo3kP6KOurM5tOPz95Vn/L38au1tVOmtpmtJY5s148K0FUZBzN28R
Na/RTKZH9XdJ0QTGxNRhC6iDMw0+Lcd6oC76PnWdcPWGJCcyMOBvvbY90TQPngWcNS+0dskTL4U2
nR38x9Ro7GQ9TLqWXjT6QEL3nWNIkI8hwxL5A+7ZTr/F32fLWJrrTJvJ2oUKLJAJMGiZeQiw9S3n
xZjzyDD2RZcDub20IKPHxDhj+uzUm/J7SmorCfE/OvqKgbWKLDIdP2Px7rrr1+UScdHBtsni7PjW
+/sLBlhO6Ic1dvna/PARNC+XNsJn7KDnhOvTCarRBTAmajb3q8in2W0LsHrFAlPOM7gNO45Zmg7R
vs+eMUshpjA7nyYdcozcmrM3wTF3Hg/Ui1qcexLNWCRNzHI9oCH0sCgtn1Cs0/tsTCdsRofFmJ9r
INVS1YGNmCB5uDuhV4Vi5+0xZUZqqOrWNsNHQEsedisuSu10muOfI2TLslGh+oZAI8QNqFamYQvv
5jKoOT4dx6xjQ/dPYxfrVRxhCyO0BJlE+FjwVt0rWSMhezEPAIXglXA4Jh2rYX8SzPsOkW+ElNvq
raSj2HCw9o9zIDhJ5GuJ3QqHyL1/izyRv8UHI3veFB3amW61wPnSb4m4gx1QW8Qb1v9IiLE49Vko
+pqG1bnrv+K5x3YD78AVjPu+osYWaSOhi3W5g2A8rwpgoBhb4TU8JObu5hve5+gWj99RsRum3ejo
rjMpCNUZlY7nzUbEk4/FOsSNzcxDbfhgevKrxhMQzjt1ezJHJGNVb0UjwyGuzmjpNSsrOO545um+
14QlLz9lMACSfR2nYGtjhR5SHw/p6at8wXINhBRc+NvbUpx7h8hYkXMtt5mYQeI7x3pbYW5y83Bc
7MPN5zF52KM3qZfJ5ychZoUWcyCJGevVIT70nsc7WY4rrLFJuqhCdJpR1btYq9Pbg3N8xM4ePPqH
nbZITI4zzFO7WyQwusheDoekpGzPPKc4E9+TbZNi03Iuk/MKsHk6NYywT5pWuQGFe7WUjV6QIbEE
nm7zyDAxUtT4/ym4OI7qoZBumHti/lqihg/d47mgHB24hcajoxuC/xqS1QaVbv8RgHH3FZvneLKJ
uGuNLE81h5b1roWE0sMicurVO6w+HXTg9XpzLBabjeuSQh30DpIQLj8xKv7B4YV3NYyzoRapHJS0
hm6hfZs+J2gfd216M6i8PXOI0Y/dUWY2EXfukhavJXgBEsHbEXlTf72+lTlW6W9eOukvmat/fAAW
CrYvjFAuqGw3qSWoJJt7keol3ToxDnIJWS8VN6v3PQbeeKvGOWfKJueyaywKVxFsrtov6fWy/eJo
7cR88zjn8MfSy6YJkyijbnP6a4Pu89h0F85GcR2I4j5wUX4mWxuDTC35QoMVR/q5xBkfpJih9/lS
gbvcPqFccXxzrJWyEUurNYfC9pud/mD2L9bO+zokmyiH2Vr9j9aRTdvVTTQfdHRK0PoPQJnhJaPd
I8EfDq9/SbP+I0O3Ob2RLblksthVCr3J8BfayDRTOqFrjUOFJy5MEISoLsqxwBa9P7lZeHOSH3te
zzjHJspM4NKfNT0UYrStICoPl5rr8awUL+5nl9uJmRGpQQUKp026Fcw3UiAnBUBwd7bgGBGOQWRb
4BpZqZs5BRJpTWy+WAckdvfu4/ayR+WeQ4r673fs1S0tMLr+IG7itsVzcrSsdk4G9JCTX8hknjlO
NkcAFCZnkszKpg4HcIRgMgesLYIVhVPT4WTXAKL802uTZ0KhJz2SpK0JYBvrARtbA/KJeJpginQb
3doQKqxl44HET4csMjayGSqG6PSb4IzOUApEXwuoGTa8Zye2j3PrE4kaG1V7mi3h9xRPuqcjeow2
+d3sXEUZ7kwlq84znuLf94ViOugbEWB0qcZoRIIJc0g6poCct98I+lB1TAh53aJWtlv9OykcEWSe
6EzWYr3x6QmSxcL1HXRNEd/u9/f5mlSrERUqpKN70os06/KQuvWDBZw4nsmeTGqMPs/68UGSnI2S
qtJ8F7oJuZUEOIaUJ2usj46NEv8JFk4roHTR5vhPhONr82J6B2SGeDxNZhm+eWKd9HaQ9XNLs+Pn
9W9cjYY90Ks5sFwMS3yteJW4SRM+IsY8u6pgZJL0f8SsTeII757F42fS3I1IMG56Mo8NI7xlORVT
3L8gy48Aleee38LeP4zqiIryU9Ca5FqloYxTS6w3rPP57AB/RQDPgxaeoLDvCzWXGGMNyqDte1kH
Met0uqxTsmpNBZ2hjvIq6A/lwqsah0OR/vx77LHmocwkwOiBYgyk/NwlyA4TFEw8dcGTdt51MXYB
+77gStOGXhTRMaiDlihXRcl5jWIJwlJj0WLw9fk+dzwhZIzEDM0jWV5TLVYuZBZj9oRbcuKdH2Mo
5NAorgYVwmwRbrqVYXboH/6izl2EvxyRn87RfAsj66o3QzcvDQPUnjfI6+MIgSFr7QGAhT+oPFGE
BawVaIiAkvT9o5wu0Y5IMy9yLMWzqDcgKBfAlFKgUg150tY0DsVDQPrH99a5LoelvAliuNCed5/6
9LTCiDprTuIyv6a0X3X1ln5WjgoJ3en2Mw82YzqRMaLD2BRl6AMpH3DAMvEBab9NWyzfWXqHkJeM
nU7QjCgxdiWUaqONFCqbG9oeCCT5GLqwRF3N4+G+THdsjWgxZkVJ5VQVzvABLtapsVHmwsNcE6yi
wJgcSkCcu+Jo3R/eex5gASw1/RZaH38HcNwWexRC0DqAjfNc+8x5qVlPXp2r/qzuQa0xNyUJbNHF
ghuO3k2XskYHyBgSDQw1Jc2cN8tkjbUHX/JKTUmAhX1b7ND54vpQPKYYq9I1viCEGujdpqcTy3ib
Pd6/JZ5fyHrxQyxTpkDCeUhtJLmu5B0tvjrZItW78+TjfXIcmWD9eeDIZrrsU4Y2iSVuMzLfczMo
HJeQHUppwraXanpo6LIj+086imCjW9neXTiPJo8QYyTyuVFpWgFCG2ywXYQcNB3e1xnDUESyJOs0
Yb2aA8+0Wty/CJ4lvW3CGDnOiWQUWSXh843ZLq2OLjx/H5blwlzxXHSqFH+6FnNEUopBF1wzNjtU
0SFVRojh9M/GMnMLuxx4GxcnM3TyNwnmJvzZXMr1DCQccSU9JkTimhceE8xtVAPmfVMfXgtanjeb
5i2yZAA2vPQkc7GJDd1QyBdxbmjaUfpmirHWuh63F7kHSektwRrh9aP9ujQ5D+p07KFgKRTQZAGc
y86ZiIN+Fq9FQ/2+lPTmBv4Y+mVqgvknzAHiGeL4D5MGYESPcR/EVk5rOup4HN4TDO7IS9hNzrnx
SDDyJl+uYXk1rvSqgCeANrIHzEoskG1Evg0Pa8yrRkx7Y9jvIxuyAbBlFotMrXolHyg8aGOmJKzI
4FE4EeqVvZ0tPVz578sDZjRCJ9vI0WrHa2CbFM0ReUb4+7mfXZszyD8EO7goXwHnIZ9OwowIMLI/
O8/1q+hTZFJyXm/O5oMTWc3TguyFD3QCdu4Bw1fJEy8FM53FHJFl5B+HrQX9MO+OnTWQ9Cl00Wdb
1fBqOfxNysuIzvxnZJcZ3UxIdezOe37WcGu61T+ULxyZnHzIRzSYoIe2GNZaCV5Wlg/EIrS/oOyt
vn5wyNCb+MPUjshQURkZdexnvZwVunew3IdY1rK/9TCiZHXoeQxRJbpHiR7qiBLKVW2ipWAougKT
rK5M4sSfgRuoC15odSsV/Z2UxPZmSap+LucDxG+FptD5ZywB71oJ3UuA7Hl+JtjcQlG+z46w/bB2
WoTZ7JXKEZFpx++fg5XYpq0srKuqF3GwlpUUhKDBLyPZ/nDgrtvhSL3E9mwVwGKJDR/rBlfFdYXK
WQrb4WmLHUdSJr2LEUOM0WijpJ3FQAU7RokTZAGprgmJAON7XSgCEcVlaMnzlV+fnmbDYy07rb7g
/ID7ovonroVcn4csore6EczitQq3CfBHeg05Qt/WCl7cOl39HDHMWJMBBcOLaOBclXChCxkRY7Nx
pffLcyObgkLCknTuUvroVoOtnk9zXpw36aGMyDNGxmg1f94qAFROv8KYhI/LgPeUT0eSIxKMjQmw
J1qrIsgo5ooB8xSv8JQTLLHRlr9k+2Bxh7J4LDHGJlazQNASeoNW+ws7hml6vLU6+0I8k2PYJB4t
xtxcAyzN0UPQerbonofcxu4XK99u3prB1A8kX6zXhd048wf1AvCC2OIlHjj02c6s8DIHyHYF6cms
+vfWxjN0Xx14DLI9WU1aFq0R00fodPKXi9CG/XakBQp3NMVh5d7KW84dz7S4qQ4qeXfMK9uc1QHs
OsypYlib4mPRkWPzGRCn8HzFBLS2px7vczodeHyLKduapccROoy6G72ctPYZezHi9dzJkCbjULr/
sEtsDacIVextpTaO+mW9iRW068J7TwjtuN3+yrEA2+J4t9N5oxFzjJXJ83leKCHUPLefla96WSRk
yZ3luu/wSbfs8ejtTYywapQBDh8m4Gfvitkt0yv2Qt8/Pc4DcbOnIyLdVR+KiGq3s/+6/+XpFofR
ITGGo2japCzoOoOL1WhWH5rxXlPci29fS1I8Gxs0RTVezsPB4woeY0P0cpZn1xrHdj7DySMuzBV6
v5DY4w3NcDSKrec08qXrYno/8a/oMPzy7h8fxxSx5Rs5m4ey0ONiNr7raE7KMbUc4WJ7q3QtLkOF
nhL6/mIU9l8BynafAY5k3cKNkWSp/UwMihwM+AtMf1TL+1/nRGMAQP3pmYrX5tprLdWO06Zd0m7s
ep2FTpWYAJREq+nuYJr263bvFirP4ExG7N+CzXZYYQ2RZKg1NTjLk75DpFS01gdvFnY6ZB9RoeI3
Oj+luGL8KwWDQFkWnTcKcOACVBnlE+y7MbkdhPS87rwPt5drRA7QIWEbxvQ8E+tSE1MiOEdki1GY
5LrZvANkLIM4CzCHNYNlaC7kdMrTQ+FFz4N/OPNiPp6hZtus4tm8vjTUvF2cauMj2XFx+UAU96M+
bPf+eVOSmPuBTLel9Fi09FJuyisxd3wyHJVlhx2zrpL0RkIs1i43c1N/jM0r6neY5+otnNxKfuT2
t/LiIRa7VohlIUkVkNQ8ZIxtgmkGzwycD17bFu+tYHumDFWIxIqqVKtaOdbobg8f6gcKarRO+D/G
RGzblNrKwlDWkL4YBa3w+YqtfFfrilViPTDeLkSvl7bg3LdWNx/kjnbdAFRH2hWHcR74CWjKDcBD
9gl5rwHVBOghzqvBMbpsMSZvZEmZRViqZNQk9EnFM+p/ia/QRYJNLbqhsFM+ZXi9ZpKBpSlAC7Ey
Z7aPN68m9r4tD6FjcfEXp8sWAPX8LznGyjdarjfY8E4LCXSicBevjvpCeQ+xqtCwvGVEvIO34zyN
f7msb6KMd9cUgmikdCnJ8LByFs7MHPZYZv/FtfA0+P5TKL7pMBa+6tOrfJ3Rs1wBnPNh4VtoGaeI
VBdsawOOHpfgdDbnmyD1OUZSWAPKsjj7IHhBOySdf8OAJgXQpJ4y3hU8KxintziiP+3IfBNljL2A
maRG1iGSzyuQdDZti12bj/5BsgTA6Zu7csXbHPoXq/9NknEBS6Gsz62ACwTATEX0xzWFugPIF4ez
6SfzHzJstHgGot5woYHHc7Le9ObgIF+Ub/qQrhnmjoNyhOXG8+jujGomq1I0o8vBHOctOyq/4pj4
zq+8sTl88ZSODRWDWKgzha6owtxQsFIdB6Pn3oIs0WtweNo2CxmeAa+9Z9qZ/j5Lyv6IvVkh+oqe
Q0pSzfKxfvoccrjiWS42TNR8rJ7WrtSUYNeqRE6Ki8ruc6u7cwfpdIvzyvBkg7EhuREHLYpvMMQr
jPqFL/dF7/bW3zEdbGx49eUgi9WbibJO0hJbtLFk9DeF3OowcRKaNcbL1+kCvT0J4LesxMXc5/2f
wD1PxpgUtVKEcQcOi3W6/Z1ZsCHVev2yxnPg8dpqJ0N8TdOx5VLHolPW2S+xZlUqigj9oRXwy7BJ
wQGkCTLA91madLBGVJg7S7pWSVsJGJmz2kxUu8xtFUvAokVUrNKaI46TjerqXNbotiNsWWNR+oFE
UJ7nPZ2Wt2Cjrr9zE/BlsP/G9nNuPaI9OXCaVeDMtx8BAE91m3N9U/o2Js+8PZla6qhzgTx2qObo
zDp/3j/LyWrSmAAjHqIf9gAbRwVwtXF+O5/zRe3Rhl6UNjMI48fzzLlPcDKjPibIvDOilmbzNkU9
EDhFK8UuvPDRWz3fJzIlIWMazMPSdbViCCFonE6O1QGfKio5UfNk+mJEgoXSj+tLG8n0Ylab4hC9
lO/ozwgq84O7FHnqXR4TokHayOJeG/GqhxSuAWMK/tK3HtEglJA19Um9uc05OCpOrL0aE6OeyYiY
3jWdHHYgVtkY17Z5r8dkoKLJqgrgfxH1bTZbIgaNCNhpgbY5aJjIFmuiA3jtAl52s4Jg9ILDz5Qg
jOkx/FwltHG3IejJIYleEnLeZcBFvS9skyo0JsK8iYF4aburBCIX57SCt9bYb9lraEuvlUHCRa0i
6d+Cty/PF8zILbnAELdXhL218Q+gj9zo1tqgDufqbICRiJFf2fwuXYIwUHTJYHueyGlR4t4hY36r
dqaisAF2QczeWMB2nx9p8q4HlxzrN+nia4qE2rI412RJZ0J2WRJnQ9nS+wNjJ/E/RjDakv6FZzNu
4f8fpziixShajwGD1K9A63mlEeeteNS86KFDLc66AK7NOvg2mgAP5twBTiAeNW4eefpgRz+AEdY4
xgRdK+IHWKc3HziIiDA8eMMaz+eZUvLxoTLyOg/SXE4L0FkB+6V4CQ739WFS50ZsMNKYx7PO7y74
fII4SVg0lu1duBjPU7mcMQ+MEDbnPAeYhoizQrfX24KE7tVUrPVLhmlasyHiouU4ipOpjzFFeqoj
JRuCPC/9HBRpOuLkODO7csjhwJ2B4nHGPMhdqLQSNsRQiCfMexugYi6V/f0rmny9xswwj7Ci9Z2Y
IG9NvRqMbGIhvUKkF45hnHQ9x1SYZ7gtxCFAAwGoFOhOHiAOqZmtXPtp6QUOz1RQ7fhDfeGjoWlK
1zEmxBCb5xnmrFQZxGq6RMMWUfj0YBA5J0cF6w4ZNolo+EakCKICMrSf6dRZ2lYh6C5Hbe5fHd83
R2wiseoS1dcHjXLkbDILtfCL+WiSM1zqj+7/oy9/2tqOCDIGKDhLsaQGEh3vwgjZ6bdsKVaCztMv
HmuTbevaiBJjgtJEiIw4xilClZBtOD9WQDUY0EKyehRQuYZ9DQ/CCnQ/5jZPkTmCwuYVc72odL+c
A2Lf8h8Hd31Yel/qQjd510ffi3uSwpgoINAb8XAFnVW7NByMBLwMO9HcqWhZvC+T0w7I6DQZ0xSG
UlyVBk7zOUaeHg12Tod5RsN0XXcLXfvaebp5nyRXVBgrVczrvCtjiIp1sdRbY1/nyJa0yJ4la8k7
yUmTOOKPsVbyWQr0cw1FsK4Ux0De5qeZCivPbfDmKTdjQ5RhXmaRDhsvIOlwXcy2yap63361yF2W
3C05vGtTGOfmOhOLKO1whuWb/IK5L0UmtU2ebLeAg18DCsPTFXeHRDtMTcnNEE8+09+HyvZ+F12k
hOIF1J8rGyvFg62zaVw5Jdg5NexehZfdM6/zePrVGZFk7IsPSNBMwPpg2joGo7l/hdX8whqIZ+5F
cnRcYexLkmJWtKxUHK1N4V2Lmsxs5cX7uK8FU6HZyIopyk+XAC2Rs9xvoXel7Ia1O8M85UJ4MerN
fTKT/hr6tbFwDJscVYFRbzjGuj5IOjqP3WHr8UdDpw/r+/uMLse1IM2vc3y/tC3gR9NlGY3TW5hD
vc/HtIM7YoTR4xAgFFffACE0uZtWvA+WwWYQzHlDLpsdKv9b9dhx2vb/Yqi+mWNUWrtekkiUQVMF
+DYRbCxyRhH6XSfLc0k+PrioApMyMZchxoKIc9OZw1SwyPnqU8m7wDP9nT2kTyrmKmqkYuunwgwA
Y80fuaQ8/PHSzA1dR0c/cm83gLSRayphLKE2fOwXBZgC8L9nRPXOoiktugsW5PQkdrxdYkrCv3oD
RmQZdT5fhqsRStEATxU6Jkbmy5PpNStP5hpmlerrPQ4ZfZZr7OKRIpCy5m85kZ3MwvIRZ48hiZdP
FFgf7ZfX3hFNnzwtl0t0nJ5oaAMXBtWvjw9guZnbV8RSOxgazts7LV+jQ2BsQICEf6zn+GUb2VNh
0bZYoAi4DHHB0R36nXsnwHgTjQCYNYHeMVjb5BtJJsHCLMwv+TFfzW0Oscl3cMQUY3Fa5TovpQRM
wfM8YesRkglbEQeYmLz09CQoIla2/SO7jL74w/mqz3tKCig4unuSsZMiiG1/7VFkH88zAW5bk3mL
QX+M+lO/EIulMN7RrBCPc/NTk6Z29GtYC6WdAzURsDT3ZL0NK7lxDPP2/J+flIBwJ5Zurua9S2WM
Uz3TalGSQY5WaQfr7Cz2i/ODnpnIioWR5cEo+qYueQVQKSDGhyXdOLV75nnEk67AN9dsLlNo5bMY
h5AtXEFrv1XYEOavZRfT9ahv0j1eH/8ujBqRpM7zyGQNVaT3SQ/O/Zg45VKIyAw+iGuH2Nbhqa8N
t5uAc7MaY6wC/4xxmxkIrhQXzoeYouayFFYhNlABr+KDl02aTheMGGQslhJhU+hwpfTQJh8d+gfP
A5gnx/pwDL/GGJ+4CLtc1UAEBdQUEKIo03LzzxzTqzGGB6l6KWrqgK4pXjmGowqmjYcMuK88TAye
KdUYq9PM8HbOKnDzDH8UO1U6EgCHnw69c47tlma+o3fsbuy01a7o7vVp50BrRmsNc0mwOsjYilsB
0N3V4muHUo5v/j/WrmNJchzJfhHNqMWVMmSKiEh5oVVWVlJrza/fh5iZLiaaE9it3rrUIc3C6YDj
weHiueowPVMGjmsUwih+1/BcjeVMMKzDjh6lE+m7RPuJlXPmP4NxjYKXWFYDHGwiqzb3r0cxt/jP
Eil2jDA1FfvP3oS/TZ4O1pZ53mp5Qi7p98ZLnoIjCBjPoG8aTO7Aivasu1l/XRs6hR9RHmblUACy
jsAs9yPHizffg+M0Om/2f+ghLzSjwAM9uVPCgV2HFDGG9zOe1FhBVuMYy/51CjLG0RD1IiAwbCeP
o4a8CAokbcQLWNMnmJIo3OgGURe7GvaPFqtrmBH8RwckC/ZMnCcrc+Ok6RR6aEmQSLEczkgooXYG
1FSEhBt+C6tmhoW3OgUeYl6mXCzB1vevzbE3801pgo9IZPYzr1ZdLBwW2sH35SLPsx5rN3lhYcIZ
ixzO0QzLP+StWU52WZuq2RzgLX3uw+jO6K3bp/pazHdrSSkE4TSj8OMJZoJgD1pEVUvaY5JyakcO
aNS2fmX5IDt2BxSGipETWPoGN2oAX4K8d9hMSUxbokCmE8QsUSuc+mnnupVlTBgVD25lbosMCaYq
3lZ+PaT8+yTSE4yTWZgLiYc9IUB5xMCoLRiej6cX3cTsMmP7yZBGjIZeal3GGAxV0jGH+/qgXXgp
VScq/aylcAcluzhKaBT0NtF9bn3Gx088cxjS1s7KUhplwjOCeEVvQBq6aszcjqyXCd4J84W6Fpdc
iqE87jktelSlZFengTMT8EFupg9WjmnVLJZSKCvNwzzKB+Xq/6DAPwKHG8jpkc1iJshXC7CXkigD
nKpYSHof+tRID7YzRr6hr90ihY54P3zhzWJg3Chrr9ZeSAuh149aWEaq5P4UKmSvXu2eh36HkPAk
4oH0yTJClijqqlP0OQfFCkSR4O6rbSB8MZjNq5xB2vNn+vrPrJDuONAERC9qsnG+F56l2VQz5HVJ
tiFm8XesVkctF5G68GqwoAd6A80mr0IL2d5FZ7GOyReodQxMxbArVNFb/J6I17YaSoz9a9CXyS+z
6g8uP4S6D5NQ7MOWnDz7aLetCekYU45/X4gZIAD7+cxwQFeLYHRZN/C6U1RU01GnI8w4JeLKBk41
Oqhhrf9hWmLsJfnuv+PXbzHU0QiMtuP0Pgd+obcLDfegy3si6RyWN8aQQ58GWZiFVidHEO+Q4DHA
uKIIZIcmFu62QquX72Ldrhu5OHZaiIKAQIJCuHddwrQ0bkbwwCOaR+4chAX2rBjvah/nUiRB7YXI
UsEcKz2FSBQ2g8rm/Si52U45dlsembgI96p9W8fVqtilQOpUSH3P6cNAdEzvK9Aobx4njyGCtV/k
7wudhkme064rodPrfEgq03iM4S2RulH7kzVFSFi/RP8yQroNJ5XVhOd72PrzKyDLVlERAHqjDZgX
GFoRa75h7dfO9YVWis4HqhhV5P1o89Z9aBWVWW/ki7b7OmtvZC7s/2IyLEs76jblFFEFjxOEzvfP
mOdAQsyxXe6TQ3IBrwqr9HGVM2ppHBRwBG0R5alArPHV7c+xb8PNw8gu5IRfPr++mMT96y7J772j
AIRvAmSgZYgjfCSvNnzNjWYNFyaArPokuiSCEd2Av8VTBjk12ajWso5QMtjLhkfFUXZWLLqpx3x/
r2q0kEQ9SDoxkQMdSmEBlZcYDVRonuK24ClgQNVasktBBawgY9CLoGNU5fczJoZZ3vqtjGMse5fy
wzgNb3WFsqF98HHb7tfyiN8kUQ7CWKscl+sKJO1f792PS/tyMpxfP0289EFin1qDqTA945Wzhp43
gRd0QyXJFWrDfD4sqiIw5ouKWM0zZxZWNVg6yHSdyn46l8fS+3cv5ycLvNb8PeTAQA4gapLMo5Dw
+8JG05QJiVzwAGTX313IeGvzbbLvfmAKCJPb79rRRIHKN2kU/AdlXqfT2PHXEG2BkWQ44T8MtzE/
AjN2T+CxSa8zB99+1He6i5a/0gL/ymaPp9btbV57+qgiFBfBQiFo6tUMFvAW9UrZ5UPII3u2P4pO
JSMRDq+ah8TNl7Elg5gYEgmYULp/k0htcstP0ThidMclfUBiWNPAt4pwMGqeppdH+NXP7EDLiq/7
TSJ1Oqeei4PZj3mSijxKtn8hzGcItzCHG695Et8kEVxfrGaeZjNIfhNYUY/47P082+Lny8bqNsbl
E/egSAgGLVSLsm4peeXCUEVBNJAdBsUTTPi74LoQJTzzUhiUYo5uDyOeD6DTcTDqXjNxQ8YWyY4i
KoNOgcrT33RUBXykL4ZnxaM17DcYdgNKbCt8Lk9Wdn+2e1bYcK3k/dsXUpvQh9lQYyQWvrDbITGB
URVH2Ntce60DrkAsjWVa+iGTTYXM2tQ/wMjYs+re1+Dz20dQ+1MlcpKFPJYJdNaKieZd5CRc3YyZ
7hZZ778Z+WI/qAs8jgOjqI0c2uLV3Z/Ft+ziPH1VH6zn/Vqm65tG1NU9zDNcuxAadTvb3hgtiMeR
rfUfj3vFlMwQjY2lmxwNdBXAo/UwwvmIOSUwCO5ZSzYWM2u89uj59j3U3S4muInVnmyzbX/Ib/OH
aoOHBWyXrdmj5ZHEjPa+wQjgrL35llLpoheu8cUmFYjU/XG6ix7FCrSAof0gb73gMCJMgMlcoTOZ
GByB8r1m/xnY0777YEHbKtD83nW6+iXWgnA0dHzGhCQioiBevfHdEVNWDYxeY8AocdhvWBjNuDcE
RWqoacXjfsZx92O7P20QmGA2uq1j2kIp6uUgdqFcc91VkIuweCqZQoCw+GhxaOdAQ4cF5YKcOWvs
uli3FKQgLQEZE1/0JRQszMlJdoU1bwLz494NS1NB6c1dmpqFDSe19M670bPuwNlkdRHosAjCkkc9
Uva6lbz8SfLqm7VRUFY2xWyEKs4c8PQV2Sv0eGG2HvveYoDIFfQXt4kWJwFYJrDy/uMklGbmB6bu
f2V2ELth8WPwzWC2udjEOA1jN8nvDANb8Wm/aUlBWFEacs/7WH8Eo3iLi1z5U45QJToXLuvcMG4v
mQIxNBymuaCRrbbJ4FAnQLf+gTznuk3osSCTfPff7EqSVN7QBVHR6MInruO6ZtCwqunkGmY63Kn+
D36vac6frN9CDrV+2ij4WD3IeXZtPzYRJeFRO0zskiFoFQkWgqjVG6RxMMKmJqtHLvhk17lvIW6D
22LWqmvhHv5eNwrZETFsFd+HmM5qbXe6k/Y+yB0P5s8tbpbc3LTHa+QiPTKDJauW+Fsy3Woby3rQ
9x0kjxiL9vLLd4PP2JxHKwUAMcewrR66hTDqIdCp4MIQDAJ3otNYEe4tHzCD4UlnZjZ/5X26XNGr
t7I432nZhxivAr0k87gXUMiuOG+1xwpgsFaPwm9F8xVFLiGFu4d39YZuaNS7oPzCum0fayGtb9rQ
eG3UYIAl9q5qli3+8m3wacslupS7LWdvPkmpS3T/+MiQunrlLraLwmJdzKt0iMga9lZ6rx86V3xt
7+zy6YuzP0OPOb56LQXxTU3Khcz0TKhLDQJBSiDYzbHrzPNX9wGsYo4dF1ZxcaEcBSFNk/N6phBZ
GEr1XpnuNjBTcL2dmfHBNQLGb2pRIMLPMZoQMogq7dYlU06jykJjsWGqVuJwpyzaz1b9+DU/bc65
96WR0iHGLUAk3MDlq30tTgOmDIWGQeyHvEMLS/35zKpAW3vkL5W8/n0hQgcLR1a1ENFZ1wnAeG1z
M1rbvzbgz7Q+WVQ3664T4k46Xta8IOjUkcgShWsG9Kpc1F1dmsOx+JUcs6ef4WbXJva5u8ebd08S
moyVXCuJVcWFXOpQjFoXC2ULueFh/1pfEJCSdghkWGcUETIO4ErI5pso6jjwwVhHDQdRiZlehDuk
+8+fjCO+isgLbahTkPhBXeo6RJT28b5/0Ry0yp03qceKF64/UReCqDOgV3yqdPIEz6DeIDCZmckX
skLo2yM1hKJT66Zwqp3OTi6OU6IH3eUeBzzzzSdWTfPaUZAElcf4NCSQEJrBUVnYaaSFvK+oMwlG
lYklVabNcoJW4z6SKOI1JuA/mabSb5IkaPhWJ6fNPfm946Oot/asr8cBRShoAWbs4ZrTtRRHLa2k
FPE0FRCXmPb7+2zee2CfTs27pw2zYmj1CbqURTkq3MThEm+IangDH1/vLy7orj1/I4PhBMFzpv+1
ulu/l5J+fKYI/OpK+q+lVK0xgzOEl/Yl8EYHFKufjyErlnJ929FQudCQfmemkj/jbaDhfEem9JHM
O05wIsxq3+n7neOhve+XefDNu51JWIZUdfdoI5T3qZ5Ai/YjADuJzdjdNRBYfg9xQRb2Kuo1Vwlk
xfnMqZu9551C8Pf+fLMmlEJ+Wa3o/lETr7qUSbk13CTFStpgDfavryGCxObL3U7c+HcM94mlGgXh
usRldZVCDE5/J2C0VTQ+tuKPgLP42jO0w+2VZNkuzdivSWoQoMIOJ/8SmGQQmmPE1tbzTJSA46mX
W/EvYHjF5OlZ8zQkEQUpgkCCwSq1mj1ykZgb4uOxwoFZ2XwF6Ry6HYvRHCsLqRmWwaz5pEtx1Kpm
PW6npoE4OFH9YYyteGM9+mhj295ez/Wj+Vst6iL0taLoG2KY2umMAkV0jN7+/dWbdqkIdf2JfhqB
cIuDIvYoWuFZ8NTXnfyBufeb4J7Z3LXqYy/FUVdh0IpqrBOowVDc1LZLeTO5geVM7lu13bXvG2b7
+BrTIo7Z7xWkgDuLBx0tElAQiercxvgfzCAilJHeA5kdYJHs+GDqTmeqDmtt155HS9EUjk9iEoh6
GgqX58nDdYzhjclgqizTZ5gIXaZeF3ojFSWWtD0PNsgpUGDAgJDVl/NCEY0ouoDHqhnKacaYFzgw
hKoSBOcWaaY86QeQR2A2348zRjV/MvduLee/3Du6Ol3qo2ks9AALaHcOh51D1M5jue1ryeNvUijo
yGdRqfscFvJsv6exiTnNwQNvPvEmaicCm0zHYrm35Bf/fv39ZZN0mnDUx1KqDaxnV5uC6W/njNRq
IIOAnOsXY/NWUwYS5mYgryKjsoam6onnWq1GJRMu3WTZ/JNA8lV3xYOluyz6vrVqU3UpigKTvm3F
XjVSgVxpNh9sIzRNOt39bhIcZqnZKgIv1KKQRBfTFvMzctjGq5049UaybPCWMR4Hq17fQggFHuow
DmLTQYitVyb/U92csxcGAJOb4m+2sBBBgUQvl3Oa1NieAbawCZxLY1aWvtXeBWvXqkzql3Vr/y2P
houq5MV60LFHyKdJe2FTPpSZVValwxl2mO3H2ekHs3aNxAaxvliic1OKnaJ7uK321T2/oTYNKXmO
mRkSgqaXfeOg1b3sgSqkY7oLzGffQ4+DmX+cTkgm27GrgF5KvUSv6CHb7pxqqxZmt4WXz6zJWQXs
xdpQbqCa5WWnTLFwKXUzGTbzbCHUNJlfasa41lknRaMwx6gUHBUOu5CLdmigrXQTPm52T7uqNJnc
e8SCbi015asoaadl0YSlJnGR43Ebg+ysN73D4W23Y7I0rtXwLTGAboyJuDlDKBfSjmNkYtZlbMmv
/guLQm41MiEpmoTYBLgtVHrcudoFrdTFBY6NFdxJduX5W+mUb8aTTIbu1njUIl+G/In0mZjq023j
Xb8PF8KpMxvFverLeSXAiwG98fFete7h7Z5axLZqZ7RIdn5jy6c/ujZ+i6VJNspUqFpMwxIuSrnJ
N3fWGFjyHmUVZLjIHyWAFwt8zVgu7vzRF1rJF7DAKGQ59m5hYvyW0duI/++Z5GerFqrKCDKBHw9F
O9R6KhLIJ/ypJveGKzqqhQfv6aeJcWK78xeIUm/v3vqF+FsavYyR6JddNjUCgkskKRfsxg/SopqU
NuoIGLJWL5CFLMpzMjKjnBUJmh2PcWCrgyOLKKKt3Kf2/ZxgLIzHurHW4yILiRSGxbWfK3MN7SSz
d3PROuxAb+uMjmggeWN/zufbGjK2TqKALK5Lv5ilQbi4g5dvZPfMM6ZrM7eLgq8oS2YuHSCh5uzp
oQW/bIIJOts9q2twHZMXK0e9tfIwlqUux8rZCNNFDpLEaINEtTybHH3VZV9IovyktgF3gdKMAoJJ
rzZ5qV4E81I9FdZWP3g/LCu535xT5wzvk1Vns46bC9G029QpQyIOLZTcvx/f3ctUmZikaFrpJjR5
Uqv/uGHBFusMUE7UnGSlL7fQFuuqCBZfmdFTvifd/+epNc/xrvsoPm5b5WriAawQ/0EUerp8KGih
VBqQyXt4oaM8bXCio1FbnGc15S612EG0VX/0t0Q6iNZJQ66FCsz0GeQ9oYV6+dmrts2HznpWXo/U
3+7zhSQKU+L6P+upFGClQIbDJej83L+hKumYu8ZJOf06XTBVsnsaN1yIAqFiqw7IXrHet8RMb30I
BTVi0cr1KBBbAqtDfZ+6OSj9Xq+bSihOUcvB2FXGuaH5S7Sgros0xgltUbnvvrdbw2wQtt8P8DTc
nfqBLB1D4upLbbHWFPikdRcZ0tiRkyrcY8D1dC1Bky9zzXxlS6zlpPBHbEKD12fIqpzaJUMhXvPD
ZOngZi5MNNEJHkjc3kbHefFkUAqhtwYDcZH6MWx7z1poljFTAKWIsqqGAY5PfiA29tFY6n2NA8t8
MRKdbpkQBUcCSuAz34DOILKXPdAmgnUtfilxR+aO9U/tlQKi1heEXNIgLE6t4979qBSrLD39zkZV
amxFf8KwrS5ASKbcmoJwN6o8zHUP7xDvusg0LNyQGx/Rptt2enV3b6wjPSGzbCZZKSJyozzbxS68
b2J0fW2397ldWZxitp4FJ3GfWuERjJvp8ZNZFXudsHHrCyhUCjI/VtVuwjXtHveY+nK8b6yPyEx2
W0IK76SbXWmK7tvTmdl1xnBBFAqGgmzU8z4ADB1t1OM2L6wLbI1mZbmP178vXGG/FzC6Veixj717
RK2a5JZu8TQYjuGgcgqvtvPwkVtW7+1QAur97K2H00PmdahIfQrB4QOGDm/2+Pu73sHE89TaPI+D
NzIe1KuRVYxhVclrCIX8dFVQ1LQaV008QSpugwbmdDvaTWIrkcul5rA1nnc1xq3vH1nxpdWc9FIw
dYTHPjRaIbgK5h8VM49MNHy8HvkJ5Au77o2vjmitZ4UkV73CpVTqLFdBaggVyIYuiAy+3h+zUxJY
QoZqOplxtFbdwqUk6hRnUauCKYlIMlDnLlt5a/VYy53kCEft7fY5Xq0DXQijK4XAq93JRQJhe7Qg
BZWbvIf36iUL7W5rFRrunMrZYCRYZt85d5K1y50NDraqmax7jyRo6dO8/A7qNPMhHt5FTZSuQ5s7
pZNplTvCYnRb39WX9FIOdXaFIK/GzJihL9rI7u8r64SpV55mOeYOdxvpz44tVup4DS+WMqknS9cW
fVjN0G3srA83RjIABds7Jkc6y0SvhTgL2Kjk5N8mum/PkvcGysFH3WLd1MQBubVRlNOQxXOgYrOw
gMb98ZigFxsVu6FBylo/2TlLsh23pFF+QdwXlRr6kObXJrrrd7ve+1HuHhnWt+bmLTeIQhQj6tu8
DQThIiZb7oR89BxaPsfq+F5rEFKXYigIUTpD7HOd2N4zSpPuUZq0PZkPLw6olcAotGcTUrP2ikKS
eRTiJk7JXu1b21ZA/PCE+ur7yg0V1N8yoyprvutCP7oIYxzSFB3gEAcWJcPN92iRwLwZFEfcPsOr
KURVRdeTqsiioNC+hzAroSCBwfBSzBuNhHFja/4YQvtphxR+DN+DGcFZ85SXEil0aoWCCwtBgte4
r1FEzKFgAY9JRMIeHzlGQnvVFhfK0QBVhnPXDcRIsIpybilYxOfbC7iKRwsRFB7Vas9h2oAoXLjO
rI7KCxh3OivCwNs/uskWgoh9LgApn/k0jnroMlh2+lBYdW2SPto9k5Vtzatf7g8FSm0Qar0fYX/2
vW/Cy97dYbpzcv94JuxBzEzQqp0v1KJAiZO4Nh45GXeV9rN8EzAQIhPshLcRPGHyJrIsj4KmMOxb
Wbuaw959v5/NCuaADDLoDZivB5ZaFDxVfGGA4ACLWNpgKZrtwtOeuB1ggpUgJKflb6C+WD8KlngQ
RBd6q5CI4bG/CKedaD+Rm/e2la9GnhZGoVI1YUUZ1XqUQwwCyrL3enx/v9+iDQOjTg8OMpJP1j70
botkIRPNANknXN7zCSwDDJDHGk9Z0QlrN77bl7GJx9A/XEiVwopBrzvJ4CHu+ZUz5S2qC1CxcVsl
BhzRZS6hVo2tEENEGJvDLx5VE1Yvsixi/WZExlgjPdWaYlCIFEwYJJOA8RcvKt/D3bh1t78eIsvD
xQjyJQsDSdnxs1WPcyGTAidMcJTbMFBxitH+9d4fpjsOFP8s3+/qdP3d2H+rRkHT2I5iWDVEDFo3
Qes3m6WL4dqIVfkWq7iGgMEtWRQwZfXQ6xleDxeQ8Qsn39wxH33r5vBbGwqOIrFWhLDSCPThbfJ6
rJzjGILUVzrKr9l96X1t2F7MOrj/lknhEmYc1eCvh1YIN77WotmGpuakP4LSPCNezbgb1/H2tzAK
m2axVcM2hYJE2DHa3j5Nq2Fi9S+jU3kKk8ZuiONEgi6a+4FS6tNpm29INBx1fwXmu1kMcavu80Ic
5beUujz4swJxHLyJ18Epz+m+fgaXi80QtAbpGpKjhBxZRvEmZRf8EObphGoMtPHa/ttDZiOwj75F
hpS1G2ophbKEEV0ESdZBClIJBoL6sulIDubhMbRZrSlcyqGMIE6rQZoqyLnOkQHZyGWLelj0+/74
gUHqrGLQ1eLUhTj6okrEGTT8GcSBe8d2A/gTF/deMzvUsBynRxQraOY9aWUwT83b9FAq5oMzHWoM
TUVL8CY/PlYv4Du6vdSrQZblN1GWk2EkdBU2ZENH+3hBh72JcbAoGgIig4z00zgwzp28hl1LgdRd
poxaIiHHLsL7EL1kMuV3eAfZFzIMg3O8N6PjqbBS97I9nUCnP1rxM2J8igWG9sxAIasjOE5u3lnI
nbFY+tYQYflh1N1UKiMn1gU+7LlGGYjB5htcw7elAOoimvKu6MaSLLV7bKyUNyXvX8yGwhvrNloN
fyxlUbdRb4x5w5NziqJVNA4iApLb2wsIb/m3n/GLahbbEu32z5XPKkFjrSL5++IpILfDqPTExiXM
nDfuUue2va5GI5eKUQAkZmnYTNdd2r++hxj+fNKcA6w1xqR5Zlhi7RbUNMMQDUyjA3sAtYpaK/DT
CJflUnc78DmJbks2TU8OusZwYlc9yqUoat16vmunHC0xlz04Bt/fcxusNo7hZTY6lxnwytKKWkJQ
D4ejkkMU7z0fP+RL4jJwdbVUZ6kMhd+z0qLtPIWE8tw76CwghBIMO1i/In5vDQXdBiHo1wKIsAlu
YGDrFgU67BrY1cfFQhW6qm2cS1mKjZ7Ys+tOx0t4/8v8SSqc0LP6NW02scfanv8CyX+pRlewzeAA
Gvm5w630enTBuQgs9B7gIpPGPVbEYzW/s9SPgmNf1Ht1FKAfiDEuxWNgBrs0RHG9iVygh3GL1rms
zC8Qn3MPpJr5k2GLq7HMpXwKdUmXTzyLkD95qFgAKKJYFa8A1t1LzIH2mJdiKOzVlFbz5xbmgr6X
xgyOLcmXMGzyv4Du742j4CLVwTYRV9AFYRBMzTaTDqSSsZm5dum11u4LbXSPXxGmAzDOwpr3t1SO
wo4SvnrdFZALcwHG62/9hv9oPlhiWGtI4cY0/gd697b++GqYx+5Hu5FbVKXF2DUwD3ukeoah29rr
bakbBSWZMIapGEE3DD04YthfYYY/WIqx1o/CElX1k7Ikl2Vhpg8yMiDXxjWWdaw7Pn9ZB03XrNR1
0ukSTBB2rrjbj2SHroH5AHfPsHC8w9Pdzur28l7co0eCsYoMDWn6ZjVXOCA+IGXvCvtgZ1iVG7l7
UC0y5Kzf/r91pNAEqWKxE2as5B6ZzLE1B44UUdiIZYFC8yNrkQ1nz2Nc7cRY2AhN5DwbI88bHbQj
rGmoPboSFWL2Gdoxfj54hzcndK7NGA3zocI4EnQbK18qE1LTZF3H2Xa3KC0E68aZeyD1/WCsZmbj
WftIIUwyzJNWSFhflGZgfqy0wRz2xkKV/xuZ1RC4qOzCDOrbm8q6j2iq51TUSkQ3oCR6g0EDibv2
8ssDZc7BQUs+a0lXpekCryuSLOBFq8qUA2nEGecnRMXj7CJEhGoDs7JfFG8HDVF2azK0W1vSpby/
LWmryyl5AIEJb4fgYWNeUBpuT5KpWHe8u7PQqGigEIYVw1nzwtD9rImKRJxLRfiup5iWYT9hpjOM
1u3eNRSol6xjv2adSxHUaVTiKhKkRoB12vb9x+CeGeC86hwtBdCX92wEopJCAGJe5JGBsgy8n9H/
5KDnBPOMGPLWEHQpjjINruirlouwZHpt9gFqzX8xBKzWuC4lUMbQKeGI9g9IQNYYmbsPMyMeEEgE
bxsdUw51Y4OOrPe7HnLwsn8Fc2ZoXTztEa4P+AsYosgn057PUiXq1g6jKUWY66qSDWBMXcEDax6O
Eiuitvo0W0qiruqurkLMlZ0JOKFaUGhA0S63BPlDcwdmX5vNdr/mHCwlUhe3rvVFjaAKtqsy5Qsc
OvaNxjimdMymaMswUQaI6EiBHnxHeOOIWL+gRuLx6/n2XjHsm84q5GUlxVo0YgEnJ4xcXWAPhF5H
u79Qh84kFFzWFJmPPVJah6+fk9jTRjPkrDqyKgFsklpqi3Y5Xm4rxgAiOrlQ1JORD2QRwdYRg5Zq
t7FY0xxWY3kLW6DvjTRHNzLOFYl4vL6qlgyaSkDRwYkud5jKzLT21VTGUh4FFXKXJHpPwMh+FV75
r8Kst/eoVM08ebBmtBdtdoVgPlWh+Xj+ZB411jZS+KE0szwPExFuD5jdRBgbWbix5sot9aNxY6ym
VORhKWidaE6NRcaqZQ93G4ySRZUzw/JZgKhS2NFP/iSmIbGQ1+MIakb3otsnzxy9p0+GO7ManFgq
RoFGU+aYWivhlIHdXdo0P5W3z9vWvuqPLiTQMYO5x8gEzJaGMkfcu9ImMtEcfD6RzhOULaByzzsP
GLa6Z2V2GVBPBw5yZZxnIcYiRt4jsxiSBe90z6wg9UnFd/j1Z1v5uQ+3iFcjG9lfZMVKU9DdIczD
zKr9F2/wL7yi29nC1NcVLrjeKYiLYaQJiGA/AucNnC0/HKvZsm5mBgTTDbQSqMdHLSYeTf0QPZxZ
fNIslKKb2BJBq1MU6hA7L+BfJE62acyjGQWmFJhyD774LoETwDrNzHWkAKNMklECJQQxSUy5njeh
TQZ3/8Cw4c0jKnf+4XGmBz7x/Zipc4kTAP/m6Ar2pcK8YQWTwreAqk8WVDHuaHrGk68MShWL1/Om
uMf38DN4TB6SS7EFVv0/HAQKQEpVDLJqJOJsOImvx2feezXcWLCCwvRPSIhFmDp5G1JYh48OHmi1
P4Mi9orGiLy49ydPvnjObndt0GMyvTGuFzpcUOmRNOUaNBxQVPN6PPpIMxfOxoidR9b8C4ZroFNv
lCpr21mWrnvnPxQHhAdYeZ3VzPwCjunwQK8XKDkgzyCwxeOxDEb1N+S2zkgXsO6W1WjqUhT1Qkmy
qpzkHMcMNV0gJsPbHOHbAENQH/SDaR7eMCcF03owq4cMBmJRCbHAhR7+hGriMBAFKApCCDe1643n
WQ4qpPCCIZUVjEfMlTn5xsuCjgv0StwryQRxnYVANULjmBA9mmixfPDMl0P+A37XeXo5p48lYeZn
dpytkjgsF5vyUNJMU0dNg/zEzFGBI9t+ZH7hEcDQk+Uw6JRvAtaZiOMkgp3IrWdOiFp7VniaaaMU
pkwqp2HKErFRPDHmjeQ9oXLEZl7iLNeEnuckINQZCRXk1O4rikfw7rykyET79mnbmrJtIrlqOdYm
4SxWMIJlLgYV8OjBOTonEkS/kjoc92OLIWi4FcYNmSzrjY++66nmiJkpB+sOjQ9ms+cOn+lgsiI+
FOJoggAiMwP0Xrwsi5iOTG1n5qcjHwdhepCLO3G2MN+H+xFzTpFZ00XWzNvATblkfxNG7ytfz6Uu
BOmhjPmTVBmm3lZHcWgYTi1DJ/qVmtV6ocsFdPIVs5jNmTcnTO9JrSA268JCi94/0op+qFY952c8
D63ULjXT5lgKj6rG8KKp98d15dCxretoklNlnr7UO/SjDOGcpQc+3vA/mnejQ8HE9Ou2Iiwh1Pa0
DUbvphKEZFKPobcnIUssVU6syfiDDVJlTTBAXKeBVZSKlFVQp+zTIj0MWWOqyXbUTaX/NQjKTuMU
t8xEK80yhsw15VRFUzCzAdWBiDF+jzAKtaqNc1+mBy1GyZG/LfXAjfrYblTGwPQ1I18KooBYUgdx
ELMmPWC4lJXwuyL65FWJoc2qEBV0fKgDwwgn2lEwlJnXFCJEDEMs1q9W9Ixgd9scVmQIoBYUMbpG
k1DkREFUI+ldzDd8dtDk2M2r3WQgozArjNOzsi+CKMgCJPCgFLsC5aJEoh6idFIMOTvkA/eojoWt
N7qlKW/x6N1WR/4e+iNHCII0tG0ZmizLdLWl3+tdjvGF2aHtRqJOpZUMCWRnFy7AvySIaKaUDVnH
jAXq/Oh+W8dDKWQHoXlMhtLSg9pKo2NlBG6jMGi31zZH/I8ssnTfzXmc1KSPeWxOnhrOEDutLNvl
8H83ZQz8wGLxBmQJEvmIxd4EINXq/VLKDo2qtYdcKlKXq3v+IDd94N7enVV9cAthIBmi/zJNaBfn
fM6JfZofIt5r28zujG2Ewvn/uxAFvgm56STFoBct0hVdavM4PwTRY1uBCIiMWxMk6w+kyJqMlVNF
Tae5GuQgU0NcbPnB5prNh5Bs/+Dn0QJiyLLAg0WH2vneGOquLIr8UIeOoBy13JOLPzj5gOW/RFAn
v9VieUpiaDDMjjy/5ulO777+QAtVEFCqruiCxFMomYAqji8liIjK2eJ4IIusWrzCMOA1cFFU8CCC
kFwwVNpZjXMBDk4PKY2g2kMkmZz4qChvWhz9yZ4bmB+FaIWoYj7Q95MCMvBSawIhP0yFY8hkU/r8
x+0VW0MX5beIa1BjcRi1vqnkNBHzgxGcFPmpkRRvjlSTRwcox5XObWFrC0dWzdDhFwoGjcqpptcI
zhj5YYzybSzHFs6jUOR2OPeMg78Gy0tJFMZ0AlfOQafmB8F8GxjnnaUF+ftiySI1m+Ww1PKDgjG5
8rEJnSY7jjVjrVY2BjO2YMIYi4RG8yvhwEJKLOS6EZZcepjTdwxr2gr5ZuajTZYqZiwwnl8rGn2T
RR0bflJ1LuQga9jJU2S3vNUcUoFlzWtScLco6DQD66+hUOtWiw1XcH2eHXjMyDQrLsBo0+oneqdE
W+Mzn7F+dDiO3JvkKvtLHKXUPMVhoqkFxL03YWM2CLBntSsHvtnWnlxdlPFTqU1pMrPY1YOD7Kmc
3QwHQwoswIjNTxuOtQLE6qir/Nsn0c+ioIiz2MAKhP2+yw/zcB+qm9tHbMXwIUKDD4fKd5RkiN+N
c05ryZj1MjuIExikg5NQP90WsK7DbwGUl12kvTKERICmNWYsbfP6YTDcfyaDKLmw/Uqrpanh6uzQ
6ec+eBp038QRuy2DDgf82z5+K0IUXQgROrnHYC64IaKidpYoRO1ZbwzdVhVQc41F1d5LZVC4iSqE
Dlj+EP3geMGN5DbZtqORIskmKlaX98np9oexdpA6JkEW6FpCFljXz/n0yfUf/+z3qXMR8e0kg9T8
f0j7suY4ce/tT0SV2CRxC725jZ04jj2T3FDJTAIIELtYPv374Kn/TLfM21Tyq0quMtMHSWdfnlOE
NJ/3ntve90m2MXe5yiN82XzIgZPp6i07s9FmtCfwiMbuqJ4N8/z0G0fg1FzAEjAk4WpPp8aMxUaG
3zcTNDMm57HdktTVR7igoD2CslPJoikFgkrfBEWKsYGtwGH1juDNk3/CIN0LtmGeYgq8vdAQ39Lx
TOTXVm7oguUj36mbCxLaIVCAo3JqQKLHyFxRBb11IM8Tbzfs4dpd2cTGpgiss/FMHa7JIa0SdY8A
Je2/ke5ra48bBNau6oKAjs40Rf1gkhTBnOdUR2PoHwpKgMiW/bzNVVtkNP+0pVksBgoyjmJ+xx5M
1OzZ7jaNjbvS92ZNg2Mb42zhKHHvm/yzxf++TWDtzW0TwDWIEjhSEpp0S9W7RC13hebzk+lZP6jx
WLF4xhbxre6q1bNYiOCRl6CQdC1kMKXDEpSTEcdVr6PCvIO7NR282EOdgYGG8i8F7UWMyvVGluAw
0Vz/lCzLsEj1rqzbz8z5c8weZpZsUdw6k3VtFJpCzT2zljPlmU/yl7zfMjvLN78/k+25lut4HKtG
ryn0hQD0ycCKUMW52jVm8sOzmt2ctbZvY9sJcrGE78Ts/lmS6Y5E/HCbP5b3f08eEHVY32ozxMTX
5OVUzdPo8AJuZYX0ZZKca+WcmXydB+fYkFFuhDDrF/ofPU1Vx3OF+InCyir3RVQ/lNowBav8jq2p
/3ce7Tpbq59LauD3D9ZP588vG7++qhJw4chWYJSWvw1aXfgIbt85NjJWRTgaB5dj/xi5z8stnlt9
kiU7QZbdr2CM6yexYwRcJYtlWEzie50jtRyPe9qecpRbtjK+OoLwm9dju8Bdxcw4cvM6WqeZ9fHQ
pciIDLlKjpEzxb6a4vk080kFpmtEAclc+oyRcnRR2KU4iLZ+qoT4oriB9Y7V7AQqjuOd6QnvlEVd
zoO6StPA68etGG718il8WW4BoQnjkNf3UtCq6esuQ5ylXL/9IUiPm/n1tIeF3lCMQGBrPUyl5pGP
eemwppDwJOIoMGcvKEFrFK+3hW6VSS+oaHE8VtbbheWAShXvOgw5OY9z88L/uk1k/br+OQqGYfU0
lDA9c8IWShmy7tx5h3R47sQGiVvnWEho+phQMWTxcluZ3I/VWToPVRVspiS2DqLLA/KgRpyASt1/
n6oX1Tz2zfF/uystiHGFYTPso8dBrCfUcjzzPM/73yDBPXAXygKYb9PuypFlKXjSyDDi0aM9uanP
DJL4yH/tbhNafRQPwR6WEBEHPve1mMSRXc+GRDg5OM3BBG6zTEwf8xbYn7Hh1i9sqtuOJXTnjGNQ
D/n7a0pEdBYxO+gO1snAiA982PHob2P6a+DilBTfJhZtnG3NelxS1MQz59MwV20hQ06w0NR7jepy
w7fcOpMmmlxVWAxsgIIxjKdGfQTEut/Rc80tv23QW7vPxJfb77Wm7t+0jcs8EyGMdot5LIjMPMjp
SBC/+BNGcflOfnWiz7fprPEFkuzIsAPS23zHgPZQzqyqwYAzP1XiQ37fz4cs2yCy9kAumA7glg5G
OHVzMhWFKPrZgWZjP2yBlnHxG2KEBBjnFow89XSo8LY3qWAVjOOYyOILy+sGiGlFEgrVzxusoDch
vNlGihXwDCUjx/aYxgvMxnJ7Y4ZWcLFh1S+fsADvEIt0T6ywIubTnHd+4/4o+FawuabwcDhMvyL3
js1by79feBm1KFnVJgPkqp72lUgCL/0h5l/PvtsoyKPyhpVvnOreOkvEAPSMMQuZm9PnporHgz3a
47nqVLTl46747XBwKXGWvLWDEs/1gQAW0w8xn7KwTKNDnaQf7ARrwa1uN9fHkZ2jcoSrQQa/s1+s
kQbMU09U9b584F7td5lZ+JaHdr0y6j/8skxcfdjCzhc3TQfVkcxTWWia3pfEU36KyUuaipNgG7pS
Rx5cmOmKlPaomDQGonDfZ2HWTwdJ/Do5p/NLzz3ftj+Y9imqQjrmO5rux0zA/KS73zmq5yA08yBA
b5CfF0ctXUXyCJkS2OrWn+KfVkYQod1ZW81lK8yLc/5HR1PRqBdOXkvdLCyGKfrQDUVx56bT51YB
9fb2iVYpUQtrUAgklBGNEndnwx2qOQvtWO5c92uSNH450sNtKjqsyD8Pd0FG0wKqplFeWVYW0jmw
mZcGyDb4s4wOs6m+Z8qBDqj3Wdc8qNh5JOVwYF53dKwRK5LJvOdxH5CB3d3+qNWjQ3Shxj2YDB2M
tqF0rtkAgQK6nm/dRVHmi43S74pZgsoDph5gSF0bfsu1aMy5UaLPzITMEp6eGtnscnd8oU39VJD+
FVtvyAaDrhLk9uIcLZU6T5PFMRrqBJFbFsbGH0np7sjsl18AZ7XLxp+3b29VHV1Q0kTRduEb0xqU
pumzBfwWATxorDOjHMl+rFEcPt8mt5ZZtpHYw18kRRi07vVViswTSS2MLBwEmQGZXoi9WwFTL7dJ
HHRjHmGvWdbtzCQaMb+cqzsg4NYnp5LoGk6y71HVjbsEWyd/R348GxfBbcf19KwsH6xRuQSf1coz
6sx+PTe+1T/fPvwqp14Q0e966vvEnCMQ8eENOuFgBrcJrLg1DhxdhsIYfIJ3gIWS56oSJstCMTXe
zpme+iWTFldPCWqW+9u0lofSHF7QcqDJ0eABB1tz1SR2F5Oxgm5zpf21abpT0rcfb5PQpzIWdQMa
DM4gvCgYTS1OEKVShElcWDfXd5IXfqQQdFPfa7NAWuj1qV/L7HUuAOVN8y/WIIJ4HHcMBYjBLAM5
oWzVbX3TyiNefZN1zcC15aJQx4HB4WX2n3M6n3I0TTgF5pdsfxifCwtIwabaqe6xaVowM/kmrPKr
A12ZOemGM7GiJq6+RdNLXYSucxKjDw7thM4dVTnzSTZVZ9ZXkZ/PRnEYi3k43n6V1Ye3HKCnISkA
gGDtUWSaVEM34FFqV7RBlbSIPkwy/7pWd9A28i8V7ZqxvbbifezBJUuOnvhA2zsZvd4+yJpPe0VD
u74hbb2cV7i+YnhJ4VNZ8L1I85PHPyPCg2Zqg4TZJwMgNbcJr4qpxU3PXXbeWPp8TtZbjezRhRU6
5EiLc6K+dS+k3SCypmlxuv+oaO9UlcACxphWHhqpa6ENY+z2eZ5mp6bqzHyXKnO+Z9Rr/hCDaO6q
fjQekd3CRmmjBuC0EYmAi7b3SxFFG+7fOgP992Ha0+ZtmcihFHnY7tVHY8OerYrnxam1N6V9O0VQ
gmjbJNJv3Xo3jT/SLbScrQfUjNjgZHbbcDBOH8f7OAaE1vSzBdatx5MNu7RFSTMZRHZeIg001s7j
IbYe5pOaT4396+HPFacsH3HhDndtNvQiBj+O/bmOqx2N7niebfDjqq5CAGebroPSJNdcx6yvkete
enY7EQVuf4C6FO13Lz/L8ttt8Vrlr/8o6e1aVtHNeHzYcpMN57n/JFL6O8rpgoImWjRG3n6yoJx2
kjya6mO5tYhruYx3xvWCgCYicaGE6AQuyxxcaNdzgTnOgn0U5PPimMRO42PBzO1bW38fl1DmAmPf
1DPttDQjkUzob51V0R7nNoqf2iI6xl7kF1BW8OJ78XKb5KqsYom2gxKFB4dFu8YSahAMgWiidr5k
3n1Lhe8aWx2I+qDsP07EBRXtLmfKgaE1UliSIQmdMSjFbpC5PzrEr6xR+rPTYtd8+9zDAQXSaeIP
WetnEjGLQh7XK9q97QKbwcVOsmbc2WjJ6tyd7CPkWvpnZmL04/atrHjkKHUs5XsbyxlcPTmqRrV0
A+F70yrxaTvthuQv2z7n5M/ugbKtUHj1DSh8RddGLgLg99eyn3YCR+kXf5w3DwRm6dj1VlA7g7fR
R7VFaPn3CyWj2Ei6ooTfhNaBwGVPrEOkEU8bl7cq+xfH0VRZYsE5yymOk5ETWun7Dd9Hn/n5h5nw
KAi0OUqvb/MtF6cwWnSeiQanqOXZrGVgyrtM9kFXoATzWaZ0F3f7Zya34sH1Y3kO2kbQRIt62/Xl
lXlRtfA7s9CynhwWPzDlbRjlVa5Dku3/KGgJhJyxEbMIsAG9V/qjzXwrJV/T+N6o6tznSTg6W470
It3vdNwFRc0gTDJKq2kZTckT41TRpPCV2rNewrOPfawMOtHhTphkNyf5H229lQG+faPuu4qQY+Uk
YzhvQ+Wd1RWnst6wqqum+9/zuXpBqBEtXL8R5wPIp9/P8UeeOh86h/qO2JpN2DqMpuL6pB+9bLnK
FPWah62wdevXNZeqNzoy5yOuqj6Px9NtZbcuUBinwKJiFE9QI7nmbJUa5TBn+PSy7oNGqKMq6S6Z
5js5m3+mpY0J0Kh7brz+OWmSMOm3uvpXD4cNwsipOtgxo+e1+WAww1wGY9opb30L4yqfZN2M328f
c63hEvlrdEdYgCDBKTXt51lJYedC5iEyn8GMavkIKPfZRdQYW0FZ3aOFrpuE75yd4XPazftMkUOU
J6cus300dB0ms75rhHkY6zQcEvrt9uetXcLl12las+pkIdIRX0fa3I9b7lfZ620Kaw4NonmybGrm
cPQ0BWb3zM6qGrNARX4XN+1epPVBDZNPTvAOEM+rk3TE7jbNNY/mkqam0jLKZWmw5c7jb0I5QZwB
Q6X6HOE6s/bnbVqrfGxi1gUNEZ4FM6EJiXLyRjAT7hOzXws0EBa1d1fG45dMucEs6YOj9mYT78fE
/Zpm5Zbzps9nv9mlS/LLC1/YJV6KpODxlIeYI3MYz44o3WNcrT6qmjx03afYSHYjReNuc1+jQiSH
RPkNkge7PtklfXNAE+fBg+81R3PgyK1dE2u231wGMzhfGo/1Io6ZdENSuLgcczqU6WPxOWs3vIvV
WB6LMSyG03F0imiV3iyjdlN6iHbLGovNoyRQ7SfTLYMiJp9aDmiZKNpzQAIZasPjWCtmoAz7H2VN
g5k5sEaVRaB8h9lP28lPhkfZ/RirH/X4w7Znn0h0mNX3BtxKM3L27ZZy+f+cHdN9hGEOArXu68cn
VsxLBWCHsCdVwOqnksulITdQ0xzMFnrWveIcd/dNqja096qEIQPkYOEb+tz0vHhXuINS8YBLj6yw
cDEX09pBXzY+4+2xTreGGFfZ6IKcxuRo4MgbYMfCY4g/ZUN9NJInb3OuZOtMmqae04aapdMjbWJj
n23tPTTmN7M4Y9/tnZkV+9tqY5UYZrAwUoi8s6MDE/FyqDElB96xGi9Ih32DFTOCfK2QyJvTDRu0
RUu7PYCXcdks+aBU7kWLeK79Phl+j+iHOnW1IRVrzo95cTDtFqtshE1ZiCWFOhjsjOHrA9p9gxyy
cPsK1zXvBSnNeNmpIjExLCQW6PeiKe8z6z5yjX0symBi3+G6KoFe+TqsKrXh4a3yowOEWAddnta7
AdfZoA31JJSuybEXdfjZpHUwVBtEVi0nojMLZWnHQ73yWrh57pVm1+MmzYQfeXxuRbHLFJR5dOjU
Z6QS/c4kG7ma1de7oLmw0oU1Yeguo8B6zEOvuSusr9LBlLVdHAHH/+n2460SwtWhp4ChFv6m2S4I
YegNGw67GiY6H6djOSkFN6iady2JPb/ry42YY/XBOLKD/5SfdSSOpIubuhtgh/K48E3rRaWNT7eS
g2++nB7YmGhehU/rwKd9N5lGsE2sq6AVBy/fdbzt7yKGcqxbmUHRc7+l+UsjSOnPf4k2P1Zop1Dm
ISmy0xzvyolvlbZW79iDgbIw+o071h6z6Uje9x64tOkf67aYfV72vuPMe1vACbj9nmsXbJmYr+Em
JQiPNWaN3ajsI8uBF4SOU5BS6kVtSvyiqPT7vSSiHcixSNemo4vp/6TaNfJcoKfr9jHWVOUlBc1z
NAcxWF1C8YJlHlj936Y6Yhed36HOa2H47zaxtfexHE6wlAZ1R7TSXgvb5CHSjuG+ofmkDGopztU4
3bXJo91DGm6TWn0e13RtmzN0OL/haV6IW4UWEjgBPA8zKoLG2skW3VVbI4BbRDRPuGDdVCQUl+d6
L1JhOWy6z4v8fzyJZsycyBxYajPgWqgzN8yAygej2ZKcVUa7uC7tZWSGYaCqwXWRIeCnutg4w8JF
7/gYje4Uzw6/zdXOMPdCuN6MyUJF689IrwbNnL30vXMeLXJsy+qvOPE2SK4yNnq1iYtQm6DD7prX
lKWMzEYsGqZpHboUrTX2XVqhcohOZyQ5b3Pb6vVRtA+bDEVvmJNrYpXtRHXbZRjOJx1sMWHDkQu7
2rBVq+wGBFuGYVDMO+k8rQpbJsZYYG4w82QgrNoJHNqbsMeDPN4+0KqkUo75dBgrTGtrGavREJ7b
EIwoeoNzqJzXJokPY5/5TDzeJrR+pn8J6YsHO3SssqjEmFuFPSCNGvfe8JL1dON9No6jo03UXYuY
aa6L0GWRPxT8e8M/Jnm9L2i8v32eNU6wyYJ5g/yi+26APpvKvHVoXIRxN6PjigK88i9MJmwx3Bp3
OzDtcMmQaiH6teXKdvqewvoMk7qfDJjYKq5+JL35yWlQGS+i59vHWrtAaGzbW0bd0WWsMTgfijjG
NrsirJsmkPyHsJA9MdqDHJ5uE1qt5V5S0lRFwTCGMJC2CAWAdgJrStAx7bXuU+tweogJx6rXqenu
nDhTmMPwfvQ0ioPeJgawd7xQGDUN2sKOf0MeLr9K0yZGiqWL4wh5qOxXxv82yTeU85JiC0BtTRq4
C2cCHjZGMxzt8NYgiwTNidAjWbWn3XmxJkO3hSm0po0BUYE+XfR5LT3c19qK5pwDlBMDgVbZxj7v
d3FffmVdfW4tYy965KRTc0Ms1vgHMoFpAZejFeptZ/KFOW7cuJOoIxYYpJxtP1EfLZsHZo8lFGO/
pSa3aFnXx0NDWcfdZVwM3TZ/ynTf52IXIyEQRfPuNrOuSSHSfJjKR8OOZepNO/CcSmJMbhHa1hgK
1wwjoFuZbXfMc3qo8myjB2YtPkIvGTaDowkaHd2aUnbMxqmKDk3QUwEoLdrTx3b80+69+8S9t9EC
hP/r7I10Q0Pre0PeEm7oY7Mo5p8YYEc02XeSnI5GgjFbN0FWKemeorT9IJEkKLh9tF1kbGcZFKV4
IPVwT+fIT4f2N9SP56EjGyk1k3i6urMmkU4WwxyuN9XnoWZ/FMIOqkydWL1VHVrlHmSu0bSMp0XL
1zX3gCez0nQx3SDnKRy94ZGhOVBN7gPf9L1XSKEaA7wgjuZ8hPXae8pOApV/QqM5l69YyBc0/bir
JUO/wMttPl0lhEgQjhAgvjDFdn0my6xcWTO8YG0+uNz9KIufcjoblP160OkSTBoASMQ0kefQsnNu
yzOkxTBF4RjkLkZbY0FaoF5v6OIVJXlFRctC1s6YtFxhcqJC2kqwp9QFBnT5Gy7rFRVNi9hzl2Bv
MB5HKeODQk8mNZ4to1sKhLJLdxHrgtuPtCZnoLjA+nhvNkB7pWoaBjetlgkeRns/p3ngZU/UfZ0o
LHq1L7ErrYyVX5M/YsDMYUDn7vYHrN0rmAMpfeStIe8a55eeNNRQEsi5M/pV8ROBxu+A/7iXNLRw
s6WojFg9aBRO5aM0bnPHd4uNGs/qQVDjd5AFgM3R+zvSPEctsgKYjbB+MolURPMkvK1mizWZsggA
TDhK4yiRa7fVzzVRdZmX4Zw65bGfaOVHhf2jIvUHIGo1G5ZmlZpJTKAcoIIIctcS3AtndL2MYzYk
nu8aq/Pjun7u7WQn5dbmk+XDtVjNBXQIVC26YzAhqjE+cQHamDpxGSbeCzZzz8WdoPdsONliwylf
eyYLdgzZGqSQPH0UpSZWVdHIkCGty72MujPyww+Zsj/9OltfktHUxSioh4JsVobtjEjpiPUf3rAx
T7JI5rsruziJdmUWb0cgnYsyHFTum+pnX9e/dVdAL+PolEEEuPDHhf/UtwkpWY9D0PoVBKj3QtTP
2/e04l0ss+D/ktAYmo0dn1NMwoYmBpD9dFKN73Uz2hP2WTres9HZGXV1bxT09TbdNY8fOV/MCJko
rbhIDV2fDSDxcdcxFyAbZWMfvaqojlVq934adcDBJxyqF47WcRwt93WwGUaQKxZkUth7Lphzh9Kn
CEg1AbTy9oetyRxGsRm6vjHpiGZz7buaIRk8ZG1Dq56OrscQjMyHyX4o56282Fr3N3bTAANvcetg
ohdRuXje0VQtAgKIgincu4nXhzm7s2u+Z4MX8C4gKKUOqXcC0k8Qf/Q69xCxYTeV6ceBj4HVPFNn
q1lqjaUBTMAwAQJ4AGRTr7+omYAeEadlGcrarX3eOHGQOJHasHlrKuCSiiY4zTBYpbLBc+PYNtCf
jRtYCZAgeTRVh9uvuWpeYV8xRGhjIzYyNdcnssvSSs1ZlkgG/WTYwDGgzaxKlyLlQIBgdF+Zp9G6
x2bIoPLYHa3H31Dh6M3jC+QZBk3eRvIv3riKC0EL2ZQoXZ4n61x8bavK35DhtftEXMcQitjY56Tn
OaZBAuW7r/FqrbFL8+PcRLtk3AhDtohoj+aOBaAjGA5Sor0N/hfH/j1rC1xvlQiSDTBFgO1EDHL9
Wh6JWjtnI4gkT8gJBHXzINXwG0+Cfhg0gaLahPvSNI83FHMJl6fCQH5b+ix/qJT4YbmYSMx/x11A
hxR1MMNqcxQMrs/TCsDQdV1dhaJpj0Ia3yfrL7NI7yG8t/l8xXzDQjg2xApVNOxvvSY0CZICd6kr
gZLTRb5XGQeji8+cIbQQw84t/rhNbuWdrsgteuSCq1kXFciDtWXI+8mPym9mhjpTWf+6nsBE7luh
icOx09tno7GoSRIR8DV6gmXXHuNT6mYbVnytvYFyzDAu7+NgYnI568VZIpKAo8eqCluDHwfP+ZjE
L1WfPlCMr85ttSvLb2ilDaRo/DbC9hlpBFnebUjXiuJFOQ0osm8oomjwuP4IDFLIPO3bKuRldVc2
zVluQe+ucAgG/JATR2vnoo000ULVos97kVdh07p+HT0mzjGOpW8XiR+NW6Zt5ThIVsOtQJ3MZlwf
AGE0lpzlU4XUiGnPO3B//dVNEoRst/lw7VCoqrt4OxB519M9OH00z5MFfeF1WA1UW/KODlIclHRM
P6ow58fnxNlgy5XDwRdHhQmnA3C2DstfoO43KIC0hW5e7bO5x84UYf3G6DuuzsFTLeORth6WdSbW
snijV2ECw+PHrjKyc5p4xtkpx3ZDAlYucXklai3DNMzVcXJlQ3okdVEvSfEfHLBd2j47dZ/6dKb2
QcrU81nZ2RtJg7VLBEFk0RiKQ8BTvWb4sfN6o4hkHeZR881IlhZ1Lzre5o4VLYWmewy8I1OHyUcd
DjGNXNKMiVOHSfvAAb3ReFiUgPGPX6eCHBl/a7BEl5QmupkbCVky0YQ20HPZ/IKScGPs/zcamvCK
eLRaW2RNmJd2cKwx/2dmG20Yaw+CzgFEtfCWPKpnwDo1WS0f0gZWUZz43PwoxO8McQOqCTNhaJPD
m+hBpt2ZbtPbVYNJZnqMmbEz63jf99Hp9m0tvHMdmOEQZMlyOwgtAGh8zVuybNoZSJ4I0mkcNs5X
ajZ+g92oKt0C3NyitIjWhe3oRJXDuiclRi+emfhSRJixox8y48vtA71/GxwIegBPg2Dt3du0gtFu
shWs+3dz8rutkHzr57U0QwVcp7iHRxQaGdu5bCczuiEjWxQ0l8upaRonPQ4w7FvsKLp9O+/FHKEK
8O7hXsHoAC33+hHQsDB1FcXnN9GRedLvuleebOjIVRrI1SJrYIOx9C5uUkskhmOGF2ieePoK6GJi
vdw+xtodQYf8S0J3sK2mjeuRgmv55Ev1CgC62wTeMytQqKBwF7GAwdTFAmtzkil3zDLM2rHxE0r6
sDErVOWrSgSjMcwbdvLNpbiWw2uCmnRU44CxJEDRhI0K+HSsql37oup9Ex+McyofTLXBCFsH1Pg4
ltIZCeqVIS0jO+BOHd2NhfFFEjSm2k3RbGjMhWnfHw8oEJjhZnDxlwe9EP4iMhLZ2zOOZ9jDTnYY
tXLgB5hDs7fU37Xd7UazNPxoGjb023uDvdwrGlwI3CsX4+PXhFU0p8yOECWhbaeoDoWMd9gJELVJ
kGZPt3lm7YxL/WDBVMcAlY52jtEx0UsLDpbHmrAA+h0rzxF2N/DiYEXCLznz6ZZT914QMF0ISCFY
CRhtqq+IK7PShpND2tC2f3QLxPZGK/XK9V39vnZ90hJsyGz8/jCmSDw8Rr6IP5Spn/GNy1vhRxg6
XBs8EPSK6VAQC0SnZ89WC6f+7yF/BC+4mMkrNhNJqwdayABcG36OvvukKFqXzWPUhgl1TxUDLsrn
3iiDuVbn3N2oCy6XozE9TDgIwVFArKS3oZcTomeLpB1sa+qXgLVxEkQTX25z3SoR7CFZ8p4L1ovm
UjWlMcfcAZEY91WKV9Uf8vb1No0Vzub8gobmUhnYey/7OO8AKEMCnotzjebWEWsippTsk+qHPWT+
2FnpRsSyytycweWFrwXJ0pivUU5Ep6nogD7yScqnYdjKGa8yHaJZGz+PTJ6+fSnnJYbpyrYLSf0x
HyPkaMYdNNJoWfvbF7hyEtSHGcqyS6bQfncSWRN7GsY+TAHhsLeHWt21XeptGZHFemsMh74axKyo
fKMDSrdandElkdc7fTjJOci9/LVM+IMyzcOQdT4thk9TX3xyZnl20yPNziZ/perr7ZO+ZxW0XaG9
Z0GjRdynK3rYR1Q2qa2AnRLJfYLOgoMwLGSFrSHyGyvL90mM0jxWm9y541Tc3ab+/kFBHYlDF0st
kEvSpbur4BZ2NVchBu4C5c1+To4w735FN0Ky92rkmpBmz0zFZRRHTIWZOMn8MFSHAaM98YNBt950
kd/rN0WlHYYL1UZgFcNJvzZgbRo1vKVqCLtB1BlAvPP6TGzJ9xLAuUE6A8HS84ooQPd541djbB4M
0pbH2/f6XsngIzBNg4AX0QjqhtcfkZoFFR04OCzmaDfGQJAQo280zobArzwf8rLo7oGgoGioJ6DH
KJKTOwCOkQ978bGNl1HJMKnkBpn3PLrE7gAAxdYIBD/u8hkXzkiL2knOsgaogm5N7iu7nx8SA7NO
tsq/dQyo3HQi7cnJp2c0otsbDom+GBGJWsC0YjoHEHNoCmf6IatZzXwsmRm6AC6aHCzDmj9X+UP+
9yB22b03f5os4RMVRP3Bzc7dJ/zQcYo+q5/Sec6iO0LTYAuD7f2982WMGSiLmEtE5n+5sIsLKSzp
YqI4scJ0bKv91JCGPXlSqDpwE7fEYF6Fis6GSlwZVAK4HoB8loEJPLVeHla9lasun7HOiCnfxuhZ
4WERJeM+QE19p/Z2Zc720yz2Df11dYyiLXaGYPQQiTBM6V2fNzZFXra5aYZ2YWALXkbdsE27+vNt
oVm5VTQDoZML4QOwTfVcUZ03Cv3vMW5VpuYdUbQx/BLjeH5vI9AeAEWwoZTeSylsGPxBNJEt2KN6
HqwW88gZFt2GmK60ANlHgaX1PW/cpngQY5nyDU5eiVlQ/fLe8MJQ4X9X/isb1DVE2ZohobuiDhyG
bW5+Ze8An48Fb95jgTGc8Zc1/DVNzRUhInKbgZfmGxhGNXzsd6VbB8Agv/12KyoCKLHgSvTiAaWE
W9ccktUIKpDpM0NWOKoJZrcziyAvG4m4Jc/qMkC/LvaG8Kqbd3EyYwStMADdePsj3hsZ+N7/DI8A
A+IdrjMWl3FjNBQ+wjCtI3JMfDcC8+xgiobduXN6GHon3RDLNZqLDw5QNuRPUI27PjiA8ucR8Hpm
OE48nGjyMKEC6Je212DVBwljT2wccu2m0a2Bgh9D+xwg7q4J5obdOh2wDEMph7+SBMOKQJu0CrRY
AnbyJEUWGGXr11mzwb0rwgIrAPGHdUUbjN6vazaJ1aQjdB66BI09H4fuW2kVXtCJVk0bRnxFEwDA
A0Yc8z/okdXR0b2igKOJbQbAeIo/dQpj7Fm97ymwiOCb3OaZ954mrBrqp0i7YI7gHWhuNhhVowAI
h00ATvKtpo06WEZDNi5vnQoSxWjqhNzrfXmxi/XPJjRQiL7q1C+mqj9l1bDVKb72RIje8UNgCxQG
l2u9MEvD0JVDzoQd8ryYQ2L3P50k7oIanZQbWmWd0jIqjNZblEYWqbigVEHSMpHldhjl7vdxcJ8n
t3s0VPTj9uOskoHVh/MBFx2YaddkUI5G+TQvbDTaWADwGWPvuGRLTlVN5o0k3GLCrt1G7FkEDjCw
XLBG7B17zwlxjTamFjDh8zMaowK7/qNuSFCoj7ZhHPHnl4+Gihy0hompJeboR6sZs5IejfhhP36R
c+57GG6ztmBj3rMdqtDgOHRgInfJ9J3SxMlTFwDhFCDKDkbUq+mLoGO2oZBWiaDjCoWWZZUB1xRS
mTbg5zEGEaftya6uS5T9Bl7x9HcIARwcQu6imqSPxHh9VpXSrekCrlkHlizg98Sz7P7+1ZfB86Ne
ilUnUOuY+7tmOjI3jsCST4qFqG1B9q3HVH1SE1wgv5e1KT79OjnwHUEtDpURBNbX5PouaoDplrAw
Z03vK6aenYSf6K9DdaDv5h/nY5kWtTUyc18PAKFOWZgYdbhQAQjbL6dvPPR6IrOGbT1oStDhfby8
oGVuxCxUXfqCoCVClY/9Xed8axLvvXlYCAG19i1JCaV9fWWOQPk34hlDUfFrmxmfS6w4KpxDam4l
CNYIuahnwzI42Dalb0hthp5EVQIIZ1p6QTwAoTfGWDsBsvPW89ym9G7V54AWTdITPA9gs/ZW99Xm
1W7ogYbJt2zre4cFjsq/Z8ICyOvLS7raQ0AKSnb0YJbNI7CYKqN9NOMaQepGNnT9VFAKWLUHuG49
Fh9qiPFc4/4skSaBjK3k0FTp/yPtS5tbVZJtfxERCAGCr1XFoNmysC37C+FhG8QkAWL89W/h2+9u
qcxR3e4+O05Hn9gRSjIrMysrh5UPp/SULTOjFBjuiCNCcxn6LNBlijYfnrMKwO1VKjeIGkJU5ok0
CZ5n6HT+vG+vo1SGShl6RxCB8VPXx1jR/EzJFSATReecZFOlcCYI/v7tqw8w8T9t2xAfYktOx/Pz
5BKcUwDEX2ZJwiITYzuJJE9prk9a6z/gCCMggF7BHAh67W814nRUJllTXhDZqceaAiO4Bv7HzBBU
NEbl9rP8Ge4BDnz4+6uQAbC7vWGENaAuotR8xIRlZOtZaLD7vPzSbiD3wmljgG0mI4HId1hKDYD4
AoAerao0IIWvPmJhHCunuM5n6n56KgWi4/HxUEUYdACXNZotMWHFtwGgch8XST1RvJiw9bqe5+Rj
7s1JzsiZvG40Sl2J7QQ88pmAX0SHtOaVKKXp5GwqJxAN5xfGjovie+Euv+4LkjPdXzS442rRnRIh
GaN47O1FEAzzfZO/fpsL6yaX2TH2E/y2vW7n22AekQV1fUtAhk8c/SLDmVAtKX5potHee15r5ES2
LZk7nw8rQjfu3mUCef3c01cB5C9qXEh88fuimA2HsmSHif22bh6388dPx5KczYUC+ouK1ODnPr1H
cQhpr9SgQx4mzgcxsvXELuY9ewvpfD4nZ9ciGamtKX2KyP7bnAtY5fMYv1jlHEavyl0sFwNhQDW/
9FDyxhVyN9xD/8zdL0v29f/P3RK4V4TZHmndecQeHz5fOptS6fWL3df48RNEF++wpB7ZcJ0LkdBy
X/WFLine4cLWdkm2jyF7dD6JdSYT6pPFjj1LtoDmKJdXNDlTrtBf6/uRr3jZXO6dTbd6NcjGOrFy
u6AN2e9lsnef79PkW8P/5/iuaHKmfUyadmoi0+axcI7+VNoT9WuyOH1BWdyA7Xai8Y9xf3VFkLN3
v6kg9N5UvIYGKlEYc336FQlyBsOP/NKXKyKctUfBtBmqVoqnUvnBf/xvhcaZ9+ykZxEeDYp3ZtDG
uLdqr/3oopWbOO4TLZ52CRWR5J6kv86Js+9pk0rHC0IDr6OnBJn9wyel2Xo237kL9FXYO6E2cpfn
L4KcXcdmhSTPMZh6TP9yv58ngqQBj+3C/z7fzTbru0KVj1C85VoiJT3hj/OqsEVIXCZSh5/5pTv6
8GvcIA5kre5hzdjtSNcpWW+3W2/+qM//PDwQar2/g+yiIexLlAodv3f+aiLfiRZKYTmVJqC8PLRs
HVJ7Pn8gK4O8BpTSL4GW8OCIv4TKeZBJWZWtJuPQwtWSvb2VNCAtedA959IR6u6+gg+haAVOi2+i
KApMPtSyDgaXNu7Vep+w0gkZyjCT7440SzfedyRgkSO8FARGznenFMZpmqDtXvEu9vN6HT6sY9e2
AzJ/VJmzmjkrOqEKK6j7tbvvMwWWwQ9LBUDIO8UpTPHDO5KAiDq0hYfIeRe0IxRJNlw9a9Yy2+7J
o/NALMta7L+Fkcp4+HWln5xfmRnpMcgaaMzyrdxhMeEDC5griBH+wQgQJSL/ZGLymfP5/TGaRNNJ
PAVHb3bCeijl/AF36SIiZ7pzd7spuX9E/NDXvwzhL0XuAsCQfDvpBorLZP5Wz9WMIvCq1x1xdyJQ
hX8IFf7S4s6rOFZBOwG8qJeSZ/Y2YZ79CM/y6RCaWE/73e5LIM6fDtnf3uwvQe7MfHWSBbkewTWz
j+px2wNWnGHVPc1b0pM5NveQFWmt9+Nh4e6DkHyHJNkNTw+3f4gJ7ijBw378avr7OdxNYTZndRKX
4J/FbteQdJ7umWj/0z/o6f8S4We/L3nmp/UFPJ9i9/yiFTZxnxbuc0X+O2Z+VPkqjjaUanbpT2BG
+4g96tOKaILQkp8D4XXzR5+uSJzVAtvX03DqPbOtHlkNWyxYQ9y6IQJFGY/NAVzyL7vjUSXTJAv7
MyYZvSnR8OfQWHhjTRrGBPeO8HTU29dHnWWXKDyD0FLah3u/snziBvvdUSZLAal/uMr/8sT5knML
mPtjNCj/+oCF6aSjYOtE3mTrLX1KloG3OyNYpjTZvNJ9JJie+UlM3DE9PhPTVEbqy+VxML2D/WbP
vR9f5hBi4dn6hPsOf0T6Mn7P/eWY8y/1LCj72UCzos/6olTZZoFwRXpYfrnCcIVrmPmlm5xrOXVV
HsVn6OZy2dG1LRHbnjs1cSw8IBd4KN930wLPwe91bPIm7yIT1Fjok8nu8ux+izgSqeZ04PjK2tDI
AsQZeeAIqwcW66Ev3DsvMYCXqSLfIaQ1xErXtE6o/7aTwbLXtg4Mbgr/a0ue6A0luk/5/H138fWz
/nNKh47qzvrtg3jk4eX1tWHveIALTknIFhdVAkMEMHTxoPQThHgG3ob0yBLKBHHVT6HwjnFNOS9S
mWGSyT8XyWF9nr99SARvfAR0ZGY5xCDvEXkKETB0BCGDwO2PxnRI6mtAQBgmvDgWNUynTafqaYoH
Qmn1O7YU/P5wB/5i7er3OdZ0LMFMgYuOwNzECwSp/AuRv7q56KRGzfeKDOccVfhgXxvYeEYwPFtv
rOFxfd9mxx9uVzS40Ko2jn4Zm2AlJRcbTmJtH0m9NI4s9qJ16JxZK+jMEVLkHGAbB36QpdlwOIpz
YQeTYIa7pXjRuKLrZTxwvOKOc4DH6jLDZr106hV2wYaTaldFwp727u5blFX9Gcq9pxRc4GT0Qdqo
KiRZgQ6zQ6avLJjvTsSUQPn4KoWiymqv6uApwmCEt/9uSPAhUAqB4v1EItee75zNmnMKEs9rleZP
NUkwU23YQm8+2Mkdkf24qis6SpxjC3QAOp2zPOjOW7qQWpJtXDcXCW08ePqrCXyPi2kU6cnXcDrr
dYQmWAtRRUNyXLnCvJ9IeJxzSHwpB5wtKOXWgW1tuyWP2fIzIRYiXLp8Prn3D2v8+rjijPMS2EiE
JaNnCHFKUnJAenP++DijDxfysHp1E2pQ4bEN2dJ7x8b5jDjv24uP3g3v+KxLTkst192ZXvqCdj7B
y0/IHOcsTkkQRJjtH5wFIt4ZAXdz51EdqjAWXcBjCG6tH2CFe7xxHiM/+cdO0kEQK+jeluutPb+Q
flN+Uvd7t/sPJIlmBxTM0J8ylFH5d1Dtm+jhUy8IZwaYY3tG1F2Ys1pZYKDAeLmvKD/FvlvWbolx
8UyDIYJ6Euew6uUB6SskduaOY+5QM8E/ghtyJBN9S2zQoSvTNqU6B+j4QAwpTtKvsD8qZHNibcpq
KAmJyA0qd4837sbPS7Wo+wbksID9wjqqLHIC1GA2W68wrONpLd4wVHA/i2hyhh6oWRdHx2LqoWMv
zawTZscbeY9uXcG5/Y5mbkXJGXiYHdOknYA3dsDLCCAvR6vs7EVm7V23l4Rh72//dUuOs+5JJJmT
pgJby8Na1kn2Lq9gaPd5+n2H3dLgzDor6mPQYArOyxtmH0KqPshYFkXpfSoj1/8tGc6Yu6I9GQAf
maI6sZSBAmSdApLSbqtWtJog4BBp4aBl97SQCwFmRnTRpRL02HS7LrxYIv0a+TChlxJoHv8K6nq0
yBbKzxGlf4onkcINYrnDBt8mdUaI0es5TifuyAFKAANG5PR5qJlqpeHjTEBPoN/8+0cyTaU/D1Jb
Px/fQ7t5yEROXXAuU8471EFcYmIVDHW7wzLy1Ibpkp08n5FYWAo0eyS8vdE5/tkjacdZ2hug9bxm
ElkTf15TPLH2DRGlzEeKb7ekOMcwC5WLbvgQHDr3owupHkLQEWWDRvKTt1Q4fxCmJ/VyMkDleX2o
nt86yyT9eVGxQh8ejnuL6uQ1IWQjvS7XS2m7XjKab1E3RuXnv70vebQB/XgCvHk7KP5RJ5XzB8BX
CKxccR+GSGM4zxHLiVH1HS7mhqIm2ETzGQWmV6YTRplA/QW+cMo5jWoSBeUlqJGjJEt2rgl6zT/j
vcg1CYxMHbz+1X3clwBAbJpBLTWyZoZjkre3rUccB2ujQ/IscLyD5t3xICoXamSFH8bANZx6hzaw
NFKsmEkCoGhY2q4O1+K6hyqgx0UbpXIqlBDgYChJbMN8sUI1dUbZ5MFklSiBN1IguLEHfrBOzpVS
TgZJ4lLx3xByn4i9naOsE8yP8xV6g4S3pege4yFZZ5V/CfIG7DG44+2apOtmToWhr0hFOHcSlLnh
X3pQqWizSDuCpNclJUR60hx4ShQaRG5ZEGnwTe1l15nAJoeW9NtnY5ejVFUJU0EjD7/b4+JCjSI8
XfymKYeA/sB6ZLxa5jvrOLTuq7xIeJzD6LGc8dKYg5dMSb/MBL8ucvW/xtLOYSHXNbhIn086MRbH
My2NuYpZatt8NUV3mOBgeATlrCw7IPr/yKxm8rNpK1+VQhS3dEUFZ5Fq8yB0kZEAxmgKUmyN4HbC
bHld2vkrbjJRUnAk23+jCTzSa9UVR3TTg5SOnoGDDsRK/NmiylWSebCQ90VmtU4O8/0WPodEToNv
cM8zvZx2Z9wnU5Q51rZioZ/riBdRup5ZplPVhCrkiVb0zLK1wBkL7hd+nYaSxVWcDldZcrHUnnoS
TQym9aLXkPAkOfcx8RGSVgXodIOhhQzPr8RGzhIhloCjkVTb7UlyIcmk7Lt02p6n6Nh5XmOEunrU
Nv0bkm0BSm/ChNtIie+WHOdClBqTZ/nwAENTxPr8YZAhmFsKq9zDV9+5NPkRfEz/p6msgUxDnw+z
rc0Uq6ksFKN6y3IvGr3vsEYyHbdccXFHoZy6WB+ezM/aBPH9sj8T2Wko0EcsTJhREhHXnTFDRHa4
+u9wyQP5BomaAjNqECa2LJ19SmUSs+/AFkXH4w4ZuHiY/0QdgG8Xjk9tVDRxh+C4otgcIO3UkoqC
qnFe/tLgwpzanFQddjgOzmvZvlhIcZBvUR3lH9I2f4lwsU1upEXb+yByGLpASzpPKZqONug4WmSO
+x++X/6S495Ks7gBxkmHKGC5PqzTNS0Z3SONKBDd4Ax+a8FfKkNAdxWO6no21XssAPaezzIB/JXI
QwxCuff7nDOqL4oRTwr8fkye11M22WzwBnOFHVrjJvuXDc4R5ae69dv2RwHKd9Pul2sb/6DJ9PJl
0myTH0mzop2L28yw6Xf0JDDh8Xv6L3nOMXWz1FeLCuTtrY0OaAsTwIJQYKQTefASf0lwcc0xy/VQ
1QYOD7ig0Yi89Tw0vQWOhSZ4tJUuvk32LVCOcYcLpJMBN+Nnwd+tdkix2gDkuceTKCTRKt4kr/If
dVvNMwv7gP195Ar7F0ckiSEWLFEZIOwAdsmx2WqpGfh1L3udX/bYyzUNXoP4gkXz0VlGja8/KquT
YXbu0VSwjA6joBvESP/mlBXK9dgJhQF5bRiKxKZ7ztLRJzbRJEmRvXO5i5KATDPLOL3c15mRl9LQ
QgJIFAxRDPtJb0U7O/qdfCpzxWtjT5/o5AgcyvsUfkZ/ONsDiWEw6H+GxTg2DA0TBkpeKAjrY3JI
5sjavwUF3SaoMQab7XyyfJSok7mrF5007EzAqWJXq3K1sZ5qZy9QplGGgXGMTXID7BUPhh8DyFnL
qjOah0OkDKY500oRVsdYPKLJgKsBlAW2OAEY5FaoSYp55+ASILq70ANwS0NizkhzJnFDkKhdoIe+
jZi+8QWSHnGiAH4bsHun0xng0LkbPDCUQK0KBWTVKTnVbt0CJU8YoQ8awR0nYAQBFA3sJizR5duO
MDOUBPnJhAfY5m/1i7+SFotv4PtrD+y+4oyZ/Q0l7lKItSbozyEoFfZyRiLPtOIJi5m7rIhBC/s+
tbHnACZENBOLEoY1JPyG81OSqwgQ4NliEpN1nlm1QvoAiZEpumQea6pi0qLsN9K61UntPKHExQSq
OVYkQceKPMBUDPhb/AF2QdsWqi8hZF4om4/WvRzJ0UWAPpOddE6PdkZZvxXBwI00gBigigUvkwFL
E+Avt9oaafKl7+RU9abFPDLdqtGpDHA/Gj2eHVNfVR2tZoAdIPflPfYQh6wx/QVdxWwiP4smN8CF
mPkT00Ni3KqXyjyfh0R52Yl8+U+fEaeww5jvAC8FRBvMsd/yl0qRnrX5FIRY11GWv8tDf0HxnJCt
Pg/QVCmR9L3G/5uuJyF9wabknE0XMkE7KXDpJg+iO3Qs0r75IM49RBMzuySSYnqlFWzWiX1clPQt
cCUy2yQJqTeRdQrJTtSZOPzqPTFw3sFvQl8LMKXuJUdiPsYrGNLevX+mIzH2FWNAib6V9KQCcGIC
bGqvq1kWAkN+2S7V+VETRXMjYdYNHU5jjcosy0kAOstoXlmdSevGNjcqKT1qJRnDQD9ZYK3xfeZG
3s03RLlrLLqoaVBhxN8Dzd4CIE8ts5P/fmnRR6p592kJVOQXGGkWxJqan/VBZ5VF8z5lTUkiO6Wa
TjaLKbX0w4kJ07T3NUSXOX8bNokU9SnEyoq5ZLV0k9FA4NNHjBHLgTBwD8wsDUjz/BSlVJZScmp8
05uyKckc7PJpWe/0NHiStpd5/aI55VOEl6dGZto6iLGw1I5jGqBAN+8fz28JKS4kTrxAc0QIFL+5
B6ipjKU1QD6SwTynVPKlDVJM5/tenzO9xDBuOj+pJjayoE04SeyZCMz2tz6BHrZJAL1jgJbSubdC
m8lYTJLHvneQLc8LKSoXB9FlrQ9Hdmv0t0Q436ej5dM8FyDyfNj+se2lQZfIddkTNqlJ6p6ctc2W
a4whbOeYaQ3ccPvwulhY4eZ9s9lMF+kDXuM7oJ+TxeJo08ViT99FyZufct69TxzO5erpFxz7QPc1
fCJDh/3Hh4nsec1OaGde58RzNgs0TfWLxYT2lotWAWwSEV1Eg+H++gCgWZjAMUCLIH/r9sdAU4rC
91EN7G3sEtbc3m1ezx1J3NNWehX1sIweyV9yfMIjBchY3Bem76nGmUb6QcsF4Awj4ScO/YoCp8lB
PgU6TA0KhZ3NjyV5y4ls5YucmjTcBK9n0j4XVBH4/p/maF6MwDfBUmvAlskQ5u05HvOz0WanTB2m
Yk8kJyrdHon9SBz0Ha2gTk/omBEpz8g0DWIIxKIDIAmwT36qr9fKUyZ+VB4b1cOjYsLQUIr2nJz5
2817Q05WZc0Qy+3f7zvnn5Itx+kNUc5yMcvuT9QLiBYMVlMSjCUd//hsbq8Pyy+TfX2dXNbUbn6C
2SwySnc61kadye7fvwZvmeeMG/uca+mS4ztUJILs0yJhx12w8x/mpDtklv6ifkjefdZHfOQN55yt
KrKhdVFeqV52JG/nKdHnQGEWRcEj9nhDhAtUgkgpk5MGIszcvul/HgGZ0zooou3u8/I7WLmRHt9r
FZbZrC2UWvUMJ9w+PkwX0td9AiLl5KdNuuN55ssmKPRb+e2CRNCUYaJg7hCVrdpFc0gIfWoE3mxk
ggJs6dj0AOAwQCPwE3txlwL2NukgPYyKY4YhsLxy7RFpGBZcPjoz6lCN7uVlR44Z+d5N5wKmR8V6
RZ/LtElqi73ZWjsYR4oGxKGKY+fUQ/Cynsf04WWYsd487cNFaCFrLjjTkeToLfecaSJCy44R9pF7
9eH4ri9gma2Lhks4devhZXWabwDUEIraEMZc343MOUPEWx9/Pch8GEBl9lZzvbkuYQ7ucWZZaCpZ
fHcfg8QDxoRVrFFruZI3Z5LTrtSRzgBttGMEKAU+J/s56XeWlT68q6sIKWhq/if9ELdy5mwUm0/r
WY+1bnjC2Bnz4PwcFS2YrzORPo+8iUEJKTgsOkVGBTBZt9eKbh6jLDAmOFGYz8dkOXcSsgIQgYV6
xJF1RNR9NILzcUtwyH9cXSmnYzC7THoQXLL1G0qB0KFHgz3qzEGLqTLErBQJCGG1Z9S1XvE5hA3X
ZNGugOZ+kEV/yfpsT9R5slFWXzNvuUvehqEnUUFkLPC6kSxnqbM+Pc3MFhQrumR27OZO7bYvJ2o+
/kH3kHNBpen96alYx5CyOd9p29ncsBJL3Qgc/rj5XLHOGa1yCbVJmOJDYnS8rO16DrxpDIY4x9Vq
NV2cyeLE0Fkk/x/qsGOh0o0MOMvNsVVtosUgnVvP6GfDXMXJKToEvLK7E85fjUT8N8Q4U1X9ad3W
pTzwGT3UmVedqDYjhWzF+laPBc/VkezZrR5zJqpIU+l0Pg/Uelpn8IPy/nVRos1xN1RF2X23LxIk
j7UOMFwpwI5sWM0azwuD1KiwYaJnmOcBYojAzY+0gd/wxgPRGQU2Hk8LOD1jnS+A8kKIg2kiDLNh
7Jhm1pHNBNfaSMPFLUXODZ3COD7GF1DUUEB6s5147gokOHpx/rUCg/M7ZX9JjaQBhTOzNRc7ejeW
tVnguYPIR5TsHL8nr4hx3uY41YqpluG4amYsSqJQ5v3EBw8GcyQncVNbYhIT7TgaD06uyHIuJzTT
SJnEIJuS5XqNYRLEQ/bcYIR8klXD8NRbuIH95YqGcUQuxuBcTIL1UUl3AuHnwxIhiW1P4GFOT5JF
nM+VhVflYi+xjCY0oiJdHc7t12vhimfOxUSXpGzUBqRPJHzQ6YRgYgGXyQptkta7RfdI9e2M/+AJ
eO1q+IUbaWdEyGWDqDyMVOFsvZQ+zh3fdjYKuqoEqitikXM1URgnplrB1SyXekMLFIiHSvR/Mh5x
Y4T81oiLVhhxCGB9L3wN98qXjhqq9NqQ5U6kqD/tj3cOjYfebc2JpMvxFPoSrrRtvMFs9bp6LlYT
9jEf9juQx0fcj6uNglH8jU4Qzq+smfMKHP/jgPwRf/x3EubTZlHQTPpqsFfFmhAcJ4mps8LUbmip
j/dJjbQm3QqZ80OXTJvobQUhw0IlIr/b85YQcqRQ16fWwYzm7ltkIr+rrbckOW9Uo98rkTMNb5az
nWyBLyvP0c/gUomZrFnugbsTMPNVWpWiIsRPp+S9c+YcUhQFWpFcwCw2TzJsSqcXiT3aSE5WTu4T
9Peib3moB6FLFna0ZMu9u6evry8ITXr6ukGL0X3pj7SL34qCc1RYM1eEZxm3gL7OrQ8JL5f5xKkt
iuxJRb7uExNFgHxlxJDPZdiVkHv8DcRTCwk3G1hY86MzSYny+TqMK85WSGYwl74jHwxHef8DBune
kz4XEOlhXGVdpOJS/fiMRasMRgpMt6LkvFI5PU2boMHZRjBbAnw2a/Nu3WdA8FjAxoTbqL3tL8dW
7uH5tGBp5yTGWo2HkGKsRELZUCJN5eARdnmMiJWbrkyyJ4HpDBL6JUGgH+oyCuxAqJzc0pf9KjhG
WHziLbOV9qF+AjVKQGE0LLmiwAU+RTe9oCcAFOJwp6SrumKdRDWJPN+X5HgAeUWHcztAlJ6F0x66
KFPUHy3n4eVlQofmS8Sqogf7uGpcEeMcTnrBPufhueVdTFKct8Z3nT5hvTNpM6v0umWFhloR+vhg
uPdOivM0ptHVWTmBHI/fhxLrZ6RFJVoUNf5WvmKLcx5FGJX+JDVQySWHAQZrwK94fHoaQJIExyXS
Oy6okdtLoJcdBLg8Zqxfqqw3GBNGqSLd4/xDpsQRtuHMhnDxgFmjVibJR2sBHuPIvhvXBJjRs7Af
cZzmDBkVrAJUDR61Qo5MXEVqqGFmiyVbOEJcRN/NEo8Y90tY8B+M57dS/C8xfnCr0Grp1MSRhlcF
W7MECz6YQSiwK4SURq9Y7BH4F1v8DFdudBMlCI4aXhcYRDLJ6SDEcRx/cV7R4FxFV2CFtab4PymM
tzokaJ5wFLIAOFHiCPRvpGkBzv2KFucuTj1W23Y+aJnumk3Rl2Ur89ZKXzeVaFR8Om65f0XHOQu0
hGBHlSLBA+KQhtLU23ZdWec5K6ntPT4+OiY9Wytn9VqtNkCxWHx/AyFQOGcy/gK94phzIK3ph4Ff
QDFNOxumyP25Xc2VpaiJcKTD71aynBOJj2pVRX4AA1jWDEjReKANKB3ZEvkg1I4WdJ/R3Y6JgLbG
I58r/jiXMmnqxJ924O/5sD7M7Grd7zZPg/pQ4etozHsNbT7YlS2rwLPnTrSu6nzqN4nmlQuUQ09Y
aoT0iPR8nKsHBFoINr+W7P71Nvwib+jY4IEVCgpyoyqPbBDI+bko0qnmqfoJu9SOpBW18QzRDE8B
aw7RJYj6GwDmOfXQssA/zeSBJ3KekILQ98kf0R02Gu5cE+F0o67CRDLqk4b5dMLeyvd4I9PDMv1e
H7DeeYpUD+tW/wf42zE3eU2WUw1VPen+uR/Iri8sPA6D/yWmnn3vQkrmAAzKutAFlPLr/qGNZkmu
6XL3j3qqeqnp0sFpzsDvD1gSMCVX1hNw7URByZhSXhPjwlX5ZFwuRXrWvL6iRr5J/UX/HiaOyUSI
FKOW9pfSr6D1Umq1j2WcEOcBvdDTl3i1qJ+APijiaDRNd02Ii07rNNbCaiAUoxIEBGEb+XSg+zoP
mGJQbE2MZTT84D8bAfr48PdXSfRINS5qNRxYTIBEiC5v+v0lRqEQCpC7fLAAvE5KPFhBpmAHw5mh
3D1DG9d5GT4GEWFMJMmfoc97jHEeq4+CSptiF5mHXP1hrSFVfZBcOSe9yfRPytznAau2W+BfZ4dJ
26enhdXTlyxBUzYFvI3oe0av+uuT5bzNdJq3dTfF96DqZKfWyWkfa8udNsJnwdiJYicucJtQAcKK
E+5EC+DBVW3agJCUkbV5UAAnaweoD+xFxj4W+F1T4g5VrSXDjCpQ6vcIn6WEzohp1/A0aAOFOx0S
2QTKJHAxY1Z/TZU7WFPp0lmbt5oXmaSLWerIF6TO+gfUewY0LAXZ3y9RvWX4TV6ZsOfCQGOyBlx3
vtOpxqr0S9Fpmnc4TAC3dELDI5mQ0NZMdnbzgvnE0pCJ3dHKTX3ghXaOgGnRB3CHiuWlCBMVVfPQ
j+m/Y/ew4tWuHNIgfVdliv7aEyYJutyZHgWURy+wa9a5Q46KVpLaBKxnJcufUaGVX026WlVIPSPU
IDPnhcroiwx3vWg7+ugD95o0d9JIyAZ6EoL0+VOx2sJTlbmOVvfKRx9cw5RX49U0qewvY3SLJ4sT
ZsoEUh9T8NnQVYxDn2C5Ise7bGZgvA9nSEQD1Gu7fj49BrswIU9PzUuIuubXfXojgG8m3mZ/6XEM
pynmOaoZ6C2jM+LzcEJ1VhMfg4DnF7QzI//d2SvgMpsrDcilJyt0Oox+udP/YLLNRMuhoqoKVjkO
UdjtrRA0cqwBvG/mJZhbklUSznaNrS0uQ22lc5uP3U7tCRp3RHY2Yts3dLnwIS1moY/pthme48Cl
BmjGIcdIq/fRw9Ye1bnqfWZA/l30b4vL2pXm3zPhrJjoC7iYIsf2uC5T8AWBq71gDPkDM62754O6
OCzLxVdgd67g0Me0fJgMmGEnH/Y3YWbnVtbdGbgaKdrEvCZ+OHoKQ0GnW6b2kMbZlcvQ0V7va9kP
VgfnzG4Icix2SXYMklqClqG3G5sIQ7pt2dGVa0t6Sufvi72/2S8sEj7/1JfQNICWgQsAq2PMEAg+
Zbj0uE9Rsa4TM0OYzcSaEO5TSmywbM2mlDwjsOM2JerMMz4KySmODxrmlCbnRTN9PfUzojXf6cmO
q13UsKPZkqN8JmflPT+vtaggEVxgAiRQN45WDVbIZdvaoHU7l5KKKoZXSJuwt3LA/v5JRf2iY8/q
axZ+6iJXAVR3PnWXM7ZxepN9+T29zBUzBORvZa79iXXeSfPcp3Xl3ZfbWJh4Q5QLE7tenzRGmkue
JLMCsZMdfUkTS1v2CGdsSowtnaxl70lGL8tO1I059qy+Ic7dRUmYzsLEBMdZhWbjfZzILHjQp4/d
mZ1yrA2WHpVMkPYe6e6GifxVFB4yIp8audoaZ8nTFJqXtm/QiYK1cH/q5Qcgg6d/8mJeffrkc6aR
XoVPzKOJ6DIQ6KrKOec+kTD5pkDmU4VGCv3zuB1Kk2erlSyMkWIfhSs45EGON8YBq8BckoGFodhi
/wvazKgMWZKL1vcCg9rr0+a8V63Ins1IgnrhxqK1hY4emm4FRvmjsffocspVnI1ICxXQLSfzy0ux
xCI5gMiXdOoikcK8tYyCWmITp7QdL2O2EzgRwuconO8Ty9TRvJk5CZ0+3JfG7wT0jzQwbQNBAJyJ
d5OafGp13Vd8L382j8QoY1J/oPj0kaesMPeSXBH9LIh9fms6R5NzT0Z98bNQnaLRevY5XZo7jS6e
RJBXv0tKt0R+ZTRPwA7F5J3vIUmWurj0ZuSwPLM6tPSH2MGwjfEw8y0Ni5MBC2TjBkaR7xswEkr/
b2v48CVorcdGaW06wX/c3kRm3tWJkulgd+qj4L/92A6A0lHJMh8TNouwFWja7+w7R5CTr5xrRZjW
mu+1hXu5oNm6/qrWs3VvFZtN6sFl20dkBxVXQPd3nHVLl9+1kdXnzIfEfW8Zfy8P8eZEUgvLYuM3
336Jj0OzHLoMhteL+bDbJ7v9TqDLo5b9V9AzzsKM5JRMpqXheyeNyCW5yORiSbv0AVENHPZ9Yr/n
RwZmMa+KPa6mjiXEXAaqCirzIquh5C1Vx99FD9nKtzoSWehpouoCMOHoM8VSjMDpMQ/0mtZDfR6z
XPvv+9/xO87hvoOLKbE71zidJpIPOAEnzrG82lJWNGZHdrS/I+uSk++lbt2n+XuQlqPJabQRShOs
Cw4kj2FBJbPblZ18evYxJt58TZo3dUreddtVlovuZee6iTV7f+/Y+xOiXFFkO6gy71Sx8R7txdi+
h/cEd3uYQR6UfodIB7MjzwGSgL1Xb8NDulFpvDCcZt1MyCKxSjwlVddcXN6iRUEX+YQw0VTbqFe7
/hQuE9FN20LyK3xKmbja5aWVqTZdNvtgQqIW0/bS/P4hTAbWONZNQHPi7TLwjkGHW7dyNpoL1g/B
yhGnVBv4UavFogvUpEIUiL7uE/v1YjOxZgi35WymY90hlnre0krlWXoydSiZdqEd8OmypWRgFmpj
evfp/E50/hDChCRW201xqhyhyzGqinwWISAhLH2s3uoY6VV9q32/Kyyx6icXKf+ZEEzgdxbplizf
NFjHsxNSnljreUbKDLJUI7LKbd1G0C5asTTmOIa13XiQ4X8UBCC3sozbxjxFJ9Cqh96OXe3aU7d5
it+8wV8QNPNg9Ze1V19OW9Sr0FbzAbNplhUV9RePXf03HzK9/ZCTkc+qU4YPyXWibiJzofuWQltj
V80+LzStyLkR7DX4nT0c5HzFO2eu8bmT2z4GyeflumXnL/v/cfZdy60jSZRfhAh484qCIWglipR7
QUj3ivAoePf1e6DZmCFBLLHdPT0zHX0jmKiqrKw0J09an5+7zWazysBmVx5S3GKZHPqfU5nr9dlM
TtyYFcg/8Dyny0na2RuEcpooCZiJjE6l2w3gOBqhACMxp9gz6wz8VRvWO2QVhppbtWarMZG7ffCh
daRt7FKzFlR9NJJ39xdPCNKlAE2g/3giPdNEv65bGFFFd3cpepQC4oVGa/Hg9P1Lx5kgSxTnswvG
EcjoQuY54dekXAVVachEEa0VTK/lDg22lqXpkg9wV97Fz0sakhwIPTGaWZ7uaeZ6XV/X/plX9wAZ
kCR0hOg5Y95lEeS3qcWQxJRBB+B6r6nwoW6EgWCD+2wt8RspNAfNXfA2Z+8b+skVAZ3loCT4NTlX
i8bY+oIGwHScB+bZr5wufxbbc9e9lcjuZUSlhM9f+b7ShfK94Y1wUMxm0IfXsP1SFNKgR1nxqCEM
ehb/MC0JtIAM1GrlnSIYmBJfBNWSvzh6DlPFGIeCY0S8iKGiUyiNp2Quhmg33lmwFBezEOJ3UYHD
WKX6UOsiJapgpoWde6RHiJY8xd6CS/HrkE4/AIQKEmad8yCImGIOlapNyjiX/HOSoob3pIKB34Af
lzrtVyUa7dcA5mmjfB2yHZd/VBmIMmQwyyvflBJAV8I8NCQrAUuBpVakFsbcpmhS5ms45udEI5yn
s/JR1PTAbHqTlcxEsTBklrPdraYSzeoiR37LBjLsA6d2dXSgc5pB175suehQ/+siEXGqdi7ByKEw
0QVGrwPD/2ox+8v9+/iKzporTdBEFZCmUasnvpVf1q7EurJ/ZkLiH3I9fOeJuvZJbFhghCe4QIYJ
PGKqPx1EI15Fhpkd15H1pXytFEcyKktbtd5iemfmkVRQKwOLyRizgctkYrgT3hcVrxdxx4Ydl+nB
QLKnWmF1qfBWeb5rdkFCmFinLyo1UmYluS9FpzfHSia1uHS77k0KvoXHFEK4wcjiT93gHlWudOjD
4FyhMzlzes6Iv3DC+Y8UWn3U6Vl0KjzCcwYjrUc/qNXLsNF7lBS8wORji3E0iaSRyTVvLbPkHd4b
IySY8RfuEvwWVKNvTWyShXlE2yQ4+w7z7lvUfSrDFXspEXrv3VzP0FRN9Yj5M/wk0WfI7rQQzQLs
iv/HIGgN3yFChdBejbFkwsRfpl0nF1VbBOe4f9JecH2kbXJGmaHun5k6AIuPVfzIyMAPBqva+YvS
LLy7M5EZiGZQYeHGZw6T0SYbETDJUHA+E55zAAwaUg6EKoT+lO4bNZl+0+ZgFNk2elHv4a4yxbGj
Vu6ZrarTb+8QSTuXgdtnleEhPFYFkRaSEKNTd2tvbr9u1LErC110fjkI49dVaNf1SRjgYYIJHnYa
Pbqs3lTG43s9EyAreBFQERAwSXlkdrkVmBdD3VeDn5xDfpthHsYX65p1aOTshu5c14KJCU5sseIE
3T/TkAy57i0hGO4TnJi0jZHhIOZhUQHjpm6gmxYh2whReq7tFNNuntwPQLxgXY32rXbiM+stPCsz
F/VG3kQFEhlDtt0Q8lL2ouG5A3Ly8a7e+zPjgkT47vCkZAwQv93ULkk5xdPS9Az2Sg8DgS/t9/9H
d9roFU105UbKRFc4F12Vslek50Z16uduI1jVRlsjWe0VK2qIG6ZeuDujLkwFCpqqYAgCEC38NKkA
vEfFCIJPz25xqXyrq14bun28czOhI7hEr2SMi766ADQYZ+PmkJE57xWvs+FGPjE2uyl6VKUey5o7
JRHBFcy1IkqKNtk/V0s8vmoqeoYvUfcmsl0peMdLk3tlFjsJ587qWtbkmmVNHsbSUNKz8qctYHd0
duP72yh8ZaqD/F7WpGysmJqPFziTZ4XjCf9WRuc/XqVfJoqrzQzrXEi1QMnOPmbKD3AglPcodRrG
wthhX9g2pZFEJvskXPJ40JHPrqKTV6+YZ0/bMtJnwIU6z+m5t1IBx2p1KTT4hMTpSlHeK+a1Lp2h
NNXSaQJkW9Y9PBO06PXwE0NC6xd3KVd6r33IUeLxGq8V3OlpPJylQuMHbZuf/cCQpE+a7sR6IRC5
t74QgRwCMggyj4h7dEev9itOS5dxtSE/g+1b77qXAjCD4Mi20qp30mf5+Ph47ksOmgqCN0EGuxT8
BmQubsUBDSf0LFvmZyRDm1pXONI4fmH79V52SqM4ckcJjdlaFMHf/CvnNrN02UY7dHuh8QG4zRqy
d/BXprQXYZi0CRd0WG8HsB0o0Tyk/4EcbvVm55ZEe6pXmbjw4txzeo2rvhI6SU0qXcsCvQmhu+7E
n7+t7/AlHox4w4FxZl2hscMyiWKD5ORFckjYrB5v+twRa2M0gXuPuWPTS5+VjStwbZWfpcHIXL3t
VDvqgCrWNCP9CioilSx5LPGXiflul2UeiwYBCAfewNtjjjWhcvO6x4wmQ+gsirpimnI6x5vqJX+t
QVWU65qZMsRljTg1ucCqqd6KZDgCZ6MHm14mKSpvX3mIHC7fG/DMYrQaFRga5JMiJoNHyqfuJ81I
B8hI7WRgvw1IPew6f1UkK/mbL0nDrPLMzBCbLDJn3c8eQCA5ks5hYQpI2qZKxHV8oA6NVJx9QWer
mMTFW5gQL7eKqCdC+xlQm3VfNd+KPnrp2ImG2L4IPygySRJI+0mqgcHNElRTS1YhyjslANeF0wBG
xRssQlGUwpSV1hm+sqk5g2oW/qWEfPbjQ/ptvpsc0s0qJlrJ5XEms5JcnNHSHmiGAsCRshPAyjVs
y8vwDbQESkCunf5gFrj3MahOGFqcYrs9UdRVGZJoWPOs3Ru9bITVqk1tbXiK2a3ImDSzCpf4R0k4
0CflMzgKmRkIb16LiZIoLPemdxD/VK6p0C1mJLpvHbMpbEFey9qzgqDuJw/tIjGY4DXS7DI6RJw1
MCs3sniJFHuKmDvb92FmRk1ORF8fbDRK+PgVf81IeigTAeK3ZW6yhcU1pG+f/O/aN3KNRyoHfz+1
wL760sJ23vd2TpRifA+vLGlQlYJcqGJx5tehs2PeD7Wd5HqMXJrNGiDv9HUZrq0+/GQY2Yvo1Uzt
wg6spfK/NB7b9FhlNA3AuwQRCvcbDVx9R94wPojJ1OIsHNqL8ofu833l+BYHEgjvlGytFLNmDj0Z
rGjv6cpOssM9JqgiPX+O9TcCtkuMJGIxgwy9hix5xSzf80qyeSs4hAvR40wKUuWuv3QSGPUFFaKS
UYozq5QkLS9ju7b8kh4lG6caWf6SvHvv51beJL2cZ50gFB52hjsUVol6zTixdgAtiGr4luu4FrcX
DzFmF9cLFnimTHMjeVqOFFJWTmAzoBvP0au3aaTj8CHuWpWUpS7XH0PvwO+gRhitqQTV4F8eX3V+
5tW73mlhctXbSHah/thpbcWTwCMdks5AA717uAl6YKEmZwgO3aRE+nBJuaYm3QjOCE55/B3/D92U
QSaLZjAQ801OQEIltE2S8Ts2+Zf8XJJukxrFYPEyos8Nrgs7znuMnSzV6wv7lj11uZEj0bKv/rIh
0f4oqyRJdGmd27Qxw0h3dabUtZwwYDaqrVFrokN7Yji7HbYuqYzEaPYer9ff4XMDI7KODFdZWNOM
+46zVQRgCoCm4JXfUvTVfePaPtYSJSjPfWv4HZzHi0w1oqbxqua3LJuTMGf2hfKPo2ZIhQ+FnIKq
IfkyOVGVbRIpkFzosmi6sV6/dp2vK5/+xmte5CVG15lq0yhNQZpaRdCs/Nq+qzXmIg9IDhOWZx/Z
nfLHr3hLrnYFfQMwSMxWQ/hHagK9EuwAEwtqksb8gkcxe3WvPmCSiwv92m9ZGpVnMXJigEThdjtV
5KjlpluwEjNpv9u1TqySPKSFL6hYK7veMYfwNFjs1wHUQTJJVtXYyoaMXzW27ZO3GlQ+iYNYTY9J
SirzK9Nz6xI7K0xOwFNFPGspqpqJCG4OYnKB0DEo9Ik4flzkcNkqCUVd7o6Pb+k9YRReMgXpRQQE
6E25u6VyKiPtWXm/Gh2WH7l0iqWVdEgi8K8qZ7nf5LXNZJYCJiEGiIldXiFPa1bdRwdexN5mg8Pj
D5rJ2IwfpCCmw+egYjNm+q7VT/XivpFx+gqe8Nrfd1YLvw9eU4UZoMx2wAgfiSWqBhCPzrhPMZH+
xut0CcA5p4MILcHKKOPegVn59iuAVpazXKqgg+Dsr3PL9V8H+sctATBwu4U4ZU4W+mgVRRnHBYvT
3GWeRVHbyn51Bh67+gNHhkGGG8lC1B+Q+V7YXn7GY1BHZCpAKgqc2kkM6Ctl09Ehr85Cu1G5d/XC
gHNYUUD+o0eeLUglUT0zL6M1Hy2kV+biQe5a9ORec3KWZEGaVefiD/cdCQIRekOUCK1UkEcFpNRr
0aAvsmR3+1IMSAqUAS026lKgPVMCBiLsagsml56mLcVQ47I6Y7KwcwpfJJi5D8V+UZEsPigGv3DF
Zg3qtbzJPW7EzMtYDvJcdo1hgxG/yzFjNgtRcXmuWketCRfpLEeUZqWctGbBms56XhonjLj73wdk
cuKaMLiUqerqXCcoqGSbTDTFnLjdLqsks9BCUnJoA8h1Vz4t6Nr4y1Pv9Fry5MD7tJa5Ei1G57Bs
9TqFU6wkJBlMj0Ul8CcqjaH6SvM/Sf9S1htec7z+LalI9/H4M+4ZYMZSIDxkATaFZYVfh+nKokSc
30mxgg3o4QQ/gQVdNPiU5Ls+1LVz9nlR988SajiBxZGz5CQb1QzNWi9XksMvXYFxxXc7gjKbiEzw
yFo53s6rT/GjoBZyCpPeRJ/9rslNpBnVMTPStximOXwxdBOJjuKT4J07qK1Bs9Xjzfj1/u6+AKyj
SBCoeN2VyZnw49h1vkzKM/dOTempRUKw4mNdZE022CBOAcSptIEXLjur34BbxHZjlOTDnwrR1roo
UAcL3jFwd+d7ROqIEtiADzbt8+OvnLOIyOn99yMnNzRzc14LJWxTQfU+JwFe12STZyjTegRe42Nh
961Vo35oPCYfgMoexzJxryQuwXzTssATSECQJevOgH4BBJpG/x6desc3kfpbqFfN3owrkRM9qJU0
AntVWZ6rCNlEBK6+u09DI1QWgoGZAuLt2sZg4UrhijqkmD3+uzYNVCPZtkZbnGAga2+iL8IBc+lW
ANFZbKaglH68r7OHOCJ6f1vaQQx5KzpO40bJ6qY8q2vu0HoxKQZICetDrCw8oONjfKfTV5ImB8gN
babFPiRVKYjk25SRLK/M3x4vZ6aMM27l/9YzOTNPCLlGBJnaGSm1M/MtX8J8lQLDIWzlVGep4+9K
dyGZOOMBgqte5DiZ0yQeczlut7BuA09UGgn01JVvhrCNUfYhCQs68huQTrbvRsrEJNRupwYgySrP
7bonoln/5CMXdmbUq9ysjPjJ2wjfHZJyHGGthgT4X4G0TmOyToc+2G4fvSwh5GdUB1oDQt+xWqai
B+923VohIXMbMuU5bt8CBaO2m+cGbamBJSCGbpvu32zzlbiJ/rSBH+cD45bnPP2pKYarqN9ZFCxc
h9mzFNEQNB6njDkrt2uCBx4OFUbznmuNRO4lEdBNES0BgueEcKqKl4XlkOCXJkeZcV3N9GFYnz3X
9ERMzK1Adr7UVjarMID9oJ0L5Rdenb4hTCGLDDzF+lwYsdMZnCH++OAgHdCWWqBN0lSdgCSOeogc
hIz+ESzjoDckwgHQClNc8UahXx7fzRnkDyD+yPOzSDWgyjvNg2mtq2o5pfWZS/Xczs/cN1sbnqmR
0qqQ41IIktJoOBZZ0HgY0naDxivFEsmmQWNYp+ebeOmhn9Pg6w+anLYSDVqdiml9VrhjIBMab5h2
HUSBoYa6J3o64GhIZ1iJqvNCux7eeVvGsI1XuV8wjXMPAAYYaWiLQwFEvgtkOq4r1KYp6vMmQaEd
3GFOcxhWyrE/9OiGRnI9NhO92RrZmtsVC8/4jF2+kT1q69Xj4wq52kQsTqVDUX3gdlVHF97uUZ+n
pgsjk0agG6aXKMrEJveDWGbJUNdnIQHQrNtV2catV3H5JLrWgoqNRuBalDbicNDDiBoHUHz4h9vF
BA2nKrXotWevNap3wJkAybIBrEhB/rhDI2e/9cBGo5LWWKGw+Fj4Xd4J9QcRfRtAJgFFqipT1OrQ
UXHI4rw50dB5H3DFqm/3ALLvdksXXoOp4v5KklElxFAW5ICmUz6buHZpHPL1qY51vk3WWcvu/BCT
xPzqOewdIGcXNnaqJP8RCLLCETaD5r2JyZIDlg+rQq1PDI98MPoGG7FcsO+zIkbcOErvwORMQTkY
JR6nkRY0pzhBpZf30fzyD4377yLQfAj4kaShED4J8WTNZ9IkKJoTN8gWoz3lQqR7Xr6wjruywygG
EBIczdjnyGrCrQ7Wcs01wyimMGS72Kq2ulbX7au69lackRqMqZgBZtrkDkc0mzrZvnb8Fa+3sHcL
Cjl9aMYvAVpOZEWUxcD6PVkwN6jlAGepOaHQEqwQUamgI9ATBuOSNj67Yrc8depvuilR/fjnolUN
eRkMsUBiBt8x2QQ2DtVCi7qTjEpCYPY7iunw4b4+RuKLVJ7E2mn4ncw/SakZ7sG0tyB/anKwchXY
KqRHBTzimF00Ea9lfh7SvDsFgU9yBrhH9YxqVCk6pbIQuQrjed7anFGWgMYO4DiAD52ct9qKTOt5
NWQprI6nVQufxWYnoljHoKcZ9hzVL6VJjBARnKzYieiTpvrrlqYsFHpfvPnlOspe23ITo9dd2ESc
TVPTDfWsIjK3Bgz3havWMjW5CGjHXFx6e+5N5u3nT05KKtyWKRRsVaU4PHpgOR0VP+8YaZc40jVB
jzUSf/4b7eAAqhUBpoCCThQz8EU38v2mO0WqUZWr0hTqTbZp1rxoZm+Ue+nBk6Q5TbSXPmqgA/+N
dEyZQXANT0SbOq7o9a8Udqi6U10cxa4mBfqPe1fHddZdwB4FTuezVaoWyMM4TGhylND2lVO7he8Y
N/ZWbzT0QuNJhJWAtylOdFQGYgaBZcee2CxiSMaLCXzNPl0wAmP0cSMFCA4ArcH4z6JPBFXI25uQ
U57pO7Rkn2I10oV41/dWyz5xofl4U+96dXHbIAc1+F85sOK3cqBGbhTgj0/dQXuhhV6uO6ckKAef
3K3K6IWnN+tku/1onX7jrwNuwbbfvYi/4hU8vABSjSnTW/GN0mCyHoV4aet1u6A1s+Cj4VBO5EZA
7rCw2rvy4e9qRXixsK+SCATnrbi+ljtEIxDHZaecWyn5qkzNRMAcplAPSoVUQ7byMUS5TLJdWNdf
QV5+Yf4VCXs7XzLzsycM3KQsQ5EQyE92XhiilHLjt3QFyIu72B7CXcE8RcLiqsdNnOoS4JGCzKPP
DuZ9ssmDlIsonAbcSSpNsX9OT2JKVOaYHPmxvu8jhil6w6sPHcPpADEZUZQsuOxzx4xGJGBneOQq
QCdwu++y6mZKm8XcKW4vg2ZX8TNfQyQL9vn4JOXsgttzl5Uczxn7qqIpBHMG5LtnjPZp1LkKC6JB
8KHorxtMsPk8HJyT04CaevtWGwB76y8+mihXz6+Pr9TcuV7Lnux2IpS85vnjze32dflabHKA/qvB
fizlDp/3u0RVAqwNzt1YY7rd0jpMgrZSUu60w9rADinaiHMw3k63KLFB9m/bERiinROnR+agg83u
LJj4+2vsuu/1yyKF0F3g+p8Pgg8FVh8c9RQd1ShuGOeyy56MBpTKlJw+d5/v77uIDKS2Wjs34n1h
b1YvL/v9M9i23h7vx13hYRQPG4appJqK0Yd3XbMtwMhdVHInpTTLcwK6hlguiID8e5jmGHco6Dw8
yOdm+EiUdK09LYifu2MKEHl4FEHWdsfBlfSNB9ey4E4CUpox4N3FqvBj4JWeteazaxM0Kp87XjIr
CcMKI0NoT3kyTkJ7/BmjzZje9JE7lod1E0QAA26VQkFbUuSLHXfiZYvGZt6iqv2VvfKR1bTnAM7M
Y3G/JfmpPEDxYcTQQolq3sSGFbWkllnEcSeZ7iMOU1DtodPwGu8xH75q0QEwSCshNjrX0lyjzM7h
q4iJd3Jkd/JJSHTZ28oS6TB8KBxMtiGYD5cU38B2xQ7tdkOZ6n1iZkuD/+5qRqOqwLnEYcEiIX7n
b3ep7yowexS4OvAV/PdhE6AoJq44MGy9XMCE+HiPZhRDQSUQuORx+u8dgQpwb1HMYCbtSXgHMh0c
1D+Pf3/myG9+f3IEg+zlqRBU4FD/i/SHhF5dp9mokr16LObOMx9rqP9bxtQf0VBaCZsey/hEDGL0
Rr1wfxe2aQqsSZTey3MGv88ZrqHtuI/Hn39XqMOZ33z/5MwrqW9YucHvj/yQCv7b7sV14+h+QOiC
rJkH4EbUJLDQhDZTMg2i3N13YEq78PnxWpa2anRQrzI/WeBKQj/+Pn/xLdTqF/tslgSMf34lIOij
upZGlYp09KPpw1ZFu5FRb9F3fxl5B5ZZ4RaU+Jey9Uri4PppC+yaiPFDJaa8afqB0xGBARzyB1g6
s7e6/eqyBKKacUpuzmlU+SuhaFEUiiTBMjG8QibM10o9/n18UnOPEmwM0ktIDyJimsaYESOXUTcO
z9qxu/SFI3Td6PVTiCFym3ah6jVzQW9ETbQiDIJOEdMeo9w+oo1iioHOb5aIVpdkTBRDa5Ct8AXI
YHNSEt3f10sbNj5QkwdFRXSFgACdL4jJJ3fHjxW2YmJuVD0g6ghAAzYoant9Sc5d9Dy2kF3JmewW
JkHwIoNn9OShbC1+OZ4j2NETILT7JZaH8ZcerWiyZ0yUuUUaYEVg43cXQtHZ87haxcQHRIAk0SjE
byelDmxsu13MBy3t0+SOiFQqsnKcp3TCXNcjoOOiJaCvID0uXcYZC3BzIONlvbqMMmDtxeBD0MY7
Wt8REczWWHCOZu77jYjxE65EeBK6FUIG3P7yeudtXKMxW4ddeCZnbP+1jCnAKgQ7qhyCCvEUHGs7
ftWMpbGcswLgYoNqCD62MnVzldDjXQCr4E7onOEB+PzYYi39/CRAxsyijIoJfr68hE/UHnqMRn8s
Yc77AvbsfyuYvMSqy/GVCwMwNuxTHVp17PSftWa/rOKFA19azMSYKD1Nmw6ZzpMhIXtSE3paWMrs
7cCAWVQe0Q9yl6SJo8Rvag589uBwpXqg/5QGvzjXbeY1HpPf/xUyOZIq7fMmbiHENzJT+8dpxNEQ
Xv365DRYJZfyvsavU0TKPLFAtyNhSNWSF3xX4If/dSNnchZeGDRRmYLf3cBU4OfX1JEsbsW1i2TI
s3bkaj0Tw94OQgujhfWMvkuCifCnzDYWjn3W7F7JmJh0nAdLgxBreX1FWh7ID/grmOVdeTq/fX5+
XoKq3mH7pns36vmV4dLkoHI7vO6nYOXslCM5v2BG0uZ9b2zPl8dLmzWRVyubmHs6ZEUbRBpcy+fY
Ep3tAA63peUs7d7E0ot+REO1wmpCp9SD7fry/HgNc67+japN7HyPtmSM0cXx7DbePnVOp2MFvgd9
Qcy8omkgPwM1JA8c/u2hDJGaFpUkjZNJU3RH/qAx5kyXWPbmhHASymp45MEqN0XXNWAZCVXqg1iX
qHZvcoiMwAKgFwt+xJyhvBYzvTQZOsz6GhMRVDtYIVa3vQXg8ZxeXQuY3Bi39BSmGiAAKJhLfubf
/4TrfulazlnjayGTa+LStuo7FkLYGPMYS114po584NaeUa7ov3jnr2VNLkqYg+tI7iCLt7mtu6LO
kjs/fySoASqohQF5MbH64D0Cq3OH+R6Dhj5SXXTCAT7Rwk2ZUy8QX0jIICKDo/22510Zlkpuwqhw
BQER0LtgFG/pBtkYkhHkRGHFNhiL+vpvJCLnogJ7jvT7NN8/sF5fUYxVOAU63enemnZ2t272ZAXk
4bNk/GWsmnSHpdO6m4ExWlAw9fxX7EQ1euqGLhOqAmZRGBKrhy8pWt/AbmdcnsHvdrmg8xD/KVcq
sKkSOM2WvNvfbOw0Crj+gIm+sJiJ2igUH4CdHiw8ga+vlRHtFFN/ejoeuf3LxTd987L6+3i/+fH5
vpM7QlTQNTt2nUxudtq4bcJm4fgcQjJ6K5OzDM7cDNTM6z0xORy3ewpRrwOGWF9c9Vw09wtS+b/S
J9deavggrHhIf32F9I3FRcR1ZMezP9Zok3sB521gpPYSwG3W17gWOzltTLXgKrmEWBe0YOrfdI2B
peMEl8d7O3t5rrZ2cqRdkImsV0AKKxuHkYW00xFGcv6CEzubQ7hezeS9VMqqZuIGcso1OBGpvmuP
9U6KDWCrnv8u2FBx7nG+FjZ51aIqqhgphjBxNybK2lgXVu6TdvwGw9hna4ZvrgF3fez47rDiZpPI
T5QbOZgzEmQY4lTpzFP6AwpQz3i5rM9fZ5QaFh5eaXQV73Qa9VeUgVHgkeSJaazcVpYitf2Pi/f+
HjsKklSKrtojH2i3Go/i5DjiU88Bgs6SKDH1P38ikJVjDHCxyswKcMvSCE0V6r9e/b2MCS3PSskl
sy+Xv4s2b974IPkPSIMERMcUhCPwXkz7BEmg0uSfs22HYTgnavuW/1Y4VmmXuue4f1JbIOvgAH5F
gxpo2XYeK+sdDvvXAl59xESLwi6h0RDjI4RDvBXQzBq/JLvorO1ySPMsf5M/LVErjrbl7pwAUkDN
Ed1uCJFuPaS8VQohywekdLMmIyMxFIEjlS1cw1l3T+AEFj4YxlGBDvBWTNaqFE18OSZHvaP51Rmc
VgQ8wwC4ylzQvFlH/FrUxLDwLSPIiULFEyBqgyO9pY5PuNzWPi9KCBAmr4Nm56JaniEvUB/N+U/X
gie2plFByCoMmXgqtoGJ20dkNAwsGbR7IBwmcOGR4gFO01hgoSYxWlGGAbBHynDKylyX+reweulD
Oxcl+62LAU3mCl1Ml0pWM0tDuxDq3wDg4f+n0N20E/uwqRr2tNEks7TdP6ANooclhu6Zl+hGysSu
xWKVNTzitlMoXbwvpiYNprwMVtz97f9WoKtQ/MUq0/3Ti9s+9qKAtViSeGVy46KkiRUB4egpw7gR
NxYsbXgtfdTa0W7npSRriheArUuRuNLZ562F+36/4FvpkwVnVV53ecO1J7YxBnQ/5JVguTTQM9HJ
KpHIyqqI+A0omRbk3j8gkKtKoDITwMbIihOHo437Wu1VClhSb8XNmlFKfaADUJuZKUZ7v78UmhV6
oA/rNpKEmR2acgSU164ocZu/Vb3wns24AvgckACOHcXAsf6+JVceruh5vBJpRXdS/pTi81A858OK
Mp/NRW5Au/CCN7ReLdFDzpiJW6GTPQhE+L2cCGgWw1amypVmUetNt80VDKcMV33/zlSgCXJU2n5T
ow8PLQdaQibQh/SrF3dVel44k/FBvDXEt98zsZBs3rQBtL87DbnRpxslwsNITTlFs+ezxz31Oh9S
YxEn9etb3osFSQ3oE5BimrZeDnFLc65puxO75j2iiEel7GyPl+wy+wzVD0GxcjnZhzE4+V809CN2
dJeVTjQ4QrMTYpLkTx3X6pV/EnpbFg9qkC+4VuO6H33g5JwaHy1tJQsEYNgK75nG+HZQ+xsm5YeF
23jXCAxkLNTwf1sxOQEl6n0GdJ7dySteI/dFAd8zsqDow48yi5FPCpoHe0MA7AlbkKyLnPDujimP
IfdcxC8cb7Hex4JOzFknBTA+NEygGI6GtdtXUwqGTBU8rjtpcaB2ZppkEfHESPzSenWwUin/qYAN
PxRS7pos122YEChJlLG/2lhNFpKQoy26Oge0OYA3f+yoAJEcRt39ogyuL6lf+mVBi2obx5aUrz77
yHZXJfpgRDP4hznhX1noVwRuBkAkQIqn68agya53q3obsYwecxrRUo0kluj1C8o1Ks9kUbB/gISA
gHTM4EweU7cr0ZTC8fW2qptXT+0TS9MYYUGINrN14LyVsYPYubHt+PYY65FOwKvLYVtIlGmILPQx
ug7SRvyO3TirDClkUmHfYchfvAnRu3LUBF/V7KiRY2VHXYo2FrUQ1EEXNYx2w2vUyX+FKpMy05WU
4FOVQu5EXZYDzVCnVejZL2txL7RtVBs5w+XHpEjR3VplVHulnS9caE/zP1LFDwcAiaNTGvHFc1z1
jBl7LqabiIqQvTR81wh6LdCYGtlQt8ewr5MDepLA6BgqGlObjdDmf/iURt9J7wan0PXjVJfSjD67
0SDGJBskeSdkbO6bfQOSAZIXgf/uRzyLGluDSjLa6Nve4oey0Wwg4mIQqTY0Ck4iTX0KOKXW7wqx
YETLD3hmDVyO8C27IQvOYloJLPhYg/i5SZgh3acBgyE0A9t7lekjqQiGggRkwx4bRO+D0tDPVikV
J2Tz/h12MALFRlinlAhpoX6lYRznZpnQBrydQP4HZoxZXS9ezjcsWlPR82YkEpeHpKpSPM2xX5WJ
nte8fAaRY1ebZRpS4FvROPflB1SKVnXXo1vArUHB27BhnoCzNa+o8X9Ie6/luJGma/eKEAFvToHu
pgNJUYbS6AQhC+89rv5/SnvHO2w0ohGabzRzMgwxUVVZWWlWrnRaAt5jWidO4MKmNP4TF2G53PXs
nekaw8jcl3kK8z3s5jpYFHeJLlcxd5Nh1ZAvChvz5t7GahK16jiNPkTJxeQp81C2ZFrNMTrJizNm
hwCj8b5vStjB8syJP3RlZ8VsiMZE3KEvOQqldgZmd8xK/i2oMrBDVgqZpMqAFDCZCuSO7Iqhmwe1
Mu3hmMG2m3qVGecA3VKre7RTi8RRPEMz4AWaJWiMeIweYbXLj0211D/6YGnqg6Ms3S+pCov0UAx2
DJfsCJOgQGZHD7Q3YpDjPJdulT7L+xNN/M100zkNCEUty6bCBb9pvZ/aUZYP0myEEKhPy8xMcKMN
l8qFKM+iob5p7HnH6xeXd2VCaCwiuyx6Y6CVW5mQZB6qqDDn0R/NyuvGG1OLTkP9S8r2wMbrHIM4
SShQSMgp0Cfq2jpEtSUKZb0cTr6dhMr7RTIn13Fa8wQ5lMzbUAPG7acucevCJsiGF+nQB5Z0Kq25
pp3RgeNUr5O9ZoANCwqXgEHeG8Y+nLeVCztpU2p2ej75GtlpT7MY4ZeZ5u/rD+HKX2XlRKZsLy2g
tB/B0nWuw1Pft2Uf64tvWsaJUaheZHX3fWuS/Zh/MaJ3x2BviRN9FXijpmOpawz7spiDXi6h7Jcg
g5/7QGdkToXy5s08vCvzxfI0BtAfr6/xUo94gkSZgkiE5qP1I5HZrTW2k7T4cZU4R6Pv81ve2/6e
57w8lDTE7AQB4g0911shjyMjhmSwh7XS26GdSg41kv0oiS0vDPXq0RmkgSrsIO0Edqvo8c/x0cEh
y5hoOmXklQtnjSToGjWRfdkI5jvDLL6pnT3eTDHUC3qwLE+FqXRepkj16fqeblwZQYNONygvvMie
iwDsjfGTJeaUlaq2+NNUe06tHmV7uB1754WucG/W4bucPg4d6FftLi5bZoItjN6qgj0w2DqzLHZA
UO9SaaLqT5539R34nK0zdIXiQ88ve0OJe+VaozkwLqOAAoHJgZDyN6aHqYQgfonJxCQDzZFxn/JX
ptDNx+FXHVu61ytd8ZD3svQoy8vyqRtbGrCjvDlQjMjuimZybos6qj5QkO7cuZiDU5En9ZMdlt2H
65t7efNZk6CA0hycGtoPV3tbxWrVqr3sa9P8VKn1567S9L9XUhM1ddg2whMKLecyqjluGD2zTP4S
dt2jykSpA/ocf7fU3rm9vpzL+wDyi1yAAv6TrMq6xyLXhriMtEr1y7TWXcfo5ts2X3JPn7pp5z5s
iSIPRjIN/ixejPXOFWaZTHgPPskUc/Ta4Abo8fXVXLqcbJmoptARLNDWK7PMuLxIxDqa38hx/aB2
Le2ag2G+L0C+P+ARgO/tTcgwJzP0nGVmbvx1+euYHo0XH0BrnPgXJqNVMqxxssbQqFr5ynQy0nF2
A4d5D+l3SdcPznxsIbXRF/hf5PE0hKVXzHf/5QOgaSepSXKTEefnqmPntubkptgBPT/0U3hkpK2X
yfW9pS+vivypVuq7wtL8RLKf5bF1h7jdsegbx4zrRfiGfEsMCD//grpH/jwomL0yHz41il7eJ1Zm
61BdBGTprq9348CFd0CrnLgu2p90xxtLN2pW0iV6J/u5rDUlLvrC1K9B109W2o6voxQHx1Yd0lNh
UV/SFlIL1+VfPl+05WoafoQYmQPK/HyxdjRJAdokwzmsOA/GHA9HtLzFpzWzr0Uh/WWXrtAv9Q+h
j0KJ0oa94VxeoEjyUjuG7MdFYt5aSlHch4GdnexQHd5laZA/ScFIPqK06r0Es1jK+cvJ/rLPqk4i
VnCGnotWs8Ae7YGlZmrkBaXzMifzaymoPvuRHiXnJSqjj21Cb7m+l7m7fEmFaNsmnBQP2volhQwj
mmzYv/xaLoRTQD7unzLxdTN1gTN7cXtz/VTX2WaxzWcChY6/USstZma53iPQqUdXqv9J7fTUavkz
cxRdiNnu4yi+L2oo9UdL2ZG9cX1gojE5X3wxAgL1XPSSZlpkSrXqm7mdH9Q0VKgSDTlabaQ7oi6f
Ml23dJPua1FmJ+twLmqmkRXofKH6J0af7DiT67SS2MK3v3z9hsUV/WxE/Ko/lSVBuFtM/b1dmI9L
kP2U4/apoy1RSuu7qo7fj0t0VL+P4/A5cVpYoqRjkNILJAOzTn6rNVSyo/nu+hFvXFwd1x2vTDid
PIHna7dn06qSqVN9Q6N31iy9uP6aFKOXQnV0XZIw+at7cyZppUv9EuZBMSLJio6VBNUPZcgoe/h0
Xcreela3E9CXyVDAUfXTdDjIw2NndqfAuKucvZlSm4LIGWLhKclAMn++cbDjOe0UNKpftM7T2HxN
uupkjwZdkTug8S1BPKBM9oDVhP7AlbtgJNNEe7St+lmSHQrzW1mZt5o2HqXU2tHVrXtAaEksR+UW
XPfKqDqBBdeOHmq+kXTFbWjln/Aj9gi6N1wDRu2wHugIYCRjLtj5xikA7pUwSxVfa4PQG+1+vGsz
JVzcxlR7BqMby9FkbNJtY4shK4w2Ps64ofDHOt0nR7eGne29XDQlLWHJqVXzbq792C6S9CFqUtlv
W3Vxh3ZpbyhCpYfranlpzRhNzGAFojuo4CFWPF90mlq8nhyknw/J3WIGj13X34Xmjmd5+T7gwGIq
NYY3kJVYs990cy6lcrQofqrCasa447oyyOItD8wi+wan2Iu2RyB6qZyUzRiXB8U9Axawn+frynVn
dAby175eFMuLAv36IS0C8942+8WXRnOP32fjtKjOazh21EBZ5erWSSR87HJpcOs6tXiISpNZLmZE
T/T147oUY1IWIxYXI3VA5qzcmaShgBzLk+6Xuc5wIz1tb8Yy/Pv7BnAMNx2oK5VV9OJ88zKpSYeo
RUqk5+CZJjI6ZZ/bO7f6UvWQIng1sVGC1mR13xYrL4Kp03TfnoLaJ3SEGwin9aVu2z2w2qWJR42R
JgZq0U6z9sraXFniJEsMX6q65Maocl4suZBv80zVbighz6+R1O+93lvrE517vLNk2SHMOt9FWoiD
vCg7w48bne7JqE8SJt2SYdZdvS1D469VgxZ4GJ2x+RhJgptzcWUx99Uy1oa/5LXh2cPSn/q22yOF
2VqUGJRCKEq+4IKxxanSYanpL/CtsHDL5dlJYThJ1B2rtHVeRO+Qa3CVVHXdap/rMGCqXW76sR0z
RGDQszsz08ZbOyijW6ejGACBUXi8frc2lkZjgSDjpKJk0Am82kDdnAan1w0/NavhYEcRVeZ0rNxZ
cbodURv+KygJQTfJ6gSFyOqwtNlIGz1wDL+2reymzGfpASYc89ZUmt7vrSa8K7Kov50lU/P0UU0e
8mlWdjEb4oadez5MEpWhCtNJZMJOtrqB8TSE8hAUpu/IBVHBdN/p4VEv/jEzmPMUt1RgWDapXLha
/sHaDRq29pv3HNIkKAzIO4ifv/Hhq8aRw2CRDT9KLZp422g66BFTyfC9q5393hRFrE2tEIJZYpRz
UeEkWVLf26ZvmzTXPxhaO43vkjnOmLQuDZO2U5O8tNKMcyEhrkObZOrWGguTZ1lU6wwi8KWSScxN
ZrW/qimQd6KDy0UJKXgHBrVCfJaVR9kupoR1lU1fbezmmzo42inTKHe5cdruYSE2V4Sfp8Kdggld
E52XFsC+TIIf0umiEa5RrR0ZwMg8Wn3nUdgUBKkFxVyYvGBhOD8ppbaNoh04KR7r4jULrPyWUfHV
DqXEmrmE4Ee8boKc7A+6w17BANuEgk9pxoFvhE75xalyx4VsXHpuxma470dDfginRbkvJmk+JvDO
n9JEzm/aPO/f10p2pydJ5slpwFjlpA5ubGnQv8rAHz8n1Vw9W9FoHoamS39alBZ3zPzGqTNFk7ZQ
jgLis/U8RGtsCP3jNvCtPAy8MiSdaubGByPbhcRf5hO4nH/mCQKXJK+w8rp7a6ICa6iB3/F8MTdG
jqIvJm81lKSFFP+oS7P+yPjUmuky5hAxaTIdy9chNZS9Ja/xh+K0cFBxh9EISuLrYk6ZqfDnJZHt
B3aSHKpEnj42UuR0BztMT3ViBbcD07cPaY5b18BsdOzm4CnOneZ5jMb0MUvtV71JtIcMw78Tpm4c
B+4L/hg9uijseuKarPSD0/Wh7du9OX80Q8qSZR5WLwvJlp2rcfkoEs0x5ZHpvRAZ0cR3fjW6XmS5
iip9HJ3cM/MfGj1DTU+vKzMU/3boFVvu0HkMRRHUfaAj10ySsxa2vVFa+WNpP5lO4yoLPFZf//bB
FSUHsoNk0bFT62QwS6G6lkJnvhRUZvNJ+anDouaZITmr65IuogHagalP0grBvYFHYWUqtdQptCgs
s8eAx/Q5S2OReo0sLwuM5J6rM5yuyxPP99nDKoAoECxxYFQHsWXnRxWJWd091fXHIpf1DzNplsOg
93TDR+OvJegM0CndclAizXmvylOxI/0i2kI6jjuJbuwD1YnVavs66LSmG8rHIQ31x6SACqlSp+mm
jbpfqRTFz2UkN17kpMqH68u+0FAhGEdXIIN4K9a1O63PtXDJnfIR9KCzuJoWMsVLCoIQHnNYR6ZT
vnTNr6Sa5r+9hQjGQJFpJtaj7rMyVTFDMYZCiarHfinAmeBRHlGn2LWzsdt5dS9dNyELFldgilhg
YEfnZ5sYBaRuGhxPRj0Gh6KpHL+bcNOUUlHeLZEc/bYB3N8H3QQ6zQpj9Z3iTMXt9Z1ewwTxKfgK
MY2BIqKYtCeO4o3zNNphBJShqh4XpTE/6BKwFdmYBHrBYtqvyhSuZJyLkwzJ54fc6I3RjSEae5nL
LnMXJzXvgepbpy5wvqvhUpwWB5oEs2EWWNpV365/64WJ/POpVBwovJBoW1vvKh4Mp4qb6jENEv2Y
MZS6wMu+qQpb+35d0oXzgCTsMNVMcIPU3FfRMWWfVDElcHCLo8SH2hzgt5WnfMcOi+tzfrnF7RK9
e0BVRRnwfOtjuw3q2Kw1KqBBlx7qoVDJ/jZm/tK1cjJ6ZtEZ0931lV3uIQwQ8FEJB1akNVa2n1h8
zrjVpl/rS7h8KOqUQTMF+KL6uZpKZnn9rTidsrCMZnGfL0m/jF4bl67PbD8de4BWFlVb+xFWaNlw
YzkK279Gawj4GTdKTOjjFVvnuiq9aWtpti0/VFNmnwWynQynAvLOcMczv9xHSHsEyxKMLgLTu7q8
qMzSpEVs+xMQP492iyh2gYqlH8YgMvaIpS/V8VzY6hUggxcZBdROfg++xyWiguN0Suy/tvaEboD4
SAmBvgEcfK6OdltGSz5Ilh/Xg3qjLQ2jndGiwY11AOPjyGQH0+joYW00M90BGV0afNxQMl5UfnAW
cKnPZbdBMjejETn+Yk+Hagge4ikGHdB+XAblppY+XtfKjf2EGwx6NAjXadJd5yrDbi7HBA/R7+ts
ttzZkDPJ62wzdXbchQstgf2KGAcaVUCYImV0vizdrhVikKr0ZTO9jS3ea7VXpKOj7tXN9gStXmqz
trWgMEoG8JkDoy9+l+OLVcU7b8XFtrEaIkTZgG+SssCfHpg3T0UQzG0UB1MJbKhLTklZfizkPt/J
8G4K+QO3InFOY7P4+RshTSRlUmAzSrAfYoCMRtjHT3JYFMWO8d2UA3/t/zcQntnr53IMJyNl5Nil
P4VxcDfmjOKhrrzHGrzWa151dBo3BlAXfQjrGl/U5bagJzMezNmraDzs+8QNkmNjzTdT+JemHVnA
9CBeUwVnO9j+8xWN5mwZlREYD5n8zu4mrz5YXXe4fnMu3IU/QkxR8HNIgAAjORcyZ7PIVDjmg5yY
EhjWKHlddKt4HQiJ7uvZCb90xKr3Cxi9m1BbYs/WWv2z3Jvhizk1zOKT7MJt9LC9L6qs8aZc/1GW
jsbcvEQPzR2HYe2/io+l64Lg/A8d/zrEJb4LEnspzIfw1aqOJ+NGOQ6Pwz/Xt2TdWQcAhNoUmQYm
slKQID97viWVtsyNnWf2A45s7g25E56yulZOQLLLGyqC06GYG+YsTLV9SOw4fTJbWhCkzixCUoJ9
cF+qdn0MrDJ6sto2eLSkuPzYyWX33hmm4RbJ8t2yREFyaNpQPnSd4vSuOfeCR9MC3+1GCojeHcu1
9k1YFAyGFtAyMJ/kTVcGBXB1vkyLaT/o2UxgeKOo7Z3Uf03Jb1zfvj1BK/+zkmdwHa1lPwzLA9AG
5q1qbh4/p8Prf5DDM0qGkKw2Rc3zU1rUoutiHTmWMbvSYh6dIv5a6fVxWqzTdVEbl57w8F9RK9My
m30p55FtP3RO/y7IzVerPnXzY2fIrqqOO/ZyT9jqoCQLmjQVJsGHlGWFh0epeX/b7bFlbB2Sw4MI
2QCRAmmq881Tsz7WBlDfsEwvhTdqeXHXlo19a8/9k27Nys5ZrW2zUD7gHxb98qKjck2CLg9aFCgl
4sbGmdzULPpDo8bFjuatW4OIIBgFhAOnWPTFQW2xUomUnFfiWHXkj2pcMYPICANm5kTd8LkNB4tB
NtaofmvHVtjSOYsmb2ppn/HkSe1mLy2d/mNvy0V0aEIovF3y6lqouXOZ6pqrhfPyfTDz7MUsGJJ9
LFJdDXCfQk35IVcN8zLkuW9G+0DRh3A2VsN6ryp2YfxMhZIY3b6YJIEMXV2sXNOnxUgM6QEIf/1p
sFzzlglkUsL0p52NvIhk2Ug8XIjSRf+HRbriXD2q1kwK2+5DHyrL7lQ/1W7xXTS/5s/V3vtzoRqA
eSlcqqTKCL4v4NjK3MeBpUyh7yRgcgb7BUT/rd4wZlUuJLdTvg410120hMpY/nnhfyVcd70fjrO0
h928uHnnn2KtVp2TrlHKeAz9TrrPmWeq9vVNBvvtyLgvqbj5S5vyRxgdUoyNB4K2rteOXTkbUTeH
fpx9jjXpOMy/h+hjxtSRYfpyXdTal+Q0LVkUrixOUzT1nJ+m1KUacPQl9JWkPqjB/USfwxztcLFc
WBQ6Usl68LwQ/wqX8lyIY5SDKpdW7De5/dgHr4GS3owRBML9TmRxAU9iOUhiLbTeYrvslYEcHCcI
Ikbk+LoiPRhWOR414oyu1soPY01TXzqV0zFTjPBkhkr6bors9jRH8J2PkT3c0I+jvsgjsPVSwbWu
8VzeBbj1z32hvS8HGkcBKI+7LPMb28OwdfxfmrbEEYi84BsvWA/oHYnHOPEjWm/0OyX0J+OOem/+
zrlX0oPxrf0ZBIdT8FL84puvn7/43W/TEghENhE09pfDWWdTzSKIWoXChN8ztJv5waW/vECv4CQ3
08ggnevCLsAy59IuKIvnGAh7rSGtTn5GYX0XV/NBXfQbzMzJcuhEmh8GiP6Lz9jSzFp21ropnuIw
nQBiAhf5mPONrmn/aWbZSHwlH1y9LgGlBZQvjcGlVcmt5YlnwXhnGP+Ezee+1Q9RAkLv+hZs2BHn
7SesrkKppKmRGib7PX8Lk1dr7uA/Pwyd7Gl7SKuNN0FwRYHIoM4nwvzz1UaTpcOtxWqD+Xasf08B
5KbD15wuRzX8ZKT9Tox1qcWwBrGzogKA5/CndeuNFo+F1mWN2ke+EvuDbXqNDdMKmHAj/359Czde
ICSphD9Au4Dqr8MSO4hDNcGD9oeTAYFc/Zi5tReZjDhrdxT20jqSNROzEIC08Laus7ajVMl2qWsR
GS1VdFwwEeVTvidkTSeBa4IUrLDIxZCkW5dkE6VdqCCGsT8eJz+4N733pn4MD9KhOezNbd86pLei
Vn5CkhVdP2SIqstfkuSFL4Xz0DU7kdhFo4pYEIBiaKRUfC5tXXMyk7mNy6KNffWmfq99kY9047mN
dXqpv2eToGv5dF0jto7prbyVx5rWs6EmPfJKpfWy6pBFlJ7mvfTmpak8X9XqPqXG3DLDDinxcoyP
JzBOyrF5cX7tzlm5dHvA1xNmYpEtErhrB1yyQs0KTCOmF+WzpeXv5LC8Ka3ovd2kp2pxvLhovUb/
4oRwCdhd87zM0u+aPlSpv72+rxsGkwiKwJDQGlgCyz83ITVudGXleeJbz8qz+Wr/NA8/yoN8ywBP
/lwXtqWab2WJQ35jP5ZprhwBt/Lb4r5SaWiyvjd1747THkfUlrZwn/EQCDgIdoXdfCMoi+uozuwx
8U0p8QpG2vUGzELJjs9zUX4Wl4BWCRL+TGUVkce5GAEHCIt2SXwKzi/JO/MeTGj+Pn/PSACfeb2H
MoVr/rbfsVhbuyimmtBOQNqflOe51EgvpWjR9cQP5d5l2pBLu7NLjmbQd1ytTasl8H5i8gEcOGsn
1SKOV1DT2P9inMzZXR5Ghndnx/aOAGjHH97Uw7eyVq9mtSSTkknIGiG+dNyvrfsZLwFSws4bdx7o
rcv3VtTKIW4biNPIDsd+ezSO/+mXA5yiogwCh9fr/HRkZVCjMKDHoU06WKzy0RWO2eHvLxKY3P8J
Wa2A6FAxl6nBnWQStll1z5VWuqnzEjZ75Nybe0UW33II08i8rZRNhXDEcdI+8RMrh2VGSp5lCT6u
68vZfO4BX+FUMDSLNP5KylSXVdNk3NdZHaabJlJ4Jp3FODQAhClP2D9mSZOpmRrZsSsm5xiMzt7A
vkuvDR8ZiB9UEVxlYpjzcyOcn0zqh9jB2IgOkmM/NLShHyNZ+z23lXGYdGKL68veslIO1oMOYXj0
QNKciwwWvZmCVFzkxLkhWbPcEvymXgKr7c4Gb5gMvBtgDuD56MVel8HNSu7rsQhTXzF+l+wfLoGW
Np5opP3rJZ0JWh1kGPV9pSdS4htqdgSjfh+Mhg8hxvG6mI13WsSatL/AMiJaIM93LqRLf8jjNPXj
0amPVVCEozsvznczYagkxUjGX8MI7XaFPYZ0+Y+7EKiNozv7gNXRLVLcENyUqd8q8hdVkm962XjO
Zuk2kM3RnWz9KTG1z3VY385iZhklTvCTSQ3/TAKl65TljDUFmXy4vi1bX0WODbNDmZve3dVXFSVY
PNgdUj9qGLEwJcdseW9Vxk6GckuZKLdRdSatR5JoFcvWiRb1YNjE2tvHuv4Wac+KGt86JGr+fjnM
QyMVBTITg726kjF5qFh2MpajNUdFpz3Y+t7Wf13SgZD/rZS1we41awzaPPX7owkGIio+Ke2vkh7r
T9dXI3TyPAwXw2yYCeiArQU/tVrNqA1OMjZL5kuqU3jNUJWEpOPxupAtDXgrZLWY2egqPSzlzI8y
iF3Vwv0P99siXUcqjB5w3J/zi5eHDfOcjYrnoP2iZq+Jetskv68vYUu9qEQRY8IhC43CKn5R6jyA
UKJGRPiUB++n9K4PDmZ+d13K1mkAguWxAVTA1J7VRtV9YDSTgUXUoKf+RfNa6xkGfc47hncrTgIY
+6+c1UvdtFUpjUqU+tWXDG9QityAgcfBELhy2HlNLd8EeXafVbW7zH5mRU+Fou/c163X9ewbVodW
tllfWTLfQBKs+EnVyvxl/1M9NPYhKo/Ry/WN3XhHxQQB0cYMXp783LmGEBXGrTEmqV9K/hznz1PG
5Mr2dkyhoq32WrM21J0EKqkCpnPziK6R+X0T66GVKCkjsxe3M3+HDHfKLGPnUm1oJC08oGep+ZNB
U1YaOUh1NAbNzBna32Wmk0rhCR4aDnEPz7q5HJLBdIeBWLsYfJWEdl+3k8oz3TeuWobestzPxR7m
cUP1RRFVdD+JPkpttZyxLuI2sSzMqm2ijaEnt81/2DGOnpo12B0ddP25EmRjm4Rda6Z+3fyIl5dh
gIkMVsC0+XBd2bZOhsY82qZRNRy31VPEUAwGxxkOS8EP1sYInqDQ07IbqLp2LvLW0WAoBHaTgA96
jPMVUehhUGgfZr7BQOJe/+zA1GMlfx/ZCVMhcLyC6GSNcU+HegjyoUWIGbuhfXTCZyV6rLM9dMmG
+0QpSSC5RDEJhO1qMXSVTG2OnDYN3DhOj00T36VmzfhVfyjD+6i372mEuLl+WFshHvLobEEteNEv
usfyvpmXUeFx8tUXOgZ6V74pnm3YVQ79zyEFkrdzaJfpUYGf+FfgSj0qOaHBKhUCP6rH7CB9Wo7F
Udt5SbaECHQaaDiCJNoKzzczNRY5z4c58xflXToxuF6twPudfurV5539Ex7CyoMweBXJH4LzJ9+7
ulUJpP1AF7WMZhU3P9qMyzkxldd6XX4x4m7eq1ls3a230lYaX8hVLZE3RRmHEFT5dz2Eb1Juvf3k
qPhN19YlDNabbM1ShkpkSDo72D8sVnY7feVpLMZjZ3pl6g3pQ5yc2urQ1/fp6fqWClN3TbK49W8k
V6am5ZOj0tX0WEX+dGx/tr1rf/+/CVndtiFclji0OLapvfmafEv/WaAlfX9dxpZ5ohGa0BnnH8jK
WobcRL0zZ7nfdsnPkuabdqGbyWwP/zcxq6dDauUpmqU896vWuC2K6G7J5q+Wnuy5TVvLwQX8A1Yn
ylgbQqBugVYsae6PdEG7Pe01p3QMRaHB2Mumbb2GvB+AnASvIq75uQqAGgEApRS572iJ6SkBjbom
M6+v79vGXQJyT0QGjpTE0NqDmMLGccYFG0Fu2YsMiARa1aM0CiZuR9Kf0Hel0nQCY/QUivcUaVbX
1rJrO+vtKfOT/r5vI9fontTsc13e9BXIix/ycD/H3/PwG6XnWjG8udtzLzbXKkh8SOYIHp2VZ50E
TalNI+peyrcWQVsVn8Yg9sI9Z+mPTl+slJoK7h/ANXomz08uauF25L/ch3vxpHvL4Xt+z9AnVyNv
XRwNL6W8cv0Ytzf3jciVsixpOKf6GOdUPYaTfD8e5WPsRp37Trmv76abwjN2JG5cBFO26B53CIbA
fAjtfWOgFKU0nEHGNAZZflPCB0Z1SoreXV/WhhWEn0UX5HHivNbMQ71Z0ffRBZnPADtad2+WTPEa
7aULXqV2J2W+8Vji1sLcodN/As/TyuB2MDPXRsptKyC/cYc8TKAETPKbfNanu6onnszpwXyM6cD8
DzsppjeLngORUFg90yRrVDXnH9/S/WH41fvJ8PcAEtrNwKtT48eUQJx2fljaEJRVFEaR33ffK2D4
skErZH+f07rqUIi+fmgbmkFGFuAI+DfRXra653CYtaa0zLG/RJVX1PdtqDNweyeY27jLeIe40AB4
CcfXeVlIPnM1NXTqYfpLvvQH2fhtOtQ0/h49Ivq8/pWzUovYinAMdcphlvHeDKxDL31LyveAunes
44amY+OpuwnTiA6uHEJbMaYG2trYh/L0aBMwHGJDoTSv4Hzm6ddlqJSdY9rcwf9JBDN8rhN6q2gV
fQexX1mZpxP+q8n7Ao5Vk3FC/0Eh3kham8OsSgqlCCgptgFQqlFmgea3qbd2gpRNxXsjZ2UDnb6e
BGVg7Oc1FTwtORg5YeQeMYi4KyvjjiNDekYHOkiCbnWX6F8LUsMuAFE0xnTjKOntoI17Yeq2EJCJ
NOuASlwfTjq2hjwmZLOowi5m+BtG7Z/XD2XD3rGMfyWsDmUIw7TPFCSkcnvM9G8w+HqNbN1KyiO8
BQdCO++6wK0lEQlTlf8T4q8JEnonoQXYRCCl3ucCZgR5bl6vi7hUAE28tgCZBESDzTtXaTh/gknJ
seFSZXtllLpd933aq41cbpwQAjWcYAMGm74SMrRWuvTkyf2yCk6ZYzwl2qfY1B+iaXqO8g66Fuv2
+rIubyrQfh4IarkYI2zq+bKaQNIdMNy5T5O2O/AQTe9C++OQ/LVBOBezuj5672Sd1Je5TwcB/MpW
/7RUT+YeSm5vMavXIa6CLmqKinfWPGaZEbtxS4YxrzO3cX5d37dLm8qCRGGJ6p1FmXi1INWRMjuR
xxxE0HMQV68d3DbV1LIsMLSRebgubUsvoBoggS7Gl9GYcH5KgdxLFArwpKOEyn5MckyaXmu98+qm
+02/035S5kLdxe2lZIY3K5oU1+x5Umh1k7xUva9nSXNogWgeYOoqb7V+2uMK2hCF7wBzA7gFHPh1
mGCBrSrnSBn8NA4YlTRlXyYms54Wy+hvrm/jhZngSQcWISg+RCuTvHoIm8BUpboeBp+S6kGyqkOU
7aRFxG84M+DnEtbYiDzIzLapWAu3VXL7Xu6PSGxOS5F2t4D3Ek+SG/WkG61zmNJJ+XR9gZfJJiGf
J566KcBXpnWcK0pkl0qBEzr4ww9dfdG9O8ViJFIBxhPmTK/x2p31XijmH3kkTIi5KO6s+5zsvDTT
2ma9U+uVvyLQUPDQ94dF2nnmL67bSs5qXUMdRLR8qsiZTqFRu5b6MTw02pO6W5Tf1Ebr3xWtrprW
64kaOKwIja9fIZa9i385zLlqjrH36bd8SE87Z7a3NPHzN8FOGMYRw3QQ+Lj8eBcdmLG48zheWEWx
d7B/k/mkaswTdi4Ajz1sx5q9W36Usbd4pXo4Xle7PQkrY1hWZBxzoQWt+ZBBaxq0BtSmMCT/uC7n
MhJdLWVl4One7tXa0Lhe8fukPcTNO113u1s/GNwqc5kN8Xli9rjB6MP/o2BhWd4cUmXU4ZKFCDae
VadiTO14imrv83jS5Fvj/p/mW+Xu7OmmHr45NfHzNxKXrk6VSOHUOvk11R718DXTdmhf9kSsVL0M
YnmOE53d1N4N0/fRfiy1rzsbd5G9XZ3YSrvBLS55LpQvjfIDtF9O5OlfqtZNDzSGFTeBumMotkw8
jIg0pOM/E5Ou1gRLeqLBvTr4cjy5csBjrO1NSdvatrciVktqI9qpkzAefXVyxzvzId557PeWIGzu
m5NnGEOBDJbQJV/V7jkZ3u+cyZ6A1TMYaYrU1no0+gHZh+qOxoE6etK+jR+HR/tJfvgUPyde9nJd
6M6mrSnesy4EOmuFo58V9aFUaq8En1jszXbblALfBkSHIttii5+/2boqhnsgKziaYPJUFyBAs2NL
t947SKb+J2ClXpDojFnbpaNf/AS74SXGxza/GYZjE9/oe6WITWtHiMZcEJtiH+Qw56uJiixQYRIa
/Vn5Kgsa8hMZKjdyGbFqe/pXDmlndVvey/8Eih7plcAhnbrGEgK9SvPk2LO+d7C0jIyWIUO2o+bb
W/n/rw5hF89Sn452Uo4kMuffjutOv7/tIDk3tAEiJGJc+jFwj9c+ut1bI81s6FzVvBTJxyx6nJOP
19V6YxFnIlYPUllWlZVCduqryj9l9pPrWpfPLf3/75Ry59oK1Vq5lmeixK1+o9tqX9F1zIgXP89a
Eh3fNPufiQkiyl4Mui2HYi+l2D8zLs7lCOM2Dhp3CBVwRtsrbBJ5TIbRnT0N2PB8WNG/klaGTjBg
KLPFZerKxEuZ16MX0jHVPCmYXHNn9zZsHqTRNikVhmg6YHnOVxXKs/r/OPuy3raVpdtfRIDz8Noc
NVmyTHnIC+HECed55q//Fr3v3Udq8YjIwUacABtwsafq6qpVa41qkfTAuLckEyfSI/v1eC8sThy0
e76f0eAzpJyPxAlTExfY0D27TUvfAmUiEWVHHFLnsaGleUPCGhVldMGgLk/tBLUcpF5M2gFN/y0J
h01SvKnZx5xf49q/j++RHkd5ftaPmHEgt9OW5FEfhkI+ACffuTVDMs4sSh14k/ivoUkg0ru2RA0K
snl+z4r1sIfiAZiohCjQ2ypbe0jfo4JmM4Aa4A8qhwiMbwcEuidfkUIoCDaCXuxZ08ttlnEGmUyJ
XW7yte7cJf9wbY7adr0KiVNmwFIFQryTvxjeN8LxjfdNjrOBMv5LOhe8924GR63WiLykNsQYnNRF
RpqzJIVq819yHwKkhoIebiXghQGkQTvH7QxGGjNkUT0NLpBd0BOUMnGj+vJa4YKauDsr1N2XxUES
Cgk09aT3qLdBpdJzoFk8Q1SP6d8fHye6oYG2RXfPyVElpEwNWzGzZ9IPNQUp2Q/5B5/tQ1TVmo4E
sRM95cMLPz7hZbtW7aLRcv/YRzEWJFZ4ud8VL4NQLQVwvg0u+sPBLGeknUnAMSdtogO6flXr9fF4
v3FIVzfJnT3qqGVypoRY5MEV7aR5kSajg5CmBcXmDLW8zO6d8Sf+OKE14iezSWxDNh9/wrcM4aNP
oHxlN+ecagmyPir7kajHBk0+edaZeeTUaFmNdgoaL3ouPLZxY1T5h9x8jgDtTdkGBUNdzXdx8Dsv
TRlig8OuKRpEJ+cps+NaelIZ6B2qvV4wp7opN43MbXux18eVesDypgFiSUXWH/gD2tt7jSy3baAM
LtQlWN2z5/+qDYRh8XegD5U18HawNR7PG+X5/1k5QPK+WWpR0qG8VzFq6LHkmcEdAHMTjSIvUdDx
RzEkPZicDU8ZJ3C+oWn9sdnlHXNll3JjQ+k3shjLg1vzeN13Rpj1loT4QPROKPDEYmz1zBtX2H53
aLVN74MATCMhT+ReMgL5PY2B+pV6PYQSZ7bLV76Obtj5Z1YUVHLBiinj0UeFrYkK8a2pw1JUYkTk
8CspnpDfS1RUnTbgKFJ6hlRbb7XoQLOm/mN3Zt6ZU4mA7FIPwYQR0YTqYzWkoLMiGewvYBqRPQi4
q5nhaSPx/QSydybj7SrkDLhDUbjIWnDggJjakKSTsFMgli6fxnxbgFn58aItTQteQQCdIa0KphA6
5OnkPpO9Qm3danhKIV1UhGfs1UEM9bjLoBPo+gXpx/2aPPrCHkWLlgA+QLS1gDaInhWlzKCSxnTu
xL7WXG5Psl3npTVkqSn0f/dgmVcAtkBcBp4SlHZooICmpWh1ENXOFYdjIQak619jxpJ5ZOV36JUR
zytTSmUz/rE340cBZwHvHE1v2olMJk2c0Llj3OYvw+DzZgG7aPEWdRZtQqaQQMgmxGK+8H6vbJMM
+pWPv2HhYgRJLwBAYNLEw4YWhS7EJOGrUOvcsxrwyDCLhEUTJfOVTJWerHXVfhccKT8NCDAwSfBx
LKgkqasimbSWyVK5d2N5zJ4mUWLOidIwUC+MfRkUKk2+HVrseKGoRsNvwLacoe6fjVprhuPE75lJ
hciiLIz66IFkC+FxYbVKpOptU7a7NlQv0I0UDIUfZX1SwPjdeUWmlxqcGURuG1OA9GfF1YXNtAFn
MT10P8WxEUkL9m5LZEekgutWgL+RhHJacfFLGxk+D1QgqIEA0Ett5CFgSz9MY6RFkuwN/OvPIvNT
6Z+78qkWLo8Xlc7bf28sAIaBOEB9EVJjVOSWqE0Pbpa8d0XP1MQNtEo3Gge9raAgRf+nA+kg0GBv
Y93rqcIAVbxWRqdhRf/vAxAWQ14XxUAaZVl0rT8pTNm7pWh5g2q3ZWDNErBFboD8cFdNmyzcpqjk
y+Ivtn3JWxAclzLoYt6zyD89no2lLS6DzxlalVB1wDPwNsKUsknqRKnoXcb7Uba/Ru0YF6SSiZI/
rQboVMrjn3Gj8IRaOIDbQFTf2gLZWNoHWdu7fBP9BAyTxIqMGCw8yr86ptChANzyK2ig5cW+sknd
pn418EXOd70reMwvQbUjz84LXKH+Nk9qG/AWY2zBpsMNxMsmg29W0XLzBN6davSxaHOpmQWL9O2g
p6IBmyXX9G4q7sRoU7Z7KTnE7RFqvY0ZDnqOLp2q2HERXOhkZIdpjYlpcYWvPoA6WlWbluI47zYh
YEwpSckgZZZ3EkEe3oJaTMnElRh/bcTzB10lT3CFy1EkY5mjkXsauHpTptpeatfyj4t3Lg7wvzNL
PVuYHhJqWoSZHZna4eLSYPEqL+RNyAwEMnbI1sx6b4EVSSSV7MfH5r/sq3+N0zlWb+CVfhQxyCax
DrKsFyay7eq7OV1eamcl6FpeQSgj4qqfJRuoPcx4FZLsNWwp6UfJOk38kgHfOZ4F71VbMbU8qTPx
oDBbw7vzdvHCwB/4kK16t89+9+FBBlO1h9d7ZqB9Dbmw3LP+5M2f/2Uy0YkFvuqZHP8uesqbjG06
HNIWd5cKuh1LwnOpgNayzmikkxy1bTZt4wS/Hxv+piq+O5xXhqmrAHpVapJLPQ7ntOGCM6gqLxML
uEkBHwg/GMz6xXlE2BBidj5kMjZ9fyga1dEQ3PVNpEOWdBOJblCeSvaF91rQH9vIdQ1IqrV8R2LR
UbuVF+XsLx59MhUl1GXfDG2OuQK3ULJRkWHze6dh1noWl6YGaTWwXM6cmgj3KL8VDH3eThCrcCPt
IFmBmbW6UBckffUkW/Yhb20k4AUA83Dys75olctkaHyYPJJr3olnDnjBy/kBRGbbCtiT0zDZveAM
eN8/XsGFowH8DosmIHCs4zVCfSU6kQOuYObZsNNpO3jPkrCBCLoxisdSWmM4XDYGYQLQDeO2pPsw
vHAaYiaVcA4zECA7vtBDmYDI8S8WPfhZF61EnwsrjbH9xxzl3wAZ50DlLvauRqq9Z1vK+D9N3r8G
aABFNEgStMbZ3i2SWi9Z2RyzT3/r29KEHrd+jZh+3pjUxr0ezrfnuboWSqboxXrEcHYS6Vam6hu3
8uiXUy5SLIQmzjr8cj568QCE45Ua+RZxk/mlUYmNUTdHpiFKs1FxUryBBVGTCCRPday8asuHzSEe
11LUdPpzDncwYPTZAZ2HXiS6HRf8y7yP/jXsTTY/aYpXPAVjMivIN7yiq/0Yf3Sc9BvBvbKVorrK
iNRmfwm8/ucb0CeJDwD6FVpQt+68E4tWCwRs2aJ8DvgzaumQBpd9Xxf5zeOTuHQjzuQu/5qi4oyo
HHKtEmScjlI5lpnTvJfIh45hvWeZbfirkozo4IGHxVtTgV/cWHg5fGcHUNyiPKIQe15VcQwMt7lK
GK2HVvEQNWtbbCGsmZ+9/5qZ///V/q2HrIhG1etddnTUcLS6epfrQ1GR9sNv7ao9tjt1IqAmSkaQ
T2af3MoEfzev3e3xqw+g1rIpuKhKpADJ4M1gdS7kN0ISm61d683pKFmC9YMhk3GIWDIaT13iNPpg
NzpeEbnzvLLW81refYooottcnVMPNG2L741pi2oSEnLJ0wCdcmBQWJCJVkZSvUeRjfiP1OK5fG/q
hgiT7k1PWntu9Nb7ePwhNCHnP/v76kOoJ0UZ5/mUhjnSQscuJ++Yf+5cp06jQJzATqEsmmBFzkqk
d3i38v1+is9cZTWTXset0ZQWGEDiY4AO1ewv6aT++TJk7/HAmxPNNJF3jRBYU8NwcIUufw+18mts
dkH6+Xj8i+uAfqyZUh6M0fTjQhWaUeIirEM2cAyyuiBP9tjQkKvMzL0GjJdr+MHFszYXEoGbxoVL
n7UMFY8+baPBBdlHtBXqKf4cgyhb6SdfPGpXVqijNmiClyhcibmLW3EP0WJ/VwhBYOVSo708nsFv
KaG7rYzSCoIdDRLnNEWK2rJZFTaYQsRTndVY45a3eRtN8xfGCuziHbvFGn4Z0Ybd1uY4HnPb37/F
m9HSfrSWvynM1uLs3sr+BJ+SotftBj878yW0En0tIFgKzjU81P/9VsoDgJ8ViIICHiDiA5KPZOCQ
FfAO0PyJeZ6opeP55+bwv2TibsxSnt0DH0coN9jKTHEI2R+599IJGzU7SoCBpaeCg5d5vCiL6381
TuoFmccqFwdqMrhKF47bfBgqM2+7aiOr4VrX9VIyBoNDCmtWZ8Q5pQZXgeU59cNqcHOz3zYWb2cn
zmB+yS/z6oIWfy9bmV07jwe4eG6vjFID7JhhbkvI4D+Z3ttBESzUiyoX91UdSCTIBZ8AAKyshHvL
N/SVVSqgTMGmp2YBhsr3uTk4UjMB2nysHOipVdkBzEe8h6yuyaRrXmN5Pf+dY/pRybWIND1Utl1W
ao483g0oMKlMv+IM/8vx+I8Z+jJIoBTXNgUKXRrS/KdYU/WO3YYe4ZUv/6PLAqJwL8xa7LlUmkDa
n5+5JNE6LdGA8dTjY64FjZ4bso6farqCnGkTQjE3NOCMN9Iw6Y1nAZ5sV5lvAIFkiNypzj60+rNU
Nsynz/zhhx0413RZXHuyLJXObj6O2t5cxXRZLOAopZ7pR3bdPjeRq4rG2G9StAboEC/PDSneRa1K
GlAcaX+f2L2xT+10JtSgb81g6YvM10MzzfexYjZFpSvFWv1/8b2Ee1eARB0YmGjROEbIuk6scGt4
4js/OnL7ITNg27EfH93/stz/MUOFm57sZ9MMnnAjxhJB04BSiKi+NOkRrT5miWYlhDw8oCKqkWCv
SdgQKuBqOeKPVHHY/DgwBUnCHRd3Oh9yK2d8bQ6omzNkxFLlu2ZwwRGni3GgZ54lMflzu0qAuOw4
r6abuowGL1c6jm1xK8S5FYX7WHsqy+ij0E5a5GR+sZvYD2E6p+w2ahyvbQ3wXm4ZdV9qa4D1pUGD
rgAXxixFeafmG6pBM0j5CPeilMOnGHazHXEwhkLm9l2aSmuzPG9aOma4NihQT4FGE6OgBIjAf6rl
k8A2BES4bWiF+Tbl18oFS3cFSossSJ1nlkSagUQdG4Efcg8n+NPPf9bBhgVdeFsqdv/z8c5eMoQa
O5I9vIaWYLrrymOkXp2ZzNyhLI2pgBNj2ktR9c6Uh0dVXPPWC/U9oJyQ1IT83qwvRXmGMcb73OtQ
Gp1yxY7bSz+kEGnrdLXdCtpOK7itEP7Rsr/sav2Oy6/NUpegzzVCLAXK6IZgCKm3Yfker3E+LG2P
KxN0jXyShjHPGGgydvV73x2raoDenhUmIlFjt4rXbteldUPWlAMKAYgMcADc7kYm9EqByZnRbQKk
cWI8+5RnvnXUvnUCVAr/dpOg8R7Ub/B/KHZDae/WmK9WQxQEUMEUAViprI7/FH7kPFHilXvj/kzf
2qGPmBpHSejDDqNtG+XHpLwX6AU9Px7M/Wvm1gjlypsugQBjBGQMkA6lzoseu2XykbUeW1l4uMMM
xNPm6g+yqXR6G2KHI9sBKu9KA6cP6k9EPwMPTlpzYgy/hrRIt8nf+fCLGV9TaaeMXyMyCEXAGBJQ
A6UYOUHzKwh/i4A2jNtMLRxe3PC54eOm6dseShMr03K/f2+/l5p7oMVDSemBOkvz0zg9N05tdDJB
K4vsr6CG1yxRC5ACqIJ2GViqlE2gbmKpNGP/DX15OhuxQGusYPYWsDUYGS4IpMPQX4ou7dvdi0Ex
QTxoGFmcHIQucOrCrLqXQRhI2bcvGdiCVKuvWdLHEwGoJBJZHQ22JPTsht20nc5ln1EGPsIeJaUN
v9akfh8ny3DzqH+AA0xFeZj6vL4DTepQ8yPqIJxnqlU5krgAv3AXR79X9uTC+ZqvFAVIOHBD3/Fa
CTmn1oD58K5Y4YoedA69XrmpjC+adIbUTVEeOzkgMfNS+RK6IImUPxfMcwOYUfgnknZREP1K1S8F
fW/Q7G7fIULJtL6VNysbZOUzaZ0QnyvgwjyRdzsx5i1Q0pqNUoZbJFzjUzA2a+0g35wGtzc77j8A
XGYq07nYRj0hQMGWpDGwrO4uJ0inleQo6z9//hT1n6f929vbx8fH09Pn9oIUG/nTk0T/+utlgX3k
cdDfN/Ps0K2gRSDLPWhaJTfYA2dBZHuwJAuMSAffDu1mJ9ieJZxTe3LkDWfmR9lkbSUiyTa6rNJ2
39/PswqZMvOvQ3bjrnU91HxVTqB55koAJhCrgeCUD3Ir5qN21iCKC6lylDVxn4CBZIYK08ozXBAp
YdUqsstugw/NmhyQujxlpgyO8McTzM3XO73AM90O6CXRs3KXlhtZIRLGVpPdnBxHHczg+vvRJ79F
Uhqn/cc2ID15fWzyG7tyZxJtUuCQmeM3mpRMQWtEAS5y2TV2h+rkHq0f1sFI9FHXQvLT2hzROk1c
i8CtnOuT4zi6szVNm0QYvPG8W7lXFx6EmOqrr6Hin2BC2ZzNC9lVSGjmnVFfAOQL3cjR9XI/bBNk
k7Zr0KY1owJVVcaOhhDtgCnAg/NV/zH+LBNTeBP20xMUzbrXBkrSL/7LyrzP19SDeacBnGwY4Qke
lJh342D8OByt4zEzrGOgM+RHSX7Ok26lUJsj+aZ6MjDvLxHRP3mSH51n6dQSZ2Uj0LoyCD3nqQcx
DF4p2syNd3v7VFki++NQy653aM8Hq9onobV/4y3NtNH3o3O/n4Hv/DNulTV44uKmvzI8e9mr0gVU
gJAe5mF44gxezw/aS9XZZYz3v9UI74+nfSHLhFGCIOq7L1pES9CtsQH0HXnINjhhKZn2nXbpJ5B3
nAb/4L0poR6dAwiPrUztfQgMaDAknsAIhTYD6BDd2gQRMdOHg6+6BVZUMi+FnTsrw7q/m29NzKHM
1RxmIZSUe89TXNYWtwDcmpEVmozekbc3VNMc0VmFYqxZpE4qgAitkPiM4g5GZ/S67zBP1S6+cGfe
yC1sUCc7eCvu8bsqQZ0ZELkC6KlBYhicC9QWlbly5P2kxijBkd/tAl0zS/1nYICvXE8Iyv9WbmXk
XNrltrTrA9AQ1jwHqe0T1jonRuhExkBOkl2RyIyewZJNYjJ/fYt/FXZoJITR3wBf1PudtEkOzKbR
fcvTg00JnvwXxlJXRrS4M64GRO1GOa3SkFEqxTUKy3++5Me1Pr7vAgE1ZUCkq6BnBEHorEh7uzEU
lOmbtFMUtzFEXdh5J+ZcWJGFGTMnJ/4RGJPjb2ube6utiqi73Ap2AWnsxo6xiN6ZxzyA3Nvxnvr1
e3XBBaJWg9cLsJULdA+R2oWZmoSqC5U5szV/VBvFmva8SXw3CXXv7fEZWUiNARtxZY46IzCXJlMW
qW5roj8d0HxLMZEHIpr5mRuhFdmBiZiaKMZju3Tz5uxYb+xSJ8X36kCsBAxTttVts8mfQjKQDjQC
b+Wms7snz3xscMGffqOtNYhWgJWE7t2cKghxR8mgup4dGYLT7LCwFuuUKz5nzQwVjAoQDUPWFGYQ
BjrDxn/W7MgpdOXj8WgWwBPQZgF4/P8Ph3p2JJB4Vsq+V933bIMGHCt+BiL27B/k/WS3UMhQcEUi
qfnBrRmefzF9dMA8B910tFKBr5UaoIxQPk+kUXWbfbmVP+VtYlSmaCj2+BL/kk6PhzlvPtoYpBeQ
vRCB+VVo9h028kqu7wLNFUozFAk8FIpoPtoD1vQ5lqJZZJ//Y4maT78RAojhRZqrBWavSwFwrfta
MOL2RTZ7TudXQrrZhd0PTIa6BdiF4LbnbXR1M9VoXWmmNNPcbB+9yC+8sSZ5tjxz/xqgq/0QEuRG
bzYgHxgHyPCzv2ctcWWzL88aHhrQypLAEkin7wFK0ZROLjVXPLCf5Zb/qv6AyMzkz/zKm3LREqKE
GZyDJlUksW4nrE09sVWaXnNBn1Geo18K5NMsFDPB7jx9KivbbtE5XVujchxNLHeh5LUa0nMzXAxN
Mvmz/8wdqp3yxMZ69QPSk3xK1l74CxffHAr9O0jqJo/QwOzxHMxqR/AavIhf3O92jf14yUFd26Au
Vy0vFC6MOw0BbdCR/hMdYcfqT241K+QZC7UGFXc4en/wGkXjEQ074EIPKkxp5rlGXJPk1F82/Gk0
dEmv95y5DY/J5bGvWEgUwSAAXBxyMWgyplkkE7bLGLWBQXarkNIO8CSVdi3uzwBVYfDME95KgQEQ
dAiW6u2u/7nKgrI4t1dfQM0ttId9iFnhCyoDDV3PRDEDS/hZ2/Lm7Yk3QO7xkVwie01c8d6XAAcx
F8+AKQFzk0g91Ea1SjmQQXmuwk6Wx2/KittOf5imtx5P8JIdqKVjbsGUOEsk3B7BSi7rui1qxmW1
Yos49Fc5+YoDyrfOLPiBXQkQ5t924yFFJBc4ZDHwQgAbFd08NgoxZD6KmHcTBk447qvMyKHOYPJC
K6zEm+LduiEND8o6lKOgnjUjaG9HxgeAx4yTILnM9MSVW7bYqdGm0IiCTjSPefO8rxBKJtGBBczE
f5mGk5QTib8gStMVwR6+WP+zdRTvpUj06cKhgo2/f1efee5o6ktf6Sx6nvzdOEBxzLM832hro0Hz
ggzpJPD/paR9ixPSdKZcIjBPUQO7DPFO8FcQOndXAkaJKxRx5SxseHfniJBnSbP5RZkFqmeW9Qih
UwVpxAjECWYSRqUT8IVvlu3oreycJcuqODP/Q4MGZMfzzrq67URpADsgU8muPDDo6x7AL+8LfLGp
B0xyKGmprdRx9ixp41qhf2lp5w4lJGYRKqHYQt0bPVOVPhQUZMBvgJPgCONBYyPeStlF4EhxSAOr
zbcgSpejw+RvI/WYabFecge211nOCRh9AlnyT23cTZNVV8SXT1wLNGbxg/edWDUFUDXXFpO/Jn/C
8pA2Hno47Tb58CERL5E21tUd/55tJfGZVScrjIjXW5W6F/Cvx4fzPo7/3sFgNZOQ+kNzITVQWQRn
aTMhHQcp2xPeTxWwx+CSbMvCd4q6GY2qS3gjroRuU0r1c5PI4OoayxdfTluD5zxVlzTP6NPsTzqP
EHoxud4IqRISXkgFUoIPj3SZMmwef/c9AGTG2mlApiGexRDoeFII+F6efDW5CLWabEDxlz7xjLwJ
EugbhACwdwMU8wRvsLQCZw0hcWFJafS34tZwV4okQaYYj8E5k0w7ty4HUD6qJs8tIkg5NFz+HOHI
ilVPQGFCSqxkLDenQHkNuRXvc598gWkVL3dQjUMUg6VjQdGThZKtWP+S5rbX64LTc1bH2n1jhJe+
2QKOKXm/xdUuq3lD3DpYmMWYIZuDd7BES7LIcS6wcZ35l6jVVJNlUC7qPdYzx7wL7DrkIMrb1bUz
BZ645QOms9BXQtpoKgwVwu2m1pfNWjh597YQwajCaxK0XaEPgqif8hNdA971qPYvVSwi0xbVuszG
kj6LZVuVkI9WC0ihETelams+O0ETrc6sJoyijTryawiF+yQBvgZk8yirQ7gGroO67/yIDQtQbPgX
7kUN9DQ+jH9YEHNNOhpKI7yzRKPvzSw0Be/IiWbtW4Dm5GJJ2PSY5L/4PY/+78JJobeVkAjVsa+x
s6Vom0umwu0kwdC0V+Xii7rCrM3jHJ5SSzsnK9Gbg3saxNbzfXflb1MJ4gx52mNHvXoyCXy8d4V9
+twqT6Wokbp5z/vf4y6a7FSeVvzQd4b2zjZen6hQ4SeYRG5tj0LPQ9ug8C+8+gTn4Rn+eWQAjSNB
sW1Vne+cWDw1ksV6Bm9Un8kze+5fRXMcDCnacbpiijwRTpKbqkbvGR1jauDfX3M69xc+lvbqI+kL
qS0lJShz/wK6RO3I1PYgmIKy9Q8S6obNkTPFHXTl3wXfUZ4ZeP3K4HRWWlmm78IQNVVgRsApnEGs
M37jdqoEdIb2raT6l7qPzfx5LF+z0hx828t12fvdMPuusMv2I5siIoj7YPxVsYbM2QpwQYNEuMxG
jqEzoY8IZW3CFmbSGSJjTyNaE56SxIy8E4QyxMpkYqfVCJeY0rPwhQqp96Kdm2hTgUqiQXKX+S3K
zwEoCFru0G6n5kPRyACZ13ATvsQj5FiybSOtYTi/ac8fDZ7KI4hM2okphJou8qGWLTQ7kno4h/5B
6/R4G0ZvZUkyJ43f0NKESxvN+R/ZKcqdWDKmYO83liy98YMxfsn+xmfOIpDh+VYZjRYeW6uPspcQ
oTrD25BsuKANfZy7R/SwPymyBT575YcnbpTuksSbMjsCZRjMGuR7WbHE6ZAVuwS40pB0zMZX9QKF
4/w1q4xCMcthV9mh8ly8o0nl8U24cIOj0CQDoI8QDbkViUqIj0rd+Cwj+5cmtuRSBza+9Ddgwu8M
gLUSwoe22ujjIW/Qrmai/a3WM/RzbWVVl8eDuCbqsXQt3XzOHNRdOZEkg5hRX3v+ZTykItp+rTo2
ehTRA5bkwWsz6qJoimxsqPwancbC6byxTLmvNuGHKRUZ/8JkJE0T8BwVulYrRJItMCtVWUrQcb4y
+/dPfsTGiP7h7GcOYdBT3Q4X7d2CWFV+cGnYJwY3TzQNh8BXSV0AT5HNNIlmXI8EzElbDkFzp+I4
BuNGU1dp7e7eWfgS4Z9GpDm/Rrdcp1HBl2IrBJdclXqQ9IXak9Tyg112Cqf3Y53tayVR3ZzrT37D
NrtM8wcjT0eQggUc/57LraaPbBIbfMnlXwXjrUG975/2+EIIk0JlgAcJHuj3bucK/UhKmNZBeGk9
wanCyNCUSgeUvVbsoraCtjNrZpNFHZTkzhHzmlR7rbJiBXDln4/PzH2REsVuMG8hLMTCqYpMOXK5
EIVRTvP4ItsxIE3cm2KNBzirWNR5b8NLTkX4j/gIqqDLY8v3AKHZMtR8BdywgDBKVKzSAYvB11qQ
XOTyKdOsygcnj5PHJ8W7CPKvSDmkNfHQbsE+NbJZq7WReex7wbsDGAOCbJbSyAE0fe9ZIKsTT1eL
cAtT0AJsdEH6ClRwxQQrD8C79BL1yXPYcHWiOTERGcRd8YWXU+EywA1ZUV/XQPEkkBCpokwXhzxY
uWsXdjOKcIhEoK+BJC6dnWAyYHxDtkouFSAR+3qN3GbeatQ1cvPrqWsk5PsKOHX8em58UsbX/ksR
tsVTp+prif3vmtCtJWQh0K8DMBJy38gx3c6eUqVeLgRxchmTaetHB3HccpVy8Np9eSkn0ezzj2J0
Oh2xhcGInvt4v90nQJHeAcIFXC4QHeSgzH5rPuUZsfUCL7hU3EyDFfUkHtHxaXXJIasiklY2u9a7
cr9fbk1ShysZwRXFdVpwmcVEYr4licChAetjmqTfDJJMj0c4D4CaXyR3FdS8QBYESj3qQA1pPoCp
UgkvQtAnRtBONWFzVmd6JdYfW7ov6mMuIQsJZJ8mwGvQkX1e1v7AKVF0ybPdKD/73QTaH/Sa8b+R
0ZE+wVeaZGZpcRHp97J61BprOoCfh7Q1yfhdvFbBvQe44HvAG4kUOtinZ+HC27VVmiKKeCaJLg1z
6Gd6CV5PmbP07FnMRIpskx5VlCRHUp+EiyafqsHxC6T5ICuXrUzNfV1p/hQR6QPARWeCdOo8FeyQ
Vjm4si6V+FUUblc918xJSCEJFZh+SGQPTf3RRRoMAbVicetBrg/hJd/yUKY0Hy/T0vabHQbwl6j9
4LK5nZU4L4eegxLHpRUEhENam9mVEDXA5eaTEyllYiBIWHu/LBkFORM4fbAWuFkoo1JcB1wahPEl
CVTVEbua3fTtB9d0O6CQJjzxIm3lxbSQAfnmT8DKQ2B85oq4HedYehDnGDGrk/hLHDejwkGTAe8N
sSbpy4BgvA5NrjXVNVjw0oGTwNuDFnx2zo5RYRbft0WER3h0UeRuOnBgOIlT9Lo01bTiu+Z7hT7Z
CgioOCRYQOJHN9sIbc+OihrESHBA/kgI4bxWLpkl58xfm5iX9epq8+Cb0eUfxZeg5ginxqSdELd/
CYAuvLLZxygQaErV8T4ayLBSmlraMdemqWBI9gUN4VAZX9RCUkDNMjB6lHCAJBUKnrtKroJ2Kk3t
vz8bCl746F2SgXikI7ApCLiJ1er40owRGmZdTyiNQPD1aChwHtO1LXp/y87iSCICHgk4Idzk1PTm
XRxMOcaIdlXOynuVh4r6UG4nbjpD9HxWclBiw0es6nBtAWRYhFZdMWhDo2EqUCGoU2bGwNhbbS1/
KdEogNqKCXfpxK+2tM8O6m6zodyERDfau8Dgc/upDYgxinTisBzprpWQdkWrHlGFpxp6cNMWrals
bcdrfD2L+w9TBF51KJgh80F5cDaXRkEcpfiipbUBKm/onr8wk55mLnLdQmW1eKEP6q5mDfT8sv5a
FDQfVXrQ6KGba6MaSDVotpmG9fhi4ovkwuZdeGByFS3UapKcIjG4xKCxP2YTFNwk1Uv1seg//nov
In+BuhsQmlCX/47Rr86eJPhxMRRNcgE1Ebptd4Jk9KUpZqBk+fHY0n3rOLbgtSnKVYJZFQJQQp1c
+AN6LjfvSmI1nvnWvoc6CATMxEIT5raIdQVSf+kxgn6X4x/l1Wr0fUwLxK8KZwYpylnQmjrykOMV
pjhM0gvS07WR8xwYx2JITP/9BXhjhnLQpZonadTH6SWdInQpb8E1FfA7sMcMa7nOhXfUzYjo4JYv
/YBtVZgSXnh7yonypv4fad/V3DjSZPuLEAFvXqtgCBIQ5Sip9YKQWmp4V/D49XvQs3eHBHmF+Haj
Z2JMRytRLisr8+Q5vyCerEMFhrYWUmCxPQ4Eta+njRUVr3cusMoAASISW5SUV/EGePyTnsVVfgLc
zELC/WM6NX5ifyfHhtiJqQNcMpjNvXqA+Ot0wP2xFXzduJwuPmD5wPPdO6kxYIpFfmJ8YZBJNTIr
TKfC/nmcN7IpmOCzca7iilAugdyvyvxUmWpw3w0mqONEqPWCC9PmxF3zLLK9Wuw2rN64my6srpyh
qjcMiicYnHb8Yr9zgtpUaspvI0Um2GVU2lNr+nz42eiNuwI2QYUNajo8+P4mWs4mlA/FEBwGbX7i
UrwoQY36iUsDShZdn9K4jzmnG8SRykW5BSi9bgSAd8CBARaSBw4Sj/PLpUQFJ0ShqMtOGdj5jkk7
VgKu4lDuaFhxAsBYSj3rT0vu7SXk06klY1YyxavKsi1pPKX5SxQm/VfKGU3/NWIXdMc4rrhPHEEl
3El9x4Gcw9BZhEaSGpyyTJArZvKJqs1+qMxgFIlZU6koSwzGbw4iwoo9pqVcIrloKJaQjdGnNMZh
bHZjwlIfkt5jQctCxd0gK20xmD8vxM1DvdCB4b7GVYjy0uV8iGWvKHVVZyfkFFquN/WGCCGIEoIH
zaCDp6B0rdM0Bi/UQNHpix7Xnz9AvHEtQa/t3w9YHW5Z5osE8lh4Mie7TuEBJu1iiFSn+wa67BJN
wT37GzyVo60DaIoiiR01RDlwHbiW2z+Me4teMMtZ+9iGmPGYGPlTrfqou/wvPhOgZxClgoMeuZzV
vhnQAjtVyZyBR+w7/uB3icdFMuh5mR13Zj/YKiO9TvBconXYUaa8ccFdDkx2Tw2W0RFheuoGgYWC
ZSpSlrr96LIYdz+pNcJvKSpck3xhl8sopAPtC9wm3miXq9ohVc7No5CdymlXq4euTkka2cgUSuhq
TqTvboitFln+PhFIn75N4KIP9jG0WFI0AqGUWbu69GJMVB3Q1/Y6JY8TgA65yWqODFvl91u+AK8p
POnxsl8ecZffykUsHqbEyE6o7/dm2KmVWedTQAxMuYXCqkqyLC93jHFbPFk3HjcLZhAMSktrDrRu
Li1DZSmoU1XGLKl8uGtGqQHkYJrvlLyuNq7pW9EASpAQIUEcDvayVXBcaXWosDmGa5cEGczW3WQl
RvmCgs+eT+utwsnNmwThLfS8gdbHr9Wh4hBpxh0YXU58joYnwbCTjrQgyGqf1clGZSB+TWdzirYu
sMVZrEJM6dzs6p4M9CgOkrrLT7VK1PpeU/yOP+g2DiiXHqrRmdjGE+caz4WNDhpf5JhRfgWUbLWE
o1I3QgTxvtPUIxsBjBF0sz5FwNYb0omvKIvo9xHiosTiJrNvqGbzuFMB7zfAaj3/EaZ9IG980i1/
BuQMCG81gGhQq77cVHwtcHHHcYiSIqPfg5EWIJJWeRK5RvEhRx0dhLIOKc/lMe2A3d14aN5KFEhw
UQaeYCiSgzXr0nyqBRHYzdPiBHkioiZv2oQ6n7zjtL0kOcXYOln4wPTGirdE327G3TAqyosiBLKQ
Kw8pCznwRD0sDwoZ64eGL0wDEiFBYqV9Thlf0kZ97VsPXf0kzG1FbeAa8SqsLDTczwJKehHkOsEw
djfGL3pm8gEFH9/PbvzGMYRiK4JxJAmRvVofQ25qlUTIheIEzWrKSW7Y9GDH8I0tpM2NShGwTHh7
G0uiUgVc5HIZ6rpT9SqVilPmsSfOzUlDIaNFHh+Fx9+MiFusjreygxf2VrtumIu+ZRHslcSPbPnP
0r7x+D3f3aeeSl4rKJufGugmbt7eN078hd3VRVMUQqPPiVic+t94EaTyoYg+Cs1RygrkGdBzYjoJ
FB9sXfz41HCHAJ9TmVlqjWgi6g5lZZXZBqb0xvm7+KJlC5yFltwsqwEeoMUJ5fKlX6Ayez7Hrh+J
EH034yZtyE17AK3xYKpEe+eaZ2iaslhrKtibRjRS7pB2JW7pRE8j1hwYe8oTWvlLv4zV15TuBmJ+
5YegIS8/7+y/mImV711ik//5jtXxy3s0H0cGdsABhCTEIBJKwwTErth3390vpzG9AuDWiuxPT8Pn
w8NWIvZWUvjC/uoab4peqoV6mXcCYCvYCJmH90uZOOO+DDD8CM/D2HwIP38e962ax7ndNQdRPHXg
m4gx7o5OCkG7PZ7bNAsgdOGYkvuzsRtPpQtb62tVHuJMjzBGXTv04INN2vtgehnD702IzK1k0YWp
1VWa66lcThKGJR1zNNogJ4Me4f7QDHjkEibfJe8DwIp+sJXbvu25/t1H6xKLEoYIKiKc6EnYlTXp
Ssr7/As/79NvYHTm1ORAwFJa9ZOobmRubjrnM8srH4btMwzZjNnlpQdVAKgusUdI0G0Gxzd91pLU
Bt0rIBRrXg02qJyshkB3KtxhQT8qdi6g7QFc+C4HBWJtqfKkNvsQX3mlo7xuG8kdMpU5yoUG2+Ix
X7bM9bH992NW7qrohCwaBaxzUvl9ZI1413AU+gtoiM+A4DnkJreVIbu9i/81ufz+mYdcnr+gmcE8
S4onJHYLhlT5DQhjYZNUZH04URsC7/+ZUtRqSdk4DsYktaMnsjuAa1SKR2V/x+c+HnFcb3EbHTNr
J3Rlb3UdDYGgDoMCqajS6tFenxzLE7IYZkBaIqAPMSJfuRn5xu5nt7C6Av7bKtChYPJBWmF9ZJgA
KF3TstGb6kMcMFAGIytW/2I1kYIvPbPlLtqIY1ZLuFjU0IcE3vkFC4qQ+3IJ55qlWVcMUOAya78i
H/ut7sdlYc625ZWB1W3SSGrPcfE4eoPkl0pEWPCfz9nFCFbXhYT0My93GIGajtaQJrSrCHgIUkUi
majhvqjCyvx5mVbPvfWY/m7Ws30/gpAk7TiYFGqo8ik+HgaQ5dhYmbXjvrKyuiOmMAuMSoZ+GPCA
tvQm2e2np+ynt9YKkJcsX38e0/ra/29zeHBArhOp/bW+ZQsS5FwesOMHGt1D5MuFwCWRieI0tuLI
Zox8aeOAZtG7m0eItXHoSs3RZvz182fcOuhYzv/3Gcb62ZGg/UuvIGvupYnbTyGZJZXWaFzoO5Wk
icmHHdFmKvHqRtiz7MPrffqv3fVsZzxLwx7Dz9zqebCCX51XPfIbe3V9J64m2eBXlzGoVpI5N6Cr
pzcgyzeFjohDvGi5v9fdmxSXFg+sZWl8yqlCJqSBUPoa0q0Uwu3t++9QV0+KAJy9oD7HUJ/v6Rad
4MY2Qtro0qEEZcHAd40fHooy4aBiDFoWU438FkNNONogjp81M8gf68gC4dFc2A1UVWqSAbMMje/O
6Wu77ANXTis6zw76GFrjroH6xs/77LbfQxYNpaRFpmp1WwKp3k+tgSPc8U4DQBsasA1UGa1AsP5v
hlYOlqmJzkCZhlNsQ/nK3Xe7LYmn/8+m+ncsKxfLjVAvSSMcmRbcDQlOrWBrRDCjjx7khg8m1L/p
z2O6fUiRK0EZDip5QJJcLrIuhJ0cJPzoxQLAitBhYC0jWf/dAbqhobE6uEtau4u3wAuruO6f03Nm
duXqZ5BjKHmEuRz5JyMsSfYaygHhwq1TevOA/I+dq9RHZKg6z2TYkYwPPXOye653phMaC5cdHP3q
w/fGrHqJzK2If8Z0qz/4RhiAHCaPAADJKEDAVqkXsVLCBB0z8BIxj+4dzhqqP1DjsGdQ04txb3Pj
iQvcjTVdTv2VAzwzunKAWTe0gELBKFSbH3QOeMEI3VrlHqgGRTmEoN0TX2Qtc3mc16jAq6jciLnW
QKl/lhfuHckrDZ0Q62K6AHWqQZwFuH4lLxypfe6k1GqD5l2obZnvrU6b3HqokVo1I5DYFRDFSYWn
Hm1TYlS6aQhdpHfN8Lss2OfhxvWwToddfdyyZ87u/IFBWw6Md/BrqmIrQW62xn3QOdJoBswfMCWP
wuRWwX8oX/GP2YUVDk4Zkdr6UVrkZR7Mw2I2COkcOq1Eszz0GWd8zKNi6Tr3H+b9riyu9oE0RSKb
O1hUnrjdc3Av7Me9eF+bhhtvhBy3HdfZ4Na3YR5nUT3CVJNbgv0cmKqpOHcW5F+d7M7b4mS47bXO
zK3uvaKOiwQA6NHjBHOaKbQ9VY/7w+Vm9VDQrXTOGrZ8NY+rizDSjTRG4/3oVYXiznO3C2tgbUWi
eCpoLiK/kQX81ouEdGaBDEAIWUQUc2ZcR0z638SrSyck6LMMaHCvllSFllhZhSI+pXPE3lfE50ra
2DaLx7/0Hip66iDPo+M1jJa2lWsum2qUwlKYvDeAJCx4xK3A4tonwgBq9siB4l9Qeb08f/PUSPFU
wYAWFs8cow3o6JDPiGWrrktoSP8Sq34jFr05pkX1DD4YbWLrjpkAnIztjDqOJ70NQHIlFAIG990C
9PjZ9f7tNLuavDNDq/UR+RbieRMM4XSLtP1EilHaTS+SKZB4r1mjFbuN/c0siKHVaEkwjfvh82lL
Lev2aNGjh0IfLpO/laAzB4fWAHVUGCZYVGlIGZUPnLkFf7i+wLF20IhcuoLx89YMDkZQN4WaqZOX
6zSA9odeW0JiNpvUwzfHcmZndfZSiOTNTFYmL3nmVVIwh8sJe2X8QyeWG7HQugUN5/xyTKuLgROy
uGp5bfJGOyW61dpg+XEgm7vX6XRHZpBNGcsvyizwpNDUqeDf9gXZM7rw3ASbEfh18HL5PavItk6N
MhVyHd+Dp1KW2IHaQKtvY9S3jYBsEgED6BbWKNJ67DMpHGBEle0WZd5pxiq2G27rhsNehvKvlVXs
bAAEWKkcrMjJa6E9Dk4BiWHEQJn0PoSWoeVUGpWNkV0/DNBHCNlnkP/hKOAcXPoZOdInqPLAppba
ifF7SBytvasMaqAt+edjf2OTory20Ckv04gKz6WlSchlqWrq0QtSwp4DkDQegiPbG/c/m7mxVCBb
UxeCaLzroRp/aaYV9MlIm3T2qoTHnHXHyvDmuLZ+tnIjPkLSCtiP5Y6BkfUF0FVtOw5zMntaeSwf
mVdhVHm1kzoCQOAI6nhQnWf4rw2z18u1cAyAigKbUFCvyuEaAkYtLTA63efIsXBbm7dKa8YjiLO+
O1uK6AQCkK2k1vXSXVpdfv/MV6IHaB4qBVYbWaFieSiAqRmpIj2HSULbeLcxyCUwubwfLs2tdoq8
NIgoLczNqR1EvszARMOe+2EfPKaZ02mcJUsWt/AtRxA27D//b+bXOyhMVSgptvnstb/10wDEUYkq
sA31IOaENqglYgTgW9WDjXVd06y2NbpAyqKYvSKuqMy/1err9MYjFzQMf34e3m1LEHpF7zWwI/rK
X8pNl+G24LBNuqeEO/HBe8T+SMF3ucWFcyOhh2Vc1MmBL8Bm/Svve7ZrdKPv4mqKZi/pNLNOYiut
Y4ILl0MisentuqRVkKEJ2ZsE7qF679tmg91YuL5/ly+AQJWoLGjlNTZ+zgDbndps9iK3tNrILKMd
UGvMCp6iR2Mf0CcwHD9E3+nrz1N8HbstZpfuF4D/wbywmmIx51veCLF/J6A5VOApHGGGMgJp24zW
2l58/NncjXvj0t6y5GcTLeZdmzMdvmjifW5+aj5Kivwp2pljnVSzi3zJxqVxe2IxoeCpBw7oisEV
ZBF5qVUl2CxtUBdYPjsCfrj8cmUSkK8Exdtw43a86YPOTK6cgt5JYxMO1ezxVDiAEm2vuBrZykSs
YTHYK5jKf62seVmZFqZ9NMNKZxVHkT7PJKLz7vj42ZNfIfrU8U6nmQPuPlOiG+H3zc16Znp1E2vo
Km1THi6gnWsay6hBzwz0IEf0wW7sl+sr8nKQ4mq/GGorKCUsyaDuFENTzWdTme2Ufy6zNxAsVZEC
EnBH5ENaVYKLlwKdGrftNhztEpVeufmzAS/XwNm2ZU2hN6OBTWQEv2LjMx03zsVNT3f28xf7Zz9f
n9HPFEX1spZ59agHL5l0FGszlbfevjcyOehRAVgdf4PPGO/OS0sFU4ImY9g1ow1yl5d5N5Jq1+4y
U7OPBZH2AoUjsMFUgzaZ103rt67Lc+ureRzCrum5BNbVvWKjekBzCnEFn+00K6YjxQfQgDJT9hOw
i8oHpNjJRiprjaL5e2wAJVviSDxaVWPlgUBEJpRhg6lu7cbijsCcWqGtmI1VueKE3CzgkK1GkHIW
MxvKoCXdTHbccg9grkODHeRuUJpeTQLKX1PTR/3slS9tR9NH9lzcix9abxZ3w6t4QN8vRMigUnoY
jlsd2+rNBTizvdpompLphcx3s1dbNZmAAWYuux/d4A84Px+QdpFN4IickH78quiLgldQR79A+2md
nLvTSScxNehjRj5C+st5bogL0iPCAfdkfXghHS3vjt2JtkJb5+k0HNTHrZjylt85n7nFW5wdk27O
NLHMMXPgV/faQ+5BlmPD4Sz7f33SARcFch3MlnhAruLHqimyKWtm+O4w85UyykF+1Og7juczIA9n
zs8HdH9KRdPTUgXVhlbWbs66BOWhULJ//phbXgddcniBAF2GPpPV5dzyvTDVsTh7cf1bi45FtuFd
r70OBgn+VYAkgFrl1zFHBoBfIEeK7rUyBYis8wpQiP88hBvVerQAiKBqxHZH9mkdYMRiI2fakASe
fqpfePDgASJIM3ukvC26k6kS8PFl1vD6s9kbbg5mwQIIvLsgLOztlztFiUAC2Igs8OwqsubXvCZu
/yk/I6SCXK5TkcmVXwH8B/kMSFW4+3HjZXfjcoZ9FZEVDjjczJpIm8tDaehAA+YdjIyqe/GFu0vf
i6+RiK7xbviDWT7X9y0oYZudQqV7/m6rgffayYCTAKT8ss4DdS2tIWtAMAVBJaqBF+ag5oAawnSv
cPdIkCGhOYgbT8y/acrLU3NpbXVqhLYSjFLRAlSoS8Id4w+OLIQ6ojNYih0/gvfRTh3VHAnSguT5
UTVDcn/3CtTinUDz+8EdLd4U7d7hAQqYLUjSmD/vh+uTBNVnpM7Q7Q3ELgCbl9vBiOZUK9Mw8KKi
JjJal7dkV9Y9FrhWLi2sNhwoCrOgHTnDkx3OVt4apzxVVnPqX40TuyufCke4j7aykzei6Uujq8s8
yNHuCur0wGse28MMhubZKmhKCroFq7jhKZAOATkbqLAgHLq+NPWhivJRx/sHAvPQr7rLLSl9kIUU
nv7nhbp1cA0eSp4whnUS/4bzZy4+KNuhhS445+XgJ/Kj+96VDtlT6Vc8kV3eDXbR3eQpJ/kQHoM7
ztvi0FwPFBXFpcUczbQGCHjQSny5UYRc7ce6kjiPQ4oujL+KqicZ1DqZ1NCy3hjsLWMIApClw1iR
yl4ZC/hJVMs5Cf22cYt73C67PJyJXqCFd94gVVi7g2Vc56ZWO6WdGENbaBr6UhC40LdDt37N2XWD
RF0IdbsEWQI+3HqirB+Xa6OrQGecwgokPRgfez7qiRn7qpvC22KLfv68a66Cun8syYu7R40SCN3L
ZUMqUioguoT9AFlTT6SVnZmJyQ5I6WYIWqC0ajFS2vnRuN+SA706hGvbyyqf7Vi16eSkQzeAZ0CJ
qAuf1dkZhl3ox+5Y/QlnsEvGXz8P9+a8InwH6hz1HLRhX1qcSjHQGg7zKrSOqJj1yBP+LSlDogWP
k6vF/2nI/HeEcJqoeMOH4lq5tFemg5jNKTbPHGdP2ViadV8QoQmRVnOlU5Q/ifEpDJa+5ro8JtlD
plW0AXf7QqeF/qPqW5xj8vMUXMUVq29a08lkwsgg1IE5MCKCBOMx2Hd+epoGeInUKz00RNx17iJ5
SzYBiLfOElgoUK5DgLTkVC+nI2qHoovSCiRxgFP6ye/qNfhVHTtHoyFEWGbJbiLCedJpsjl3S41l
TQ6G2wuWz4yv1l4Y6m7SKxivoQmQW+OhPeYfKi1p6seeElEE59Oht/inO+6+RyfXFgXAOgSHfVkE
EmAhHDAQH69C8FKGe+wg6uyHhZN3xyZ6GIN7Udhq29oyszrQUjFMQt3BTPOn3890wxuuw4G/gwAJ
Lhr1l7btv6+ksyPLK0JcIECC49X7X0HM3LBLNxJ6f9Mv5yHRYkNSwGmKEgJ4vNbtWREUT/DO7iMf
pJROZev72cz3ja/sfM5Svxq/REfj3jBnv3oAG+wxQJZmt0O5AUWqzDdQ0//PD8zF96xugKzQ0a8C
Rle/YS+9/o46IClBlgf2sl96fZoaE5uHQUCYfTVe2pEerKv5SUFu5+fvuHF4Lj5jdSfoRqxxsYhp
yUDAawDabkgPMgd+/b2UOomyYe2qfotVUFBggW4PWH4UPPsvzyrLI3TllWPsRyXkolIqvLYFmSYC
Nl/oCMw5QMOVJR9HCwmHP9OBN6OalGjdoLufh31VhPnnQ5DeBRkn0i9/456zLTdo2SRF6hD7xvgk
KqSQ7oYQQrrxSKJdekTy01e2ngB/u7FWW1BBCAVO8AUHj5zP5eCFER1kozHFoCDzNLse0c5vM22f
yHb8MBY7ybDlGl3okBP5Cu2cRLqH91Cpb6zBVXJ9Gfr5Zyyn8WzoHFTZhlCdY18KPwahoRXwokFz
zO8D0J6Nh656FiuzgmIYGrQ55fXnib9xV6Lzc8FQgz8cNbaVvxxZBFaKUEv8VH3VQVwbgEZWCEj6
XkJ7LYZSX1Ft8ulcxXXAJcC1oCVXRIb2ql0IGkd1lWb16OekRIIE7LW0ISoVrf5epfMb/vf75/2v
yQSXMJ3JKyOpCVUZ5E8q4BhmRCvff7WJZjpTAIp3HTHMAQ8javII7g+hWSFRBkoqqPP8PFfrZCue
yjqe6qh7IjGlgi77cqHmyki7DhBYv6+eYy4kUHpWoo2DcOV6FxuI8JfefPA5rTsIsyjqw6DsR7/T
KjKAxjFF2+rPwxDWbYraMhDk9ngDLaMSxrFa9K7lhsyIosmf6Lt/6M0dfWPm/BvEEjtkPUX6OZLX
mLznmME32SJHuzDBzQ9cLz0+H8GQSoj7/uz+hp6K+bpI0Tw9PEjE3Hs9/fUnJ/vBlolK7pEawgM2
o7sFVHMnOPhXZv7p6cefzkohAJjRgf5RjzJasiT851dvK/izlNlPOhmpTlI3I3dIsilHpOgdT3Je
B/NXQU5eRqyO/jwnV8dgNSOrEE5nPJCoU4gZcebmWeFM/vdYYGvyYCtxjWIjHyAtE3zheS7NreuS
XF8OnazB3MF/93lqpuSlJK7/9e46j77pH11m4S/P2u8/HO+bOW878+fx/lUg/ukLVm+rPB6TfBDw
Bep7azJPpe770f627XvLtODzyZPVE0clDrF21p1HX3aeRcg92RPnw9Tp1pa85RHONuRau1SdZDnU
ZnxNSmrrTaObJK0b67tmfe8jNU6MAQZayFwAr4BL7k/3zf1WOwtdmAU2vTtbzUE+ZvEDOkR5s3iD
sPnPc34dk69WfeXoG10HW3iNjyirex7gXGCdxaWBjiBGh6Jy9MUFhxL8DWgSDYH9Qek4LdAbvBXc
bU32KkQt+iAICxmfYb8UONT+27EkPD2kxAevC30mOHwUe+DNth9b3P+eY93vHe/pVaL0cHrACfza
Wv7rmxjk6iB1R7kBiWX0jYuXnjXoe2OqYlA05iLwMW7TnJqyMOv3uHgFv3rZJGbOeyAEKSZ/CCjf
AG3foJmfoBHBSLZEydf8KIt7hJzlwqwO5CFobldnQ+O0ZFC4OfPfOOi7ma0bHgqTu8uOo1noRIEM
HKQPTMFhO93FBLUOuG0DOEsTDNhmbf9J/PZUbMH+b8yRiFcF4jSw7wJk/Deleh4m1FzRCEXU+HFR
AsSMDnofl1FqBlXAO4YYtJaohLUjTGNrgZuu/S0XouGCnTi/S7UsM7OpiOxCF2OrMKbcGZqS83lN
Da055re6Ra5vSnyrDK78Jb2KbNVqp4+iPGulmDR+Vf7qJEgs50/JuNXwfe1EFyNYqYXSVsVT5XLT
1JoR1b0BI+qStX1Go/0MehqdqFusYSAPWH7WpbtEfQF7QpUAfF32x6WtsRTLWmLc+IyoBpwnGSB6
M0RKoLMud6HwEcp98nuOxoynEPhBSyrHtd/TBJFZB61JAZRXp7zw2ADmVDOGDM07K2rhbpq4+E+Z
peqiQjsYeBpL6H3MKoTjg1EGxxmpvhdWDBXYugYFtCQ964Gi7BnXg2YHRRVn4MRwdIRuLp4jUKcp
NFGjESIUQQagjQKRRWeasZdIMJac4GZKn73W/aCDD1tiIxqyB7n9qsdEf2FlHUluBRLajoLEEVTF
opbNL3zdNA1owuq8nCpPqRrQFBFQ2/HJn0jSghA9fnoAaStATJthtktZKUo37ox8suNUH0S0PHdd
8jl1nIJgTpJYayZKPyOSiCeQ7ahhO0+MTKkUgzqmSmUQ76iRWptZEyfKnVzqZe42RoGGOKGKwZcX
SB0ooVQlmwM6zQnQl2nfSLzVL+phVKpTPXfEWe3iHT4F8BsuLNuvNsTuAUpZLjOK6i7I2zMekDhd
ww8G+4vavpZ6MOJQK22sHuSBA7N5DkoNF13O42OdpQx9+qVSeVGmtr3ZV0LzMOZ8+DonefvJ5Fzk
aQl6XV9MUqMFignkSbUmGrWT8HzJkWyS28EUpl4xlTIFu1NYNQmo9Cs9BRFhN7DvEbRfgqloJctM
KEXVuKCkKUnsKZbSAG8/XnGrNhe/a0iPcE4hFxzqzwUHDpNSH2e70JblHqVOU4ie5W0EEjSuDR3I
QeTPgcajH6lrFfTSqimvOlrBBMNs0bE/I22bDjJtjYLPraWvw8+ahah7YGl1LIooe8KfKjMSork8
tnNWBS2Zp4w9lEEsJIcZyoQYWBW1TjxUgUBLjhennVYb7WEY+WkRhBfC71QtY86VSpBPujFrxcYu
0X6SkKnkla+kZBp0RIYyMyyRkzKJsBG9z0wCaQaNeiUYdx3UkzvC6oYXTENOo99lrne/DalHV1LC
NS0atJURPTVlobcvXCP0oBBUZyxaGLYdNM5VkYEDQZ/73Moq8OWaqtwbSFfLKTulqajxEG0xQInP
5U0smcxQQ+h99UgTgkJLmOg09SAKSSI++qOgVxK8JWxSnCqJBIFKnFbCJA80lB5jSexSQNuD2cU6
4PLSLHTTfoD4M+draJDV/YZD85olFHGJNIYyyyJFOab/GAdmPI8Brz4MmMaHjm8NJ8MqTRTc4ONX
D55EyKjFyJNTgZ9RkIvLVnqZ5Tg55RzYxUNFjQIijgYSWl0fYvxlgH1GtLFTX/l80LCiUEH8RoNE
gYcSA79jmMQ4/y2uwJRILRqKAOFvG8gxBSD5AnVJZWREa7ISjUPjkL4IXdqmFAlr9jkW4+gKXD7F
YDBRokOhRUZtVXofGnRpWNsNCfQayICenBAq0AFPWRLBd3V6pb1xtVSwnZB0WY9kbBLM5hzkkcXX
bLnmS4Xzp0RABgIMq/WpqpS883pdzDBbacwt4jpi/pW1Qw3emK7Dh8azmum0VXIhBrFHLEKttuTB
6dRCIO4Z8I4aVZEAHQTg3VTwYENbu/KlsGAAK8UQGRi0quZAJAZMOGnoYZxM5CHUT6a1CP7mpoSG
ScTH6XMR5+NHNdRphBbdRINYSbQsambEKExqSQVmqwHMI8smg1cwxJbtuQCtKCQtVHitVsyUwpq1
mZd2CZo1PzvoOWno/gp4xZKEOow9oGAbsCBNAQo4eBQOZOClVIB0wISF6AdjUC1BSCYFCkTGgMey
PLcV5cGv+KYKbSmDJb0re2KwiTesYgxFEBHGjf7QJQUCzSQNO7dQo+QlymuNc7SuyF+NQuKYqxtN
6cz82FUOuNpKgWBNuNTOytzQ/Sgy4uQBgi+haHJNDmJrVGOGw9iFyZIkQj8XYZma+c1cl6ozj1z7
ZFQpd4e8cJo9DaD7AUMY35UC4ILyokkkhei1g+t/Q1V6mIgkzO1n02lGayFPEH+MwKY+TWXSSETs
deUBZKltTfVCY89zm6E0IlWjolC0FktoYtJyvnd0RI6zlRkd0spxOHa5K8tBA/IdPawKh4sztSdJ
WJfPLEX1fSeoHac6jTIFx1HAdUPVtMegOTnXPsemqNPjrNR9S/MMjQZPvMJQspCloK78sal0v1Kh
egRPpJWRKZWZmNJBr9vOFAclnA5QkougJswLUAhqJqkorCJsDVTUA3w9FbA/K6oCxoRpTJIM5IYj
FJcRbkBtCzK2ynzIoxriBDKTdTCWi21YUUFEKplGEmt+AQ2tPZbxEP3Cw21IcEsLYAhWjHhkXjME
dbdLc258SIHUTOw65hEIZYpRorQzT5zF8x3UMkC8NYAVPdJFnPFUV1wxbCsoKYkJb7ygX2TmiB5C
lsZUCtb1ROfa+T1UeExCgIkGSRs3yB9SX3ESLUABAGHEKhftqEAylwQCH4yuUjMIk6BGGMcI07sp
fEIu3kjNvGtAntdHICSCWyrVbB9Oaag99LGBXVTlvNbSvuJ7sI8tEG0T/lwB0onXogIte9jcNDCa
6kUPVR4U683IASedhW3iyG0lFxYfsvDPqKRjZeWJoh2BKlrSJ5I2pGY2cFlLGnWocUBjQMbMABlR
ZnJDKXbQfdY4HjrNEqw4XVgD9CByiGtGxqJ2/18Uncly3DgQRL+IEdyXK9mbJGuxZMvLheHxwhUA
CYIgwa+fp8vMwTGe7iZYqMrMyuRZ+M9e2rv6YQlW0d4ImPCa614XNr3aQJkvWZfLvrL1tPiXORXD
/NB0nffg1c30R/bJ+OoSS2aPaUe0BWkzrd25aMyGIdis4uWuOOJYfFKe+7BIaCTWEHgBgH+qKLTB
Bfd1+3mMjW3eVDTM+jmflrb5khgTfhVG5VheQ6AtD6kJneU2dzg+sWo3+927NLsPpBvXcE20H5Qb
s89uI/iGVrVy5jCoO8y0flN4h/877DhJvGPicLshhe2aku69CC61mUcaPhpR5Dwisi2jskrtZR2C
jrAbnEDPKpvzif1jsyW3JsQg9fWQRdie8mmWDGwD5h5v9V4Hzcl3Nc7tfqa2U+PXY/wps9nRn45l
nZrr0WqFDBQnxOKOqYZJONgHK395TZE1bzXvkCg9D23YaVvzzafNGmii6BbybHNvalA2fJJ8KnWy
2R59M5yOn2GdBtOlPvjH1ppGfFYdc2ZZoOn9HgXe3lYRWzWvi9ccvxPj5+2ZeDfxWUAf3iubM7DY
bhzemjrpcQFdhf8a7TlM8MelS285hvkfUIX2J2yXc6+iHvLmIkUz0z6sOmkvfiuPqWrXoMUtf1JN
X3XSzm2p6BgeCebaf8ejzfNy65a5IK6rq1HcpZpnqLnEopJQvpg/DRvxpyVgYL4Itep/YlT11zmz
wXKeKY1jFXVJToRxztIelJNuunMtsqgt7SHgep20GI3pyF+qrs+apx7JEY2LP4cv3CHpWA65kz+U
o80pl8IyWbhu4z3ahwMnfdHwK5f51rUFQ8ho3d/AZP3nYKgPNv6M+F1Q1T5CEi2FkWhEPE1oNYpv
oUxSmgAvlSv7BZF7LLqlZYDxo0Ocw57bYDJt8XndM/E+7UF9HWQIreMVyXU4/Pxbgzn3J+tJ+5nE
t7quxrgmOyyyOvhZtD7wTbvOPY/D5DHGokk83Ahby3igak3ba9b4szm387rL+3D1J3vuEjLbyt0/
sCGB7I/j0xIbvT3xE9GEd7kGWx+xYoNymifvvkmYjs/JPszvdbiChLc5vX55jGQSlF67s1S3mDDf
z2Yfiuw8aNUy480YUNGM1HF3SlblqxMTzSHp3w/YIlB1VrnGrJ3ayuuzYv7rtozfPFqaFrPMvhP9
1fbFYihbXD+PzGBKX3WfiLuk0d1wizwbh6fQ19PyOUOgKXgxubPGa9x4tj+x9I3dSzZGYyX9FdcX
G4On+M1HpxFGIz2avxMAWZEXn+WlCnJSNrk70++rlMm3yPRMHVO8EeHr5f2MSMbY7clbdSHKLR2G
BCIAvR2if7vryimSCEvVTMc5oVKT+6xh3cnVSSQY/EZuRJmG0frQJKxdi0TwrYp4U5/CtRMFnVWQ
38/duiOXTFHblkfuTUc5+MUO49hl35uww7prkW5Ffbs7TP6TWBbPe6TiqRznJoWdWpMhLeNFDGRH
jh+2ndAj7nfdZKNfRrYY+1NrUqtY+ZjkZzUM3h8/XzOAtsIKfBCNHmWFQR1expbzpGhVOwzLEh1/
XsbN5Od40dlSzl6zN6UWYfbotUXSVS6GLSnZ3IYkmU1HJ7qhZf+n4W8wg4ht/DDzZ2Tf2WR8ZtGM
2V1Eg/hrw214Coa2ked80rySfSrzrhrpmppq7IYowxY+S1ik6CWfKYmte/H9ttcXP6TQUFHm7Asn
r32zW5sD2Plt452CYsTqeZShft531ejzeLCWjDcVPwB/h9peRBP7/bmZh44RyuYE7RzhMFZ+Osmt
SrdVPq0pDEMT9Dij0rgdDbPsbnENt5tPpCcLCd9MNPavuOyngE0d7bCvBqL9BIxiSFqdP5P2xNtA
hl0c8GOJcBr+9kIH5GgnDWWwtXnhzkV6tL/duhyvpttid4pqcA7+k75/4JfVGN0GqXoSCZMrv3rm
vblwjH8FKlL+2dd9yrJlMETpKUR40JQB2XnvVOtdnIamH8ytzlqXnnImux/5WMc+cW+peBbdsafn
whvbH45pFWxoTUxSzhPtEHa+Y/7Mdq7ElmB0VN1Qe13xuiVrpK5xN7T4L6aJv563NemI26ME3wR0
KvJ6rcagDOO8+RHEsZX3DBMqoCVcAS+73GNcRV15kG1Qj7M6Zy5ognMTpcNt2nqXnfH4an/PoxUv
ClC6vYXzEM23WSzz9DYVzchlvfqLqjYrUZKMsxANMVZSd5e8PUx8ytUg7J0JhP6OcXLOzbgkeDUL
MR3VxxWalfHhT4zBBAO3VSPiKbgd4z4PV6KBTXQJWvrdvMMct1I4xxxcHlFA4LQXBM9p01O5d+kv
zzoMFM314IW894RHYWmnvLD9pHSg14dErwyM7AlCkqCSLej1QfFv7B63B2YpwfpRKUNWZac2xjW5
NSKaypQjCN6+9zU/VxhP9rS0e5xXumMOOAEQv/PX7Vc2boCd2iZZvx25UntlZq0Yxjz4ymfh+Qsw
jAGTKoudFY/7KAn2jo7K6PxErkbGYhcnIawCHTcBcRYsJ5RZ1hNt0DA+z1SoJZQPaR/W/kn52/gU
FaKYSoYjqt3hyziqtqiJ+yrKGkTvw9Ko7FyrY8BoRcgZkSY5JAGlr4vOW9APx5vcFL2k/NhsKV1U
e3O1jClEAjA77H3OePLXP5T345gTE1xSumvDpTnEEbnJrLiXMl1N8Ty1TVGD+A/Z86SbrQAr3ANJ
dznwNQhVwpZE6SbMb2OUiJ9FMB/voRc61j6st/8LxbEzy0RrgHd5jGV1Xrv6tZg9TvwWDtx/WdRw
ja/ICr55fW6ZL5IBDKwAt5p5k6W7TDkluixwwaHqHSxbXpinJxRiY7ykjysuX1ijuzEjLyTsqLEr
CfD5eew9AkNal61LtfW7n1d9jQlI1e6p+REtEq+8tm90XDJeg/a023r8yrc1+iNdlALfyCR8s7Nb
cCdb6I3wPI15mVXWqgineTVwhxaR+G2HtJBV+tHhgxBqQQFfmuhDk6FWWRkTsBIwFiN1bOsYnmrh
PI+5y2as+YSDeq43lx/n3N+n5kTWSBQ9B3u9m2qgHPwdp6HwSxv76lFpGYEPdmr5FgbJiGesf5jH
PJ9Vd3IKnKbsWqxdH4thSNtbmtkluIRui8JL71lI4XYQkpcsqCN7gfDZMCRJPgzghlD7zcmzQdTf
LLX9pUj60TuFXQrABJSUddV8JKp7TpzXdw9b1MumXIIAGxW9EXZEklXexZWbV/M7ak0wnZLJF/m5
CFGFVlMguhyDzTj8L2fblWdzDLPFr13H4fmImkVXVofbt9xm9kmQXsstgNP+WoXNrH96q1fQvS5r
gpW3HMn3lG1PytMWTOn3LfnAIXfkkHeq8NR2Nym/navJBZE6e3JNbgVojjsJdgOCUjYiuGUrA8i5
KEbRXaUTIi/hfwpqaePlT7PxyEOaW7oqVdqd0nAibjBiSdRxYXsOfGZt9Pg6i2EEN95Uml17g7Vn
1dNY5aV1+a7B/FXElg77T0SW9HFeV4FofBBmAb16KWYNPDwzl7WkP2JaiMW0N5xQdAowPd3GD0s8
Z/rWNB+jxTzsvGI1VwSKdwBNRHOZ0KYK5j2bT6sM9589p0wRWT4ONL1T3gF8Fu102mzY33trKjwU
M14ECMOPiHP7wA1ImxVPD4TCAOXsgKVPuKsTc14wtd00EfILiZW7vwGAC/XJtKvPR0hWVAU4SeDR
c6jud97m1MDG+e+AOoM7BThi0jBJNj9pZWZF7iU7l4YUP7o2kCKT/wu6Aid2T9nFv4ZTxtXaO/T+
J5w8fHmjERGqCjijvy2Pi67AxW12zVzUt9/XSNe/6MhcW7X93hH2Oc1TuNzUHpDsns2+8O77QM7b
5bD8q4ROgojLo3UOsfgBm/owvcmBhdzqshMS/1xfErmkb8McDPdbM6bsGk/xnBBWyaLse2P3Yfrs
jbYJ/HI7/C4s874gCmYfUFHP++4cvNVak8ELqlKBr0RJ6Y/KHic91PjaZkDE31230yEp1W+vpHTX
35P2SH7PdX/I74OkzXxZuEKSLyGXtrs76iFoX/iUO1Fh/pJwtWFWFz74SR3WPzelDx6YnKdPwbQJ
W8libFTF+2VxOIuymfQe7EJ+aLanOAyxzL/MW87OQO1bQXPi77V8c9OwUdaEwGqX1sg1+VaNRgkc
FPIlBYev/TxWz1u8L+quCY0KcLtS6SzfRucFPIvJpt3z0Pe9d0poc3nSWnWv46g6pFhMS/bPKHuT
A5DDGDDmo/QQ6ScdSZKD6vbwxaWuW6+ouPc2LEZWmzTrvem9LKRgy9Y7eXSr2z0eIcFX0HHzOGcM
cNeBLoL0Mm375NEdm/6vGXPt2AqXsXmKRh+rhKh1AgSbaZHRu1A5VD1/k7gTg7XzzaT7Pp7WJdvt
vYWyokx/mEzQuQXro1i0m94Xl44dyINK2eEFgWf9c5ni27ivvrgZqxApl0m+m/qKuncIznNf55j5
4ZjQElhz8LhW6/k/6HXTvuzzwcfuIxcJpFAQHR+fiUD2apt8fFaE2vh4q0izBwC7ZTnTmSa4ocs1
Xco40Ei8vBDIoxqMTadXzYw0nrucOnoiqqeeL/hkN/WVJZHoa5zRpfCz5Z136szofrYEnNJDrlNd
2/OBkIy02c2O/Z0pllg+7EG+pqe2JzzvlA5GdN+2g5J419e0NzUYnwvaoOSaMMnfyE99pHVHkN6Z
JjZpWago/8Gqb/BdeMvk/nSmyerfIHV79pnrNWIIcfJDnqgFTVIbkC8VK5VBYHUjXawEqaG1b73b
EscKoEu3CpPTGmgLVgDFotsBx3RcHDcqlfaroyBk5J+26hAPXtKK7dJOmXwm23xGG+cdEV2aXg5s
BVsdjlU3T/J4HehD3r2eBq9yaTp+gUmHysG2VTnvvugKm3+bxhA7pPmglzhwxxrv3MHjqabcF9Op
WXyVXVOxqeS52IIOQ5FpWP4LuihFluu2cSgncr3SW4658XO2LX1ausUE57QnergOOxmep5qW7xwp
cTzsytdp2dQFGsmYoMc/YTv42aNV8+qDRQGE0aSme1pRcJYWI3ir9Wuiwh2eQwmfLct+oNltBhED
Se+5AOE0ecsoErJaYaU47sI577+0H07X59FL0YCulsyNeVXu1dJdd3foGoAXJHdjWk6TYiJqaz98
58fMX5gw9sfBbOlPW/CwShW39pp1R52XWSqWH0dSmKgUyUjL1c5p1HAKshml/tQZANJNp58DcEwB
XpBmrH7Mc76XgACOaIMt9b4MQO5eiZSzptxLEghwX2wYn4vJEVoBixFrPo1iJSXjjuYtmkN3zqjW
XzY3yV8a+O6lt4Y+zPO1qmKyK++6EezpPDkmvSoYDJ+pi0c9Eydo/X9SBJEp42kOvo+tp3414eCt
5WR38RrTYMWnlaF7Py+h1p83LEiI9yI+79s6Slq1KZfJ+WjdTIjjR4MJf5EO7216MJSLtIXqScO2
fh9GAgM6+QHUGwbv847yoaOXnfvt1O622052GNOC9yHWbwVENBiV6RxyQoAUWS3tVHx3LfLKu5Hm
/+lgk/Ct6SwcXh3MhDXVm3XPo6eBoAPX2l9NndHut92IeiMAObtfZD+kly2Q/V29bJgEsyV1YFQB
lMlzZJDnjHpxcYMCSmhoepG+ODCAdy6H6DdiH5ihHEocjq0+4i9ez+3OxLRO7xE/JIbwgju99LQg
mSGRXfgrXZf8aRnnCQYjmOeh8nJjKWJRqN9N4defgxgThtwcxReX14MPtWNxpA46DdA/riOI3d4F
+jO7bUl/pjrSlYimSb6t4dZ21znD+72NE59MHnioT/smyePyBkem7l4Y2BkV91ZXKR3g3V7EQuF4
WZg/TQYHUgJ+iq9pE0iAMEDDV/wg5HZG/78U1aCcj7dd0C5RlYw00cwQtuZJty66z/B968t57+zv
1pcsU3IpA9QGyTZvN3pIGwPSw2dXrMwLSLMp3vvLtNT+y1zPflZuOzhXlaud57vG/maueiKzh1B2
FoP2LRRwyXbcvw627v9tUzHLqpEmg0XqTfpFelJF+LRF6h3Kn4jqYmMGruQy5urKtw6fmjbujnLZ
uuLaR3QMcBA128+i6171fITL3TwYDlVM9JFiSMT6jZfcqds096RHk9MyvLXzcggSN4tdnpMVp6jK
j1z+++gjts9WUW+vqASGF8HHfF6bZONELB+sBkOx+a48oz4BDDR/nG0XRke6tl9mjo5HMYRAOLlL
70XwscBiTZG8RW2bsLYhx/Sf3I+wONt+TeXbHkG1cQbddLcajpX24/Abs8UHZG4zhGa2kephXttx
AXALF/ohP7xrR1dn5yVKHHK0dGh/FeNuPhNUx1c1TMvuAj6519W+RfsvL5ZSXtyqp+9IJeh68ibp
0hNtpYeBOHjA/RY6fDW3rcHoX/odITqDcNt06Wl537I2OuYf6E5XYmx0ohZxjTyEtJXIvPni7Y2e
H9algGlOI/dxyvrZHrd0C9v4Bl8RttDlvhB362QJHtvTnTiP1nhHeOvHQnzredVikFqdRP+BxZrg
K5u1kf5Bb9kgsdiw8oH/jtpL6PUqqCjcwQ8AeJlezb50/nlUm+EH1HvqMUbxvwbMz1CYrWuAfQM6
aJO8+OgCaAe7eprvk4NO9hTCCP9IJdT4qaZG+Wc5DjGSCeh99ORMH92Nuazeqnzf6uJyHAZ7pngA
nroWfTDOLJm5GZAi29TfvICAAnnrzXvGUJZz2lN+SIt6cah4IczvMc+FQCF+sNNUrJsX3M/09voS
iRUQvBT9LL/KBpLmd84fZw9T53tdpSdCR88EuOUrdEQjotNBlpzXlQ7qIzvpg7/wEzUtLh6meunJ
BQM/p57U2Uvi0vjfOju/Pps8mIKycV32MyfzAizCX33YYJj4S5r03nbrW5ZF0EQzkKJo8vFBdkts
idnURgEZEG3qLedk2ymyuwc8eWFHOV3OHDtQAbjqGDHd4SRb9dbjRZXOEy+RGrrueUkU2GgKeoIS
IkZic0/fGuMS1qka19YuRkZUc+WKakziTlaRDh2d65wnb35QHCRQTY5RMlnmAd5eZPPGsFe0QGmR
P4wXZDCsyrsY3RGsZyah6tY8+DqEwQfPMWK0c7e7rc5Klds0oG4XianGtmD4Weno89LLgEi3Ao63
Ao7P/+M93hGNTKuBkdzN0pywKsnd13DQ3Pi52Ix3Rj819fe683sO5tFCi1lkFOnZpkytFQU1W1mV
alx0wjy94wdyvVCnQYTR/txsSwDDq+HnjrMXLv1xXifh2pddNynWRgsM1EsSof5rqac2W1820LTt
JBN1tPdqsmJ41qnf+lcbj+F2V+gNuF4sve+9oKva21uXjkXGuLnLx3xRjaEJ9wrbfwXAGyyDzqTV
a6Rd5zsYn3jqvgR1MhR3ucogXdbRSxJ+YWDmb007BfNVBgKMvjj87UvEeJaWLVb7Hw687TKedlds
7lrUKgO/6z1W0JU37X8QjAGHkSec2QtaPyLxQCsjdRmGI18utYNsVbHb/rORt66XwKulOkmVu73y
Dk36xhYrVHqOzwXBwnT3Ilq7NjeLiyv3k9zq/QH1nSFXIoeZrdrEAkf4QFAgl2KTRbV+ZDFW9B8b
y0giZFlOmANENjd6ml4b0YLUc9FuxzkYEpYn5q74EBb5W+quw5ybH0w5zedsb+BDwqxbwmpBxzCD
fODBdTaDtI8anv+4CG9uGpwUaCy+9zYzrOl1U15feMio4eQI+0t42tSY07RNqkBVER4F0Ies509F
TwxzSUbU1p+7XXGYhIl2lGV6Vvv3Eb0i8XE6XOz7wbdUn5caed55TUTUvtoV9vx7k3tDjBKtxsU7
CdRIz72Pwj5rdgceZ1KazLcgPOyE6VI687ZZLt+qnjscZJtgwc92ajAoLcqadLjuTQgYmqqO2TEA
BobcBdRqj/rRSRVDF2XZ0JbwGKm8QzC5x/dyQWt7BrDu9su0FiyE2qnYgwsdap6eAXEkewY88vrO
dY1+9iCx1M2x09K/rQVg1rufT214L7l62j+rzHLzEDh2l8s+85P95rYh/RSozLTXpt7FUcnWBViV
pghRHut9ZFEbaSWGVetxgM61Xn4wb0MqdF89P4sWYhsyVTyZwsvXH/EU9ZyuuNnC+4M+B9fXOta6
0nxZcTrM1kNHIhhZMYcaA26toc7yT1gsZcV13eEXb+NoigGsNKWbq8zC+3OFCV7WMhJhHFzwsuzd
eY6SuuCUmQxBRrLE7b3MN07lhshqv87KT+XfYPaPDr1WhNDNTEUh4MQWtXtf85gYxnO/enV/RaWx
DycvscH0TFUeXyYRcA2qIJu2l5GvV9yk3sf6XZLZaF99TN756FxX9eOw1bS3u7DN78BjOftTMGRU
5hSM2nuAPSSrYATvxalhaoP+z7anIckPi4r0udlVDHsKDl/f9R3AAIqNY4eRonDv4/nYtzEghCxP
zBcPSsd80DbwffSbOZpEQOq6vVuJx/wNErFJr0R0E7mT1K5OSwuHN96tMAGwyYXQ4cWThbddEj/B
h92Ffd7cp54y4TUhdPlLJuvuuHmuD9urtfDf5aLj+veQNshzVlbPR1gSrm1VgsUA7CJ5YdhgPl7Z
tcq8aT3BjCPJ96xJuT4KLmvEaTr8kJIsmbl5avX0A685Qob8EPHwnxyZx0oXzkFy3gobpqfYrgkw
URBOKd5pu+wfUpXZh2LuGQGd8fBmMvER7+Qh9kS++KS1dxfPDQhGokTFcRUuCbJfbkmuVX9yjAW6
ppeeB1jYq0KAvJeCpkeXvs2NdxJS4ny91iECvA7QBxoDgRZrNgXU57mXc9r/GJTxf8p4tjOYg0aH
h+6i0KXesuwHDHFMfFWugjfmI4yO3NzHlL5+mbsnSBOxXXcJ1XPXy+jjXTb+zrvfiz2Ftkp3rmkd
p3M1D1oTUnn4vmFwYw383mu8kENwJIDbYTL0RznFH/OVXsPIoVuRQX4n2QJwN+9QPZSsaGjIvDiJ
PjqIhVmUHeykOMka2QRj4JjjSbQeDRmU07L8E4o4uybt+/Qs4FY+HyoFrSlW6bMLXGfHO5WDdaOZ
OfRzVECGXud62b9uXsuWf6Hk8gqgPz0X+dzVjECLe+tw9diu3Sz1cRkZ7g/UhHP0V3KakhKYh86m
CyIXQ5keKeRiugWoi4rc/Eu8xcW3Jl0DvjzGHwPokOsw78gS7xckiulQ3U3p6+Jg2qq16LWoamlQ
lOnGt48YZVgsWOhQglvgigLDQuMcuZm7ab/5XRH+YDqbnqxA6F2uW+EPlUVyHNw0tNsfL4z7CfV4
KnTlE7bdnOBdFxYLs35+xOm4Ybuq7RH5OIiDrxlCQHXLHBqh/zRw94o0MOPYIiIX3T0wRTxjfyms
X667ylGVNZz5M5qxzdABhhy4Qc8+6MKS7n8zOx6kCxLv6l1MY1FV7CTNH1eUZP4ny9sznGSRbLSw
PAuYpySiedVLF15xAS2QBshchGcZga2dViS73DNx5Lpb7SutgB8GI69SdRgA8rqyXp2lpgfSyVv/
7ohyj3szi0aLZ0OePPh+gU5RT6SRcBdwaaEw2Nvmkq59HlY2pOngBVvkdDZ+iBxxTyFwGbE+9INp
uO7spyl0S7AKW+CI76g54LV1DDz0Rv5+W0Rvn1rk4hIojg4CR6weOwwNtLydaY37m1cUwfQIhV58
KeD/x3MWrx5i+UWkSbV64xHd9chR93uYA94G70BWfRbdRi+wRbNEx9oDC1Vp18ykB07Z/jVPmY8q
UE4Card0hMMflkJ3Z52KOKj8w/qwfGKdX3VPpmaZZLn8saXJhKTW2Tq9hWvOZ9b78hSZIf+bqN57
Q5KTvdhaozWYFtR+93wY8K+9D8exmtLNIjmfcwydGAPcb5PNify+68mfyky6cCmHtG+SF8iKqMVN
T3gihGZp4iC8G+HoOHaQywFSfLTGZ+0vyfG1zYFvSxCoDl9qE2F1OsTTOl6W9EieAp5OUalEd/On
Dy3NLyBxMVbimLuliqRqXute09ELTtY9RAlnP0qYKS+yW5a3lqQeol8cZOLVmMYD7Vz8+jv1/sgv
tKBHfRL1BDSnF97wKjvk4D/KLHK36FgatLbOSFrtzgAv880H73uWHZrJc+jYnLFbFNc/DUzQ7SNJ
IkGowRF218QXC0J/PexvnhcbV9kcyOOnNJFmXplmXPgws/UCLPipxEAZg/ssaifReKWaEIpsYrnk
EgWh3u8FJe4LPEz+WyeoG+/GfFl/zmgo2tOcxLxdIfri7dbpTLAnnS3OflZkFZEv1bql/ZbFW7td
+G0lZdBE3rtd5iw99w11uJpHk+z3m2pqnaHtiKNPGysdFjGWjthz7JKsKEERDnvJhrpIL7Yb1Acs
MxQ/synI/5NruE+ogGX0xRN6+R7PHhGXJDG5/izTenXV2h3552Uaeu5bKo2+jGkfeGyxNxhNIeCY
oGdlPkT1E4LMbjkZm+NXRtuRzG+wKSlGe4pGtMq2FF95f5pAtI0T/s81tu1Lv7QRGVqRA2ocR8a1
p7A4yJaemm5HDbN5Mxbj0uTh6WPdYwbB2PV7uMlwrtCH1F820rEmBLBd13AlUMjOTMbiQWQm51KL
G1Bo+iq2MICTx2/Sn8wf+udhf1SDBrPJNrvmZ0+Hqr3reAp/TTINw8/YZycETIrKc7LrBloRac0V
WkwEEJ+WpGnNOW2XZvjFA2yRZjOhrqedPXgscLmNxSmN4uHXxPX47G/+/hMN7pBU+ZGgX5oDmyzV
sfjpr3WP5uRiqJwdg2E6e1+D4WNVDuqZW1qqunD/RewwPA8TWrP/tO53725BFe2f0Ot180OPueDx
djRQmVWX9qAKsLzgwWc2acR4B5pcL39og2L/YvJ0D++HfZfTsxdoTV3bjy0qbbTBjyRaRwFKh6Ae
ogfjkqU+IRBcU0xyjI1fk2mP8fboKQK3g3uBBI5m69DiTaFtr/pYtuHSxss83pKlEdm95Yr27sCI
IUCJhoWHT4PYBCdux9a/NGECP94wjIF55I157ZaCad1P4vl9a6fUlVOaw/gGaKbe0sJ0wYnLcMQ5
NWS3HWlFCx1qRD5T3I90epocieu0Uzq2FyTYAZ+6dsjiieLYEdgdEUUDMtzK66w9FX/iOGbNeTfM
8VUTAIT/T9p5NEeuJEn4F8EMSMi8lq4iS1E2eYE12d3QWuPX71e9lybIZdnMXsbevBljViJVhIe7
x6xAaWGsuQfHZp4golU2UtVg8dWwwvi8UU4ndbVTXnFyKO7jsi6bs6xi3Vhmneq+WRWMkyA2Y3fR
pa7/y+sNV595tR4E+94eFAAZdFn+rcAX+Q1kQ761mU0KHPWq6dzFZPsqVBMYbdE6olwGxZhKYXPv
IoKCiuEnFeGnafacxdF21VUV1IO/7Uzov9xTqt8t1FIvhlXcVY57q6qu4OXqHJGf6JHi03S9rC78
vdCyK+fVUMgV2KTx8NxldaStNa2E8O64udRuW2uk+tOn46DvXQMCzEqzxUigoWmitfNlisiiaGD4
xBDcQMHSPvfXZjCYOYSGTMvBAwzTxuIxHAdGUiAZp4k0lL2mAct6nF7NRItMITp/SCg5pqsEQGCc
F5UruBtkEv0K2G/+3KHanD+Vph3gIoAQgrRDDTv9px3pFTIgqXeI12jxXmFfUfkjyDNRWNe15VtO
Bey3HIwUDaHA1/BO6YfU82e54sQAGPlQPkRhrUrCb0Uo2U2tRhGXU+zlzyWaN8pGrZq9jHnfPpTq
0Oh3svfoBJXlTfpDlEljzNuk7tSZSZdY6weNBXI4owE83pnw+4StN3YFIGJIGCXmXW8Ozkp38MFA
pWOP2aofqv5GGCWJDwS10T92YFQayXIANtNgQpy9G/kIZFw7WU1fdXQberKsOmd8GnzpnBJkSiWR
sgjtvQpQmdDr2a2921b4obOEvxVEe0MtU+/c6+molwROMkjgMBBYDVAns945D5Cb20dK4tpLpVIb
WmLhocRLv4blwgXt2zyxIAvdzEsbbENSzfQfMJuL2k2rwa+mwNP3yVF3xUVpg+SuI/WjVcbSjRXe
Czf2w3dK6irAHnSBRp6sEq+4+9jBL3LOHuRlgVjtvNRVmDxENtUdNDRJAiBL5qqtqkha7CPXr8Uc
Cmx9S9GXvLXKjOQA8/mirO4r0c2ENpgvpa2OyYnKJ3FTj8+yt7C1KnkFsdJ5v6hCwvppzAzNhAbk
3lohTZHNMbBQS6QXarMaaJ1zCxOBIlvc2BW8KNKveO5FQSR5kXOq/q7J//oH4Nfzthb4UbYKLEhK
xBtQ7Lm/aq1YoPvUkr1L20ttGRDrQn9x4hY6ZKzqSXf0iBWDbWeHY7NW1bR8Dalb47w66kNLxq+1
wcwO/eJ3b/bWq68WORdEqoXzsHWiU+Z2zg8NEcirrYQlFEQPsfNCs53KXKRNhjq01LLotewaRbsJ
TA2FBCT2oF0KT1bbqKtN2hXDkjNv9boLmh9haTbujMNr09KDMmq5sK0AbnNjKPB+c6ljyB+msU4V
vOidZwJq+odayBEweXI9FGlw/WFCSnfoWSG7cfuLWmPwZ3x6Iq02qs1ijvq7VgnPTdpv5lWidS9N
pQMM0vS+9zaOkRtIRuVFc0cZiVB+rlA88pE/DolAGeeUZ7Ns9T04Rd2Arsb1e9o7NkobEwwUoAkB
zfibSKl/6imzNSsvzwlEV54NczadkUV1C2H5MSZvZHak3UbUN3MncOk+URVZKhauXyKwSA0/uc+k
5eeQRhKrnNdtWODar7VKBlPDTc/INtlsUrTqjhDddRaqUvj3NDgwlJtRJFq5CPvGHQ6V5SdEvWUu
jYUE3vcIvizuKg4FtI6y1OpnOmlV1ryxqfW5ONW01Oac/tkNGr97HvsRGLoUVtBA6rps086LjN8A
NaxDiPLS3ag0OCXq5lizSv2oizllQ5OVNFqaihhwshZ2YShYbXQXaMMdL0FS4ekIdStJPRMqfaDe
DIFE2S6SwHgovKKgfaMjoOBYnleBpHmK0tCPqGkeKPmmsHFi1Acg/4HrLmxRdjd0hwkBRPmSR/Ly
6GjVLmIiMKgsmZtZ0zVLOmer7aypLiJpU1Ep5gYIPY0ZBU1xAyrSvLaR1nazvg2HfUK6F/D0uW6/
TtsLWZP6s3ruVT7Koa2pVWwpqLU5HoFV+g5tPidBN830wAcMe/A5WK0UQAK9XGkyyqgwtIaGtAhC
I+qIbCxPldLk8cKLM3J9RfIjlqZROj91vUFoAAgK/zwxREMQ7uE9S+POEck3xyEp4CVcSJ2dkpA4
qk6qot6FHjgH0JTPli2tt1QNM/47ePZzHavqLQlsMM4z6k1PnkuwPDe6MUM00LjRuUK+ps0c+Irg
u8ByM4jkICs8SrB9cwDmd27fwlvBoUcsyJL0+qoP3F6bmXo8cN49iRM4cVJj74NRrU9eoAwnX2ip
uqA4nRRrK5H9n6RAizILzZrKoUNy+kgFI39EfMQz5ehxZG60Cv79TUnN8j2JXPQKY6S35tK3/OgO
V9WWZL/Qm4OZU6C/EAEayh1VkdwbfRmLJSZpcCa9sQ93Lm3a0OKlKrYuVm7apP2a7qYpV3CQyz13
sALtyzWFA4tAU4L81YCJhAEO+p4q/BnAhYSqyI5IdpqhFN2iNE2JZMSj3cJZVcnAT0aROuWOu6v9
g+mAUdySYjX+ukjM9LmnCZoJsyvMqocwNzJlFaSxcwhAJnlbA5WFZSLQ6VoVUAQnAR0SQh4alPJI
UGvjRkMNWSB0inujWyYpGObTmJjeqesp6d0Ccqp3kerE5U0oLfDsWs/14NDZlVneuKl+oWQ3UvOX
cU/cjgQpGt8REFM5IsMhpCEBpORMidh7cSqiJv4frvlHt0F0WV0/oysiw1DUraEbbsqxc+Q8jYV7
xFsqaJZtL6tzp9BEeWtSJ9Z+uKWrPxh1WP0cDa0rYCg1uT8z4pxkFaqCrG2oE0mk+LMmkrQhtG3X
GralGqvjDTqYzDmjrB7u9TSCCtGHBar7S0hW76rc9nuWMUbgh86DOlofh46yCPOygDoZdLq7FGrC
YwGFyt1QJGgfa5Hqz4AuIW2DmjrEV72yHGfu+V75OjqODr27VQd1htwj+FmOsn6RaaRwAHsDIUoP
7fSXIEKigFiB4MwhRvftc6dEDUW8hltxRc1HN24rrScjRk1U38bIXhHHSY/riPQ9Wsgh642Z5ySQ
pVsgiIw3YaQ42OiGil4Cc0xrZahE+GfZdVKebPRC8PvszrtTwAvbY291Em8GnaQmBW9XoNoi5XRx
pVJS6DQJ8tR6rhZZqW8M3YeDFpFN2IuBkp6cF4ZXPaSR2aKcaxAIUfO13WVr6KqxLaosp1jj2+VL
XipVtW6TGBWr3zTxQisDy+L2dtMCXj7tBAm31Je8HVUq0WmeAbWGerLRQHovArYyWYJJmBXnpx+T
eRsKMrjGEP6mi7ksdijhXZjtQaR0P4h2ElyXKHMFhwjqTP2bBC7FQyN28QaagY7GNu+6Pxxy9ANP
naihzaY1scRMF6Ir7gdDGjD5Rtik/FzHjJ+ISZtgi7VX+yvykSbNoCoV3A+5rb+YqTIcInVgE2ZB
lkertmjyxz7sk3s7iEfAiK4YXhse618tBBXrIpFqTqkfKPkCi+5BwOtX4fPaTm/em+4Ae9AsHf05
9vPLVTDYbjJHbpfGrAehHgxAWJWzoKgx0qkNCGELye+0ZwN30ZOJ1QRcqzLwnmrXj4J7HSYXlX/u
1fi+EL3/GCVOP8BSrJsTuHCZsxVHZDSNpzrthlIQELzp1Ym5UjWEurMc6PG3PRBnLip9DA/14KLN
RWtWwXVBFPcQY0Hnws4VOLfQaXRAXjME8Ws95g5Sy06BqMrT+FPleJcL6KPpqw3yjvkUKsR2gYwD
B4O0U+05xenuGYO4wUCFGIZH7PolvfccVVHXNSHmHlaE/wwPCS69mY8h7qo4dzwj7mrLFQ7FXrF2
4Tt5UMSrqPg58o4Tg6mRfk+G6fjzRE9h9atBVZ5hnfTBDsaSx7+2uj7dWnjLZLdjnDSbYixLdgnF
pIC9a1hQoCkJPGPczxLYVd0eojEzXksB3XRm0/oYD92yA+RWJFIeqEQWfClA4erBID1/R+OR1OvE
LbU/2HYUYtnT+ommQFTnaZrZepfVaEQAtx5Ps7GhtqeOJjKRPKe0W+Qi0+d2lA+4pzMB5WCXY/YE
NEbRx3O79JlLNz30xATqHITWIVqqgubS5d4P3rkBGm2GHKyXtwN+FZSKRSh3IMW6uYEEm0R3Bn4A
LdPMwAHLpnYIE2XU7W0DXhZXXo6JaFAQUs2CKObCaWOzsh5bbNn8nwhWPH+dWm14C3FKlyCLGBux
aWFl5ECV/QZYpSg2ld9gqGCG0CfnlghpqTUYqi3mY253qALMVP66cKv2LfUDdT1WTmcSsBdDeXNB
kX8GWFVEkBNs/TEyhQQ17zvfOWZaVxV31KlQlyXOxdRACSKtPMR6WkfLxk7NH3XoDXgOE50dXWpO
xPJQnn7k2oCcpRXpSLlcCYaUDscDKbJsoxbsP/PiFMzowtoAf2cjcBQKxI1qWxLv28WgHdJq9I4Y
94S3jWahwJ5xwZXRfYJgTx4su0s1orQ6RPM9Vw1V0dQDHiykEassLEzXgdTbmNXbmNCOr1yA20KU
nSWOYXf9inavrdKcIeJrhXZyhgZl1VrzRZCg5kEJmHh3csBbobhxdDjBZIrkW7q3tNDSmzbSFHTh
wZZmfo5C22ZTixXi1NIvflq5NapkgPCdFlHQ5kjSU8t2V4FL95x0kZVC4EoaOkTfGEC1avonr7wC
Tib16q7bK5k05D3s9NFZiqzriLzUAAMFPattd9bo2vBbx7ol240uAQfFBSNPH7rATfKdz01oLhqa
T7xKvJvUU0Ul/6LT5pJ3filt0nknYQ+Smo0jIolBZR/EzTZSEntcp3pH++eLkwiQS+cl3s9xsMpk
O+Sdr29q0E5vLzu8P3eY/nFnimr0k0WnhnZ/X3Om6UOc2paFKgMvhKeiEeF4UzmR6e7RFqG0EiSo
6LeohkKD0Dj9tZhBxUOQNUs5XSZxK+KRJchHqdwBniDa6SNKtzsFh81+puL+wukZcSfAxiiGluPV
cuDPUkRvZ2Te3QXiK2iH2SUpZDipaSc8fCM49U2vjYiIJQUCGBfho9mW1k+BfIb3Iu/knZaPKf2M
BWDnQGkRmVCchEQ2vDspibh0zVlku8PJcE2jPVKa4g3jRBqPle7QgdPjjB9apW2xOmC55U4xS/ne
+4X3FvEBxqUPJVwFaADZWTalVb0nfkf42BkBEKidUD9y9Y6/Gbhjh2bOEONLPnqKuxFRrpQbynf9
U5va3Sq1LFGt68rt20Pal5iuOPAJ7lsJxAdtAg3wpndz9KaY/3TsFTvC/LRlBx7GjBf2xreh/kCb
5HbALyh0lxS6y82YjHWxzOoiuxuGv++drvWPhU4RblEKnyom0pnUmvuMa8/9Tmo9GLkZoTIpGqPf
uFnkP2M3EpA1NIm8RciK10lnxNkyNjTTnsG0gKUamNDQZ0C3Tbbhes+5s4wW35/R98+AXVo5I20H
qKtUMrALcKXpywoN5j0lfErTehErx8H3gWxLL0G07ray+dN1Vk16ygHKlyF8ClJ1kOIMeBBF2sFD
HOpi+ZBpzbYHQ7lxxhrSdE+Ldvqn4t4jbho9d6BZexXcCZXSbMGBSvpw6et5xdQ8tx5vhQ0Miiy9
dNt5V4FK4yuijSQkFe7Dp7jU+2DtVI5/EWgVhXorWnQFlA4UcLu87Nt+oSZkXHPyXxXuxBDCxbKz
CimJ12KxQEUunHmV0LOFiLzuN9R5cj8Xwikemb7dGOussj0kJLzX6wxn0XGJOZh55xe4JSzw7GjP
audQ4m5cl8QJfh77LIbv9li7hUGxWFbVwjbAmqHOqeUZ65cAPAvJQnlr4zP2NGRd7x4yms4+O+pQ
LiIhmvZl0Cl5g6MPMiTupV7P+aZOi1AWP1D4jWUrZ5R11HSOSyjWLloIFLmEcwLHVcdcAMIFqZmG
VrM0n/NL2rNwTWyC+cVWnmylMbqPpWqjd6Zwa97buTosEJW3x6It49UI0dWDR2/Vv5Dvw91BGQL+
jk0fycYI7KsuyeLVI0Yz8qJUpk46A4GM0Koj3taWCvomTDvgIcMhhDOBrDQfKbSLpIyfo6SL3Rsn
jpUejnesLpLQwihAag7/LHMTk7PO7MZ9QdL+niEzQKSudOGdP5amQESHLGYGA7nRqVPCLV6FGhV+
9pmsbjJVcwWNT2SZ3uWGB46Sqmn1J9Xa/C0DGuYXlKlDkg5iMLy1ZlLaS0cW/TEB2upmQerq8rel
KpSQdGrza0+LJN2bBq2+xz7CytGMOwlZUZ2nCUyBQt/1RkkNpUpN39tmVuWMC0kJKl86jaCtjgPr
/ka7WAwth8xvj1ysbbSk0AQLTeM6UNaXxm36IU+aobtBCYBgosN7RNsWAdowSVIND1CtqjfLtmV/
i2JEWifwa2mgi0XSYfcSK6lWiTlyqAx9JdxYSYMILDBs/yeKgRBGcCW7+uh7vVXt9aa/8NJaLdiP
fZ/nR3zeRbdXW7enYIKUJYhW8BgcNm4XIQnUUP++B2DAPyWaixO8IdjeBBStjUGQROvIP4tsbyNt
ULZkLa1AF1xn8bKgCpXhBYGEBlAigKM2c4mllLmkxVi0KmMSJ05WQFVwHpS6IhZW7DrujlsOI09T
Vy4kIrz18KFpx645QcjHx5yNnzuYmXgjjL96bgZGox+9SkmhsKAkDjoeNR9tRjnXuKyTOzCgEW0m
ncfMVVdLL9tIM0KYSLGt0Vcj1pzGzdBRdLsgwYLNy/O7IDUd/XkQa/Wvrin0U2Jgax3PZQPKsx/o
M4gJVWqpLlemN9TFDSSbxPihYSVBEdhUlO4MROWXT7AlfaTUNiwCYxFCd4ENIygPgg3iqJI+BXZr
vcdcNLA/dGoU9tga1Hs6C+9HKG12vOhKaOiwwSm8rpI8qt1t3Fmtvcalp6zWsiNg4UGEwyHnalhG
OVxnS2Ko2Zdhs8vSBDWy35b6vu891ZOg1L6mv42pUd6KFHT/hw2hSzvVUA8x+BqH2rkL87pwbyUi
SdCLXFGwSR8ZZl0guFV+aEbVZrTz5a/dxzZ4/0YWJcV81C8C+h3y8MhIFsL1inOt1KnYNmALDuZL
QtyHIvBwglcFwXURdTB7lIsUMqUYoe6Ieb1w23uc2I3PqtzVpUaWKcsak4HEdvxXEsy+WuOa2Zxa
YRfVMuispoWmXCveFk2xp87zNhtQcyFC0JQbB/Aeuy5X+u7ZjXLxHuaKV2xzp8gdmOmSLARpr/XK
lVLjLFRTrMPHyXPaCLDB1h2KZxWUmOJHNvIA5ujnEj/a+X6o1q+OSrwNNoACfpkFQ6EfTHzp/E0W
wkTAEg3fqJkJkEd/4Dj0omcsWjrvwtE11busqPLsSAtgOkyUulFVp0oW0N1GlkzdohPyiNmFYurF
g9HkFiXqpgL0aDu83hZJ5RvJCdi873e6Be1HaXULJYBtZC4ytqY1iBR7s9vjOT3+MpzWDKDl1uHb
FQ/cz/7WAgdDWCSmKnh+xcRbNWoTzYH5VO/hDTfBvYiTZQIHjwEhN6mzUfEevDFeNZm2dTb1fM5K
XTFf1r4yJ3UE9CKV3iA0CZn8hMJK7byX/ASa2g24XXtLLEQW8EL2yZZ+FXNvdbW5wMW/dmofSrdk
8+LorSNWnPihKkyrjW2v2XdxMSzbkgYoJRQs6sEd3QXREUCqkNxqUV80K8WyX1Ika1u19cXRQ6Lg
XnEi/tQ9QhMSNint7m0VB9WpkbnZ4KPjZ1mzp/yxbIdNmPyW3g8Muq4s9men4cs4eL3zsXH9cSZf
euy0RqBNavbOua8fsvnQb+29qSzrua09BOm+XOjeOsGIYZ7RzPGYXGvM8sVKfxh/YisMAOIL3BXQ
nv4ko85rGpqaS+R8wy9z362glm+onPjaypdXPrD25cwBMSXNsQVzn87cDujEp9YN7Vfy+dgcRvwy
SHY8dY33gOShNHMUBX9IO4Gdl/mFclxvB/2P6JRVnkVXtvzn7wAAp6qX5b40mv7bCP4f6+CyRuDZ
4lm2p7pz9IoVJbR9WNx9v9pfDqLRu4H9bVvadFNRo9X7GAHDXjOSM1y+G725C437/2IQUlXKAERm
Ytp5PEo9vbYMt93jZfskLe03qvWz4+tXPLKnc+FYEIIgB7QluKLpTM6rpchKdcwcF6XgudTuhP3o
FFeGmO4QhtBUyCWYCZvEjNqk5ZqWt5LG4iI8wkPN62WJnNTalPEGdsX3n2x62KcDTbYiIbRZO0Rl
xzA/19Fd5P4R8q1sjt+P8sUX+zCdyVELaFkwxqUWHqvyTQS/HHkcr/XouvbFJn7Pph/F1Cr5YrEx
r5qjzuM1LCGAW+WVe+PaXCarnyu96/eBHh7t4NE1D67xy8iutHm4tiiXn/DPicSErTdky+fq3JPp
HVgUNbwbqv/wtEyXftLdxW91RFYqo+AhOI81bDKcH4Z1/v+t/GXZ/plKgE7AgAAaHnWkJ5HyG/tA
hJdXttflk//7gP7vTAgsdU0VnJzJTOAH5EquWuHx4kI2o3C2U2uEuN/P5MtFcSjGmzyKFiy3jzMh
kYPPTD+Uo58fHbxkQ8xGteBX2eVXBvr0PFymI0wuGN0GSNH1yWmx21RT/SGKj0F9C7oRVLdOg5sz
/MExfxlMUDvqXPhjrkZxdO0fEf7eeuLMeyozPtxLiQ3Y91OfeqlPf9DkbPX1aAyKyw/yR7GMsT8L
TEGp11uUSo6kjl4qz98P+NW3/vcLTM4YHTBcqwIUOrZyLX6mOEsmDnXNq1/6smbTjfPvOJODNtoF
oGnhxccI/9IEzjJKO9hB2L3JNXZ6Eull1K9stA/fz+/vjpwO7Og2r56uQfOe7tjGiTQVXUh8lKly
RDgJo+6EuR5KAIz7lPvozn4jU2xvk511m2DXBAx+rc3IV9/YMZxLMwOCPcOafONQ981mgLt3zBd+
s/QVWqmg7DfTa1O9vCCfpmpqlkBhYNLYZ/KNB81xIR3W8bGo74B8Z7ilxSRp2os7s8/GCkMtqHzx
/MoHnrb0sAWNmwhnLJUAyxLW5EqIoHiVAEzDSWDkoZLHVrhC0J85bO+s7kHLbgAGQwCbxl474q0v
4tNlLSDADNiD5RtQj5XZJld+1ac3avKjJpdhHQRDj+XbcGoQXg79Q4ARgsRarAG90LLV95/g06V4
GYzYWsdYRwpaZ3y8r3LcP83E5QvY3h3Iz6wsf//nA1j8/UtnKAyYppkSkCUUIzMfTh1VPF3Holt5
+X6Ev2HOh73DHP4dYjIHpe1Nh9R8OBEPzSzn1jd+MeeDES07bLspi2+xAGkLeWWd/o9xycRs2yQA
k5OzAeaL92HaDqcoPbT5C3aIC+Ui25NHxcEG6a1vsJu81tzt04FksnxGmwaB9DkhhP24YBVSloKa
/nhSMJOuE6QRnEmYK3vDv3ImvxqJztga2SYdMugb8nEkp3DdsvMK9WR4WK9jKeWGW3zDIUpdaWB9
baDpd5RpHxlerJ4a3AUO+PwqwJU453Jw4209SGfx/Yb5cjxbgM//TWacyRs9AC6QEffqSVTRLK7v
JfET7vhFsv1+nE8PorAuGIEhBPCoLcRkqUwPbhK8FxUBvH2szWhdFw9eUWKpZFCeEac2U++/H1F8
vjsY0ia2AZUg6ZheaAna9sroBvVkZ/iqxobyVrmW85iMlHoS/L5uTEPPdhVlu51Rjdov0L5iY4CC
LvCKrQ5JSElr1NAHz1wvTG76GpY77m3mDieRWVPnrzWKF6TZZr1pMaaY1ZQ+5kqnHBLHDLd4evov
SMz9Kyftqw+po4LBEIsdL8zJToRMkyFAEepJ6+7TlzDiHpyP7aIuD/mVrfjFmSa3xSMSnIXrUJv2
YaUco2RVLjleuIZHubbKLWsZjDvd6ec57jo9Gp1uxNdpHJbfr93npbtcI7Q0d7gkbQK7j8ctqyJB
145+PNmWssL9APcPZdUmOx/+WqW/fj/Y316IH+/Mj6NNPikyf42Xrx1P5TvE9Ppl/KXdqzu5Clfu
wtiKbevhgDiTP5Nb76F5yHfl6vsf8LfbzacfIEi/yVtN0/rbX+6fkN9QsO6BjDqeup13Rznhhl6R
ysG8sxbjOn86BKeE1q5yW23CPYysK4N/ijYEszd0h47iJv8hLjfEP4NH2CLBELbHk1dh3oS26sa3
zI0RJj+0hNovPs94w9VvGUppNGOLWh9//De/QAK0sq+FDkjw8Rf0woQNj+/IqaoUDlf5BG67dftF
F5pbhOqvyKTh4ltONGuIa78f/KudRsRD521Tu7iyTu6lJvDGsKLqf9LT6sHZVfZcpul9Mv5x8vX/
a6S/u/Cf7+xTdUe4Yv3d09nMQDNPPX6XjPFW6VA4OenT9+N9vtkvsBGxOkCnyfM4WddUh/YkI089
McNdY7krTKDxhMjvnPbKSF9eFMC/6H15jHn8J0MBOvujoSbcScfCyhB+vIfVA23hQsRuipvPilhd
Fpl97X76cob/DDvZN3gL6klUMqxiV6uyXQd1OVesfB+H7oPrCjjlS9+r9l5e4hG9wOWrUbpdIKNl
DjpfXus+fonKp4eY1waE0jYxZ7MmO6kXWZvhz6qe0i4O1rLt/9BtqNv0EQYB36/sV3uWDMhUpUYf
I3O6kxKRmrBZmbdB/S0aMWjeQJzMu0cT9fL3Q/2FMqez+nesCdo1ln1eGHGknjqzQe9FT5k55eeN
oaSPkCoOndCVeWj0t2NRnilq3SSjcZ/E422Im9Uch+lwWSWQoU3s9We2xK0r1XTEXOrRwybaH+uz
F2j4FyrluMhAEPG2oDDjar98x1wL6I3zQrhLq+0gZYvqysWvfQ74KdXieuFIVYB+ysnk7CIMoJ+W
BCXCxNFYrw9N1Dyr5hjOkzily5OevmGFvM0K45Xa4D5w/F1cZgIFsb6Blz1eedu//D06LwBgKT2E
5SQYI/QEAXcb9VQTS8w6U4RzuLXGlVG+OK4OAYJJ3xuddA+s8uN9mzeSdluRop2yGY6uu26ddcvw
CB84LFaY3n2/gz4f0o+DTZLZEg2/ouueODkl+olc3Cb2YaTDGsxtdfP9UF9PjJYBFnUhXRVyciHo
mEDqOYKeE7qQzlqFC/vVP2DEhVT+sf+vJmbqUgiV4Fmqk4lBiB6DBkSak0E+ipuij3MqRAOkON9P
6/PFwhckhOUml1S8phEfpkLxaA0MNDYVfi2iGNc1fa3WXqZ7V6L0L4eyVArnEsMUS1yCz3/eKEUb
krwhATqV1L//IBkL5l7Qpe9WYL1/P6nPdxiTuqQDUP2EVJ3pUmFIbUqPkVIIGVA25nG7g06R4KGV
xVdKA9olgPt4iTGYxKVZWo5GIjK5mqPYiCoalghIEzlmwLDu7EfaSm0M+6G2XxNIBEHwhP4Rq9VN
hMJT9690Z/98sCmbW2QhXNcOJcLJXkl9FIRFR4sQZ4DKToiTUG1PrP9io5DF2QahjAZ3czIK5mYa
pelOnAjqVZgxBnxCkc7F3fdL99WJ/neYyWtvlEjx6dwsTlnMJbhTgjN+rnDBvh9F+xyX8s0uIQwz
Yt9Pa7x5NeaKixndKdR/D3Ajleihxko1TTZR/BvC0sxIaK4Ox/v8/cBfnYF/x518xSEHf9ftQZw8
CrhGYtzY3UbL69X3o2jiiz357zCTr6hbud6NiSZOaYangePqi4wuZMuqBP2/sELp5VG3W7Kg8oCN
d7DDejLZR3YU3A6YE1z5NZfBJgeEjvXSMHh7eBasyWk06hTBf+fZpwHmDlgDmS/+OjOvtPUl5sPN
8vvJX87bZDhpk5tLnh9WdjqcSxnFigzs/9rwVcdPHKxs7vVnkbNja5Q9XnPjF9WVM/h5UKkitTcN
xwLeI83gR/1ztyGlaZGxRfYpKLSNks7G+1g/dYN2G4V3jrWT1pXxvlhhvCoMSSiok8jStfXjgLob
9nAqO3kSWrMs8P6ognMRbbFwx4yunBUttJPm0dC1uY3ml8vjylf+Iq+FpOwgybzcfMSlly34z4wl
EhonNAb/nDQ/TXlEsjozwrUGJS7q5w30nh7/RT45/Q2U5Ax/cRz2NqoprKAKbMMaK6El5S9pFovv
l/+rL2M7ZCVSp48oOe9k72cop6HyaO4pQnIDlUqtiB93ENNbiPE+jVUBhhAb/7BWwbVuzZ/YKpeH
ADtw7ZJpE09Ne7W3o17DvPW8c9eIp7zc5tG8blYAjPjf7+2mX0qsWUsF+yk5rrNkbwYnTdl4QXXl
yH3xKEHgIIgnOSNkIQn/uDqobxBJaZF3RjO50M0ndQRVKe+zdwF3Yw+BV828OS47iy5/sb0rz+9n
FOnj4JOHPk/NusU1wztHqbMqBgzOsVuQxit27/Mc1p/mXmv6e9ntH888HxubfZ33ScVrfHIaAtqY
ICfTvTPmTQgPA1htGEnKDXYp1+o0X5z0S3DBsYNZaNjTOg2du8bBHmzvbO2xlTSCbdof7E7OYita
ZsWL4lw5aNfGm0zNCOmiQpM275w3l2IUvjLpbUOLPtT8C0xEvz88n2FNHeIJXCPAGvJtotyP+wYu
n7BwQAnP43DwNrGxHby9Ef5pWcAofGgMquw44uerwfIOcQeEPNf693CBK5MyF8paKjcVdsguDqpF
rsyLbo1S0MfLPA6Da4nGpzX/+FP1ST5DM0Wc+aMmPGdP/gsL7pyK38Vjv2y28Q422qMLVf3K5/kU
aU2GnNzyHW1j6VvYheeqe9Hp6N38/v7zf3opJ39/cqdiK2dXlsvfN1rsRpxijlC4CH62zct/Po4j
LFBei/dRn4asTlvW6TAO4bnuno2yOjg5V1JiDefA65Qr6/QpFmdOjsF5IXDkXVYny5QWZlf/D2nf
tdw6znT7RKxipngLBmXJskWHfcNyZM6ZT/8vek7NSBBLON/MvnHV9sxuAmh0NzqsxUUu1qQl6ZLv
sxjgowXewGOeraqhadeY+2REWbdvNQntQIg2YA5gjZGiv1ZjfsDDFNBx474xwGJidUto5xqzDwGz
be3mekISkqvS9KBGgoYOixMFg4pB6/F7ZKzNfs0dAmNh86uA4dVuNeNaDOXUBl3zk5AD2XWz6c1o
heZVkfW+vVXuSYSOoga6Kqb46XrP9EBLeE4O+H29RnbaxPASqcxP78HYAGxq9/W/auCVMLoyhHwl
GPNGbFu08k3dEHfC+r6AW7W7FkBd1XiKjwb+91w6C6AzO7QPMM5EvLVA1zKo61rwOsCROp/fa0+Y
C0kw1IL5m8d+h+17cY+B4WJlnRk8IOl96D71k0u6NWZQbG3XMC7Zjcf91cK/z24hXZ9dDdLfIulC
fl9ZOuoKuqFvAlNjrPf20URJmTToIuTrMF1TAWIUGmJ2FvDq7IUpfxKRIJfFWM/8rfpnPZTTA+RZ
0rQh1oP5s21ocoZ2ElecyRIzaycudH5BXSuAF2PaOMUJVha6eUwkBGEn0vd2yVJHgXVClEUCLgZQ
hFtIck/6qrGmS4z5klPk5Fv9IK4lo7DFF7B+6abEcFqsm0BFY+CvB4KaCMmi4Rv5VrI89j6yVkfZ
jrFoowLzXPx+tHU76VfSB8JvI93KRDAAVGqoB/0BUK16Y3rM9c2rJTKaCMjQzIqo5VotizSUA8WP
J7VsLHcTm+K6MNFHYoP1iWFVbh8X0xW4kEWZFVF0QUEIqob9dIiDFa20lWumK38lWZkZW/dt2Kx9
uRBG2ZdUWUjjNDi1Xz+uWB5y+n+vImZqIZTFKJG0KiS0AuxbaGJgJdD7zuwtA+9yM3i5v475a6aq
GrpHkARAJez6hICHk3BcWvDoIY9WQGyx8m30kO9dI2TYDaYkykTJHLDofQmSpgtWEdcE/tcm3bgG
61YxJVEmSgDMMV9Ma+qsdl2RwEI8aMq7cpkxGlxnbeHF5lE2KgcrTewN+WSjelM2Jnepber/vnW0
hUqbIVsoWBBwEdf9OjRrIvwYAPR6/I/aQBkk4IHoQihhQaUNHAdSEf0QGYIBXimGNrB2jrJKDeju
UzfCihp4xRhDI4gBjfrEMxY0a/z+OSC6sOLmXCOpOtbTm5PzFdco4hssyzNjxdEViIBdgJFDLZs6
HbTqozyKAWcI8Y0QQoZd8i+u6ZUM6mDGUAb12OJXpYEzZJKakGzNrVled2a/rsRQx5LroL7CoMl0
LODsNXg4P7BRMM7+tvyGRruLDVMpr+ABAyEYA3B3FwTj+0a9A8OoGcJWBwAexzBJbCxYIqVbm3ol
knIOoOeSATeFhUlH9TTZVc5IgSFPGpM3Nz8suzDn91AO1vG6Qc4DXWPUPgrABgyzVpv8Xr/O3/Jt
j1ukvQcm+PoYS7vN9k27+Y8sutu6A+uolte/spJDC8zmxw7WqEI6AixiO/HJPQpG9iWSeMNv3Uem
sZ3MNuWtrsRTOwtyvhKzkb/iJ7Mem2gf/b3NhQ1WBsPHO49hpKZ/8UYimh3RqYn9RWswfn8R64qC
KsSA6MPmBgTz5dvckklvgOzdALoxw8LP6ipeq+gLRQJRkRXK0dcV0u91FQn7JMGQtY+yvnpS8AR7
HbuT4m2q5CSiQ0k6gxyXdBj51jiVtd6ZB+b0YP77Eybdvliv4BdBBJRZAe5MNGJTP6QfGLDu3twV
6qrG4sDtXCP74HmG3N8RQnqfL+VSDnvsFQ6QGJBbWdwRmOKlGZgLY9x1B/jVnfgcGAnAs0FbZ7rH
+h2YVGbFKuDNuAkUznQV716UQm+yIcB+wd6j1xNvawWsvqZ/Dh6Dx8nKgmvJTnZgbQPnmP+YHkoS
mSxDNXu1LsTT7oOrYiTcQDq693fKsTb35U7e1LtgZdvCYQla3nfwuf2MUL10ydDxuVul6KqMEU8M
N+AndeZKl4n8UOHMT42lrKq9D5/vriYzIhJxy34n/Obkbk77QiJlsni1HTwpqIU9sPXAUGx1hvbU
LaeQJl1VxmDhYYmEDVCrtv26W04PWXc1Gjqg3D/BqRiTwma/j8SZUBitLn9vg0J5ipALMFw8Yhv0
lXJcnFDdPzWb0Qb/C4ItENSnH9UnSOiXuQFGCzzoCzwsGCcxE+lffQJl3zo3CIGNhk/ozdgEK4GZ
7d0HcT0a4Srdg5La4M6sgGLuKXMlkzI6eK5VKgdmbBxDnpNoJf0+tDEzb6JdpXvSV4w1Ttt45+zp
TgOtlJROWpTC/o+09RGX91Cy3NBNpiDWeVImpQZLfBLzWJiE65QdKoMzgAlrABylM8GivWasi3GL
FOohUAKMxR2ndXXW9K53EWQkmxbLSx5c2AvvXz1Cr06OehHgnaWVSTidHC7L9Aztd5WhPaarwURv
OiuKZioKFXpOzDAy50I5/V1rJgdQGf2eXmcCi2iTsxwCazspo9TXE168BhPRwBG1a4ypgYfNrE1g
VVni2l25MALcSUGInRsalAfs4Mh1MU911ilcGAXKUi08wBiUKk4VXLy/eSGgTBntcTJWsgnQa6N6
mOyAbnLMZJ40+do7N4UOXVVwFoL1Cee7OLmb4gBTaIFj8+C91CbapLHrR6T5jmh5W+lglCXtJn5W
S3M0wFLfEm3TmPEhPoC69V/mAC91T6UsFQjSF7rSQhky67myKuQ4H5bKiScstzgb3aJrWBdUzHsg
rKaUHFP2UdhEnbBX9+On9msxwFNsgR1kxUzkzgV7l7IoDS+5plMroJ/8pgGFp97ulu0aPLqw/+nK
e6iJtowPk1sMcaEBGUPum5BJpW/P+5+lUioP7PAGHAcQ32yAg2kgcQynF7IaWlmLpDQ6VCU3AMg7
7JSByN1Ij8FpMosgMDj+q5fQxYbSLhW2XgDSPGSh6o68ant2zXbynjg+kcj/7rGHNkuMLKBFFs1l
lFbGUowE0yD8dVvD3WIP2HjYCxzeusV9WNi+df/IZqM2hIwq8BhkYFqq1JklneYlKSgd96BN/OlN
8Vmq1+fCFJbFjhsswC2t8n1m+/sMD01uqbBi1rnDhHUCNIQmApiP3uBmAAxSAia1vY6bsYCGou/V
AFaWiSid9TqZc9yXsqjNLZoFH9fAntoPS7zY97rRP9Yk3fx/vIOme0ZfhEtJVEgCUMC+kkOsSjsC
LP69PWurEA51sat/yvf0UNgyigCuMTzeP8zbto1pKO9iN6nHD+wMQHNbrBC0oKfs0CImVbauWf5o
G8+QvnlSA2mEIXP2BNFHN3VFgdCTNvKu6wpRqTQi/BxH2mO28Syc4hJz0vz23xgY/UIWdYICIGSC
YqyhLaupGBp8V2s0tDOC2DmPeSmEOrxWUUohAiDh752fTCfC+qWCAO/+xrHEUGellFU3ccFM+xYh
995ugAZP0MXNuOCz/udyOVOccvEgLodcRMG6FVHYbY/VSdp6VoZMVbuUXwLGvDxrSVQEWYudqI2g
7/6tIYNUuzLBlAxtZ50Qc02UTw3g4xYox4vwqVO871mTWe4Nlwj74uX+Mc3lxzFj9Y9+Uz41Aktm
JnhYVGli2OYQWD7KC/4Kwdt/VAjKEmfpCKSlSbkB17+bclKT3ceiWGZwOoUb43SxIMp/ZplQqROX
JLz05NOilfw+HKZHKsAUTSDrm2O21L/+2y5q1NtUal2hrnwInUquPBIziTFugOBnuAx79DsGRi0P
UC28hFT1ArQAdM+0lgABOZYHEWXC7hCt0Mywk8zPGl0AnYnZ8HcHF80qnp4883Ribe1MAHQlmzrC
CsCaCQYjxP32NX8QrWg7EmByG60BwYoB9ForseMla28nS3FvxdSB1loh5WKPFY87lH2Bl4vkPQhw
dslDf1ARZEpnxmHO5Ngul0lneioA24lKjGVqZC+Y3ja3j+sHKz9UD87qi7GnMzblShZl8sMR/c9y
iMU1Fthi8WCLdiFpVgrj8s3FQVdyKKuv930APF6s6RXg4W+8waEtYFyvv9HoS97eRBtom6D1g7qy
WtXkmdMTfpt8VA2d/nSbZxVEtaj3BTZTbg5JUTpRHC0ZBzbjo0UB3UsyphUw7SZP33DhAwL0/QjS
UE1X/q+yS7TPt/VhqtIzmyvm1/OPLMoJAOFbAszyJMv4TcH6BNDXU2Q3pZ5QkzV1jvnImlNI9KpO
jdI6+v14an1NMJRNI5TiPlQrjEBaHP+mJT+qxgSdmBMk8miNRdekNMGqXW9kkzRRIoSyuJeXLV7y
qGIiubZ+RHesJdrINZo8XDjj8OaMyqVManFKJIMBJoZM4eieksfmOV3zlmSeQZhklFb6HB+Sc32Q
rG51X/DcQV7KpQ4ST5GMA9OQuAfKKAgb7Er5vi9gLlzFXNA/u0m5cTDGeJocQQIHLMYJD1kz3XzL
u6Bmyay0PVTtssw/mpRb58rLojBLkP+y+s/n7MvlN1DuHQCaQlpjwmDPG+4m2n5Elmfx+8k/AbwT
ZrQzUcYA4Sa6TVg3f66X5mr9lLtoxQZ0cq0k7kEVa0WHdi3tBIw0t6QlMQGG8GCqtmSVBszdmbH1
LKWifIYs5CKGCCZP9bH/ADAtOT8ulw8oDPTLp46wqlBz1ZHLlf5a3wsDlGRQJHDL4OllqMvR/CjI
8U9sroGJAueowjOX03t625Gv/7rJv592IdqvgUwtDNhkkDmhTsuRcX08Lx+mLMg7+JOQvD2x0gYM
nfpN1F+IlEtR61E+ncxtB5GhDWBRZNtZL4hbQCfgkAJtY8IAwKiRRCMdaiUXgCdKmfQHTBLhrrWP
9jEg39+lVVqganr3jB+G3kxukI41LkVSblKqgYMeeNhN1GrRXpFtCqR56k35qK5yg1nRmjVBFwuk
zC0I0erGL7BA30dG2t6fvd+rIb7yn8qGM3Pz/upY4qbfX5ybKHNakAQQp0QZGfmDnIUMCb/e/N7+
UUZVb0OwTrj/TxtlQ7YCKzNwXtMNiFel8QMeIobM2auOKVYddGsyhgsoC8chxQLcAFXcp68eeAlb
M39B220hWSAPvr9/lCSMRqFBWlHEqYyPKUyFsmeiCFBYPRVTxwYoviPAoh7BHLe6L4SO1P6SMqHM
oKSNwTc6odrxcS5EuZw6z2i7CY8+auhAKAMhgrEBriYBgceqWz0ZHRFS1tuCiqNuRFNbqXOa58Wa
lDpb026+fXNEu1Rqj2TRrlOgTBvGT7zPPrrc8uyoMhjnSANg3Eintldtui5Kayy8/KysPMAobUKa
syE9oytDb6zSPnXkNBVqVizJ8vWt/0syut5Q4MYAuKRStz6QOB8E0UHixNIn2Kp6YM+rhU/CMUCf
8GLxXPlAk4wBbrwGoHU5sYOzoPh+h2ovLs7vJ8DGAVlIFVHipdNMmhx3ABMvE6cHn9diWYGmGqAF
lmgNwEg3hu8ksgdwyETLUV7ry2hfHssClWbZVkHvvhO+x8QSV1W9DYNVqjzcV0kqKvzr2zCBuVgo
wJvRZUotutBrQZ7IJ44ugCOcyxYipoVSiA5zA1SDrJrOZCNutgKj6YjjMZfP05A9QynIhaoriZP0
A+gY4pTIJZhzFsLy/rJ+wVNpQTAZuNKQhfFSKj6ThiiTW7VOHRUlqg8w3GXcA0Z3gKXDPwNnrSD8
d5UDE78D3dImWpe+zZX2CH/w2fdLjPVooRm71pgAWH/jBWCM2kQv4k5+xIgvqOhdFE5/vMQaI9Pv
Tvc/nZ4b+z2Sy0+njgRsKxFcR5M6C9Xs+gQTPGDNJDGQ4xFObblwnRYkW3VHVpL5FwjmZs+0aRxX
wsDGDUpNEIEVytNgA13V0MARQM4Rmjdb8wEgeAZwt4ZlDdJ6UnwFy8qZGHfAgVkjOfAJWOxqF8jr
RmEcI90X8NdeXHwS5XPQ8ef7bY9Pqm1zsGRr+LbX6sMyhS/9zH/kFTx3YmO8aYmJs8f75yDNWQ5M
tP29HZQK+UKt+YUwpk64Vk/R+6v8cwweta26TnaBUW69cFlbP0gUGpvkKbCV9QEzrkf0iODvbdFk
JSjpxOHvVsB+6ZilxxjvDcAWz2VDPRRJ5sgAwizWoPsCYD/oIZPXthX45zoAXacpASIdL30xSJ+a
MeGfgTOfvGaSHnsMfzJnN5CkUiTMuuMNQseJg4/fgYEhc5raH22+ylJQ0iefVc0rT23Js4bFJ52n
VBN4zEDxkSWkMzFmj99fhDd6r4HwvNIyBxPl8noRCKKd84Vgahy4m6QCHI9xGcsM7aMfOdOWA3Ud
r2V0fMqAYacSOOIgRELe1JkjxqaqkDK0cCXLbCU9lmjSWQrDo2wW+1LdSsJKQ/9GieIIKyCnI+W/
PgL1LRkwrpoEHKPrpUuDP4hK3mQOt1KFvQh2YpkUuwJgjAPBrqOxcV3JVgoKpcYGHGj+qa3vX4Q5
zYMRxTQScCNRUaTBumTfEzVfKTLnA0/Mwkj+ZOcasxLBB0POjE5BzgQkK4Po98Y55KkojbyPlbro
E8FCq/Fc+OCkhzYVEbhwQZoBcjpBAdArR5rSM8bRUp4jgM4Uyv862vi77ehEEwDmMMEe3SwaVJ2x
J6c4+9Kus42zeeLMjbzzCYKUr2dGpnDO5mNCGCA1vMSrQOubbNGFfpetH/SeMmRORBCYIATYliA9
SQ3lAArZhmipnXOEFRpRRcW/lghzAthvQJBjXPpaKPgXOKEBE6jT8XlncsWgEbER5FUOvkDCZelA
tBY0YLG/OHe65y7HlmeV4MSZi43LhcNG6LHgb5D1W6EIXdx8fIPr8i994HFfaS/pkpmCehE4CWUG
rHkEUN0ZPJMo6erZotIObqTo4Cl12ygyI4zmghqvjz0QnQ9NE+4w2FZFJj9E4kuaS/ILqFIxD8/7
VYf5eC0Q4DO0TNh5XczrRBc7/9nNReW5TKsWvYYaJztSm+asIeI5X4Y5T/BjAosRY9J0q18MItTS
1Se6WPQ1qhb43LQWoEgRAcONwRUf4hs+h9uIEskeugIkR4KhfnSvha26xkIwAJZGVL5mvHvovtdJ
CQCWgO/BgDrCQBogXgTxZdn4gudMHDwa+v4iEU2PqrbswSG28TCR0oGMLe6tUTrcv++/r7dro455
TQXY9Gj6BKzzr+W7UPqi8eRFBH5px3z9M1jpGh0D9ZojfzLyBxtBjhVGwQojQxlzsYa/J8R4Mn9O
J2ODIT5zt4MZROksJm+GsTrhz2ogT0+p8ZQbIFVHZ9JmszGeWO+JWxuFCyOhJwY9qvh22u8BFTIp
JN11z0LxBu44UtXryH/we4brub0W12Ko7IHvZsqiAcD0GWk2y4sPFSBEACCEid2tBCr3+wdBD1FC
B66lUdbHywo4ngjSvM4cjHytETTe/OS7/X5vg4Vi/f056KTf9AbZjT/RA6uTYuZmXMunDJHQ1mUH
vCr3bKpL9Hrv7Y/KAPEQWcsPDy+8nRMVARXYjgxg/jPimNsHybVoKshbiNFCiybRoC2U8x8hOkYg
U72/v7eB5LWM6bAv9ByUNl4Cs+Ke/dgpmoIENeMm0amZvw5QkSY4HaRKgK5yLYEDq1k3Shl3Tlbu
w/ey37SbAwAtv1DN3irmwNCX21wJ1qMgMoa4iZOB2jO+UL1WKhvuDOgs0tfriXptAIlo8VGrL53C
qMzPnhBs0+SmNNBgiNdrc8VSHrmhhTQFUwfVMtGeJbSD3z+imRhH5wHxBSOIy80jrL2WMoyo/y9S
jjtnVmQly8VuQTY/Hrp+WUndOQOCfZHR5w4ICzy0rgWpaN7Tqt7lzr2X2H2+CSuJVNW+qP/3kBkr
uhBE7ZtUyRmoYSFITzu83dBCIfPgkdVIwH/G8cjawDmLdSmOslhV1ciVW+rceQsOSUymiCd0ixK8
rz8Fw0otY6NuGQ/luWuFkBTAO4iXADBG7WQpFVI8ylhgrLeWCrI8Be/2+2oxo3sIAIUpN4gKJ3C9
rw8rj6saLLqJ58Rq+VIG5Q6stQ3xg8S6L2fmRqGOCvIULAdPjt/23wsLsdDCLmzHynPSKtsAOOfo
KtGrngYfUjGQImltQeQZ12omK6VfyaQOrJd735cWmefs7SOw9gE2gB89MvBrslwTOFtjs3IPMd60
T4xo93dSiXL8V6IpcyWUilrVHUS/vvLGs2o9dwb4HlcKMW17rVv4hA+kyz2CfEMJ/retbKoY4DLq
JbKE1Wqbm+YPIzM7o71XXzQpwsUBaJykh0pdeE4Q6Ct1BNe4wu+KXjCTsjaqSmRs/qw4GJnpVQVS
KZXSq1DIF66YeJ4TgVRZtIJGASbXKqq3eZYwLuacc0V9WZAljCoj/fnr/C+WJrZRVffywnOaTbEw
Kg8bKpF0QTBeeqwfUlNxjcolNUa2iYdZUJfI7hnwte9dUZLsza0Y30O3sk++6up7KO8Btl7Aa3Oi
52BSXHjdh2iNsEGb9xOia8hwGZ6RKmfdCKNcLxh2lagFrb1Tjcvisd3xwvZdQSJJ2Q//K/DUX7IA
NooZLtQQkHW81iGur/mkiGLf2SZkPxJBsIavr+1zjNzUV7eSWPCUc1EbCgn/yKNy6qHrKy2PPnWn
C9dtvQXkYbT1W1sD4zJPAneF/EAwAss+NmNfMiV52wZHgX9N9LVYb9HJxJOc22ipBYZss093kasx
4p7fByR9zy+/kMraDH48unwb+g5mpsFxaKPoAaRYgvDyy9sYB+GPOE0419b3+Xi0H3ccOryNp5P5
ut+unuSP4BiYqbFyrS/N7EhHVqz+uPmr8c8O0h28qaTlo+xHviMq21Ak9UsFAljMkatGqG2ATZ1t
BoAci+VaNOPToO6LcyWQ/r1+5FJj0E65z0jGzySccDcuPoiyC8iNBEFX4UgV0B24bwInWIq+ktzc
7GrdUTI7A2qshNwTXwKze1PlJvh19e9ysQdTPYldVlVs5nWIDwJMAQhDkJUA3P61TgPEpy8AZOk7
vLHYyFa1HF/Eh8DgXzszMV0Xg5g848bOucJLiZRbGlJRT2o/8x2tXKmFMVSYGk+HP0jN+6wc5vx2
oxAhgdBiAiukblCDDG+rDNjuQrYlwC8kpvxUHnzMO+pWd4hJamr+seJRDFiOoI0mMebgzvc9/7w5
VNSJBw7kdwgJr3e4mZjHwQGKI6+Xo1qi/0fahN575xmFiPxuGq6TRbQUXQ1s8ZWhsEqSc4EvqtQA
MgRkmwRXRFktpVVBUZ1C/rBUSPEDgvqQgDlaMIzIZvh9umnm10Jis5HrAdkAwAEp9W5HEOMW6eA7
mLW1veoZjOGJ65stfxKDbahOfNdGAD5P8a3IiceZvGYo2jNjw+diusuPoFR6zPUJqG70nUZ7ahaG
vlgJmFboySIzh1Pkn4ahMoUsALCbPaxFPPHVUmT4wN/GDdowor8TlBUw34Bzo74hykchHmt8A0qh
dhKbQk3eMFx6SA+O4yR2ZGJsgfzA5J3+zeKnTDLwk0HnSc+Q95WyqD1ehcUzEksDxBSHQZdla1nv
ivGVfSiM1PGsj0KQ87c86sSDSpOLXoG8ZoNm1vKcPkRWvdNW2V41/fdyJR3GDbc8gPUBrFkbnzQf
mCUzWEc+bSe93WggADoN3qsKwHGv71jplY2YxFUADtcn8F4HJ620QO4mehtNPyTRzvviNhKLSWs2
yr2USnm/wFeAG9hCqi8Z9uufvf/ZLCujIvbkB1/xMk/Xg6Ghs0cNrAeVqGQIUEw7OAfwepGSOE/D
y7ZhaN6cdV1gvh18EFC8G2xBHcTGeqK5vhPkS78+l802Fd80DIP2GWHt+mSp6V2fjApye5oA4gkq
pgb1ZD7GEo/0XmcFxNsM+4AswFB7EIkGnrh/4zthWCa+WMxzAAn2+pD1Eg2oUsQFTtZ4liJ/ehqR
RCvvgW2i2436wGdGgAH37KcGRuEuCU0QeBuqbCTlMtZZj+9JGLV27C6Y8eQF6oc3QG4ogxVF4Imh
o9dLNV4J/Klzl6HCCLBmnhEYGkcmBgImoFFKw3oplCTwZYdOW284yaglM7IG/2Exft03G9O/Q60G
7SqaDKVBJID49nprRblZLGqFi52oyU10GwNllsjNOtiX0ioQPYIuZ8bDe2b/JBQVZYySAQACT7Nr
iYHQqn7U6zHs1LHeDDZz3GhGOa8EUBa4rMLBTRsIyA7jNjXF73yL3g/Ee+gr1s/dB2ff38L5BSHT
jUgKrSA0qGeRIgSoZciTB9JWL4p2SMdNmL7flzJTTkFiWpVU2HbgKNywdAlJUopVESYOBkOzktSm
RsJzvWt3AGPd4U09kseW5NZDClSZNLXqZwFp8qfV/a+Ynu+0ulx+BHXxfTQ4eW2DjwBjvCVjmirz
Pu5LmNlN1AjRPcgjNpVgYa7VoxMbTeiqAo1aPRz3uA6AiNoVJ4+hhTMLgdOQEasAhhWELdNnXDyd
y9SN8yHDQso2edb4emELZZlb99cyF4FdSaEWAyQm2ZfBee7E+rFtN9LODWID7DyxsB+yV2lcVj0Y
GFmx2G3xD5Wfi7VRPrEpQaU85n6CyD7SnpTxpxpPYXFIvbNQ4T20DjtGLDBjRBDhyjAigLhEcwmV
YS2zQG/TKEqcTiFNHZEwehz6t7K2exGNg/6J9R6/0REYRAgCKDGSxni5UIfXaiJ4BdUsdYIhBEJu
nKNsvARNUmDEkchQlBtDTMmijlBelEkvhFHqCJVmhiDm83k7QQt4AJKjhv+8rzA3WglhCKKntCRg
qLC4a63MUm2otAD9QeBK0r32oy2rr/sSbp99k4ip8QFzAsj106XKfMLdEYQWfYporPBRE2pfXwVA
xSm29yButxxLGW9icsw94HqhxQJ0dGCTpc5KykHUAhKHHOVvGCyMfXOAJPPIt4qp7xFwHwiG76/w
9ulPSaRODHV4tY84KXe2eb/9AD/EskU38HdotwRkZ8apIV8rI/o0M9Ztnzm9KekHpwZUQR4dgdTp
BW4QhV5QOHjdmH/0LaCEXJt4ovleL/XQZDaR31w7LBTNFECIhyNV8Ni4lucFmbpw+65w5GWGYrfl
2+DiGCOSf/eMpOZNbElJmlzuhbUMEx1pRg2SmuArVs2nhidPw8C4aazlTNt7IUQJOTFtJyEJkQcj
lVeqTpyFazIeSiwxtAtTuUgsXaFwCmtqPA6RiNatyCfCm3IOAvu+Mt52f0w7B6x4FBkWMFi/Xv1i
UYgTFZDfqgXUX/2z+GMnf/Tq0KyBgfrUkbhlqeBN7ANxMur9PIaeZTAYUItTa7+qc/RdOuh71cg2
eC8yu5LNFzUlGC1UE+aM022iZZI40TaLIgJJGJbrU+NdOa+Aa106qK4NZMRrD5w9INQ5ashaYchA
PmPEMDM112jjp5p7jL9HVkR5m2ihvoHSnDYAE1sFBjEH0xTNBBxu5gmpfQMYHZtNrzD0dNrDqxiI
kkbtca5prVvofemUNjDctyxY0jkLfbWjlMXkK38hZWpVOkWwxr0m5t5eFISv3vrIXEkP2pnJYTiF
3PdWRFlMDMdFYuY1pZPqe0Vdtq+cCO0Jk1PhbvQKbbOElQpkqg0Vo4RarkS1BLWRsr3AmWOC9tMX
2coTO/zMMXSDkX2A8CciuqXRGEgELjKkN7TKKMwrcxMt4TinCb2JQRGZUIXyuXUXoQORSypH8B4T
AEQtUqIJm9E1asAmdqfRYtXYbzvm4QXB1vzLn4S7/5tLu7AJiOGHJojcyunL1wjtcE78oiAlmUxt
6uFhQbR9ugVp2rhZ2BISRfct0kw8A5Io2CPQz8nAp6fuCs+3UhjreuXkzWvYGK2ptk9JThYyQ86M
ywAV2tRKoCGiwZAHZRf8JlkIWVI7Yfg4SivN8co9FKkjfs9A65CmC0GpL2hhBNRldFRnwHl6LQo5
kQLsgFLt8FaDHMwH+ow029sEznkflpiwft+IyL4AXQZgY0vvmBqG9fhUfm8xU4vpOdaA4lz8gc9B
LgpMcIBMoXsoxmLQFbdTayduDB/sn3ZSWOku2Gr9D052BcDK5ahvo3qtjCvRJx3y7ZwpHxY/8WsZ
MRzCbToSunb5MdTV9sYgbLtyUcOptl8YJATsH9pcCYCkEYah4kFIhL4039JIB0S6LSt1M2kTfTSK
CB1AoAkWHJ46GqHK1ZbLh8YpVbA+ubo0GkkOQuv7Oi3OuD0VnY54FU+dhgjwrjWg7BLJbYC25pRj
ScAQJD7H5XoiciRVYoWA7Vz5gG7SiDdacrcs0Exdgf89JO37onvxF9tQ3jaNkflv97/rN+t9vXwB
Dc2Y95+emPhJuQo85sNGS8TeKQWiPrrgg162pSV9AuZoBba+0Vv6Mhlyoyt2o2h2mSVIxzgkCb/S
UrOLtmgGb5aDYObVl2uCTlrWwctpueNXJI7G/W+d2cPrb6X2MImjLBI8vncqsodWIsHwB1WDqXNg
ggsIrHO6zQ+K8RQbiCS+GMJvg7Jr4ZSaIssYLLJi7PFk/RMb+8FCzjIC5cPHlDw973Xy5yUgb+/K
UjAc4/DyzpB/24k90a5NzAx4HE3PLyopxelyny4KpUeYBpaByBpXCdoPo9JMQSjgmQrpMGPvGgyx
t4brWip1OxJJrxeyovdO3R8GBfFZXIFJc5UIrM4k6fYeXkuiojQRTJRyUGF9dkLso/lnMHq7sUaM
itVov7CMHbLUH4BkJMkS49uYGC+JwW8NWGvCylPfzqJQez1964X709OkVwvB7Z3kOd1JLzJgxMfV
YwxRPuxRYdRQOO9LD4l5QtkAqBgMz0RjpwBB7XozqFs5Cmg7Ehp8gFd8CfU29Ukt76JGJmL6FoX5
1PgJSHDCUPFbGwWpAvIyE/E3YIWpJAkXeIADFTgsmwiftv/08GfNfdbr0FZJ/v4uaeiGdY/uQSLx
kvfIhErJ+IBbj4wPAFEq0pFw+7BI1/uueIEujgtvcCB+iMkeM7nnaOORx2/5a/m4jp+WmBXE5PGH
fPha/QCKl1WUv53cmjYerUlgG8ZsCVqvrr+A4+JQdpNkcJ63r8d9sP0A/87hiFJVQB7z7XK5PFhP
A9ls3qv1wdnElk/Q9HtaPd/fiOl4aaN8+RXU8QtxLWauGGMfgIBYvmhVRIAQxzjuuQuH48SJT9gW
6Au/XipaD3KtrPLBCUbLrTQrFnTr/jLmjvNSAnWly8rNVL8sBqdKADmnxESScHGjpSdophLhuTkw
WZJvY8epfP/PoqjzE4awB8ZyNji5+bzfo1iQke1wen3d//GN47nYn+HizVQwHnuyHsnaXXvkLG3X
ibEkxLKcTCCOD0hLtK8+rJ5CsrHSA4ZjnZ/U+DLvb86cZZUmdjaMZGI8lM4QytxUoE1w2bpkIuM9
heOfHFPNyYJxzLNy0GKNtwPaZcGPdn3MoTuOYTLdqRy58Cn1uUBwxatooKh/7q9oTmunwjpGaNDo
BcLHa0m5K+XtoEeDg/+oI4qCgUFV7EiLDOh/EnQDo9Nh7+LpkurJmytua96RhNf7ImZ37Z+13HA3
d0UFqtpwAA01kJ+9XYKHgRC9eDmrVsfYNLrBuG0UT4c3HZxG7vHASnEPU9CRFpG/vr+iuet+cTo6
dRmVOhu4QYMgt8ObSkedP6v/xbmA/xIhLkznNFF0rQDNQpQzPi4Hp40aU4jRPOodlJCRrqUhpH99
46UUykl0GjhoixRSkCraJdPj5HV/5K2j/ZCvWvLYbx8fgRvVWm//x9mXLTduLNt+ESIwA/VamDhT
IkVNLwhJ3cI8FGbg6++CfO4xCeEQsXe47bDd0UrUlJWVuXKtD1mkHzw10Z9xfyp/6mVT/3z9CRPX
CexE48oFNmBuvm4zqhG4mb1tH0+4qpzh8CA9pnT3AUGY8wo4ithYcB1zS/nTOCOhLxD4hsmR7kV0
Dv7s/7oDSDxLqR693x/h3K68tjB69qsAqMxD1Qs7DLCMgFnwTdV7zoUlhN7/sZLoZvmfcUwdhpKI
WhnDShCuEvq8z0Z0wnF9UpARv5zahy+Ztog9GpA8gGDFGOcSPRgL/nFhqD+h2NVQtTaEsKuOj6hG
/0j+KpfYs//z2UQRD28/NFCCTmJyLoSmY7Xm9TgX6N4uU8V2mb5mZAkvPvOSRrEQmB6wVSGtgUah
21WLo1CWarEZgHcB7zX2ZLdG87m5jvbUgvyZZxQb7SM3VkvNZTPZzRvD0+oaxNxSFZKfw0Wihe+o
H0G0Ld/5B9ZQF41y8oo8ZJ/3p3QutECQCMVdXJ+o6U02KC8UYSVl5XBJAGLqU0sGKCCsT3gnv0fh
QvZmnLbpaYcd9PKjBZXHI/l2WtMeKj9lKw4XvU9pHZ9rITdzifKvXPhIpHyTsKWendnH3rXJyUqG
VZplSSkNeOxte3B8Ay5keKt3kFfZ3oUmtZEC97CEGZp9dSDrBi5bSKiirXo8KldHoRXTKNQbfbgM
kU1im3U87aLMTKSXgKMtv6trC92q6/srOVN/EBAy/Gt1vIqvrHo16VLC3OHSQORBpWljAUSsyUZT
fwsGSR6gkAsKgOTVFVf3Lc+u65XhiRst4obxYg7DInkINgK0S6I3PnvzJafYJEsMaHOB6fUoJ5so
01xFI+lozHtsIQmv/M0zJ+4el7AlU+7wn+txRPbx8AIaYsjJPR+hsdZLJGW47PelsbWRRVo1T+zC
WQ66GI3A5s2LYHz1tvXxmMBF1Kvc+Q6tevu4cEnNDhjcxDJ6mHFQf15aV8sqMFcKWkKGCzL1km5X
K8k3oAG9VFmZXcQrM9N5LbNaJj3MpPm+OfaMtnAEKRjedPJcQcDk/paZTUGpoH0GMggBNdgAbjdr
WQuQNc59/iLQ9ZqzTp71dPx8V9A0evxcr09rkKvYHreIS/5942sAs6FkhhwdyqhT/TRW12ldV1xz
4Qfxwim5oUhLXk76fRGONtBWClYFBIr8ZONkheezog7bCyIa3MSqQT6FLW5imh7Xf9PV1wtEzYGf
25QVPa8uLvVXH5sViHM003tZmOXf0fftp0xmGQiDXIu9qL08S1Q6gvyDCjYecIAQJc4oVMevnZc3
9MgdyuP5kS3hVH/jmHAUr2di4gd1Dry/fQTz+uW1/0bvv3EUqD0aR3yn7r5e5CO4LQ+Hyuip//6N
av398c+v9r8rMfGIQySXalRhJfL+JamOTFuolc/s4tsBTjxf1bax5skYYG6Cn91+tWVjGLuvKo8+
WCnKPLuNsVr90a1FaY5xE93epbeWJ8dVr/lWK7K4RWBZgnqKx4vUJJ6ZkMiIQeSilSsSO75wLJSH
ON0m+WK38dIHTG7WodL5oY0wtxJ9jQ7vKMb45pO0Wq+pbDoWb2/yzRkecSnKnInNbgY+jQE1f+gi
YbS7bRCagecrtp/+nsIXEOJvDN9acQ8rNMve30czyf1bo5OnUsJpYSJmMNoaSk1BPPe+/2zOT9Hj
U7ZZrx3FeomRvE4pb78hOKS1MJbgW7rIDzdzKd1+yOTB1CttmgU/voVZ43Furff36onQZkzQ7FXj
KTRPTrqlyW73linWAT6cnse2G5D+Ltz6S6f7Jx65uphEUrMsS7H5udXzK/guGGIr1bDX4HEGlf7p
r2btLA1d/iIVLptHYj4unO7FDxiP/9UH1F3TJ4mPVRnJAMFEhugO9wcmIaAgdnTy1QOnGS+WtcEM
xPtH31l4Qf++mW8XY+Le+l5XkoaDfR/thW671fOLAGoTNzVCtvCO/M05d+tKf3rHr8Ya6qTuyOhK
mZWgpLeXreMaKi4PlrA5GCIuEnNp0y9O78S5SWWe13UOk0AlKLZgrv2zR5sxLsC78gS4026XmHDc
G3T0v/x5lP6op6W+/pk08u0UT9ycFrkcJHfH0w5Sg+0IVABagd8UOyz0SG7dbSNDMx5eXiBNAQoJ
S+qpBZ3AlLrHnAKijqVfrRaWfUrwjcjw9qMmri9KE+YVzfhRUCo6IteIux3pz5PzReH4ggf4fHB7
/5HW973Qz7Phjs//2SNXe2AgPpdEo92IyvuEmtVub2votXXN06k77Sj3iK0AlB3epQtHbWGn/zjl
K8sumHXciIdlibE18lV2n2fboPKMMBrsrBGt+yOdgU3czPAU7lYUZeYnOewV5iv72Es7xIPUaW2U
6B4wxLNnmwuLOvNmuzU5jdqIL3JRDJO56e5dR7GDjbuSj+62X/KbC/Hhz/a6msw4+f832Nirtd83
uyGjx2MKwl+PujvnASm3VKXgUz5jGy0qWCwt5cRpVaQrMzKeKDVxqtJx0XGfQIpxWHPRYh5lPJ33
Nuwk/op0N88LAlu9Y4YBfcUVxaiN8hMGuj49aMaXfn7L4MfMy/cj6A22C9tWmv0ADYREELIZ1T0n
i6r3cRmGKaIkGYT4NVKbzLBP0f6kPwWtAQGqdfS49u1qK51QtchwdALbSB/Hy2qlDyNmbxHIOQMZ
wT67+qTJpcW8QC+qEJ/UP8oRiFD2cOV0rQ3Aj7r2Fz0gRXc28BZYmIrZZb8yO1l2tAYmLJGwFKCn
MlUj19+SIDdc5iSCcf/w/qCofq36lanJqmeaQuKG4N4A3/Fj8zU+jnkE/6LxmaILFEuPv4XtU4Fd
sMapPhxEE8XfDBVAdOnaxfPuRQKMlwdZUEP/FhU9ieuX2n4LD8rGAkmQ+Yg2ATB279R+aZLGub/3
5ZMbT4x9sZPlpL3UrnioI/7CCdJSfX6mJj5uAKB5AWHixxrpbdTC3JQFRB/DJmSktDFiQTbKxenX
rOEARBq6Oiz0sKxSFM+23ueKLbaP/d4LOi/yRNUk5FDHhtXbLxiYWDZahYJlzcdmWFXr2uUKg3eT
g6hrNOW12Ly/JYRxTLcTe2NxWmhiaSO0oZ/2F5MTafQ3DKGGLW8fORObccHUb+96a2oyvT14qqLB
x+Bag3eU43arG9s9uLAQs/gmWzhVv9/XMIYiKTzMmP+aIuyEJquKpsO4XN8IGEW/q7lwmmbQk6MJ
FXUgrBZoDCc576BEt18/oBALeo2x6f793VuBlmCgL/1Rr+nBeBxS+/4czvgoIOdBIgZmfPQXot3y
doMQ1Oy6sPIGzCGURQEY+zyehpVqljZwvtmaGpfQaul3uKiOPHMLA00vozECNEFoW5j2MbsRXhRc
rfSXsN70rZVrKqiJDmUFSBd4X7XqC4QNNM2Xkoq/74lbs+PvX13JjSj6YsBgFplTCz+dQ5C5Cz2D
WwjhfnMpKLeGJkcvZIXW+OhWvzwjyZaaR+RDou0TePLQ80e2pfFZOscAYoACso2jNvNxvbPELeQH
L6Abdi6Zra4aZ7NpHIganSsDvzaZfeYpT3v03i4BWea2NyiOkC4bu4xBPnI7LWoVDnGu+MNF6M/p
lrELCeyo9Re2+MxDA5NyZWZ0y1ezL8glI0WL7SZu6kcmo4vjK6aOZR3GQtX3ObaMVWWvzquPyIyd
+1t9zhUiHwhXLOso9+iTnS6yPMkTKR0unusZFTm6EvBo4ZaTErRD6gvGZh4Oo0AwEcHRjJK4pkxe
78QNUYXMUBdId9w2B0ketgCHx8NJMz5Ro3vRsYoQpdwje1I4S1iocWtNffC18cliim5ZFHWMBK8X
r9TnXEWwoyHLK36XcFsFQwBSLRJPzPn9a5uTlW2ITxovwYCFXYcW3nylaUbAgf+4kGiPaugL0x7v
L+icB0EDkgo5P6A08BSZBDpCm8aNFAvNRXuBywelcWYz2ZTJvrm4yRp3+n17M7N6Y24S7NQF1Lm8
jm8u8iY00RMHzk0hMbjywfMdt1pg1ZjZrTfGxt+/OihyPChVXGJssqFxdp+arHhlx8pbqNPNziEi
gxHJi5ItGpNv7ZCmUqESULWXjo/jB1WJ9nqbMeq7vWLVrODWbZgIVAaDdVL7xFHkfkmKTBh3xmS3
4qCAxx/8aiOidnKNA6EKmWmJNJegM/nQUfKRyZLbJC/iKftkn1JLk8/7K6nORA43JiejTgJVyBsX
JmXeyYu3+pMTPuXAyIMtn1KBmUFEA2Htd288lrkzlXzP0sccPLap05F97D4n/bECnFIB5+3fiEDr
NN3okAXt95l7kvGnSWypiEqweMpj/w7qArWz/cFMMqOEiIXuxKlTQyn+PGwkVCWrPyFYczcpb7Dq
xY+/VOUrbU9qbUjtWilLI3F3am512jrYsLABx0llgNhV7Zf0aWYuAUwLnBWamtDbp0z8RtPVqJEU
KJnI+XY4l4LB2bV8jPqxpSrzN3UHImdL0sHN/pCiBfulW8KizVzONx8wcSJIPPSxlAZIe7Sm3NPk
u/e/UaJOGqdWF3b+TH8BeBUgBjo2hyDo+tkjVydM4vNKrHAZXURmKzSHTHMO8TY7PDZ2YadOvN7q
vuHbwza5uPYQI60oGa6d4Al71t5/lLHBg8Et3BtzMeDNV02cTJx3HBRk8FWgt3xVXLoHbHaEz3LW
KweivjLY1r5j5JcFXzrjbsCpw+sq6MoV6F1MgpVEzVXQCcfdJR1UbFHeSCFwniKlzNC2F77eP34z
B14SNHTDoig3kgVMQjAUYPU4a1l30SoueG7wOqWy2rkLu3mmfKBLgg6OPhBegkVk2quikMwXXR0w
fQ2CNdAxsGPXJJ1vgqopb2ihXQaUV1GldxHhJmYgARTRGnGrGXJ/VotNWYK7ruBWuW8Jkn1/Bn7z
f4LbTYMOLlB/uMAAcrl1u6HuCX00aN0lRBdUZxfJTlZy+sj8vyK4MFCsBKMw3tKl6XIGY47H0/sf
MPM0vf2A6VFPwgAOGdDx5BkMX/Z7a72a3mdEH79XqKyswOvKPEN8a3ia9Fv8n6Uc3MxJBwvACJge
pXjR8307ASJr8Ngq8JwqgF1HtshtTchr2seB8kf12O6Ch3IdblYLo565wm+sTnZe1Q7gcxIBXNpW
dgzEBI0OjEpQMno6Jc7fiu5ae/elGYC1tutNt78YCx8w9zq++YDJOcNcIDyVx9cx7gHBBqVPY3Yf
ogeI1tm8P9i5GUbhWwZpANrpQYp5O8N9xnOq1/OIQNF/pqBQ0T2nw9OQrHqy1vSlwzZzo0rotQOQ
GEoY2NMTz60iVEjLThgufmJIr/VHBBgFkm8PVDW/Xl4OjYX2WFAn/j0XEUa6NK1L1sffv/Llms8x
vdVgvWJ7cHDCb0po/KHEHWgvGQyhDIhdopXmG+KTzw5LwtYzeBwwMwFDDckaDRSxU4hDHEVqlFc9
oFWazfa+QHXvG0CArY+XbOzuPOU4NCsPsoS89R8v8o3h6cCLVgNfU4f3VLgShY2nUlHfaXJDM9Hw
s4XX20x4gE4aaI0AlIrOdDK5mwjLa04v8KyopF3zKZPvonsi2sKIlJmrSBbHtICuKaAMmb7TGF6I
QkVwO0j0uYeso/Ia/lG/u51gg+3eUGxG3we7MXlj2OlO+yFAqcsBtGEw8g/c0mzXWLs3tDlsLGe3
sz76tWDJkG1avwzG7m2z+V7SYZ05ZrKsgYxfBLkDXNnEkWppw7dhJvaXOH8EXSVhJonQaVNBcAZB
8/3VnikLQUrkytjklBVoauW1AMa2+6P6EZugW79Q7VStvhzHQlc0CCQ5cK6LL+2iw55xnTemJzut
IVINCKbQX0SHISwK6Ke9/fO8L9FFFj8TZ/PBrZUFDzbnLW9sTjZcW+apWymwmVD2rNHXcL0XDvlz
uOA+5h7rMhDYmgrqEaQIphs7lquSGxpMa4YEWGpmhoo3Byil+TUesCXiL9euLP01MdmRW2sPf5Qn
0F48Lcn5zJTCsLpXnzG5Exs3dHu/xWeAMF4Aj++hwuSKm+HVko/cpflEr2WH5j1wvq7PAvoJlYXt
Ne6eyUMMEHT8paLFAnQDkyWW3TLDLODk9dnfMjyU+un+9v0B0/42gMeFiO7s3wjUIRxQTO3K7gI4
xzsUKM1hJz/rG2D3VcAJYqjWe05hRWtWmJpzOaM0QszvUSQA5GrcQ4MGxgrqQdCqpEuneH7o/37Z
5F7GE5jxSVd1l0Djy23kKfpB0ePz/fGP83dn+D/Y7qtbqmpJJQl5ASOu+CaKXv3MUkSX6FpK9/ct
zQ4H7W6AuoOG/Vdu1evRuFAzTLQf+memo9deWrrwl0yMfvFqMJJSKk3o1t3lue6NBAIQWNJjbv9g
gnbJGu2HqmS8bc6oUd8f2+xpVa4GN10rseMG4cfyq7jZ26OgaOacAgeBu8lM603E/lh9k3WMqspS
Zm12Cf+1PU2Xq6mkN6xuukujKquWf+bJJ68O1v0Rzt2zVwPUJpEbX3Ed+ImwGb3sb+WaWvciBHbo
J+Z/YQYtJyO1CDoIp/THXQkCn0bqukuee4ZefXqS3eTnEk/v+3bmHjuIF/41NNkqyRCBR0Xsu4su
lFaSoltbcQuKHZTRFI3bPoDDUYBkWih+S6Fm5GDeaxqUp1xFtpnWrT1RfiZdsrCDR6u/TuPVV022
kaQADE94LOWAIuaTWOqR7ccFgJIV8Ce+z6LHvpE/C06XFqCEcwGOoqDqgR5C9G0q48m6OjkJpEFc
hUNXdJlXj60YWIw99sOzkopbnixl3Gdg8ajuoNVAxAsY7aHTRHSXcnj1M+Rl3RJgmcBUC5oSIMZp
CRG94Y9cobVvE79UYHIBXUf3rSbGIIH5cCGfOXuXI92CXoAfRcXpyVGUhkC4Bihg9p14r64gm7Fk
Zc0+lD402Q47iOhAVWcgrwubb0zrT5d5JDEbi2q6jPrd7Wz7vthA5NnjAfbgjQxp4j13yGny4L74
CzmUuVwqaCyRN1MhcQAMwiRcSfuu8VIxGS6m8CKA1OTTqVHsTmn5Ui/4wJlgDDcohHhQJFQQJ08s
SZE6FG6KWka4rmqjM0sg4KDhHJ+WXjYgjv49f0BPo+NVAQuDjET77fzVUSlXUY6gn0CxZE+6wVWt
skIy2Aa9saDTmFWib7DBlTs7FjXuk3Wy+9pnXcM5vJ52KvXGhyGNfBwJI5N8BTSyjcplfzvJr6Kn
OoWwIXokdNmjvAfwuwEZ8Cg9aapXAnRUMOQhgjjL451eaYFqqblMMitLkL39A/V6l7ehJsfpSLDq
WWDossL3ZiE3fHrs/EQZJcfQsWyNLaWpndZAslIRwsKcRSAKIVEv6vvA7FovVNft0JJHKWli6Zhp
WRdv5T4TvX3hBwVnqj7nShTa3TnvDBnqKFsQK4jhMUkrpXjVMq3JHpowKMi6q4CWdIoylnJc7WoA
jOjQxrJNulgStlne98VGTFR3rCGIrroXBZ6hOaV1JcFO49J7gg/0u3PSB3G59xXF14wCnN9Qs1MY
CGezIgjxyiMySM+JKgfVQ5S0eWgPQIzVTpIRvTDlIe/RmtEnUL8LXC4CE48Y87WluKLkr4RC7wLQ
OjE+umRy3KRfipIAyU79AVmyz0TMRWiZRW7G+QfUB+T8UU1aIq+0DsT8jxqrffSU9YXEUbESWWbF
pRb3mPqiCwZDb5MseU/BWKVaARIG5Veli17xJZd14oG9aii5dFVnMmk3Hscp4TMYbfzQ8tEFGz9l
UShGjBYlOumgaJCE6qFpNCW4QH7BQxsbakBooidRl6PeUzQESXnPqzXoepdqKpy8rK0HM8a/s4oy
pcY/c5Kml4hAw9dqc6/xtmWBxMh37AlB3G7KJlb8A1fXqvKGH5MDHpFobfNeSVVVQb4uJU/xEPc9
7SBmKFqsTuLMdBkImS0RM40vIqHWHaqCg2Z03Yei6nhZHIS7WiQ+dMJE2Y2UHRI0XLB1C5dP91yM
hJgDB6Ljh6LDfCsNcs3RpGmyzuqDLIUgfOaWLDHKIlMiQ2foBwb9VZn2xZMHdUMphHIKadNznufa
sEs1BsGRWOxizpA5tEetpDQSIbesYZIEmiNZ0Zr4lspbV9BXTcHWnaaCVXOFlGxZxqeYPL+tFKil
IqoR0PpWRXpH0SxJONqUbcLWSdIK7AEMBLEGeG/P+n7lBlzJnxW9A2RmIGqhv3utpoWfQ1bkiuP1
nFqi8KEGjdW4MekNUQwa3xZUL5KwVFInHwYVLEk4GzXbCH6vgrQih0C9E5dFnIKxhQnki0sTCCLw
Xu0p5gC9t78EKR7fhoql5x/9Ive5g1CkQmTFiccqi9ODLrOFQOTzgjY8Fw+mh2YU/btNU84CXcvw
0oHax4PqUdv9XbhkZq500CWj4guuNPSCTLmf5KGJcAtnwyWooLEdkm0TXnh+rQUX1CgpUfZd+t7o
Tyz6BB6HMj/47rrcJO7fIAHPK/le+JyZO+8f5isJDG4oeE+uhyIZUgBNxlK3Z3MVhWid4CCdrFNB
MXXm3Lc2/rDJBYuqOpJ/qBlh9NMm6ZQILgfeVf6SqnpiS5z+rOiBnfJ1aIZ8n9j3rc08O3DlQcYK
UQsYPZRJbCwVYwDeoImxDxVmplXgWcDNvN03MleSBJ0WygcAxICq5QdseBWiSVWth7yP9sWYQ4M5
nuN1fhBqTF+F5LzypAxoxKgoHl6VFXug1CCFmem6qS72p/7snKvZ1SCEjbwSognEE9hC05iC6IHk
CTrTDxxbqVWw4piluqe4P4HnKCCOBCa18NuVjAJSW39lYFqihaTfNLf56wsmWQkGxt5Y6gv94Mfv
mWaXZb1uAoFyiq0ptAGVmnKoh795HNEkW3fBQtw4LVSM5sdmYuRWsRoI4Mb45Gop9DpuuKyp9IMY
iFQqRLtOhrOc+VYVn0PpKLp7VEy88KtKvhXpCSS4/dfgoYMPkJrwjQ9AiZNTQSppATfKWrBjiX+q
t+TcLeUtp6+cfz4Usj2j0i/aCKeMc7XM4X5hpX5wyasCUqrENZsiMfW02Ct9gsgEVeFwm1SG/yAR
yB26q34wi6o1haU5m5yRf74E9FwqDjkAKNN2xsYTUFJrBf3QDsNYmY6zl4XzMZ6yya4EQA0/Ga8K
qHD8LNrVovielOUqpAkOle7UyNKsuOpRUPZhaUTsMYcuBCu3QbFQM5pEov8zrH+NTjZiWwclEJWy
fiDpk0I+WxUiSIuFuTFd+2tkoE4HSTu8Cy7M2+2GXdLkesbpB48PGag1yYA4RIakZ5Fd0gqKO43f
hXYHriEwj3XhSgfUZs+Htf6oapxKhZywhQM4DuvXF2H/g3MPjO5I6dx+UQnihkSosJoVtxeY4z5w
yjYmhpQsZOcm7+Gf6cXzTNO1kdkGeeSJnYqFMoswvRHIVXg/N8VoW5crPBa9AYDK9un+HppbzWtz
k2H1QtYDpiTpBz3YV+JHHuwV4Cbu21ga0uSJT4Bzr4ceQwIlYpXgAszBBy5RkVnaDjiK+8Ym9+A/
8zfWtYGmgaoBP9k5uljFYJvKoE/RcDQSnqQaFFDcaw2yy/uGptQBvyxNXKLc5koWpSk5lGL+Eiun
ALxPaSE7pWtrbbnNCNXYR1nTQTOrJRGrWTeHpAXKXMAzQxx3cgELmVSSOmDkIDry4ETRQ6ydUhdQ
FfEYCYTmbK3Up4pscumJ88wwvEhgLVp6/87N9ejgoGWJgiMw/7d7Ve5lKAYrJTk0bWRUNV55Chg9
IEZT6gswkbnTp4oSr6ArHImLKXd3mokBoJEcObgilNe8XQ/+0ipcC8Gj3j7fX9e5E/GvKWQSbgeV
hhWImBrPPST8pnSh2QD0ULlEbTQFmGDzwK8BModwAg3vcCm3VjI3CHsuxOYJ4jNTzDRGm+OrUEI6
Lth77TpGkBis2+Rd43LqMou4K7d2Mswyt9IWMnC/VxEJIYiSgjkB9xRK1befAqhFXDUqTkyc82+Z
wEAOIUEYWmvtWCqXEA/T7Mw4cLhQ5FVHnDMB7ufWGsTng0puBawkBMkrkeaFM2grRcPGQXtED35j
Ki9JBfxeUtgcqx0Ix0ez4q3NNkIRpKtC91BVjHqVXSNV0i6kE+cHdmVkvNKuLuOyEns+0H33UMbf
oGUldprSHtJUSO99cRJvpkPzH/tVcKAKo6Yy6K+1X/TXIGzpeVeF7/alUyi6b1mgHgpPdhr/T5zu
Sm7B4c3N4rhq0McAtABqMbcDbOTcB6Q3JAc+3qDIvmFrni1RJM3O4rWRiVMtJW3QC8knB1mBzKG0
y+JVCZIipDicNHzsyIvq/um5fOHMT9OiP7sSmXECLBAIzcDCdjs2dGDoZTTgDLTpIRPDjYsCsoQW
32Jd10AtaXbrN07hBWarP913NzNPC6zilenJtJIkq4jOFeRQRKC9iS6PHd73q870a0CinNTU/5Aq
pjoECjOLU5as/w4hR+vIKILPfEROTI6jJgcI7f1xvgWowaft37AGYkQSVymq+KAsFHhDgt5mOcgL
u0kaD91tQAWyLUFBrRUcwripJ4dSVfKqCFJcHhXg2E8+APiZAdCPauoQ1+qAt2tWnOUBZUDxn9AY
cIqT2W+J2ULPuofGgG7fX4jfUcrt90y2ACB2EvLG+B71orSyhdtMVK2mBaGk+CZnq/vGpg0fPxsO
qDNwRYvIhiPOvd1wXlDWEBiocJj01nIDPIgCxWHQB3SJXRQ+0ni2K8NZCbpRuDREVrmT9loHAYJE
KQ0kS/n6D1/YGohuG+8rKx0teLj/ieO++7U+OIp4SEF5Dm+p2y+EXlTkqf5ADsgMP/icj1Rf4Z3u
2/h9rWPOJXhfWVChkjjlrMxAF1m2PS4DEvO0ZBwGeiozpGbwthUXNtzclQt2N+CDRh5aHeTZtwMC
bXime56Cg1ZKRiSs8SL02orqekZLMQUHU04l7shHToAKPyd2hq46WT48+l1klaiDyfoTmLAWfPjM
5TsKJKPsRwC5leTJLMtx4cta4OI6lGxV2bqNawjiOiiXCO6W7EzOeS0W5cB4BFBcLe/LIF2h+3Yj
4+kWLmQKlgxNHhRB4SsCwMvk0HfQ4ARRhuP7RrLwBp3dm1ezNgk8A3Cf56TEXas20YfuRwF6lsrL
/b05exVdLY0yCQRlPFmiIcdIQFfvtgaRHQ/75vKlQfO5fug1+769KbXJPy5BB/IQZwIh4Q8lxlUA
oWghHwt94h4iyp15A2I4T5050gY/gVuhojI0XVR0g+20zaE5nP/ctz53EsGyidOoou0IehO3hyOW
O9ljCoxrik9TxH4gbZXSF74Uqd8swCLmAolrWxNPW5W9wDVJinCsdTT5nUEKQVkwMefMEe4BdTw6
MODXbocTlG7skgrDQQlHE00SCrTutq60FqSNurRy426besoRtI33GJJkRJvsRpWlgp8PpXvoE36H
4MTQYs3kfO6vGqRWoYs7sf0q2oUX0YLRKT6vQoo7V/vcPdSgdhOYv1LJtuDx8iMprYY4ob1GDF8E
Nfv9jTJrFxKI0OFBy49CxqN5tUtdHIksKgr3kJvypspxwCH8Y7iCWW6Upffl7Ea5sjW5JGs5zZOQ
x8R66XcePenyH7YooTRJ0v+cOlRW/3c8EwecuKXHySHGA211mmzEdWHJEu369zDah1Cv9ZbgXTN5
Azz7rixOXLEkVRrJoJJzUN3u2FR7OUTvow66qm7vZaccOWV+G6no32oTuxD9hchjJpE8mofQ9qjO
NlYKbhcwQ5PB0Ccwr4dhSAXV6pPPXPiQvEeSn4VkBXQU5UGUHW2iHm2S/8WNf2X9x+lebR8w+sZ9
m1fuoeUEyvjMUjptpUGlYY938sKNP3dLgA0cvyQIRojTB0tYyClI9/HsgxRXqJm+81+chLGlYcTg
qogsbieyhyNQagVuLEA0Z2hVaXaBAqbxZsTNWN1rBe4/RVgwOpP4wfKNPxpSDJiSacBQtozoeSJg
9wSVkSUOsrwRt+pQcM1hj71CbC9HP4X3HlRUtcMMfQsvtVAsTO20NPPPsbn6jMkm5vlMi9QWnxHV
gIyACkg9D7nlWb2tOJ3JQLcO5jORQwba7LiFPTTn3IESRX8MaM7HSO524ks98LosgHPvw1UVvYE8
hkpodYQOJXqlMiVZ8HizJwbSF6h3jbEwUDy39kJfS8OWx0JDDsTo1OTSyOBANWQXQIp0V1XQ9UbX
SsFH6J5WKC+v0/q/uM5GiSvgCRCKIw92+wVp3oc8N8DZo5HDEEKb5E6ubl1miuJOXxIAnPO618Ym
d6cuNnWrCKMxtKO3FNIyFVAJ98/OrBO8NiLejkiPh95LOLh2hBtuUZiR+B5L9aEQXgI3MYTWWyV+
Do61drDz1Ey7pTbk2UXF5sF8Ai0OboiJG3RrCXrxkPQ9hMhdxmCR85ip4HmVtUi4Jduqsev4U8/3
aUBWYmBr3PP9GZi7R6/sT+/vEHkIQYtV98AVgG7gsdnFJ8i283auNGcej/9gqeV+9syiwRRHZ5Ty
wbPzds57Pgy5RiQ4N63qJNFBEb+G4qVwt3wWO67cwnVpZhQbQvXJvNCqomivAn9wf9yzqRbEuAgd
gIpFBmBy4YoVX+V8l3Bwm51F+rNfr3X0Qvd6g9QcOq46MA8AI8ek8JBlwnnB+sy0oyYg4BSPQDSQ
8N7Ogai3rIRP5w7hLvgY7A6S0hzSLVgAZpBD5OjrwOISSwTzkcFWS++WuTcF4AnC2P2uKHj3TpbA
r9uyiESZG7e9GkemH9iJfGqs6Ih2hQZApYeF8c6ENzAo4wZEmmXUpLodb+dq0J6JRe5QarxRMc4S
GqCG9g2KS7rraPk3T1pDWjxd4zgmIfGN2ckrUEgEOcfqcYcsPnfCg1hHdqTpBjci6lWb6wzEraUJ
TNfS7podLxpjoAqE1pVfyWzh/5F2Xrtxo9u2fiICzOGWZAWVpCpLluVwQ7TbNnPOfPrz0Th7Q8Ui
ilhrX3Sj0QJq8s8zjDlGEAbKVLS8+XJITsVOaSGYdg19/rHdPLaqbIOsvD/H84a9GevMqWqBhAAL
uLjKQo4aQGFMjkJpW4oTBchF+Npjm28R4a88fCY+mzrza0KUaywsNXnb65HAo9vl5oNJlsIMH9PU
PJp66EjKV6PfLFOsHRe4VgC2ATkkab9YxyIa6nJUZa5pgTIIhSUoQgIPzNRDaIJQ9V5kqXNGIUEW
nuY5o3KMHqo0Mjh41W4kf8v8z7L/RdnyANaej7/sETR5MRmauTxHvhbKShYJ5y4JvrOrNcBF2lOk
cHER80mAPcf24NcHOe13JY3091d8PjTLFZ+5K/7H+mIdNAm4W92CfDI8wLp1naGCcdYLu+yg0+23
CHZWVx35cJV6CQCUZZU/BA3dm2WBtQH4OaxeUtoeRyXEzYiRmS0Cm6z8RoJl7a0wca8oT83YG8TS
r++NrGnB4xmVAN4DtKMst252sZp97l0yj8bz1rJNcON14GZ1/iiXlyx9zIeNJ3J14LPyGJw4JjWy
xTQrcZ+0QpgJ50E/mGWzN8rQNSgZc5or5ZdMyej+sq44PubcO0iFY6YuUxcuQa1PQjKQ8TkXsS66
VkEBJxSkzO2MXN0wtfoQoNunw1jMOSbNdD2/zSB6fuzX2CJX4bCXj0IgDg9dEINVSfJn34JpO05y
7dTnwegEkr71EK/OLrUOQhcKuBTIrr9AGINkbANROHvsXCshaxBQsnpsrdGOmu9B8vX+5K6OGGuo
NMl0GlP2vLY3Wf04eCmrWaePXhS79R9Vd7RGu9CfZ2hI6gB32Ko2rh3UjzYXKxqLot4qEjbBjulT
gYJ729lD8tPbeALW5hKeEO4hHHBWdDG2vuq6RgCrea5073uGLGyRqJFbQWj3o44ctfE3SrZr9iiG
U3kn9uSxW8QDaMnJbRqzdq3hRCgzCJf6ILWyI5ZvQ3q8v3ArUbT50dZin8RhKHr5vE/6YbLDFqDk
1nW69oB+tLA452XWGFlTjML5PWjkHcQHobAToi0UytpTBliC14IEJ5m6xYnTK72RUgvXSy/158E8
+sOb6T0UZWxLEtS+2W6rEWF1WKDQVEmhskHN4XrDa2oe1TNo4ZxNlhsJltN43TlRxIMY7O8v0drF
NcuO0/Y6Ixf0xfYrW6mQsxQnr9Deex008rfA+3PfxOqL+9HG4iiVCbuxInF79pJD7+3q98k8GiCj
vQckXaFt+G39NrdKchvjWjarDGaTeFOHTUv+k7R/TOtSdN83xrXmMH4Y1/Ia1BWBRIrO9la4g8Tk
UYIYUjmL3pF8cfXb/zpVW4TaawdKnQkJZzwlcnULl9wq+yakA8K/GEkvupMCvHrKsi0i37W6Mv6v
ptDjhDMMHvZ6+6V0N/pVUQDOcSEScmZBUqgWdsXu+5fCifficcvi2n7/aHD++4fUXll7hScpQFoA
7ENyueusn10lOY1kvWys2dq+AG+PIhhZdzBBixk0i6AxzVCnVGu1Lj3/+3D6pzzlxjnrQxyiU1w9
B9Z+4pEZJTLw0PZE39PpdeMr1h6Xj1+xOHVaHliTEBhAsNLfCGN7p+ZbZX0h/HCifLC7FGZiQXeH
/DyEjic/8SVC+zTFW4jXtWnXET2RZ98QgOLiYCZItOm9PHhnCAbtIgYGGj2XEwTlcbPltMw31tLv
/WBq+ezo/mSmiTkBcRn9nQltHLiEU6ZHx6jULr3VkY56jTOkV0zpWVNfq3YDY7N2cvS5OsbaI0m7
DGbrqKg1+iawLz6P0OjCDHV/TVeWlIM5o8xmjBkP7PUW7nQ6iMwp8y+1FTlySCtUwpsX/whKQrp6
0wlcWTqLME7kzgZ6Ae3jtbmkkGq/VZLgkv5RT5MrXJIH85Tu4ufhNQ9t77P/YLqRXcj7+6Ocd8TV
MkJDwjSCHALzhXu/2DH+mERK2RnBBe6VQXFn1IFa22pja+FTAXNGv+GtbNj76xl+vBjGKeubHHso
kDxX1o9ATmxhvFj1uylLbpWdqujT/RHerCMjNEjuMT4aIsh5XU9sKzU0IXmqf+nqZFdm6rHqD0n8
UlrqF2+LOO1mEWdb4IZARYH0ptHj2lZaFv/fFigsoDKHMgeaaAiHTczIlqHFhW4OaetHselfWu9T
2Ss2PAFU32QE997uz96qIcKtmYcUHLK5NESGqiJi8C9Dp7hR7AGa/xRN1kMu/7xv6DYJO88dR0Dl
fUKYZtmDm0SiH2R9EFz09Fz10U6KRpckh6um+WlQwsckAdsm2/QpOuwRMf+xOda1vfnxCxZjpYtI
ztshDuCh3A9e/CB0p1oPH0w1deM6drokdSX/9/1hr80vdK9QbwF7oqiw8N4NpaAr0UqDi0hw2WTf
1L50dO9hs7a5bgdOFHDkoIyWCJ4OEdNWG4rgoiZH0f/dkPPL47fA2ngI1w4b4fn/mlncYlHpd4He
YKbzoXINW1uLkXSO65nAbIfB+5N3G0eyZwhb5wS2Tip7ed6KstBSojDMNaMjcYd9j8Ietbazb3Y7
7csofIsjyd0wOgc5yyvTpHme2OEvQa98fcizcSybZOSmznfqQTj2L9FT8BDUZ+Wgb5XW5rvpxhSt
y2DX0comQ35tqiyabgikPrgIKk0qTz4H4dkL0aI6BFsb8W9T2I2teW8oFBXxghdL5wua2Y1NF1we
v/0w7Ho3s+NeLPvXrGW4hxHssr/Yr7tXpGbt19fI3f9+80Hp4U66b793n95+fDp/ha6rs5/OKAuf
ne/n3afJgdfp15+Xd+vhBbrtowGn1ulJcr4fP7/8OhoPL87nF2d32lig1T34YSCLC5/GZIKjeSD+
Wf3U2NVRtaethMk88fcma/FsxsoUKvSHYsOP8H30VsfR87ecgr9O1K0Znmb8dgDiSyajWqaTM/Zb
XkstsvX8n04N7SAGfTf+K4inCX5MOR0OXUGfKp1Ux2aqHAjGHDF+q/TXrEUBWMhpCFNcMF+H+8dg
vgzvfdpia9ICA95KqLi4TpKb/bORc1ydXxPADg83N+My3acLAz270hRc4uxRj5EsLzYuqjUD8GpC
cTo7eLzY1yer7WO163OLk5XQ09uVXFXBWJXu/UlauXVp3JkLENBpzJ2L11b0PAbe7pk4da/2JxS/
7fs/v7Y/rn5/mY/xQvJ5zfz7RuRMQWqbdBIbzYWCgW0cfxfGmym5evgupMm5ie1BdYvRjosHUfoT
INTi/TdQUSpmH4e8uB27ptVKc2Riuy5VL2ahSQ+K1/+4P/C1i58aBJUIxoeE7ZKsMeiyLqTIxVMd
BzQPwRd9DKC1V15of6YB2onGjazeLUR5HtcHi4sMTm8oRiJ5WJz+BY5sv5nu28/Lp9iJndr5JqBA
Q5gHYezXp++7wdn9Mp2T/c9RGTZO3W3v5eIzFseuN6cmDhQvuCjxkwi/7dyCOZHInOtNZaKDDX9W
x8hNjNY2WvNRUoLD0IBwfRTMXw0KlNr4s5C/B/5bP9Coeegit0XRPApCh1uCG2jD+V55wK5mbXHM
orTvO18X2KAlAk2iGwElbMWKHPPXPCltD96I+ztj5fK/MjifyA/xRZz6tZiqzA8lvk+B5bm1+Gh5
gSvkG1twxVnEEArRVJzgaP0rrvzBkNLXchi0cXgZxe9lByQzcxUJAvEaoVGdVvvv2vTt/tBu6zDz
2rPfpTnkpfVpcZuoepVFqM6FF6X6Jpnc7FLTUWGUD7KQO4JnPQjgxy1heNDDL6oAT1rzaZIBBvX9
8f6XrFyetHlJs14lRaEbZsk6rMQ69xn7YEiBC1DVs7W0qDdut9Wl/GBlsXeaTByzpvbDSxf9UKG/
gbrlvcl2dfX5/mjWVhKqbSaXPha65hf+QtgSkzRQRVyaiS6vc+6fvC6L7br7maWBbdFv6hD33Le5
di4+2lz4D54OX0MqYNPCf6Tpdafu/PY5DzQn0TdA2GumQNjSmyfBpQe70vWJ0GEoIULMo4vUON24
T5odSM1S/eQ1z8JmWmj1moR3kTohZR0wBouBdV0nWV7bYC0Vd4Ia2F001wb7N6E4eL70HHYQJEL1
q78Iwb4EY1HRGWWFb0PElPf9uex+94Lyb/pTfYJlu4KI1bTL8GtLoXHA+Ynqh0A/GtJT2DxE8o9I
3aK7Xtt0gASZr5milWrj9WyF+tROQlRGl3BqoAS3AbLp6VMqlU6zVcFfO0U6qSu2HH30II+uTXlN
GCeClUQXOfxFgjnaStOv7WsUdGeE4N802eL36zIcNQsBzouFYyp000M0PZfJUxmYNpjEvunppNoS
ppzP5MIrpEEEzQqyIHNSbvH6R0bdejAWRpdMp2VI6ewoOpEY3Tg9qzP3wcriLVaJiKgJ9cycHll2
2pi/yNTHGy/J6vR9MLJ4aZm0DLqLNrqI+Z8hfdYsV8reRfMY6LFt5t+jre7rNV8RDo2/cA5g/0vS
DqlXRtw5pk7y3SB+SsTInlljhWz6L+7Vj4YWA2sGrUYnA0Oy8VnU6p2EsF9wCY16n6nu/Wtu7TQR
loMuJsEIZmTxYtElPITCVHOamsqVu1erpdArOFb1Hgm/75u6xZKRcaOwxsRBlEkGdXGNi7Fl5HpM
rCT72qd0zI5mJUJgN754sOXH3uQqmq3BhiR8CcMtHPfK2mEbrQQLn4CLb/FUqYnaJ4KM7U55LYpj
psGevlP1w/0hrszmlZXF3aT7g2CRyQ8urYl8QQHyVI+elCGxh0l/jdWH+9Zui0YzWQXDgVmIMv0N
t/Aoh2pCZj28tJEsPnpxUrpiYowOpHDtzkebYqf1/XQYpFnBpDC8R6MOo+dAhyaf1qqMMmeev489
kWdjtOHGzlo5nbLEKoPOEOf4anHRQEclebjCuF+Wf6ghuiCt/qtRoctLaQVXPFeqmx9qLf1zf1JW
7jeIkOdWB5J25JuWSyBERqEOPKb9ULzFcfo5M0RbUba82LX4BrZXde5ZARJyQ5GnybXfREacXCCc
Gw9japVQlkUV2p9nARCBjPijAKo6S0kw0xkhbNx9K8NU1LmEBCaFHbB8BTtFVhCs65JLhQh5PDj6
d/jSNq6h2yqyLl4ZWbxPcO0bAsRsyaUfbRizUDUQ7OwM+1L0T+7WX+X9FnPeyvnBID2u9FqqKkWB
6wc3ErPQ8+iHuVSVGe/YLOJzbUoWkLks+GZIdfnJV1NjY5hLo6QnQR/SUQsPOy7msh4f6Ci7hdBe
XHq5A8d7gO5KA4RW6sYhUjayJjc59NkY7SsIONBMP0NLr0eoCIE+NQrGfPF70Q57wK22XCR4WJlj
XizD7aTvbeX2qWh7huTE+kZRbrlvZvuQThERzBhTkjfX9gfds4as8pKL4iU22Wxo0O1Y+2+MzOwr
LKNGZWexjCnFDysGMY66dm3r2tcBlUIhjDbWbXUoH6wsXkl/SvEN4jC9jNRveuYvn7k7xnrDlbkJ
6uYp4x+g53PwwfItpkzt66hvpOQSx9K+NgfBDrIvNDip3lE6GdJB1LIHKTX3KqxhgVWfTULNTaWo
ZYzw9yOQ0ANXSCMJTO/XHyFJKMy0JlMKgtF0IbgddorTOKDfbeH0+devP+mlB9lx/y5dOxnIvMCl
BUGLwfG4NkpZFXGqhM2SN8GrOJ1IdLI/vb2U7HJxC/GzejSs2UEATA9KYFkaN2I5EJVqHuJ0qdvC
7XCvSPrNRfKEpEQdDw+hhawLMclUJkiM/EmnraL56ohRt+GEzixwy5yBlmReWXlBehF5Q+Bl5Fn1
cY92o0HvsVfUnp3kQ3i8P803XUIsrmJQr5iz+nQWL4skMEFMXm9iVYONRfB+5NNRHvLviexYPdwe
+inp3Up6VeBN1lLXHpuIpkUeNW0jY3Iz+rmMDviJOhcuBVWG6/UW29xLArCqL6YiiDvREx299Qdn
GiefBJXW0SaU1of7g59P6cd4BH42XDLQq7zWpGr+9tl+yNIIWiAMsWKFL3mD4lkdyBK4enmLHfp2
c81mIPzkvVSg/VjCeNRqJuRSMQNxS9P/borSUUa4Q5twrxfQFPRfS1TZw+5sReewPDdJs3En3mSC
/w70wxcsb14QbVrfmOGLnsBUk7jC+NjFT5pafKca1naSTXkxGeCwlP8daGqgr/fUFpCdoZiOmqt3
pL1mi1T5ponZ/Jt24KXFP0OiYtlWU0xCZ6QtC96nUv4Q5lF/iBNJOikeDdqIeCv2FNUSoFapseNe
05/jIm/cpg7lvVhF6Sc1MOde3abpT1MjTbCMeokjFDXVXx5vt0ib90BTfwptgRiBFUJZCrXwxgZa
evYzQQ3fT32RS0OTlysbZFmZjHrSPLfwm+8yCIDdjhfoEA2R76aqvul1rxoEEMY1TCsS++b6lGhT
EAhCUzbPAeWrLH01m1cZ76irXrtqsI3uR9VLD0LWH7yv9UMfPLbaT66vCUra+yfnb17o49GZRw4P
CGQcEkVB7o7rD/GtLkN3rm6eITx+8KVT039VMqdy2zJwfD/cqSWUft6j1Rl2KTTO1CG6t/M+Je1P
X+v2hf+cqfoxr77TexjwP3z6eLr6Mr7rAsyX48ZbcrPX/n6tRsIBHwvmlr/O5oeDPoTk7JpkaJ5J
6ZwGdGZa9QHuY3tMWojU3/y4daT6t07TCenhE5qTMCZrriq7KSzDxSmtKkdLz0GtORk6wJr1WRsH
unC3wLp/I97lrNIt8BeghWNvLV5asaoadBOT9jkx0mKyq14rXjKprkVHnoIWDJUvhvBwV3pi2a1v
BI/ymISeXQ6ozYohlW6TllloC9VKDt/KAhi1rbeqeYpKb8h2bVpJ5yhu6fEsvSgDFSWY6b9T5ANf
L/w2+rcstR79Z7MqngcCih9BXIkkb+UqGlw1a8xpnymxAkJgSrfI2JY+xrxCKvkuXnt6cuihvN5P
qhpCO6WRdaxV1S680NW6P5n0owlGyESezK1OieVr89ccXCoz0zp9uX+v7A8bQprGVvcNzAHX8kp2
qru3Wev7h+RmTGhI8xDSngeql4ti4STq0jA1YpALz37oPaeJx+6rToY2PcbCsxo3xE6e9PW+yZv7
AZNUFCW8T2ghCEavpzGYfKWiois869GJWu9D3zwPhIih+uW+neXLyVutsCDzyAyQDtoi0pVav+ti
ds45dmxz4265HQP5IHrC8Me4VIngr8fQDlZp6CORkDBVdmJWx6o8aam564pxw/lZevHzs/zR0uK4
pUWfQfut++fJnBxZmERb6JtfQmN+uj9bN7ttYWdxWSZ12flUirCjtk84mm6R+Y+an9IKHP2bVFvl
g2X2g2HNTuRM9od3B2nT9QSOhRobfsEEFk84M8+D58Kton0hNuik/f2R3W7xa1Pz3z+co07JlTZo
MRUk3ql/Vcqd1z7H6Q88PLyHjc29ZWwRvwpSbqiULZnGLDyZE146PJdFqtFUDRasnmxITO8Pb2Xh
Ps7kMkOp++0EGRsW1fRzGFMhMT13gv6A5tvA/3Pf1sq2v7K12Iyd3goqvP3+WQSYEfaO2j1lRBqj
vvEYrmz6KzuLzTiEtdGpCXam/DvoACfO5b1UbOyLm/TNYg8uLyJ86QFOBaz0wtdQN792XvqeefKj
/Ja8oPkr+OGrnNEDp02t229Jhd7eTle7UllcvFNeWEoleexK44vV/x7T/zBW+Tu4GfhLax+e61IP
U889r08nwT8nFtQNg6SFn1td7h1fqop9Vxb5uWwRfrq/P9bWDVIBUA3ALaWbpF+XCtPYh01w7hOx
tyOQ7afUGNFI4N3cMLV2gZA+mZ07MihUu65Pta5XIUFBHZwbtYwE1F8oOqR5nYL7JZj6lNQpHNqN
UObDoZzKdueJfrfFIbhyHOZoyQDWRO6D1vvrb0gTrhZ/DOOz3/fhNyW0wOu3Xr+ThkZwxqKqNwqh
N0lVFhUp9Vl4ka4fag+LQecG+tuD1cTnAdZ9WfbgfiS1WQ2OX/W7eIoPkec5rR6eZUjX7i/tum1A
dXR54CmAOroebFmPqjZpUnyG3zh5j6xcPIxKmT3ynbEzgP6GKwIJjNISvjVS37tlmfsbb+HK5Yob
TzaSrLkBtH0x/MYoIllAH+CcW12Z7odp0j7XXQUOyESOoNwHuiomjpKVSNJ4YRxsdfCs2eeZRMyN
z6CzcrHejeFlgp5N0VkcFfXQR2Vy0Nq6+yLKPk0oxOePYiA0B0NP5a02m5WtRvMLNd3Z44ZQa+Fw
lJM4SnHbpuemlvxLDoPbwWoqz81yc99VpXq4v9pr5oh6OVxwG4jkYq8Xe4xauTaqMjv7UwYbGeFs
nrYISZsO/UXS1tZauQvpodTpgsDmLNx6bQ21Q7Pqgyk/y43pGn5r94n+4IXhMZafU39yoBXqUWNp
Jd1JJeGiUmuuU+WxNbaehJUFRhSc7iKUjURipMUsx3XQBKpeFueSDFNhQCoQ5AcrNk9FNbROFLWv
shDu7k/1TdmPQ/2XxQL2l5nifZlFjObMQC235bnKzWPn/yOUL2X61fAuluTUIAa0qDmG42df3mLh
X7mtwcMjVQ04nvrYst5ojjlt51JWniU1+9MY/i7SejpLo2TjoV2zA5JirljA1ATg5np5+9iLO8+0
inMcc0OqSarb+ruXaPqGnfl3riJTJhL5Z1qQOSKICy22UUTBeSiVvDyPdbhDFso2yctpfbhXkzdF
2/CXV/asSYaDXmd1Vqkw5hP0wav0w9YT6KcmFean+YskZNnBhwHTvb851oZE+g/J3bmSRaRxbSUH
5e4ZVlidC8WBgflojtKhjPznrv7Si1sIwZtM/txCA4cWGH54cefi5LU1NioqMFaUnS3zoa1tgbb4
09gSAzYX7ZCikvTDQx0G8aHU+BFZW9vxdqxEg9AQUGKaj8KyfUIU+3zUlag4Jx091P4PUfHJQT7w
GLhWqNj3J/Z2+a6NLV6zNs6FMS7i4ozUkh1WQPy3iIduqs/M5syFyosJCS8ruDAhVGGTGp0Zn0fH
2ucn6RGepd/asXZyIJcgzztbCk7lVrVuXqPrQzBbpR6h0kFH7Lu4uWNT7xG0wKokJrsBCqmYpq+o
9p5So3i5P4e35/ra1CKQbwXKyyDxY8jz6ih0TeM1TrbQTFs25nX8cMyEKhIqKEUTmiEzeuq7Ikzg
9E+RRcmb5v3+eFY24NXULRaMUk6fFqIVn9H+saf8oUzYgOajqOTOZG5wYG3ZWhw10u1aFhosk/iS
63tteEcqMTedJN1qqFyJcq5Xaf6SDzOoAa0oohRLdDbmkzPA52Il5BdHJfgcBJVbCJ/T6KmniO0D
UeulLadpdaS8qkBMAVsqy0DHarw2oPjAhuwzJ/Orr1Hd78UxsBOfoD//cn8Nb8OCWZ6I8zYTqVCe
X7wBjTGiAiXGyTkpn6PsuS0Oauw22lGIn736RRV/3Te3Orsf7S3ifSOR8zHVsAfNqS3uMvfy+m9h
T7sUxqUNU3NwvTzZH0ypC+dEnurEqmKayJpZz+sxDf4MzQGCCweSa3qjaelEPYj0cDF0G6bXlpAk
Ibi4eQHpbrveQnE1msqkgMCvBsENbV89z1JjVfZvvNX7v3ppfjS1OBdBXBpqlWNqmL5OdARIHnQt
3d7LH0O2bzweFMP1px5G4wJmntIJvb1eD3YtboE7/pJX3Uz3h0Evzk3gqVOr6Tk3z0N57nedC8Vj
4/a79jW7ANH67j/3n5odvOJiSEOC7WSDA4r//pqv7uYP37DYzcj7lL5Cl/JZ9b/xfkzfYHiDbqp9
S/8Vs9P/zdZiJ3vozVu9WSRnwz9kQUEzCXCWfVna6S84ZrVui83kpqo7v4/K3BYE0oPesCV72Eyt
4klGm5wnYT/ta/oPhJ8IucJwdZSmV6H9pZy66TnU39M2dadqN7Z7fSsNuRLVciMRSwKG0uak9CKj
VYtVOEY6M5yW8NYchsf0G02oKfWKX9Ng+1s5/XV7XE8oT3FLcZquj1IlCHFqNEmKPEWlSDbB/uDb
WYSMhONHnTQnmoyyoUrW5n9Sqh4ocIkiKN6yMsr/4rmj8wS3cQ6pbxoq62gYGrFkg2tqvRfTo8yZ
HpPHNL8MybCxkdee8Y+2FoepFCNKGdx2Z4pFfo0C2ifB2ujLvo3dWEkkkkAl4HWwpNczGyt60bbI
D58txIaj1CH94AYmVGkwsw3fzWgrAbVmD7JU5g8KPmgsF46W3ojqlHVlcvamZ984i+FvXX/wu8dR
/9Fbx/tnc/WZQe7DgFpdAZq+DEzDIDTzEf3Bs1e/j6i0p6TJLTvqBmitJVsEdubrjlBqO3n6d9xK
Va6NFJJFhZoffN6kxa9nNleqLAy6OD0LIuTnafAs+PvU8O2+jR3B3I1bAidr9uZgEcgDboO2xPJU
vqKEgzTQRB2KJ014BNvjeN6rr7pGBu9MC2vP/eldu2ZhH5rPAVOL/sj1AJErRS01VVMe8UKP7MZ7
+T0G/Pe7X7/5yhaGZm145izMwd4hfly2xA5GO8GXYqXcex5asZAW+9B8ZI6G0mmXfc4DbyNUvYFW
sHbkPxX4RbjqZp6R6/EZKJNKFRqp52kCXkGCss2V81h+UdrHRnnrrP4lMb3nXrELTdnRs+LITz7F
cNCFxdTR+IxWZvivEJ7ar/fn/S9kafHG0s9B/xEI2JnDYXFmLb+YPN9L8rOZRQ9hpz1WTflTsYpf
GuBnSCV7NpxGL7tai4dSkJ2KQDSw/QD3VVLzvVfpjlhNn4ToQI5749tWnB4VCXvYxPg6uGcWnoii
V72iD0J+NvTfgzdeJjmyTfQpcjRAhdcMOpbqRZ9it+0Ce/COqtk6AtlnoXuYPAQ/yH/f/6DZ3nKu
UFaiaqqBxGS+rhcxSivVE3o/PXum52gqrbGqkT2HfSS7hf/5vq3VsX+wtbiuqy4TdW9SZ1/AFdoD
hVCnZOLrxE2NLV7rrXEtDl/qh4lJOpOnQQl2yBuP8mdBbPZZvxGtrj29bH8a3oAHkkRdNvZE5IzM
3OIaq3rkd2K1AEiRo3cJr04sOm0sukGi7Cda7Yx0q89/5f3DNqqbACQpFywrBbAnjFHahenZbysn
D42HeKy+WJusYDcwrvmkmyJVafI3Fhxai6taijvBqL06PSsA2at62Ilh/9T6n1vjZ+JbbqPbk666
vRce/br/R1W/JJvSgvOZXe5TmOPEGftNW7KxCBbKtlKmycu43nQ1cWQzR/HQ0n/f36BrDyKF45lB
GmyPDhzl+jQAlEH7u2KgYfbHTPyHNEh32qD/GrPhpIF1NULD0fzsSeu1Z1N063Zw73/B2rblQeRR
BA6o3lDRykWnqWVSpnTbYa0Bq4PAkk/PUO2PG/f32uZhz0LXMDcLU2q6HqucKSxW38zgHlGyzdYS
4Fi25J3kjVup+FVTf18JnQ5N88YdpjtFpyl0NpXtBl/BI6zrp5Ckwcb1um5oXkEdWOcNpJNItmxC
o2f9FBWm5C9hDzY53qiXrRmhaQfAJg34UGEu3j2F7j0UtXEkBDhHd50h/+qrXLT1Rt9Cb61tehAN
MmluMNCg16+XyEvzQiw8PIhK6EkWveThsDFhKz6KNp9qGvFFtNDUxYbXus60hjLPztXU5d4pHRrq
MB7Fm0MhjI33EAgKsbLgjVbkClQQDzxUYrq7v+lXJpRMNOUKhK7mIuDiI2CxHqug6TIQWq+qSVaz
ta1pU9NhbagSHGBkaGH2JnV0PZlpngSmTvnwHKbuV2vX2b8h0XY+nb983dH7b7+3NlQSG6/rWu4b
9sn/NbrMrliFmapRitG4rlz48NEgGdBHGvN6V0UPjeUMHVxkO089FvF7FZ4ECIvvT+6KXwgli0wU
CrxYFpeT2+UJTTtKnJ1BtOl7Iwy8XUWrDqTPdGKZSrGvdKTbJqXYSryvvRoApGjinBuCgFkvLpgU
kXM54F9nXq7in1Js+gc9H1QHXYT+IWzMeUdJ0aEYw4E26VJ3egskQShF6QsdhoKTKFm9/88ngzor
Wm4SNx8fdr0HBlQbkwJlkXMpxOZjlVvSrsYvOslFKZ780vJ3VV+MrqYG4ut9y2t7nKYhZVYuos4s
z3//kC8Vg7GDhTorzoI27b2iO2aRM5bi4b6VFQ+LqtGMuWLCiR4XV5NoBdPQTHl+br1dWf4jd8ev
vfZnMx26ZoZOAVCEXLQkWRYrS9V2qHOxYhqLmFVMIlzHQXzoJ+WSd5PmkoTYanpfOb3UkPBy5vCG
q2Jxeqc0GNIszgv0kJSTlNFGDbFXYjzniuRqybE7iGj63J/MtcP70eYSmZkVSgPREHXbpv9s+s+h
+KMzX9tEfEjJyiXKRUVEupY/TQBT0+yt8vNDsZVnX3kB5tLZ3DdkUsTSF9tmFqyv6BsuiKsmRxh+
1PmW/yqz8RaOFSIh0BZQoMbfWL4xIpCaOCt7itPxUYp2Iqj8gqBx13XvffIuja3tJ29JvNvSAl3x
dICO4wuQteLutxZHsRv1wfMUosc2ketdqjb/KMikOLERinZamIV7fzHX9g+sNnPLGZlmvJ7F+RPi
vE3HMcexaqfS1kOxsH04e1+kjvpPZz2UsY6uUReVCCIL4oavtXIJ47Ti14GDhyl82X+Wk9g2olCg
CGkBDq8DB92kONlXyrEXsvkq3mh7WNk2dDLjB9FRgt7oEteheGPcKUVFHbL9KrWNHW0pa60MiOyq
NHfp09wBEOx6OqMEMEoH2uwcKWp19EcI1nNtGD/VShKfrVwGNSXIPozkvrFR4lq5SOdMFUKIJpXI
mz6AXhn62qym4gxVHvkqq3nq2vEYTf9FKZe7ZmYLxf2idXoRrIKmb6V+jCn7T4MT+LrtK7v7W3It
2gAmAVyVktJcnV4egSxOc9kCouFnwsnkkummxikN1/Qq2+/y18CoYe0xOrcvTdtrkn2TbgnVr20U
megOJXAJ5NGyb3fUVR+JbMAaXhxSRnur29/3B7llYDGNXW1O9GAl5bnOHgfx65B7W7f0vNUWFxiA
7xniwzzi5CyCU60QAiX1WKgs2WcI0D5AbqO6eX2U97RtSaVtbtVPVp4/A1cKd4oEGMiphcUsKNMo
HP3ynM5k1YH4bMDWru5yBSLb/X8+fbRNzU1abBSijutzlk6FaBZ5XZ5zo5J2eT2Jjp+EGzWatfHg
m0iAClTC++Um0MVYzutCLc9qUTntJLsiQhV6HdkQVL0QEW/EHCs3PyE88HMVUV1u4oWTAoflYI5d
XiECTfHLH05Gqx4UUYjtYGNga3cFc0fgNKeZb8owJJVFopq4OseRWe5Uq7z0cZsfs3Bjk69N4Kw2
NqN25tag+Y394NxNiAQMdatWOHfJvheCs1T8P87Oa0dubGnWT0SA3tySLNOG1fIa6YaQG3rv+fTn
Y2/g/F0soggNMNgzGwK0anG5zMjIiBO9i5T5yw+7QuYbJwrXI1IYGFYQC6TVidLLOkxiPW2wxiu+
zNbo5HG1U/TYGoIoC8oOmkpg5atgK8mGaaBGCHes6ZErMfz40HfpXqljYx+YhDXMAmCJyGN1/Vk+
918qQaySa/OpN2JbmJFo0jO3j073T9HGSASrsGVot3stdlyvj0C9NVXoobsgieKq0e+2+CIiT7gr
Jnr73eCiLU4gUMWAqdZUMVnIylztIUHrs2i+jJo5fA8q4M37s7kNZRiF8iZ8HEA57oXr2YiRHA9S
QCiTh/2zOuQ5CiJ4SypBaz34MQoI42iWuAQ3wsFsJ+twf/Tbb8lVS0wKQZkLA1L29eg0lZcFL2Zx
aYYSC5k01t6rvpG6fjGCkY1GuDPbDSLjcrcDr8L0ANFcB4qjjDh6qJblRRkC6MCz0ErPjRibdioJ
xvPY5PHL3BAKmHUGTVlvfP0fvS+xcMrpITven/ztQWdxufH5RWwkluF68pGeDaHuk8VF0vQF/cRn
RfyGV1PXVI5h7F3LGwk0o6FUhMAwVQzC5OvR2iYJB3xtFoajXGRu05TVN24YbbDVPpXfj0UBti3k
FRI8uRCp/yBzpcrPA/3ToTMkNQqXSi9UuIXNRrnz6m7tgqVjGVorVzjw8/VPa6w+M6JKLC+I/kzB
+zZ+X0dOPezEelufG/MzaGfws8lmV587rgMt7jOfWK9p9PMUFP5J8yPpkCax5gp+9BFFKnlnzM2Z
gYdyhKHem+ukr5/EPFZjwom2Do+iIGSLW+KjUcWlU+nNj/v76TaMXsBXKvbEXwTqymqFpazVilxm
sKaY7KUeYiHQiFXs5Cd2l1gHEO+dx3fr8iBcRz2FzIuLd7VwBeEzMQCXbpN8lMXvpXQIjUclQKGx
UX/H+t4df/sCM8E3w61WcOgaS0T5CqpL3L7DKuk86t9gFe1Zmm1tFESnFo1ek66JNZatxkFZGTn5
Dn98GtLg2IyTN/bkB3IKrX5PA2NzON77ReqY7sY1ptaNQtSVE7vfTKRTFMIln63uz6yYP8XpV4iu
yP1dsnkFkm5xC8BsAStfBZyL4GCtqlJ5qZ+T5N/OlY+16Sa/mg5XK0f6/Pn+cFtrRlF3KbNQ1IVg
fX22k6QTmr5RS7ieNFY3sOMR1rCmPRHfrYOGABuSWrxiLN1q74eBX1lGN5F64CyZN2LpTlrwbZzV
j4Kqf7k/pQ1WEM3FNKwvWupLDLAcxDcRmtQYfigkMoOBw+KKdQ6H4jjKDo2PkeLMGileeZSnL4b1
UUxUrMoI3oYX0fCm6Hj/p2ztHW4VWrIXg8kbsDtvx0JJK7O6VNNB1i9N9NTUn4zgrIk7A20+H29H
Wu2aREv9wg+NCuTX1g2nOxR2+kuLbNqfHwrUwLHPbNx5T0VtoyDKp0bOAqyTvAwXhetPHbVzUhI+
VJcZJ1gJ0BdFx4e0Hh5EX7NTS6IWOn6Oy/TzXO6hEhs8v0V7nGByKeCBfqyumzpDmy6N5+rSQ/Aj
uaBjp668tv6WGapdxF4qfdDkHyIN5q3/lBSIvGbCOxy+dvKOjTVeutWIzwC+CRZWP0OO0ooaEV8+
o4dROmaOPHBSFXcnNNo4qFziMAkWRcGFg3H9pfHhmNPQF6pLJxuXFsJgJD/h1/rp/oZd1us6v+aS
ezPK6jqYimqWI9reLnGaPuq6g2KoDfZyaPOdDbs5HWAIPhglbQKe6+kMQRFpWlTVF7PvDqKZIsQh
P7TK+Pv+fDaHMXRRp+0ejdZ12iF0QTX6M/NJBcWiVVeGzF6l7SkEW9i5uDce2yUP+P9DLfvkza0j
iPjUIgdbX8KeDZB4Whw4YSx8jFpEaisrtpMK/SR/r6i3PUOqkwZSUGBkqw8Z9YZfK1pcXyyC1PQc
/fL3CLWbewK+IRUUxEAhPlxPTPMLwu4qXBLe2KbD4lAQ/aqxdUiKnaO0NRJ1XDzjyOC5NJe5vvmE
XdU00xTX9SWAWRGluqskjzRBH6v2z/1tsXVvSbSXIs9JUsUbu4qMrAYr7jEY6otUSN37pJjqo1RO
889ck9tTXRaYzEjqUx8Z83EW5cc2KvYcFLaujYW++UpwgB60fIs3c43RWK3pcawvCNy5eobP8vgp
EI6RoB6r7j8ctrdjrbamLmR+l7U9h+3U63/MF6P/ef97bi0c9S6s98hS6S9cPe9CgfKhn8z1JU8+
BylOL9/hZvrS5/ujLJfP+nJ6fWRo2ySAXjeBBalWDo0i1RdUaYvypCjf7v/9GwE6vbEwtmQkZ1CW
Xt3kutUIepsQpCAhl72EzPNbJhSPYsz/q8zIPKRtKtq4p/59rzolSsoj8Avoo2Nu13sh6Bth1Aca
wdLuUFrftPC92by7P7et2+ntEKujVfdpl4eaSHyQUvXI0bYSqcbm0wfVag+i+C4VD3J1uj/m1hZf
oDhyOQMQfw1edQ2IO39WXThBvda7vfq9suy57xy1DnYkDDZPNDrcBLGkO9BBVudJ7INI6k29vtSl
/EOIROnYG2bg1KpWuXQ0SUdJQdmgyILcbQIIb106WD/+fr54HkPgIE+m8Lz6CVbWBwgigQy2zWMZ
Wc8kMB+DKDpJgfTS6juw3bJg68NA5yV4Jz5BbJ3VkYspltR9FLWY+6YYZGmoWaW+tPOmbZ3rt4Os
rv6gySHOymF7aTFfH+LTbL0TBruc/8O9j/E8pU+qSzBUVsMIdHaGflcSsFuj6MlS5mST8djEluqG
hRK795dpa1IWzFl98ejB6H51G/ptTtcHNs4XtkGFNAm69a1UD26qVWdfb9ud4TYWiqrnUpd75bus
UX0xNqhlp35zqduWvaeblUMpKIFBF+45b21lARTpLXqg2RQ4b68zH8VPrLDu2osRliWNF//mMcTu
KFAVdxpn69LS2XQ0Z0E9p52oHBs5y1+G0MiPYRaa8GDLfmdlNyZPoQGBm0U/B1b06tqpInNqjDFu
eOWgnQWmrfSdqys7F83W4adAQ/f3gqyQiayfc3msurAOu4t+sqpH3zxE1VNrNBTWHoqiOMpGxMl/
+OttxJhoVJOnk3mtFTgbw4hpFE67C8JjJjXmS1r8+PutA64oksZi6kiatbpQcj8buWaa/jWk7LQP
paTYcSc6fz+Rt6OszkOTBpVSz3V/GWa7nL50rVtI7wYq5feH2dgKGvHjQi0lK2eVrh85eYz9tM2j
4aIXv4fwMZQcpf11f4iNk/0qp4v0Pow9c30nooVSiNQWhks2e3H0uYRW7SfywUKq+f5ArwdpdfsC
h8O+AZpfErJV1N1M4oj8ejNcuhj6/RSWz3X1FWAcfUVlyOiOpOkGmFqxzkUmfagNJC6+9YHTyRgS
/Rz077P+UuSxXbGgtQpO8S7NX/T+sx7pTjTAEmuTsx5X7+//6q3PA+2PMhImgJhnrH50lKGIMfvS
cDGi2M0tF4sau9E+R3q0s2+3B2LToty8ILmrQGqa0jLVjW64NGV2Qg2nr5QPQVS8m4I02Rlq2TU3
C0E6jOwkCC5K3de7apzFcUwSZbhMpyB+GHTtBIoa64Nd7/Z734aHePJxDjXUSShorsOZqE/HUYzR
INB7eDK8F+1T7Ebhr0r6txT+vb9U6s20EJDAfGFZKirP61BXwWF9pvZDHq6N9sgdPu6JD9weR3xw
4VeZQJvAqOvNUM+VHjTZgkantewCotmDin2ppP6t2SV7jQ497KVQcoResX5u42bWCf5i8JFUb20x
bKAfmycxQhcxyZw5FS/DS5+kO/HgxgcEFdKWogW9gcSF1/vCH420mSeSVkmtPJQEv0tWvnMJbCC1
0DkWe1Rl+Yo3Wi6j2Jh6EhFydsjIuOksGU5hZC96G6auVaEgi1NZ7SY1lSo5NBt3nDPHRzJj5whs
TfWVUEsbDE+gtTrWXZmWZiECpeCCfkiE/KD6P+/vxuVvuD5k1G3piQMEZ+/DArz+mBRO/D5sgLjK
srSzSMmoV/QAXbXvlarUuoGp/uvLcDrFaudtuj3ehPIUxpaJAW7oy9zfZMlCr2ngfEZ9iYL0rAGs
6KEXLOS1JHhW1I/3p3l7bcG9Q7MFzVHKnQAq14PJKoxoWmX7ywS58aFUcIKQzTB2w7adHgylEHcW
bmNyfE4ojnAcCV20VbSGVUIhZX3BeEV7hjP2tfQR/RFwFrLVqX9UE/V4f4K3NxgTfDPgaqfUyZQF
pVz1l9wyzjI9W2HlGrCrZnZo4ssnuslO90dcfVIeezhwJLQk1EhY3GQpkhoow2g2hVfFEjqk+pg/
aENqOqoUz09pq+0VrFe32ut4IMH0x0g8//R1XC8hNpGm5otF6Rl0+KkUTyMA/sr4fn9WazLX6zCo
d9K7uUC+cP2uhzHUxkwpHDJMTG8KNozaI8q4qL3HZenMxqD8aqc0+dAPaFNK02Q8+ZI6unI+DI9T
5Gc7qeBqHy2/BrIQrErMhoh61tCwVVKvjGS58QR1ao7SHH3OjfiTriG+YgWZ+iD4SHvd/wIb35nn
FlYAFTG+8xqxyLMmwPxRaTyFHUzzsRAijRsOhDlzuLOF1h1+r9PjBQQlxkCAd2T1sdUiU1BplnFq
CqXEOOLn48O97WhgtZJIIMiP9ARt06auv4ZF0psHQcKcwy4UIfjlY736T9f0wvukm2rTzrq5RiwW
S2sF5fO0qA812l90aee5GNp0GJc7uMu6GPX66/HOUhY3WN7bm5h04N0wKrPxaiktBzsJ4uocGHPm
FoWBG2HTDwL1iSA/Np1enBJhFH9AeWxlO+wq4ShUMdJ3otA9xhH20KqPXHVf+vXOcq4TqNdfudRR
FlU0EJv1eibJHE5hbjSega4Hwhdx/b4RAshhYzo7gZlWR6HpUkfTQ4syj47VHyaLOwv9emrePDP8
iCVJBs947aIltbo+VcXko+YJGObNfoJlYyb7WuDK47w0CPvGSJ5VRM0XzrffHUPIht2xhhva2vk0
Bj+H3lcgmA1tRWQm9dWLmU2aU2ta/IgoSx5QLzGnkhx0RAbYDEM9/xlNY986OYL05Al9oHxCR5dQ
S1T8eT6kY+c36IWN4qe/PToSvCE0+BQQzIWefD3LOponPRmm1itkqTjkdSPRlkzq0GvWLsy9BNrr
L8q7QnzMDUz1Y/VFu2pJUkWRsVAhd/0glXE0aGKcAC3fdIvA9z+PRgGFUginc610HAR5/oYXc7yz
wZaB1j+E2wIBl0VAHBmq60kHRR2Vgsb+KozRwjIn+uTraXLOhwioJ8Y7Nm7+7nF93UwA0vS6LtbI
+CJfj2g0qlYn6tx6+lyihG0QdrWziqo/isgH9tlwggrXPtxf21Wg9L9B4TmSHOgoQaxxiKgPcP2M
pdbDmbN+T9kwQtYoL1yj6qYD0WBz6qRQPYXTFDr+rOf/ZXjCbc7x0p+6ZkaISChlXcdy6yUuzKqW
Dd8wW5CwzFB/J1mTPeiq0DhJX8sO2Owe22RdkF1mTzmFWI0XcWGjr9I+TaTcbfpC7+liE31M9QZL
JFVEr9Yc9VOEouJBGaPpMHZF5wRE78emrQSHMOeDAvHHaSu5cot8CL4afbtXnVuFPq+/jUwdFiqU
PRl89no7iN1Ia5Y0lF4QgDyYLV0cvWo4ZCeSXQHcvTcppL0rU0vZiWBvX0reSABh2mrpe7tRrqOW
VPaUBmuvx9xvtOugodnTEvROPPkqB39nC9wGXPQDISwJEAaozVJcz3M2unCI6SPxCggQ71OVni9V
bybH1Eq6O5JSi77e3/LLX7g62bRZcDO+2msgKHo9YBTEYTxHVu0JcjwfhWXjgX3vVcs2p7WAR2At
4Lbr5meKNgM0tKDxutHXM6eVeqVOHGCrUngX+elMpCf4yjDvZJEbw1IMR659EZ5CTWb1NfVohgO4
TE6evksaNDTI35mAjk/Q7qRYG/uTMEpbdid0wxuTZKOUrJpssvEqTOLaVHMMvT3omNh28LVKozg1
+Z4awEYUS1ACwkARhiY1wJPrpSuHOk/6rus9bibra6ClX0c9LQ5lmmluqGEYZ41K6vSErXaCj5kD
HkZhNFI1bCh7f096cWMj4YdCkzKpNPf1untyjIvSb5Ch9mjnVT+EYzAf077ZQ+M3bmigQbQ5cUyG
Iblu+i4pMFRRJPdeomYvneUfE0N0JwF1ovmhqJEUM5RPgxruROgb+wjUiE5lGJ587fXFPEpznhtD
3Xt10PV2CCFHarPvYhOeK/V8/zxuhMu0Riy6ZfhC8dauNRCzgiy88bXeE6U2+qj4QqefMyHuLSdu
/fhFj7v8Q+KbpWWHCve0K5YNvNG2rrLfSqAmx0EsDDvhGXsJymh8B/j9rUoa6UyM2zzUiSC96xUs
Wu//6q0PhEcnkCrmPEt7wvVWDOCHdWMZDF5LV8ygWT2sk/6HMlalU9bp6f5gG2cNpHPxxyAmX+C8
68FKfVCyOl/eqbHunameDTtN099tIH8P+9ZtSkiZarsX922NikQU7aj0kWhk/Nejxp3eGV0ZDV6t
ax+b7HmufvXpKfGJQ9qDhqnF/UlubHTurAVye+34WyeF5hCXwtgWg9f0+nkMDKRFv+TospbJwVLy
U/7bx3Hu/pDr8tPyyFKoeH3vKMIC+11P0Zzo+EnEdPCM2UT7JpvMhz7VsT1BLPfUqmJ/Qoy2OAfR
lLiZZv5DnNkeJLBOO7PCkzaZe33gG9tqeQS55pZ/btjzEt4XQZw1g4f1U/yEPmp7mkCmTzIXw4OQ
znsdPFvjIegKqYPzx5u47IE3cNXcjZLQ8cx7kjq7BSx5m5P3I1CKf4hF278/M7AbiWaA5Bbi2WpD
Za3V6tghjl4XxN8qIBxr/rfUps+BXu3QpF+FqFaPPNgbnFSKUGT8awHGmEcoFq2o8yZdnj6hp/m5
a+JvYtWXrhjP81Mgp5Yb1orxiT6VwkmHpn7B1Cs5GGIUYR8daXFmT2X+R+/0qaJnwSo/Nkzs6IPg
2mHsy3ZcJOMJ9RT5OIA67Jz4db2GnckbR5Fu6SwgC1nHD00hGGbdJIMXq0aM4oDQpQ+kDubHIFCO
Sd/H5yBr6/dpZAbn0ECgWZJhnQ96TqYbZcaxDJURuUtdcVuqJqe6iq1jZ2ntuejzCf80qcWbTvdt
MTU/hFksuKHVkefQyeZk3EJuUqaPUd/DPu3bPR2MjdXBg5xai0n0Bd9izeEd6eey6qwdvCrB0w1i
UfQx7pvgU0TN7TAMfZ3ZYaN8prV4ctpZGY65MY0Heapjt++G+dBN0EPHpm8fkdD2H00uKKemwHWy
tEA/5ZPm27kYYUinVOIh7gp1ZyPfvvz8/kW4exHZ4M5aQug3p6YW5aTzNW3w/Ln0aV8VSlSasBS9
fzvdnk1GIYDk0edaRAX/ehSTnnIxybkL1FZo3TyR5udALoZjaoi9a4ydvDOr2/seOB6Cy4IREs6s
+4MkvVGaeQ5HT8962UlMY3hGwGq21VDpD0ZShG7bmgU2B9qeDOPWyKhNgaJAI4dftorrkh6NZL/k
FmrG0j9FcvA5npFsHXoNBWhRnp7bVjmVzbiHZ98+ORRclKVBGOxGpuH7+gvrWacL5lDPXt+eiMBc
FILG95rePErCaSqdZk8FbQENrm+lZTz0SV6BSM1c/vzNvjEoKk15HM3eUA4nOYpsRcKyL3hfSaoz
53vyHpuzowKCjRIhCq/c9WhTt3xwrZs91B06t7YqeByWoHDSNcuWJuMiQKB0p2pBnXR93tlNG7sX
IJ1GpCW7BkZczXUEm4GMyLcd5OM0PsSh19ffzf80CFkWrd4ITK1pfG2ppEU+oZhZS+33RsrcKP0+
6H9C3M3un8WNlWM2FhJkCOTDa1gFCjSuGdIgNrNHu09Yv4jxRes+i8nkoBB2f6SNJGfheTIZvv7C
z5Wvly0cfUEXU2vygprcRYFvfIhCN06cBhBCddqvbZvatQwxUnN3hl7O2Wp/LrbfUMLZNUuf4PXQ
vl/0rRzMs0eltXeA6drB4Q0yj+wW7ckaw8oWtAhwTgszdzIQSAqrPtpJPdZVyuXpQx8JKEznGxBb
r+69VO3qsTH4FbnsKl/9TyAfrm7Lrmk7MJTvT3lrXd+OtYqsg6YLzUplrC6aXTW1Z1Ad6VFLQ4c3
ZmdlN2450mRgIrBNzsNa4nGWRnkcC1X0wF2eKQCYA3Gdxr8VRP/af+Sy3omob5EccBXutoXizSdd
k6vA3sciqSbJi7T0QSBr+ITxdGSXubBH1rz9jIyExQwmrdA1WLrrjaOXYdk0gy95DVK28nuz+t3r
j2JLNWsKdr7i1qS4rMEMieoo5awiVrlWasNKI9nD57B9ymszxPxGUI5d2Qrf7m+O22cet5n/PYWU
GW58mdtKqo1AmxQv7vPyQLWnc8bZ3JvQ7UUJzwxsnYBvOfTrrpDRyPNMHETZ63r1o4z3hlhbdoTn
fZ3uOZwsy3B9vhmKK4U+LbIs6MDXy0RmoetTZMgeKmrvFNGVxGdMVo7BJJ4QWjjVoDZ0u+9AUrcL
tlAWSe0AFWHVmqtnCN2nIbHaXkHC3kfSlGKGgD1Fjw7mzs7YyOYYaVHD5SEgFF5Ta/J6DtI4Y3ql
3kqe1rff+5Zmvi7Xy2NWBO8kFVfXSkC8qTdwTkqkara5fkJ7nquXKmr/UiCNi4wiBvQbapxENiCB
158bqK8fFF9UvDLJ7Tr7o/hf7m/QDQD7tUyyxNB84hsbFVMLanNuJAV3RjGObalTGlRNfFTD1Yn7
S2zk+ktURUPukmeQ1yhancIkhkHXOk0kdONh6NpRcEJZK0InFUN0n6yuzXYO0ka1Dmlb8pnFt4p2
nXWfhFWNYRmPuuIZZaPaaZIapy6p+6cisCp3opHD0WZ2vaL4GH5W5s9O6KadbbhxzBAZYwtSXlpK
OqsratASoxvqTvVi84fSLXJa59zKjpkv79y6G4cMPSQ8TTnUiAes4azJxx4r7hoVHf4JakuPg2pq
CLpdl2lx0sQyPpTVmB6FtA1P/ajsqnvf3lpkC8Cy6NAscddaZSsQyriW+lH1aFh6UovIjsX43dQ2
51GMnoIEAQPlQY1+RFJEHQEFbk3Ck/ddj9/b/c25ce6hnRGWEc7Q6rMmpxi+NnYgD6rHdU2HiJTZ
mLo80Uj+6f44Wwu7+JAtycPC11zFS5aYtHUsl5pnIYBtNfNpwgRk6AM06ndG2pzRm5FW16cc1WYR
mIXmJXUNme5rlEWPjfjj/nRun1LySRquqcBQgyGyvb406rKkiNyOmodCOW6rwzg4OIV+RmgHTYGO
DrdJ6ur/sFRIuEB71iAH3zBd1dxveEdMzRsH4N1hMqB+mKl6LNtqzxdpY7WovVBpJLGlCXNdcktD
RW/4H9ULyvKdbsGnC8Vnrf5doa19/0PehlvqEiMgEAI8vzQMX3/IqYxCq8A518N06VEwHkslckMR
VXnpp1L/yeXj/eE2QA3GA3RCA5I6KUNfjwflri+7dtK8TJvFzu2JHGS2vDSdpG4ea2esQuspQIz3
HzPLETJvKUqeDCGndX9SKxSBBmnSLpVkRaLd67i4OqmmLIZOtAOiwqW14W9VzkJ4+EY6FLYQzOLz
ZBilbiuxEf28P5uNLITZEIEzJWJwwOfVbHxJxwNc1jwcl+Qqsg1/slMhOZU0QZuiE0uYqIgvHST5
aRhtZr6zehtZwHJXgxcyOv+xBgtVhehrAXY8I4gdtfA/DCk9bs1XJYwv7VdDfMy6wW7bYxrKexy+
recKRJR1JGbmBl8X/8cqgXCHMpQnjz+iWXPgDX5PmncI81IqpOtciR1dHkvaz0/3P/vG20FWBQAM
4Zx4es0Gy5Kl90CrdM/vodr4Y9AfwqwVznlvYRAhi8XBrE0J25VyRD+datfh/vgbN5wOZEpouBCu
obZcr3qFijHxVU8siqKxG4xF6moQiJ0qUpqdzOt1LqtglLcBOUgkJmgmWwMEfjhryhQSrcVzfEC2
1o2tb1XkvyRQNn3FmcKGfk1s8YL+qNefAnWRGT9P+bnULmXwJ51OVhjZErLjDSAK6qmAKUejRaNC
ebj/Uba2w4JigFNCo0axabmy38A2vgF6pOip4qnSN7+K3KqxflOJdE35ecEcurI/1qNybpI9QdAN
LtZSYXxtOMYSgE+1GnkuBDMmcCKiDc6yEpx8/8yq/WOWo+On0MKexSo9q4l2MpTW9btzGLVnPx+P
tRae01D/cP9L3L5Ny88h0uRV50e9hqNvPkREd2oWppNOr8JhMF3hcpGnr8WeFcLmKJwl8A+KXbfo
qpHMWogcrIczc+GUMyL8SVyrB5JXchVYvyAh5l8/7YtiMiTMxXKOO3yVpExKbJa+H6HY2czDyW/8
0o1lObOzforP9z/i7RlfdKuI1UVk00hhV1FELZa6XreqThRhOWWqoE3TOENWXOZROZpBR96nE120
7+4Pe/vwMqxCQ8AS/XLCV0e7DLUQJpuue0L+aarfheOvNABv3Xt1N2f3ZpjVuyELeTqJgal7Slwc
wfn/SPBVlLx7iQfaRohEESt0B2Gna2tvcqsTysHNs44QwONdTc6j4RmP5l5JfGNb8gFRsydmpc1h
XVLqw66uDB1R16pegJtQD57Csawe0jTPXFMo24NZop15f9VuL+Rl1f5v0NWqteGsG2GCTGVPN6JL
mQg4vi/+CSq/PdwfaeOWYyhaN8ibwQBv4OK89SdtSNiXufUjwnrEsM7cTI6ciudcfkrqxz48h+Xe
ftmc4JtR5esbrip7DRI7o3KZQxom1u3tYI8Vs1yT10/NMrWlX5mV4w5ffcVS0oUwyDSdyoYrzedd
y6rtSfzf37/a9Hqpwljq+ftJ8ey0/RRIX3R/T9Znb5DVHpfTusmFbjlZo+TWhm77sfZcqn+dCvCp
4ONRo8VY1FwjeYEV6wjSWVy+VhAcGtBDp8vy36B//fH+httcFKINAky2HSnr9coHfTlWshAaXqxB
rNSluHJKyBr/YRS0FZdqI+ADTfjXo5iVWCeLkpA35FLxYA4SBWCT+O3+XG5zDaRsKdgT+S80RmW1
wRJ9hmjst6aXixna6VklOqmVmrh7Wc0jUjuzPRTVzxS5m50weWtgKKNUUZcH2VqjGjiTTJMgjqbn
DzPeZXqmH+kpzDAUjubDGBvpWWrl5qQleXG4P+W1Vxzo1tJdhhQZIQGh0Vq0SFEGGOjCYHpa+WkW
v+AifMyi4TxnaDJG30cYuYl0VjXh0GuP/YLrUCCl3d2O1cm2muJMg9GjiSBWJEaPRrOQGnfrzMur
vTr3eNi8hmxgqyjjXS9+kKVxaUQC575N4z9IuJSfOkH0Cdz86kUV1MIxKyVxgVHUU6nPgKEYhSDG
GTpIFgquGSrdsZIG7YU6qOjUsWp+jq1BhwuqV24nCT/HbE4+RKIw7OzajVeUnhD0M0l+SIPWpt9l
V6pmOnErGrPkxJPmirlb9F9D8WEufrXVO0n7dn81Nw4jEQkhEMU6mjPWPOApmqxy8nMUpTShO0ip
8d1vIdXdH2SD1EAuzlFfvKY5J2tJYaPqC9Rifd1Lp8orrENmPAHkt/iY2MlsB1Z4nKefuv8nj0M7
C18CGo389inQLwplNykfjpE5PDWkQ7WdDIfa/NSZ50p+LhqaQw9JSEG11+uduOnVCGu1ifgosEig
HtIVuBY5F1RKGz63oifOUsHeTmv/o6TX1qeo1dvMGRNFPMmd0WcYsKkccFUOrQBucD7926kRnZcV
db75iFxZBK0hrIpvfm1FgW3IvojUt5HmsJwH5KBCI5FbV86QTAq1rP01ztqMydmQRIorJbP6K4bA
EbqyEuWi0xCHN2iR+j0Ne0XbpQdBQxnVLcO4y+CZxou1Tz5Z37WqMUxbE7LKW/yoEwi9PioCcqqh
3dGW8pxSEJ6aR2JG/wNWiNI/apj4QBCNDH5RaInUcZf5gmF3qZTEDrKo1ik1B/VrMCv1YFujVn9u
w0yM7bpv8q8pvjCtHTRFQNKiWR1CmEGZuHA3IXT4shA4ghXxODbZ1HTuNKCH96j3BvllXQPSHrSu
0KMTik56+dC0Tfdd7AVJPggo2qgnXZuq7wVY+Dc96LP8yCfyA8fo8nk4YyVrKHY6y1p5QE81/yh2
lIp27tvXntm3u4GGXVA5ysCw9ClnrFlqVNEUQeBiwRY0nltbT4I6tf0GtrIjy7E02kkHkqogoTTa
gkCJVg2t9J0h4E5sh7M1PRUV/b7ibMpHpYfyZku9NPy26jT4kmVFs1NLXcesNG5gAoPCAi/60iO4
CkyixrDauREA9iKxPBUSGqxSOcauVfT+UzTI7cEPxb8NlP83KMRYwCMcoI1VgiPWUiQWfaR7U3Lu
vpiF6s7FQWqObfS3cMUyEpLGPO48RfQBraZXiyEddUpJTmMpth/qX6yqewAX+svsgmo4VyN5E72z
Sz/1KobIolItxUwEDhI4sJor++iMDSdF2WsBuQG9lpG4YnhOyEXpBF5Fw2le+nPft5o3xb/HpnlR
4uo09M9Rntltr72MpnIS8/dtYv1Ihj2VyvWbw9hQziCZLnuFma7G1iprFmafyM+fFrmx+Eil1c5z
7dGIa1uixVNCqK/bCZyWFbo+TteDrvaKAl8rSWkU9JTwR5h+FrC+i/42h1omxu7ns6Idyn+sxkgt
vUkgA+peV8V22MZuTU9JgMnMzuu2jjYYB5kn6KTAIGAIa+JG14W+JNeS6UlFbp7SxqRRHPa4Q1ua
dJS7VnaDVA8cpD8a6DDm/E+jN+XR7K1/EkPunqZskLzJJ1JKa6SBJ61VPEHHmlFok/hB7VHX97Vc
P/pSuKdivDZLpAsTHSwqwqjbobPA3rsOlKIZc0S1iX0vSgNbSebcDoXscx+IR9F/9s1TpT5ZteGI
i0KJLzwPU33IywmSXeeUmasJH40hONSBZNdwQmJz7/fdoNHAv8CE6DLy0+Asyavf19ZJIIKn+54k
/QlZxLg6Ss375KBWgZuLM744gGEKb5vUPBf13squg6NldMh+GAEtwI22puDLLYY/SpP6XkbLm11E
gmiHvr4TgW3OEdFNagfLGbxxChCk0CiRFCbOGKp/FQPCQSyf/T+C7yiCF/nNJy0YjlogHREd/n+k
ndeO3FiShp+IAL25JZmuqpRZVi3phpBaKnrv+fT7sRaLqWQmktBsz2BbwGAVeQ6PiRPxG3xz19De
y+clg8R+RMGajMoUYuSLJ0yQyzR/SGW/mGpm+2K6FSGS13BWbu+StTCLI1vRvcA3u1H4Ioej3Wg7
ofgtYVt3O8hFLWMezMxdwAWB1yxJ5/l6rhOcI2LPEr5UZryT+85GbFfvgR9o36sOYfCk9hyzaJxk
TFZu3As2wxx6dlLiIQgtAM71eeg0agQIKJF/9CR0+QxXUI090TX90ZMapJMre1K0X4nSvQht84gD
6789+saNSoo23MmZTgH7MUwcc3y+PScXyffHDwPWRQGfyaFHfP7DAkrksV6m/rGrN8iP4N7hKIgA
lfk20Q4GXHdoQn72nGIyjk9Ag/6jnD/PJkK4sLlSupdA5bbRW5RvLOu5rbZylG2KYR9FHXXoygmL
O7NWV8zsLu8kngs8MrkVmcsLBRPgaJHiyQW/WdiO4LmJROurDZF0jAzHFJm6woRIBVH69mxd3ktz
4Fkuh7SC9vVysoJI1WBw+0crlI+90dsjYhKYMm7iNDj8baiPPi8ibDIlfoC3598lkQxfSrAaPpae
abqNEW1rVZo2fvYDosf2r2MxIiC+EC7nSvCiR5lQuZBSdUqwxgKWQH9v72feHb2+mXu5suAuvx0q
Kp9iLUrqhpwUJaQmrM7HZGawe72bj6NrIUWwzQLzWySo0zYQ4/Dgi1G9/y8GapGsgSemPbNMfEuP
5UTlIjkK0YPob/X8IalC12rXulhXMjYQvXOxTIK0AapvcZ5Rza5SK43SI28zp/XR8a3eCvWdwsNm
otObdHYf7MpMcLXcWElLL68lDc+ID7rM/KZe6nwr5pB4VoM5Lr+seUHUV7pPtVh5uj2TywoTDx5U
9HnzwJRBNHjJAiqR2jCNAQdZrfPCu4EOnQO8tgBQNMghgxOVt5Q6Ik72VeWtLNdrsWe9ZPYf/j90
JBdbA3WsbBAwPPUQC+yx/1LL2AkEdGqQrIpl5alQim9/P1zAxJS1WDuzgdR5yFJqZcFqFUxrcVcO
J9assjOib8zzNq4bqMhfb8e7fKGBWaHjCoGH/Y/I/nk8Ux7zTBm09Jh1EN8pe/SBL7hFPvTZYzXk
kbyzYnOq9qCNYvP37djXFtAsd4WVLKuXCuJ57GbMk7KuJ1xrU3iE09jQPVXUzP37KDMIFYoRBwKU
ifMoMt5mYJJEjMabLOVsE6WTVUjjSjnySvoEdgVgLVxFQOfcFedh/LQX07jx0iOdRdvQAqfpoU51
exEOQRAMW0HzN41uB6n5Injtl8Rcy2yuJNFwfwD3kqTOusPL1SoatBgsbcTeFZqGLepRsy2N9Cga
6U9Za70tokuBHecGx9HQeE6mTj+NstlHlThuPSwkdlmTvCIOljoxjzF7xig6fiO3G0NJ1W1I6/Xv
bx7QMZTgeaiD9l5yGMsJj/sYiZ1jYwlbhKFOAzd8XT1Wq4rM1+4CBO7ZxlDagGYu1kApWrFVqvPU
VFtduqt3/ibs7yJYfRu8aW+vt/nEPX9SajAszJkfjL4MOIbzhQCXSm5FsUuPcuvFX3EO9lxcRofH
PrFUVp4mr6y8azuY1zJ7GOkgGXXF83hGq1iZnrKLxOSPZcU22J+Uy7y/y/w1p+IPB9CLsQHf5bnG
W/ZCL0FH+RK0usA8Ytf3FHcI2Mi+JO4130ofAvj6btdAZxNTodpYqcApjYquC94s2kV6lW8VJbUe
yPQjB8Cx4hh92LmJXwlPqe9Dtpdqcz9ajeHWdaDd+1oZ72jfnvyyEDZqlBW7PlL8O1HpgeM3ZfdH
NYOR52meOPhtlsisKtVhlGseurlhbqnqeVAn42blbr92K1CCg93OeUIqu/jAXQKelZIi3ozC9Ifk
/zUQPVuS4i17yFFr3xlFML3/xaKi9TvzaFDsXNbHU8H05GqosiNKAfeVNGL086AG2Rej+X470OVq
4gTjPOatCTmV9Xu+muKmCQWsgbDYJmnCEj6VErfh8Ign45R20+vtaJf7kksdqVc4QpR8UP05j+ZN
vCktvciOiv5vZ+xnhlBa2VX/rvrJPVj1Z9zSb0f8wJifL2FCoh8G+AGMLDY25yH9oQl7UcIMRQtw
PwOyPDa5HQuh9btBDGmyc+i1PNQUq8odag5wCHqc2E5KMOT/iHGuvcmIE4220RVTaxu5rrR2IcbK
YWoy+XveesWLFWjlTx8USeeKaepDg9QK7UeNo+dWBcC5MqBrHwxqAKibD7zK8nrr/KwEF9dnR6GB
w1WINvVwcGrja2z2jtZGa6qk1z4Zrzh6fUwh/yyOmyHw65inVw6YQj+McLO/+Nm4TfCXDTxxbykx
NM81r9nLHcehCS4UKTY8I9hz599s7HS8xEc/O+pIhhXWNtN/lGZ+ByyhDoKNxWP69iK5klUTcGad
w12ZwZuLrNpM5dAAoY0luyg09CLQB/iWAtC/8/vCe4PvYnZOqsTmSwDaXCdHSyiHDl2OPFygDWCe
b/+eq+NHzIMNAvULesH5+KcpsajzlxlXShw7akSXMMg6DBW7OKOFaOVPvoq6F3a41krk+Sxb7hZq
srxWsHSc8+DzyC1dElGM2aDmoLqdLjhxvFMC8a+f2UwziT6NKKaOe+U8iicNOAR6Y3bspT1qCnYS
PXe0evp8cgyxhxcSbyhrrADyL7PPOSjKGcgdAYVaFpxkK+4ScZw4e3p0StQTr+OVzPPa5CFVOPMf
YbZT2zwfVpn5ludbs308IhE5uV/8JVlt/V/b/8qM1gZgADRw+aQODE9SyNmyo48HcgzHohSeB+/F
A4nkT8+31+FlajMrJKBZNJMoeMIvctzGH0plHBSmTEk2U6eS4LaOkk0buavXFAPnb75ceeDBUOHi
+Tjvw8XkhWPVBLMhfSzk957/IhZvomqrPj4upDY/R/NHba2pul1bEqDTWIRwALHVWMSEdlyDhsQg
nE6mt60NbXIjxEG2t2fxSnWQwiBiiGwpZA/I2c+HNnbQCxW5zo9SUOCuQtf4MchKxxtfsz1m8G5h
ana8lkFcW4zwOtnCkE+4bhdHWqc0sTHJ8KdV475IXxPtrhLXqhHXzqnPMRZ3A3WcrAs6DOTraES4
9jAVkOHRFEc+ToHQuLIar638z9HmX/MJDYpMbmUolY+tmZZs2lh2MqOwleJrVDd7TVmzWrm2NoDX
ABZCJZ67YbGZxb6NIqHjfadpgEWihjwPefa1DtyVHQY/DvFgiyQFON1iTMkglc2UxcXR17NsU0+G
UgJ9b+XdOKThPkOeamUSrwyLMfE6hmAId2VJyZusKCmypC2OWJIEW5++t43az1/aRdPfoR8FfHh+
N5igGBYbazDNMBpN/FTUQfZOXYtUk1kIhruysa6siJlLD4kfZRwiLcIIgNpjnApmVxWqsv1rMQQP
sfiqVj0P3OIxofPcKONh/jcaXBsFdZMA+xocKOw87baU8l0vUFfKZB9AsrOTjCoj1RzqffwoqPCL
b8q7s9NqxnzsjHb4noxxGDlFBNPZ7Uc13zelEopOS1sgcpUwFtwu0vSdqkChc6U2LTUbK3jjZww2
4mczejiD+GUj26zCqnbGaFSfkBOr4ChUVrDxsBsyNmoT9INTVrCYST7LBoIEosG/hVZW/a0AmVx3
aHz2f6LWHIZtont9+5xnetPvq6KKFbtEv6i2jd6Sw41vdHPlMvNi/uiPOniKAtHdlS83H3kXc0SJ
jXI3i/7CrEuOraK3ikAniy2Vg54WB09MqXrXvXjIQDU6xtQYox0GQS3bdYUGSWeJs7FgHz6YmAqs
6LdcJoDc2jMbCcgNwDrKJudnC+5NvEVB3Rz5TI2dJ8ohTxtXsXZSoiBf698hXr2dIHv5cfQ09d5K
QnRxWH+Ep9jF8xJE7FLoOMwSyWyNRD/2tb/NSl3inRI6gZeHK5nuxYk9B6JqMPt50nlb6gqUZdRG
3VTox9zMAMOgOZNUvCBSu2og3TcPvbeyR1cCGostapWWAswr148wPewWPU8LTeC6cCVNtY34j2B9
XVlZc06yWFlc6CCwgZxz2S7bTqFpBE0vsvsAhncbTqr8XgnV96mF1wGZAPPGMJ/U17qEsdBlSr4t
+l7fCbPzz+1fcu2bgtrmo3IWEmexpLDbVjt8swCTVZLbWjtV2lCsW/me14MAfeGjktQuUwsStFRH
VFI/NgAbazqc9MQ591e261qUxasgtSjZ+F5GlPquoahpZDtVW0kALxcKS59COI1C6h388XwHIvCK
tkOuKkcPyihcQFnae/EBbTNHSb5KobmyLj86MufrhJ0GvYQuyrwbloWPQMSxp9Ii9UgKlTrggCeU
qUdN3KThkxw/jup3Uf4qUqIW1cxpqFtV3bjFyfqLr0IfStZuzGvD//Rzlk+iRvcHxa/5OYryoHrI
fOoPjfW1kbdDdN9nKz2Wy4wUmBJJBzCC2e6C2T6fbNZ+HBmaYGABLuoPQ5wZtl8Ah/TI5ragTauj
nPrcBVwpT51WjE6J6/n29v64yET4DXgwoXFCFxBBu0VhRlaCGGSoYRwT7kc6XW6cfvv7CHQAuIPB
oiEBNs/5p4TRnKWsrKk2j4UoqE7MZnfFpFhzh7ny5ShRAC+lHoNG0/JIrfO6zTG75Uht+62g/AEA
/CCEX9QDxpcuz/S/PlaoiNBBAbgB1E1Zavp0IcatnRAzbaZ4p8mU0DP8WtVcX3Okvdz0dPl4uPB/
Qc6CoT2fPYyYC0nG1ADH4O4+q5uQ/nz4JHnWyk68SIHB/n+Os9z4ck2jQiRO3E+2iRJKHH4FjLwp
1vyzr1zycyQgJzQf+NNHS+fTeghZ4mY3CxFlHApbs60VW/T9xG7BIrte4gmHrpm8PaLEKJt5g7Bt
20zj+MnMze2FeaGjwHNaxUaP94WmzEn44lYUEZoUDN/D8HYU7B7btTT9GsibLFVfPeim5c6Y3LIY
TpGWvRTD8Ep/cAa8JnG58ksuqnszM4zLck49OASXpAjdL0HE1rJ15I1CP1nK6kOZGP1+VLJ4Q+Ld
QT71pG3Z+MbBG2XpcHsiroWHCI7yL19EocxwvsYCvSwiKyO80FtIqvq1WxikgVlk4CVvHSbExvUM
71ptZdgXD4cPXBVHIIXNGYG2OP/qKhe1CNWSY/uzjG0QKN79oNrpSsXp6uiY0/+Lsrg2QzZ/6M9R
xCfR6R7bty5y6JP8Kdf6NPNWXNxlwMT+E2g+aj8tbIR+GjWdCKTkNqXCr8mf25/pcrpoDvAMpoAB
xBZpn/O/P+Jihu6htUd1PHnhN42iZDj9MbODp608ni6nTKU+h7QN0DfEmJbAO28UYhTEquE4Wcjp
Ci0+KoMjeP9QYi17ldqn4KCdvZLeXJ5ABJ2RW/jdYQK/JLWMvRL0mi8PR0l7Bi9G9oHK/2OmjyvJ
2pVp5C08x8KzCI3G+X//9JnqVsQWKzCGYwn7ErUfuzUzaPpA86UXKSxXEqqPQ+R8VajUtih0UvCk
P71styOf5cW0KsZj53KafjdLezA5w51StVvVjnUHXRp79/3tpf2n2gl3yQ9Q+M0u3AaDXfwZ/hRP
xV3mrL38LpcqP4qFhCwKdb6Lskrhi23t9dF4hKD00IPoKASMqbI1qfVrU03tEj6PSqfk4j03mFEl
0Jocj3UNe71/DAKw+5ndoL3999IB83v/c7DFDdaaEDAwbhmPxhSwPB0xr1xL9L8oSfqeqT+r+qET
ioe82IfCyoq6NpskHbOGxgz/W9KIRUFUOy9uxmOgH0JDOGSxrYNA+uvdD5biP0EWu3/KcjjEYjke
qd7uDDW0k368bx/8YDMJa9/tylYEfc1/qYfNvO9FyjbAa7SMuJqOSgToNfyu1LIjir8MZSXpuJIB
o5tBFoDnCGgtYCLne7Ey2HeZ3k5HoYIeYezMb2IDn83NyfGRF99kyUredgkYQVD7c8TFXRf3coxG
CBGNdtqaav7cPk6IsTnUo/BOHvKHwSz22WDL3Urkj0fg4iCY1fXB+iO9e/lIhIvThqLcT8dv376E
9vbL031u/ziF9smyU7u0Q/vL4JLi24FTOv7mEG/i+Q92sP31q7RrW7LhSm0en/95eM2/Oabdbb57
9ltgj7ZsVzse0LtgQ13bDl3Zftqz3VzDfdnYz7uHh7v3p/vAfv/9fntFfvAbb41ocbNWljkYdc+I
NDu3T9v7+24rb8YNAGLH2mKPcg/M5WRtvAfdtX7UD6htak54ap6cfW/fAX2394q9ctlf/76fZnlx
CUdxNei6P/+mk5elm6rYpZSyttT29fhn9QQsr56e11KM+S9dTATORupMakVH4CJ/Q3W+H0sJi7go
oiYeCpu4iFeu5I89t4yBGgU8ZmB50EQWA4NmKsaelotHyc6dX5gK8R98/ZzE/uftZ2CL9lF9Xvm+
V44BmIH/CTmfe59uyjRUu6m3CKkq33Un3ieu4DR26rx+mxfsD3Q47HqbflOY4qPzbh6VA3g9W9+0
yDaKW/Q59NzmbpG33/s1TdUrGcrZT1sc9tIYxaEh8dPERNloQsGzD9f3sGpq8pRwU4/hUanRTVHF
lWP46pwAS8bpSYH2sURPSXT9pVGpxKPRtY9dvs/SQ23+itX2++3Jvxzgh4kjXND5eMQH4HzugV1W
YxX50hHV37p5sIrOTgscv91R7pxMUjZG/ft2xCuHMVxmRcEShjMSetViO6eTmjRSrEtH1NnUKbWj
WnLk6L1P0PDK7vX2Lu76AzLTjytx56Gcr+yZQw1Hhyr0LJG5WNmK1pq8mzXpmD0I5n5SJQry2K+M
/6KuDwO2yV5KPdtIxuZ23MvkZA5L/gNgjObcsjUXJS1ndWtKx6jm5RHfx8KPBo/l8BQKKxWQy9rE
eaRFxtkVciNFg8G3bCK7/Sn6r7L4NStjN7jzUOa8PazrnxEsHNkQqCUYbOcrR+yMBh1zxlWPm+lk
kSmgGeNpWI1GEiqgHlJYv32u2dthr42R+aJBTetY5Vl9HjW00F7T1Ew+mgacTmsbNI8G1rme04Y/
BXFlQq+NkSVK7312BEEjZ3EyVWIYT5GZy8cUBmbfu2Ftq5AqS3OTcpOWX4QuthNstG6P8XLvz3z/
WbWIwqjCFX4+xqIJ9HGKEvlYil/AmbZxvcnGV7/tV/LJK3NJnHl4ZER0jReHW+klSljqlXwcitox
858BnoRRWIC+48C3tDtsV24P7MLSjArIWcTF10uyoZs0o+br5bEdJ1h/5HbWfQNYIyhOOZS7TnDV
2sIf1LCp9NlCYMEVcXP+2Az/1lp571m7JrX7Et8mllkdGrvM13eJbDiaAskl2N7+xVdXAChPjotZ
WJJVd/4t8iiVW70t5WMhbCOP6kFUudkWQLpUomxa2p4BzX9Ny/dK7QoVGFJVaiQclUCjzqMGo1SA
aulYd4H2G58yZ7DCjai4BW9k8TePVzwEKrs1kKhPrf3tIc9/9+KY5EpgtdMeg+Cw5KNKWtVPbdXK
JOWmhoRQnW8nL4lXJvbKvYPlGwkqGmjo3ViLe6evyslMA4+VEGUv3jAdy0lx8rB1BT1DGkHkcypU
w+uVw/jazM4K1JTkgEDyORffUw+qvhKolB/z7l+kSXsijAJe97ZCVmzaYWYrf2pBdm/P6dWws97U
xzYDMSQvPmhXykVdCfQf4GiP1bYWRnfQU9scDrr0rYiLN13YyuEDcpMrmeq1z/k58uK2zaFQxEbs
a8d8KCv4/z2ZS4ML2e0BXvucXAMoheDyhjfuYlqVJFSyyAu0Y+TRgY8h7jfvY3kQMEfwu27TP5WR
sbsd8trWBO4yqwda5Giges7nVJw0usRs2aNf2+KmGV9kdGfLaNfnb2JibPsptqWVHOJyMnk8kszN
5fhZb3YxmSMqCAJeLtMxkSNl07ahfqgFozrcHtm1KGBRSI1msceLHTgG6qTkQTEd5Yn8fgyxhkM0
/m8NpshHuEYpmdBcgN+xzPwqD/uHuCynoy5M6dYMEesyByVcOU0u77LzKIuFn6eWDtiFd1KHX/iD
gT/aBstXsnvZFA6Wp/Yrc3clHvcmJSdQInAll4DZwZrkxItj6ehFiv4j16xxK3Um6YHmBZUNqiha
2dpzCnB+XJLHfiib/m9GuzjIZgvQimcZSRcwGUgWXhNAuETHUcjLplvZZvM2Og+GYr+J5TSUarbZ
sh0UZANIUbwrj1Uq2sbIq33gXR49a/6fybxXopUtdjmZ5+EWu3oohT61wIYDcYwcLRkdNpxTa2/V
3wMyzgPNx8unF6BM50ltfNEAvpb/mxTJQxBGk93KtmwEtmDcC4I2S0e3J9X73mPCdnu/zVnHxazO
/RCkLHhqLYV8DLPQrZg895jCn/89+gf9e5H8iRGNvB3ncl9TWZvJX9Cv4WIt12ZSh0Ep4OV6nCr/
Vwo/hovOS1duuMv1SBConmAheL1TgT6fSglH0cHMU/NoJWnoAOxlTPSaoQY1/X8znk+hFtmcnmam
XiBERfvYzGxDLbJNOKBF/V/M2qcoi0XY+1PU5SMDMr102zQTtrdrMnHXFsDnOVssP2T+66zz+TCp
4WZCkTkpSIDWeDX1BF2m6O32gK7tqk/Rlu3AWQ4o1z2mTdKSemu1Xuv6U/MyWv5DXI3Tynq40hhg
QdCzRqeCsuCF3Kw61VXYKaV5HMfMldFH9Jr6S21JGzEy3am7s5p2hwfqQZVbR7yLx8QOW2kn5e0P
K/K+Fc9xZ/yxYs9Wpp0i8fihVRjE0ilVdHv0XAPJM1bBboSMk6t2F3ekpM+3J+zy88zrWKYcRWLB
jbi4Q6YqRG8eNB0alsMEdpa7XXabwVW9Q6aaa2fsldKeaXAn0qMkL+XBvljW6pAUlgbpg+T7n8ja
w0BPc+y5BDuoEMcN29HxhuZdER6DVLbbVPhrQQhYxbM4MEkNqQYNnfMdXAsz5FwolGOH2qxLj1yx
1Uhcw4ZdSZ9gXJjEIneY1fMXuYxfCgIcvVA/lkphZzWmxxvefMZXfGir1/6UBdXKMXu57umDoSZn
omKCnPoH/ezTIW/lML58rwIi1WENIZjlP0VK0UmMvwul1a2kvZdSSsDyeVqgOkHnnVlcHBtqGyOo
FepgDmN5U2YTnX052wH84n1ryb8AT0ZYnpuILHXJIfXYF00T7zR6YV54UORCQSglqe5UqRvvxkr7
dXtJXwEkwRrADIfMC/Qs+eT5RzZbCVKdFxhH35Tue0F/qBrvBQUFO7e+yjyD8GR39brde3WyRac4
VR805a6WzI3UneQ19PhH3np+A86/ZiYKg4CfUULnv6YXht7yPGAm8teBxMJECuG7hXi6A9VUa3+F
/0q9Yz0a7f72LFxsbKQTgWUx39yuSMQszt1Wj+UaLTHrOHXZZgy+YW3vCPmjMb0if3071OVyP4+1
PHVLYJy0Y4ilIK731XuvTkPu1m4g70rTXqMYzYvrbD7nYNC2aPeDPAH1cT6fkCjUNIsagin6ps5f
cMGwBUzXE3or+be1AvrFxlpEW1z5itT5Bae3dcz092asbRieKCJ8n12Ab0/iRW5BIAxOofTOvH3W
7fmwpEofhcQKvGOij3bJNSwHP6x2TQXt2nDmqhcRmDnCnEfRez/CeyL0jobsxpYLFD8N7s1iJXm5
uiBAx4Kq+tDAXkL+K4bXJwZhJtAGT9O+qWw/dSJaWl3i+C9/P3NU9ABYgRAHVbFY6WLUqlEhRB7P
kgp5HVfKfinpypkyz/5i0UFSZzxgrGdK1+I9LMP/0MXCF46antZur+WCrfRyerg9kg+NgoswMzhE
RiwJHM/i8zRRosZtkAhH7616lF5ViaaX0/6ZfHsct3f6s9ZtIASja78Sd/75i7ggfKn6faCZERhZ
LAtDq4RMEYWjWD1EdPhHTbPr+Af2112T2arnygUAPGllyV8eUbwhTQ5qHtgQKZbq7PjaCaFWKP4J
lrvdTb+tpra79pchfcOqbCXW5alB/4WaLwcGk8taOR9hGXVRLGRTcOqzP0MovZrtFzFuXdB4yDmq
br/mjfwB/DyfUmJRDeP/GyA8DMDzgG0V1NWEaddJ5XxK65+tE4snPNcgYSGsMj002r89opRt+wxb
ClNa2CNCc4/W2C6c20TfsF0yCmTMLTZMRRdlTaDnyuQDe6TAM2djvHcXS20aJ92zwj48md5DXPgU
yLStUP8pvG8Ylq6cBxeKs2RcVHhZVzD72T5L+lun0WL2sPE4Zd1LlH33+rdpfBgRjPb0etNLrOjf
pWCHvD8gpGf/ZtVJRo5T/acrFKSmJtFWMKFpZn6Fv4bIvtzZZIOs+1mKlxtDXSwMsYFxNaZKdJJC
4NJ1RuU8GTxrZYddeCYwAyxxbG7odAAxX9a6p9Gj0IsIykmT2cxN4yZifJhfkQXifL7w2OTloS1E
1/jHG3KbSoocgEABZ5v6tO6Sf+BDOwLvi7HYjNG2+QBzD+gpaW4aru3L+cBcLF2Q47N1B8oIaE4t
8idQm54RjGJ8agOnzl7UvNqWs5+D/quV+72XYve0cvBdWYzgb3mI0niiH7vkNgSZLCWTYcanyroL
qlepfQz9u6Z+AJS/cg5cvkDo+8z/AFbExJZE4nxfoiZeIvLsZacg77bApu0wHu2KkfayZhd+daKI
wDL03Hj8KnnZl3Lo/nqwzC3iB7SgQG3DIjn/BW0YG0XvldpRECwnHAFb1MiZ0fWQk525gli5nFhk
e+d+Fzyq+V2w+JS+PsaVbIbcW5nWbMNUAGwyaPKDl0swudRaPantqkHI9aCobpIBgKS4sKZOgikN
zVg4hoWEHYga9KaTWb60mRKQ/+JY104Dnenr7Uvs8oQHBEetFWgF2/lih0m53kmFPAhUgMxqcrIi
1HSH57tZccLntWfXo2fRPQ3FWtyA90rXXHivLC3ETOE8UUQEBYyh0PmHpT6VqlI/8Qs8P8jtIUEB
BuBv8JDRGnC6jI3aJWnmCsj52lkaoxurV3tSWXmnNaih3Z6Py4TSBICJdQJ4RdqQy0daH4RZZphi
cgrEQdpkgjw4xAQSULRr+cOVUBRNoccCOqDmveR8ZT0V7iqw4lM9KIobz9jSoYLqVg7jmkDgpVYP
Y0LVCqA1fgAcqvPi+/TSzQVApmEbpacC/8gGTplZ1ijIVk53r5OrcG7Iwxv7+IFDpBvdrDL2TZLu
inpraLldVcN2TMtfNaxheWWvXb70Zk8ccgtU70h9L2ZcUrokCJo0PYmehRk2V72068bU9Qp4MD+k
qnUMbavgXNjsGuM+SYW//uKo3pkzHRUHKM6XxWbndFUbOTfSkyfeqZnKnkvcdK01dLG5IZggloqG
jTm7nH+k/p/m31db9gDmV+Q16l2gyk5bP1nI0rTaiQ709vYavnxILKIthqSpQtv6o5+fJrM7mGVv
i96hGNy3CL1TBGy0o6ysZYqXSfgcE0Go+YHERzQWMUnH6s4aqvxUo1ZjB1KXbyI5e4Jn+rNSx3rL
ZRXeR12Iwnybjq4y1tEdAhAoMotW7hZeJPwMMmGtb31t3qmio8KF/h2yJYt7y++UsRm7MT/ROWMV
hQYk8aYz4DxEP4I+KTeTui6JKbOZzjIBpoLnCCKqFMxI0hdBKzPS677W81PWY9Ck1ap88FW44mWf
+pSyan9v+j63lyAIrh6n3j0u9t9zySgPfdmY7yuLYU5JL34NZZQZtIWk6/LxKpp9D+FRzk/ai7FX
7qOCspLd2cO7gpa7HR7yxoZ7uQakvewvz5PA4HXKebQmP6phn1Z8ISIUb5RqfhqmfF9Kuu0/VWPh
1l1tW1gxxvpda2Fm5mJYd3vAVz/5/D5CL0bEcWtxn1jhiLDJ5BcnsW3e6naMNl6JCoasTeouykQD
YdQp+3U75sVRzmBRX2SHUwg1L/izmgBmTpim/BRSGYaEFWExWrSCU8EA29wOdZF5z6FoMAPDI/fj
EXJ+kuvTWJNrScXJ8H4o8ptuvd3++y8SgsXfv9jHkhBoehapxUk2XO9r1OBjYVelkyU7FsrtUPM+
WKxM2HEzAYhXJu22xZdKcEuPvMQoTvF7cSge49g23bJ12tdA/X9Gmr/fp8XYS/iDJZZSnDTrZJiH
vHOb2Bnq5/FF0FypWTl/r6zAs3HNO/JTtFCe9D6Zx6UmL1q4kbSn4Kefvq4WIK58qpn4R4bEjT7/
+zxOiZFcrJkjnwpbezR3+/eSjEn0X5AideKhdG9/risr7yzcPOxPwzItYSQJJNyEo2z02q5BGa4t
B1B7wGiQLSAJU87/fkswzSyk9H9K5MoW6ld9vIu9d688SKWj4w/docVye0SXuQdlDZ7zvDAp7yGZ
vgiJUmPX+DGLHeryVHwJseRBV+mBYvNv7xUpkdw8RCgQrBF+rs0k7kkoblLqQw9zEVamaAnhkAVi
ZveB4G9UzOxuj2wtwvy/f/pWdSAiGGcSAUahsEljH82xkSL+7SjXFuD/CgGB2iB7W5wVZEvAWhSi
oDUpvSbqQanhCO6jcde2K3tqXsvLs4JWuI5gO/kTJanzAelRMlpxmJcnX98GSM4nT3Ka2YOxAnK+
Nm+fwyy+TIfqXV7XcxgWQpPdBfL+9pRdCwD1CmYJGkr4WM9T+unDDI0+Fjx4ypNp1o6UfsnWc/15
KhZTxQ4CjWHyigRttDgWEsxWNepU1clo77BCgWulH3o3JsVXjK0YPkryvhudYTPsrfotDNSNbEex
3TtV62rSlrZKuka6uvLxzn7R8uTIojKtB4MGh9DsxVic16KdBe+d+Nf9AOpkyC4wfLQl4HUu1r0v
5CR6klGfhm1kviX9Q7HWM7xyuJ9FWFwlUdo22JgQQelHR+zedfM+JJ+VIh/rmqfbi2X+uxZfEnIq
z3JalGgjLi2nBlFPyiItmlOLwYpDrTHg3RAl+yQCQ/H3oViUsDgRG6Idukgrer0jcwzq5jT1kqPK
X6SIwsO4ux3kyjpAimLOxOn6s4kXi5+4ozkZTXNKEceOU9Rw4vinkY93ZV+sZIGXZYW5YmrNNkZU
q6ijLs6mqK85YnGhOGHUdS/Vu9Fg8asvivFiQD1M1WgbIwPuCeq+FvRdkKxpOV+OFX0BqvOQAAF1
onF5vtFVpKkxEynrEz8EPO6fRH71BHfAsP72nF6uEd7NIHM/JFlZ8ov1iAtHGOH4XJ8kASuKLEeQ
W94J+VoF8PKoB5nHgKj+zU7rS7HfBqcGOeum5pSpkd1Lr3l00CdnVPCHGDMonYfbo7oSjgoYtFHw
9Pyz7MMOjaI0faw0JNT6V6HdAtLrakdsXytnKsW1VuzlnkaX7z/RLjqxA3DfIJKaU/nuPyHqbwTb
ty5J1rKN+ZOfb+fzMIslKSFAjWfI2Jz07N8xghVr3FfldwmzS88NQ1INT7Wb6PftmbyyDhVsNqhl
8S/2xDz2TxdOn9eDJaRqc1J3KAk9tw9r4KHLtI1RfQqw2NQodlptHBEA0TBHdyRbd5Vd7obb2+O4
ss7Pwsw/49M4vDip0gpX5FOISa7a3c+1KK9Y2UxXFsKMwealjCALLPDFWKQkLYox95pTUiCfgdhM
TwHUy0D3P3lGsXK6X/kys8kKnpNgUCj/LII1HXVeM+zb0xhlvyf0liJAcdUkuVq/9ia+kugihvYB
qwVBNFcnzmevGUW9V325Pf0PZ9e1I7muJL+IgLx5lcq3KVX39LgXYawcJZGURJmvv6FeYG8XS1vC
LM48nQYqRZdMZkZGpMfkmR3lL+0Ejel9eyoe27/xV7kyjwsZqGt7ilfSypgMuaZ353bXHhF5fLKO
bIt+tSP4bf95X1yNbJ7lD/tC77WctaYGS9abn/Cfk198H5J/x6MgewScF3LkSHAhV6uY6WyH1ghj
unOfP8X52TaTV2FvCTk54q/Tg7onQcnR1w/5VIJUvn6pksP9cb539ijeA6nbmQIa9yf02JQvmLQY
HNhd3Z19j4IIOOg1M0iTB6PexXY0TZuJVqFwgzEFCXbUIgfH/Mc1XOq8Je99g+JMDKOOx2mQHW4B
pGrbx86kj17bHBrB0R0zfZu0NX2ZhWMPJgYHyTSgcnARKD6z7oymB1q7OxvjIR3/VCwNWL1bmdoF
x3xlRHlcyAr8+V4xdGfaP0gXCEs9HGyQwWgv5rCnyVE4X7LX+zbn1bqZSYBusacACLsJ0msjL50S
PLTYtlloQp0T4n7Vl9heK68s2gG5MHgkkY0E1Pf6eEyOn5bUMbtzlvs/ekgoein5WeZfRmuNQWrR
x0A0439NKT6mm1zaAzXdndkOYUG7ab2AiV1d77o+SOkG7UGi3Qzf1qRPFiI9HE3HnFt2AFSFoosy
RJnrk8YwRD+vH7Piqe2qLQdhB0o5G+Bptv2Ecji+QZcxyNaGN61qzvcXcx7ZzWJ++AJl/5BmEE4G
8dQzlSLKjfbNTtfWcfEcfDChrGOXe35fAVJ1htbCttHTwJePlrMyjvcA/N5AlCUsOz6CERJWzEP2
vQHD/e+fqR5kWwNE8zwoAUR6kAeK9DGyqF9Rkm8O7E/9sxpCB/0T0LhEDXgI8z+rOJS1CVauEzNO
szrpsLVGo9pIfev2a/O7vHtBm4kWNwB6odtwvYt08AO6EIWDcLsRWAVazId0I46/jGHXySD/URyN
l/ubZvFkfjA4//3DxZWZYDvKnHlMJ3ocdlrYmytvutuq33xpfTChuOuuzzRoIvvzlWF9ovwpS0D5
EkJwkLUnpO6PNnVOVRZa6ItCr9Rz4dmPiZME9tAcNYa6viUDi4yBDeFHr1/JtCyEjVffpkQ/lCOe
6z0Mn29Zy5GeuDgXvXhD/2QwONEojJUXxaKbANoXKRcXgBVdU/Z22hRdY5JEnrv2RRsBjPGzpzib
EVrG0zS8VEjcT8gBllqzF7Z2GFK2RvqxtOKIHwBrRV8HghblSeiA+210jKk/k14EZrJvjD4wxS9r
TZllyVfMUq2Qh0HDka3iCKsGFECFr/eIUpBmQWr958THlbBrKRKAmCOYX8CUNPP4Xe9eEzoqwnDz
4cwnvs21R9fYDm00DPGGDds1IeWlvYK2YLSd4pGGkpriX0u/I7HhlMOZFDLs03xvoz8XHp231YPM
3YCDJV4bN/fP59Jb4KNRxeMKgjI8LYsBr7U/abFzXWCqvjr1EQ+3+4be6xyK10VQCZGyGU0I6Key
M3sJRv3agSW3TkKRNWHliUOntZ/QPr+Ji59W9a1qA5415wytr1Dl3jv6N5b9qIn87mTefgKJmyOq
7aDTkJnxjkNgt3ttOYR1tHItsl/YxMCIIxkAJI7r3rwkdDtNoemDtSi1Q1dvnK+QiEyGrT/SsKQ/
2235K0MP/B9w1g3xr5QHciWxM0+GOlkf7St+GhzYQwPQGfZCbhy5S169oV4LtefNe2MDfCMa3CcK
VGoG1RWZTm3Oh/OESwAKpd8989mx26eyPqeTFzTo96q7v4DLb93JXpvgeTOrxkEKPxesAddGNu76
ZNHO7iwz7scz7fw+NLzxoEFBFZ3kZvyJZPKnZoK8KmnJPuMG36Ya9LA7N98Mk96vzMPCGbdB6gS4
OLLuyPMrN5QkePW0ZY4vsbRvvP6j+V0EZeKwJ+h8+675aw0SC34LaEdU6VEbQdpHfX2DANm2+laO
KD2yUE+Gg8W20u3DIaXBlIIYNTkB2jeyH6X1RXD/LH50SXyi+Rpz2W0rBIYMuDfkDeaq5I3miFc1
Hk2aaTy31TkHF1yXBob54Mq9527Hdiddf8/AQQUG8uPc06tlOw3ctPqfyk5WdvvSrYXmUeBGUEOH
cpWmuD7pGW7SaeN4buqHjiG2YhtfBhOAl8+G3LpPk/fVTdYYd5a2IOo2qB4gngdkQDljMZlGkEKW
05lBlnWAcnDaQSsHSk8TSgUAV3pIMBpBkUwBgxh87PprCbmFFUADxszTBpFWrICax3eyehCubU5n
nn8Br+lj8wNT9MBzn4e8B1NUzEKihWwM0C4jyCHpQBOV/JZV9Tstft53z7cOB6yDyB+D9RTrgJbZ
6/PomSMUzg1tOncD4LQOn45gFlmrCN561WsjSqSmF5WdQv5hOtP2VIO5iaHCtV0lw16yAqw6iCPA
NYNLW7nSUtnbpmiFdrbzJKxdIwDBzV8qP/37hKHVGesGjDDu69mtfAhsvRz6oTbh2tkZx4fecLPA
LL3LfRsLCSa0vePWxHsTfVu+ei6IAIQSPZHaOe1O8XCAyFpGntr8mcYNKrnmxvSTMLXW2oKX9gL0
9FChBpBuzodfD81gOYR6YliFDOYYgJOy2LoAiq/E7UvLBJJYkF2gW2zma7y2khauTeGZtHON3xdF
vAd87xWC3j9Ymm3vz+PigD6YUgY0+RXVWmprZ92atnJ8gpzBymDWLMx//7gboH9scm7BgjYCWsjr
wDfpSmx/e3Egh/IOlEflCntOCazTPDNcYZfajIkpIOan8adan1YGsoBomq38TxszuiHVqCCrZdkx
F6enkqCq8/Em6gLzZGyqU/tUfWcr5m7nDSkpCykNcFIB8aPifNy0kToGZZwT6DK0Yk+hSnx/7W9n
DT+NOAMZTaAtAEO9Xhm/IaTJG2qetQlYPSq2PTr8SuCz7pu53c2IpPDgmgveuMHUAsQgkKKt28k6
jwwMO9qxRXfTZJ+yYg1Pu2AIvgD9RjN/BJ4lig91SWnIvtCtc9XyXe5kEYu9v2aDXpK2/HJ/TAuL
g0ccBOFAEYtGFbVaivdbVUI2xT3jpgxS7TuDI71vYWG3AcAGTDTKh6j9QkzgenXa0bKrqa29swuc
XvnY8vHSxDq8du8HTd5VaAIhP+ysB+JiePKhH7TyAbezCXQKPBDaXWZfpFbgMrRBDpOV+ee0eeo6
DeoeT45ACi9bwf+u2FFrb8MokyaVqX8maR7GWR5IYH0N/yjpz/szehvNzgOC9idmE+V0NbocRs0Q
oyz8M/OfRuOEREEQg3C3q37oiX5EQ/rLfXu3/b7z9pgf4GjSQI+Yq6xg7dhVAYIdcrbTFny3xqHR
T1rdR8LT0KQtQxDhgC8MPeNP/nSZaBo05DfrTQQyYI8BhDb797Du+oPmpfjgin2vNVyqeeRsXDgN
yFe7DY5xGyafqpN8Ek9kd38CFiYcaC4w8KAKD0kMdcJN8IvPxfE0cmuymciPojMPgvBtFkNYpQcE
bxXKfbOXYAgdjQgJEDpCf3XOI3wYoGf3SWwkfBb7ePVHCKiQBCln6ZK/PZTT749u2dbs0/A0woYy
rm21ohNl6vXOc+fZ4ylrmjevgVqg4MLd5bZJVyZzdl5Xr8KZ0gVNAsDKIy7Ga+DanGDQxG2FDTZ8
uWEdJAWcvRTy1XLiz44s1qzdJFzmXuG5JwSlScBZNcWVJoxZbQOWmufO/eq4XyRPHmwRtC4HNTpS
V5YXWt3ahN6OEDYRW+GEor6GdbweIRVxjXQMKC+EnMCDy9sIseVeyBiJZzraoe2jyez+Gt4e0Xmc
OBRzgxlqS6of74tKZ13Res9cgAIaNg+16zT7OtH0A7AdD2YX549pQdp9UVffaqQcQtDQscBOJ+e1
9jlkIZsIaKT4HDsT3XC5Sg92c0lbKPXhLpvXHbyGKmTG7YmfgX3He85Ji25gUJIlXQmagvJ1ZSrM
mw0GQ2AhR2QLdwU6ievpL4kuIYKagIn/CeP9PLV78FVLKOq2b2iJCbJX8+94RE7RatcyHjeXKYY4
867hgYtOYTAyXFtuhG+lsmMg4c9pv9MFGhfR9eetxIi3DQowg6c0wkO8GzCdSrhj+wmLBbX8Z1cT
zvcx6XDX6Knlf3WNqfnJ2xJOeuwT/+sEhgoedHFWJAGBr2G7YezBTNJlqUsP6VTLfSm8fk3HY2ka
IKADOW9ohSAdOP/9o/NKGq3sZmknMSXTI7Sv6iA1xn6/ss4LZhzcgOhLAGgYhQ5lGpwaPBSNEaPJ
3G3Zw4Tg3w90UQBXAy3ZwJmcel+4o7e1it5+1k1ApSuHJWHbl92WeLm7ZZ1BIbZcrHE/3vgcADtn
Iuw5uzjztSkeruEDK7S8KM+lYdCLlaX6Polpe4kTvQnTDL2O6AwCh6fHR/RlgRnj/sTcHLR381A7
nXUmAT9Wpz8FR3XHUrQhuaW/qaSWbYspzpDU5P8Mh3TgbTxEjjaKvwakYa5XeuQZBRWYl0YQh+l/
0xIBvsx0cRgbqqF9Ju1+3B/a7WMZBufJndsG5mer8iIvnMruaJZkkdP8soZPPTSWQbC5y96YAcG2
lO9iEhJrjYfs5oaE5DFcFjYZujHgYZWdlqQQcuOFl0WVaYmDwY1kJ6bW2hZOw4JsrNZUKG7iDcWe
ciP3UJRjeLZjlO4D71+gS1qgCcRGjjYsIap2f07fn/pXFzKsIaoB6Bm9HWA3UL1W26a0QSY66kOI
wx38Ld3IDQh8N96GbsATChJzEu56FEW/Gb/KqNNDuwr7NVj0bEX5ipkaU0M4i65ciMBfbyWiQ3yy
Q4N0VNpIylWQ580laFIs+ye4VH8WaeKtxCELi4qQzp07e+ZGQvWYGJ1lEd5RGpnZoz5BsnuK3sZm
jXBoacdemVGcgc4bC0pDJYVwQrJHV5hbJQ96ku3rYlsncUhR/e5M78B0b+XZfeOFEM59HJ8ShUAZ
jA5uQYpIg7i8PTzk9MwHMOlFqEEFIOV3cra9v5OWlvCjRWUj9aRoLRxOGonxmfhiAzHR5ImwnYDW
/H1LC2uHjDaU5JHSd/F4VSbVJVCBNDKjjCyBhLrM9mX22Sz758loNvctLawfLhlQi85EQoixVJIK
T+R+OxlFHY21C+4yO8Q8ZkMIia+8zKFwFFboJrJzNMWtGJ43/PWBAIoZOC3ULNDsBvdzfSB6UWdG
706g7Gna73wIxylokLb3d0a6bcujTnkgtL2e0YOzyqZ3O7/XtpWV9GkLNjBNh+3hNQVNIK0OZZeE
45eVMd7AldDxgwfsvFFtVAxVnusqr1svL3gdET1qbJDUNsl+iB9z/wEZY+REwZQQ2eTXfavvD/Hb
mf2v1fnkfIhPxjEb3Kqu60jCwRVv4tX+WVzys3ywNmCpDes9UNWP9U57QOvueXxkz/mW7qdIezFe
xn27s49rR/XW319Nw/se/PBB5Zw6aLumjvSWbAh4eezBCktx1DUIrUwihMrot/tzcOscri0qN5pI
hzzRJky8bC6JBjc/PVXNjmebrH+GPiFaLfb3Dd4EJYjSgEXBIZoT9qABuZ7ztmSVRMRSR+AGCqVO
NolnHMpqRalnyQouD/yHOw2ZwPlp8GEi/YZ7Pq8nFplxgCiLfF/F79xms+ZwE/sVIpFIZwHCeG0i
ToYKz/WURyQGexKKEHLTQ1A1MM3G3LYc/68ZCm1TD5BepeZQfkG/Txk2icuO92d04YyiogkSC/R6
vz+qrj+kGuMMUYvNoszq8V6b1U5P6CUBRfwaYcXCrCI7gPoxiLNRJ/eUtasZCrVIy7Go7sag0oZI
AIeWo3Hk/oDmmVOOJd5OQArjPkbKQ+0R8a2ysCdZ8sirqNzxVANRdTetaYgv7Hw0nKIoC9465ARV
K0068UJkI49Qtt7ZcX8CVcUlfyDZ+E0n3o+RTnuerJy229ongoyPRueP+rAv0z4Zu9preDSS+ljk
n7lAVkycSiKDSgyBa3cAgh8HFlaEvCUii+7P7NICoskWWxY1BWDclWMhDXdIS6nzKG7tXTe0oZTd
tiX1yl25aGbOsSA1jqKVemPFE3JaPrN4lBIUdDlwdqT1diNzft8fzoK7BHL5v3aU28lLM7sH3oFH
tns0uEAz/Ce9AmX7Y03P6MtfgXfNv6ZuS2+mmpubU9Hvpqxd0nVlkdpCRENTtRerzp3PXV34IaqG
kKOqDbbN9XyN5G7JzQA0gQfH3Cl4Sx/lUqRauVWKyM7Tg9bicPPA1n8ht1qYL2Dnwvuqm6o9oWvc
lQuTC75vlFUBUELl01YmVwdEwWNgRYomu4aOovdJcq/eDFVxsdHQmrWeG/oEldD7S3p79ufigAGj
eIcghzJvrQ8HpAAIoaSkaaLRFUBM6DT93DhOfrlvZSGYm2VSEdDZyE4glat4soqXGslKC4Mrx+LQ
pKNzsrmfbUxiJ6Di0ZqXmvfD55x06N92OrIr8P49rHzEfLdebyh8BPJDEK6DBgAqY9djdQqvLaju
N5EpuBFA+xw5N+H/0EEnfJxGIBtdOfOHxHYZ1rSrtzQRPrKx+T83cM4pJGQn8ZpGbQaQrevvqBtQ
1SNp0kQdMhFbgEfaw5SXfOXiX1rZj1aUSEN6AkWrDMlFUND2W7xZQLo2Nu32/qTeHtJ5LLh4Z80z
EDUoVmJ0czdZiTnVO/5gtnEOKifnV26k+yRJ7DB1uhWIz62vg0EQYsAkENs4L9eTZ/CsNIkPg7Y2
Qts81X8ZelyjZV24K1719p7Hg9jBG8AAcGlGI1xbQobTRQujaKNG/JbDZxNCm+WbiFd86sIEXlmZ
XyMfDmCFzO9g8rqNkLqDQgkYCoMUUsVgOQQRb2UVaAup3DXCGnVvIBxBURilJdzHYJRXM3ijQMef
39kiAm6mDxnjAgny1Fp5CN/4UtWMMjajZdU0cA+Adq8BFxTIkKCL3f+JISJqNBc3/TOOzRGdLvU/
7hHVrnLtTj0bKFLFIvKdz32+b8e3If98f9/PvuKjL3k3Mc8hIlGUGlSHllioDNMmaSK3+G40EJ8H
nBRa7Fu0s4DLG901lh1At3nFW78rSqtm4TkAVpk5DpDyvt4tfCoFY/EId23t8nP2ZnxzPmVP8hQ/
Vn/dMDnVyBhBlT5sjjQ55cOKS1H3qoHGDLgtVMiRLJrLOtfWR6gNxnGMskpGA/tX1afH3HM2XLc3
juWvhE43yHPVmOKtGU2NtEz0NvIpkkg7DUwBkPKrRrSdSYhtBRMpxtMwwDsdrGpwnS0xqiYN206A
I9R27Tjbx7ov5+51ZtBDzBvXC2mRoTvOySDYvWGy0aaD4VDgfEzmNDTkk5z+3t8nqhPBKAAAxUoB
1YiqiMqahXdl4rR0kpE5ynxPUP7ZF2P6gCak/BCPolq74xaWaD7YuGqRzAOCQTlyGat7s6S0j9AZ
aDxlZUvemrF0j07Wp9uYyAbuhU1ILGqNDM2CkQ1jJnh8nVyGeN4ZYT0Zh5wx5BoJMY45jCH0Klc7
btQEBOZlJmR00GWPKAuu/HorJWS0BlAX91HexX7gGPWD7YvmG5108UjN3AwGpAm33KmzI5p29JOA
QMkKMPL2CM/or7m8DvgXblnFv1d9ZbK6Nvoo663+hLTPMwGVwldLsHabkaE+d1n85ibms87kGh/7
eyny+iDPJSR4fmTT8apVwe/UGCnq6OYQ5YnBz4LGw842zBHlo3QKEaNou8JES2CnE/noTxDbdUqZ
HgDzZtsyYf2PnObVc9GaRpj3BPSc1O6RwIDimzk0blD0kG+kKYefZcI9QSSPg7VJFs+gP+zD1rfi
AA8ikMzWsR062vjiZJO/k5pMDkQ6r6LmMkTD55YgPgz6soUKVVXVK8/OhesB1VjQ94K6eY7xVQBe
lRSCplo2RKn/s6uNTTJCjDX9DBmtg1cY0RADjWXsEAi+4gvvH8uFY3JlWrkhUCSGHs0IVd3KsJ/t
In4Vjv518IvnRp4KgpT7fXM38e+83VF6n/veUREHN/31dm8YuO8GjQ6RnudQJbM2OUh9gZANqWEG
NWlDs62PhAG2kli7Fdu3l/21bWWfW5XsXOFWQyTdEepiHI05k7GRdN+RH2XshoYfb8YK/B1WU+z7
bOdqXgjItEnXoI9Lk/7+ugEbLTpL1NDNz7VJ8kFgvfMuQBeqhjhAoqdvbP4CcbESfCyNGlcUPhYZ
ABSllRl3R78xGznhgOUEtcfY1g+28MW/7yPQPM45GhPvJ/TKXK+rZ6al7+XeEDmlfZEplHctNAj+
tnxQv7ytrOPC9KEIZwHUCX8F3zn//UOkWLtJiyKSM0ZZyw9ZagfC+8zHo4XGnLEnge5PJ7vxzxU0
BFPUnTHW0U+D2j007q8KwO9K0P39T1JjcfhuPFSRdEARC4k5dY7HQcQ249kUJbGF12k3NGDNBfw4
G3ER3zd1u5wzXhL9FBg8Lm/1dexDztOspnKKoOPaBxmC/21cm9XmvpWFoANXEdwRuG8AlEcSQJlj
aVckyYQeFYlst5Rm7ZFpVh0wz+r3/UiMy4jCPUihk2SXcNPdoCfe3YBd19vYcpJ7ncbuY+HX1S5J
S/7U1lTfu1rvhqnooB6Z6p158UHkuxLwLsSFSJTAtdhI9aLLQuXWkIyOnvRyMxqTcoOMhbVNN53/
1+oCh+1s0K+NYR5AYxA0GNkGBIvV12k+dyJga8nEBVd3/SnzSn7YpqiLu8Qu8SnOyQmrXbqJxA+o
y+74WqgzhzLXVyi0PhBHA5Qxa96r9Cim3xe9blZmhOsvKLf8pG/y3S/zFD9UYfF6f2Ms7HTYwosP
rhRUt2o7w9TVWuLosNUivq/YZwiqCn8NvnQbK76Ll8yQWmw/gIOuZw4UqTJt8tKMRPEG/r5dPjZb
2kNQMl2butkt3Uwdwjkb2uFzUUCxlJkm91qnNiP6zSEHd8v3Y76vxA45NXKa6rA/2HpQrpFNL5xh
5EENNCQBEzanQ6/Hl/cZNmk22ZGwndPIRyu07cLf/vNKwQ/P6p8zSsdTGc9No8+soRBe1OpSbNyi
pcEoxOPUZmui8gt7AvvuXdEGlEeIZK+HYxmSGkNieFFuk2xju1m7sTqr3Pg1aG3uD2ph5tBxqgGw
D6o3tJMpl5lmNm2Z5q4XEW45kDIxPKh1DmvKaIsDmn05KCiBoFOtuKQxWzYQLyobUxwlotAMt0iX
f2khaXK5P6IbW4h7Z20W4A2QRkF543ryXJIwyjLqR42h1ZciTmpzRwxoogcCzXmrVKK35gCWQU3X
BH3xvCmUGChD+5vHXJcg1qeBD7kcP/7umj2kffd9VwZmMUUj31no03YEDxIR7/G/tpKgLJmsoJVv
1hL7H+cO9yU6goAiVtZS7307ayRNLmMN2gsIWf0tpmRNZGDBCFjHQUqMFyD6DdS0nMehqk58L72c
tyu+Y+2XlV2vEV/HtY9fRsQRrl1jNx5whsF8+OzZb324O9y2q0v0NaaXMfsCT3K0rTP5WoA/uwGn
HJ12pnW0i08sfa6SMTTEU2JoD4MTCs9fCZqXPgStBtgueJkAfaxsT00vmyaHM760Vn5IM4omGtEy
tMa6VVBka132C9aQh8M/PARRjlebqkisEwpmhvzC5RTgYAJUKDdaCtr27f1Tt2gIUi2IwnGBAKN2
Pb/wuazoRJxfPI88TFN/8MvpZ+4VoZussiHMU3R1x5jvYjeoK5hAUeCle23LLqnlock2v2R5Gg3s
WzntNfna0b0cftoIFDUnyHXIPqGVY0LODGhRlAgCAVX4/I9DaHR/5DfkDPA2SMBgLXGLoxjuK0Ov
yk4fG00WlxHB3z5r8soMfL9nAevTk5/71cswQGXc8JG1zvUavcd2kR57afcPmMo0TOxmtRH65hrG
taEDrzy3J87cv7PX+rjdfQZR5MEqLnFPP0HW81x43XbUZGB8qoUZmvW+QlkZ0aP0tBRc61NA155J
t+HazKKHBJWGmhNKv7oS8UKUgKYtVMEutfOAJ+xzXlx4sU+tY+0eGwPbkADnohXB/eVY8Md4AyJD
hf5k5DLf67YfRg4mrsRDVqW4IH4OslkpgP3t0jVc1IKvwg2NcAN1EAQD6thkmmjCBlTykuneEPJK
w7NTemRzfyw3EHBsLXemLAe1LdSfAX2+XkaWu1Zsez29xEYJle+dsJG+T9tjZe9NUoFsaAypBGNG
PQR6m22E9yDpb6AtNwKAMIs8lXGxcs5v6t7vnwTOO8R2c9bRUlbVSW1mxy1AsDSlr37sHWUtftn9
zq78X5zJcIzjgIyH0fwDwc62GHf3p2Rp4hHGzkTWc0la7TwjpK8cWaflpRqAA9YHiCjZCTh471tZ
8Gbgp5jhYVA1RBJROdJ5blW9XrblpYS4lcmz4zh9msr8lZT/r/EAe4ImdgBgkbm7XmGJ2qVMLQfT
WdWQuT62ybCyiZYOBHKQoNtAMQ1jUa7VTJ9608iy8iLQORA2vfMrHjrwjpNqrWdv6cQDfIkeN0we
bgI1bi0o4EcdZ9Vl3GsgcumdXTEeBucSZy+dEZHxE9f+/bSDDg8gFgwPaCSVrBjg16ksAY+/FNKw
ITYpSeAT86gZb/c3xE1GF6ccktm4siFDohvqhmB+nYy1lVcXy/zUgkk41JBQ9N9aMBaKF2HwlWEt
3HBX5pSgMha5O9Gxqi6aXYPdYzTlpmPtn2wEKT6VvjiZXkL+fc/DJpIgqMFAC9dSbDqy0WN9gs1c
/zN1dGdbLLSnS/bPUOg5OocyHs4VggVISKlOLY5LYtGmuiRZ2Ob+Th+3wxvazSpkETQ8gu+v3Ds3
khItwBz+QbkG73lPeRvGlZdDrqasLzmdkkczs7Jt3BYyMppq2GiT1+z7RBs2bYIqomCGtePCMEKX
OFAaSYphZyF5HdY25NIEMZsdpKtMNNpbfjjkzDnyYdBmlYh0Y/SOHeRpXj9oZaMf/LgH5V0Cva/K
abudgL/aZf4wbhkbi6PIWf7Y8MwOJLoH3qg+uWGMSQH+s4cTT9LqpeA63YsSOuOyQ7GR8HaTECM9
IbXNTgbS2+dmEhBkcbtuf3/KZheuzpiJojuEXzSkC/zZB3+4QoWB2wZ/rC+jVZZ7M9arHWL+IbRd
pJiHkuo7KVzx5tNubd/fJu6xNywNJS0EyIin1Og4nXyzKS282zrQNlh6KHVj703HPrsM9r4Q+YZr
83XHdmh3Pt4f9YLPx42C5hbQXuIpd3PXEm/yeJvXl97z0D71WWbs4s4+eeWcLbmSj3aUC9SwO6OG
unp9ifnOLN6qs2aRwI2/ejNluPzZrrGGL/mSj/aU/d+ivz0B+Ka+iOy7J196ENX7p4Ii84jdc38K
F64apH4AppxFE2bI5vXGqd0iAZrIry7cyKyj9DJUXjwoKfe0/XPf0uIkgjEWOSZQad+oz8WyrGlV
YlCWfKwHO/RQKHfyFPR6v5Dm/gLUWLOWCTWWRod0PDqgEPOBJl1ZOOJLBJ6SwEGmG50dkywNPPEj
sz71RhfYNN8m5cGzi51Xh3WcbnoE3HlgH/AqDQpySroQUbaRbVr/cdToyZHQerMBL/E+3Z+aGy7O
2b8izYLwH2uBSqDiyNvU89Pch8Njm7lZNwSAtBYhAu1kqx2br+hvgfJbKgI0+r7eN720Kh8tG9fr
73aTl8V2UV+q1gvZ5OwaVmwm1H6I1+9YzLcaTz+jDW7lRC3tcLSkzcyxKGKg3/XarMdLPTVzVl88
tEU0sgzT6m/m/3Lop9x/uT/CJdf4wZQafnasroQwMLe2MAWuBvDT6bR/8hwAPc3JEFuwY0AjnJZr
TLIrY1TTLgNqThVpavjkoXqdnC4Y9UfG2WbIvtLi9/1BLi6jCcc/v9pm8a/r+SzMqpscKepLGmcB
4+caHeDFWfPyreFnzz190sRaembJpIO1A4IPAGdoV16bxEvLYE5XsMsEfnxQp/FDZZdloJvcCmk6
jA++tJMAlXqyT4dpOLRpWu+4DxWM3pzATupkv6fe7zYNt9qDp0t6qGImDwau+FhPy839CVq6KkDB
hDIOQAq4J83rr5W+FiOhiFsqHnyJJryyPHoUfcFJTRJQM4o1gPOS55mfW+D4QQMm2mAVe97E6ERK
dhl2xyH818772V98/HXl1E6UDmYW49dNr9np/WtRfqP2MY5BxAO+yX1X/5BesmEeOlUu9+fxvSFL
jTQgcAI5OyDvIaWtvLM6VvkjDhG7tBPbxsUDyJpeW9MPrczbcqN77YrfoMtxhtMgXjjtAj+a6MNo
0xBPZUT7/UOq7UkBNbj+BEp0UG6fkjwoyRrnzc2pR0UZcKw56Q9EyE0PgjblTp3mhF0cdwRdPw+H
+MmTj42mHXidf0JyvVq5SZee2RgD0u2oo6CYovITpNbQ+L42YGZkIvepGPDop2hNgmzZFObCoKcU
914wGAM/tLY9Phv5WO4zs/M3KAcaa3tk3mE3CwVngJ6pObuugmqsjutdQRi7WCzZcv3Q8CBOjpV7
qkg4vZjuCAXE5+LXyvaYl//GKtoyDFQgQWhiKjsTGbKxnbyKXbRM3wFYX4OkIvlNUxZ4if1HsKEM
+eB9L6pdUQ0B8ZKnvu/Dnk24/cnXBLRsFk8OjPxtTMg3rZLHLDktNKMDc4HXLkjZlM9jUNZytKFj
l5713xGp+iFpQB9heWV7NBioUMzCAzxMEmtLurpZyYS8xxvq7GAlULsB8dfM/X3tFVqvq4hXcQZm
0gmUoXwokXPMvaT75uO989hzJ567WSaoU+I8HaTkIEvzpdkc2zw3WDC6CXvQrCb5wqoOZX5sKPk4
GBbr5+oZ+MNLs/h2f0UX4/t3EDqcJ9o1VB4FJ9cSziwN+8gYT7U9HB0eB3mFsLdPtuWr6TykcTgJ
KwR91UqUsJSdwOMCrFyIAEE3r1J/6WDNq4vBwHx9LR5o4OE/E7XrtZTE/zHG/9pRrs+2GAo392HH
Kf+68VPqzUoeL5R9m4QXAr+w9Z1A95pnfy3Sv70mcEpmGvaZGgfTq3hTThteuSWOSwY4Ijh33PR3
udrFsGZEuYu8gfrIX+O2MC7JVAfyUxM/Jb0XSME2eX4o6Zv5zbUfC8SbAJJtagShZCVamIOB642P
1yFgPsDHoP/lP5x9WY/bOhPlLxJA7dKrNttt96LudqeTFyHLjTZqoRZq+fVzlJn5rk0LFnKfEqAB
l0gWyWLVqXNuFpLpLNK6acB1qNFALfg7J1ukXSvOgpcgdA+QAwQGAJv7enOBSJzwsSlYKE+Jm6Pv
hVaag1aSQ1qckhgEf+bkMvJRRRtju43zru0uf794e5MkH4CvhF3DOM7NwyjvNHuXma66BRxbW0dk
BRcQqYqGVBEiV1SqJZVxycJWt/F2SvrIlXSVoR823kRr357jGBSueRyHSPlATu96UM0o9aDIbVhY
QsQ17bTHGrLw5tLNF+O6YvW+zqSjEoG+1i5fNk6cJRYTnQWUnSA5Aj/igmK6ts2ieWIjmsNCG3BZ
MAsg0DBJYgB7mDk2ejJHNlVea4CoN2tb6pdj2rjWNLSHqm3ATgwR742r/SaYwF0GtVtDQ3kEqBox
xRHhtNOngbBQLZU3oGNfDV5i/s2flT4dSq3cm+PWybdcROIcLBk9GAWPLzbP9RzoCgdXxVCxkLeZ
byYQgTDqwzSESKMrbPIGhNYoxLg5GH3LCVKg0bwx5jVnQwvZkqZdetY04QPUHv0iqD7B2YwekSU1
wLlvIHKAMODWWG9jc9BIXJhaPuViA2VdUc25DE0UXs3fxjFDqPA7HujvuJYfZrNxG3U4pYbtEm1y
xrw4tlxz48RE/EJ2k74f6y3k19rYUSiSUQtD5eWGlrHPmc1yk7IQ1CkOocRBJZbXWwHj2rDBCbtk
b6HSjTfJ9bBzjUIiArme0Ij4rq0VpyX2P7VW78FW4G9sqZXtjBwdIGzLgmpoyr22pTGipmNvN6EV
ST4jtUu4FdKuccYC2bmZS+9VJYEomuWPRhLcN75y9gN7bhNsH/ToADF1bRtVh8oEMWQDrNt7Zfyc
zI0IZWUekeNBI5cCMCCu0OXvF+5TK6Qcydw3ITqoJQWIjvlRoY/xFmBpxSmuzAgnYqL1fa3LMNN8
qp720r/fn6XVnwcGHkgGpOJQn74eRdNOaj/3cxNSNOEQ6k+gJofA138wgtAT2XxUmMFreG2kJWZK
a6Buw1lrXJZAIggl+OFvW9qWJhjAa/5nRXA21seWPPWw0nias3EsrS72v78tVnVIyjtoHGAVsoIH
JpVcov5myncr+S9OdWFHjJlikjI6wM7cHawIxE1x49jZrs63ztkVLMIyW0D5Qb4AZ72YupfKPhuy
SsHWpEA/gDxH5agfFE4qAYLk2GBqBq9uuUP0mZw5t3b3PWJ9Pv+1LrgdTct8YBBIDaHD46oqUowG
SJA5mAFARH3f1LLswpWGFgvc62gZQspIfPyUo5ZGVUtbOJ9BApVJdCcpHKzcgJvQQa7BBamQRbe+
eDQAaPPvW1/bXyq4mIBAwXUKUa5r1wfeq5IrNAWFU/OKXpuA8syZp2rDykoSYGmzBKTrj6wSEIHX
ZiS5bHvFqNuQpTLaHxkPKlUJoNt11JU+sGPpVBd7UCQdbKP3slkNdF3a3x/pn5f9zUSD6xMKj2iU
Rv3s+hsUE3RWstW0IfjDv9bWow5cP5GIP9nUgbxkj4RLXUqePiiOYralw2R2kmZ1nzRxwPV3OdlK
xqzOPR44CFlBFAbgzfUHJZFhVSM4tUO0is166nA0UCfzRsJjGdXNqC+MCDMfVxN6QWXehpI07yaD
Odb0pDbfrfhVJuBp2VjorSEtMezFpWMlmSJRYPZCqavRntnnzmSEhVJtbZq1/bm8Df//1IlhGCVS
hli8DbvI0cp325qdTvksN4+h5fa6nT20tkIaCyyxYrzPSa0lPVqvQ7ySoG6k+HFyAOWT08qaP+kb
k7c+qH+NCQ6aFpVe6DGMlcZv2/4aW2dUrVUkj+9vhLUDZylWg58DWFlDdLuRVQgaxqkLGd5HpPzJ
9U8OqOAw7kj+rsTHvPq8b/B29y8AS7wzgbVBotkSn/OpymdFh2gsonbmpkPptTpzGBovALC3yT4/
ZT3b6Xnq6EDa/G0zNJiDF0DK0u0H9JgitihbUxyneYXcFrXPCOiypnNarvztnCKvCuJ6tNkhnATR
pbB0cTfpZDYMJCz61/EQH3ojMKOdLB1Vyr1kC7l6s8sEa0IkQXOpzyei18DphXLUu4OWOkzZAlTf
lt8WM3iBLD0TWD1bOJ/M0o6yyLbqkEnIw5iDwVxqsocxJpKDN5j2MqgZmijw0NwXVlntFEmRfIv2
atBM3RG3JXOQ4hm8ZKm233ep1RkAmmx59QOPJ0ZsNghB84RHdZi4Wv6rmd+NLea5m52/DP7CgjDH
E82g8pbBQpviPVmXgYrzkuoOdGYf1XhjOLeZtmtrYvzWMz1u+hbWaI0WVNB3a1nnQozMzSvrkVTc
aZBd7LLEwenATHl/fzZvniKCdWGhpW6YaTebdahLEegwjTlyU7Peggsse+DqLIUVQLdQ/MHRo4NY
S7gbEORYPMIYrWI31/tM33MJnZOHAqU/c2M/rk4ornkIQBkIO26awNV6ynp7zFmog0YDjee/zOaN
DbJf59D/9BpT9ttp6Jaamw/yivD+fN7m3JahQmYItwaYbwHDuB5qOYFYrGgwoYkGTZPqN3oevErr
3hO9CsdMeuSm9gDenVdj3qL3vLlD/lhe+pzQM4zEohDPzVVVyHoes7BjZNeBNkv63rT2DoR0h/tj
XNuBANXIUNiClBsoX6+HmCUN2IgaJEIIhaJ5zCzVTawGMAlUEzd2x617Ym+hGQZMd4tYiVid4P3E
NauSWUhnOrujyQxEFd2WFvKWFSF0qUpJ511qsHBUvEhyGPPuT9iKSyI9+YeCEE9A1CkF/5coNXC/
mSxM3ts+c6rRcga6A/X7lKiuEQUjC6ziiUof9+3eqA2i5gT5S8TcCysYuDqEk2zsNDOT2xRvmUYB
ViZB2KuPCJhSUks7kL0oqEYbGdr+88EbQF+CXluoIaExAtEBp2cAd0HJGDf1q6olo9+U5H0GPfV+
gkqqO5ChCAqJBSwiiIo08lppcfKYT6YKkiU6gClG40HaWKDqNKVmwzGWL78+UZaRYYOj4ApONbGP
aZ4Zt1SaIIWiNn7WJD6aW4IKVOQvyP/1ULZ2lJ7796fz9hS7tGmITZaQjIIG1xw3ofSlOOff7I/e
KfBm2Di/1pwRBXnbAKErCqfiW0VHk0NuFTXSHtBLdDkBG0E3E7bxNrhhV11cAyzu6DAC3gTvouUz
LsJ1qWwqEBtVTajoxzihX8apdYHGXqjxkTzadXXmGZINOrXBI9CDjuP5KZnRJAlpKiv9qRoFfAVN
cJVbI9ub0+d6ABMBCtk1+7w/67fH2vKhaG+F4gRicfF+zNWiRmm/aMIif5vHY3yO0JcnbzTb3175
MIKIZGGaBZmm2IAOuMI42xYyckr0wrr5lKXc7RPtARlnz042mBVuz08YW1gAQZ0jGxDuuJ76MrLB
+5I3SM+ZADblbE+yCKHVlr7EqhmUCdF+vRR/xOJI0mGDKi1pwg40R95cWSkKPirZg1thi9p5dfrw
jkVtHVhLJOyuR9SoIIoaNbkJW+UhtQloufYJOslo/CXuNiZvbeOj4gPWEDSvoxAjHKVpylicgY0r
7FPpV7HoOODlPDikAbRDRqac1F8I2wKTrhpF8QdNSEBOo2PsenzVXMVocUBOyOx3UQTOWp46IHer
XBUxTGHu8v7Xfae/7VjG9sTN+v8sGuK7icykUqTSgEPu5AOVvC+qqwVTkHvcibzKHV2IBfjNTn2z
3GjjmFtbzEvTgntGg9HVxSxhMaVIetNt9j2RO69uWOGYxVCCYEO1NgpcqyYhY4EsEY4ihIrX89uY
LC6zJT/D8oPmUxzhnYyejF1cbLY63uT9MbHgGAWlM6hvFme9NgW9FRllQyRFpvFbimDbzbRAyQ1P
1g+JpQeMvNrNlm7ODTP+cthCd2HhNsX5gpDm2mgdt8h4pkkb6rJXfWPn6jyds+foILmmDwbdT0Xy
zC12zLV7BOBJvH4ReEOTRbBpJUqnyhVrQ6AuALbpPPlvyVr/jApHJhhqkDpHg9T1qIomrkpNHluE
uq9Z+W1s9xS9EXbioxPcT+LS1ZKtJNPaFQwKR6CYYBWRzeJIF7eWJeWZNjUq8max/mB+ZlW/k18p
OJ1BRPOBJ+NGlLFlbvn7hbk2pr0ZRVobknZyIijHcAaqpbz83qiPsnKskce4v+9XDaK0ivIfmjRu
EFM0rkypr+UWVSl9DmIrh8I3hNN3eVkWe3sYO7/qUBeLoAy4ca6u3RaIEJdEDWqreFxfD9Vq1AzM
hgZmtu2XgDRpg9jMCq+KO+rdH+SaZy5NVwvtCEq5IhsuT9g4NVHahXSqmN8NSumYMW6N+1bW4oZL
K8tXXKydKs9yTuysCw0aOWmm+1ryGsdnjTUba7ZqCJfsgu0CDa1YbTM6rttd1HdhQ5irSImn8nMq
f+nsLUMr8wYJW3tpGAMWHgxj1yNKa7vJOzPhoVJks0/yvnwyozjfAG+sOAKCLLzWIRS6oJGFA5LT
aEhiDlkInPNnYIDCOYH6pp7s7i/Pihkk5ZYmOJD/oJ9eeHMVtLQbtTa7kKelg7K6g1lT5S0iqZWL
BRhgtLZChA3OILaQcqJFk50WfZgYEIyX+jJz66H9zQGvDAo0IZ7qwWg3Do3VkSFxhuhtSU+Jvft5
VigykxLYTH90ybNaPEnpxsNuxeVwiaC2C1pJsJlYwjEI6tp2tAB4C1uCQhgddMWTauBHewgbei0g
aRsuvuJ5KkAeeO6jGguKW8EnAB+yJyXR+7BsbRZMnTGDJQk0rPddYm2xsIdAf4x6KerWgkvo0WxG
Rj70yBKB5CtqTtWsu+qrzOrAouXrfWNrb3I0ieFIw0ZCali8StqakyRO9SG0C3l8SrpC92ypUUJ0
Y+p7Ce9ZN2E2mEGZpASUpMoDVwweNDmYuO5/ydqwUZNChzOCn4X76XpbMy1DndvMhlDujHKnScDF
N/LoGV35rhj58wT33vDQlaw8IHbIxaHVGz1lINW9Nmm3ddvamsRDY05xdwKh6jVymgZ2nXeoddbV
U9+VxENsIT3hvqmPRWwjZUHQNEJMaUtNfSW6vvoa4eqRkEwa+WDwcOxI7alV1PncsCUX5FGlN+Zq
+tDXKvr4+rZ/kHm8hSxauXOBKkIwAazyQvgpmLdZl1ZFUQxhiYvWbKxvZvvYFYY7d79nNu+TiGzJ
1K8O+MKicJCjEdOGyDYs0gRSWPwrO+dRs186qUDsZ56m5Mt9D1s5LpB2Rfc1soKo9IoXboWOgzIy
qjGcQedbhoM9OtGE3M+WoPvKyachR4e2ZjTt3/bcqSbXdehSjGEGevQeCnioyj2U8uf90axYQSlX
Q++SjrYjcH1eO68F3F1DlWEKG908qRJ6jWON+lLXbnHlrJx6uG0hrwsMJRqCxYQqGbp4BjvcHGbc
kB6gs9F6rFbYRuB1a2UBOtjwPty6+FfYi8wYJgayWR5KaQWAZuNoW3Cy2wmDBeBp8XhFawpyGdcT
xpJYiuMI7tZOzLcZOiNMM3OhH7x1rCwvw+uk3GIIMRBgBYjtiGAoR1jK5bEbQjI9SmpyYhWIGefs
dSn0KU49fy2Tf6LhZz9s0XTfOjiqVMs7xILuGC5E4a2jpVTRItqO4fgztX0O1FPvyerGJbg2jUs3
kYHUNxZMF3atGvNERlvtGDYTg0J3hybmyu2s3/e9e8UdAMRHkQSSTuBvFqWrWi5BjxzS6CGJn+s6
c/r5x30Dt8cdXAGdKvh1SNTgmXHtDTLnWWOUMQkbsxr8OiMacijG+AJ0n1cWi/ghhMD8cdCLjRt3
zbCFrCZeb0Dd4eK5Nmy2ukzzOSWA+ltOMwXGCDE0yR2Jm3JgE+gW9/bKeqH+i5VCPywynWIHWGpF
+aDxZA7Z2Dtk2Bs5d8Zpd382l90puDy6mZAzxEGx9JoJuzdHigpnQjGH1bQv2h+Jqrk5dLnxgtKr
DVMrTr7oTyHsA/c6CMmFvMxUl+Og2s2MTg0rGCl/nQfDGyAWaErz4f6oVpxQgxAm0s+YQHBhCyEJ
8sGNlRJOQl5Q2zV7knhNw7YEmFcWCPU5tEljz+JRL+bwI5NCmMUeSRgXg1vScI6Za26xdi3uLCwQ
EPBg/IXPg4RMVK7O00bqIkklISv8aX6WcsuFFBSUy3eqChbXIvIV8v3+7K0sFIgGwV8PUjLwFYkL
BSx4lOe6RMJ+1CHH1BbgE86G2ckNduhym2ws1ooLoqQKPjdwk0EPRSSsiGSmacxgclg8NVBAY6YZ
RPLRAp5pLLeYPtZsgYxH0XEEIlcggmKqXrHrNjLkEJn4NB29dkzdNE+ea+U4vN2fxVveGBB+gOwA
YgSajWKuyIenTnKfNbRVwlrSdtH4mEgx+P4axwBRZ01+TK0DDn0QxMiBVlaPlEc+SUp/HupDn8hP
dcwDEtlf7n/Uyhl2+U0ipWevo3m2GmslzOvUn1NvjALJeOi0XWGde63bulBvk5VLeg3ZNSQNsbpi
j+aYWDPKujkJJWNP48KJ1Pe0oR642MziKZfOKPKiUzO4P8aVzY/rAaJii3LrrS52WjXa0JmlHHbF
lDiDyUe0zEbqxmm24klXVpZNdJGeMQuNm3ObyeEyrkpH55bcQXRmdmNlctRsg1VuzRoS6phHBS8f
9IpeWyuQ8kpyxuWwlUFGX7tK9Ii24LHzinbDQ1Y2//KuUpdn1ULqshx6F+NS9LwmUazJYdqYvp7x
HHoFGQfLOiCsJd1KZ6/4I1InCk4bewF7i6Ukpg/loE+RHNpD60VG/AS+jkx/l/k3WYLG3RDed42V
hyPiR/QUgZYQNVdEXNejGxozpyUFakJBQo3x97n6rZadW8rTQdf9sZICKwJZdX6yc/vEoy2G/ZWy
yBK/IpGLyxYRs3hlZGZHDStm2H/FrymLv0ygeoR4ykHqjIfaVJ0JMKS8UXeInIJMJt/bcXJjgx9Y
FYLe8JwGyal+Rcf5/Wm55cXFsYs5Wdi0oCWE9b+elp5CHoqZSB5UXeOpFDa1l8YK5SGg1tcsS3yk
/i0UqvJ/etuJ0TrRAKZNzxyM1i35BwTrpww9ZpG99WEraJTlwwDyBbTQBkGTsF4UyIYYkDHMFx4v
E9SdsnjysrR2TLP3495yJg0EL3TatZvKaivHiIlQBXleFOkBShHCFZkNVOusQQn7HgK4XOIMyHRp
q8qxtt3QkAVSKJC9LE2k1zM/DLpcAr6khBr7GIfM09sZqQw1iMottrSVI2T5fQDDgQ27PYvbLFUT
Sy2UsJxVLy9iD2gXUP3ETgryndry77vUujVEyZaCkBmP3etxFfGogu8EC1dklhkwHc+aGK2wwQgC
UmdEyuK3NCTl30cSUJMFkRcKVX+Q99dGU8PIE9OcFIAqPvTS9ACP9nvpcej6nVFuZX1WMIa4XfAk
Rfi8vHdEKhKtSfoOCvZKKEuzX0FGsgeHjBGr/kwmD0QKbmTUeyN9itPvdp099MOvWt4PKihIpmFj
A695ERIjoCbA+xvNp8Jsj8Ygs1mZldCaDnb7ZeDvmfk2balPrFrRkLIw0YSPG0c4JWQ+2ebYgSSb
ZPRF5uOj2hTVTre6H5FtbIFVbjHvOJOWziZQ7qEucdOyNRlZUeU4scKiRea72dl5AER4oLf5w0ja
tzh9LfnP2va7XnNmm/gK7TxamPi/6Zlsq1NzZezYoWCjRuMyUgOivN1cDmOZlVQLq2JnjwNIggpH
H9/BY3V/39w2jwAndmlImOQ40tWSjjkMaUdpAEIlzr2ph7S7PZ7UMn+brFfwmjTyoVQgZjXTj6KV
NpTZVt41aNFGoIF7Ga8b8eGZmXyuQaeghXMZxX7aVXwfZQ1xKw3tBPeHu3LIXpoSwTGQFU8Jy0Yt
LCpykkb6noNF8b6JtZVbelOA9wN8E+9O4VAAgX5dpJoWkrLTX1sFJd5iqKTDCM32QNuuAqzZwxIi
k4RXIfpLBXsl9Nb0Absn5FPpN3rnGea51jUv7jYKXWtzd2lo+ZCLSE3uSZ7hPMDcMTDElKkzWOH9
qVtzBGx1YCVxwqGJYPmCCwtW31A+Kq0eohjEIEZuAja9AVxa2+YoAPxrQ5guSETVJikaHQZGf6rd
pD3YUn6UozaYyKFWgCWe6yebev34Yuv8oW+e6/48kKBB08v94a6t3OWnCBNKFvryAugJ3JDUr5TW
XSY1hSSLvXXrr04sLikE8lBXAE7uemInvZ3wZsTEUgousBJEUGcl28jLrsW6SGQjqkOleuGmEIzY
BmMgADD1MCo6Sp1cbhFn1jpSm2bDvSpS45Mi81euFSYF2j09qBFaUqrerE+Wlmy1GaxOLi5mdMaC
ofiGoFe3S7UqeaSHY78r+yNvT/p502G3jAj3IJjroomB7jCsFMhkzccoeaFR5v639bsYjJAKTHtg
7Ai39bDJa6fIvmlgTOTSRjSz6iQXRoQkFjJpRZpDggMUFjtlhCTIKxR+7nv82hGCEuz/FkXY4FUf
l3HSYByYq1b7OVh/3RGN2wwrDjUzG0QjsniVRDYgNsRujDCxfzbyDDjo11nt8Wr9fX8gKwuPQsqf
4x3EmTeUJhHIsniqlbCTgLqqhZqRD/3Hxq/ylD2idWxrXGvJnSVbiloUWj2B5BM8wKzbrslIaoQD
+aq0ENcxn8zhWLblE01i1wAZbj4ZL6mxywyn0M291R34WcvBl+SXWyTPq4NHfmmJTqC+K6YIe62a
sxKcb2GE11tRvUpN5JnNkz1t9XqsuAvUe/81JGyvvumtGgAPuIsRO6i8gs7770MPOAqSNsAQIdMu
ltBzFPDJHC3rqIxOnSGtDsxZ9PofnOXCiOD1+oInTWJmhI1ymsyTWRxBnTL8dXc5yISBqUHGFlVx
IFIEK2BI7qyo7o1l+6JM72D/grt848paQQHAyvIKIai4ANK9vMMurmhed4k+IdcRMppNp0GPzhL4
yzzOAPYyaUnAoW+DZhCvpfogc8va5XMOsnFgsvLg/qyuHFd4VyqAq+CqWYCm11+iAq07VZyaoWyf
TR3C3UbANgtlq0YW+TvQzgCwJwZXUzqMAzM7Eyn3A/ieVOUYtS/3x7G2m9Bw8D8T4jj6uM7lCiZs
FRm2RP7e1589Re+LvAFh3zIkLF0iJyOaaZgZqs3XPLG8mZ/jPuT9Vhl4y44YB0iRQay+h532MA/6
WxFPT3Wa/sPJRkC6tTjC00UvLcqbqDLh8WhtHZ02sSBu8/v+8mwYEV8M6TDQSK5qM8wISs1oP+bp
QxF5940sU3JddEHuEwVgPIBQwoE7X/uy2XeRQScbaUnoq/o49xTXyCfVb6rZdlN0bSRpnOwTq9vK
h/6p9F5aRiyIigEemKjHIUkoVq4o9G+rsYvms/48904U+RYEexz6Rk98P39KbNd+WAegfY+F5RqP
7WOm7cbRM3UwwYFQ4KEDxVrtfyRBARrksN//3bT8+TggCRaIs4lMoeBJcTUSk6acnCNmNO7AUVGr
5Nxw6jqRHGWMaiefe+Kko8T8+5ZveNYW08DrotqGTiDkT4X71oa6PNjgB3JOMkcJZ+t1BInC9+mH
+dDkO1sOUpAI/R6RyHJViIQ+pe9JuhEriY735wuAsEFCEIwk6Nq59gkNiuh5nprkTHU6YLMWk6Mw
2XTriCcbkd8N3nqxhYMUiUegGHGkCncH0VmfjG1Fzl7lfGPOt8/e/9Z+1s5Dvbs/rzcdVqIlwdPb
Ho3BKinIuXC4pzu5UznL/3ofqJS9sbMddFK5zFG9IOXOQ+m86Ls+dfr3ydvY16srfDlmYX5TaoKj
W8eXfFZ/PuJRdg67F2d2W+/0kLnlphrNchyJW+3SoHD+1l3MulL9vwY7z3Q8zh2Pucv4uB+7roue
sq3res2JLm0KOyhrY0WNoTZ2Pj4GP37YT7uH2HOJ87bfOIpv0kjiugpncTqYfb+0y5+PPPDmYx1o
B7fw+KO3kSJYdVWUFAFBXHqbdJH8X8+K2uKotZ4rB1Ty35LGb77Mr3nlGJHjTk7Se7+yf+47rXg6
L2Nb+EpxDKBGjXTk9U6kWQRylXYk50CXXPlVmt2HUNlicdkyIqyUoXDsQgoj9GA74wn0bByMA469
cdPcPCTEwQgLRSHLNeIZTs5MC6ov9Kt2sD4AWk6eQTNg+vRYVY6ZuiC27iw/MR3tvziKAeU7kIIt
/SviVTdUgDEX0yCfvcLB8z/XHKY5Ew2sz6ezm28FxcvBJe45cAWaKGMCjIvCwPXSISVhWeirnM5S
JYPc7SgXJLjvHDcM4cuEXpoQTjRmQqtzltTpPL9FufORf/8WyE5waI7cmV8BenLsR7DwlM6Tv98D
pOT82rC/3ET3hiicY1UuoYMWXR5ncGA0fuF4395Tv9pZXrrLhwcDlnG47CWcLZGv/9pif9+aYGFv
EHkcCmrp07mm45NlVPtearfUHJYR3BuhsDVAbGYoqKROZyUOkrbzCTlYNQvaiL3fn8tVQ3/6GQGC
AjZE2Bt6k+jarGbzWU7O0Iy2u9/VHGhb3dN/GGzF8aDSAPaLpaERCujXTgm18LGorGg6f6gO7gH5
c3I/m0/v81l23kencOXYeR2+pq7v146bONPx7dy+uFtH9trVcPkVwsqBnq7Imkyazkvvvf4oGcdh
i3pibT4vTQgLR1O5YEWJhYO4g5ODPFMdJqfpT7OyJXl28y5dduHCygvFD81Y+A6v57RLVaUay3Q+
Zwf9s9jLR3CXZD+KQ1E7FJJQP+47ymrYfGFOZKTT2WAleY7J473Tu8fHMfFGLyi9Q+XuTPfkD55/
/ho9f/mJgM33v7+F4OHacNabWrUwZJEdfijSuNDmZD4r0yMzOYTYQ2KBjnx2hl529PY7cj9Snm5h
bFYWFXQNuH5xnNpLt9z1TIPiN85z2ZrPxZPxAQSaHPQPZnOsgmw+QJL2KXMkqOudcgjCxhvhzA11
OIYMhTMo8oAcC0SAIm7VpCAGyFhPzjz+PipvFf0CYlHsU0ebvxdpt5uHlwT1uiTX3rqUHzIp2jHk
GM3PXnfaokMn9p5FXtF9Z0nl6fFvfZ4d8u2+b/x5GgjbG2ECClbIPy59hIIrzrNBlRz90Wft8fFT
RkB9xL0w/hwDvFcoYpWq8cqn2FUc9y32wo/71te84tL6n79fJGimGFwsbTnN57F96F8H0ynML0QK
RhWNah52n7SxJjdp/2VNcLmi0EWWV6SYhykri3MuG/M5GsEuDa2Y2PajNAL94BPIb7iWQCjBeCDv
heIr6hZB001R/I91GRV4RIRQhBJJ2TKDpH3SSfO5f2j9zzHwqmlHJR8Uz+6bxwdni55tdXXVC4PC
sTlP6EW3QD11Hpnu1IAzdINb8QrEEN74owerlkXdpgQ/Gv8Zx8DVPEnys7TQ2XuxsRu0XZP6do9s
hQ0C0o2tuZgWHQ+Jb0gpgLIdPexCJGKAl6OTig6fJjvfLDC1fW/zjXzpqglgd5c1N5F5FUw0XZTZ
DccGLByQHcx7+zx+0PN9F157Ixq4fP9nRLgfc+A4OkOBEWiSe4pbuci47HCwGq4XzEF9Kg/6KRgM
IN88OFS3wxHA3pIHciwf02ArB7Hu32iHQ/odoEJ0LF6fd6pccyU2a3KOTe1n1qe+0h6aIfcl+luL
3o0hyKR/esjcy4NT6t79qVh7ViHVChZ5RCUA0oj9eGZVjpk6M3IeRskZ+8/UIT1xoXWZ04d+hLon
HZyklIMKMjNS/UGzjeTk2nMBTRAL6SEAusAnCe7e0xl8VQnWIsreeuOzrkNj139YsZskgfauvakj
uO9bAorzXQuSMqj/9c/oMdk4ZJYjU/Rs9LovCmU4Vm+oGXAI1EZKDXKGrI1KXthHY3vpoU08rfGa
aSNPuhIYAYaMfBP4xtHXK3b2mlY7awON5bNsoX6CfaRqTt9uvIPWbtFLI8IlMTGmjBmHEbvdjcZH
1jhgxi7454b/iIDY5Xi8MCNemDlnraJJEvxnMl3T/trxjyI7Jklo6Y909PlQOfLhvs3V6QMYAbT0
CKFVkSi4Gk3Iz86JfFYV337i8cbP30i7/RnSv78vDqkDLHXsSaWc1TgG02hLtDQEIrhWgpgYtITC
8gyFGIBn5u/y0BRg20b+04k5aM+9DE/F0dFsjptJi9PUDoappn6mRyN1Bhvvb7/sgcQc1arFDQYu
INBHdD1eNJCogdYgsRh0Xuuog8pEMUj5Lwij9d8SVDyB0Glm3AhIKYHxGeqdXHXLubMVF9rCOQTr
20Eud7LOh84FOgM51lnCS9gt60J/JhzBiV+oVPuo5NLSvAnI9RZ1PGBhdvU0AxRvzDqFvDSTPpuh
Gcfg/pqtRg0LguT/LZoqHHItrwq7AAz87HXAQzjmvtgVSEvNLhDN5e6+sbUXM7KM/xpTrk9UMqgT
k3gmn5uT7AWtyz16mIN0b/0TKG73PL8qTvc0nayAeMmxf88cugFVuMGfij4klLp78IAbOlt8lLxY
ki+Bn7t91tUTo349v8TEH+u9BalM2gSEfaJJ0ONG6WlROCVB3nG/tF5sukXUubyGbg65i2lZntoX
kVsCuUFWGTgSaOvj5CGzS6MvisP296d/7Qq/nH3hCp9ayO5MNczEk5OpJzPxub1TkWoq2o2tuhqu
o9EMZOGIh8FJJEyzDUEp6NdgoXVH526KtO4x/eCHflfgRM0cdiInbQ/Wtz19yMLhR+1StqScN7Og
i/fezuy/3yHMbF4nZUWiQj4X3OteOghoHa1TOTu+azVf7s/uakC6IA+Wxm8ZpOWCLZLQsZ+qUj6T
yTd2Md3LEJKUPTuMPx+in+1zPbvF28aSrsYol0aFNY1mVkyTUcnn5ICwDIxUxjLFgC+3nvXMz00d
QHL8/kBXLzBAytFnsXTS2EKQpsQJRIq7WkbaS3mowEXa+srfsnv82aYXNoTgI47rtqhl2JBUl4RG
6ZPyXHkVUNjTRly7emkBrIfrCg82dAdd7z2sWam36Oc/W3QX0R+6cSTVRlix3Og3TgjeMIKmNPRE
ihPWVZDkHfFePFeVj1Zf1JWy+FQbDnmBIk6qb+y9LWvC1E1J3FO1grUm2o2mozxHSx4k79y3ra60
1fPkYlzLsXZxbJG5y2OFw5JFvQ4xcPLCMp/zHwBT3Pe4tfMRHWkLcw6YVtFhfG1IaaY46RA3ndPf
eewERpc6cva1IpDBNv7LfXhpSxhUhdTYUPaNcp6fCaIJO3Uk+acK6XQbOo/PzUO9lVZZc8BLg8t6
/h/Svmy5dSTJ8lfS6h092JexrjabwM6doihKeoFpxb7v+Po5UFZVkhCMGMvpfOi6dSvpiAiPCA/3
4+dczaJY+4LUKzAY8g20kSxOeI6+7s/fnEtcmZjmrOSBaVIQj7HnWuVjfdi8NuvkSWY0byEBMnsa
XRuaBBNZ2zU9SFrZs5APNuXK0MB8cliAiN8GrFnu7jr+VJ9yryadLy74/Wwkc218ElzIXQoyljRh
z56yGhxImwCdBQchyTFR/WxhTy8OdXLDOUpXgiEZQy3BB1+paWS72YEqV9nGTx8GulOjyvBrq1xq
rpi9ZlBGgSz12DeFttNbf+FLPo9ZNPudY4hvjOkdTZbQ128V2b57hI5zYneVq8uZBpYT0RiWGgDm
ynBohwbQiAOVMyRZJxuELVPKwR5FJq5Si+qUZGqvQSxY59IVE5i0uCl5u+M15aD4Cy+nufT5jenJ
VqHYvqgqvFjPwocRWoIx2NiexYYigxYZBqU66OkEDbHq2NKRt1KPRCt2zdKExT+USZn8ZgBXIfIG
97fX3IX414wALnS7IoFQxi2y0/QZhQOC/OtRWkgGzO3fEakGoXW0KgAXcGvApfKsc9qCOaOnszcz
iM1mwAup7iOyrgsB8mzeAbpJaIhAGgYdZJPl7VOhily+QyyqMe+OtqvUFUpIR0ddkhabGxQuD5Tn
wK0CQb3JBgKxVRS6LcOcAT1pQwD/lVQDBFxvm3BsoSZ+dYiyRT6XcaqmdzHg5WACApQSMuGT4CVz
JLrpMxmvbyuGYgagi3p5EJ4cEh/08LRO10ux/Vx9AqJl4HtExKSg5DOx2KB5euhDhTmHZF1stq0Z
SSQ3VFfjH+674ezJgHqkALkcDA6th7duAm2W0PNyhzn7/WtLfVGS3bqfYmknemYWgcqCkobWi0L1
X4J2nTMLl/Tsel5Zn4yT4stecdLRuriuU5N/y91LKNuFuxeQFl6S3Zt7YUhjByFCN7ziQbB8O9jO
L/FXvc+eewANVRZ4foXkwzOX6CB7J2WIRJFebJPQij/KXD+B9yRFxizNLMFm0O/tficukB7Dy/01
mHEvYHZGJDKqISCCmlyA5QD1tVRm+jOEzcmQgycIMqb3Tczt0Bsbk3uu7uNGZNFHegb1ktFSscFT
/EYsz21tdcU2cLcdpXnQHszS1kjzPVP8f3/BZOsmRc/WQ4jCd9rrftmYBehuo5LXO0RnoPOvHHfd
5BwBPREp287gldjOywWQ1OxMMyxS0UAU4C0ycTd0ZZdd3dH9ueea1w50zVQQLCzmL+ZfvEJkpGD/
Y2MSd8oS0H/5gJnuzd4MNp7t2aX+uncJ/jEr0j0gu2Tze5G8rE7QBNfuL/RcwQHmISQG9MLPvr51
8aAWmC7qUGF/3r6+uyRVKTU2KytUTVT2z7h3SUtKyzOPSwrb49xNDslrw9NCX18BqAGxof5cD2Yp
7qT6rU2eI3Hh5bVkZbJXZHDFtk0BL4JaHDTq8vpQxrI1BMi50TVl/K3JVJDSBo0eDuLJrsm8f09m
rVbadrtPjNIEMQF5IJjNF5nUdm6cjp9LfcVzboqHH2BJCq7vX2LlQUcLPQQAASwQV6H7wIpL/QE/
B910sa4sTIN7huvQMcfDQkzaXpW3oomWG7J/hHNGJHhStsq2UyvyEasd/NYnicbqne2pj6irfF0I
tapMQWVUpNdViiPtUgL/J+t77/smy0xFleAmPr4PaDvkF5H1i4zASM106xwcO1ZNfXcO9NAozNiA
dBlJ1JZQRqIi6LjvAnM3MV6P/1mLKf1HLLcKcA/DcAbgkFeBuX6FYOl22PXB33G2a0uTA1KUCqbM
FRSCYwy5HCcdQ5ZtD5zEQOW8uChSnhAloo3DjNT7o/wJBu/N9+iRV+/JEKdJrIg/tl8fQWBPcuAs
PRuUxPhPWPSOHD5qI9MbUllfmwuks8gJqV4VsndauV6ECc1eV6jgAN6Myj2acybfw/Mlxzne0GMu
isc0tNKjrLXFjudOMcNovpGgtz7sVcm+Pw9zz0HQnv1ldxINJaJQy1UEu6wJZfnn8stRiBob1sIp
vWhnPOau5rvxW651IcmM+K4y6JWGhgT13JLPheHMnZZgcQAXHgqReHdNhtM4nM+CAY2GGeFjv3/M
TRv6koE2PKUJ7gHL2S28tma3y7XFycAGFzUDpoXFPDskQgW0ntpGSCfagtZsvK0i7NDwtjDKmaoV
uCqQpEbVc+xqndy4FM2LkK0GFnLbaEj9vfqh6ULujNShusQbMLtw17YmLx0feWGZDXs822qyfW5l
kIVLw1bThaUG858aynRLjsxX4LxASIho5dZFZK93lLxlALKmZbU2c2kDXsEDs4ptkzygv4kYpaF+
J1vZJZF5XHOPT/zuSdHSEkfh0qqO2+33tyAPCY0AsJJM7/agHIaE4THqbfDsHiWVWamVCfIa8o3N
v+C0P5xe94xNzv5WAkWuW4zLuR6M91fjtTZbU14ZcN2HB0VtSLQ+PH7pF/0tVy+F2Z0j1Yp0RXNP
y+/NX4woYzSHBCyNLlj0SgtTkETbyWGkUKgFVA2frPsw1golgmQTYDt6CWj9Cip7nqYMXbqnKReX
ldNL6zAR0ydfTGhbQGnODOhB2jWpH+Ffy1qTG3hpX+L/0G3nKgsn2Gz8N6pt4m0M6WZ89q3bUIPv
ZQOEapFX0BxTognfqg6tBZaGu1Gxj+n7N6VZa8GuiawuwV3GnTZdOlCig0BtjH9/oa3zJJO9NkUG
vhz0gXnnmMeeMjyCrt6FPb9kaHTYq/NTDsAu7CDZf26k8ytfZ+C4O2aY0IxZMDQbzl8PaTKfgcil
GBLSKFJCtOc14pEatV+9eEH3kKAjpyKgLeEgryH3TZFP62nhbJvbeWPr6FgzgQz3dDnjolHcKIb5
rHChEbYVuC8+CEnt+ypPfTsQfqEplW9yVBxJma0YVw/54fH+R8z6FPID6J5D2Rro2cmhXiWZE8lh
xZwT1wzXA1HeLqVhVi45mLruvuxWq6P0glMHkpr3LTMzF5gy7j0UsMEzDZ+arHNMcdJQAD1Yr0Ky
Rdql1Yce810gwXTkDjVZCPfmlltB0gVpl3HSf9Fzd6Ec8VBDYc5rzoOQELkU3wmaPDKyIyiFJKqi
5etE5ewny7o/1HEkk60zUmjjoQF8G+ggJsd93uH84QqWPietoSSvuftRtRsoQdcA2HOB1rBL9ZHR
ce8ZnGwhgU0EuUOi7Rx8MOlWYgpNlJfQfjPbFA9tdMVCSo4XcSDdLl/M0pSY5rARN9u+0QfVH7Sk
WuJoWLIycU9eTMvM82FlKFV3tfePoUXrHGE+WAUEdppo4U604vaJzvQFd5nLa4+ZBKToQF6EXtrJ
XeWLHhQvGpy2MrgYXPmkMJs01uNQB7Ik72qtgFJf9yVBVotSo/Kcvt93mhm8FQ4H5oczaYxap9yz
fsYzcTNULMCj7FH6GKEYoW4y0o5+BgGbBRRCqTv6cLhvdgYQcWt2sq4D71GJnMIsJH3E3tXYBKi6
rWLIrVU0REbbYyYZioZPiL034YFGnkPQ+E3zpIRaXixEJ7/PCHwMO3JIgMsQKY/JzmnctgzxlmUR
/tk+8dZLRZvx37/dKLe/P9koSKFzbVQPGCxobkTJ5n1PRWpRFYZ1Upx4aNTT5VYJtLy302FbNUs+
9nuj3tqfTDaSEGDzGccH5r700h1K4dEJNSd+CJ234S0U91KrSp8p6QkArPcXeibcvbU92VqZ1Ddc
LmDsUaSiZtWUGaHSQ3fJS6sAUFrny6VSwhhA/5pt8OGA2R8dppBWuT0yarbqQyFHrp0LqwhwTboB
aZJUR+iglFqRP4UOS5/q0m80KHmBwL5NPIEjURGKIoHqPLCFTSxwPSQ2ZH89xGGWkd5ru/dwaPu3
lI6Hz1RyQVZ6f6J+H0GYp6uvnjwLhh4UyYoIhFABWUK6FC0OwO3QWwtdCbHJJZmWGY9A18II3B3B
nr/0bhimyuQU3VJnX7jwuS0Hj3Ft3B/Q7+sIXfmjeBnAnOAimOJS6khuuaRvRgxMDDhjpPZ5aVNe
qEnZExdpbRSrabqUAvkd7CDdBfQqiDiEH93m27WXlFqpa1CTn4ewCEwvjt66xlsSy5yJKWAF2nYj
STP0RKacwknLx67je+xZLIHvj1ZlQXx+W4NSJowco2lAzlUWgybXhh8/gwy1jo9xkhMh+FjCVs0U
X/ApHAhBcIVAeGRKFu2WYQ3a5Jg9O9vsMVdzTdBtf5WtS02XyaAnPOEWYrmZEjRMwnNwH0O6F2WH
2zmmPLmvaQGluv6YkhK54VjlNWbXqbtQE/5G/IYsNDqyUYFExzoW9tYaHk2S5LcRQAQRbiLAGLNP
+o1VY9VXZYY4HqmfRfyXD+1liZh45uWGaiRmFogjFo2D07n1exH6Wgg+zl5KUMfqiW85drWWdhWS
t+tKX33lNnD3ZzwdF95gM0fYteWf2/PqcYK+zDhy2Yw7Mw2oiTOTbkHpBeimPkSa4y2cPEvjZCch
CMUOoAujME76O9PyHafZ7ipW0Q7q7AudR3+YgwRiZYYeyZfqabNb6WqOfx4OVyOt5IGPnRC2s0NX
ETAnae6aQ9OdSnu6Cgnaeo35VePL30j53CzuNFquEMFDjAWGpUwL33g12gvdRlDpRwQYUbAQYMzd
gsgrgboQqUF0i02VgZIKyTVZ6YBQ6dZdozYK+XQFI1M0gKNb720olyAxcwf8lcEpZQ47MMrgNQ2u
XSD4e9KxhEUcu0GPu7BqN2/OZRXhDbL0el+yOvEkJLq7Ku9gtYs3dKKWtVmLf2tk4I0ApwcO+V8M
t1TL1lUYcMDbsE8VxdvQkdIqJiACe845IlN2TMuvTPJdOkbEGmxgUY7VLkkIzVxuAsiDATXFLQoS
wfHvr9w28sI0o/2EO7dqZ0fvte0amM+l2InFr0wimWsr00XM0i5CAyKs8NuY8K+dBjG11/w5tVHG
X0rgz7xbcd/j4Tr2uYNmc/pE7ytcM5H4MyQttvgKIbnaPciPH+2H/HFmicIQcc1uhz06fj2Dywj/
kCy99mbOvZtvmIRuXTkIYSrgG0L034CIxD9wK6het+/ekm7xzLvrdriTe8WP6ECqx+HuByJ+mq5J
LoRbfae6YpVLxaiZbYEWEoCmxqkd07G33kIVvRN0o62toH8uesn8r+MNB1VUABV/IAtXvlizopsq
XMqdCwOCRKoRWw++WWq0oacvcBPtfljHzDxmMJi/zI2fc2WuCCVI38njGpHCKL9bE8BqXIf0vt6c
aqtZ4iycCzdwaI54buBnwLE2bpIre4LM5FmY1NzZiQPSrhpOZ+Vt8O4fweFC+ENTPNDDpkzSpXHO
+qKCbDUOGkAr+Ikv1gGSaW3YsmftmV0NeKoE6s4j3bk9IXF0XMLrzIDMxhwVbgGw8oD5iR8j26th
VnJY916VAVgS6xmthYrq1L4W0RGaGEPdjWQtcSLMwSbLQISZQQqeOzISAjCv1Zv+zERrb1hFKauW
qVUBBJJtQlaTvFPLqHyhiq+ch+elRjefEeookbngFHOTNVIJgcIaSQxw4t9+vZcBNd0KNXt+0gaW
NJYdqo1F43DECy9H++kDu9ZKCfliMOrcNz3TvIeJuzI92chBmwsge8ad0x9BpYsGvkpzjo2mEMEn
3IUudP0FuTeV98nLi7lrtlay2Nk+66N4CIBNaRR3x9Pgdvidi64uhcX1zpEAWZxUdRhSqWgIPS4S
vM/t9mtTk5kWHR844QGmnjTtmV/lLgkpwmxpBGiWxS+gXX5Yf6c3EKgJoMMG7kG0nUysIfsmuUWI
q1V4Lt/oJ2ndac0jtwv1R0k1Nww4ZEC1dizOpxN3PheE6JfE2hDkc09H11jYkTNZGjBf//Utk4WW
up5LOEoGHBudpuBkMgQey80vZSzmXBlS7GjtB3aO/iV12wi5FPbywJ0r4SFQSJyYrt4hNEx0Pzzf
9925yFu4tjW5GHqqY50+pXF0a2iOUU68Orz7Z0rvjU3yJpPVysrUb3XB6lzu7cbq5ERtUO0og5bl
zmMJoCfMxlmJq+aRiNpB32wKwhpvw6B6lqCWn/cHPOe8ILRBVkAEFwvQvLf7xHeqZKhDES8NWW0a
l7SnoH25b2LOS7if3lUW0Bfh58F8dY4Wg8/4bInBRT1AuZD45OpNEK+8hYh+pqdsfLaATWMU4kCW
aeKNbOXKUkxhKC3ayfon94Le4UMJRobGIiTefMBB8ST+aMgXpb9zJfF6k1mYTXFuOq+/YRKFlgLv
uYwvc+dUSCm0NYVlJJgJNygXJffycxWm/aML0Y0vEfzltZbWDtrFecqTtp07oBdQyZsqhr5rnzDo
EMl7jgghQgwiZiH9zsY8gDlpg6ISyXOqhNKjS3nY7oGToPGWCSLkqVwh+YhEPo4M0YklvaDq9wEt
J7veq7OGtMVQvwCPX9sD09XQ5FIo4SyxpfiYZkl0YNMCmgN5xWa5mvQgc1K5RORcvQSiycV/9vqX
IJUK5EqZLLMoPkZgVkkKAOdeIG9DgYusLJIgAJiJ7icroOar1ryQqlFSJQwZ4qZayQlL2VGWSD6J
mExq1IyNaggqJBHd6kmBPkwCLgFApxOveKMhXkMTsW1rR0WnbvgeY6pKMqpuLsmezt4Yfy3dL/nw
1m/Q2Qmu/3PwmEMhXBVOSg++tZRQtrd2dMU1XG8hITcb8l7bnJ42slj2CUquZ28jqt5pH2jukTEZ
EENEemQKCxtxpuaHHYIKMjqosdt/dQygJTVRgsSBd+reRmuM7Ta0cgCTUvIs7EGB9pZmKp9rYqSq
VGpqC7fF/GhF5DZRUxn5OyabQ+B9pxe7mD/zjdZQxyE9hk88GoUKQtvwKYkDY1G5rbtdv4SNG395
emlCGe7flqcNw27Kxtkg+PxZeWYzNSRcYbLpJm3Msjkc7592sycAYguQl+NMhZrH7YGKnlCIfHcJ
jwf3s9Jv6waggYXqxfxJd2WDv7URZz3rCzRsFMZ2DXYRkAZ52sOXY7ibRiX6yjp9W5L9JC++f2cH
B8gkzwBTjbfT+PdXRznFDVTPuAN/Xvswc3/ixsDl1xpd/fYkYqtF9Bhy42/3Z3119gAAvP/78xv8
ysAkcpKELhCVDAbkwHJMD8DC57RBSY9HOU/KyMAd01okSrppq4Wg7SfavDe2ydWUSzEcMIfpVN9u
X/cG0FqkzYH3Ad3gZpPbu92KJdpJCoirLV2Lc9HTCHP995pNdl3nBlngejQ/th1s++9XvEcIr6NB
yH6I1mb2fXmJH3erMxAkRws5hL+16f8yP0WlUkxGc22AoTfPzGY/PgAc7UFS+/2pAvrRDBa8aPaQ
wYMNcT+epwDZT6a6G9KSYXwcqSHQjttehUZxpfePKxDtfDpLhI5zc3ttbDK3UOUI3KEXkEbg9XAl
qdGDxbwsuO14B0x9B2uHE2Vkpwbd4e2eS5rQhVR6xCNVYWRr2lCt46dVL73Z5nIIeNIjXwHtOPC8
TyNQ7AtZkHBC+oXqfBvvOUlAzE/elfXefml070EutJ3KheTcnEPtdH+McxHiqG0PTSJohOILbocY
SXXM5Q3LnwPxPe/f+vQxpt76Ja3sGUAs3hBXZiZjpDjInIglh9PreTw1PbU5BEBM5eT90SUe9gNP
yIY6gph7o1Zg3wV7pW/0hNIUDeRdNSoO94c96z3AhgCdyowSOhPvyTw2p9le4s/0K7WPWlOsbShl
o4NCXKjtzxsaBYYVPBuxvLfzK7E5o6SyJ5wrTRYN7p12rCTRm9DKlO/7Q+Jm/Qh1L3Cyj0KOU1Qh
VHOpLI5hKtVLXSLUaTAGTo3s160BxZATmna/3DE5BfmHY/StJyR8BJdmfEBXsq+B2+98/3vmqhmo
N4MIaRQaAxJn/N6rG8uJKYVxPbiWtm3VLfTRCcr6anGJ1vFGWHmiWqtLO5adu8mubU6uZ1lwPKqC
vC6OIA7ZD/BvjYy63cmAmxHzg2z0Kld1a+RgPWpPCwOeWwA0HQG+ArQT4LOT46Ks+JHpAOctdcoi
xeCiZ9l74MAT1CU6iM+CLlPl3ET4RcG7l5Lws3fstfXJHcv7zZDycj8OfasVB+UiQRMehFiB+g36
O2thrL9BwjgukA4cccLIj08zdIPsdAzli/w5RjtMZeemW6iJJ2lh0KAvXNa6QKu8j/tGZ+/ya6OT
GKj2+6TMEN4iZn96draAcpHtviT2V3s4HC7pZsOpO9Wy1Kel42LGrcAZAHwA4ncQrYmTXRzmgROI
ZSyc2W+QlLRI82ogq+ko8/4AZ2K8GzOTHZPybhRWXYbDQhgycwhkzCnlB2rvoAJx39RctgXQbkSy
4BEEu+70ye6KYSYMTS6ckYskI2Xqg3kw1YJ45AQ868LWGLfdzUWKyw3WsC9GlnVkKG+PgnCgoa8n
uO0ZpPGu5tUYWN16tb4wpl+H7WgGKh3QoBuv02k/WotMvFC4cnPu9uGO0Tgr3iIt/gW+LtNXhe2l
0nmt1JTmuDC8Hxr6X+O7MjzZe4IvBAkYbdqzK+6cYk2dKpuLbd8zgGptqjeJ/Yx71VPFDZpuUiP0
jHflLeL1GM9zBYIiJYG050Ou+dv83Nd26F/ATxGxarTxzMIhZYPujFIrETbr7mO6TyO12ShnJrjI
seppsUuKaN9lppCrpQ8+MCs7ifmhgEIptEN7igRW8paDA6VUDJfFO5e3MrT5rnyAQINNzGgtq8Vq
iBolSYDwE2S95QBHYSsS7rqxe3+bCzFBYxCK7RV1AZsJ8gK87m3596BcbG0ft9K9qRzX+OrWUBwf
xWhZas4CGvqfylzlKvAhbxiw+eFjpKNA6aWnyw/3XWfec1CTYlAIh1bn9N4Ivb6RxgVkDG8vIVfl
uGSJy27JxuT0alIU94sMNta8ie63bM0u7elfh/KP//81iskF1HVZL+cuthnY6rVkXwGq8BTCRUi+
dt7uT9hvrM3E1sTl2z5PhIYZbRE0CwqpxUW6cNw5JCOMmhvtmlFPSrzQrjg7hYDA4A2M4A2k+bfO
EfdiXlZ0CKNVWRu1A6Grngk7PW3tIgbiqKu6p8SjlxirfuNCx8GimDFq0Y/yK5OJjdMglpIGSxcE
r/SAfjUW3TC7xGdGPHFJEw6Uk50pfvrsJvui94WsQVeA8PVCMDlGpb/2xtVnTOYcuMk+oZOgHav9
iUGhDF5gyI7uo56T72OJM+4v8k+19J7ByWYMhHTguwrzzedG5RFBgWSAH9gFr1UfqQDNLSgIpOB8
U8WD7OuxHUpW+sF8Na3m4Ymt058MUITp5f5XLa7GJHgvPb9OJT8aXS+NrLB+EBjVe3ezR0WNU8Lb
9XPrb0JMSUJKUQuptd8vHBe/62zj9QJ2BoR6UO5AcfXWERM2Lus4E9pzKa59ETniQ3JQOLVKceS+
CE5COktISGTnAsQV0DISEOWB8S8dZ/QyTna9Q/OLgFxuC/Fok2u3Im8LizibuaN0vAdHBksE4dPs
f4/qGM8mIj4SMuSroMMCiseEt8XKdDsz8leh8FoqB4E7LSzQ3HUPCoSRKYOTaLx8bmeHw6uypMSq
g3zHhvEfyqFTB0gbc7l/CLjXTqRB6bMqWINxAp2CsJSovBb1AvJ1+hRAkyMECmT06jF4fOF5O/Hd
kHKkUqjRZPXMm8/wEDkg8gselmZqQqKpVoFU6y2ojKLp0nkAskoTtwmgJMLPP/cnZDwerrbRr0+Z
zAcFSBnQ/AN9pgFr58KWhPQOYG4nXhjz9A0wNcRMzkcOFAxNSMFQAYZDn/nsnIOcZxAsZ3WhEIwq
VuM1V1cgy3nt62ThtJicTr+MT4I81x8aPi1p+lylj+mbE58GeuU3ls9oTGWI1EJybXIV/LI2Ov9V
nMDQlFxRPZY3RDFHfIRSEHRzoDVX7ONwqbdjcV4n292JFLpLBbRhJjatu6WR01ZSqx0IdwK0dXOJ
BTXxRXqNn9Waug3wFiBWYERwpfw8+K+H6Be9BJ1fcN8Ciy6b0GcxAvBpQy4C6EvmfYnhZnaUI6UR
jgoo7wDmeTuldUCDFRVQ/HPA60KkCpUV2Apn5f0BQaQXfZeKWeDGZZyP+9tjKgbzs5a4XmmkDcFG
A/zureEhzKXA6dF+xtWe8yTWfWt2LCpqaeKyhIu9/rX3m/iJkrnAZmipt2KqRxtelL7EQ/EdMnFr
lhKfHiNg4fZDygK3RAtvWR+k1v0vndvIKISjk4ljRR7qy7cf2sW0l0YOPtQvjVEn3GPMVOPkRV2o
yQH6MyFjpAEEiThipSbhaNM4ZYtyBghBCw11IjU4gKXzEB9FPfhszQo895Qu6BvJ8G3BbLXYpo0c
pTKQmx5DTbGhWoB43TeopQBz3MJTj7z+rqmHpAzrcBy+S2K/xDiyGqMqfb1DWsd1X6UWzxguUYU/
rf6vj+5/u1/p4c/fL//nv/HnjzTrC4hpVZM//s//qaGw+Bb5b8kfpC6+3uo/0u8/TtVb5ZeV/1H+
9/hj//mX/+f2j/itf9nS3qq3mz/oSeVX/bH+KvqHr7KOqp+vwFeN/8v/17/84+vnVx777Ouf//hI
66Qaf8310+Qf//or+/Of/wBFDnikIb8pKgyE0jlBhvP8r2t7//of795i/M4uLb7TKPzDLqO35HPx
h77eyuqf/8Dj978U0Guwo+zDmLPGodl+/edv0HqALOxIjAOh4n/8kaRF5f3zHxQr419CRRKduWhK
RKscvK1M6z//TvkvSGQgdasgT4BjSP7Hv7/4Zt3+Wsc/kjo+pH5SlRjy1HuQLcIvjaRWHETPphK1
kezKfOvk3qVe9QWIMcrnYakEMXkBoavy1sTkpq0YroLwKExo8tl9a56jfSPBUquBb/RqOf41uOvB
jK5+sxVuLU3RG5EkpaEiw1KqF9ZhCYD6++wff14Za5lI5SJjMjkS3aROQt5rvUurFlDg2g0Xx6Af
s52/cGn/ZLp/jePKEBb/+h7lmU4OMrbzLgnoOMCrPIAepGCI8o6sfAMQqLCq0EHhHGpkx2u714od
p4OWWNRkI4Q0XWrEisFI+v3Jnb4u/1zHq6+aHDRR0LniEPXepQAbTaWGlpF+KXptVND2KN66p+a1
44m41J38+yKazProwVc3rlc4LJ9LMEuvGK147OxhE0BR41KemzWzQibmUDZqIJBktZIe/8aQ0dkx
lgkgeAV4/K1tKqcCkQ8q78J8JGj6K0j6mqr1i+wR/rFA4+U+NHyEcQge3+9bHn946gHXhsdI62rQ
CggUC5oZXa3XJZBHFWR4+li6OX8HF5jaayuTnVlyjQdVqsa7iNAnRT3ihc4JExM802CQRxu4R3xK
bZYAwVMo6Y8nIWGEAhsrQKfi57uuRtf4KWImRvEuYN0skrIyXLcf9FZWMpIJLBTvWo5W8ew/xkKA
tqzO5sAHTuJCRG8LqNTV2pdy8JfX6Az3unQbMfxOqcJQCzvpFFDFKzo3kWORAz12oIPpM50JlM13
2kueJaVQgGUaygdBJKuFSXkZ+qHUmSFztftLOC29/hrl5LhIGE/qO5r1LqxJ7asD+McefJXZuaR5
6t+ZF0CXFsLvKfL5l8XJuZEEbo+OisG7cCdeViG0Ak53PdbBvr6nPFV+lpckxac1xF8WJ2eC00dF
U+SMd8n1+C23wBAPIg+9M6INrUrokVH05jCQSIt1cNLitYkWKVdXgK0LoaY9kiq14OmK7NKKTPw5
3FMa9GQXDq5xr/zaS+jLQsEPJzf7s05X3jbIDe0lFb6x2AxrZRdrwev9lf6hKpxakJmxVEtDHBNY
8Nvd2lfoweIL37/EpFdFE/3B2/AhfSg+K+AoSI7A8KMFufdZfhnWntbvqwsErSjdf63Wfb2tZEO0
+wN7AoUFQXL44mqO3gXQEyWSTRnMqTvkFi0R5ws66uAgED6R6wkZ/Uhr+aH+DA8OAe583SPLF7PE
Pby1i6XZHw6QeyOc+HLk5QxdeZQHEGGte3aDTCbYRY0c/K4gGaX19oEGl/LKO8k2wHi9MagOQQbb
4N9FUqjeK00c/H9okuioe2lL5fpp4eTHDa8XYOL4fd8PCc843mWko+tXtKeWT6FVm41VpZoERdbK
7FbMit54K+6gbBbpM3+a0O/Nz2QfJE3W0o0DDwhJtuFX3kukDVaqFuv2EKqPkhWMBOtaCDKXFYod
6ugU+SpXq1W59Yxi3R2T98PbR3eMdB99OoH6XAO0yb3I4MnSvI4E2/TCPpTrlibZtl0vERdOkXB/
zh+6dxGHjojRaSusx4Y+kL6ef6kATk/sgtXwsP0QDEYbCbokHWdypounQa/3/melVmd3UXx09KBf
M4iwFiQYiJTxKbd7iPVcqpfFwL/4T+wT+0U98J8iKGlXSayHgwYgNVqg20WxpF+PJ9yA0NL9j9VJ
cDGULlCaSexfAiPbCxZFDuUGtD+rdr1Urvypp90b4CSWKDIpUxwKppCkrki8xYng4K2Y6M4OB+dS
o9s0Tfznkl6NbBJB5JyShhDL8S+86aw6Dd30OwcMf92mg8IqteveAeJ+oW0oYGkFae3yhL5nzb/c
PxnnN+bVV0wiDKmPo0GKMWhsSlAcZdZgRu/e3oPwqrtCqkbPtmjICbbOjsbZad63Pu0Y+3MOhLEP
GIiHkeHm1qeSKOmY2MEc1DqYkLVgH2n+OtI8jUJzbvbdvuRaraE6AjZkVytAfyirkKO8/xGoRMx5
toi8Jws8DxSDJgnAvlbcDHUm//Jsv8fgnXs+bd+fDH8HTJEGj4PaB+A37/b2XSLrEvBTBpU/nQWg
0MxQ+T3YPHqJ96xKq/EqJs+i+VqSwIjNR5whnvGgh6q18TRjxHdBbe+AcupIp/f+5BqnmOwdG7ew
aqzB61KgqMyRrQsTJXk9biVjnZqv/5e8L2uOFNfC/EW6AYj1VUBudnq3y/YLUeUFEKtAEkK/fr6s
O0s7q6cdPa8T3RHd0UsKhHR0dM63gCgEghm2F9tEkOr0tw67NVl7aTbHa50t+QxybdqydLtmNx+b
m5e7t3y9Rt3Wy2FQglY/RCIYHKnYhc7CwzWAX68PFYCWn2hKsOPTawZtvSeIFrO3KVvT6yPg3ZDc
2w3soWUYn7kbyp43xZ7k3e8JcDdA/mb41Rm/atnH9esJL3I7wBv1/mpl78dXi1fILkiW311Dou8S
ilMs2Geb28MTeHjsiPd5B9t987h7LzcxHq5NR7aDwnuRvj8X+dNrAQWNIb0JcHy16T2aJbDTusZc
nlaHufiF71FCi7DDO6Oiw/YBuz3CNy077iV72Br2um5fL9J3k1H8IzAeV0wv+J0ZzvIETz5vr4E/
TZBzJSC6pVuLN2yOkt2F+KrrTYhfObHRse82+H3JQF9GT/f0N2+oHuXbmKXmQMHMyQ9Xpx75/mZj
2MsOFON7mm51up/ZDfrJWLeXP67uL9r0it1AvbtOL3eHBEKoIssPl4f87hLkjCR7Fuxip9j9lO9R
msIgKTItlhZYXp8/gS5OkZGelH+2Lz7zseJuyhyQdIbwflTsCmqqO5iY4+N6wAVd3Xtsl1fs3W4C
TCg9vFXZdtmQAz2cCBns6nHNGkB6ACTrtiEmLr/DX+CYXZ6+HWdPUG7J0M5G63Nklx9wgYSxSXGR
H9z09GQfQ7rJnBOTOw2vry4xEJ4zHdPjdZ3ln3l22H6cEp386v2o0oPKE/aIgOaw5Sbv8+2HTflO
5Ed1uF1TaOTpjc7cjcx2DdsdKZ7fOzxhd69YVsfrB51t1nTNp+zx6XgdsOddhB2hs3jrbPPdyYj6
6XhxiydvMmRkOTSRULu7UPn1U5OxIfuk7P75HSv5tI0i9tll+e7xKc1vDifh2avtC6avY59Pu+eF
YXbXjF/9BGklZlcQuHyBbEd+yOXtmp3kD3ROUK2sGL8oGM52/AHVVSRxmx0mezxUAMDiV0+/p6DL
FEDgDA/0mD/i6UDvL9L72+dfUKUyUB7A9DLsvM3Mpv3Dk4MvFm5PwH3oabaPDgMV4Wo69Olh3v1z
gPP/9uT+S3w76zF4JA5raO/XPyKEl2dy8WyzX8cZq+YJXwobFpqqRz894WyH9NfDVqIn+Yaygdj/
iNnlKXfVudjQ9P7/LStMYoorrgfe8DlBcuSFGxAy1agc/O4R1GmxHfdlg6YE30gUoJbrcBcPrM/h
OoUF98/zct4S/e/p85fhz07gpEqq0O/nU07o3b4OV2YfIQ5CXJdeFbvwOtyMh+b6O72Nv7vsoJAO
OQh6ooidv7NTNSBu0KX+MU/1mFdBcZN4HJcNV/zs0Y9jvR2HtDRT9F2V7+9WAQwnoeyF+3wQxmd3
oK6Lh8UlGBjyZXvnM/70X5Zn7xk3kvEY3ZCH/6nF/P9ZBfqE7f2/F5xxexq6X/XPv5aaT//HfyvL
JAz/A1IFGGQO8KWoXp/S9v+Wlkns/ic6UTohDeIFJyNg/Kv/WVt2g/8AYosuBvRKfnNh8aX+V2nZ
/4+H8ibK1fHJ8wepePhvasunlP3/ZLzQ2Ud5+qQyhxp1BLvI3wrNf7l4u5SOEakGdD3aZLvSzUTL
TDrfXV6+VrB/jwLuM+QWIjhMQOP/LMmrY7O0sZq7DcCCmz5uLhcTbd3KXLXavfvL7N/899H/Wl/+
Y6gT5ORkkOChFAgBgrM7SgHFXuU0Aawt4UY2VoQlbV46fDdM34mwfs0Z8VJnI53dS6BnW/t2wkia
3i3+fWse//lNzoLTaQAQZvEF0GWg8amL8DU1jhWvZTdNzcYfeCV+rDO08zeyH5bhR9yQTlwlsTsE
m4DYQnx2Y2zC+3AOknEPCt9snsZ2ESFEq+ywzhdjR6TeDUZFEeia0oejYtJTmvt6KtQ3cJs/1hS6
IRBtgmvICUsAsOTX50bLl0Bqs+ObWoOIfhNyhLTxG0TTn5OPBYt+K/p8CKGIo1/HaA2tO/gP8o3S
p4byIRjm786Grz2R39OPHYtQicIyAKznWHcVSe4ZW9SbIpDvo4sTCAIhjSwOS6Ef0YqE8rMLKk6R
kf6bNXx6+C+bEralOBKBL8XI9A8xBmcKo1I7GDk8lncrtMblob4x2+W7m9+fe+U0DhpfCEAxNBbP
tmUwzz0fvKRGfg+093hJmZOemKhDmuR2Wz6gb407yTerGqHrz5eDxQdCAeSgsVS+frk+iYq5T1q+
8VFUHK6CndwVG3vgV+GO7L+z9fwtO3Q+lWAQnjw9gX8DrubraIQ0UAKJaL1ZkGr5B3I9XE24rRn2
gZbIRiO5s6nJCwjIA8Kbf9eO+g01+HN4uPDCGhgoOHq2TKOiiQqv9upNtQ8PAi9rLop9uI8zudM7
kjfH6C64C4CZHFINfU8Sp/yDf5B3ehNfwbxgn+xLUDmci2gf7L/5Dn+zS5F9/O9HO4/8y1g6i50x
M6bMqyovsb7nnXS3cIIeWwaGIzBhAGQ5qFieWF7zd8WW36DDP+YGcRrUZwg60/MOQ9QPcAkulnrT
sXJHodNINvHBS5ddnDdX5Jk81xfyGu7j+NO/Ka79jXdB9k62XAImczMd/N0Kgss/T8qfUSVCDwlh
C6I80P47/1xqhGlGwlWF9vzQV0fUC6Y77kbcfNMF+HMcnIEgLUH0B6EFJhlfV+VAgAn2wgYRclCm
zdbWUw1DvKtN/s8v9OdHRiCCXvTJpAj59TmibJk90S2LwECl/xZ2ClV97JVUWRt9s6//iCWRc8La
gPUFqD+IX2elM5Ae0NEZVyCtBdkmXYh65KGvGzCwvzvhz6QHEJhPQyVAguIvJ1+isz1dud1cAMcK
KAdr7tYreU1+yfvgYrpuDkkeXzc3oI1cw0resP7V+fWdwchZz+j38Cc7ALhxREkEDOPZm45Io4i3
wK5dbsb9tC8OFWoKgFDuvc2IzsWYvv/zNzxfLGCtevgTAIQTmDZxzmpTblhbu572SV9P+YRiQPAd
PuX822GEk/ofOuYeYAyAMnxdjhVEB3tVrWCOoc4S37S777qYf7yCjx9FNgKUOFRpsBi/DlDCbwjt
YQIJGgMHqSqw6B/K5Tt7ufNRgL1CjglfLKRKCCnnCqykCadWrQDmr8SWGypEddHEtfzuLo1n/WvY
ipCoA0dNYVQFW0yc0V/fhROKJihtIKkjyHjkkVvclV07bP/dR8fBCM4HBgCsBCv8XLAoaZdZyxUi
vj2fXUj1TEsq4qnI/v0oJzIf4J54K0BOv74L+L3aTBLle5gQkSGbZuzv1JMwpv4mOpzHodPrnIyf
TlxGZFTR6dP95ZohlyQpC2/C6+ghYq4nYF/lQ42w7hz/m6H+WAUYCmI+SA5ddPrgEvB1KN22cpgI
Zq7yAvFIlDNetX1pvxkF9+XTh/7rQkBXwsV2RPrpQsASilxfB4oaXc9tUqNqX5TtFS37yKuuw7mX
a1xnohunjgEuGHXpPPpY9UFT2jkzAekII5IvD62F9UYGVXXH2TQBxPlZW1bASUwJLdd0hMzsp1xH
eo1E2N0HfSudbalnyNlXA+yPnbV0biALD0pKFZVdnK1xNW6AFbSScT+ALoovYD7K2sEfylQqD4CI
ugKIFSIiOngIp8oFPXSK3V3Z2aW9EHD2llkiVWByIAk5IAZSzQVDu8exF1EH6l7WV+AOZ17rCPPE
BS3CtGtoYu5pWEIqEKi+SsmU04oCMtzKKkqDrjMKD9Lo27kirpdZLvhNC+ip2brWT66tqpeHuFnx
oGOcoL9QGR+PaPTU/hSqnBw2xy3WflMU812oyuAoCkfOeRt1fpTqMXJR0lbt7G4xmRUq92FbXCvV
Qd0HX6+HkSTV7phJoleIPzujfqflSCOWOEt0FY5Kg1O6+MCqRH0d3uoRrO/Ucut0m6ByNfxurR6u
ejwULNpw2/xRCDqhal6VVLJicETN6kmOy6Y2Uwd5FgtsYurKAJo4FoKj0HHhS3M5QCD4Jh7jBXXV
VVog/LHjDZO+R1rmd7ArOKztiNEWW5aoPWPJ0jQcQ+iPhMkyvgq6drW3c9fImVjptNGnF1TzCBsH
7gAAEikJtWE+D5KVCbdL2rk+WdOGT6TEmUGKm8bKQuZVNKH7uW8jaPnz7bSM4if31g4tCbeTdR6R
BGI3q0dHtDfsao7JPMRztohEzkzFmpeZArEhgrIKT0AwnrR5qRoL+T4YRbVTxhOKRDHmQ8NKqgaT
V2MTGwb1J7/Nxn6Ra8rrfkXPueumx3LU9Qg5SUXtpV59PjMIpoz1LgpNEQOto02bAxGgZsjGNFBp
cgdvu3b9ErN4BpMRtsA97BaWpC8FdpOlPyK3759ciMi8e3EX/IwGB5qcgwRNO5XBgJtbhAi3W2jt
3mNP22A3hZS7Ocd//bML4ZybEgjIvqk6gR5aOUf6E2vLisz2hQ8dmCFZoSLeyEWz2Zsd9IBMUEV7
2ftxuykpJQF4qm2CGjCW05qt0exivhZHvCTBYLC8kxH+HWkVz/Gj8AJsLyGDroSUWeP0O0+MtUwX
hRgKoc1iiLPK08nF2BYroCihdlS69uNkj1T34zUHKz1mziJbsy2Jmaq9KXEhZz3uQW8z7+oyd0RL
7h0qgwrabrUDyMYAMQkWWl60DKKeMU1FKFqdyoS3wHVQfrIeHdYGZqOQW65zzmPnpfEGz8O8mOjR
g9jMyxhwQHBK4js5IV2j066k7bYnrbqKo9UJsFm74DIAIkil8OKUj4p6+i6WvXYxj2GimOgcM28F
8FoXMxlbgOZwKn140PVZ0iWaoys+oqSQUZLMKoV3qDH3lVGkDDO3KINqLyovrlO+1hzwZTdycq8B
NDLDesPZKLxEr5mr3W7KAxWsXjaYsnPZVBcz5LenwedZ4igxQrW8Oxjpmfugd8mtN+uly3QtiZfr
gQQfJen9ZD8CSDjt4kSGlJXlXMtMI7np81Z6rcnCvp59VkwwF2A4R90rb65HMFP6BCg0088LoDJU
QOSoAjMVTFEn6sFpaSesdFLExbQph0nYPB7GrtyupVt6meRTAbksoqueTVWBBNevRq72UVUU27kc
GzeTXt0ColMl9StEqpImT3xiu6syarr7FjuqYdUiVpvGy6TAntFCIpgOHRQSYj26iEp2NtCwKIf5
ZwmNa8DvO7+lF1ANHLydL1w4s1ZjFX8sAFdjq/F5An6Ri5Cn8TopnQZUTOVG16H9kcxj4qZkhUpU
GkHf/LKdRs9NVRe3GDlu2wkVbV0sxwWgiyYXxh2rK1XGcJb3O6VJpmI6Fgz2ovWMV/f8Z4A3PQhE
Lar+FJxUcLZxwwLudtItm73f67jMQO1FaF+sAsJsLeOZslU788e4CtDFBbEDYcFq6E1bcTKypYB9
I4O2D6hGHDn0u4q7OkxxY9IAvPjgvWZhVQJx5ZkYobWHEQ6OPb8PLDZzpBCfVgeSWMPcjn6KrAPi
UnOXDC9hxCWFdqJrNFuLEmp9RAXeyHTrRRcIKBoLY+wk2GUkblwBZ8l6SvRLqagZct7FKw6CgEuV
jYWAZsM8TPXzIAEFYJCfGt4LZcsexxqMZQ6VCWNYhAruRDsQdz1ISC+tD9kXrR5soqVhFtfMd570
6iKJAbBjhGNFMVRHCQSuAfG/1vEIu+XRW+i7HRsQpBdcgdFLLdYEDbh6gvy16VT9ILQDzXEyUepn
MZ0XSAEspf+zC/roY42SwmDoSkVIZ0oDt2A9IYGIKrNuB5hiR4hewfAriWyMhqJzSktmd3VcRqEM
hugVjiuWVgehk7wdsHV3prf4xikNNXmBsLFFi392G6g2J2P/SoZICebVHaSPsOL4s/QnRF4nFMg5
fDPxV20GxB8hLDKrEwfiQ4fjiMlYHGl3svUHkwoN+Zr8BAf7DLU3CxYt/oQWF0qtZeo7Vr5MHe1U
RsjcQQTU99RT69napF0Mb6Qs4O50z3HQunnocH1fGJU4eeH7xqahRZyLkC3+hEDUaXNEc+1jM7T1
+s4dA4DCTBwIirEkbnv09GptYjCS6wH0B1SDfk6mc21KsaX2aoJXZorAGvxoGx/8qlbK6ihktyZp
NCX2bo3KHg30xQ3fe1ktb3WweFMaNHLqUwntsbuhNQXWd7FED3UYQJ6zpHG9qd0mkBt/rntvZ4tJ
l5aB/8frS5FU6lULTMhtr5zo06LuUOUzDTsPttuyU1CY0q4LB9SFziDTlwMFT5T6l4kQyAeBeQ26
FG4QNXiKKF48JjIe7ZaSMnhulMSl2xnmqtoMU1gAiBa2K7h6pY1X5s+RuWm1D9pH0/nirVxnK7OR
mLHNAiA9P0W1lliL05D0ebgUAUS2ONeXyg04sE1rhyov2PAIcQDOyIsWA19gses6c0MuJqbtmNAN
/OxkAhoO5Z9FPE7hplJ9kQ+1HNdN6yMZAgYMSczqrt0T2EPKvalXTppyV6zLJD6lqMn6iFo5XXmK
xAhtSYeTN9u5EsRNSyU4mhZp/7IlXmjVTgxmDl9wjxrDq6oQ43LUvROPVxTi/s2tliqUu7mS3rJt
wkVTNotiea5qlPzzOSZoT+Cy0q9bMcVUZrzB3kt5KxxkCgs3TdrUTVTfxmRC1ri2vQMGYOuuCePQ
O+8yj5bVG0rF8YcxFmdSaQYwa4joGv9JRn0xph2sG158PG65793eOkcq4PN7QHug9ud0hakTSRso
HeLbK1kIc1kXjUmCtMNxfWlRuEJK3vJOJ3mka+KHGXeDBsBjNy7iJG/Cev2lPZPQ3EplX+VU+k+g
MNBx2+CKA0WLuhHkyDki7S6RSzGlCN0BgJWDi3PeZFEsPRRxaqLqrcNbV/6Qga7W1Kv9ApT8qJrc
5yZWgLKErW3LrTfarrzWWtMFUn4W0Ro5fgSAsgpCQB5MreEbnwyI5S6AasvBn8XUb6OxKBF8/CJp
EVWL5EHGytbPfdmvzwRo1GRbLH1kD6Ynzluy8hquk9xZll1YaL9MoYc46ZkFVbUEW25Lp94LtIaq
jeqsC80YaVb3FlU1HV15fSMAp/UIoogjJ5+wKNZlm0U98M93vHMguatniBwCM9j584dXNr3ZwjHc
mENfeEV74K5166zvcThf+43pvK3g6CTfwy+aOz+0nWbY088kaBY2Nk0T7IGcVeFL7eCzZHaBhzcr
kIfK4+woRF+p6Dz9hIGf9HIUG5KGNWEvQoia9355M4EpYHBnsmrJW+40MUtUa5rcWfpCZNx6BJlk
17hwmybhjK1DZ2gouKE7zZhI0xS45o19kU58ha0S4khcvyiwy7u0l8Oq7kTZBe2lrOkQo2kiOJxa
OzJAQp720X3vTPZOJyq+MWqmIJeGzvQWdJFVh0CjvnI7cLr8EKVKyBbRAJRfmUyAsq5zJ92jcgbt
5CIyoFKTQJbLi7esfrlrtDdAlLFT0LQt/cJ172RT96/d4NXu1ouL5NOt7dgefIv70dXs4FNlET6n
c4garws3yzSVLsgvU2P3upsGZNVOPDdABSSkdYE+cmKBLJEkMIXp8H2ASKkcHI08avx3ULwIIKNj
Ufko6dtlXC4GS2qSydofkQk6GsdsuaLkchXSSbaMkhmLTQ5VWebuArkjaFTUbnkx88oa1tYo6aa+
qms3Ril+OKU4TgGnJVbbThUH6rWx/zT4Do7Gdiz0L78IkYTUNH4qyFrTrBahfqTBJNR9MI5QNGg1
rT7GAjfmjU3E/AZcCNjwVb9C9TmuSbOlpbL3w6hHkfq8Kj+k4y9T5pOupe/dPOjiaVp497yKqqoz
a+vxmNTWK9MAQEY0x6YFNxUf5YP3eJWGQ0W/rz+92QoCkZsxGJ496NSqLIjLqL8Yuom8EORSyR6y
nT0s7OzYadxFahVe9Arqorj2qebR7yXQ6BDRXqYb1JeqxzZoy+HgNhH8PPtOcsI6R8c/RG/FDz0W
Um9wRRUFk4ED+SBwHOqG6YB4BJdn3yws1AsSzzAcRbk7RajuWuoQZ6w3jRC6htcdbhGr8cxl2yF8
QKu0DaAHhdMF7zY3OkKSP7iPVYeIkBL8+H3jlDjrqyaY5RHEoLC/N7Ps6xsnmXrvANdeOV9qgssI
hGRDkZSXI/GHX4CHRKimyFGHedfjypCVkHwcmPQi228GL6xuO9wXJOujAZ15v7Y8SFFi73iqg4mQ
XIglFij5aGiuzoPwvWMDuVP3oi5xWX1DftYku1XEkEGd9Kjl5eoG/Y1qqxgKpmUT4iZnQ+XDxW+d
+rd5KsMbAEe6YsuliQWSD8/9RN1lFUzEYBlu/ZhDuRVkG+pkVsE7Lqc4ZiUiAUTK2ChpAJa4oKY6
DkJpAFtoIchOIuWsoA+GfIWV66J5FkeFU7MQN8+bFeqt9rJVlTMFTJMurF6iCoIEa0UJ3+mS4HK1
YqsGbF0DZz5E0JVbYGI2lmAte2sIhhPuBWD9jGVrUuggjyKLeLkM7NQIf51lrCEwT5BXMNMo+rRU
3L6Erec9L7oV5T6OuOujLrRig5GSk2UH3cESuFPZ2PZmhSYmdgCdVaYDC65N61chwJENL+H/udIV
Piok9MCdQL3C2Ze4RVHoSoj4DVL62L/wdyqPXq0gQTcXML3PlfAk3626CW6KiUSvha2Ku5AXRXEB
K7PGZAVaNVtbkQUtL9Vg5zW0iWOGu8zcbyfc3Q8gJBog0htZ3dRaVDDU1b09VGUykqwKe3wgXDJw
XR4x13BdaWeU84yy00OtIeSLUlzvQHE3nOfXsp+De19H9r7oGosHB6NtTr1kdg0ufov+Ofqj+UWb
LpiyCjVKzXRXz3tXtH6bWhebKHeLQTwCP+K80ALfLp+9YAboQhuB/zgi+KF61TIEqAQTdBlP7bww
Mwo+MS9e3Rsa9SLOCBc4FedVjPeLGOLbqay6a9OjU8AmaJZAkZQ6Buvb9AIF6mqemVMV0c1IeW+Y
oVF5N4ko4tlQkfX9pJbXsn4pw2OjHGT7UWBR0ov6MLyq20IGWx12FdnMXJGZzaBBB2kSTtPNAlGW
ITfCQafTGvJZlx3uUnEFueJ8iFcPaPvIB7XabZwYBdYY/ZJ9MTlxkAeV7HG/r1AgQMJSojIDra3R
pLhHJcsB2wdOkfhxRJa596M6RbHJvwzUHJVZ47Rjx5xpHQE9DOvIY1OfVLhHiJLHWw9ZAxKfEBys
uKmWV7ejbpWKfoADuB1C8Ccmz78fijB6VTqMIE3EfXxc5D3iMyoJgh7vbQ+FJK9A0cGTsvzg2p/f
kklMY96pqv6Eq+iKKrW7dI9yTMyLqJzuOhGtGTdkCeS18aDecjqf5o9+ouRFq0WAwjXwtUWxOgxu
B3QWHoNRQseFuF2k2OQpC9xjQhTCQ7gEMH5tl2q9CCFR/ixRcXWy2m0hcNAUok51WyBX84oifhOL
r1FNrWt7EQoB7E5Sj8mhpXNAGHSUkDFB9nv1cxzYyD4sVckzKnWo3MbJ3L6Gs1+f7q69a5CfTHGS
+o1q3LQtp+FtXpseEOBxcBEpTCGgAhCg1MWiMBQuvuWqRxYZ3f9qlyHZg/mgeRrGCNfgQpkWvoVr
39+utdOdVGMGpMoTbtp1Bsc/5NCOAvk+XVzE1UMy6O7ei1C/UDzEgS+cKnrgpb88KOVBW2gqeZAr
5JZuZizFLZFKqFmjkNzq96qKgSQRESi3+MI/qxo2jwyZHr8HPN7LWyr8QziV5UZA01qxWqMPBZOA
pIDrXBEuPyKkdAWuuJxfd3GcvEhUID7HYpl3nkeoylFZljKF4gdJT3fL3Ks2ZRiqMKXJuFwPuJE9
wOunvUadrbiUATSemaha/er5qBltIpySB1ua6D1w6jbKAX2iw4XPRwQZO3D7MMXSuSj72D2SxRkl
XGhb+w6XL2wilGjn59Ia9TKoJUZxjPD1Z9KYFWLjE+TPYXsW8Etc51uAtlBhLkEjaRcgIRI7/4TV
hY9NG1HzCbM2B7/GlXk0uqHA36CBplLHOskvX2psPOw7KHcZhEib2XEeXn1StzZ1l4JqhipF5SIA
LtE9VbjE4lQb1RHq3LDl8FskE8zRUdgioY4hD6TAF9u3Zu6RT+upe48dET3B+SYB6ECv3UPtzP2j
J1HPyFzfdHMGHmEEuYmaezo1xdxVWe9LB+2Qpi6u5DrNAfNHZMIQhOiT16SqekhNxgXqGdS64o5G
1firRP40MtQ7TmUKwvsPSyfzGK3J9BwspsfO9KsP1CkR4gq0voZMJ/50CV/n/q1Dl7iHnFRXGOb3
Lt1zV3ORJ6KvH3k1Kyd1Bi+68yGtu25qW0Bxh0og5bLSiVt3E0REQ4MnXKKI9fDcG/NRuAGS3xo5
QqpG339fS0/aFASZ7t2i3IG9ukBlI20g1YvTPK56aFROFcVWKpr5DT4QxsPzaXi6tvAsYR7K+CSz
jS0Vs55bDxtR1EABkQaTk3M/6ZHhNDjLScg97LnQ0zeLcJEVwfEXhFc5dcltNCTdo3VG4TNsouKX
UeheMohOtAptrSjBLc3znWt4PAQvvndKynCcKVgSc3cJ2IJu7uwZtlRAxw0GQihpjEuaOPXIqpIJ
ddqz1EctL3ddVYDt6kHAKjNqqR02oI6Ady7qoIO117hKVveKr2nSwCcAYhuFDjMTrvOK9QIb2Byd
zULtpC28OY19XEeOiP7hd+TOM11tQCGAP4AXAkrdYOm6oK98bUKW6G4FbgdxxTGKc9NsOQ/2Vlz7
Lj/M/mPo8q23yg3QAzlELrMyAf8gmHPlXqAgd+V6fSb8K4qyH7rdWVCqTaD3GrXNyTf7Lj5a0nzT
N/2zO0sddLYhc+xB5wi07a/PK2Kp3UTJFiZ8ong+SWVe+REhm3/ua58DGiLcNU+CBqiIBh5KHGf4
Gg5VE8+1Ac8D2doHZ5n0EWWCaB8j9cvjJlj+JZ7n93gn0B7giA6EWM5bwRIFFGRAPB/phNv7ypFU
Avn2DTrpb98KwEr8n8C+AAH8de4UWq6A+kB+vpcOsGMeGXd+gITSJzPdjQC+foMOOK2dvza40bCH
J04I2ZaT9bX/mzT1l6b9Oto2iBoaZ1CNa5nx/StngU1iiJQe9WVy3Vftd0ysc5wAhoQSL94OVIDQ
952zV+Q15GsUWmvZMNTFbiAdSsxyDjLq9P03b/fnUFiHANhCJQaIePgLfJ1NMts1DI0CX8NLengI
jOi8l2heGt1+9+HOFz1MfRLvhEnxPIiaY418HQphJVwlXjcjRYWqWDXFYTYJF9eXf172fzeOD0A4
liM2ADzSv47TrnQoIQQJ5vFC6S6IcOAPJvK+AcD8uSwoVIl9iLJQ4JIAU/06yrjOaE0DUATS60rv
EHAjpFXE66DPWTWvqu3RsKDKfOfy+OfLQV4STRZA5mHgA8OUr8PyNnaLZUX1qA+HcYPqiQuVuPE7
f4u/GwWGpAAtQ7UW0NizKaw5DgHI84GgF0/6AP8FICCX6d/Gi9/ItVMIhCcSOpz0DEMUmKby2oT7
mQY4BzdtR0OrczLfYIjO4wVGAcww9CIQEEAW8OjXGaslLjVKjjQLJyjJhbZwN3UCowqUjYOsc2px
82+XH8ZDtP1N5vSic2RvsAhIfQUNzdzWVZuJJPouGoz5+OdR/lx+kK8/wf4SAORx9p2tA4jld/+D
vTNZjhtJs+6r9At4GgbHtOkFEIggRVIcNXEDEyUR8+SYHHj6/yAyq0tiVWda2r/pRVmaydJMAxiB
yf3ec+/HEpCjsKmzbnPekKfJ6YenpPHE3VZiAmW+z7Ltz4/6r0+LHVHlUeHBSvOAf/NdBtMWpHOV
2TwLzS0MUnRTyoXzkFT5H1Mf/lZq5ib/ptqhfR1/rWT6tezpv2/nH2qk1um/br52w38dp+Y7xU5t
8/bv/FLy9H+j1cn0ueT/91DN46Tyhj6nn0M157/yR6rGsX+j9oxnD29cizD63jv7R6rG8X/jAgRn
2y98mnD2ZMAfqRr3N5YePLrAwPf7wdmDV3+kaszfQFf583TYQqbvrNff6Guiq5E766c3JysB0g8k
eyhsCnD298qqn3G31LKUW/BmZYLert121uaNR98qWuqbKtbKR9+sulu3NZI2qie9fKrdRl85abJY
4VAWRXIhCzP9mJU+AMGQD7QwlexRrMgkLH2s63r/X8vtm7hwxvxYzIiROP+VODa8V9AYnKV4LsTW
A29TKsmUGlbscyg98AtEJqe+Wqm4/ir1BKzgBCuvWXvz2FaWlmq9w5AkcB/2WrZzFBSgyrs13t0G
q2+00dqlrYwLoJZTM4mFvp18SMmHW9vYH0bXm+doEzUxk8pX8sWfZz0elnbLzOPkUp59CVsziXA2
1opuhabZynuZ5AChY0pmJPZ9zLXQbgv0fsIZe1FqlXnfFt/PPjZiWbajocaaTX6mg3uZ6uRVTlP6
IXGW4YOyWz5O4Kf2JzWl2QOz9DQJDRigGBClHqPZh62IRZk0t0XjK5Kmir0dzRN1hvqr88S/7FJP
f1VBUXxq6TR/zvOmo+ahwIaPRIBifAAlyjHuA2tuUecYFGCuQt0E22LdtVWaPCyW9j616VThUxZl
9VSrOqsPxpBPT40xJOpAA4r/vs9SJSJ79IPPDBGdaeCzmHDII6Y+dZ1h5hdN7TK9SRddRzbAmt4p
dsd1yEpFmAdGHU863qCF+xvpC163ua1wyocgxXHS0laPvjn06A9ibr4mhW8N11YxCveQVin/YLoE
8hVTbmaao258+9DzWf248CR+bD8IRjx60DkSC4N9wHF10ubeRuu7wHjTNZa94TDLemZ3hl7leWUE
yJH/MNI2/1wVKWzZuuZ1F21uKlAcqmwMWDNWxRQmVdOyGRvmrow2Nlp9aFSNmxy5jwaaFgAKkkMz
GLQ2bePmeFeZaic/1KlZZF8bcxL5O9rj9GvtSy0uu32qIOrN1tT3adV14ji7VXC/9goognWYeZik
UJ91NVbpO1MyqvXSTVTyOM5TmwwHqQ1tffBl6vQvQ9C6xdVqbfMjEyixEhqCJLiTueumEfnUTl/0
SiSPU81gk2gSjY1YANNJhW/VV92DgAfA/lgg4PvIYCdOY45jpe/npB8XECcTqk8OlZedGrOwi2us
jOUGos2bDotBHDQc0hEJwZpaE6KnS7fxLjFEh4rrINux1R1mseGr7AqD22ayjPKhKJrj2Bdbf2K7
YU7v5tSx2wtDtC5Z9bqRaK+mk6a0+KTzNbadgO8S/cSQtAzVLAZXoWFlcweb2WQsju/NNusfi8Ao
s7gv2VZcCkcPT+6QCi8c6zH43iwo/1B+pfhaLU15G+QG3kRbcy74Mgv7q/SK+XnpcIbCVKfLe8+a
nQItJNNP3RbkdWT0LdNXjcTbRNilBQgQzVAd/w/+9kUxgrmPLB83PWmZzRb1jrN+rawq+czKJv3R
m7J9rTRmQ9gVqPGRxQ6WXe3YLsapdyuAyiHwsmun6pS68u2kRKqyafEoQCJvTauYJq4kt3bf9zI3
LToy0bAjT2z+C2ytbTKYzvPXqBmqqrhMfXu67wO33E5BAQQQ2U4OslznGW3O7agsn2ljXffUYbsn
cS3tK8hARkjPs8dwPI1h65yGLaeqfsxTWrvWzBsugy2oprhvu/q9Y7Wdeqn6GnsJ5sGScZD6Hmiu
5yV13MvSe7eUk/II5rQzOQdGT+c8Al3ATKWeF3vhz6JSYauthhZ5vDrLTekiLIfFkBoX7GrAIhs/
yRhmp5PuufSH+XlqGxbl7qaglpjTl78kuK/TwSicQIftQn9QrGGXauwtINBwLfq1P/lKoZSqtug/
WUPb/sAo2743qzBu7drenzmFcnHLGB3Cla8RrcIprRI8JeBoIMnVo3y+NLuUUud8MF8d5rtmMGKL
4xwSTtf9GKzOM8r8Glu+/a7yGp+BgiXl/VlRr8dl1S7A5bzOTyy2IDCnwZWPFv8gg2G1w7D30Win
FwxDKwMqEcFLvoxdw9Isg5TCmkR7FwwJKsLNrRMRrnnvX1pzgukzb275cR49Z0KAy2V6QEDxbpI6
w65fVD09oppaFDoVMp1OEn/js5vw+S4HMlUXpbmO2Ulkc77zekuzjxScCyfEFcmeAChx6l3B3VE3
LAOifHMz/14WkxGKeu0e0qY2nDhxzEzSkOZCtLQtA9KiLdjK4Pd1638Wkz9VhNIb8GeLybsfavp1
Ickf/0c82/+NpRqzRFmMsbZnif8/C0ni2TbXHDIL2Uh+Y5fe/lH9afyGauBB/zMzhyDS/sb7n6Wk
MP3fiNIY+/zzPa/DbvXvLCZ/3ZASG3QM6mokyjKtNOzt32xIaQdIRaqKNO4NfNSudbaTa5bJXzRg
7wLVPxesfxyFpDngOYlTPtKvC1aMb6uFU0zjVfE6w3zqgvxrpr0b2WbBAV32Ttjt609ngcXOmrbN
z0ntfRH89pjkHxwW8ed42hsdgbRY06hsEIclWZ3YEIl4YMpncu0M21cN4nOjG1ahf35MTsu/HJNC
aM62jbRFfPjXz7mMZbq2vE3BzvJPtBuOoFCQcSRIq+OfH+nffaMsUPemub2c8txH95N4RjA791Kq
tiEJhuVj28Bg27D77xck23BtEvPChuA+wrRXl39+5H/5jBxvn5jFBGmbPL3x5lwGW4ETL60+ngvg
oEMrR/Oxbh2HeeCJlf1Vg8e/XJ/cO9SRGaZDm7/FjJ9fv1EHwiodTKliz/OcqMuH+ViblDj++Wf6
t0fhSNRf0LGNyPrrUcbVW3kvuyqGT0pu/KaiHyqz/l6AjCp5tn7IMdxpqFa0h785it10Nj5iokC8
m/UugOM6Iuv9VQL67fnZj8K21UJ0ZB1ASv7Xz9Lx2B+aKkWFJ7fAAspcHluyNO9wXJLT3/vaOJTH
YUwU8F0RfzusqLSdkbxRM8TrGrhRkGI/LfXs/YU28vbkcBRiXYHFCXZ8qpLffCC16mry826IwWe8
gzAI8CzrlsZ/+7NQlkGrN7oZGcW3mn6lhra0un6IF8pssO4Lm6SM/1edbG8/Cw+GXefhsc+D3SQJ
8uvJWZ2CmhxVaOCaoLgokk6bp2QUvfyLx8N+W/z88ENVJy67PxwsSHricb8eh5Og5inojdgzBh3v
qYgLSxjll1T6TDjwwVru/vzre9Nt53L2uQp2aZ3ENaUJ/tsXSd020zz7RszeAZSlh+KZTFEeCYcW
76TbfU1lHZy2MTPpKXaGK0tW+bW3pOtffHLTeNMt65J64226vx3RYAyJhvPrh2c08zZ7cz3HS4p6
HCGEETcX8+Y1l11RQ6odnI65eAc8fWkdl1IF9cekq1L/nrGS6XoS1ZL+WA22VO+sqtfDTa9RBj6z
qpbjXcu7tH6Hc56BldhMtt3I5CyAF0wrVw9Cl0V+QJ5hznPd0t9xURVLdwd6vszHhpzlNWAhUS5t
Zxoc0urKJ9RwWV9k7uBZpzwdpzzSa+5T4Fa71hiD8bvewWDbM8T9nAfmYViW9Ts7/YLqqDHZyDWY
/aDpiXPr/MpIWd0/LI4Y1quhTPUVmaolCA1vrOcobTKYnwzjBW+u3FpGsFh2OfrXnlxL55CmYrpu
c5DCsAr2rebgGO0HzH6G4uFHd3HQOMmEl1rkV0WzquJQpmX5tOSksshCpOt1MtpG973x69oL/Wm/
Zd0y9wq4QFiWaJtMAHWnyoB42mqkFmjULpkYEhnep8FTsjtY1kiPinA19Retmdl+6MjBuUOcclt0
bCGvJG86HzVpKouD4Yzy2IqBbUiT2hYjt4KenYCdW84UDlK0zqExrU3H1qC9B4NZQWM46P1fMUrt
q1jwuV/FpoLsYMgcwxx2dvhWjP2C5FFnUwrdr9PnzByCBzQI+1lki8fkrYKKXXSQEle4kIuxnIzS
Mjsm8JiLvh+6bvlCmka/brLhzTzJ9PPUS/U1N4w2OdQ5tABRqHQaoiHR7mfiXD7mcBJIQhRy8K5d
FQQYYKCTt0bgdd/KubOzCwIaxnYcXbVWUdu5Xh9bRTG8S1XGVmz0XC7GpOWyDr0yG4722rJ1mC2E
FJF6xnvVu+rjQIDLOdmzm85hQzWUEekiCU7YyS7NHBZhkUPCm8IJOz0TO53HrD6JsvCexzTvPrO1
cD/h3OuqvvNnSlfa+8BIhu1mCsx2muLRs5oT/jUgUp5ZwQOnzJIHyCz2jyXLooUpZjr46JZTt8S1
GOYNh19bxZUPDV+dlOdCJZaqxE7PR+aOR1bp9IhR08CebUkdD145kdAoSuZ0Gq/IKdfAdIV5s5OI
Y/Kl9Dd1m6Z6YSMuU/f7ZlXsoEdydCBXI1tTP1i0CBvZz8+CNImIm8707lfwkl0cYtIr1vrSPGZL
25PMTJLutmXaGovi0YSloZ0UBME0s/nJA7/JQ+UXwRPgVOVcapuxU5mq5Rwl7Nb7Y1U1fXlDklt+
EUzzS0Jz1KZxFYhMF5FQzOWOEwh20AfoEpyuJnNuyC2aP7y823yUJY8aGOy+Kgoyb12PjqlGQRyx
rdAJS4VscgPubIrIz7eJfsHE9Jaj1e6ID/kP9LCmIe+5t/VCEOWOfeWVPK+IBHgB0EYmkH0L4a8O
ZGtDKnNqxPi6SE32beUhU8RG4wTzu8zx5ut5Vv36zgroEg2tRSj28pZKv6+U7C8qNpUhb4B/s5eW
V9kaNqOPdbE62vkxSWaD2EoO6UlNlvyy+jJ7Joicf9zM0f5Sbbr3TkkKX0DUCnP70GWpfqyC2VxC
8lnVpbENLX0ha8HawsjbqomdNRWwmp4nv1SLvb4sa98++BmKNg5uMvbIDBq3MM2YbB71w4xAYrdW
8oSRxQiwlgQqaGpWBknIN2x8a+H3+5hQFjdPxV2x0LfsMFPPzQf3lQ1a5USNmvvqIpFrNoe1k3r9
JZ6XfTGTcuVxUVObVA1ekZH+XFCN1062P1Q+iautxE8M7TUwvzibt32uFbkHYB1ksbAUVlVGU5rD
kRZy5W70bLKAl343yxPXsiejOej1181YBhAza+f/nHWah6vJNtYHvyn916DpO1RyySogqrJ8Ewfs
o+7F4RnwXRQl8CH6p3tvkQJNo0WWNjWCQYB8ApusYuTLYYrzds7uqL1HJEq0t6G0Q94FITGS7GUa
B5FH0s8D5iGpCYBfFIGp4jYxy8eEaz5FurAEOLVC8wUKbaf6qjNleVvOVu6cRttt6VrMqqmKk4zg
i5nl9nxwZNoevdHLk7DUeW/dYW4497bTLYTojfrbqOfujvp2+DyvW/013Falvi6w/DkB3kI8LXpb
P2ty4GPUJ7CAIREu+3vKO2i9rIyVWYlFUnfzHudZneMqO5OKIdz9KTSnkeclIXnoK2/MGN1SNSWF
qsVk3htbl3U7CiloIfStkUB4W3QP6IQ9ZKOROTJKGl29Bv0GoFUNrSRh54v1epiIZRwtNn331jiX
FaxhYELiL+7qXLjEKz/5uW6hUpVZa/TyMf9YtY1VkvZusTAyIN9XOcCvHqaGjOm1bIDxLgRCcxp2
G+4P3qqBs+K2EHJXAzuXB78CoyNt6nrvTC0A8r1sbW7NsYRUqunavQ9s0ipRPVY2EyIr2wMA3Iwi
ifRozlc1cYeR85Il95pXHJTROBk3ysNzDfsyGT7wzCntkBd78L5YDDr4DW92f/QGCSOUz+GHa28B
LtNaFespbZPpcZ6o94U6GzPahoJMU/GokjYgR7GIZyXr7TMpsI1OczkND4mdkzvpdenEm1a8Wfys
uly3mfdU45oQ9DVPuufVXQ2GR2k5kgdLRvnJJSj8bcPNupgqOTVRV1rWx3ZtXBKnKhe3Xbu66Mw5
6QPJEh6QLTVepF1aJG34t6GuwCMd4pDSeDEHad4Rh+5/sLaTZNpTZ/wgkr5qwikxhhsr7QYVj76f
bId+HjeS1Ju0780xEU+CwKN5GVhLdz0pb2MKwZLNL1vtL7QIE4DkTYOrdYks79P27Y0s/EpfFuE4
MpuANbE5XTbpbNHzaSXlAxvMbaMAoZOPAuWZKePJ1kKFKYM8iO+KFRbctpzm0HVzTazatnrCBUtQ
XA4qI3yDb6fgcXXB9eolPsUqe8Y+YpXldjHtB+UTaSp+yBJ34qW2SOGHkIPmHRHejVjWZhN+zdSy
SXjsArzVshljSMhnGD6MPXSWkhUKbS/6pIol0cr+aTrjZuSMQM/EGUPjVIGkMUETPA0uD1QtmUWV
sZDtGh3LOahzXkNkWMK0HPL6QI9asMXyDMGpMxDnNMRTwuAMynVnaE7v/Fxqex0J6tBNetKlpVUS
S2mDBeRu2+m7ER70dtxakDx/KViIrWdUj29fvBhngE9oqONpp/qqM+Cnz7AfM4TnO69OzSR2zjjg
3JTtUa1YUTEBSoBB2hiy9micQUL7DBWybwIwXHbW0McksQ62b6pv/RlGdClAKlgor+R4izOwKFQA
vOjvHGPvzdNGiwR0Y3sGHfsz9NieAcjhDEO6ZzBSajTnozwDk+s27PDkGaQs+957YD0HXpnspCV5
v7yHFx/sS3lGMa1UA1xgcjbf1DCra3HGNgvHUxRUYOX8cHeuc27V8NnYWU++tfpHn3e9FaVFshED
2LnQbcjUA2QPsGhyBkfznSFtW0Q7wPkdLW1WO3jP7gfgNHCprjosZxDVP0Op1hlQTewR7hgvqflA
wKV+Mjx0N4ow4FoTMtvMvCP/hNmY9pfBGYEtqQ+oLnFlXR6b1cLnIAM13lhneFZmpffYnZHaTvTg
tc4ZtbXzpHk2lVwoNpl030VS7c0Eg1kFL9UZ1w2q2WLvsFO83F8AvYVo9CukMUvfcid+3TP8a7N7
4xF7hoLJuRTX9hkVJp0INrzuBHF3homXrZi+bFTjfCYsCGy8bdb6PdU7gpztNHIDsH+Fkr8+EbEF
VoZPsdqrcRSFRxdN6n/3d7LZPkPOq7Sm5+mMPls7BS2GsrpNV8d+kjsjnZ1xadrA+rvsDFPbZ7B6
ZB96kUmnfg0oYxgiMQ9tEjqq1Z+yM56dN5tcQnXGtrt5sL9NXAnsRs6EN/1o6dc8LcWt2ClwlbEI
ILXXsKCdz6A43roT088BPt4sanlam8l7mguYMkKKInv1d+Zcn/HzYU13FP2MpQ9nRJ2pF+Dqq1k3
pNvF2twX0qiT2DvD7Xh0SxHVO/Pe9EnzUp5BeMpjdyj+DMiXxl7MYp7B+bJJgOgz4TXfnDNab50x
+8IdDRLTU8o6xBnU+jU5Q/nCT4PP9hnVn87Yvjoj/LwXcKiTnexfF49FRHHm/f0G9N/eUwDLORDQ
VyY9V8WeE3A6QiAHb08POOcgQdH50gh5SxIwKOGLqUqYTahy9xxC6PY8Atyie1+cQwoFP1N5aPfs
Quctw4+gh9YPGUE13fJGIebAg7q+zXq1ftkG2GLvHIiwap2/JmqPScy6Gb/Ze3ZimnU5hOU5UuGf
4xXBnrRY+UqzcD4HMEjW8crcUxmLybYmUntWwzrHNnxvnZ+9Pcsx4RwXYUoWwD9RhEjcg0QJYHDr
g+4d3XMwJKFM5ZpuEVQLl+X2XrOwx0hAPImUjOd4iX+OmmS5wxohaFwkCzW2kgkQvNxXkrk1WaSq
xVDm3p08dbCGRnsHRYnoIzonZnxvCl7PizbZxNk9tHzI9DyHG5mLobxQfp0uR08P1faxFNRfHHDQ
jCpKlxLvsbV874fHDufe8HL9Q4iuGKLK0UseMn1vG2CjU4P6hIqwPEw8fDJpfKY0RY7aiuekN7yv
VL70pO7diTTxYPmFe8AIZxRsSgawils7o1ZiYgfDj+WNVX2wiz5du+s8GOwbt+6SD5LEe2M/jSad
ANYHkmHGdlimOVATNqH2M/9po4hH3aNBgG0FRTMWscfvfvL6zbjMSjKXaJWqf4H20+YBzmhIr3Et
eSH6ddU7UV7RHWa0S6cPOtubMebVR9rs6BHR74g+uHnsuqMgn4eDy93o6eIbBQ0Vs0FqFyuZvF4T
0BXU8Gsw70ZokGvjRrRr/1EYe9LI6tb2o6E3+VgMNSDg6O43qqETJt6WmQrQBdv1eoYMfLXonPs+
Fs1O0q8VeyDp60HRmcBWH6+0qErWM86EzWouxRxZRT9RSeeWy91oZ3ejMCVr7jpTd0CiLg090xRk
pxrK8jP1Kg6RX+0B81YQtwxz5XVDJ79aMxmTk6G2hUhm1VymXuX2n81i8o3rYGucnSmvV5SFAfcq
Xj2TMxVaCqSDOFMXbDw7pGXkxhHVZCFjU+GJ2uwJE5/x6UVDruKwYTj7lwz/mRX9TH6dyJM/ZVqD
5pD1t0L6b/zXhrbELGpbm4ajvsjIEndLoJ50nk3t+6IhXXxwCOqgahoiHcZ3yeY705PKFo0VrG0N
w7+VKIBhF4xyum90sCVXnfay8Tpb6xlim06lyXkfVBsXZUj81U0SCntkJz6q0duGextTeXmGTXCr
92m3jHNyXJjo6J0IBFJXY058ffGUwJnHCzftWNMAU6Y+0ZYmC5jZ51bNlt935BGNk1mNXnCcgELZ
Xo5rEOBGjUASvCaF7Iy+vja7bQZOMlw6N+aD1VPEBPcxjwH6hjUgaxG+ctecrpPAZtf2nRREkBpH
DCfFV2Zky2AffUnKmW20rYO9ekyo7Nhv+xbEAED7kVmGoktocXis9TBYsTktwvmGaS630zq15Bd0
m7TkORlpT+tLDuPL0rZqGsSavM/XvXGqZZfwgcdhQZ2G2CgVLk9jOWUzVaodz1KTr750SM4sc+6h
e64NYiFVTPWPeqbnaiBFhV55ZTZeUF0ZNJzwrQ0p1WYXxcAX8S2nQonOd2OG1uDaznV/rf20X56c
uXVcYCJgEvtuauBR0cysykmi1jRT2wz9thD0aS5CNvkj762h/Mg4S5esCvHN7EC/S198WEVgtafE
7v3+qlSOkz/ogiA/Fr62AdDklPhXul2ZvxxWE9XVZbTCz0AfNwRpiHJZktnEh4kUDrGrvh9N78Ju
XWFflrgsFs1nQU2zOsDRA25PazO6erCDKj+ljipKfbmagza3mOCxTn3GKptUlNEakqc2snFpqylB
TmbD5FWRbQyjQf3D4vKwJT/ZVep68eBlCFkKhwKZOOVOGLbY9WoM6d8d0/8ABD8BBFSW/mSm7DNM
f5kp+gFacPq6/swQnP/GP2FUyt2xsXHBLArHd4v+nzDqPu02oC3S4q/Qr/5PhsAGIvBRCGDMccAd
5ycaVdjyN/4O/tA//tH/j453F66BxkrDJjeydzBaDCP9hUaFCJulXBDyt7oxvlBnQQvNlvZPrNwy
9RcG+xvb+/djQdnafGKWM8Fufv5ke6+GQX6/L+3YazyiW4mb382W5x8R0KbThIHxWBbtxDog+6vB
om+cu9+PzDHpzKYbn5DAr0f2td3XSFt2XKZ9y+juGmGYXp+fTvy/YRbeeLe/H8Tm8+0N8xjsu633
08erKSe0y5aD5I7/OPg0zCbzDS2Of36Ut17dvxzmzRkz53ZYITBstIY5fz81qR8uvRJPnRQMfuyS
YToR7JArss7Uhk5Vfsq39Z6mtPT2z3+Sc4nlTz7lHz+JlD7/SUzkN67hwnIi8xfO58IMHfvAyJAb
BjMx5MY5mfyKercczYjgclQxucq/XyI/ql/Ycb+zQ/JWf3F1/dtzbP/zp9l//6evn2dv7kpR2fFM
T9YBQvBaaC3/5jlmyyVdGACyDKjmmLO/HkTKdVmSqbFj1+qcI1pw9R6sYe/70n+vF5fedRcMBR8U
Zxa4gTTSm0PZQ1pTCUCTUu5AKpe8WLJx9P7icrL9t5ctx6Gx1gOfwHrFCX5juBqT2DoBCBmXCksp
pB4y2y6sdlqHUCI1Nic5T1l2Ip8qX2xrCTbyXYndYSxh+yP1skOZL0FNCJc6y8J+h/V10p2MpNbl
fTn3fSqRYQ1561RUKYEj711z2Hbg2OyOTYdaScsbrlSVa0BfaFTsmaZz2/vJLkYnwiwyGOVUINBC
ZFaWf1OvfDOXlBI6VCC163s/8+7rwLmGMoc1pyAJCUcw/nxnnrV5pL5nlofFn9YP3jK2LoUXPXFH
LcVYXeT7r6euzIfgIlO6Kx5tq2FgkFr6EWmt71uqx7sm+Jj0U0J7qM1m9oRp5lhkSp1ZYPXlovhW
s41n47l05petRmzk3kO+iFM4vhGuj7Wiz3xL2liDQR8U7QrFaZSS5r2m9tPhSAdoxoCwWsnTIBj6
FuoiEygcCJZHWw+0s/ZZYiOdm0uOgJWPl7qu6uki3YS4QcFlMVa2o/+dZrPOvA2qFJQ3GNPRIrBG
gJyfxsyn2JkMcUMVmd+fFpjPNV7cyv8eGIW2/ZMXaP+KEX583sBbh+QobB8CodRj9dUGGppixdJs
pTNUQ3aW1dBv7HYIGdTL0IiIFiXzzlIW3oDrrv5d3wzN3bjY3j2eiPvicI+0Ee271UMwZyxOliwY
nTAvgcOjZHU3hiWKdXjNNKubAwsu9hX0oNV12DGw+akkxIQx5S4bplfm0XqRmb0yw7mzqm97KJLa
P3Puv5DIGqnUZcf1VKfCJ/0LZfFNJGn+HoBBJCE3LI4rLYarF3demmKzjWn1hYBxZe7rYYHfIvzu
lbbolTbZPPmWoijfZfW29eGSU9ISAWbPt8vaNZ/WyuABm3ZpeptT8ol0gLlzPxDF3UK7GWZKWHMx
P+p57L8vQ5d3lzR1a1S5XihKSl2mcW69TgriVkAOoZ8vKMLSVNX7EYmbsCGB2Gs8iryKZneY763J
pjextdeFQmFb4/DM+fSorJK+gZQd6ge/KoNLhFliC1blobYCkDu8FwyBXbvWoOEin437Nasn6soK
1SVRnlJWgTAmgJxLLvRbi3lLVAmhRsOLV6qnayS3MeRL0/6OzzAbV8Ss2ahKf3vGvenNE5eZf7v0
MzUPtAgsMPBeZTy7QeOVoTHlXgdO3cmHIJm5LxNMtlfi1e7Xkc7FPKS1qTBCvv3ilkqy9QOXVPU9
SzPalKBLFvJaa9H1YcGD8n2RmnxNBcVND7Ro5OT1N05D1AcrNzXRL/cmcWisJINgj5/X2a9vunEd
nUPOFfNAiQ4hzq1U9Y/GzvwuVAWFTBE+laQwYTU63ltNb7kUXRb1FYnXjVpMSbvPRWlxc5Oe72i3
IBRt1zEINuWBq1qGOpqsaaowYqo+O9CMW06RhTr5bC+k5rlKnflOw3QxkM/3+x+GISDNQeXyFJ3S
1FR9NJVzTc3QOIRVtuTr0ctJGB6HPqUEbnHg6OOerjwZNjMES0jwwtH3XdE1FA1PzG65yOqOHiOr
HRz/HU2mikHTTq/mMNkxjJPcejp0TPpkPgbUQjGRL83nx2xAljo1g82c1SSfbWaZmtT1xMD/1Mju
9P3dBkFnUZRmVgxfa4Zb4t9FFzvm4OmLOkkU68VucGDyk6kvLox1paPVVkxeuZCtt58wY2ymQ+rK
bog2nn1czczTepyRheoDnW4Q4Y3RGO7JpTOKx6ByhdhxNz2frCDFk0JPT5YIb45kCyRQNsKfTyWR
JVy8LRy8jro7fLTGQBDtasqtS1zcuMypcL2AilmeZOl4+FhZtTy4qsuNKEscy74CLMiWA82DqLFq
zir/oqFNZzvQyePcaWtRXdR52nbizCjpIN+avO8PZssPf6yd1hJXJj2kzL8o2hmLyeOJWpiq+8AC
M5Wxn83ze3Jmwo3TklBqDBIJGNNCEhtwgzv8Vpp5kEVIxGYfUR3pWtdO2YKztKlTNVFrZDZx/baw
xicX42I58OK0Pzm6194F9VQ6IE+S7H3ETdPr475V19GcUeURcn85TAajuZuBgLy350u6wWwRT62w
jdCZaEsIzWAsbnisYhT7qnMvJR1LFwaZkkfT6/IMJSpxHquixFljanvDopHEzMGZusAF98kch3/C
onbq2vfn5bWj+qw6qJqOnqjmfc7memuG8eTlcAPvKghaedgfOx3COkgFYKtnfcr4nLdUCbufx7Hp
1mtqDoeWJ5mAfoGnt697m4bIUObeWB5VUsrfZz3/Z8v6y5aVNdz/HqD8+INykOn/cXZezZEr2Xb+
Kzf0jgl4o7jSA4AyrKL35AuCFt4j4X69PvSMNM1iB0s9MSfmdB+arEwk0uy917c+spevl1Z+5v9e
Wp1/2LJJVSBCyOWqtlR8/+vSamn/0HTEz1Qt/7Ogky/925eMKwASdm6UzGssOP5f2bv8DxNjB34G
Zzv09KoOiuIvNJTfwBaL6z2CeepkDfSc3Kq/Ho3lIhOwAqfAv/9lffr+HLuYal6E7nnknl9+bO52
n4/vu5vfBukP1zt9KVX993UHQfFBqwdn/5l1z8h7iNLPtXt/hQMqlV/uI395/TiFIbb8/WOzenp4
Od/fn5++3H3e3O3frwb32Oc48jEO7n9yro7SnNL5srxX5Ncmuvq5n79QET/18+BCoJK6V42ln6X7
eH+Vu6X7fP94v3/9wHfVfeSf5xxX9NvXi+uTi+fbk9A9ucbl9vr65PT8+vrUO1+dbq5PNtfXu+VP
q91utX++OT/1djc77+nm3Lu52V9cebvP/c357srf7z+PfH5juRj98PkPa6htUy4tSfD5z57PHq92
27Pni+f94+Nmc7s/ewzd1en16WqzO11dX19cX6wvlo+4u7q52t+sznfbI2O5jNVPn+Ug8EBBZgp8
49dYvi7ThrF8fb39uAzdW+IQDOP1x23MWEKP4Y9oBt3rzcftB8N7Oy6z+YHvfKjcy6cIw9en88/3
p5eryN29XDG7ni4/mV1XN5/3n++cQ/nf/dUnXr2YDF+dnj69vO8/byL36v3I+GpftRnf3oND1Yme
dgS6DPrkr8/87Zm//HvtuquT9XrjuR4mtfzF3frbY1fVZbB+GkyNr/92w0dbPGZxMFKH+WsaXr1/
7l8vQG26r9cfoXt9zlgV7unT7v7l8uX8yJNc3qqf2mbd+73tbtBDcqB0WjK3tfkQy89hekn+xu0q
4Zby/c/z5sB3+59jTMzQtGC2KBowja/NGaksMo4QgT9X9Vk8nEJB3VKp4vb6Zw3TdtDS53l8iSWN
RPW13j/oes7XdtL8MqV3w3gbittQi89//lR/XHf/GY4kjgaN5WA2p9lcUBkQLSvD7WvJ6ncdu68Y
359evjxdnr/fyO79+7HX+Zew4nDkf2/0YChmCtBspHOB38pkv40HC6FrquzH6cam0KrpkAXbe6U7
Etz6GhXhARAV4XKIiaaybGmHZeiTpC4ByXr2y5p0hAUYlrxVPoT+1PXz28/jetgWOgx8YhBhsEeq
gIkO5lbTD11TdiHGDrPVn7XDpL30+qBeN0mcH6n0/2NTpgI8h419CTB/nVdEJ2PZQfvjZ3U33xhz
2CXeRAhkYSjndz93a/nYvz+4pVsGIWVi3IRcCWJ9bcsqKYvTqU7zdfDYF05rBCvbdLIjk/JPrZi8
JwTM4OcgxvvaSt80Y0RQ1vIdQ8zAmi1rA6/Z8X/uy7dZuHTGtDn6EKlHm6AddKYyYi21JtUiVz7C
DSfG/TBAnSYJZVDuG+eNyj036BK/Tm3DJ87uvCWFQc3mz5/jj70FUgGYFnoFk/Rrby0RIREoJ8sH
4GASTupVd6BA2vvLVmxijirKRxLb4IKcg5NOa0QNhHBBCgsX4g212VQgIN7e/G0rQJwcpE7EJJEW
HgY4Q3LRQ2RaZNBrWSYiWBBTi5zwyJP7NuOJTSsqLzPR/0W2c3BcMluzTQwyaX4xKM4uqhXHI07P
ZZ3E2JGHoy5L0ZcZf9DWwdvlOJi8EOfDVL5JXC1Kr3PbopS52wK+PkksrImk/KG0yVQDCg7nass8
W0kgt5VRbBVz2FrZuDLG+QWDOZ9Q9DrR+tFFsng3Jn+7ECwfVZOx4+NcC0rt4KMCyNPQvPBRNWw+
152tPWp2RE46aY6xtL5N2aUlnUetLUkubg9fpyyXcQDRJciEQMshrxq6TKWbdsxEbDnyHw49k5UL
AX0htbR8it/OBmWQxs1YE2iJ7d5aYUw1rLOhV89NClTdCnr2yc+T99uzJpHEHQeUFZx7y1D1gzcR
QxjEaEqDp8xpc2lciPvirHl03vXzkaLJh2af3E+X83n0Mn/Gl84uwKx+OHIk+ZW1+r3Phx/hoM/D
iJFPNvARynvtRr5GZHFefpqbcKddDYh6Lm3hSncYgU1ufdJutQtq1Y4svoejfvgJDlbFPtL0SCxM
kBBMIF4+WyD/a9UYdmVtrX8e8MNphFelBs8QZRh0H8A5BxNWSoxK7tpu8JUeLKiCXuSGQLr8eKSV
PzSDqpqXFDcFi5X+YEwxAAsUIF+Tr0f5iV1Xg4/l0aON1oWw8SK9od4q3UXVHSUam5EcgXDurLzG
GSfAHsnGtMjeG079OA9rYcSgf/dYlG3h+fu5dKYSqFTkGTGL5GrJixNNRKheu+FJUZ5G6naC6kSZ
ps0sv6s8QFl6sICJpGa3soaRXMd72VUEVrO10aTHYJF/6DcpYFB3nHdsIugHy2QJZDObA7qbl7Pz
Oqah/lzm2erI6B68pDxDzlQwEFmPVQvw2NeXNFFM0anqNPj6lMvrvumvrKwcjzjZ/6EnNMJ+jQWj
uUQbvjYymhS9Sno7+AZCXdcBk+RmlHT/B11hvBaZP7OFP3xtBe81I7DUZPBJhWinaCsnMlXCPrLK
HF61lgGDssgKgwWzhp/o11a0gYajGluRMU2F2w2Zc+OQFTsb65ksbxhrXgqM/q/0/mwGS6PE8hcL
S94B6+ClDsK8zPKMqdC3drmz0HDUQD+o1s8kCc+9GoGbMkepnwVCObKD/unZKRanbgojOBP/WnR/
W8UNLZeKPC0YVUNL/Q6ujk9pyzFI4Z9aYS2h7oFOLheZg1G14TXPjdT7aR5a68TIxE5h1z3C/VQO
F8dlHPUlHIakGyjnYbmDlKFcBUg3+AhVNXIc5CvrSQ0v+2Gyd2kwkcXCJGLdmoXKt2jKqh3K9skZ
s63eDxrTacC+KMtvq8FakbY7YpL+63j1++6xfDwTaD9xPt5GaKhfRyFUAeUJdktfIdOsegGeQa/G
qFQXTUyBhBuk4OfNvtjO3E+5WCthe9WOAN+pPcsQwUizWrz9vDwsE+vgEwFlMxbVL5Ux5iGAodGp
XLYVsDPWIPRtPmlUp8E+XmdiOPb6/qkpCJXcrsmvE+I8WCQixRkEQXjh4x+HW6JdliP1zzAyKeoM
2v7IYrHsTV87xjpkAamDD05Nz+G92ajsEHlVj1VAbCuoYpBGQKxJt71J/iqoivgU4vc2GtVr0hrj
kcP8t64qMsRUbFxN/rW8Vl+fc9cEjS3kpPYdstShB6l+yYFbfaZuhihrlCN9/Tbrl1IFqEvAJVkY
udF+bU5WMor0yaf5MIIuMql7rDTSeIE1PZMzPsb9XDaMLwOLjx+5dmqn+H9sig/OlhgNFmNjW9is
Jla3kiepPyvELE7Mru2vWyvu2c6GbBMkob3+ea5+W5l/tbycfxhe3qSDljPJEX3TOqlvTmQ4we2e
NqIKPbRoz41TbYuyCI88x2+rFi1yYLeUBY7MJDoY2FhrgZdbJstijR67mpbk9Vxm/s/9Onh85nJf
X8qkeAVh10BC/vr4chJF1KDOJK2UxNBOczvO2mvIWKPmYSTp2JsyGtPqyI5zMEVpFM4ZM2Zpk5T8
4dmuMGBAQdvOfauq2rc4o1qUPB/JdWFE2svPHTwYxqUtg9o6whHsbAAfD86RPZeQQEvJQnZdrFwF
SRXcxjNEur9vRVkSJb8YwgRAvg5jMJN4rlqcI7VGSzezEiUvjaZFfztuzAcwFJwuKN1hzTx4tSl7
Dc1yZtyMSuT2Otfa4kGVpypbi6Zuj5z1D68bBD0oOXTYNpllMl06mIDTrIqs7imYhhmg2SdWpRMJ
QbvvxJ7dGBgPylNsULhRYDJpXlRDUzzNFVRFLBrwDF5lSlGC/IstK3rOm6x5lTC4Sj7sAkQiHMdi
wNMVLO2S+1Mx48Tq1Wz3/ay2oMmT1Ln6ywdEZ2xyRzwjMknK4SGnHpyYuic6o82J45UZ4lNyusH2
51a+vU1AdtjKeC9lVJjqt1MiBpg9CMjMdxxqC9xc78bCH7jA2B5lu9Kzwu5j/N35l8ekQDh1uCqh
jGbNOJgUnWQjfDQKHOAMu14NCaJXAx3rkQmuaF+X3l/NmApdgwvF7f5XBPu3o1qq4MmLWXDu466J
FwCSk/PBTlJPxllxpwx2dVNnWACEURyuWzFGqDLb0VWUetxYdRtuEeMqDz+P9rdXm56bBod+HS7J
spB8felyu9PjPIGo6VDxv42BZ6yRI2tHev7HVjg1AoJZNlV1GZjfOo7+IM7zmlaSxohv7CiKLocE
XOXf94XlYwlm6NQcHrLwJQwAC/T3uCPH6rxHlS42uJQV/8Fc4USgQn3hLeC0+rUvaVQaUlZhfbeY
L63tcVB96lb+BS1+G/9n+FFe/nM//h3m9acRY70AlmbQELWMX1uZMdjGBFfDIC1Qss8SttWqDRd/
op+H7GBL/jUjoanrPBniP1wvvzbDvtlK3dIMGm/pCiF9BZoWl2ali7oNcbn0xIrTY3eJb1sXc45t
i3ABxzu6djCCc9yBNmXP9NEcC19JR3mrp5KEUXiT3/7cv+/DyAKy4PaplqQK9TDElVJ+gR/hGPlE
U7kYKUVdnCZzllb+z+187xJzweSV5nANDfkwYjq0k05BGoHYAiOwx2rgElC7bRur5soxOlX7+Lm5
748NojqnN263gJnZk78+NuR8Zst2TXNlb+0aVgm0/8PkFC72gfomnYZ0K/NoN3/b7LJa6MqSC1kg
fsvS/dtrnExFQskhFpemXNTDylRg226MWiovOtEA11BYsxJc1/LmSOT14DLANF2mDLMRlB6Rpl/p
698ahibQAzSJJFbKIdhHpZWfpBZgXNQkE5QfVNtSlkrnlGQBycHV/Ei/v29JRHjkhV5FiATi9cHN
h6qOZswyKfAs6mR7qMFztFCjlQS74lwjIFypNpbcPw/296lLo2CdcKegaBqu/dfBBjUHCxbhlBcY
trRCgEM1ZZKMR1r5PnFphfFVFY1gCVPqaytOAiSCSB20hKafh1Mw4sTnAOFI0JgTJtaRjeBbc5y6
8ETiuEpbpO8OlrVQjLohbNT4KJrlDdZN95km6/i1g37/y+FjnmCNahGQJKEGrf9rx6RWCOxzAtuT
O9xzbXTMLiiP4cjwfXsRl1bIcjExObqyuX1tJQzLGsoKTBLozcW1CgPqueYw8aTEur4QSBB5U9pj
3v7ct2+jSKvscL+uprwRh6NIRtKh5hdobhqMxa6gJNlteyW9Wsw21z83dXBbhCiG0kYm9aZwa6N+
f5mlv715Zsx/wqoPdIdqNfcA4sf+yhSZFE8u7rpyeMaN1tI3XdKFOTKvfi7Gvz2wc+lYokEElvlN
lnowZbJWb8hVgabRBrZaqdKwqXPkvLsva1v/24vO0tZCE17ucbwOBwvcJIkkL+3c8KJEVDuRSuWZ
qsfH7ot/eHzW4lNhMzT063BqQtMqcok4IsA0Oa1Xki45+SokqitTVBpaxwKE35tb3nCKvsDwk6SU
D66nI8gATHZVjJCF2e9B8rQL3EW5sHI9X/08W/7Y1BKsIftP+M46WE3CFFF+NnX0TKrlCZfHGgxS
LRnVuhaqdOSisEy93wIZTE369VtjB1NTiSv4WN2ko6Huh3WlFjjaFnV+ZO3/U5cIvHNeITHPa7d8
/bcXgEV4Uie114EsW4gHk66xrkOqowEo2Eb3H4wfQlWME1iJl3T118YgXJOdFowfXp/GWu8yGSWL
Lp1izTkf6de3Pe0XZJTkBQw0Ik+HIf85mNoEiL3uKZZor6IZW6LZTuWdiLPJb8oiP/Ia/+FpEa0A
NwlLFRepQ9ykwN9ew69d97AOB7iQy+HWsfLS/3kC/rEVFHosWMTuvgVoW8WpyoFiXC+Odcrjk0w9
yUWS/O1FeBk7ov2k4omJc73/+pjGqFNLx8qY5vixuGlbRBtlmKcjk+EPT0jX8G1C7E1WlHPA11b4
1XML/U/zpC603nmC1UqYIYU8NW7jS4V5f2Tw/jDVyeOhaQSyy9XDOGgQPUojkUygPkNCioIRYGvp
lErU8scClxBHNujvW6eiUyghoyf+5b91sK7HIMUM6IWah1e945lJ1CVU7A/OWThUid+YzkU/yOGR
gAzX+qUXX5YN+OQEFthTVA6SGKJ9HdauT2Z1TnEVtMu6u62UoB62nRZ3p5TzaJgGVAZyx0JtpSet
KLMz2cwHIv1TZQPxmxNrnTpFY4G86OLrMAF45rY6qgTRIvX2RGPYgye0ML9JwQtqwI7ws4dD0MBD
5ojaVR5CqugGLFRpoN7uyr1dIRnxQhsbdLcyTYMAnjSqd2pttE94Mc+xp4TwkDwMFNV1aM0BlTSd
rr/p/PBZWunQ81LNWgiksO4QY4cVVK5UWLg2R5ArbvO+V06aaKmwKA1snmXAih+O5ChYPWtBt0nr
IDk14ikkfqgFTuhFrZFcUMqygAvqIds20pCGq66WzddSJ5jlCkGo2O3atDxFPFGjDYpryVpPjaUi
YkiS8KkO5ApJUtjSp1ZOtP1kYk+CZbmwiYQBTUUwMCXlQxr1QcgYBeKWy276JOB7ZhCsyGe5oaQo
16KskslPJ7Z7l0NeDJLUblEKqWY5rZV5bN9DRSoTRHRteuvYmTadFBD5HhppLq6oaMKMOUc4cdtr
JQiINuvivaiwdvWS3gKRWqOw2mbhQomHZ5nPSDMAsrnglKRLqNkJpFFOcF4XlTZGA2aL8zOGmiPy
NFuZM0Rq0nA2t2Zeb6wuDACqZdowu8MYIiqFFzBsJbWCH2hHujasQjOKnyYFS2ZNqiXTbdpRNU6k
xUrAF1RbfLTUfp1yzmfQprYpz2SjHhs3kOfwVAqHLl9piWW/JOBOVHhloZV7cBp1nLTbGNlQp2fd
q1UNAAXyONUfIB4Akpta4wybXvO5Jo9u7cu+iga8BKz6MlUF5ji5Aw/FRY7YXoeBBMNV1fGVh4ow
VTiimFaggG+o5wQ7zj63V31baSdGjKOy33E7IHMPZcnwwpTGPKyVtZMWZclrqo7ZpTP05buIMucB
UW0yejMB3n1YNfmzUuntA3k76S7GheItLChAg9lW2tjEco6uV5aF/XMU6xzEzLjXpxUMNKhisia0
0SuiHhIWBjEmTAtNubW7qTfQSzndZdvHleVxwLPNdQ17letwZGZ7jQn0GaHXDPwxlFo8G4ag5Gml
WnjTs8Lf9pMzPUq2LBZ/SzEJcG/jAF9DtyGNRRYG9eqUGPmam3GYrEtysRAA+2h+zAg1D+tpltqN
o07SUmuaWgUnVQEvadD1+T7P+nofclOOV5JW4fpp9WXiWcpopVvT6etVo42QFhrObpgXOMEEASxs
kKxEzix2MqGyByJls7Euek06q1F6PktFMnYnVEoUexn0T+xPiLeuYtvO9HUbdOFJOtcAIkk8Ysg5
IrhL1xK1RP3JoHKiWM/tnJ21Vm984Jw0XmN6NJsA0foG0TFDgII17xrZV9U5u5VqbIIk1O4X6tAi
XA3Be4SLv09nel0W28+zMtbnecL76E5ZHmKDK8bSWOfg/3a9No6WV7US7rixprJQadZooXjDNqZx
gTEWia8QKKHYkXMIY2f0xisoi6EBwDKP92xCprUR7dQDOFWgWq0VSTWQ0oITKtajnSaX6hTZMpQa
w7gVSt/OfqVNEbDhrhHn7ZyDIOyhRaRepVqh7qVgIlNX56VXvAHsKGK/vFZk3667Zm/JUfgedzBT
XAuLnSfRtu3lrFXhVVkU0rNKkOFzNpOaVQM8N9FFJc98Jk4K6yUD1OTFelB8xHENsrUp5yy6qGWq
Yck3TdNNsjhMUfachG/VEOMjzNSa/JFDeb9VpkXWOwI+od9df692AsytgewS85ExudXr1nzhAF/H
aw2jj3NqDZTPYMyLCwiVuJHb01S+DDUvtSvSVnt1csikW8GNGvLmkGbPUVYPMqU0jrUJR0IKfqxh
HLPr4li8aYGe4DA+S+MrlVGjvHYY7zMjAbTF0OXMWpNq6jVOKIq8CkYguq4SSuDJbMkZ0o2ax/1V
lATSFVlZ6WWS5+F8uW8/D2XQs0eAarovUBUKEqmxIJMBL0Rbj/FI7DcyRrIgqO3INWZppO+0Ihdv
HKa622EUTDYTjNWNDLL6LYo0dgSY1DgZOZlSv4RmP7E0JgE7iaHkKltzkaFgttuo8HpZgFjlfhzc
QyZyCnmPIo19eNN1aX6lyR2WMMgANTiDY1YlXooHz2Wjt917rxXByTh27RvsswDaYcGDY74xeRHu
oi9jYzNfnQhpL8u3ArSv15KnKjOrZq2xExWeFcItk8bGfHayNOvXYVohLNQEVsXk5aX+WUljbfZG
STZXvFfAFql3yE5TC58n3GoGpM9TOTSMDnQtmztHmt6liAErgIESyMKAYltoijUrH6JJXdxnmEoM
SIn5pK4xB2kEb3oceaQNRIodTuG1AQCpKmZ/4jCrrjGRAg9pI8bs3TlVaNWJe7yrdbNCusf6btwH
9mxMWxPZ5Q0IdcdehVJUAuSjnm+mlB+gnRtAv8akF+LsM5JnetHYUVlu6im3WoRpo1Oy6Or2Q9sG
NtMgjJzGF0DJEryUA5HgG9NjH6ZzHkHIWjvibkxn670lL9z4UohlAcPSOiNmaYP9hjuS+lCj5tvr
/ZQ8E3VrLiRcJt7GoazepEhBYUzMBb9lKt4DZcO+n5zVhRQID9VnKrmAl6LzQI85AqmqQDAapIDF
12psJuAfwaPfpmRoZb9vpMrgJDCkWJ/rpfSKr676Cg25FH6bNpi+y/Vos+hk+oNMVTFOOh1OOxsz
BTLrGS12c4CQ0xFxcMC50sbng1ee3g59F7+pTqpbrjPWqbRO+7IsnxzuX7Evsb+UvkzF7Q3g4tBB
jBpG/BBC2NTTYsZ+00HW+xhsuaG6dbaleS2JPH/k2ImiiQtCNm/aDmIkJUak7U6tYPF6HTHk4bWr
l/VQlCKaVqMGgInZbDdvSW/IYk2OETdvtiXUuFGeTEhp4lxKdj3RZd0fB0ruOJ2xjFoEJsCc7AiS
tnQ6S+RkL9owBu2F6j/BAyOWEDxe25DtpJU+dIX1ONZ5eGulYzN4hIabNPSxaDLDE/I30nxvS01t
XnTkE+eTqqjnbGcVGVWnaSw4XXgxuP1sLwFBR4wpSryBxl6e0qtIi/pdmEhT54eaLMk72MShujNy
I+3e9YhDZu+i3AV7kBMVzBBy5gIPKki402bAU4F6QxKATrCSwGiFftRXfbzTU1QqT+E8V8G4JYlU
gyzGoGhydhT75O1powAs91hOdHGTcb4R+7GPJh2IFfuk7MaU9jQrfreWrKcyHJy7Oc8obcMs1Ha2
2JNo+rXGkSfwBvKPyU1ZhU1+Zw9qOoHXtuQ0fLCEDa4bSrAtPyYFSAeZ90RkMZunwZWB7zTsk1av
e0yoYNjKXAmoT3LTKofWrbGPKp6pAl1yOaTlMhdE0Rvr2GK73MADHdJbpebBnYo5j8ydFbdNv0nK
LpD9qY6t/k6BjT9fgt4yFewEofhR/jdQkx9bblhYUf+BrTpA4SSuhmJda1IuUxgOa/veUts4u6gX
nv/KakJhzL5ZGYG84zKsOetehG383FXkv3G5G7i2KJ4F8SXy4Fo39+UA7WwVCooPbvEYlAQrxwB2
os4CfbyJe4BhNRZjvcRqEJblYysUXq3eiJR0rQVzw0nPNJYLGfxQhqEaQxrm8cUnVSUAtLmOFdQA
qDhdtOeVXPQsrgg8snrdl3AZ9l1ADOHTkZ0pWwE109QXKOKNfVaaeddfV3ZmaJuuwUuLU2Nb9/do
Kaxl+x/ybHqYlK6Hrm9ZImgu8rkgHQHuGENKDy+VhiufE5fdu5zaKUe1jlQ/EQkjOi8T6gQ9+FXZ
SdnH/XyiJpKhsmcpbT75kVQX2TrG9jc5ddoobhG2JFZ/qcgjTpc4Hosnq0fKcKE1JAVcrWlk8Y6Q
wyhWttH3D2OiskTb1qDXvm43MAzDbHauSYApxUqbYjwFIDDrONLJyVBsRB0paohs3OJG4ehGI6/n
sRmBzikxQJJV0gR1xZGunnvrMygtJTgfW0wG1v00a3ew1OLBKzjVT2vRpXF4nau5pfkdBgTSnoA7
Egs51+TcdSQ9GSmCTHr1tuMhFms4BTmo+yAp4BM7mW5urTocNCTUXWeVm7key+xqasHOglZvu/ws
TbDxOJtxDUjZyNS0X3XSMFc35CnG+klIOPTsjb5KurtBL4vEdIHIQrnHg61RNg5FavFJKNKFOqAN
mrTuhqb6DDDke1SsecZJQGqEdQLDOsxdOVSNZNuHQ3jtOFGbu6FOYtKrZW3IoH3UaenFVYiKTRDz
3pFu1mDE5oJrFJE0SbmECzkB+VRH7qwVNGyWnGIITF+YnI74L3TxJOvKhQg4hTE7vZOYHDIMNYFt
Uo5T/zpOaeFcQo9og9d4Vopol3CztPfwR+wUkiFBjX2cyFNxGmmtapz3fPD5XNJVXBBzqAbcPp2s
EQVeKBFsBz2iRnRbySPzvx0q3YTNgYVbAzFl1CzOdnOY32MjJ1XPc1KPH/E4GEaxLQLauYYDOQUe
5XZKvgIGLe8su5lZuDgD2dOdiLQSZGcoa2m4jTsH2LIpZ/m9AkLFWo1CDi71quCuHosiWIkqQbfB
gCWfGBq2Dqania2tIzATIMojWL8+Xbf3WEva3d5pZK7vmebou2BMkN+noyFOTaMBJdDhkVCsagPq
hUsZivqJWyBlXQQY2BnatKrfDFi0XMRaa7xMLCrpeHsyLBlKM8XvIW3LMFrz+6iyU6XQeOSKW86b
WYzZHW450bzKYVzkHiybFrqP0emnUxKW2qrsS7XdtIveCWQPfhgb2DMZgOTZUqNV06fW59wkmx5G
QLWB9tyflkKxM7dyIvHM3pwP7qwMoOgmIilYi6ZJureKGGKiiJ10WMVqVa+UupdftTYu1G2ZLO95
I9cL9zqxnHhN9nXyYyRbt+QpiCJwbAiuuygjXhcZg9p4ST31b+agmO+jFRYZ+Nxxvq66fCLGJiv1
mdVoFhN2Vo2HrkkEbtkGxX/1mCuz1+Gl8ALCBdeSOu5He8OdsqjOG0muIKPE8ihDwc/i6d3C/pbF
HDqxib0Djnsvxpwbp6oT4CTijAJ0gyEn/Q0RklpZ4b3b3GS2Nut+rs7x6A1KJe7hpwDKKAZKif2B
ArqnBsu20DMHvVG9KU7b2lW0Sv7EUnXSV6NCzsKbBrmbt4mkEHaVmqT64MFlICsmCWddpGbhsw0x
icCA3gy4DDh68qjEEPM9S+3YPEOnKp5LvGm0ddVLE7B1s5eehmIG/AsNKFWUbWcIFcMeLeQUknBJ
FF7bFgrYnLFXGOKx1YlgF2X1amlJmfsBDvQrR4z5R6vGLXfYUjxC+BKWByNE4gNrEgfziCvDHTq+
IXVt6E263xY6M9cZzfhWjpsgcrtOh1eqTv1nVBDgwVghnSu8MkP9vdGwsfEy5s6FFoxUMJqcjIle
2h14ZoKRYj/phvIuGYkYgXZb4lYZKCwb00njfFET7ttmQnZmzxB5pWDwM0SF78D7ei+6FMvVpmzi
x6IjhrTYYlBJLCXyXLAX61O5ApraPwV2qmBmB8Ezp1qIKme7R8ORqdZ+1hqtArIeJniUapBIXBaW
jgtw7pRPo6o0YCoCACweWYWQ+5nWgS1N89yc/WaQWGyVkVOty3tsq6yzg0Ews5mGxkMAFZsQX6cA
GmfNet4HupOzqicSVyHsxC85DHGazewAIi6HwxbK90jLepmHuRfb7NsUxcHxpGZRCdOTFGCf7eIY
lJgrID7xpwTaxfAMOzEexxTHHz/IBb4legq508c4lgBxXfdNdN73QZyuApa04Sy2M3BCHXhvHBOa
SuXclVbVKWdF6LoR6FXFAwg+P+gaLm5ra2pE78UselwyO1EDd0FCZi/RJesjBG8aeRQR5OrWMcil
7vUGX4RVHJbtC0z0kVhjv2C/Or2DKlh0WgsJheTagBwGVwgvItJCRMbQs5tKzqb8XJIiO12pkRM/
MxmzybPZchXf5FK0Af+diJO+hq+7sgn0FywcnCGoT1VC1bfwUA03uK1U8wpqdNCsBb5tXHdkq8Am
qRur1k20GhMVwuo9S1HhELIQY1NGnGBL5dxpclV26xCovYvUPRsBeSp6sZIgI3W+5XQY7pRYfjRb
KSh05wTACn4pcQdDMY8IVPmYTIfXA/z7GyfPd4Sh6srn11PTWMcgeiDhN9CmdGFMqi/3St6sKtXp
J1/FRAKUT633gW+nsymvemOKP/O+xtplHGctOsmQ84VYNcd5P95AR2nxn6bMj7BRq1nngc0NxqPk
Uf6Alptxz+e4uK8WA7GNNmOPhXcGJ0e/09T+uhOWdsfr0XReQ5b4NG1KBbqWlIlzZK3EMaQ87Ulw
SfKqBI8e+rDHeH2Iet0lODqozAVbfgpQR8UrBxIw4k2Nkiuga1CON7Ey8tNjUljkROaESLhSWjC8
mijG7NDOAkK7REukmybJ45DNvZTflCBeOLdEZqKTeeiycROT/bBdtS+qi7EgCnBG0lcW3BjEBO5A
7Z19MqPR3ucDB3KPy69cbKvOyENvKkrWqtBu7TtowxLbH+ep2J+pRuzCaxIbUX7ZcNs4j2HCRb4F
9e7MACT+VuErhftXVy+GIfV8a5ClwiQMWJJCbC3OgDX1CjVlo75I7Y0I0JRA2Iwhb7HFx8GI2dAY
ZGJKU3sxCjFr4H4nDkjwNNN9AycKcrNtcuw1RmvHyjk/1gbKOXcOK6TSnPGGfkNIVdp244IjL0en
IXAlwQb7Z+3fX5FwLqqP4qZrPj66s5fqv5cffSurqYnDqPvFZ/n33y76j4bCp4//4hvb/1qL4v2l
i8vi8Ge+/Ir2f//6MkWCPtjUL39ZsQh305X4aKZrkgHZP5v713f+/37xX8ib26n6+F//4w05ebf8
Nmy+i//D3Jlsx41kafpV6vQeeTAagEUv2uEjKUqgSIlSbHAUCgnzPOPp+wOjKpsO93YUY1WZGatI
ydwMNtzhH94q28xww/+/GM7/SfH0+fkj+4+nH2n+Y/nn/lMQB0vQfwH3VIGmIzozK4j+WxAH/gFS
rXTe9BnFZoLr+rcgDk0drGABWdkgFrAOBHD8b0UcUrZ/ASqYEW9AZvQZr/seRZxFexX9Rn4dwF9j
xkaApFv0AasGnLFudOaTOiGI7NOZoY00NrsYY56TR864wkvTZvDDm8YjyhQA6eE2QboQMxlhAY7A
3MAu0ynvnk171Dz6YFTQN5WC/vZE12Fr9TrCVryze5ka8jG3df9Qw87Itgpb/i7yOuxM2tCAJc37
e9JCbfyVFe13hM59TNEB7X2u9DH5g/JsfPA9BQcEckdpp6HAfhqjLvqBg5tP7QDv1G0geEcMXc/u
cIvZK97XuQRhUt+a1F1B6eb7m/1xBc266Cy/Tp3OsqGTRcI2ftVnfQOiUFQv9WgdNM8xrAZeZ6zr
2lH7NlWKsdLDXnSVZ/mPGZBFc94AZYZn1Xl3127kpNLQfX/OkA3/SNShnEzS3K1nNrQe6I7m9y3a
aPvb85vPx+Lbzk1swEkgh+BkmAuGhIav+ICRSvpclZpCZbE1t0lD0VOnH7ExDBXPBJT+HdEEHzJz
+Il7z/B8+ycsydWvMxfgJGWoYMjh2QvAm4wieKXjqfbMQ61+9EtUCAarsTc4RXzMTabsa2QYBU4S
+0CeHmVcVk52z0aUY3oYMTjZXRNL/UEkVfw91ik4jEivn7pcr+7U7rdeoRg3Ypf+gJD9OxHBwMYA
2IBylDXgDmDwF8gDf2o1LYFd8BTJeB/5Ti7d4Ya3sjWWB34eBG9dBjAY7OLAdxRxpNkZ5Eng8yfC
X01aHLgFDkP09fVTvOuVeAh/QlTMfzfL2/7svbj5lvwPfBe0m+/CU57kuJ7+x6lOfmR/1W8fhvkP
/v0wUNH8l4JGBnhCkJli1sv5WydNMYx/geiCGKGBR+VD8f3+yx/c4L0wZ+/l+fNhWMyprnMKhf/7
f0mK+i/QS7wUCpuediuiAu+QSZufnjcHGf4DsDz2ogHREeYhxMrz+0NNGr1KzDR0qcSUR2A5kDm9
xD6h7ibd5XJZ7FI6UI7coT9o5F2zI0fM3WzIom+EbL9un2nl/Db7+9eg9AgACMISp3rxa/BtGhod
7RmXRoL5zdNzqpqpMSTPWp54v/oxgbJNdfXB0Ae0VNFU9x/lUlB+qgothVUEtP9QkJg9R2OS4W6h
hyUqmijl5pQps/7n7Z/7Chb+fy/c3z8X7gWwPCgel0o5GoVngeZy6CZyg41DTlvkueryEjtVxFFd
awwKa1OixH3KiMY/D6OR+47mo3WLid5HClTql66whmcQQajW8t2qX0mQewdpEN7jSAPlt4oi6k9D
D6YvI2WeJ4AGn/G6kP4+wP9N8sV/zcOcdyey8YDxzjeBElDYJ1kJXYGmwMnyMVoBA67sby/X+aP4
Ogrble4hRWeT/+nnowCWs8KyGUI3pWOx7XSFPt5QlvdIGK2prHB0lrvaJpzS4d4T9NhL3nIXh3Zh
CSYkhe3vpENkofHUh1qiIljZxpf3z4toY36FCd9UaxHnIDlqaFalh24HuejeRxWbSCPP3UET6Qqc
a16ixYazIaIRDaJrCKdqcT6ItkJkhqvIjbIg3PczzGZCVnXl4bg6CthZok7YW/B0zz/UmBpyOCA8
6iZ+Gu35f1QIq9KVuL1sl6MQtcycRMD48H6QezwDmqpo2VDLUCKXS4leAuWCPcYu6spcFpHKvOvI
bU3ghPw18I2XLO5m0ENMVGK2AtnyNlPT4CgR7G6w0tmYfsoClqq6MUcL/A9+HRsNXPIKFPQcU/73
T1CVmTo1k2/JAs5nGhlYnIgO+EYfqL8pClcHkuvmEAQ+KhdTSH4+e8g0NBxWTtyVJbYgPPPSsMSo
Q8z//k0YSvHGg8JtRW6Vtf4WbFK7ifOyWPmQl4cNoiwkQkIZQDvkGYtRGkvlP2HkyiX+S0Zn/FDH
7EVKsm3pDysH4NpS8lTCbwDdrRH5no+FKlkw1noRuQ31EQrQDT6TGEZvSqsItnjVlB8mnU5/kiKk
fnu7XnmbDCRluFFMrslXedKzxeyC1qKvUSeuNfwR190DTZZdH4IOiuQTUqPPEdq8qg+xJPO2tinv
0ukJYeofIIM2wwh+Kja3cfvX7R91+YEJ/8GuEkYA8STGO18O0ZUBFtBT4NowFL5i/2p/pj5eHW6P
srCTmDewMHkVoAqgx3JJYMP5T7VoqUfzixYDp7Fjp+9Fc+xt6nVI8ZpHc5Ci76Jq8x28S/tIra3e
I+O9plNw+fkRPJw5/Gy3GUa7SDt6Ra8sr4siN6ApeiwKjfQVF5Jdks4y1XKm7wHrhZ+hbgTO7TW4
3OSMPNPBkbsFK7y85AH2INE/sPEGDJmA04ToFou829m4CnwCbiOvrPk8k/ObnqyG2ALCG8uOTs35
l1UViOGGz0xJm8PniS4e0NJBKpoNlkoG/tgqolwou5TpSUpCekqeP61M+dpnJwqFdgNBREF1cF6T
N9dHMZJy600auWah2PdaQwdLELNsirZWubPi7EQzuHmKMFfa5HTTHasLefuova7IpLxKWZ6vxqzn
xFOuYSGigw08/yVtoSCpOKaNG4YNj0WQFzRtUcDO2x2NSOAIkZQm7eyf7d9Tg90JpN3LDXWyvHBm
j7HaKVOpc3UvoS2XeylGfFkLsnST+8DMj/AJBdS2WsNZG6dx60PVZOp3bDAD6iS+bW0A4DXfzE4f
PmMnbLXOYFTZhxKQ3mdzUKrPaSK8Bv/iegRZCOTzdwGoUrz7miUynk8i/+XIL8mIIWYNehrEtZtL
nerUCQFnrUCXC4wJM94y1J5u7/jLcI0AgLIVui+z5qS6WHPN7Czgf0PtalVZHBFZMAhlTUB6uWy8
+51iKK4vCEKIBvCVzz+v0hYljmBK7YY8yHdSTJJuRrL4J6PMLJpZ4484d/EaliNKNgNS4i68DXbM
ULxIetz9k0FMNBDI9+Za2+KtByQVCNDXjdvSE90nk69uRnsKVx6jy3vfmmtq9JznRxefmfMFG6Wy
oGnfNK7uq8mOVs2fcUBj6vYGuDaIpcIogGOO0tmS62eNcKKxpGjdRG3rHUDxXx0mvCuDXGZ8lkb0
RxZK+EwGsohoG954uzHH1o3oeMxmsbRMbDk5RcL3d9OkpQ7A57Vn5NrM5uQajUy+EdTM8+UTZgmt
edQYVG5yJza6lno7ppq31+/KAUKeyqDiC/GCNvpiV6eZUhn2UFVuHHajY2N5v5VYgM0A2mBlPyyU
FuYXetZRpZBMyqNpbL/zGWlpbXXYE1RulI/4K+FHuAODruyL1vQePLWxP6h6MDgo5JX0a1Q0H/xS
e0rKPNqJzhy+qH2jregGXJm+IFwiO6bIRWlhEaqNSSgaAFQNoRqoXU2Z8LooEug8EHlWVlq5Mha5
xCxFz2Olaq8yW29eqqbQ/USujMbF1t3/Ko1VjCmor2dz17I/BDmtdHgFyIfoHZgA6t79mDp0cQ26
sFhBRVvR1U29H63sBRkFlZvOztNsd3s/XNl1vOTazBPkM13I56XARgp6fK2bmgb2kLFVnIwhbFeW
/dpWOBtmsRVMs1BTqgitq8CC2Ru09j/pgVTthdEH9O/V5uT3Jg7phi19MmX4KLrfS4eoxukkUvzB
MafAXJn5olb7uj1t9ClUi+Mw71X1fHtmzRh4o2L0bpGjghSlYB20qjABQnhd/1MooQEuCGMIwBXQ
icXe1rPKpRBUyE7dNQ0gYZBK9Xa0AvSTAjPAizGg/Iuwrd02pgPWJbchrLT1PgBI3uNBmyixQ6Gk
cEUOaWAlMlq0Nv6eD6EgjgUkdPPDdT4fK5sGqNB264alVu+wWo3AiGGPk/V0J01MQDapiH5FJjUo
r667O6+5Az3ezAyUKBHVbswSfz+1ONxVBVKv2qhSPUoS9Rm75e6vHsenmZIILbdmpqFh/AYspLuW
3vn7HGPuDxk86FMf9fbBggex7YO6PkkqKBT4BtBQ7apfedYuDxj3pU6ugWwXj9oyxytksyWLlntX
lmrJCSj1vwhR5ZtY1t5HNpzXFt0U1hQFKzItIoLztS2HttPFZPauVI3aIaiTXyXt1ON7zyKDmJSI
Xv9BB/J8EEkrmyrImsGl1NZvcykwHUp8a4KZgr/lPGyl4GUSCKCtBstaX4RQOJoilKmIwe2i+lfY
WHeR2e9lqGWbrinXNGeufaK520aOhu4SBeLzKXm9bsRp7g3gtTGHB8M47tMYsAn26msanQvZwr+/
Ec8Nhc95NJxpzseywzHyRiMe3co3Csf2rfBUopuyV0vAYV0mlXf2GNc/lFCojcPnE/dWbw3Zxqjz
2iaDSe0GbECl2dQ/cLA7NGbc/440sDErJ/XyziVnN6AYkzXyx5cpTF8jlyDzCrs4YhWOjGmxIyoA
M7d305VMiWFIkRHinws8y9JmmaqSmSqsBw+c/GzX2M47SqxX4IpFhdRDZcrVEUQdzB69rpUfYDN9
fw+OqH7yWlqxK+HAlX1HVQ6ReApOPL7LMqHh++CUwmJy+ylUfkwSkn6c6cjNzKreJgNSLSvzn7/3
YqOfDbjY6KGMuFFaMmAD2ObTONnJgd5ciJub8O9GMP0kR4X3LZNH+alJEm3fDcP7VAZe9yRBFpUu
fe6/U44635PYmaPinQ6TW8LLPEwghADbSc020/z3OTz+51DsJ6qWOC9yM54P1U4gpMK0n1xPTJRC
7NJytBZOvt7X9drSzk/jxdJywjDaoQpANeB8LEhntIF6Y6LsZGmHjvIznFfdv4/jyjpKQadTgkDD
Nggx0p5sr9p2WhU6kSEVz16lRCs7/bIsATcbTTSEKukXUbo9/zVSUVkZBmaTO3I5bGqlM75AOYho
cWf1HbyCGuXKZtwRo/6sqk5aiW2uXHHEk1D4IYfzBi3DPIVKexPRzHXh6n1rfGFuhzT/WmtRtXKA
XmPz5aq/HWmx6pB1aSr3oJtTMSYPnhzZyl5Ra4jattI0nyZdQFlJvKRFpEYDBdz5lUotokjFYWqs
AWUQynDPfgPvbTPKhtrhm1U1W8r3dr6XMrX6aWGz1yLmDiHvAycU5Tfcd6MPWZnDDi+LwC9X5nR5
ab9iBVC+QYyAe2HZ6jPMYMgUQ9LcyorLPUxK6TDjvd1Ah8oFHKMY8XWUQf5stEHNH+26kF/GOJfR
Ri8tL96DRpsw7rLBxsdAZHnIeukpljrl6+3bZHlnz8KSGI6inCAQGkY7/XyPhSHQpynKaxdMh0FM
qk1A9er36eVQDae0RfPBppECxIYNfT5KL9J4JrS0lDeiz13ZW+AcR/QHV87v8ipmGFJMmkPIZPI8
LGVd0wrwZFlVvQtSwfzgk9BuCvCXX6QwM0+SGNunlcVb3hcaqjVz/ES8ARmZW+N8XkWi4FxQJ7IL
Hd/82cRJjL24YvrSpoUa7ztJZNIByGfVHoe/Q23gTGiAbEKC/79qLUampar9CjpkF4QvZtnWCnzV
zAZLrtRKAlsLbCsOm7OLptkE4pOShmBEi1IAw+RPoyWgSUgbiKyt/6wqxX+o28K8D3oJo4s8MGTM
DadO5kXKPOproVLV8H6gB+jQP+Gjbgo1ninvFbaIaQudfBv0OjrIaBJBn2yMwMAi1dCKh1Cyqhj+
/VD8vL2Er74Gbw8/0QK6EJZh0dpF5np5ybWtIsdZVreuHSoBpU3U9Y42dLSPegn9TpO+GPE0fp+Q
Ij5ZeP9tZASC8i1diyh3Uj2y7+R8Kv7KIDKEm3hqpXSbRiEq7VWcSy9jZyo1FDlTvguqsS4+oOg6
nUJPCeTNBPb1zwDnSQj2ZmMf+bx8mbS3A1euRPWMFSFNBj+xhNNOVSxvorYptIcW71Xkc2Ep36Vt
o2UbTYwylcgRv4NNA6mt3LVap39tWx+Ui19H0iGNDd8Cpo/nHkYIav8QTCXuqwE80a/FFIGNzyuq
JM6sWRk7dda2xaa3WuORPiAUGazCg7sRnkDJfe9NO6CYGf6h9ggHBnpNNd1LPVok4Gj05osaZz72
pG3dWo5flVFwb4nUe5D8qXvMcwsjx8SX/2CHtZBRghYOTJZ4uH2MAJkg6plBj/ATrtntwVDhYbLV
/PyUqV3+HMZxCey1h5qAu2ARD7vUzwyoCnpxSLN0DI54i0IlqDKv+qrqpDBQA/Hk3aST9s0TClBq
LufKOtzeQMsLbN4/KFNT/SNdws9icYHVYxqqbaG2roxyxE5Bo3GHZrO2f/coVMxoz4JvBVa41GUs
khS3zywjBtexztS0WNolMXKWt0e56J8yGYZBN4eqErHOK4DkTWnFy5u09aR2dJO6xoxENJhAU350
Im3qD6M5/DByBbLTqIEBbsm00TuuV5K1ORlbnEeDYzg3MGeZlqWCSaAWHloDXkv/VFG2GTiOqquD
DRXizEkgIB9LWHGADH+tTH1+5C/GhUtAhKWBmFyGXnnTmZpklfQNaoTAIUNI9UvKMlDql2z7dwbT
77dNFBI7kTmJj4VQ0j3MQtsVkqQ70Oa+KlmfQR0gONyNylg1G6vHXBX2A2zP2z/26hrRl+LeIgcE
ZnF+7ddZJ09Rq2Ml23Uy1AK8alOlt52Yao4D7xl4eWE3JGDm+2SMiUnZIBZF+/nVBoy3FHmFjIfr
aiI6t4XV4vRyRGpHCfedgSejUEtE2lqAo1UJh8/nlyl5Y5ay1Lu9JYVHuZv0wLHCCWJGSlD1vYEn
isLsWAa/Gyi1peOV3rhW9rmyHzhoNB8BJqHisyyCRF2bVMkokc731nRUoPMf/FENH40Mc/Ok8p7T
xlSfb3/Xi3LePHHCXQr9dCyQhVuU8xDSF17nK6MbyvYRzZMNUdxH0sdnlW7+WMoOD+CPLtG3sdW4
BVd7oqgOlLO16PHKpcbvoOeOmuFrv/n8AzRl1XDx+uQ8QzOcrEDV76GS6nfINJsbDKfR/lYDGEaF
UsD2UmBwGKNJx0hCGKSFAZZmquIA2dF2Kws0BzSLU0qmy8abLyiy3sUCJSjsKnnMD7O6dkCnKPht
SZRcyijMj7XK1VgaDQS0zo9/JJGw9lMOD6TJCGBv/5Aru4NTgEzo/KG4zud//+aitHMPacQ56fb7
Fg7kkLWf4E3LWxlnXsfXclQzpbE43R70FfCwmP0cVhIwU/+fj8j5qMJIokIrRlIikEEHT3TeXhRx
fegnyTsBFcvgA/tPpZK0Ox0NPiytExaDbgHmNY31SJaF5EiWKbTx4/KDHhnjBtBocw/ISNpX7WSe
Osxlfo522J+0AD750FnJVu0U/a6T9a8QY4MdtzKZA18eGkYu3asNrszd1EPvy7KUWmcFTUk2abE0
8Y6GYoIs7ag96GGXrfhVzJfAxWLMHWLwrhY6b4u8vNZNL+oSZXJr/F12Vgfe3EaAZxukaCtE6qiv
PEzzQ74cb5YSRqkRiO0rgvPtJy8bWvRx67H11LZ3Y4GaA8oezS4Kqvxw+0NfOX5Eo5ScQZWz0V+v
iTe7S/LhlbVTLEOTVcSxnwL90NnSWo54bRSK2jSXwaULOAfnuwkxVCXKjU52a4OIVs0689jJnKPb
c7kAnXKnQZAgfwcSS7P1tZz2ZjLZpBG214HiegmPLIiZOejTCKofO5HF3/1h6F4MOwiaO/iVwefc
H5TUKRPDLPdSrMulk+SVtNaJvDZ36sH0ZujR0J5ZnCS8mUJNCWzZtW0LMAm8PCfkrl3JBy9gREBo
6TwSx1CdA/m9LFPlMPC00MxUN4bzBMHW9nHGktMQejQSKl+1PApeqOCO7dbz/dKNOq0lRYtDHCT6
CXkBWoh6eITbmP0prKD+qA2JWW9MGLC2o+uIiaxca5fLwu9FK3tOmMEqL4OvqLMpqo0GJQ555FmF
n7tVxm7NTfDy5FKPB50HjeFV/Xex8Uj0LeQ7ctU1BZdHC7+AZEtrPkx1EhyjfurTle9wdUAKw/NL
Dp5keZ546vxprCfVFZ4VbFGzqDeAmZRdT2rpDOhSblf2/LJyNn93Wun/HnCxvSgRIMbdaqqbaePG
N8NoC0H4LtTND1ERhnulz61jJzXeLrJ7b48SkX6gYBNvkQMpP1MPybboho13eV3+GGKsqkraFadM
TNJ+MFZirctrjZ+K6Ay4PWoW6Kie3wKZbkSgXPiptQRFnecVYj/ASQfWWrwy1NXP8GYo7Xwom4hn
GugSuLaeNlv6BVSYEl1BsWwM9lIarYWR13Yzp1vA1iJUpjx+Pp6vj3AJ1VR1tVD3T34oMysEiFZm
dRkKvJ5svgBCvrIQi93sFWM+9LHK5jJKgVhRabqZiCNHJybZo3hg7kCT2S+3d9hlBjA7p1ONhm41
s8wWg2ay0tmpFWtuM2nCgRv5Wy4M65ket/hQy+iz0U+dfngh0oW3B772DVGXRBh0hiACbTxfU02g
F2sokeYORhEeubXHLf3n6aOeJrS5R7X9B+NZXEgcpbkYvawPtoUBZ90fNBdPWsqvhhQ+mHZVOGmg
Y3NIRXgltbpyHNgu5BzwafBHWgKhqHmH49Cmk0uSQxAXjerBarVf8F3jlZGu7E6akiCVEVRgvGWx
0EODoA+NanIhH8uHLDAfwMGugemuTAcwsMWXYhC6VYvPlWmDbs16jm6LVcuRmCzYTiodGi+v/JX5
XNkZ9GLAXJM20JpcOlTbOJ0iMSVNfClL/dQMufYQxyLFrGtUDpQCk5Vzd3U84KFkwAQw5sXUZgHQ
WaTIjaJJ35skbC9l0v4haWb8cUKnaqUdcaU2glks3V1goUjlXxR6RqQVMP0VsisKGU2q3q4etSBF
PMrzUJaTjWDvW6WyKRKr2xt4p93VfSytZABXPie/wUSMbI5bIBSdn75Madox5Ql3EYwp9iGCDPQc
I+2gUWVdWd4r25PIDQU0kgLMTZYywKjANEKAvHW7UPXux8GPqOdV8so9dtGn4KWcm3jkgjZYAMKx
8xmhMG+l3RxxjKZV/EQniQdZgzlvoNByV8tJcC83fn+nounmaHoTIqHRSHutEOohF3l6SrTwF7Lp
yrEfi2yfxcBebl94ryWN87h/rnfMLKwZoHARJltVZI21nMruaLfR0cfu/IOBU/ExrMPvA0SuA3Cw
8C5J0hfVz7IP5lgYh2KgDpwVkfEijSDHm8oCR9GBEy97I95JWVVtmyymtLQS6FzbH3w1qMev5pDL
+oGVlahpYYnrmo1VHSRMoD53pj6n594ajejKC6TRqaRWB8IHVMAiE1cn3ROJ4Stugm+WY9B7eBiq
JPvYiKgGFmwrM3cLD7tAbf66/UWuTZIXAVsyA5ETnFbOt0wfqnUQdZMCyaPx6IVOf9RGbxyTSFmz
6bto9c+7k2d27g+owNDlxXmzvGZCPq1W3ckqPuZ0Ag6KnzZ/8jRkT4mWiA01onpj0If5Qxly9YtR
J+NRM8OVu+dKiME9R6or42TB5bqY8RCEIa5ener6atVvuO4+Zr2F6BKVku0U0czyfOXp9iK/Xp+L
bU9vnSfDAs/CUzj/pjdpWwG7Oh48Q3OR6ahmzkWQfMDfi4Yh7cskRmwpvkPGBM6blce4jlthZZh7
zPUyxCDFGLtZafymv1gFW5Wmys4eZftF2JL4UyLQlPaB6aPwYYUFaKjWjLPfUdQPvZNadRE76Gui
iVlJ6NDsLHN20bVKW/2mtOn4cTSG/oCdmiQedKMO7sySIsWGbV46sZWm917cC1qyqD01NCmMot6G
uYd8dSH13T30pI521VSP8NHkIEm3o+JPxcZQMC12hkAR6NDQOntQzFEByECilAOChlfsCKOtBycZ
vVmKga1yMEyBSK2UZT8hjAnUigi3PtWqAKkGlRKhL2qGuVM2Vv6iSb2sbpETs5DRDorupZjCdAOL
PvrLM6q8ODWtb8zVPqwCN6lfzHJFdh4dTM/z16Dl1zY1iCGFH0XlBFLp4sqdaEQhzlhrLvCcT+ZU
KB/QWJ6+YG7R/tZHub9rIDFuTXp+3zPZkwYA8UX9UcFa8Hh7j115YkiEgJnxfCuwfBanq599kVSv
1yixZv6JPiJMRNPyD+8eZT7CKrRXcnFVnX/Fm42cmbXqRZKnuUkZWntPFfEOif0f7xxkJsdjfqbI
CDdgA76YyiBUDC6aRrhh05e7Uhf2dsJNZ+VNvrj5GMVEE2ym0qkwUxbt3lYJ9EH2FNMd0EzbIKsK
FZ4k51ia+trVd3G908zi5M/MZMJuIsjzVev7WNeaMJbc3Iw09JCKz7E8NpskzqQ7hEObrWwHw9ZC
kWhljlcGnlGBJBhcvVBUFxGrEU2TkiNj5wpa0o9mVfROUqbtDk/Gvyw5MHBmmZpt2Ldru/HvMsDZ
lQf+fQa6wB3EFob79nzOJehTdLvC+NGqTZJUqjrBvkbt+KGtpXDa0gSTaBArVfdALzA6GrVR7Ipw
AnecQjjVfZnChUCK+JPe2PbPNI/MryFyNJ86RAh0x/bqPH+msBKiwxOPmbdX/F7Ue8KffIdOdYoS
nReU9a7ScNM163rI70qhquXGLIDdbLlezU+xYjbtxm5FXjpSUiOTXqEzf6ymwi8QwJkG1zZsP9x2
cRI+CsnuHpOUA+iMCFK7SpnaH/FIT35EuYKtjlXbtQ99DtR/LIn4JQpGpdvAyuh/iWpqp41oavWX
YnrDxhj7Mt00vY0/la7XD9yikXKolXJ8aYze19Bc01J8/TDumjXv6wFlK0P7K618+XcOBZisNKrV
YjMjSm2kGEJ4z4ERqKfRCNFCgHFa/4rT5CRxM3H9+x6MHq1hMxylOO4RqLP1p8aY0Mfyw0Qcyx6p
32AjRnPatTYK/mYKSGFTB8YYbKtGa//qAmg7Tth3/s7vVK3by6iJ1Ttq5uFRkRLV3055SzHFKunb
mxmVdC9Xsz2q1n+0WhK/pLPaBN8mt6XXWUV3VPd0l0Jh9KJbZR04iKMZkYNSev2t0WuE3W3iLddq
p2iv24V/whY7/o5SoQYAtGi1j4EB7wUR7AQhrgFc/Jod7EWQMO9eqhB0jfjG1AXOd2+Phq1JaBA+
ynXgbwZblnZKWOfbVi+aXV2MxrZAEn0l4Lys7tIBQeFijpIwDEGF4nxUWSr1TLRWjL0ejTijL4uv
sAdHp5Sk4qiOfXSwkP08oOtpzMLn6lGjozshznxv1iJ8bwoKJ5qUhUIMbVzY4PP9+eaqjwSf1469
9JHfEexQ+9e20dDrmxqxVshdnr3ytFzmhMTSBn1KmhCMCQPifMA2SVDhQ3DxUYnidqOZ0nTAmdT4
Eudp/WnqrPFejpHtqotUOYQoq35W0MX6/t6nh3qFTmrPd+BJv5BGsVBGs7JIfTR9D8cNVILvhZq+
z7KRxi/yE6Q/RAsziZvuxPlM/aCrSlEHOp1J1SD0McQWTNVahfDygWMU3jVqp1BccAk6H4WbSzWB
pumuoVf+g6nj0JBkvrT1EBK4vWqXzwyGyTO1F9DU69c7H8kIkJCWq1h3pxpCSEDbY8zG6IA+IUTf
Dn3PUm01LmRhv5MfPi8k8QWlH7qHkLUX71s2BoBJw1p3K9WuHCGZ9Q9/KPW93dvjXSz6fpuNXr5D
uXXN4PDKWaXSPSPbqfhC0l4awdbqiAFAmRqul45fx7gRz2YrIjCkRnCnxMGhycvxxOUSbIWe2x8H
JTrZIjk0UvDn7cV/vRXOX1oeWeo2dNfhnFJhOF99S0Eht9KK6DEYTWmbhYGPmHyqfsNZQDrImeRv
i8ZSjoVS+bjHeMUp1koTqJomPfHmWDsvjrSjsGLrGCqtuRtbCMKKV7SPZp2Fd402jjuITq7s17if
hJFW35m1VR8F0Ig7dHyVbZShN4fsYLtyA13bVtRnyE25gc2LpqQohEjs1jDc2uvaT8ZESWBTdJV6
lBPpO9sKPi3kmJQgJp6+3F7UOSI7X1NqshCiZuM1g974IgTl2Y+KNNQMF0LF5GDWl34IzcE/pWPS
f8or6z4qEsjTEY+DT6J1e/ArNyGjw/ihnQhwABDk+RfVggz574EAuAtz1E6ysEBlGMU77E+sP0zk
ETeBXmNzws8qHwEeJTusNKpPt3/FRUmQs/X2Ryzuf9szWzz6AkGfp5OdAZGxPd4yHl5EaGegGhDu
bo93ZR+jwyVgTEKYJ55cwmEGGBE9Iu3CreRUAjoXJfE3TUTpD4O37rNRgL11GtlKfKcpGu0bIZGC
FmcTo7EYquMsURh4+NL4Jg4P+7avUxwVAd5+IyYC9ofMpWg2JVDcAn3yGtfTEQVXKKbChvOBvvw3
dC5VCfJb3B4TRelrlDh76edQEbbdnuklMkUlEaDxDW2ToQGcnn/fMh+IJitLuONAhx97G+lk15X9
MUq9dk/NUt7I9LQCTXhgOrtPOCWhi8CPLdD33Ndo66/1Vi+/NT+I/GSuNsvIAyw2XK3mfdfnpXDB
/FWPWWb/4vbqj2aQWvc9+tQrgc5FrjrPn81NH4IAgyzsfP4hcMcyNAbhKkqofTByxI6DsAtOK8t8
eX9wHwIRR0CE3jQ0/PNhjBlrzs1sunopGX8C7Kc+MQaPSqjan9Q84ehKjfRNG6X6uUNp9QFp9/sm
sqW/YL6RGKipb+x8FU3braymnmvjebWVEy0OnUzpxhUExnyczm+c+cfCF6e9xr2zjP3MRA6L1hqF
25v+BK7TV3c1uEvYjvWaBt2VdeFumRPrV2jU8qDFouhFWGimG/doWfu2rRykqeq3qoSxN0rgydbI
e3tbdZa8csavjGwQVM+RJTzvi7J/hgI6xmiB/6iM03Ck7jTsfT8Vu8SW2i3uNshRVbBwvaBfw2dc
uVOphxPK0ibnUgfvc74ZaoHjiTmI4LGvg0dVTo0d0q/lHRlssQ1LVd8MUz9tYuLaR62LvmuoVaxM
/vKQzb8ASykCFYqPyI+dBdS53hiqnBvBI0AbMkPECBwaZC1eHKAfWzDQK8/n1fHIJQBjc8/Q3Dkf
L5ZT0x8TK3iM2hKJWqtOj36Z6k5XWUgs8cFX5neZM83gIdhigqfaAEd/Pl4AGDoZkaB9lM0I8YhU
QtQlOhWDneH45CMtE+CLsnLEr4yJ7SyvBRUWMpXlO90C16bVroSPqjcMTyN2RPUG9/hEf/BHCbcR
L0uKZ0ih4JVjtUE03O9yLAwCMI6QnHw/sja62vX9RtPD4bGZhPYrDXpf3oqxTj9FWpUlKz/5yleh
1QQsmN4eMJ7lpSRszwhzHKkeUzZBU1F66sJQJ/FGL1sU6h+3F2he8/NbhRQD5CEpB1Ik3PHn36Qy
gsloLD96NBJ73AC2iraqUcuOTVX58E+GAvSLBN2cMS8etYSiOsrwVvgIbM3C8iCPPuRykGL5Vtcr
O/vy/WBWrJ5NK43bcll07eJS8ivMTx61qfQPkDkwmZtdlG9P6OqXejPKomonoR09GRGjBBoOIq2M
eY5nY10jl8oeWs20/QfD0RuYoz5MSZdbWR76zrQ6OXo0R0N/KtticrpxxLokkOy7tg/WSnTXjg4M
W1NDRoJq7rLzE1SypSe4Uj2qYP72cEobfHdEcOhVQiljNgwaw1L8g0nO7WVA8UySwsL5fjTH1Mce
x4seZ9LMEWcDHF7A0+2CIPyZa9FaJH0ZxoOwpohDGQcNHDbC+XAB5miB3vTxY4Tl1sbUsvtmkJ7+
L3tfthw5klz7K2P9dO8DRtgXs9t6iAgAidzITC5F1guMK/Z9x9frBLslkSCNuD2almxMMxxWNSuT
CSAWdw/34+dklfoq98rJGuM9lAOPY5X/UQYQODlUeXCylzm1LKCHiwsjSaJJKWyh38G4R4Gh2GU2
9SujKX32p3BknOUSx264VXmxRNvcb/xQRJoKnCbo50BDVfsD+oeWSIYEBzIyp4Lmgf0bIkitjuRn
h7ZOCDP04BmKQD4MirpBFV8gSnAZzvNQUMOfG802h3h22h6yggTMD8lamuuLfYUeD+xatMNzAs+F
TRqhqzH7AjLDxpDxEn9buZGeRG4yxzqd0LG5so+/sIGIqngDPgqcCgDhH+cC7YLpZPoxsmp1fx8h
He7FTf+Ctpg12qcvzBLA5mhL5zAiXJI/+LuMWTX6Vlb2RnYKgggt00Ws0lY2xpVJ/2LfmrxOzAlY
kNTRFm5WzyZJLTo1O4HyB1U2UdDZgNY1WuhWYufgcWK1rJr298bpM/iSI19w9EDkzonqloOYjfXU
C12QnwapNikwlTxkGQMC0RDRNQEwcOuwGE7ZqAJrX4CxLU4t7aGU55zhCK0R1ZdjalnQn4oUNEPV
nVkd1Xk1ifjFXJsILXkVDJlb9A5+nIKhM7Mg0Kf8FKddsjPFGTl2Edot5Wi2K/PwxWxjqpEkRLEK
ycolpqNtQelkoDX/JIPrida5kBAxbTLn+4H/1E8LS4JGSyAQ4BXeAoePTyQagwTupaQ4oaFJBWBc
0bY+iJrv5qp/29UopaDmup/joHeR2CmcMpGrA1hJkTPQtMop5xYtPkL5UpdF5AA8ldu1n45OPyeR
p/fpvRxraPWWy/kpQJsdTQX0oH3/DF+NFDAKqI6Cgg7RyCL0FgbODNmbBQJRUYIVbnTwYIRrPSZv
aLJFrMPJcnDi4308QIN9HKkALYAA+VnlKW/VBMsx7iO3zEpQvkEET0lZp5TRY5igV5hVcqvczlNQ
GmSATOIDShPSqR/l8caXg/IKOqf6o59PTeNYRh2fCk32n9BSB/ktHdFmjV6AVoI8iQl9yD8+VDwL
ztPPb3SJH59htiqlioqkPClqwYkQWii+zE1m3X9/mS8yEOh4AoMxEB/okkTc/vE6gaWXUK+0opPi
+6BXGCCxhnJKMqAa1iDD30BHV7LjClLes9bQbhy8ZhAPxWxsvr+RLxw0MtQojKLKgjSquNivCrgG
MKF5fNKLEo1f0CP1Yk3pqRJbjWvNw+uUG07nt/WNMubpChLki1FAoIqjsAlsog4q4kV4ICVQN0NL
Xn6qFWiizi10OpUQYmDoKdLdWJEglFgqYkw1sQgPA9hI7VLvTRdNq9AfDmvNzlWlWOHp/MKnw3zx
vkH0SwESZC3cI/rlgjBUkNgzlDF4qJsEChkKUFz3EySIMiJAA9IkIoQGwV2nRru4qpUNpBIBbegC
SfTtCO96TA0Jad8xitFe0lbjK5Sm0cAa576IQp8oimsVjbfA7ePmAyk78gkocKPoAOqWjwsq9rMx
RXcpzlCNWp+VKtRv0oCn4AIUKMAbBcLJguH8YfkQxjYqDzNSumCljgQ6RCWk0CvNh/xwlXfqY+GL
0qHFwzlyPtbYZ6PQc1W0LkYzoC8UAm1gC9HGqHcyoPuTnFz2goruHKMUmnvIOOE19AmaAzhbe6iH
qGN8YU7RZLJSqYbSltAXnbDWiqcDxMwCjSHLOaK3JzDROtBYOUT2/FLQHaUCPNcezCaCqCN02Us2
i5WBXBXQSp4QdKG4FeawcZFYkDNo9Zj5SZdqFXjheq6fTfQMl7g7kJfhFEjb2DiC1Wi+LAeANGZt
1p8gHaRDIVUV6uuulbuEymI4PIi1oSYU6E8lJmWT5E++3xf3bTrrg42IOt+0JthYaNL4mowOXqjJ
UFWA8hCZR4jFbqMh0TtkMaGhSSXYd5D2+gZwJ1WWa6c20SoZGdJgek7Qf1TRyWpQQYU4PVgUkhRM
lKRrGvN1UksUZVe2+ic3wLcax7ch46kj+bNY2IqgahDX1eaTXiWAEMEegDSyKkoR8jWQS0IH8mwg
AOxmK3cFKx3EmxhAV6eXc7AAAikiQQFNmMeSNEWtvMjj6F9rkIHvUHOJA1rPUGMk0PuEhA0iPvln
2c9+S9FFN+zQdy+i4RVTcI46HOrsLlDl+8hsw4xAqACd4qpS6yyepHEnj+2MrtywrnDpVFbIBODe
Q5TL820hptg4XE5KYX4qppcSGLZQbGqnBAKiPvQfaVFEeWknI6TNVfCtyqyQzVZmA3Y8YiBrGtCi
kZo42kGxSbkfo7zx2gQ8GASEnNnkanE/9aRWVdRhxrSFSBvgWJCHgsh6QgultzTH7MpeIgI6Jlo0
rk9oszEgBGZDOi9jsRxbKVUqcDFUgRY++2VQRABMBiFkTlMIym/R2welVj9WwldxboMfYPiMryQI
RJm7qtbBIFjyTgVVESaRoLph2UM2A582pAmo4gUlm3cJmqZzCL7r6j14bX0Yyy4IHvwqQBP+IPfo
kxuMEN3hAuDlVBAq/xAmWVIcA+jODtAm0cTehRC1NjpzXRRX36+xT+chFAQ54ATWg6N7xEWkEUZ+
nEI9ujkNsZlSrSwhAiTXp0YMatJrYCrV0uGxGRVrJXnLrdsH64d+BTSXoW6NsgUnjP5o/aYYMVg8
T/WpTFKFFh0olYtABg2jr1Zu2692m33xnLx1HSkkOHGcaBbP2cQ55NBUH9dL/V2XovzWQS4MYN9s
B6kkF2ursBtZ+cOnWkSheEZEmig1ovq5uKysB5I5y31zCnlHNCeKtyG8u4a9+BTDoyxgcCgq8EpI
gyzjOKixY3uKWX+SKuM0duFDKqrWfoDY38pq+eJCCH105A4Bmca64a+/O6/5LWhxArnrTgWIsRkO
LejRREnASap6LYz/vECQEwUGC0sEKX7k/z5eapCAWkD8OJ5yEA9T2ITZRmuluTOm1KAjx8B/vxE+
p7uR731/wcWhN1YKgJa6cTzN6ijZFnoGqTWhFV9JZJBfwBu6EgCrt5oGt1yGcU2QOC9WgtkvxlcD
BwgOZMBTWOA9+vjQqhHEDaQax5Ol5K+FpSWHfJoh9IXtu3LE/wzDxOPiVMtjZqwZpBc+Xkqv46TS
amE8jbJUuEKm97tamDK7VodpB5CESaEaG5/zwq83AW6aApwG/UKIg63cyVfP/EayjYQTjiHLGxmn
GBS5VTvgdK5CN3WoNBtSPgVLLEgLrczxV9fikEIRm5I//mJ8QQUD9E5aj6cG+sNJGvwcTDO6r6qK
QIbZhb4ZS5TAncbKAwpiB2D1dYtlSEpDESDuOYnoJtZX4vkvbgkTALAjColIgizPFVGnRObc8SnX
x9QFgeRwAf1gYVvLSCytBBRfXQs7CediyEQhybd4fKtK+0lFDuRUay3QaRD+vYoHyFRmCgikvh/q
z7VpJI501BAhjIHGNOBcFusLOCghDFTpNADFi/Mf5A5FR0XslZPestDrFw1xKUDQNEPIm3FmwxtR
kIR91IzgyY0xZDKZDa24rOA4BzJ1PvQuEE/HnEsV7Q2tnyk2UID644xG0Ys0gvOl9Ti8jnORPMHr
dBN0+ITZQ/8vXLMxApt2mP0h/8PJMjwo7o6fDt9oR/mgv7OJ6lj0SjDp00lTCgXtIuVMQqS1zigu
VCvHr6/mD3XZ36BWyGIu9qzQd70wJcJ0siboM+ac+S/MMnT8T+G0tlV4vvWjg8ZjoaGKFx6RO+Na
ce8fC1xwhTzruJYG+VJatFDnUQUdvOc5aM0VITygQ0ZgCTrrN5iP/SBbxYph4FdY3IHBSaXAOYCD
JgBLizuwBG1E8D2dmhSwf3B/cRXMAHynwoz/BGP8fSoWOUGcCYHF71fvF86He2tUwtH1h2ayhfNB
lWvWwi6dTxrONUTNUAOs9aHC6UjFhUdp5XJfzCsKreh4RoM6sL9LrrkKsmC9YUziyUJ3jxHJ1Y2S
Ka03DmhF//7BvjD7aN3ivU6IvnD8VBYBSZc1zVymqXaagaa48S3U9GPLxNapKrR2kR5Evl4hAIdA
cj0FnYs1WyMU/CCZC6xqY9x+fzufDzgcFY8UMOYXecFlu6NaBT0IRI3+lBR5gubi2qLWIP9hrAa4
y3lHNHJdPHWzXMq5bEVVJVfIoaph4gx9jWeW1diTWrOyk76VVhISXzyVieSIxuMxEAgu0QLIx4OC
I6jVkwhSHzLkSILVhdU634/d5zXKs3bAellw47xk/XF7dGVTI2He6Ke81vJtgmaYTRcooYtzxLiZ
elH8o+gm2AOexwYons/UkmPbb6p0ntRJP6GyItEMca3diUNM+yC1Nm01rYExP29/NP8A3oRiDdgv
8ffH58vyAJwQUmicJGtExyi60tEP0wpeUCHhJs11Q+fcNNxZCJ+/H9i3+floeOCO34CKoJxVYQQ/
XlkPW9CI1BhZKGUNr6qKoDoQUmiSdcINhrg5l6iUs6gxgboXUzTllLHOUOZVbZAkTEcp1FJqxcpj
gwgRRH9hfjLBZ+z4raGSyID8+8r9fl5v8D44RMFivbXZLgxlk0Dqa+wU4wQB29zW0S5Eja6J7/0C
tG3iAPZIaIdHDMetaV80eYnTcRDZUlsKrDH0koTowqfJAJTO9zf2+b6AogCqgWcuUOFZwin8HsOh
QY3+7MsAwyOWlmkMwso1N/HZU6EFHRYJJCy4BjRfPk4X8FmDFqOYfRaQmTxBJVfASRw66aCjKdvh
oRh99WRUSB/QGXUV04kD0ArRKJKkAtR/NYTDcZApLlK4O3RihZH5CEmqTt6aEE3a5HFguWEcA0sG
7eZoImMZBQMyX001s0mz2tNUaVAX03MctImoxbUKrTgtuwXN+LzT9byGsvYcWuiGABCd8NrjbBth
nGxiy+qzewOKDaC66KoqIamhpzaSNsUPq0MvPwSykzPcc/ZsBJHabsBIld9UtWrFdl5G8tmfDcPB
iSZ7EKsirEHZ4UPtWcfDvABvIM4EVmi+l5UE8l1NO4FrQhnqejuWXe3bg1RJHmAf8XNUSrEIz5Ym
ATUzta5AYaeXu6ar49cKMSkYzuVg/lEVsn4RV10Guc05UY6ZDOJB1zCggQNO8LEPSAfaPZR1/DJM
3XTIe5qGqY51VSHRCtzU2NpyWmp7IfBDILVKdYD+e6wn0sp6+JQgR1YBAT5WA0BTSKApH5cDiDW7
ykjb6Ayx9ODC0geZKZnR3jWqAEoXpW+3tSEodlGh3DWDT24lRvtstnD5t7wdKlwobC5Ch2iGQo3q
QxgoT5S7bAzRvBImOjUGaK43itFdonAyk6EHv+n3u41/8AerBaJVBElAleMMAybmxXPrETRrOoAI
zijr1IexMHpWh7q0jZEWczQ/Dg4I+oWVLf5psDVE5vDe2HlAKODE+nGwhRTbEttJPmd1GFzrJkY3
guqYHdSp6GhF4jslxMhInpTFMzp1qxWf9BauLB4a2AhQ/AIcCb6EZeajrWVpwB2o5znUAUYbO1MT
7FjWhovRnKSjFIdI9vqFWCpEV4MOkOxeu1caFeTBZlH1YNGH0uiux5locPo8V4+1NYDJKc9mcWAl
wiMwTUJIAVlFy8+dIQ4aAGpB1UPAttcFNhCZkFFXC8iuJzjPIBidQbnPJCkvQU+GlHhO4xqYe+CO
K/AVBkYLt/X9tH8KAzD0sH/4A1Jh4MxZnAn0Nq6HGsHN2UKaFmAtK0N2pJmdsh5yG0IgEfv+ep/W
N0+gvaXRUF0FZoPfz7vjTgDybQhFxsq50evkAI0jpGI130xvKrG4TmpRvq+KQbuHGGKz0rrwyZ3w
K4NxkJep4ZaXtadaEZpGFiblPNSjSlJFSCmAN2tO63OEjMsAdgiWXgwmEu+LAc2sbBzkslLO0RQU
28hKoZmpZfEmS5B4its5APWfHB8lTO5PbUruzFaNPFBVr3G8fToU8PvAIREnaERAqM9+HOi0VLs4
CjrljI6K6Voc8mJjlajxha0Q3H4/p1+N7PtLLUItBHSZqsJcnjMTucmxhD49wqI1tONnW4HjOQJw
JPNAoAtoyccHigxJBNlSp5/DCTrOiRhlHpDjCiQ6p3zTlaW0DWQFUltiNx+mRJJW7OPnBB9ATUh1
A34AzDzGcxEnROoAX6/76rlUR9OOzcyNwjglalvtAGS973Px2My9B03mi96I1q7Ox/CjpQJ6B/E6
jtKajqr6Yoz7wRDENg+18zyP86FLJOUEVt3w0CftzEBDMeyStMyPiSJmP+s0vcmLiBPZ1vFatMj9
wOJGENzyfjFMA3L+Cz/RWJ0xG3UmnMUapwciGQMK2eBnaS9qvHapZ1CJJVU+lgo1wXL3OgTdpoWR
RUfp0Ex0bstIYtVsxY/fL8JPG0/l+Ug0ecGZyMCeLeenSQIgsAEPO8ndFLijqO3NYFI2hlooBaRz
smkLKt/mUksAnaniDOrrQpI/NIESrW2H5dZDgxTa6nD0R04OoeUSJCYZdRTqSDaf8lKuQgal+DKx
5RCRu5VUSU7RbIJShQYqlHlvlUKIZv6sAodboFrtnYnf9dkIfvYJCLZOUtismCmvfw1qZNczyJmI
qDY6zCaQwWAWzed87xvpYJC6SIRNnaraUwUk/h6FhaFGT2jU3Jtwox1BH0k5EJCW949qN6s/LLGM
9lUhorSg4LRk0SJH5x/Nap4xi4NkvDWVqQWkN852EBDUwK8V5zJByFbKrMb5RQCLSTmPyO2meYzs
Cqq9RBqzaE2e6hPPCj9FIVBAtyZgrp+JgMSgzaWhrJKrQE1q2RtnQG5IGwYgeYx6s5EJ7H3y0idy
eg3ZoAb5ujlpr+S2UzYIutPHSIpVAJKRIkayMLaCkIKQF7kLCeo7ryvrkNuB9xsE9wqhEQAJ0OsO
uNLyPJHOWtFkMe4VDbrgtEzMtKV9X0lupoidq8ph4YVSkblyXCdXE+euBPaiZ9KQJBRZzzVSFWm5
YaHlgqILkCe8LQP+bxFjgWk3mupKkK8EiImANH2DlLQt6T9DE3mMRnc4nUuhP2RSfNRmjFzRb9Qx
+YNRNW4CfQiQXAVRDhou3vg63rl9MK1onebL4lVadDpFKyZmYJ50t0e4vc0asSJlGQ4/B3BEg8Rz
Jeb4BFRCVIus51t/GbwyLOhH19F2reYbemZczfJllB4a6aJAUdZUOgaqSsaF1VSw88bxWW8tKLnd
TWj4UtSSBtohM7yqNm01l4gl/4jz2BWz2l5ZMssj6Nv9ATAJ+87vbymJNprDKCRSalwBHutmtun1
tklGOySn7y+0dKH8OiCqQPkCqxNZvMU4qEM5Qj8I45AQmYIVhfYETShkLcb7ZIqX11kEeZHil/2g
43lEKpGGhgyEkMyOCaAhv62rf/mgB968qcY/FSUIVwII+X388V8P0ROi7OK1/X/81/7jbYt3XZQv
+VVbv7y0h4dy+c4Pv4jP//367KF9+PCDnbdRO526l3o6vzRwav+uZ8/f+f/74l9e3j7leipffv3l
qejyln9aEBX5L7+/5D3/+gvnkvqX9x//+2vHhwy/RounovnL/9m9vKRRHvzfv3hN+pA/N8sPeHlo
2l9/sfS/AiKELJgF4CQOl7x6Pbz8/ooJmCAyCqiCoKEDCyIv6jb89RdBkv6Kmj5+BxAXIHl5yzTo
oH57Sf4r1hB+AfxaKL0hrffLv9/o5W+W8LcpCl6K33/+S95ll0BitM2vv7yt7ncGE4h4Geo/nIIe
CF6AXRcGCuIEcTriKO7qfUa0fhcHm6jegYUty7y2Zjo0CcBXlCNnr0IBTtyM7UZXduAMI1OuoPlk
myMCSkH5SECfVUbg892IA1X0bW1CCMTWkVdTaVOyqrnqY1cRXMHf1EDuGlSr9pnM0Wcs1MHBtq1z
Txn2vu4Noe13VEuZ3rrZuCuhelA4PlizpuusBtjnEO6M2+Y6ewan/Ov4APiMepwAEI7vJ9XL/DU4
J98v343Q4kwhI6yu/VAFmZ9gNz+nF+NH8bP6KetU+yG+9CExHqWSGY/Fz+Jn95KHJEnI/DgCX3iF
bhDf6aaXKQIwBhaPFB16zTZDvOviJz0BYL1y4/nQKHSKnakANgYcUaBsvU+FVwTREHQIyRhfDtOK
SX7j0/vmkczF8cRIy0bxA0z6YNyV9clMN6K504SbUkYHMDnOr8LJvOv22fV8m9wrtpCS5B6Htaqn
UG+wKgo2TLSRlufBJxNotGq0V0NLgqyk4ldvcxF2/w/dprqyQJaF/3+ABbJmFZaNK//7rMIXcw6e
IQQzvPyPYw9P6L0LqTIJxEJ6pitulFcmQYtjCqELJOJ9nSVTu9aPsHa1hZH+L15tGbFxnwBqUZBE
IT0FNoJlRFSrcxGoPYiFO6q7E4UaKo1ZzLDpqWXDxNMZXxqNGHrkWcC0FfOEOP2zyX1/A8uANUuT
ufRB0+qq7mCD+RBqQh1gpqRJQSdFtLuJtnvgKFt0d16bD+OzD3mZGxxKwOuPP4UWgEGSbMsrdAZV
aIKcXbToKY/RNhspJKN5LfomewlOLUphOg2g7HsjHBWDtLvoRkRzpIHCC8GJZpOKv/+glmQ0CDSZ
hhigKbT7EcNOCoJcfNLYcUtan+rXwb59DTMm3AiH+DxAhh0lim1wGdzPD+UILh2aHwfWnwOV+ind
+6Tb17d6SsuU7I2a6HfSbfOMroaL6cewC1h2rgjaJaMzeABQihI1cq04Iw7TFZ1TWkB6NqZD6Mz3
qIWGDLys0WuIV1/Lp/ypfKpjMgT8/0pJ9OOzeFTgdrm4CG6YKuUNkvtAkaaJC3hxDRIliI9AFuOn
vItYY6LsSXje86p1fbQLA6iwA5B6jYR1fZoX9v2f0/yPOM1r1mSpQf73tiaL0spvxoyzcIKKUkb2
mdvWd5a66kfJDKdUdUs5eBlkFSwUVURao4FWF+jSqKCoa+fttUsunMPf45LLU99vj4nuSKQnge8E
puDjYyaanFQAHqoukP10ZA29/gHQ5ZF2K7mE1QstwuG/+ULyV04PIj44lCClB92WxShGchHKZlNB
v8L3faqYxUByA8ppQH9s5GgcnaYcg41hob9KAT2mIyAzRmo90TirgmlzWk4oU0yZNylhuQ0hakJV
gNbB4BlWjj7B8tbHqkRlWTdhkmM/yZmfXI+ymoLwrV1rhF9i6t4m6P3jLCYobxI9qqNYdS2FZjQc
oPxCZ5yaZlKBy8mkaU+DnKURgzPrQXZHxLsRmmXVJRyH3xPkzozxkD+kGTEA3qVrTvfLbfr+/hbz
GmSpCAUH3N+EyN4DW2Hp+SkotGh8VV+Yd/rG3Mh3Jc4G5sXw2B9Gtz5EKxXBtSlfElz9g0+5tvBv
/91Tzlfc4hSI2O4/NtgSUVqEWS7KAsK86qECOwy6vx6ajgAcSN8lR77IMawtrWXV4s9YWmvPuqhf
/c3P+sYdtBxULm8gAw3I/7ewWk0fpvEMBlT37k6kFxcBacn9/c3V1UpW4m1yvrvOwpwEZg6+Qn6d
aRucWw8YQCJufTfYtN5j6dUe2gttnSJA9hoyEldwFQp6JYLYbl8ec/LwsGW24NpbHf+ISvqxJD9U
opOcHKHDRazVoF5eZObf7N/7gVnal3o0owpN4m6BWsAZ9s9Hm9nJcsJLKbQTWhVU9OqZ5qAbOpXb
6qIWKSRGDXSM3RjeyoJcuZe3auO7mABsGn/avawtmDd/++5e/tYF86Xffjf+bwx/766jhQFSkRkW
TO+A1kzfNj89OJnCVS2QEtirrG5r8/1WGXl3vSGuGhFVStVt2fiUjcy6SK9B2qAB0ROyMGLwdwB2
tAaJN0pELeU66ZE8pBVDh16K49Ia1mJtx7xNxLsb+h/fMasztigY/FdnbMnxuNyhSyRzo3dWn0RY
IXlGC1fEsZj6G1Vl0qtCwwRaqExYYyxZXSULc/mnr5LVQVjY1b/HIHyVQAQaGMR4vI/P+tTOo8SJ
NA8A1bmM/SzIz9IZ3MNPUCazOydm5CWwScMaZl7c01NjK2RzdXVEfZ9MbLOb6N2GbW5isvneRAJZ
/UV08O6m1EWOOO1aEwTWuCnRRXGbwdFQ/aSR0QmvdbebSM/CHj8122LXbLGR7/QD6t0nVIqe8M6S
CpsJW791FHIrOM/VRrnXWEetjU+rDbQWbfPGx+Hk5NunW7T+X+o2NKuIsvHQRklNpntIpNFxY7LI
bYlB8W23xL1E1dQZd6HzAroge6YNK+2XeqdCOPD6EqkpwUbs/FIcfKZetuRFoK6XuIbdYwB1Qu37
liT4+ISazyZ7SeHtbFqTLXgVnfARrvoxcBsH0rR4M0h36dOldiDZ/tJkhq3ZngUPZdAS96GzlNiN
0xLR66mBf1bxDrAn0Mj19/mPCJfUmXY2jjxdJrmi9yN+bbed8wMadls8z1NCn3S2vx/Yj6NJfiC9
RX9cnjPqQqV0n5PCA5MrnLH7Ay+BYZ9o2y1qkni7sk157k10IGxMtser0wkIVQKIINHtXWPzrztw
ipPd83gBEQSnozVr7JbtOvp8K8P0ZwQU4Cymzxp+D5Tjds3yfUZ6527XkUPqAfPM4CDYQO8Ou9ir
WWUjO3QR7nf5nn9YyWon9IZtf1dBoYGUBRnotI33sdcBxEpR+SHdNqYQG7uUkT6M99NWueCX5Xfo
Ux/ftxAhxldCno/3mutfmORh89qR21vxBJzzSERCqj1IKjHGpd0w8c6+T7zW1klvF959wzo2sHk7
OMYBwyzQkXgBcScykU1ONwOeb2Un8NDwU6T1n7tzSV9cdoAnoqFRdTXS2CmeFA9wcLzCjcjFYWSz
k+8Hm10aLhq7t/eNZ0tb3KIzOTZlK1HfmqVY9sD9t1iKtfFZYJLqtqpa8Bbw8eGLyj8YF4N9ALUo
Stw/JTYzi2R0+zDtqa242AM5EZ3gcr/dXp1WhmfdaC3C/H8arX8arf+dRmsRO/6Zm3LNPiwSsH+m
/QQL5BfGHGUtHTh7DoBe1u0EtfXnEOQ78E01q5nocv/Y2L3TO53d2bMz4+/sdnRGB7Unyl+bthW8
ZPv2Pl6R4q8BSukUD7knOZJjbmcmU4lpjmyHNLMTO7JjJtj9xjj3m34jUJ0hoGEW/o4QUWugMSBy
R43ayW87NlKd7Dtm97a27e2HgFnMtLknBSePN9jC1QQvCoSaM+BfIV7IUKfBmR0RQ4qoBtb0GJOQ
3Dwo9KHEv/MjPoIG9yWj5mUB73hO3MuzyloERj05F3QvdyTZW8fqSXFnuoenzcn+cv/jXkdSICSb
FOHDbUEsMr95bbjp592thlgB+QyDIAKcqEZOHXnmY/PKb+jqFe4brw94nQcVz8/PqIZuaWwnTuCk
bobgVSWT0zmlzYcFoMybik2O7mSsdHlQgJ4nlrrf+23M58pcL0L5CERieVAXyPxj9jqMXkdNfPOZ
V+DK+UzuesYrnHwa1e1gl17umW7pjWyyFUdE6VFGEqVEFB7ZUAlzAjt0YvyUI7+e2Wg4x4QrzHBC
TD//t8qFGCmSGbET2Q1N8Tre7RQ0sudN5iZ4ddwkB5x5IZIkXmQFQhrRmRGCggpoP91Bqhj/Vy8k
t7YHp/Fme2KI9H1bJrIz2ugQQDRdIgbDw+BLwl1Fto/H0PE92YjemIGIu7I7mu0qW7nQXckRkQhK
vd4pGURiEIFrWPYmZqZwWipvSkpz4GnscEOqa9Gbj8qp2FeevG9dGtoBA16WxmTG7UjbfBMRgvDc
rtzcyWxn8NpjexQdkeVbfNLhxNBnRcMt5Oso1CSwhHnoCbkfmiKQRGBIo9seP6d2wUZ8Yo9qMnS2
KEQ2WGu3GIod8k4IQKHPZ5u2jm8DD4SgnW8eJAY2xt7aR87GAnROv54uOodEXuBRcCO54dryWTUV
i4TVP03FP6ypQIfZ96Ziedj1O1VI0DTPk2MNDEVjAxwLgz86/mn83TH42EsybAR/RbsD4QTsg8RE
e8IO9F2RTkBJ5Cx2MlegTz0OrFi0theBH+euwXGgY7OdsQjr2cAmTGnqbll+aA+Dp9+NWM8q8ZGH
nbfTBWAHDLsisHMH8HN+vsDunSiK//hI9UIkR/kuPLc03Vpe67YuNp+juEBfeeGx8FDUp+bbzoG1
s783qaC0WBmnRUWj7mN0ww616ipICfAd3VGc5A8D5e6xs7Wn2elZCbc4O9pd6s2wStDeZArjdpJ/
6cCk6rRzUwYYNCymaqescWMnxLgF+G+QCG0C22cA4ePvwC7cYBvZqdO4lSs9ctubwLLmsK8xK9zw
iv9eBnQKf290iuB8Aalj1QG/B9srPfJPkDaxU+H3Q4a5sTPqMwED3u8yl7/rt3c2L/wdBb5Ch/8Z
bFMn2kqbysXfuGJkV7RxM9x3hHlJHUjL488Ed5bYmV06uCc8Yw4vADEG3AG3+j4L8RyZi+9D5vLn
4ZmLYBuzeVPw+3H437hPPEmBd/Erv31fcD/Bfw/G9thvMphcbnYNBBAGEgoRvUy8DDHDHoqAiB9S
Yp20beOl5/is3hUezDd8a3tsrqXtwEYHFH5u9xbkjDjZ82AGzQRMYp2bYxZUGtIEXq6z4TFgv0Fy
5BZvNrpg7XG2Yd0p9y4y5ivY8PU4Yg5E7BLfLmlLayoycKqdNSqhoJCw0BYuIydxQju0GdikEZwI
TIB7566rgkOoHd+eNqkbwKVNzsQyvNY6yCTwgELFvfYOd9Why/MUYLKBE0DT7HliEt2bTvmqIbDw
aXgAtR6biHaJ2u42YFcFUD8uZDVp7prn2I0Y3LwPv+ZTBCUT9pYN1hSqYSRRkrGQBSooeGFcjVpu
5TX7Zm+4V4cKrrKGGzsM8KEybrymCbuTHA0P3WCAGrvEsuf7C8yDAD8ljkIDAKF2m53lDeSWP6GJ
gcEt4/bZptugnguX22GD4G5ZbXesQGqrtI0TOj5wbcsmcH09IQayBjO92fjw84jLNkiFe42nbJu9
5Mp36pP+1LDpKcDKbFiyN/f9xsO5uqAzP2gDUY7wKyM7pHLYYXbunN4WDphaRJ6BC5Tav7H3XcuN
LEmWvzI/kG2pxT6s2USkgCYBkKB4SaNMrXV+/Z5A3d5CJblI6+0707dtylhVLBIkIiPCw8PFcT+3
3Kp3Yot+ojEc/fyM6f4d6XR6vN+9hOT+viPvsPpcbBhtFuG9ujPXzNoTyEgOLMRSkTs2SoH/ZBjL
gHmIXqIY8P39ZCxKE2EQk4lZYXUL49bDDutYqQL29ADRYluqmDp+vLQRb3K6RbbOsDFMF7LVcrE1
BeRgABgeeSFYPRsArxDe62xp5S9W2ElmjqPJF6SOCROy5RAhl6LHLv4f4hfQTw8KtoCdSTUnW2qO
gIWTVuojh9BQ6mBadCeaCh2wMBvqL1h4j1iGY0lWcuPdfGYAx4eOC9lP8QFcG6bAFLWE7xrYQs1E
1268DTcTslDO8JdpeOnCI5mGdOQcPKZtXyFPco7WFZZ49knYgWUWKjsUyKCc/ZP+kfke7EBnO1w+
trcA2bE9muWdYgumTIWNAAXb7Ly1hq/rJW9JAfEWMmVnV6VbZqYqm9x+FUhzDy1mpjdnSxVajekx
WKx2akerximg72C97of7ximP6CW7rRyBQNvh56AJHWENitIF08whNHCGu4rpOli+iG1GDCWID7gZ
BhpC3vR78Sgeg03zJOyUbbTxlsqufcicnnD4LcNiIVJEVm8N+AZMFzI9DOou86xlcTNEToRzq0IX
/nhvDl95G5mU8Jhk2LAQm4Vn6zhkbJdYgBG29VqweuqfOhs/hXBui9/pbluqLvs1NLMTHz2LPWO9
QMDWROCutmDBpveeGcPGRlz6oXsoncYsYHcG0G8R3h9SYIGRDuolxCEecGmPkKaXklKY1SXEE/uE
HfSd6jWGU5Ob4h5+HM4/c4FCR1giGgopRLiUWbf43Npsp0uEWtnVyVQzi66z/yHMiCu/AJCnRDAW
3ikEETaDE9wMiHFyeMfUQWU03uX8YaE9K3QTC6tCd2ExfEi1gPh4A7Oah4Y1nA7uVv65AxbS1jYs
SKud1ZgH2x0voQolw79wN2xmiTcIsfZYNfbrvTXCVzDgc0iEHWF2XA0obANuqocVibHm6MF4mzxA
zS1dmsCdwV5BEhKoNubwwvEEYpQlMGq8P3N3miVPKDQ4jpN2vorOK7Pg8JbaU7fmlj4O8/nDjlet
U1Njme54gCXTU7tSttguFnQn/gu3x0VuuUcVyQGI0s419SX+nkVRB1z1x4WKdtgPER6BORHKTjcl
/GWXa3TvLrkDLuZ1ct8u+jW7mGE82Owd0NsK78iMChgldmoGC+YMjjhEr/C8q2WF8oeA4B7CB9uN
EEpbtDeirVlvTJADGAWd48MFhNGBJUg2KBu9yZ1FYKeUxh8NAtU6drdBIqTA/hlmAFGuHRCLFYS+
Q46xQGy15YPvMKlmHnLxwFYbtyKcHcj6HbuGuDv2s+y7Oq0W7P/KMnTEA7s5mTfoO3Cj4A3ipynE
bsYgnPWxp40LfvvYv33sn8VHwpw7MQnXo9YUxasdonEhjF92cVQw8l6YmhS3c6DMeeeFPc0FAOC3
8/LbefntvPx2Xn47L/3/+r54lEVAr7kuk8yOwCWJZzD1DagBYtJLR4NNPFMEODfGBCD0/zXGvBM2
SRX8dsJ+O2G/nTDYXb+dsH+9EzZrRU8SVf+UFa3N6ONpiQbPF1Fi9MiUdFQ+5z3yJUucpxvphiVW
GXIM+UeCYAWyu8o5h5jDN9UQNx5N2RKRx1AQaxoRh2Hx7R9RI+D0dPPtg8VlI/qRGYR/fxhXCG+j
XtJSnA5hA/Be0B6gx8z0AH9jARkW8/gRZ10z/3gO9zU700mu4993prPpr3Mm/cIz+h+a/kKjze8M
HjRMZJ2s0K1xCiHvyhZtftqaCT+idYjXsZjb6fR+Gugrgqpoxk5O+EZuIpq+Bkyww78SC62zeB/i
UMvRfD2M5KbAj1YUQfU7jtwASrBKb9KbytFv6wfxVtpJ234v3+VWjoB2AeSIhnRVhdASub29fUPT
M3KLqGZMbhGKGlfjil8Ck7oancJUEOpv7AzRUd8WaLYcAGYt0P8F/WzgXPs2wW+3ZFw9xUTbf34e
fXJEGgDPypnvgbn/RA5AwhwiJPZAFUNPDLbJ2evTGoHvTUNc+v4eUmA/kPlD9P9UmiekNhAXVNiE
AeEEKqRhn9krbPb7E9bivEZ4ZzBNnH+CgQr279czk99H0S92ZuLbx0FkRHrUyMAqs481Uj70ubN6
MyOPGrHvUIjzABZicujJ3bmW3QF4mVgbAvzLBgiae9TIWKCKMUEsRFjarkVyxU6RvAqtAIkJzCVE
zPX0DqjNcF61T2BfQutzjlrqDCf9YlRfzGRiVPcg6FZ6EfkA9Tl/dD8As3a6lXYMXtQ9uqvt+1sQ
P6Wk98FfTVD6yBsELc25kWhb/YjiQBmsHiGrpulfszcVST6TAxY7pJWLCi+KwkFxr1ptR9qn6zsg
TTpdnasHAKj6v2djYqiDSQ1del2cDTRRDpCn/WAp0IS+oQcRMT0SbEErdZ/YiR1baD1/jI7+FszE
yNwFyAixmDbDB19/pnOB3bW1nJj1oAKSpShnuRVkqGSKTBRSIZJdb3TguFg+D4AYUi3OWBNao4xf
sDIggYSHzl4Bu4SKKWQ2kQWszkkZtAOnIR4VmBjkiDqkMOMtckawmlJHeUKJ6gzyGL2AZvQNe/1C
L4foPK0FHJ6fZQt0PC9L0iJvsGWQnwEpW5YdYPmhFMClzvIODL7UIhPnnpD7AR6tvmFotOo+xmeW
3mZJZhfpZ5ZOZ3Amlv5mIHsm7wFNkH13ytzyZFPae3elsS5ks0A3eQSeh0UI+HWFDGZlBpseUboX
9Wa0Fgzyo9Mc1z0Sv9hFHYnTCnm/1j6n0xCEZk8cL/szLMkwI+DX5BuGV2gtacXDREiRKP7MnW79
/u5an5/3m4/EOdymEUlTgvMHHRWY+MfHGTx+GmYFhBqLjrOYN7v32b8dIt/IWyNR0CzY1ywLxGLl
SC8iuF6e88lI2f6T4iVOSiQaOQ3cQYLIJ4Q/YxBQr7tgy9vdS4uCsOxZQHwaQJVA8a5W0BjHnA4k
p/c8uU/M+/tjZib2eYbQifv39xS1d0yLXj8H31uIP8/muUDzQo74Pg1aqcGDFof4RgYfpQmkmdM6
GUOBOSU2adyIDzODzt2W59qfi1F/35b/XbflrDxMIPt/ijzMKWNxEuz/152WObV7RgZeCO5vtfvX
UrsTC+kvdqvPGUrnRhEX0vXfYSjNGZ3ixFD6qxidc2b/tNnvX9fs11g04Yupit7srKOYAjt6oh2V
rPDQdASmnr5/boHcucn6xfImPVZbYQGQt/kBJIUVk49o68GSA/bAbO4Bo6fBCubFIlkB20MA9oF7
99ZTxamAJUPPKke1x22GSExIANRrt9EZV5FSVmXg3xuwvIOI+vvcARdTuC8Lso/h6aFYc8aUnZ3e
xD/7N5ue+m0iGx3uBQGtp0GZxkoRLs60nlRJgEa3KJYdaHrXACIjP2jmIzPNGRa2N2GM0/IO7gcc
kGgRrdUzVrSgzZbhQEOblYmAClUF5QwBG2rMcHuseMAMbwCyspOtAZefQY4aZMgZ4BJQHiphT9Hy
3QEdLMkE0qmOIthGY1035GYnN7EW/q0mJ32L/L7Yucm5G/jIS0U0IHYQJlDIen9CXOP0CD8a2Dse
URDHuZURcWnpOTp569zuc5TLCBT+yIw7wa6tLxrg4kkmR6Rw0ckoVvAkN/Zydby+h7PTnNyZ/4XT
VNiKXpvnJFAApr1AbUqEagqLYUmj3YggjR1Ae72y4MvrcieSl6eN46F+NFgtdwjZoDsNXrl5BdgR
P5ZRxNBYWGGwniWnWsp2citu1IW61hfJ0QMLweL66rEnuvbEk9txdA0t03s8MXrb2msE9K6//Zkm
8tr7T9z8Gsx0mahBe5RgiEYx0ECj0ysrJhM2MuXxOQUCU1kwhCZDosemsLCFNYONMw/et33zUKG7
+GeJqnxELLqNRAUoB5dIND6MVkkATiNtZ7mH6w8+sy7G1P/tVZ7zR6xLsn9C6dh+zsH+/tb4eSSm
vAt50fu1VGCAdY0q4hGoUHTLohliewihcuSOScYI3/sVcVV7SRxUsqX4hmK/gk6GfODPxy163dyX
5AlMWaQkeEoUtLEIoQ8vfFWSA+5CFDgdEcf7BN8WYHmfM7srsVW4srtTRjIuH7mQ9zEJaJUBD/9o
kMcCAWAWLX7esu+0JniboN9ZEdTmiW0e55TEvL5Zc+fOmKjxv/65m5KO/KPnbk58Jwq3+dPFd6J0
/z3Fd6Ku/6vEd+Z2nDIY/kO345wCPkeyLsy3v4wCFr9fFSSiNFANMYIc6J6LB08jTqgUtZOdVx/l
SZWToXEPgo0P0HX0CBPlHvrORC0FS1LNVC4IPFMYXxXbz8EnCdJ4rMWMk3rU1ya02IWoKBpRCztY
23Nnr5vEkhYpwPYMzm+gmKpHsyngPI8KCqFe1+XRAwt3QUBwWMGZKVDTxTQ8empIi9Z0nwBJt3c7
HvMQzc8Qs2gdfc0j/RuSBFU5mSnRI4//DsveYaVGIQL2gc0vwM9CPFSRIEnDAq2hJS4i+D+JHVoJ
INZ4EdUfIgxo0eRN0XxhdnSBF64rW/TdnFmciUcwFAG6ULrYGVNDJfWAYhqm8dcZrp4BZiX7kofq
3z7z52oaVluDamN8RyOPf89isSrsHrXlks3uiIyw2oBnA79Z4NvMamKVOKwekb3bc0Hw2o8P/5b9
DPoHwym8QwkYQPwM5p8jmYGUoSUiOagTVBvSHuVdLMuOllvsa8D9UZGEsnANFQPtucACTGp4xUqJ
4fxA7wsrARdUj34015fs/3E//RSnyf2UeELSZBHEiYeXVJBXjywLergDTwwzDSuSmjb7BpORxEqX
z88Pg/kgUXSuy2H0vLy8o4MN7vCQvO8/VwGkPqc+hCEx5/Z2VvCZhXtx6v4nCf63baN0/ecuTi7V
onTTNk+wi2dznkUq2AfbNGa+hfbd8g41RKglQgH52egPsL93r6/gZyb7z9MJrQc+PnT0forgD7tL
ZuGhnnaz+vz8RC3hcUE/OaRj2eauRMLOMz2iRC9AiU6OOrzUQYEby9eGq6NvDWRG583ObnKj/3vN
bl5pTe7630prVmlNXMN/mdKatRQmPuafail8a2gbAi+A0EYQpXNw4kJfuq4axEOPuxC3FOifcaQz
KHi0uhvJ6kW1wfi7mtHR37ac1S+GnEw3ELlaDUUM6WvCe8/r6EqhlyBgqV9lH+WnrdA6SSiUZhQl
iZ2O6JEqC2g1KkcEFFqPXYdG+0WSVpTj89ukFV9zH3xN6VA6ihZVxOhafu6JvzUYfj6xPDHlkjCK
FLeC4kQnkhZ1uIDk+DRfSmTYIj5Yo7B3kaMNyP0LAyWsdh7688/cwOco/xeD7uIRJgZdUmqgCJfx
CHCsmYo+eBYrlGPt7GLC2sKwukEPOKE9rKvjZwwsxHUbQGRW0bUnmFhNSd9UkV/gCbbMO37fb1lD
xBsbPf1q1tXmfhWS/cyQc+s+NTv+/HU/dzK/NuuJPVHlTd1xHGYt2AUsOeDCCorYF0IdBWAFhTPi
vLDGCOjkwzjDdqjjY6ZhQvYp0ASBCYDEsMCWMOtXQdgfUQ6AlD5P11fqe113IR6Tq73XW44TUzzm
Cbf1K7MwYZXB7ERIg5m0j6bTUvQjyskta7L4JqOxEGvb6OxK5oewwu7F4o5ZAuzROxaPoShEP50+
j5/Xn3RWkNmeXyicP1+QZ7d0cpP+i7Z0Tk0y2rPLhfrXq8m50zrR64kXSV2UQwYTsr3dzMR5Z958
im3+x978TDRx5ZSf8REXQhn2ksK7Ha4knJYKB1hAmxI0JqHRNnyoyYZVwQc03mWAVDVoOYb+Gmj3
lZMdmjMwxNM7yzg8WddPytyZniJ//3VnWpgxIqZN5P8MI2LmNjov3sWO/Qm30ayQTHRsMgaqBvZv
CAlP0UrMA5AX1hJugIqy1rfsTuDIc2/C53cUgOgGBEAi290Bi+gAy3hEbT6dsUxmn2mqTf8KzzTR
r3/mYfqDjvL2x1me8F9Ovvzf/9lUdfkSBy/pf5Cm/Hhp/iP7/I9j/VIHVR28Vf8G1JeMOeYa9WUW
fcd3yX7rB98lJyja38A2CxoaFZzdsqrjpR+ElxzYaf6my6Cc0DVQ4gogvfxJeamDJpMH5F4yZFFU
eY01Qvk756Uo/A1c7uiNzXh0JR38ZP8I5yW7I34qYkUDX5uqCBI4cXkDqXppcsY0pVcatXSlQ8WJ
MHQjr6Syn2lOrRAXCXVeA6th1xNhHI8XS/WHfFySbTI7bjKwpmF5QK0mgbpTwMJc3rYJjGul8kr5
AL6azMw0HxFPbfSX10dh7/LLKIKB+gR0EtclBIUByP51FCVtwyZpan4/ctKW04oPV+AAQuX6VdS9
e3KYrkDmPnOP/HpzYkknY04s2KyKy7wPeX5f+S5JfA/9d6oELUd471bP5xh7f70Jfgwmg/gUXLpg
qePVyTJmXOK2tYHB/LTjTQOofzDERYMZoLThmPCdb19fUOFXbM55QEUUdEERJRkMqdOyj7appNKt
NXFfetFBdOVqU7rFMo2ipcd1d6U8cMtAxJ0tL9xmp9SjT2YegEnkZEs1RREEDSxWBggHJxo4k0DO
a9SZuMdQ0qaRxV1gZLlTcJ226LIGEVC1Qg+dNhNN1U/rY2S3YgNLPE/DhyBIl9yyrtp6e/2pvuw5
uqvKClZF53URpNsTh9UDC5WQx4F2O8oN8P3VMBAAmNAYKtfGhd4XczI2Qa1iGzCgAgJpEWxeuqhM
971s1UrVi1G9TRXDo4MeHEuBWwtJXth5OKAzVC2Od3Ha98QvOKp0aC/TdegJnw/5UkwVdHtNsqPX
aNrMBflFn+C5UGQnGagrBh3vlHqLF/uoS4xRu814YN1jZYkms89J2BQWKHwFx1f5TVOO4WKIhXIm
IPntmhiyyquqBK2oT/uvlLGnVU2LsTWv2iRa+GkMrXQveL2Np+0fNKO58Ws0wBqVUrZkSfaWBkIf
mSah1347DBujd8UZJ/47uTA0ZKPAKqwZ+jl6fmE1cSL0q1eI2Ka8jG55HXyxtdd8RJz8lIK2fkYK
p4vPmHZ0XWK6TuTZ8v+q7brAdeUOWvCgG82LUYjLMufslivu+l589sf6vg/QczQd3RmNdz70l2fS
wPUmCbjGDFECT8I0IdkFfo5yl1E4yMYx0DJQzXumnEjEW3locAUQHbq6NTVR0N7OBb15EJjSXM3N
+cL48gyijNtWwLUK0ft18iAmluSxE4VDizKMrQaaDulVFu1G3SklhSx8aqrdBwuVA7UYzTPqL92R
hPI/qp7OS3HxGBP1FJfBEHscHsP7VGW7fBOaBSgpy5Zy2kpNqduQEP0SX9TS1ISVPBc0mngGkDG2
ExfDT0SgzrzE5QcM36HBibDwxEUbmGMAtribjlt497Jwpige72M0cnpM49sKVSUf15XhmTLo2lZM
LqUmTFJdlnnh0KgJqK2fWhEVcXpJ2v4t5fc5BKQ04PcN8ozyOcOFvwwsCewClkRV1iZXb8uDtn0I
YvEgo/W0T2Wesco1HlV7px0ProcWidICVwOJum1Y9aTsnsdsl8qrobO7+E4D75eMlKt09BszyVcB
KLQj6qlbUVxcX6KzXfXlSXFeJNzcuMbkqZgoXFNmkSQcotLukWVsyY3am3pPQYuN4isNXYHRpBjc
4McWrZTf2s9qqaToKdnDLovtPHWKZlcIRDRIioI8k7eVU5WZjU8bjcgCNZqFOM6I9iRA8kO2ZIGH
koG1qIPC/dcTlvu6m3BSKx4iVHxFi+GlFDdeS7j0SUPr0oQGHtEWgYyHt4rQQr3d6O3H7r5Hn+vU
7Lf+jLY7R4Gna3j5PJPd7oXMTzOuwfOgLXhCB49qO73deqioDmxVs0BOG0bbyltKlen3dlLch9JC
GFCB2tx4zwkUUbxP+LXCL/iAcKjE5h+CjpSZJRYrDUQppYyaLycPHBWdTB8jfR+7C7Uk/AHsP9fF
YWqmslN7OZOJ7jL4um64GisbjM+1sTA0O0awWX9phpMk3V4f64sFZ8hQkCquSfgXggrG+1+3UeZ8
xTBSWTgYNVhsJDtB41V3YWyNZw1UY9cHm8RUIDOTwSYz69BeXvM1yHmD5LmEP6QurUBF1FOztGyl
JMRIV5HvyNG6bUFITDnYT/14CJCYAF1KeNM2O1Qi8jn6tBfohZcRZc9vxggkXaRCJfGZBFk4Bkcw
ZhUIFz/KNtC/kboN/QCMLByRurtKWozt1g+tUDaTYSN5Jn45eFMz0+cOYrq6PuUvZsiPKRsKDzMQ
Lt/0zoe1KXNyOgiHwTEAbChogo6Ub9Jjp9JKtN3AAT6x1czA3xQRLYuZU3oOzP1yKtiK4xLGJ9wG
MJB/3V6ui2UjzLHihueEaNmJloGjyTSwkqKkVxOsIdylipN1gFL3ysKPaf8OovtON2uBpNm2K2zf
tbsgJGJ4YvWyMXGRZkn2aWvKOGvxZqxOekbko7gAYF6KrPKjQIfH5NHIDh5Hhcz2kT3S70Zhzedo
oqFnZjrLlTV1Q86LDIsKHrAIlPkZcnJhWFV5ZWijh0WO0WRypBGgIS88tOdJRZgop42wLTxb7Fcp
Aoe7piW1SiRAPCo7VE2+cuq5e/9Mw/112X8+0OTidetWSKq+Fw76QAMEpsRTKG86tAC+QcFxG2+L
+qYNblp11YRrQV2lo9lwRDwqJfEB4FVJFBIZ+tMzK9dMU7guZo9NSYl3o/vUz2jzWp20t9wcDv5e
eVFdoh0hXe64tFXAWWKS6aQ86Lb7qIpEOgkR8VQif+Jq0RXSnZIdbADjxrgNARpN7K6lIkcl/JZo
5ivu/foJmAT8/zj0uoqQB0IbKuIUv4qgyKu8wHOdcOCOxo3yFr6D5lV5TcR1LS95wVY5u4G63pQr
5aMciReS4gZzT15giBuPAEFlL5xgJrv6IFn5KbkrlspnuYPI8QlJHxud1rh03oJDunHX6Ui4PToW
L7M5b2Jqup8lzOAFEXatLus8M7YvJEzU4qzuDUwCi1uiRTYwxCVJdhwanJZOrhAhWmDbtI8aBF4p
vAo0q7y+jOeCnalIMSdPRgQDPveU+b2rDC5RfV88+O8pkGH3Ptq9OlFjGmg20hFEZeLOjg0bSlMJ
Kf8oEn1d3aUHbGizTHIzlUksw7PZ1vedT3Tg0Tjn+hNOCOJ+bLSiInwD41+ERTAReiPRylzVsUZg
OwMQJSb9He5/ZW+FAa1uaxTV/JMDTpRbGScNpzLJSku4EkT9SEEBwZMBvWMHMm5l9AyFVTdH2jo7
z4kspFHq6gmTBfd+fKtF0u2aD/1O2Icv7Ytximfs5y9uHFT3xaqqk2ACpyZ/jOadXPScAL3di/iu
+IwRMpjNc88NNslze2Ot+pUC120AlVq/lBrqDTdZBojZAGRd9uhrCfAAMYE9lQGsxNsyR3PdDnAD
u3eNtsjEW2Nc5O6OVzyilCc53coQtxael3LjFsesn2te+a0Bc7k+E/XihxzXSAFUbYHOvb453KfZ
IkPv4IBIyAC/KSFJwznBY3bKl7P4U9LVie2bdnWsej7GdLEPAhkGizPstDrCxuRcS7rnNDM9hB7B
1JVbN587aN9dd4ir8KLA4r78tLaP87pUbsZEPLif/Is3rNwnQ7DS13wtyISrb4Jkxrb+6tEzGfw5
4BnIf6n9vDatjKwQD6phibrZg2TbsJPhLsXcFZBy47gHoFsQ1xrsrIhXbTGbWXKmO76s+MUTTASz
LY1KljRMub0rQQPYmD7I0gIyRHfXdcoX25uZD1BlvKaziOY00el7ZdcPrssfux4+Y0niZjUUdpuA
IdgXSWA8XR/ua5xiMt50XlGTamWA8aLBivVFk1h168TgAFLpCHaYxKwTUyz2sWZGcJ7v230F+kMr
iGZ2eG7ak0PU6bLidi0eQxdWOjpZo4F9tRK8pyClif6Pa5nJpCfHRwmzUXd9jMbpREcfHvSiqWxw
ZvIK8UDZIFutepNsdeR5dcvrl/xTGhPJ26oSshFm5BL88dC9OzC5jJYqLQSENBHGp7loX9+ec5Dw
F7GbPKn867WvRG6r5xmeNEaX8Zp6+cZH9/3WCREp3PnV0svWuecMYMAYiVQ6KQ5E34pEGd4KeSfn
sLHdAB5wYko5ggnltgMlVrGLUNKCRumcSHsw/sQbVAqRxHMa3qcKLi6V9lxM1QKtzdG+n1tkAhig
4agW2jFp36/PUGBr/WWGqiDJEoLVSPtMQg8K54dNIGKGbXrznBvoXYZWHeqyRP9x6UmKlgZc+/E2
7mmt0pmh2c11beipvaAHBu/zGNqXLc1wwg6LQBvUMwGxj6OAgtC5sqmvlwXbz4vZTiyGNA26P/Yz
3mT8kqd9u2oNm1ffNR8HbisZllbNqGv1i7rGoCI4z1VJ1BUeBQm/CpHP8YHKh4NwRBSuLpYy7xQD
8SUEZ2zFJwZADTEZThw0p2GKwSqMbM13BETiOltEfWWNW3OZoHM+es/nZoi+Sxx1NUsMTbkjyqF7
MrY8urvLb9zz8ORBFj28dW36MYF/jKZH7aGUbBlEPAk1tnpAEGasBBiszFAN0MdJ3xh5Q2r5QS+c
2lvpJe0SOBAzR+l8J053W5RU5PdESdSQ0Px1FWIjbESv5vhjMBKMVyJtv2k/Ue072pp7Y6CcLzUh
BeBl918b5PUDE8enfOhXoIEziH7HHaKMxDoWYAsDT/YtXl9Ild3oi+DJu4u2Cc4l6RUr0EGg7fjD
uqnsXidqTjxwD/T3Bmc18mfDrWKeShntGnsMSaAT0UGoaMRiPvgqwvEfLjoFwUdDVDicMeG/GFdn
Ofi5AhMlWxuVUTUh5L0S93UON8IJuIW6fCkSlBxwy+una0LShStsMtpEyfqcPnCpivVGkGVZvmnY
ah2t9wvYjxlKO3Kqg37mIwadLNDiqSPCaAblfQe/6q18DiOCi8Z9jeYiQN8cecSjWeEi0h+AvP4q
BLyi8UE0hsKxBOVRRVqPwi+5PvGvxgqbuMKrGt4eA00jLmkRxUJS9sJRA44OTDUo/MhI/R6/eiIJ
XVqDIxdF4TlJvYX3cH3sCUrzj0W/GHtyX0i9ZPhygrGDisgn7YH/0HMmgspD+9ChPidkVewa3PEn
RHsqgXoPLuODjrDWHuFnGgR/d6lfLsQk2uYZfNYFfScc64SOIMTZJwrl0afKQw/56/P+6hJN1nxy
i6TGOHBJOQrHakgXeoRgHk6jyYNoS9houNU5OC42x2+HZkatzI48uUSiZPB5VBNBogoTAa4CZRFg
AARzCDwUkcig2tGJAoqhWS+QbeUXfXax1ZOrJIlCWRoUDKw+N6fyCTKmvow6CVPCnbgPn6cFeJp7
AstkZq2/u7Evt5WpmQtjXKmSUNcirLUiHSSQ27SmVzj8DgakdDO8yB9N7+QSdnqcEacJdvTvws3S
7bymIKk70eBGrNVS2/EC8iE0BMmZRLnBLl1HMWpzeFb1ljT+XZk9ptpI5PAt8I7D/ZivSumpEASS
CLddhAwMcrFIBbropihSVRyIFJRUEitkWKzrC/W9+P983Imu8d1caGuMfHQRBJBpjnumWrrCCenH
ppgL8357x7PglsQDCoE45K+bUsccY2vIhWNaW4WKjhN5TwV0KmRQg42fc8QN7NxfzYY+z7SsX8Tw
YuCJNBRcpueNkmGWMNtBl94SpI2KyIxFS0cPRJk0rZm05viAREgk2jU4Vxtg+00g+A0UiEtWA7K5
xvJB0hYth34tIhleO3JoS+pG1fatfPTQs7Bdtt1KabZj77jVjML+9lr8OYMpvF9PA4GrkgJiJdMa
kekS8oFo6BA+1f1i9GHvROZ1yfgakmTqSgVmBGUXmihPARqxMMpZV8Mi87WlNCqkDDeV0MD/SE05
XoqNWYENCGRPPC3lxVAldg8fUJCoih6NpR2nJyXZxvEWQTcR3U6Dm37c6iJtOVMSSZkvi26rwWvS
soeSfwpAEdVaY/wYy8syXYr6IkZxZzRu8gQ07nFhpSHi5SJiKsLBdzdBdZyZ7JdzgASABCiKivA4
uudoE908BErgqz0MASPfZjDtZB00RjXCzLqTnEpjqdX7ML/BaU2StZcstdAeY6Rl90pFcpW4EU1z
2gWm8VEb6KQgDJafmJFoNrDVYITBeNhxnFUi0J7Cb1vXTh6jbDQerL60K23ZPYooTsXViwWp0bwl
3V+f3jmL+8sBmExvcgFwyjjUbYXpySjRbOAh0gqNEF50yoEFskWvShTQogy23COKrIlYeMvT1rKC
gJQtg3BPITnmJlMdvH+ihfpco/sMwW4nWg2WSXIylYYCrTgnzx3MPUnQyFBOjyVP5Jh21aLWiKFT
3jeVXaJRIaRYmlI3FY8mo61GL0lj1eIWIfYqMBvRRMa2TEiD2pWCBD2JsHzPfUHyZ7ivpWjH+UhU
l8q6XSoPubG5vlZfTSO2VqpsyDyvI240xTSXQiAAaePBNJKtQbR5PyJjfZt6OakBCUIVkkyr5tYr
ViOzvfuVWs8EM9lmfNmsiweYGKXoEtzVagH7Tw8XenGf1ztNpZq47tyZI/7Vr51MdWqJ5YoETBSM
bd61ariWw/AoqHtRWxY5abKV4S6icq0FZpaZ1VxXFOGLSpsMPrG8+EQqepfJZIGGJQNVY9OAMPQr
nnO6dFO1S8W3ld5y3VVQOkK480pHLamB5rW4FudCZ18BGJOnmSiAsZRTwQ194Zik61pb6MhONJZ8
zN6B2ysAH6jmbLIvFspkwMmRBKJHLkcR0wfAMR3ei3aZ6B5RpQc+OaSDWVT7JnnEqsN0cftqeV3I
vzo+yJ+LPIBNhqYCMfsF+FWJcZ+OcnRMlBxsyLmeErlOAqs2xidXy9ApJR5lOJfNs1cY/jpi7lel
SJ1ZafCGUkVRnKF0d12ZpFQehk9dzECSKXAfZa0+w+YbHCkZ3nzPbsdO2+LGuhurspwxtr5Yl5iE
BHdZ0HVFUvVpaxSWqtekQIiOZcpAFWrRWz2uLef6Wn2Nh8AdF1REToHfQHru/PqFLVlrvcSFnuYf
C1196rNkBC9iDYBvViPFFLmCBajyxoBWAzwNmdMGSXWpnZvrV7V0fgrAR9GnwVB5fRIg6Us98zx3
8I9qj1RmVHmmXqghTZtKXcqlmemATRmy1Fnw0JNswXGbKhSPWiHcN10wzkgvOw0XKkrnAWlRdWQl
DaCGDH5qyRV9X9S+63rHHoOYRRAf/b7SCF97n11ZcjPGjzg5K2w4RTYQkkJGTwFYdGI4Rvr/4ezL
muREuiz/yli/exv4gsNYf/0QEEsuSqW2CKleMKmkAncWZwfn188hq3tGQeQkU2NWVmUyZSXg673n
nnNuKZw5MPj2gT16VKHhOuvSsO7olzhPdnnF1amjrNlXZfG9zpBJMceQh9aZv5oBt3g1SLLjXlXv
k7z4EwXQpO/FqR4Yss2Js1DhYHHFmN2lnsg3ot41B2h5+aUK4WPtIOx11sIda40EkUUEH+mE0sdc
Az5s3JIfgji7i7v8nSDSvSuTqdvVpEDH1aQgh6RBDamqs3onPXO2ps52yqF3tPLRjtV/8FJLIi3h
1C16uDgLtjW/K70vAiHnhWZFwWtxAPWLVcQ82riPqUycT5PnPqWFsxtrrqPRV+3DrOPPRGXkAy3m
BFX3SZ7ytCr3ZUudo/bHJ6Gr7mGaABaCXvpoVWHveuaGVSzeKfC6d9Zx0ucY3xn2/YwowBPDU+r0
45Mijg5Noefw7R28Pu3wNR4IWIEHTjGMxvHPKvHweh0o4bSfBh2gR2OK0U9IC2eBqZR70SgQsfRX
6bn9Ac7paRgnINLIIgMLziBma8p+uidkBBqFynKZtfGTVoDgktk7wBg5NE1Xf+ioNAiCLFxChgp9
JkgTR3RCdv32p6xrIaBKgywaOB72XyAXNvP1pzjjFAxBUQUfddWYB6LGLxShZuHJJ4GFFBqvQh9W
1Z/EDKyUTWJ8KlIQWpjrZ/e5m+37keh7lusdElUTge6kI8pw3b+85j/SsrxTfzamNX91a9XKn9P/
/NOAcq6StPvP99Wv8lPX/PrVvfterX9yed7//lFoZf7r+dH37vvVH/Zlpzr7of/V2I+/2j7v/vM/
8H+iC9Xyk/+vf/k/fr38ls+2+vWvf/vT9GW3/LZEmRLalJe/uvv5r3+TOHv+7/qWg9Jq/dP/rWuR
/r9j+0PQsvBs/1a0gCfx7x6IlzjVJVg5/gLclFgu6b/+jbj037nnBj7iUPCSHfD2rwQtCFFxCYAx
tWRmODD/+4uf/z6m/xYWvd6H6wYeQpgLnQcuuIU2QSFquV5TtZ+rTmDlny2r7T1ECe3XIeXkR9k2
4n3Kyvl95hU2ipGvPRGs+LtsSqdwrGn+bLsR1czfhuy/3u93ncvNhYv3EdTzXAdkTw8ilNV2xWWb
Js5I5JlTze46jt7cba7NA59lsBsCH626iSkBTVN/n6s8ARWxomHcZcUGErsOMPAii1RAYnJQ9ZEv
d/JvN388UxaXQe+e47LJ92mSone2ndvT2997w8FdiIwA/F2QW1H/4Ot6qs09End0iM8Et1nIBYPL
feHAaieVYDnFnX+cvO4BB8Mc0nYef01Vgx4TsZB3ns40+GRNfijcuj9ORQIeVDknd/4Yx6dyCOix
a1UexcUwPXg5mQ5ZVfOD66Ttl6KrinIHoCzY87LB1choshE6rQ9euXzZInxZxFyU34ROwna0GFBC
PpOyfKh6AhygeTKueqxL5HiyPLkcpVorosrA0yFVIbOgzPWolE/1KU0QgTvxAefTjpbyvijMQWt5
mszwqRPISUl8JBSZA9lAam+nfXlruOj6nvDA211heBTnPxu7zj+n1KtPxM+Cna3qrZLXq08BBYiD
IwFxirPKf4opNp6vSv9sRS9CqcE+tq2cNiK1G27lCxcKkT7CZED9kIhdb+6E1SalOU0vQ27Vh94F
KQNNGiZQR7Mkbz80La+dA/O1Otum6nEl0LF5l/pOI0Mv42W97xo6ojd6Xif9rpq9wuyLwM564z1f
GQ3KwdQIuOBU+msGT5Y3eQvuQnzWVUX2AQGjm9pWbBwtr201rEOOAXc4Aov1jh6rxsGtROIzRCHu
aTCqeqipU6GuJjpc3wJhSqvbvdZVe5zLyQ9tV9NPQZ2V3wRVNiKIRMOxSdXBmvKnStvgNCKRetad
l+28dOhC23sMxcIWjL15mCNdee7B9kUZmQyiusLO0z3V1PxT1GKZZo48iLpg4S0R5/U0l4WiFHQX
dO6I8/G+sfgSr7E/cANlR98ry7A3+XDoJ9CJdZ0170pp6p0xOf9INMiVvQMeqlDZ1lm+XB2/JQrS
B1EEWiuKoi4iYESV168lpgRImu6SS0J58jApF0EhcdiDH9fmwTaoMeJYa961RdtHb5+qqxTl7yeD
sA3oEpAelH7XT+7Y3Hsq1cml8IvH0g28T5LoX00ZQ82mvXYjxFyupPV3IgNF2ZyCdojnXT9NjFAm
gOefXoI8A0hhJMiqI0MLGFO0UVVXAEFVzTYujjWCgsFF7isZKKNL7PCivP7tekoMgo3ABP45hmL1
KVWVDEvGy5Dy0nyFPFTuLS8vrJ/noxjGYWPHLp+0+mRICTlEI8iyA9yS15+s3TmDaLnC+ZUMImRe
/kfqmDLMbbZVzbmBopcPhVILPZl9Grh8Hb/XPHBFLlRwJkPTo8FS3XrHpHTHH0Pdp6eajY9y9OXJ
HesfPqpsH+LePc3NJKIgkX8NToEuWMwzz0zRP/opnk+k5t8QV8nDTGi/szQbwAcuySHn2V8ZD9QT
45CduWUmQu0JGhkVNw+iZ5fZsc6+CnQHqAxFALcn8kG1Ru2t31QPswscjc7ensv+uc6D5s4UBFoT
o4rv1ogg7BzR3ZlmTA5TW6FhfaNbFEBmBo65dTaOuldWpFxEJ5whiKTgm15PTyvFxIZqkmdIF4MD
HQCiF0WMxlZ1ga5fHrjBQ1FsEQ1fWZGghflL+gh0CcLO64dqkTgVq7wAGgzjPU6DxyJXluRU4Cy9
M9aKMJnBfF+IdGA6jv3GhnhlSfo4ahBCITMCMrHahZ1w0E8nz7BOUubs+oJ2zxVLPriFMRuR4Q1e
iN/v0yVAWChBuEiWg++3vdeoTHuBTYOzp+by2e+dPmKKOVHrtTBWTMV4yGQzhqNvWZgNIId63Wg3
oIXbQBkvwRj3ESqD9ifX0MJUtONIhCHn3BQ8ajppHovKrY9ZU0y7WLLmns45e6RW2RMAhuDQpyY9
tU6dbiBxrxy2mHQwr3GBu9JdI3EqG/gkTCXPU+vmR47QdBdoY560FR+72XH3b5/tr6xtcLzhBIbI
EiXWNRYGtS4fypL550aB8l9BD3/QvnEeCbPeMdeWPo2B9/PtZ94EKPgsjiwMlxloE5AuX0/4mI/N
zN3RP7dO6u2tKr83U+ZvXFo3iDwSeujEcIkIzOliM3D9lE4iuc+6UV0MAS5r5nrYdxmzd+PoeR9j
2bQnlwXTfVLUuM+aVh1Tl5L7SgXdUwGn6/0AmGJrqa/LtngnaHFxQy7iddw1q3A4d8oSVq0tQou+
LCFSs8OjHsY5crM4P3XCOseUMbuPVa0ABfrjfTu64xEAod2Y9lfWOxUuLoHFBAKx2zpkNsbNi8QY
dZHlwmLO0+4EIfvwHmlr/IcUdNirSZZHAzDxJNIiuy8HMI/rMu2Oby+G27AGyDMk5YDH8C5I0q+n
Cf4hDp3iWl0E0bWJbJe5n2s3QSrc5ukEh3EEfB2KWEl66fzesI1o40bn4MMEYqE1I+ADtxm54/Xz
+YR+H0MwDJc4q+fQVJTtRwPGks9R10N0Op5GEg8XALMoeGcztI9xUIO3WvoXHfPpsZ+G9g/hBdX7
jNPkU28dlMS7vLlvZ9yFIDIXz6r126j0UrLrvVjuBjs1pzqnEA4Vwj3qAAYBZeYEkc6bIZrczNu4
v26PFBAFcKIgVkchDjjz9Se6Jk+tcZ3iUpt4iqomp0dfUy8ydTAc24lOG2N6u7+RWCNQhfmFRBK+
RvlFk89tBWr2RRSDAuY3t0dGUr5xQ92mY5D3AFIIsL+XzFKuNpNX52U+B8xcrGf9XVKLe1oEkEeY
edozbVlUz1OPinFJ3hdiTI61an+Oijp/6ixXd35X5IfSb9WZChZvvNtygl0HdMjQIYPDIY7s5ybK
MkVOuoKW2YWqhEVlYrLINIZ9cCpo2v7p/kGNFXEy4gQ8DaK768ltWF9N1NDyMtuyfB4bU/3ora5B
vqvGY9r66oNLu/6gYIuwdcLenmZgrAOYAHMdkioYL1w/egTfoZ1pm19glUQ/JQIHBJMQ3DqdZ9H8
cjQ/dAwWAyJH87ODbVQkfQJblxbsnLfH4HaBL8kaVIdgWTD4jSwL8rcIoh5FisYhorwQl2ShO8TF
zoPAUpZBtWudaouLdYvF4AAUHqC+hVsI0t8qQxS0yHVJi/Ki2DxdOjFryCqd7qFjLXz/fDl8qN0R
G71o0DOCamArU1HvHF3TRznl6F0RwxUgSJEdl2lB7lU1IbLRI9uJXCXvUPvqUUfxxFEUvo00NPW7
wPbTA/Oq5kNVw0nj7eG7jQFwimPo4Fq+AOHrTD4xuRNDP5he2mnMP7daQlDFEz8a6iY4DrRtollo
fyviWgbpeo8ANRCwy8A44t9rUkxhfF+lca4vuCyz5zh35b2JB9Q9xB++96NxymZfEG0f9FwMT7qU
Wwq321MK0jGAhD4uQJz7L5nSb4um7agzBrrIL7gfu4jbqoV+pho2xvb2JMBTwGXD4kQpCHfN9dK0
hSNnr5bZhTstiCrpNDxkupJHyr0tN55XH4XI1QkWwjMKZdePalJPTmOf55fcmGLXyriOmGZftIB6
6u0F80ps5SE351y4OH8XIv/1owIFHZywWXEZk0QeXGADB9LX7UmObNz5GfGOfdt/JRJaLdvZ7rnP
JtS0+zHdNx5X+6AMxo0U+nY2PfC8cQqAdYTgai08VtlEGq4LvFHcBscCGF44B2QrUb/dKZCsSzCb
PMgNcamuhli6sWsrdywukGmox0EOHuRoU3loTVqcAt6LCOah48bpdjOvPmxNJAjWwM45AM7VQ+EF
y/I59e2FSParF016GNqMwmCg7T5uzOvNnsSjYH6IoBk1VtT8V6mY4yR+52RmvvRFrvaTFwx7oKmA
v5O6vE/mxN2RGZS+lE39Y9mjZtmPvLh7+yVuZhIeMjjJsSk9IBU370CXuNSPOb2MEpqDUg6gLZV6
Sw1yM5MLIWn5TrgIo4f4SyOK33Y/YKC6dAirLgNt1B1pXfHoTHaMwISYD4n241NXV3pj31zfU4gw
UWjCuDpgPgA/dtbDm7l8bHo/aL8kwnt0e/2hHRcVSuqeVVn89fYw0utx/PthMFiD1bPEhOK9r/eo
5bYr3CrpvxSwHEKb8U5UIHY02RGKARl2JrDH3O88EJZxPgSNy98nRVvuM0nEHS6Z4WH2wIxwdOzt
UOCzoZsO7TErugYSLQgwm94OH12ZByFyJ330S+sfa9GKsG7baeOuWJlt4Ft8mNFhqhwgIiCTrTvm
KGw5Msdzf7YVKe4LksGQEWvkXZzXBXpXKLoPLDhvjNTF3iRAScB1aWE+g5IIF7k8d5KqvcN5tS99
PYCpijs0K8rs7Mi8PPb12DxhSfv3+ST8fdeO2SeCAHbv1xB5zhzSa43uzw+oYfw16WA61mXMLlRL
iBscMI99kPDBtJ/Q69stZXbPYTv14Ceod8+pcPcqdyowOkd0RnaBK749zTezjJEBjWVZWksUvFa7
593o2tqX/XlsNXpveB3bVSMe9fZTVrH2MgGI8rBokU87KOTcKDLjtAg6HjtnO/gU32/hLjaVPOoH
M3ydbYYm7bMSh7oh4hQrP0cKZBXCnlztKPKPx7ZoikPTe2BuM1ltvN3tGHDAxIgjsHDhPbXYHP4e
/vkxaWzhjXi5AM2quYs27Ch4BRubd91I5GUMFr9EMHVw7aHOdP2YUqetq3rhnP0xgZwOZxjI8H0D
ORXP36NUjW9149TfM9ZVIcal/sOhUBzOxELMJxyYrMPtMIwr34VviMieUGYYN0biGjRcpgnw2QIx
CJjBuQiGr1+Rp2pwlE/cc6aFiJCZgZaqRugSXDGA4FKiKXYt0mNPkp9+i23y9iq5vqj+fjqCKRTG
UPheak/XT69ikxLjJfSc+5O+7yV4OCoBRlnA/WtjMm5OUuBViFnhIwNsFE13VqhB3FVzU+UlOyOZ
KA68d+MIYWwZsoom7wqE5RsDuyrsv3wbUmgEcbBTCwDgrB7IUPWdcNMzQPQx/2YLzu6chlXvg4WG
I4AiRNrCmQeFfXZHyMxD2hTxYe6z7DnLmmkjJHjt84EpgEcDbwiJi/J6pFMnIwqDw85qrGwEAFzs
JiRAO5Z1PCp7WW4875WZxYoH/C1RU0SysOzA325LCoJHktWSnXHAxw+IC7GGzOQ+cekUWyO97Nb/
kxf8PdJLCc550TUAer5+loh7vxh6rOG+NfL9DGA4GkbywRsTbz/zUYLgVDkXR2p5YHnunuqgoSGy
VAugpvlMQSqM9A90IzT+sCfCLSDGc7cupFffEXvMdcH7ZKCdXL+jlxdpNcfcPY8D5R85K6d3Y2vy
va365OCj1nsotJGRGWb9/PYeW0b6ZnTA35OQEgjUcVYzQZAxJbwMXJx1lB7GjI6Hxp+bfxSDvcwB
AAwQ10Bmwn/8ZT38Nt9Cgs86K8LPfpe6O+0DQG3TfFMXcfstWL4LWQN1ZBi2rPaUnFIdpEkO8zBg
lXtuys8NH7Zw4FeWLke87gOHAfoFFOz6U1zSGNcfrTi7XurdJQ5JTrw35YOn4Qb3j+cGZi0g2Xgu
Dia57hxsM1CC2IxHdWUag0CJUmXJin7jxn9l7QGzXUxQXRfFynWlAqlX6vXNxM8Kgc5xTqQ8FkaL
D6MdswdrqglKY1SqWRM4W1vz5VxZrT7P4zA9AncOcew679PG6/QAxv/Z7acAaoyY2Hiviy75nudY
9bsUlwpkWm6lH5Qa9JemI/5HIFf1vVco/0+ExPW7KveCiwvngzKcBzf+TsqWfEiYqN53Ve63cHST
h447qKnrWqo4LHM9/4DsTkNjJpzs+9zZ0t17IEP6Ic084AKo1laPwUyTA6sHjUtgdDN02Kr85jus
hwFBEiX8h3LwxR6uVdCl+gLpqO3jKo26uZqaXdB04s9YxfJHUA/oTtLODE5Aiegse0xThcZfJaDM
KBd9ZfaubL36ockBoYfKb5zvnA3yJ+FdJfbTPI0npQvShZlr6jxK0qz9ZHmnPjHeVxw1PBM/x6x9
l5rM5GHHbOncNR2Xfy5usxCHVO24R8A4qqOeE0DG2m2zCi4ERj8EIhuDXRwoeLF4pds9ZnUM4UQN
sLwJJ6eU3+yIZQk7bOofUuicQP6xDLFynA/tvG/zCV50tWH5U41I7Li4m0uw4/ncodOxaC5d5gOD
qlEBTw9jPeI6FVNcfp8LsIM6lMeSu3KkGL+YWfZzmDqAXQjrcPi2pfdUo4SnICjpyybsixHGKybQ
eiEEGyhQxJw66kSdPv40YPihPsrK4ZwMxPsr6OE5oJg275cUBcJy3Oh3Q1I2P1m88PhZUZkMFgUD
dXatF/dfaK6nMkJe0n2p6nnMjp3b9V/9yRcnTSfhwmaxkT+zNJ8f2dTC/baqZIfYzOgBXde6MkPY
rmwKB0MwcSD9EnUeVhxmVnyYK5SjYZ/23BTdUdqJ05PVSLZ3vI9ZAYZzY78ONaEydNBw6D5PmJng
UyPAYac6mYZdTuP6G8V6RI7sdnCVLlxRh5I0DXqlgQnz12gm4GkubCK7nePM7OLDmxW+LvMcQBam
+GOXOA567Fkts4h7k/+edlUcOq5Mv7pFwbodOgV4h6QrdR8Cvm7FnZln89fbJ9l1dvxy/uOmBxUA
1TNnKRxcH5pkHsgAGBM0OtwtXyZjQW8L6onEuwmLHzKiONn3JVeHtx/7SogNgjQDlo8K2VIrW90I
uWyrKY1FfIavk3hXq7i+BCWBSG8QzV91I2KwQHq9T1DIi6qxr6Mh5/EpKSj/4AtVwiwGUn9bI/fD
lvTvM8PUxs24HhnUEnGKS1QuuYfbd51r9E1MmSmz7pyJQT1lSZvv/UHLkM8ttFzZYmzY0C3A+bWH
ClzIgA+AIwLdu54OmLWDhNUXA6JdqUNNJRoWJnTeO+isFhzkUP58ex7W4eXykUAFUaNcJkGsqUZD
RXs7kXo4x3N9bHxk9pOGa0Fv3OYEKtDGhUavUScQyZdIA1cZ6n+APQEsXn9ezUvPskEM53EexgP3
5i7KwWZ9nxo1nDRuhrCFCnnPAtXAn0bHpxQ5HgzRGA11peuoQ+k6lGke7PHi9R6m1EFIQH7fp0q3
74JY2mjurd24DV+ZFJAWlujlpai2pi3wvG2DVKjxnFHrwbKH+89uSl1s9tI90bqP9+nItrh9r8wM
WyIZoK4oI4MDfT1UQF7GvKvL8RzUTX2yPiGnAQy/HVinY6S7odgI/F953sIh9HH5gP0inVX0NGR5
17K0nc5J4n1UmtaogSYizKrgPuG22Xja8va/hxdYCPBx8wFALVk8UrzV18GwfQRCNZ3bhkAjnKaQ
DQTNVobxyjfhewAmIXoH+LcWAA8MtOxsqqdz2dVjOAhb3Hej9xHXQfeAFH1r8776OIm5giGnC1rb
anUjXHNkouh0nnVTwOcITk8CJOg7S6qfAJ7Mxm56ZQwBkoFPgygNwN+avWimYRzjubRnmCylB1CU
zcHIxP3yj08I3A4yWGw/3KWAfj1TMPrw47IQ9ux04rvI++eADr8SO/2S01Du337WS/1ptSxA7WU4
jlBVRvOJVTaSpL6cKnBGzoW0fUQzjRZsksz7Qbf8aGWVnkZEXDviD+puGBT8Qks2RTItk7DNFQsr
R6RRiRjh7fdaZxYA3KCDQYIKeB5r9eVY+y1JClROGjit9meSDMOh8jWL4DfjnxyDK//tR93AD8uz
YC2yUDGhwAGX/nq8UZITSsV+f+4Rgu9A1Saf6zTWj2PlVXvWGlAV2AQGaACLEydw7f3E2+oYz1V+
1yESP/7/vA7OBSD1KAOhBnr9OjnMjx3D0wF4AKnvZoqrFwSNRSDDp52dgT21g2Gg3oOpR+MJzrf9
XEe9W7Yn1ZfjBmXqBup+GR0h4LqNEwrBw2p0qsEUiewI4GHwqx+cAQoLMSGUDUBDiDwK91GeFuXR
sbm/qwo1PE0qDo61D/OM2I5Q3UM4KueuOAao4IY+yej7ds79vagEeerbMr+fcwotPqRpIYh/E6yu
IWXucjNuEISWF71e6Ww52AEpBDCSgFjielz7oBgGAhLomeYz9FsmYE8ZR4qVpp2z89MgDnOUEB64
5ue3Z3RlCb7cwQwEX4wdZHUg4rwAwL8tZmdgDW5oM5xxdMD7m9j5M0ipCI8nCUsfiL2itoGKfRS1
Pbbos3C0RfBN6Zh+6Oequhih5Z4gJAx54ii4KQmyCzJX7JsRpW6fEQItQoCVK3gb9U3KD149xNBY
wYN5DlLzxc97H54dDHUtTzU7N236BxeMwx2T6byvPD6GEBnlz4TS9lijxcVGXHd7bHIQsigK+qh/
MbYmk2RpB7rsqOxZ+BaOBMyMSDyV2Jjf2yNjaZsDgHQRKiDGWlFWbGOcsVDefE6E6UPSDHIH8lF5
V3cj2TgyXvkgCO7BiEAZbwnhl6Dr9wn1wC8QneOce/A44VI8wCTBL7Z07699EJwa6ULWxvEslsvv
t6ckKMoiE8/cMwgvML6B6mk3V8GzX7j9/u0VenuNgh8N9q30MFGooK32eMZkg/pHDfR9cE9O5tah
5xYfKivuYbyx5eV/uw9R2nZBCAMNEwDfzdEOZNdt4padMy+TO5JYJ0TPoOad4wLfizvtnKxxzCV3
5i2M5ZXPBB0PHGrQI1FYXw/oTJoeOXzKzsGYyM9twr+7qeP8JCqA9a6U48ZJ/sr8ISgB0RiVVgD3
L22Wf5u/lpd+VyWWnZ3CcSN0MJBH5cMinBKv//L2BGJF3JxuHGEXNHYcqwIo2WoKXW9KGqtjeU79
5KGtq9Lfq6ZLHjsDsAp6EC4/T7prs5BnxP9kOrBGotEdMj+cR6+8D2gMTrmxCEL7jiPoRQ4kGPAB
HxZrwWTKFHm9o78Brk2+NBICjVPL3caNGEf+Guqggi1xX8AUq278AR4U5QRXPKgW4Y2uvHLUe04Q
VuAShep+5zc9v5djJj+C/oi7i1bBrkWl8dx1CjRFmxigvQhVQUknp6qV5qOMi66HOCEVkKrUw8dq
zOHmkYwY+B0FLtVG3pzSr55x2XQnJ+t+TXn9cRRT1uwE7XQOwhDJv2me6f7oQ2rQ7RJcpTncKi04
9JXCuyVTS+4WGTmcu/NORWjxg3S4d7oPQoOKD8zFDvTEcYV97hGo/0Q5mjyPUzHDGktW8RdrsyBA
/u4M0HyDsHXv1AbhVJoO8OAEvV/CRbcBJ78BuT8IU2BaLq6cvOO72gTwnZ6U6AGlZIBcw8wbpw+2
dgDMiVlVC4aTZA+QlMLJPTPZN7e35AdOBwBwkIFVOE9z7+RmM859WnljuxMmS6ddQHXxB/hBwGIW
3FOExs7kWwkK6Oem5rAq8zxFy12OmxOMoGZuvwC+HcF8B3Xqk+NMyUNHkvzY2KT71Dr+/Icrydgc
27R0KwwSbwC68XH2jj6onhq2mrab9l4LWeaXclZ1/F6MARp1AL5Jn4gevC0bvlfOEmhnwKdAnRa3
7Lqe4QJ7rqCgmc+lasNOetUJ/ar8Q5cycrDYZzsUrmAV4+iNrX17AQig9wurFiomdHxe5R21Eiaf
UhKcYTHQnKyTeYgRN7URt+fVIncF8LpUREFtW+3pis8xGUxHzgjPuns4D7RHOhoCf5ulYYLgW5Hw
7YGF5yH+hcxzSeDWrUtGE6dS+QM5Vz54y7GBqc3QsqcWIsPD1nl1c1zhUSh3QfAULFfB8um/nY1u
DHHo1EhyVq1MH9LAnfcuEM3IkR1KOzUjUaKD5KOGoPp9x7vyr6RKiigQI4u0V5EtWdo123KJ0JbX
QbsW0OVQX11XflDp6xEmUHJuZs9GXVqr57aJ7T00AXJXs7g+YOunu5kn4r6BQUPoY3WH3ay2MIHX
FhaIn7iFkWWibrMKYtySZCqhSXJBq+Qs6vkMoBIeBxtYwCsTjTsYSQ8YQFBCrGVgQKkbNcrOO9M0
hb6H5em+tZQevQo2XW/P9CsfBCMD9ECE+wmYgOuUORaeJSbug7POe35HkzKLKjRv2/iglc7lZQK9
BUbxwJhDdXPRrv++nmDhnvlDBkUPp+jN5/QwgJiKoj3gCLZ7GqBw4ZUp3c/J6O5aMwsYQliyUT5c
8f5fXmJhjKBOhWgXdbFV5qbrJstY0qSXOB3A5W9lGT8iy4HZQqG4SUBeWK5Jil47qIr01ZcZQlp4
6knif6EBgUTk7aFfDqHrhGcRukB2AoE+OkCuw27YcjhJnBqIGmUz0xD6qqQ+0LkSS3uUWKEFQ953
zn1bJ0Hyjx+NIh3uch9QIjKftTQ+of40lTg3z2iW2aNdVaVDUNWDsM2Kb1nLfk2Gk/3bX7ugItdf
C6OBYLEHAIEYV8EqvdOkd7x5UafXk2W/clCBF2VDW59TnhMwGGL4qKCEgAaDoScUzUJTgiX2jxMD
yJfBXQTzFQRGECavl6Fn+kCpjkIe7MDemne6RScwqA/e/tRXQJvrx6wQotkD8UQXeEwdVKhUoZnu
TuLoeJA1dZ8lKfL32eQ3X4ocPFgKZ5kIDjlyl2cqfaoaD8K/3tbvba39jRRsxV1ddgBOUlyNKDpT
3FfrSejb2J175cA1k3rmgB/L33FY4oCGl1aPuTcH+wySpEipognLpM8B6M7TH4TWE7TIWkduMiYb
yedrgwXYeznnwPKEIdFqYTR1EM/JMC0SFzYeM0hS9vES55LcwgvJDii5lOgW2PnjLzCIg/cVH70I
cSLO/AmmO9xv810X+OM/PhiRv71UgXDnBji8rpeKiRPqocKEMtDAxh3g0iKqIMXb2BUv+P5qWyBz
XIIVJAYgmawulLSAunFSFXQEpNCfST2Tv6iild2r2s0dcORhCJWilBwlPZtLmOqW/ZE5Gr2aqpTp
YEd5GzwHKPd+IGCLyKitFDqk6MmBCVc8yQ206bXXhdEABgb6FqDVYnWOu2ksvTLz9YXZzH+aZ5Tn
iM2SJ5zucFKYQZBhkrQf0YBV3QuLgCG1Q3HPHfjwZh5vD6Z2qqPjQcMs+kbDFlOhaeAEosLGRn9t
VQFzhusHqmmwY1xbYFsJqCulk3+uLCyISV6gB1ROaxjFt+RHMsXDz3Rq+DeT5B0sujvE7qJFGwLA
Us3ilQGxrjDAcYAX/TOq+rIHceCCSIWyFeAueSO6mnVPuJ6Cc5dBSinKsYwSTtAtyQTpxhpeiTX+
fhaCuBekFraf60BCEVanQT/H58rxi7uMwo+44u0YQkfh7ev+f7F3Zs1xHMmW/itt9z1luS9md+Yh
a0NhqQJAgKD4ksY1933PXz9fguoWKgpTOex+umajlpqSUYJnbB4e7sfPgaw4ytFbqIJx2tW+ke7a
xPOP4AZ6OpZNe6dZsKgOClRcckeXYJ0FwXVKNuKxbKGTTYhgnrvSbqCl7WUQETI/2bejjWO1iD36
afLxsmM9D1YolWk26C6A7lRnBb9adEEuQ58Sv8SAJ656K7CvlTz/ctnIvIVPT+QM9CLWtMCdAy0V
triue8og9XL8EgyI/AV+aqzJe7brSrHHpTD7/FIE/ENZhG2AEwCEe+pk1CjMRsn34pdCCUy3bGV1
LUVZdVulebORORtXEjHVbV5U1VrSBvna8oaOlGKLmCTua+NPqXmk1VLZ2KlZry0/8je15sATTHns
gy9Piz30c+AvzA75fuBpyKzBGSCSmpC6Tfwim6IXwkYTwLMXJp9SeNxU1+m7Pp7hJuURbEXxYrRc
xa7sxMm+q+oBgIw+tjT36MW2GPLgtvdG78noLQ/pICNKH/EjAxlQY4o/doHnPPRpEd9JA37InUaS
FptMLYJH+ipkWvfjEl4qtdW828jxyhTtswbOG7+uwy/kN9MA8GXINmlIuivMsbl20nBYWfyIazvO
0obndpd+qHS7TFwFdtpqZTYD2gBOrdI3xeFVJBAPXXPMlKT9Uy59RKbCBE6uBT/13nQSguH/AY3O
gfjpBqhh20q4FqMXI1MC1HLTal2Qlfrax3mwwfbvovBn8BygeNigyLzMsPJTe9LMxqboUkTjj2mu
tRJCVhtmpJWuV85GHYdh4SH+TuBPSXMuANJZgQcS0ev5IFlToUQNzB21SuJmtJ2XoLXGp67vgnJj
UfC/o6Gfxt80SSQgP3IId0+XJd4S/Z/AFDo7Q4fkNqQmlPWpMDjCweYnwp5dSt0LiZVqn+my/pTb
vbMt+uLapHnomvjDuKdtQHZz2/9WBmC3kc0otnJbVftJMfyNPHLUnEHpiZnzekdaFG3DfvrMq2dJ
COjMDQFw5HoAjcDbTDFEsRAbYPmQRA0cCCnRI+JeeTy5ffpXRPxbFGv/08jT5kb9C+RpP77/qL40
P77/40PDL/U/8p//eCWRy35w+t/Sqs0/5xetmmJqf5AOpNWCUG+G0rMaf3GradYf3DkzFwsVEg4N
j8a/uNUU+Y/5LUvtiHQ1fzMXLuu8nWnXFH4HTlEo9sDkv0JXfodZTXgo8gOIP9mOoG/o+jVfb/k3
yZgZH5Y6RRbfyXW4Uuxm48eS28nkBVPV9Z2nN7N1/8uXv+VNEy7ZX9bgNppZ4/D08uyy3libwlGR
xqiL73Kpu6paDfKshXTOmQUKMwpn0LRou+QFLDihoStLoHKpfqd5sroK0h61lDBZEqA5mzXuVAoY
M1IZfwfLw+k4UtuSOsNOmrvCSBAxbQ19U1Zpu+vbItiUE0lZu1T0pQB5jtff3I/km8ihYJCE4FzL
FOFKTZiFRU6b011NDHSreNnPwhqTdQy/DpTk/UgYgfw5PbvRepxgNySMh0Q+68xF5ad5fGdfwvbT
yJlRAnOEWUYwvJeo6VZ3TRba23xCndXTKuWTFFv+ldc3/sZJVH2rh5q3pl2QalyKFk5vd/m6lDtl
PwxxvBkTLb6xjLlzPyTeQJqugAKk+5RnOqLHeU9vf9naOyUFEeaGpt7dmBSPHj2kjgIKz3lDhGCb
tzIkZQ+Xt6nozn/NNJHa3EXLwRBxeokdETrRX39HiFttNaN/yYEsuZxgMpR+428jWKoe2pz++NSz
ggMNxUAXO5LeHriqtQIP18ZSxycw9/knsu3jvQdnxhpeXMoD8L3uL3+vcNPzubxFeE+y7WeqEZEK
Nc1G2BzwMHcwU5i73kKRaODCIi/dO5CHUjy8bO/8kNFox4MS18QFTMn1dPsbCf1AU6yHd3IYrqYs
dGFuWV82IbCI8qiam/ne2BCOmNaY/Qj5d3hXb9A57VxjC2vo2t9IK/aFq6y0jYrWaL6GRGdhdOez
OdPDAAmkLMKfYtxUyJLpD5MR3oXN1pqC2zCjemOPN6O+hMt6rVGcniNMUbPDnRM08ZY8nUi1CeIq
HtXwrtmau/AxenKO2a15zX5XPkW3qSvvstvhqO6sbbGlu/GHc+c8HIpDvlePCNDo7cr42XeudwwX
Zn8+v5e+SzjfMdDBsKRT4U7rb0YoWYvM3EhVg0LptI1Cyw3AiCPgdHnJz3YVLf+0m0FhjV+Bnluo
rOuTVKpeGw53APF+6vG4M2h8+t21fbXB2wKYGmdGm13smwtIaetCzrRkuIO93lXQyDKQVu/0+yH+
cXkwYkKYBOc8mr8tcYG/tRRFAUjqCkuaO63RxL6K1t+MVbWqj0tx/tliYYnQk/5BbnI61IUkl08v
fGJ6WIqoCmkeovfQ1Svjl256CZGsSGY5HWsh23d2AbzapGNpTnfSGS/Eu3oyaV5HI8adk5A4AkhM
g9bGCu5s50OdoONXLlzrS/bEwEFqNKdTsAelN5K0+V03ZVtf+Wk23t5HEEONFwy+txkJzHQeFoRb
/HK6fLLaWUNp5sOd0gfDvme1V1ZiTwvb8WzpHAqwbMUZwkgKxREcqZ/kbdIbdXmwupJiMV0EyJ45
tHrQ9w4DOGw5ebCHCGfhZXg2m69mifxeYcGy2Pk+0eCnD1FZHiQnfJCleNt4+HGr3pRq/hl6QNdH
DvfyeXhnpOB5ocKaCzVA7YTjUFqSAucWIy1pMiEvtKcot60N+O3kauWp6UNrZNe1s79s9cyV874F
RUNTFwg/MouCf03DymmA8o2HUPfWdG5vvGpnoQMSFdm3y5ZEiD3nb+7cgStB4ZLlf8JS2nlS6YE2
aXf6nXTUr/tDfE0OQ33yuKyClbKjRXqjW26Lap2xsJxiNPrL9GxU0R16Kee5f+PUhlwbVac2NGR9
zBXX5togeTvyrKtTHcSB/O+Ym3M0sB9T5xHDUKfrQ23wJe3Ot+VV1N/DJbRL+vGGqlKslryS/vW+
+n94MbyO7Y0xYQXNEBq9sHg1dmNLnxXv8Xd//twlN//BIQenIyybahWNFsrw85a9127afDLhTaS7
+LIV4cHN5qDOTcDOX7BXn3XkzWiZUE1z/5BBDbXNyvpznsTJVTSG2vayJdFvYQkrBOA8HvErlnCJ
5tT40ymYwgNdROFdAA5p3QXaUqpOPFd4fRDDGowg6tw78ZrKf7PjfGWckYhjdgwkDTq7wNaepq5Q
voYB2vSlnHy+PCjRX2FupteESo/dDfnVPOg35vSqi4IJssojqW3wKcGxTzWXfMl6rNUPfaEgjrVw
nN8ZIM/U1+XiXU6EdmqxKIOpjMquPmpaguqg0u8Nf5IRNrVuys5a2INnu4PhEWdSp9UgdCJzdmqs
znO0FbyqPja4Y13rRzfS4ZJ2jJvL03i2N7hsAGkZwP34k6v71I4XF0Avtbo+tkl+E7Y3qezs/jML
wmmCZC6KUcypj6UFuEw+2lm84Hzemau5i4FtrJK4YrZOx1DknaV2flMfLYI3Sb5W670ULhEfiLXM
OcHy1opIy5Aq9eQ5MVb05+Joye70EucrqXadhxCWMzf5gdBRvlRAPnPjglEhNoXBaszJzddHcLr0
1UnKxqPGBYZt6b545zhxdiFNAlnK/4m3Yu1IZW3P+y1HiNYc8nvdk3rk2QK3hxxKapTS7bvvl3eG
eP/PM0qBy8FdE3WorzW1N0c48JUEAqGpOtrjSkUz5KBFVzWcGj5ig6t6UU7yPXOAH6DVAHcCLEMI
N8zJA5BnGBULaFwV9/7kOlvtZrqJ7/zdtIv32rVzPX2WvvcA13/kL5fH+t45e2tccB56ldJU0WFc
polTy++hWV1ftvDeCoJ8A2Ixkw07Z/knL++7LsUC98k6MGCXgVxV840QzzEdvDH7nGfhghN+51AY
s4uiEQDSGNJfwv4koWernSb1x0FR1snU3QOnQm+vXivojXVqT+pQ31bx50GON2buuH1v0DGyvzzy
8/NvkGcnKwOJEXxRYqMWnSHdiNL6dFSUbGWhYNIMe8NZ2KzvDZUbh6ZA4GBQWJ5Fq5U9hEz9eFRU
FzVGR1npmqt+sz8Nh94tv3Yfq+dsqYZwfuUwsjc2hV1TKzH0N73PyOivqWA6SGmMzUh8GPeXp3DO
HZ+87kk101pCeoVIlc0jVgbLKSSjWSjTMcXRIK1Vuqm9Vr9bnzt0s9J1fas9T0vUZudn4tTmvK5v
zr8HtYkfy+OEWAd46OGlaJaInV/fuW+TFuKwhOtNU6jKJ0BOjhqpIu2mvBtcadOteC/eSHtpHe4H
N9yNvRvmbrivdunPYOc82dnC0VwaqHAF1nXh80gYpqMThNfqcAUwdeFp+hpgnw10TpHMUDP6HYSD
OKlW3NKBPR3Ha5mO713+MfjeVfsgB1zt9rvkg/3hoGykB/mb17rSg/QQHaqP8VO5djYIQd60C2HF
WarjdeJpMQXjB1j1jNN6IgtrlUYqH+OPZB1IzRWbmYrngya51p9LT7p3zyZCav+yJixzXMCZDT0K
1n523w1tb5Q7pwbY5+o+d5gLsGK8ysOtt/AQEamaiAnYwW/sCgurBbbeaj1205/ho7ENtvo63pv3
1k3wIbwNbqbSlV+GhaN67udnmw7dGYS+dIwL0Q648WD0JWzKP3XrNu6u0n2ifeCy1hYMieCb19GB
Agetya6auzNOz2dbGjm3ljkeh0/NNvxiPU3fnJv8Mfbd8EZ+Hqs1zQuwnZng3T8tcaK/d2Tm9ixK
NqRBoHU9tW1InuOEozceJ9V0B2mlTktR41lCf168tyaExbP0pLAAo41H+dpYQwa8HX8Wt9mtuquv
s32013fxValvtEMW7UOEJReC1qUBCgH+2AepmlbBdEymRHKLQdqWbbLEvPeuEZhx5+CYrIcodmAn
MJBmaA8cJZ3jgEZzXS7ENe/dvTOT9D8tCMOQUigaigS/U1cfpzC+SUbrqkzlq8vX0zv3IJkiWHaI
bsgyilzeYdjCRDK78dY5OOO27V+qbEPLwWUr84ILPnSGJnMN8hwCiS7s98kuozwaveng+/ph9Ldt
9AwH98M43TqSvrls6zwYnaMlMFnUCmGWEt9d9hSNSuRkxkGNHFh0g+fB2cvhjeN5FCgRtW6y9dQt
pRze8ZOgf0AmzGzJGqUsYbXKMW6qqGxbSEmUq2Ka9iNqEp4t/Wyl/Wg1m7QxN0mWbbvqa6faa9hp
eOksEXueLyYlNEC56DuAMz1rfzQDDfhgLA8HmmzHG3W0tuT+y1VY1k+1LS2VLc4jm1ltgELKrDkw
l8OEm7GAFEbqB9U/ejxF3aHRNznsKk2S7e3E2wXkq0Yvgj4u2Nv+Y1e1CGUswZ/PDgkVHRCXABm5
DmksFl4eXhdRDvV15xCWNmdQL6icGKW/1WM/XCgIv2sK/IsN7h0YnkjBpGXl0IcE6wfPmIxNksB5
Kdce2vV5Hf/uFual/dq+icwbz0axxpAMjRy2vjwe+wm1cSpBQ/AjHJ7hL76V0w61yGPQLJQYzk7N
bHJ+58/oHipkgsvWS02tABKMx7qER8fIrgZHWYe6dk8GZTWqzX6sp93UL4nyzMfixDHMWf+5S3HO
bNGGL6wfcktWMjh9dezUUl2NUtfdOIk3bYYgUN0okg+QYij7zhzz7WUv8c7mxTJpB5oHZokpERxB
xQuAY1LWWI53eWhdGSiQSQrPct8IvlLY2fiRvO3gDjXUXefZimsCYL78Ee+Mnjnl+nDYN1A4CG4x
qathDKyyOsaTJEO7k+rxJqmdAqCmU39HwhKtyaZQ7julWspKCCqk7GFkgua+Vghy4RnmlSmEAV0g
t3HSVsfKkMLAdUwp2eVW7BwNK8/uFFChN5YTTGgyjemqAOLr9s1EF6KjkLSwHOT+xgDoIMDgqULS
BHUBHVFJaGfDPPJXE613+7gyB9cq0nJ3edrO7t7502cXB3O5OqfFTz8dXogpqBKvOoa9025AUoXr
QTKdhRMhAt5eZ4jEHc9eigxYEWZIL4tpyBwyRFHkECY1SrExjfZTHEfKTWcj7q5P04OfJdWqjzR7
E9lV+Zs12nmNYBAGIAuWiV+EUG0KMxhLPbk+ml3R7qcqybZDbycL03l+9EmIzoeApvE5USmO0wGy
YEPmdaxrU9/Qe5h+6b3MWZnj2H+Ik7iFlaYNr+wu6Q95qSePl1fzvUPAOQTMiNuZiwKnq1npfdm0
YF6PfaTrOzMraTzLO21XUIxTij7amh0IUUmXxtVlw/MPFnwP7nzuH8E0qy1sI1vyYGmKe/MQN1Rw
Wkcrd2rdtyuPfb+SIlm7qmLn22/apCsCThNQp1yYJufvdLApVS0lsHyNU/dVku7C3lvR9rhWko+9
/3uM25xwwZYwvqHPUqktPPXooGcb2/qNM9U3ubVU5D+bxlczc6URAiQYyYVNmk++rbSohhx1wzV/
+GQbR1e5a18uT9zZ7StYEXYJHN5NI0dETV05XOW5tQq768CfFh7XZ3sRKw4eEXwIhCikUE+Xh7dR
7MkTxBl9tTWnq1G7HipO/kbJ75slfZGzYI2kJeh3npy08ujcfqe2pGZM5MQaGNEnWhqMZAM9kba/
PGtnR3u2AQs5BVkQjEAiT20oMO3VDRN3DHRndL06fo5Rv7bBlEx6vfKUHDK6Ud1nlb++bPj8ej21
LMJLSA61yuSUMu8jOlzaPLwiTlpJ07cqDR9z2YLLoV6rprRpwNy28poOkwW67Xn+To73/AWAn0H8
zDSsYkTD7W7H/lAoR8dKtpbkbwLnZaQ9vk0fGl9buMnP4//Z2uylZ9oT2m2F1awITtGKKZVjMijr
3jJ3RZRs6kBd9030UR8+eYn6Kcg/GLR891LsTi3USXmyENS8t6UI4KDKoOykvCoEv037ZamSxxHs
XUfEntd1/VlLQ9eqv8v1Ei3He/sKnAYRFA6LNkwhbJtix46qqlKO2ocIEcnqcxne5N8T77HUj0B8
Lu+l90YFVFbhPcMtTGnydBOHsjLWcaxoR7gvH61JvoGW8a6p0k9VbC2cl3e8DNRtf5sSVnGIwiF0
BlWjVqM+QguybZsB5fIlguv3tub8aAGkTCTDHJ6OqExhZUAuEc8MTcKK/utPXgchQaO3H7W4vyqR
kFuYw/OUDG9TojyZ6ZubwcX3Kcq+LQQnZXOUYRz9lIxK43YVwn+aGowrP02rPe7wRyLH1saK9XzT
Z+jIB90t5EG568lcVV6Yrqc8LO9GdBzuirj+BnVouAuNunu5vODnyT9o0wB3yFwqr7BEYcUhCFUV
r0kabknk1HU7+7N0mmKTN+hK+nSzr3RC0ZuOVl43kBt5k1hFtxnLqYWHBv6MFso6N20h08oTR91e
/rjztZsZ/rgmIKAiajCFkn/F9dAXaUK01Nk0WjTRbQQR0LozhmmjmRJCplGx8Bx8BcCeujKyabOC
IUBNIO1iB4ETqCjAzXhXOm2sz77dBt/7uEk+jD0c6C6Z+P7zkGpOvpqmNP0zb0PNdJtIikkLU7/5
MJR2eLAlPavdHDRp5Y6Qbj3HSSR9LkpZSXn2WOCCpdEJP2uhMhVuzyZxXN9T1YcoaGSgkYE6XfdR
YzzohSrVqwqpYBvSiySIYOqKvScbthN+8KBO8K2aRn3IpIJ0pqKE8Z9kz8fIjW3J+qxHav8QK2MM
8VTR9l/H2qSy26VR+iST1gavm5jdR8Aj6de+b6vOzcrUPw495YyFEyF6FUqyACq4gGepbfoFhOhI
Lvwa5IhZHnHda3/YjCosTUGzQqnu8oYRfYpoSDjsvST3tVZiqLVlqNVo+kqOjjcsDGf+3LdbRLQi
HJmMPE/eZVgxZDC0sFbkdb5wp4szRoKA3B13HK1HkIeKqULoWJQmU6LumKTRwQ+gtw2dCNJhVE3S
mOza5WkTB0SpFaQjpwzNAejZRJ6BKAPCViRddwwDMjujXNSr2gbvf9nK2UVGepUEC+8rOgShZRGm
rTPNoVOkEJBG0G2qug/crrEem7KHblBzx26iHGlnK8ihfnNX8M7CMOT2sLDOja3CQ8DuzaHJy5TH
pW66eZW5Vhm6nb0wPHHvvVoBDEB6g+nk+jy9aHjPAWLTMpIcUrdW26OthG4OgufyJJ4vFWN5Y0XY
4VHo0Xdn5jxTowQKPcd7ofawJI0k9gFTHsbK/ETEEk8oMYfcGlMvB3bEO7Hx1klkHct8cpvmB3Xc
VTwVqIboV4XT47umgBtrdDVtGPid/qqQlo7C+bYh9qF6TPmN76JcdDqvY5ogHKB7wf0gJavMMeHo
LdZTDERKbVaeoW/L5oH+w4UjcXb10PyCEC7k1yD1YWpUT63qiHWMlI7Ce6TFDWcbDtcGXEr6Pn35
3fXkaiP1MKPC5wSvsJ56WtWKmknhfaI00lZG4t1NDXUp9XeWX+GFxfNnVqIihzsDHE+H45uJFSY0
Ex7pcx1cPVYVUD79uO3mZtMedmDuLZ30Tv2lHnmxhHmxBKwTNy5f8Fr4IOKTyYCJEq5ZH5YomCrN
sQN6DWNT2sOsneYLQeWSFcHHIOYHvjmXm+Pg0JGdAvC36MhZ2BvvGTH0mcYTCkQCcmFvDD1NlwM5
3KPmm1ybsZwVzxL609vLW0O8A+YZ47KEXBC6YJrxBTMWQY+dw0fMIbSyLc3nFbooUrWmPz/clnVZ
Ljiws2ERYkF/RsgD1cVc1TndI1qhR0amKeXRNztc88/SeL48oHkvC/cmBkArsxFmIhnhJBObm7nc
0emcWL7rhMQxlIiCj/+ZEWGnD1XGDoBC/RjShB+VL/30obSWiBLen6q/RyIsDdrkFaSVRABK/hnO
NjecRvfyMESvR4xxMlfCnZWWgQmxuVYeIWod9mnt6hzUiCq16zWb35STJxEjWJvH+wbDgsirnQCy
Ko+p9jQrIeT9DQmMhWMjulTRiODqlALlgmhe/uIb45n2pQ43PC/0BTNLayO4gFkKpqElCSqY7qsG
4DBceiIsbeN5nG8mSwvpX0W0rzyiRulK6b1lPCn2z8vLv2RDOIs0dadhlGDDH8ED21+09KPRLmS8
l2zMW/DNOMLcnKypY4tFKa1mCtAshCAXy9ELyyECTvupjurCYSSdHdIwH7ilvkQHf+YoT3evCN9L
agZRlGp5tJToqrR62hKOvQrLcfH18qq8u4O5PWcBV/pDRain3ECBZVQce54WG5tajdF/tkZtYzmP
3m8Sv/46km9sCafFDmm/zPL5KVM5q9a6VbpnMw3Wlwf07hZ4Y0Q4K5Ukh0mvzn4MdstEu5JtaaX8
O88/egP+njbhwDR97FT1qxU1WBVQXdeS6mJ61Wa/v6UBUFLeIBFJsVwTxmNKauXUkozzN4uVjrID
72UXqaXLs/aObyaZBJqIB+3MASzcY2VbR15R1eVRc6gY87iGIhrROrfXqKqu7KXn5juLhDkicjBx
JCXOSnAw9VGP79ne5Z/wULmxFqO+sr08prOk6uuj9o0Vcb8NRpKQDCqPCCLOL5dDcR8/RKMrI4jc
ueW36S54UJcenu8ODTagOZKioiF2I8dNqEpq0LJeTrL2vP6H2XZrPckW0tPvmnmTfxCua8smQ04l
gsAj+jKA9UqkQ9x+vzyB7zihkxyHcGGruhI3hoSNyEsQQ36olOe6gdc6TRYig/dX6s1ohOOEYnTf
NTXurofYQKWc5072cFf16qc88ddablPFa3cUpB8NVGUSJ7ruLG3Xqf7CRbs0YuGOsvKYtGo/e6io
QRNUXWsN3euyurMX9bPPHqSvu/PNmIW7SrHjXKFFpTzWAZR/68xzm6f60bqKn71kpaVr6mB5usq3
3m9SV85u+O2yiprTsSIlMbzKeMgoWTeJ53bjw+WNc/42E0yIEWuL/Ah5i/II2YHzqZ1c5WtcunFD
z9na8bepsbCBFtZN1H/3FSUfHaAQR20w1vF4p4Yx8NJs20j/luf6e9VE6GVoxHjPEEuhWm708LqM
u60Sf7w8fwuH25kDkDdhTJq2flW/rhBilUZ7g/jIXl5SUXnn5j/ZBoJ39KRa1XONNZLTfqd0lTuZ
/kZte1eKD5Xi7y4P6d0L5s28zSv4ZkhKUYWSMc9bB2n5EHtggHfFlK8d/RldKvQRPGBDS2+apW0h
uJVu+qdRcOy4lWPQP9vDy1QvNFuIZd9fB4qa2cwpNNdjT8eG8G2WtQ3heZPl29iQXVLRrgnI2XLQ
vG3yQzu9XJ7N9y0i5cc7mr/E/Z5TpyvTZOL+LJy1F0W3RTausgz+SMN+hNx6VTZLYKMz4PivUf5t
U7gNGj90ejPgLZ3p0qrXPsEKvLa1DlrycJvnEC+oe8VBhuNaW2xiPVtHuj1BJkKCS+WJ1JJw2QW5
ZSa1KhmHpvhTS9A6oisXWr412PrNb06sYEkYpONEtt6nvnmo5HuvlPdazQAjnqpN+Nygo0F5YXvZ
okgIjy8+HZxw2LXR7E3Fw6S+W6vX9Ud1WlEzG2BRqV2AJK515W/SFRWZj8b1aD7atA3dhOulesZZ
he/1MwDw0EKDJBC8YKebuJSyKekmPiP8WH/pf1bral8/Vh/8B+ux2CRf2n37Ib/HOCW09WL5+90F
fmNcuC/GoZ88U8W4edeTMoc/RHG1aIUOSXdTr9P7YZc855k7/FiiDznf1fPsz9jbWeBTBcF0OuxY
SzUbCSvzMFTrrnOdYD0260rahM3Ga1xjrd6ZC1vszO8KFoV7X05G5AhzLJaj86BmT8qEyLzfrSvv
44SgyuXddXaTnBoTy42ykwVlUM/7mS4wGCxtq1wPjrzg3JesCMuXSFPmVTFDymtk42HZpHSXK98u
D+XM5wlDEZxADzJZS815gwbpToUduM2cK60aNsgUrs2yclHpW8DwvbstQZyzMSB9oXZ6ujnscqqo
i3nGIbE9N02GlRGvpeQ6WGryen/+/rYjuIAwSdRummzjEPq0PWmHQt6p5cKDYWks8ze8uYD7PJmU
OnfwoflTkrZr6FldmwarzFhwaOeB7etC/T2a+UveWJo8Wctr6mUHJB3kB+db8yGT3fBW3Sdf2289
0pGunbrtUlS7NIfCXY+CxCBX1MEPWb0Jqt5FYgEBj+fLe3DJiOAttFLxI4jCjYMuORs7DLdR+qOO
1M1lK/8Xp/T3DAouQpKB4SD0YRzqbNPpR6lYOV/s77x8zBdJXrfh1iwWTvDl3aHKgvfPaxDcPAWM
Q5nvNOcmQXWFhgOIBi+PbMmM4CimsdCDxGeRDL9YwUAJCvhTNqxVZ4lb9yzcPNmDZ7UumTasSBtZ
KHgtQ9/FH82N4Ts4S2RpFeSr/2xYgp9oZEnOY5vZa/RvnqlfF+VXXv+rvtLWlw2dP5RBMdnEe/DR
0jd01pmd6pmV1fVgHAb696JulT4OcJS54XenW5vuh2S31Ek3u56TAsdscO7fpx+EQrfY7qWPwMgr
asMHR0PqBfpfzu7lMb1zprAw1wm5gaFcFDa7A1YcZSwsyEHpkbFL6u2YQ8pnxcbS1btgSoxxpNTs
9IAmo0NqRqus3ERqtdLCn//ReEScg40QT1iCYTnIau7G6NyadbFKraUdvjQW4TpUI3BNWsdYLKtf
6RQe5PBL3i01yLy/4QC6UNKdGw3FdJbpTCmU57JxUD6kh5mzH6YIXvP62kBXuXCr0kXDF6qcf2cO
/7Yq+Nl8GuUclmPjkM/QpKfG+GQu0fC9F3ez7/62Iey7uQFqslCYOIBUuzVQN95kH6xDsK4+JFt7
Xa+7n9EXY6et0q36VW5c58/8a371Hw1TRLnqHvAKpRyNw6i0vE+dNU/TJH++bOT9E/yvcYpya7lS
enHmMc5e+jgGKIf/+Xs/3+Do2rxBgTzPxP0iTTbiFV4T+mV7X0dTsqZZ8Ic0yEt9hmerNTuHGXcI
FxwwxDMoig1gUElqpbuPpUwe1vbgSZ+1ITOfagp9R13Nygil6LZ6iZKUdGiqtzVvxMHvPwZtW64m
sMypG/YKAPMxUfvPilkYwwoghp+4BT2tL1oRIow0kLIe3RSarcxNpbqR6Lkvm4VIVnwBzGMB76ta
HCrgHyKlh9NqReOjJ3UfoHD41GVl50ZVmZLPtIJVhvD3TOa5cKLE6PnVJvQh3Bqzbo54wWtJm+al
ozX3ePTuh9JH/QocbOhmPdSTBtpMf8Zy9zxoxv7y7hDdFHZnoulZPwEhG+g5T4NBTBpKKcv9fe4o
8U2eT8WqaBIkebwwWIhh3pnWeUbZg3Az8p4TgosxAVHZT0Z/79lwjgZe90PiSKHb9NRo053XJt1v
Xvvz2N4aFFxwZEDDW2pWf0/1JNj0ifTkpGbvqiPNWHXt/eZjBGsMCobTWQNJhu7odCYVuzAjXx76
e8cL1FU8VtGj6fUf88TyvtdVt8RaIoZqszkYjsBnYw8MheCCuV5UM/Gz/t6w4AXSxrZZ+9DArdI8
9tZSXtoLq3cW9NJEB5AOnCqYNopDItjMN4y6CCRbu0+sn6HmPxoweMaFfhXLRG6euh4M+0bt07uo
LG51dIIu79Oz8wGGjrIXHCIgVGB+nvfxm0eLU9mGFNFnd6+N0edBr/39KPvNqs+aj06hIQFaBJYb
FUscTGeNDoz6xO68DG/s9p7ZJ+OgMepIeRlGfRsY2k0vqXSkFu6UN24NGLeqvX3UK4BgB41WnGzB
N4g3BLpekD6AYkEUCQZVESVTJbYshZNl3huxbK9zzcjcvh6XCmPvWmHTkLDUCV5fZ+LNSBVWt5qb
1O5R+Sl3WaohKhPTwXF5Hc+o/WZaXWp+9ILCum2gkXk6oZada23eSuHDMKDeqKa2Ha283pOP6Ntl
uVummfkli2paG5IwR3kvSRpk/AorK558ODIfkH8cdtHY7P06j7eTL5fXUyRFv66A32Jbf+Uir/Of
zX/P/9m3HJLn0A+a//3fJ//0P42THab6Nyu2/tJ8+cePDPW38fAl/fG//usQtj/eUq+//uu/uNeR
mHL+mPksUKOi3QC4Oof0F/n662/BlUhzOo35s3AK0dpf7OuSYv8B2xxYQ0jS6B+F4u5f9OuS4vxB
p9wv8mu4cyzaeF7n1/+R3/965tTCP79lRBe6XtGde22/A1KMQgM0ziLFx2QA80ocqXiWpSKNXZpg
q2DD6b1O4CgoXG+yykMTepnqpupICNHOSopZpSo8qs2ph+cRJs9VmE7+bY/KV4ckZtp/H2NAjm4Q
Fc+BXPbVqrKL+q6o5eArgPz4V6X//++8/5rbiP7FVnm28bbVj+xb8I951c/5//kv/7kHNf0PdOFm
GrJZaPA1ivjnHjT0P+YKFs9vGTXJV7T3P/eg9QfMbBBs0ipnkU5G1uzvPahaf8AaC/gQNLrGr+SY
hT13cQ+ehjkzypxnOHDsV08KTEh4tzTRoDQhQNe7Pmy9bUlgfNP0EeDsjoshrvrurh2afqMoaBFD
8jZdt1mebVQ5TtZ9ZZduZBTDmlc2VEt6IG8lUw/ddkrS69KUS3cIwvYpTE1pHWXTx2pon8sx/NJH
Q/uE9o2+kw3SDZJEm8ybxfjrqL09WkLJmGFxAxEh0sBrzqJwYh9vj7hdjhce7pJisvcwb8qfC1KF
kLNJu9cPlXnn+nUY3OtmOJJiyZc6KgWCbz6BL9DR/OESJL/C+T69OszQdCKtUOS7Kei2n+xyzO5h
bYjyqy6WNpldDVvl/3B2ZrttK020fiICnIdbihosW5bkDDvxDZGdgWRznoenPx99DvBHlGFiH8BA
EhhIk93N7qpVq9YafDnEpUkNvim+CItNZ/vNP/Kk5FfRZzksQ3PUe7fJnemQxtD3XaRus28tzuA/
EYdKz0KL22Ov1Rb2sLIhHgathzcUTuKBphf9qarKPHeTHPcZt2nFULtlnaB9rSYOZl6NJCyu/zVQ
bgHYvr03xy3tnahsz7J/i8C5KsN2VMpqOKWGo70kQVNO2NQ5Uuvmel3+UaIQqZ8uSfodly50t6H3
9eNgICOhlo6rwIeD+zim4jv+rVq3EpwsEIj56fie+Bw547HYwFPhdlVEHAkn6RX1JFAN+pElYZLQ
lRhjbVSO+nca3oxxG1dacBZBMRyTDsHEja5S+Ad3GRCCBJDh2u9jf4UydRvPzM9lYSDILqFDlrRq
mbzXUe2YcVX3pyoSr81cdO3sdV72DLz+D397G4WOGfC+OTqmm5+T6u/4sPONAIWFcjrJpL2bquoJ
wzEJc2Uj/BSXZXMkoJ1+K6EqbcNJhuWcJlK1S4sm/ZwmeRBtTAyRTOaiE+4kj37ncVuiAJ5q0l5r
po7cKCtpXXIs8WyiQutpytggDp7Z1xQ3tmyDsOeP0ciRXhnCEbpurUT6J32w01crrV4jg5rhNoww
TKA/eHZSzCqvxzM+dmnrEKpXWz0Dx2b5i40XewSAyVro/s7+5djg6KX1kkST2uXtHFVTr+YiHOQT
kV/zTY1HfXZhz4yKh9WkjZRH9c6ncKvXojA31tRan8ywTBF8wRzO8frP2UarRPJr5USbN+bt0uG2
wO5AawJYhH7E28eq67qJ+8IZT1mBKLjkT+opHs3U81WtfUh7edpIUt8/THnXf52mHBtDYViHMYnT
bytPMh9ciyeZm5PQ1YIJD71vkdwo2OGKrJBkXLRyqud+YgSoT2gskqh1LNXJMXYiyAWmMrk8voIf
VKqb10xgPBh5sY1NviW3HQfT+/jJbpNMCr5sbRIPlMwgGMPTX5y4jZY0+O753dWKsx+FyjTZRhhv
UM8nzxnUFSxi0Rj6NhxSsbPy9psC/1K0RWrtKsDtvrumavmNW0DeV9UpFBUK/FkXe6J0Ii+ERie3
enHQ5G+l8y8gK2VgbUKgqKrxx5TsNc7Z8hyZtZZA8gFXnbkzbpl5SoOB/2Bvytd60Mrv+pCEu1RU
2eHjmb67XwGuCFyQOyHBJitaUi4lSTXitgyU6ygj5drVibStyxQpPJ+cb+zgOMip9lpYfuzWKLy9
irTP1lL8eZ/9vQ95hjlEgjhoG3S5LzGFyUnGoM7a8doOzrC36qzY9bpcby2VbyO07OfOsU52bYqD
Re8oTUqdf7Ls+Dnl/3Vz34FWI2vdtPF1f01ibAE/zHuD1PfNvJvlQDhtBgj+Sk8heRitmvjJ1cmU
fhM3vr2J7IFWGL2O3D6MNCAr6CZF2BgvsYLaP2K2xlNNHLWWwS6P/LcnYS/YBJLI3i7bu/UgG4ZU
1pKrkirJ3giQjaQFVvFs77kzqK6nRiEejVSnHI1v0toaLU+t5egLQAIktdVUISdXeoIqVyMN2Q6y
JubEufzil+hdR1mh0E4lkDyWerIZLdvZeICvbdi7swH1WjYqum/EzOg7LQ6tIVb0IRuk8GoVFR15
BOteMWTNwW+1/JqJLPeCkIaOTPKzTdZ+z43me00xe6jM5ktfT9ZF0Mh8Mqdh2vVhsgaP3X9Ps7ju
vJupiXEvv+2nv/ZLKwGm+paIrlrQht7gW9W116aDMZjBoyJ67p5Kbp+FaJxHuKsQWjBGXzk95y15
8znxCDRngtJZJBckBLdb1o4yEWp5jyuE7sMmMeQXPRjzLYCT/1A3iuLmrR8+26VVXD4+TN5bGvhY
wJGzWhy50O3AiFUYQTr5DFwa9U5r2R5hGkcbzKPCHahhsrIX1OUFps5vipg8YQgK0VDAbgccE5E2
eiXE1XASOEG+6B9K0zfcoEzNh6gpR7eoK3Wbtkngzq2xm2qyo30vZ5PbSqV0HOT+tRSi3Y1VmW2N
rs82OqUATxa57vWFP77WYWp6xtB8NatC2QWmFqzov707Z0SxgKqz4fRdIBfRGV9FbXRV2zbaSrE2
eVEivgnsoF0l1fXNx0u0zBLfZsxEpx4Ed75mFzNmD7LfSlMirmVofabxqdsXqR3SjRn+mwvnKXe0
NWbs/e2KzKssI8NP/ubQ371ITI04mpJQRhVfGBW4mq9+k2fgsqeliP4CREsiq0FyOn9x7GfHyJ+j
Pmqe8qbdV2DeW9WtJWb+41m4n3Ral0lVZIiZcxPz/Pu/PtIssLpQyjlDlHqwN3pufVXV7jo1oeJN
fr7mELXAHrlDmAGbIhht0WRRxBi3w+GqEDft2ETXTAIq2lRIUiFtZgSq7FbDVP3SM+VCtWQ3STM/
OVHp246AvOuNXIfTvosk6oyqceiC0fgCnSD5wXQba7pVb09xe2zMtgz0AM9imsh+L4Iu8oG0jPpJ
0PuQauduUKYvTdeHD6GTUCnLqAWlrp7kiea21LIF6V4Ub3OLb81TTKF96o2ufVacJPlpU/YDK1aw
wIprs9U9tc60UwYV9ikwpfGaJYb67eMVfRODXzw9jTA2iwncQrVxsaSW7eekIFlwTbJxcv3SLrcJ
ZbRD5kzqJmoVzSPDUDdpG6leEMd7f+y1x7Eex2+mrziHsVd19ITiQ1UO1K5bEXqy0tDDQ1HRDC3L
Ve24P6rzxTZIzaaulWkTcZ46g+97emU6bt4Z+oaM/DfFEeloVC82Rtif0MwuPF2PB69MMNzNsuY0
VjH0gngoDn2Z2rsyM5PN2Djqg4qd595uSYxW5obttZwaShQIfaAWjqLlHGn+tdvxzZUDa5iky1gE
raumdeFlxhStEMnerpW7YdjekDVADMi4bodxglrJlSENrrVVjp5uFNaDmuVYG3IXeRVdd24Rl822
lpTpEzJoGtq2UXum/fpz6GfTiU7a/Jg4CU0BevFDtdIvbYxfOffsZ3Mcvvt9Gm6nIN3KddnvS7Xx
974K5qR3LAm+jeXKJXoXfsN4RRyPFB7nXYtq5O3b2HI7Vuwo6aLVmGlOlZpcnCn8f3g/SP3/kOQP
4S2OMLRzqC2hgUHxd3k4+lIB+CWb6SWK+LD8ziKqDQaSdi0763VDi01o7dDNKzw7lU9GZaQr949y
fyPwBLwgvmMwhwhxb19UbuD+DqORXvBE+RwVe6gjkj+61r9Cxwazsba1FT8q09ahh74ahyetdPb9
0J6K8E+gRptBOCsAyoJyPB+XPBGFcDT0Zi+kZTo2lTjxUtFML1PQaAcNNoSrjJG6m4QOeQp35kea
xeXPXVmmHDp1ts8ac9rIPsaUst2MW22IO6/PJ/FLotx6HFMJH67AQCgWmh4BV2z/570yXyZkLzR3
QbtfnpwwbfRSifX00sEk3o49BuqRA8vx48/4LktiWkCYgeMYBnWROez76zNOZESJMEJOL3bY1fu4
7YNNomi154+tvTLU/f2IJeQcXtONo/HXxZ4Iu8iU894RlylKA08d6RoIfKwMIksVm1iT11b8nVf7
33i0EiwuSFUXourMKL6IxH6I7I4zQGse69g5hLqyLbTwlNnFMdGKDVwtN5IOZZfte2107a48BsPu
44me3+72IAPfn28RUH7s/5ZqBEHaNCioVsmliPEeLwzALl3gfJp34UE1Y2LEyG5cwnxjI6RhNc97
b3gqU9TXZxCRdPh2nY0Kc+vSGMQl0vVpb1pV9ckfS+tkaf0xREAS1UpVO/W61EJOUlrIzmP/nGZS
8JR1NdRMCT/z4xhXyiGQgSYyHwMDqRiDk9OI6KlR/M8fT9d9uoH+F9Ip6OrMpa8lnpUXpq9pYHuX
eqKDmxWkK6EThpehTrgJkmza1ZZ0zu18rcv+nVwL7ALkZhavAjzQ5jP8ry/CSrKe/YFeCrjiuOuR
AOxsffrSdeov2Q6mfxoFr3atkrWNcCIfExAjXQmn7zcuTzDvFEqPVJeXUYdaDtQeuym8OHX9khWV
eqH9F6GrLMtWZvkO70YbiYuVrI63nZuJFt/kKERfFm3OUEN+EBaqJZIda6dWyutHK62fCwRjnsOu
9Qp0TRHo9IIKril1hOd2RNjyP6+5IqPTQSahkHu90bL+mnm1t8yp1cboouEMjE5DXD/bZmxcVXv6
FlX1oTKz9JOcJmKlpWpe0cWnqWCXPfdlEOLRoXG74sh5lKWl1uKi+Iaxl0wafhy1c7yP3+7++GM1
Z3gBWAwa21tG89fbwXr2p1jLwouohu7BEUG/AX4stpOpf6qVccUK5J09xMmuwy4BhgVhmn//12h6
acY9HWLiIpXO5ySr4t04AasCJPQPH7/X/VVPmkwZnfieMiWB2u1IlVr2Q41A26XrlV95Qzu/4qvV
VwSrfyZjI/+CaLdmGfPeyzEoarMK5XGkZG6HzMsoVXuB6I8iNOnJ1OqvAZrQh8SUf3/8bu+sGUA/
dVbUVkhgls12YT50U83dfC4jtdsVSWMezIjGILUvHkd4eysfwDvZ0oyZszcIUWaazOJzVIrEB2tS
lfMUZtbJUJVqZ4fR9EzRC8DDiGgTFt0hjK3pieKdfSwpYX1z2sKrotJ6qEJfPVSBMVFiqazgZ9s0
w74thj9aOMQvUJnqTTrF0QpV7J3156iaNxkhBKyIxWKoIYLMJs2d56qydK/oCnGVcv2psQg2s0qq
aQFCTfXjdXl3ouDeUDsHswQ/XXyyox8VWdOW6tmIsz3kqWNTf47bP5qk/iagOjQhCuWj7+ppivm2
07giQF00P+r+vs5SNza6L/YkOZwx5kb3lYPo25Uz5X5WOExARGZKm4WkwmJWUh95MHThgouay5e2
dV7qXtaeS9V+0uUqfemzMlwJr+5PsTlP5XOYkwsQ3cXeKYoam+TSDy4AacLNncxG+F9p9x/P/D10
DSnmr2GWsENGxN/nphVczHKnVo0XO8mxMxyxobz4zUymb5Pd7NNAeqr04V/ca9aqOKsPsJhZY4wC
Leqc4MLu2Ek9jDUjcmSXpHDXFuquc+KTlDjfUv/o02OcOtOaZ8v9oUBYwm5HxISzCwzm9vTp/TLW
Oy3n9Ck1JNxQRE3H9o8S4E2f1v98PN1vYOPt3TQDPWQuWJ6gPL6Mg5JGE1GkysFFK8WLrBCEJQVS
+2OWqrQcaflOH0X1h8wleJzB6O+KXNqPjW5mB73mKI7xxET6Unee6jGQ/4imMHHySiSYQoVd/i5q
H4y9ncqv4At9jaxmsJesGIFNXR/SR8kJw9jzkSz1EN0U2yhQ0U8ckvEk7NDZqcYYP6t2Uuz8LjX/
1aQy2TTF6H9DYs9/slmklaPmvbXni8K5hPoievrLcMXXytaJiyi6tPDxjmY6/YZJWR59Vdppndoe
DasDgJ8ikC0ryLfUs5UvhVasIMT3sSlFVtJqUmwMmHDXvd0AjawD+FZKeDHYhgjqx3+cqYz2XdXH
T2Q5pac07a80aeQ/H2+Gd8YlgIASZM0Gq1x9t+OqyLYGWd0FlwDjYlcQ6F/zFrsSf1QvMkHcw4A0
/SETjbUiNf4O2kodD7iRvI2QgtLu7ci5BK29pKZwkVVqd9Bq/zR+KrxUU5NiUwb0phVJ7x+dQvoq
D41zHdVR3dMLAE+iCcOtUUfQgwr9LGzr+vGcvBPBgityvgKFQrlDGu320SIJQXAwIucsHPVHARay
Kf5RYQfQxIHZeTzEn8wmfmpNss1eTY+tFf+uERc+jXGw1rX+zgk8Iy5Anfjn0aIwr99fMVeOjEJl
4rCMTWc8/HBy6riyNcUru+A++KFwyNVC8AP2rSxrQXkSAfrirHZO8/bcJeHwVAun2vddZUYrV8o7
lxhOqmSrQLgcdEsWuJpNWmSqvX9Ogdu2sdOJXVAGmVtaZueVWt5tkkJdU+h8BzviA2f2Zs9D3E6W
K5qVamRW9CSiFYFUpatXurGpc3Qkcz36DhXdctPODPdJO3L8ikz1PRq6r9pkhwd0skrUeivL2dRN
IR0V2cKWrLDlP3Wrf13ZefM5vziaYe6BzfAlogopLy7cqZfKbpJT+xz0ZnrI1dKEKD+JTVOp7T8c
ID8yRSuehmaUjzyV/WCXGJqLNvy58hzzOLfPMfux6BRDiB1nTurttnNiGtqa0i8u7ZQV/5joED2Q
QApCsar3Rgq8nkmydlBN/4ukj/22I473unHYFNKQeWkxbtVBGE+9hPBxMyXRbigwDMzGQXpMknBN
Xm5+mpunBX0gWoQwjaK4jVzu7dMqBqh5zmFykcuh3chDBfLfiC/ONDmbYXL+8xZmOIweOKcJxgis
F5MTkypAyNYCUuhWwGKc0t0g2aVnV1myM8Os9rh0k5Xz8u4gmAeF188hQBOMtYwQKrawhVppcOlB
YjZg0wneOOm4cg291eYXUzl/lTNQgAsE7kS3U0neih6kXDjnuBZ7YBJg7cxFrcNt2wcnQjAj0Lw0
2Pft76R7zKWHIZbPXfdFzXPqLMWjNMRegDLVEPX7vBQ7o/iCtbGrRx1/6isPe8ebInThmybq5fCC
0LwUB6gyXPbKNJfODYWDrZV2yONXYj/nQZ+h0cWHJGolb6ycF2usjWOXogieJT61K3mQM6B+2TpE
dFQ8rHw9d2ccLlksF6tFvoy+/SJ9JSOP+2Ecg0tLNX0XVH50CEiSHmhyQUncjA96QTWYlCF4tmUh
9ngK9Z7eh+2+gUYVuI1ttwhLM2nNGP0OqEZeYYNN+48f8+6r0bnfZjkUgNoZsJl33F9Xix4UVaOE
ivoyUprfpdm/AaK92pTRV9Cn3sdj3V+pswYBw7BYRPMARIvB4ikmWiSPKyTbPFe5fraiAXdbMRPM
g8I6hmatPs7xrp7b4hGdFpkue/lfrY3QZ6feuPv4ge6zPWRcuegwMlNUGLNLCoA9tQ4hiOpcWr12
9kNbTyhnyAEgJeShlxZRmFPVOd9tWDL73kZ5wspLVfJoAmYNyyHdI0Tso3Vc1p9tKEE/i1ICDaaV
sCq3Whv47ujYfyAtYzTw8ZPfLRsPDoRIDYYonhaDxReqx7jrKbKvX6aw305DZG0kNb9SoOO6oAD0
3weDuUlBjiBkHvB22eBj0edXGfoljePxyTSybONnVBsb/FwOyI6oK+PdnXK8HOCLjpseXyl75Xa8
JmMDpn3Ly+GP6BYqEnRWJ6+dcu+Owi40YZ7QKbVkY6SpWZR2ZeoXxP2GTVeUEHAcrVwBFN5Qqpuz
lBMABJBrVMZuFGTp9mWgSwtEQwfrkipq9yRLTfslj4Pea+veeLG1TJ5l0sgwhDVh5ADMvlVEOxme
peZ26KbwZn/oPkygTR0q8UtOhBK4Uzj6f6xmtL7ZY+1/6tsK9cEgk83GnaPWTRKC4ZDKyX3mdkNl
b1UrD56tOI2/QPqG6BMNdV25iCXWu8zP6GGSxzzGltkx0geBE7UbSPx7A5Oz+OGE3aGQgXE3jl/R
aj4Fali4pYlk/EZ0iepRIPG5AKFgxjgPWrkiNdsiHpSdrydw34sgGgK3sxIa7ri2gpVv+O5L4Kai
/RRGIGk5VsCL2JisZQrbwpEvepRF2xoeMLqPtc5TJbGnUWhY2Zxvnfw3CwqvHsO8mX5JsIxe8u2C
NqkRd02C27LSyUfb+q502mvT2k9RmEBTrtxAHEv7NQ/Hlz6JXQWedymSg4YUku9sAEy3qtYcVCy2
JOt33f5J9N8UhakVq9SFI7cok11DVTnyJS9Rrxo1CmQ0HgsKSRmgXSp9sbuxwV1CuaI/usuVbCsn
ktf0K/Xxu2RgfstZSQiqOsDhsj+jJXjv5b7AEnXsyPTVqn4agjL5FU3d549Pl3dHolXi/xZGKO3e
zmcfaGFnh/p07oQ1/kOR+5FNnT1MTZNsPx7pPtvkpQCUZ481WiTumvdgBCq+6ZTTOTeGl6jWf9ZJ
crVNiIB5Vx+iLtdcfWz+RBXGnUbtJiK59FzKcdh7hQ2AL5crm+meazM/EZcicSSyYKREty8fq2ok
jzI2vWFtNZu4VfWHXO1C12p0P3ChyxXbSh3MfZoo9pPoUmo15rFO6VrQBinzLAW0pDML+9nSCtXL
+6RaKbjfnZKzsiltuoTWPCPn8u0D5jLJn5VbylmaHPFg2CURYFxfVhZmfs3bbwoWHh8yK0OdhKbc
21G63mlowlAx2Cbv2ylq38dcnYnx0BOLuk3o29/b3LlouaMezCQaNv4kw5GjQWVvRiF90k3RWqcu
9H/14cyIiqKQpYwVmtskPV3ZRm8MlMXTUjmkA4orET6yvQhjYqEXih5K7dkyuQU7R0R7S4+MXYrs
ZknmUSdHx5DGU4Q/jFvotbwng8cmIUNT3Q+06pIgXLZPtcrklIJLpwwZ0i5VhSmNUrXjJixQeJmU
Nt10FNhdfDmDfddakuVqQcYr5TqwmZygDa3n6d7Rpp2TpfXPWK3xI4cK4j+Uhh94WTM2+8xJMuqu
Pe1AoxXtgBHUB/Z5vw0bUXnDqEZHio+/0zFq912hNZ+isbd3mGFe7VFx2IiFEr32g+ycmyLPdxT0
h63fGc/c2k+1Jpx9K2EY8PF2eGunX0wwTSmoi7wln0Rot9uhiKtIjrVmOJu5ys3mGE1wDXDX7QN/
gvhfyh5mOl9rRfjPVN+tc6TrOP3KZnSpptI+awVZZ5ta0b4Mh3o/YQr02LQhLR11MDwX8EseRz+2
fmOwo3kA/rKLyXR9cEBfVzb2XQaNTdIc/PMD8we44/ZFOnOIjTEMezycemUb4lTksX27fZUp8m92
18+SPsvUbcau2cVDpawxFebvZjmRsPKRJqZ/dNYqvh0/Lalx1LjlnlUhrK+KVMN7tgb7OPREpAQg
414RUfmlNYL6tZbIUloE5GrF792gtdeskt8g5cXT0JgF5Qp9/pl4uzjsxkBTu7ZorDNdfOJBNkt4
rvZkWE/mML5Mdit3PF2DKqDoNKB2Uf9IaYL+qbTJ+ELBof6sdb7ppgSHJ1HJzrWMy/xx1DLrWarT
dLb3i3d0iKWuXcgpkgmm2DWT6LbmEJDaOCPd0kUdUlVP9cp4UKPGfB2xW/qUFUXhrOzhu7BkZmvC
Qic6B0u7K/3mWgDkWdntWUM0FIGtWpzh3Ig9DGBlU9Efu4IM3KfBzlxjBoaEYwzvZm7d/DuR6yHY
FxiW2GcFTdSdVWTTKwlEcIqcAmOfuJI9USntjt3f7fVhKhGV17tfbWjlP2DhVVtOVHWj4h+2MhF3
FwgAAgVw6tLwgO4zlbHThJ7h7nYuUPOkBzE3Hwq1X1P4ma+hm61F1WROtqkVk6boS06TpmRCVqPJ
OTtqc+pyVfraqP2RXkbl34/PpvcHIlMEQIRJsSykijQ0ki7EZxc3g+yERGq+sfyw3he1KlZS8/vs
dPaaAn2h2v4Gks9T+1dujpuRNtpqYp+lbkx/ZZnQruSg8nezwjLJEVP4lIzRN01CS3Qo8zlATJ1P
gTwaLnpH9askSQJmbmEexnRMuVok8c3Mpe6ALAJN2xqQIp1AhvP74xm6u8vfGoQpbasOG58D8Pap
xzaxsa5t7DPuK4hdykrtmhEOezBwu/4ptkfnJBnZ+GUq4zUjqzvIhaFnyvbcWUVz8VLpsMuNkEQP
+2a7ncRW7l+swZK9HtnDqjFDNx79NfTpvZelnx5MA9zV5G1vX7YygkiLY8k+83XG3tRJptcVWfDM
suL4SXde+GRTW2pcMxzWEKb71JLXBUNHiwKWjcxT3A4+VMIJ47y2z000Kp/kDL1ALUThZKrs/BR3
rbKLat/ZjXaFEn5g25NnJEq+ybQ6wDepJGwIyu6pNypKdeUov9I9RJtMZE6oC01tSgZZhkzdREdk
Gzfy02TgbmeIsMOql1sr9EdMbwxy1u1EI+ehaULrrSMh2LIJGtqNxmTX1dV4lvCNDQBzcC8TUtPh
vlUhCZhKulvg2TG5sCSjQyVH0TGckNYxJrqHddt/8LOyeBBB15wE9nqbvOx1zQXgiDapPYwbs5W1
zx9vXuV+QemJn5lCZP30oywtTLExVKKkjTG/lDQDG62OXkYcyk6oHeCFZjRqvGmY2kdi+i9lkygb
0ZiRhwpT90Cs+ClqVLEN6cOjj7WFJ+CnfX2yfD3ayoq6Rla4P4t4VjgKcB8B1pSlqpnSma1URwnV
LzSlfvh2ttUmerqDKXr5eFbuLzOKEAhWzW5HhLxLqadhigp4P412VqYLwSok1d6yDo1afB5NZSVk
ur8vGGAmjnJnQlZbHrBWPuShlhgYnfZh96zUjbFJu0Hy/vMbcTmzSEDpUHCWRB9zUJHv0CXtXI4q
8VfX4p+Zhv+GOnYblg/z4OPh3nkpuOyU9jnKYeAsla5LJW2x8aJOOUk9dU6r9Smp+X27sk73FENA
Wt4LhTvsOWGHLOLNMa/61iQ/OMtB8Gq0IQT60cc0opYb4cpm8RiNg9hNQ1JtEY/Rr2oYf/r4Td/i
jNubmJreTBMhgofXtHR0ToZm6pVy0s7NFMdbLU36w5RF9qUx/Ct0ivE7HXlcCUaVJ1+Vwiw3Jqj9
4ND53YpRO1Vq+E9kjP2JDob2sRz7YSc1sr3XMBrYOYVfXwIlD9xw0rsHP+kB7rr6cUx0twkq+rRr
tdjYXfooYlpzEgjb+RYZFMut6GD2qiAKjyJT8rXYaz5oF++MGhB1CO5psuVlklyFY1k5Tqufo7TF
9MGyhqckJ8TS4kQ9B5Zd/lNJzgVEihOPSgG0BsXqvn888XepBtEA/XuEWiTRdKfOd+NfwYIRomtV
pZp2tmlOemgNAw932isf89RuPdQPfzRGk+1gK5/NctRWQpV3TiJM7Oa6G3k8xJXFNZgrqoh6q9DO
SWg8qV2jJm6e4X+uV1CSP37Pdz4lMm/HhKNF/Qsy5+17KlY0jpLI7XPej9G/gZO9lgjYrOzi9z4k
lpE4cpbSYhPPJ+JfsymZhSxJOHacETanwSbpJRiO3H6zxCclpFo8WVKXI5CWWXsj9X+XMX07H7/o
OzcRoBD9FKilEWouVXpiIWl2q6XOGZeLJ1Ufn9UxTa8mqPVmLPP0yRFciSmevx8P+8780sQw4z3E
07NAzO2bT00d6aCNzjlPY2VXOIGyDQoMdv8/RsHZhbOezQpH+HaUVEm7sGp95yzReHpJIvlJU4bk
+vEg7+REtIfNMkeQaeZ6ySL9NdrAqdvBtM9Fol2oEmLFSwPPUQuL4qkw9fJFy/XxpFvdVxEM8tUI
U2Pn11a9S/Ssf4itoDm2RrNywd1/qCqQ6uyChImgZS3puqUyUjOCl4Xf4vgqdXXzKEraB30n78RG
yA0ydWZPe7jgCDpKvm6v3EX3+4rb1WF4jfZ55n+xtStbDpRYIavQcSw99lmfe3WD76oWX8sa0fgs
8wAt16hN96E5PQIEVnO9BZGE5c2UhJFsj6Vina0p/5bEHXQz9CzyXrxQuv2hSV23ciQtNOnoywGl
n/ttVV5xrgssFj/uYiWoK2k6E5u1+7Eyon3hTAimjX51UsxgZ9mV8qiLKPfoVUi3Nk5EXg+PYUPh
fs3S7Z57MhMTiNRpUZn1gZdZkSwVPQkqx3NbZMZWFlxSrh2J9DWmsvJYZ2NxbjJb+SU7AYbUkEvG
KfacYYBqRAO59lWXkdhR/SndlrocXgpNA0rSuNf/84ep0qzO8xGocPAtG3xFlFZyqRJTKnpkXkwn
OyVtG658Am8A3u2FqRJIcoDPlxb858XaQDpuhUK17BzkKe7CYYh7kIiaYZeOzWMYp5lnNNO4zVpZ
3Tla+6mesAwrdN/5s3JCvLMtuS4xMmdjzuHgAjXxJRQh1UJSzv2oxA+BmPKHQjdIgICQBEYKUqG/
+uGILHXWxvuktsZLpJUPLe2D3+ugsE9OgZANOV9FWjPi0/0QqGl6dNq1rPr+1CC0QLcNYAcq/L2C
MQXfWhKKeZ5Uafod1Ogn5Z2C35Lujpp1CAfxJVHq6TVH+mplS7yBJ7erxdizsDWyHhScl8waqZ00
0TuDecZYxAUTeWpKrXBjB0Ut6ThNP6v0V9kNP3NhuxDUHjKzPdoAEm42EefRzoJ90iBOVlO7nf0o
TEQF8KOqDZRNnf8m1Dp/9OxdxBag0KLBBW5ye6+EYQ43MAj159DW/2RdVDynSVB4jt6FDx9vnfuc
aM4e6ICfwx36LhdxiByIWkqLHpsDBb3LEgeOXZ9Y+baGcLGdE/eVcOC+eMVYKFvBvSHKdOgcuH01
Q24oiDSJ9lz1vg3Mn+p7KYno6Y0S86eaOcbRLLPQ7ed434hnjxM/3AKJ6J8TM5ReA1tYu6oro00u
zLWg4U50DKyHRnGwCDbITBmaA8S/4yVO93zUGvMc+M+QAoqq2OZj+DPUv0mp4kXoLnWx+dhl2VNu
4ECBHo8bq/82xnQ1g/qxlg6mjeTRZ4mmY6kYXEd+rtRTZF/NDsZtmJCIa17l9JtZBWqAhTvUhybf
d5K1ttnfifx4E6JorJ9VQoal1C/J/ZSZ/ACwhV/DavbKmCq8BEVbXAPfjr0arY5vranUG4Spin1d
SCsdNvdnEpkEMlkUDN5yxcXOQgRMdQJhqmezj5SnIpGuqeZs214/KV0J2y/qv3y8lf8PZ+ex3DbW
tesrQhVymBIESVEBkiXHCcr25wY2ck5X/z/QmZigiiifQZcH7u5N7LjCG95zg/UBZ1cBfAbsh77A
KiQIldasozEkGzays27UXk+jIsKaKGkaL+k+2aD9dQlIuiwO85S7XQQ00izusqr4EsqmW82fRrt0
ZeMcBQ+FHuxiqfSn0WuTyLVb9ZRqmGW1yBO1n27/8g8eEuYK3hTXiApWcu0CV8mFlUeJpvqk1eNT
hKzvp7AfYxylGgWFyuWBt/rQM3RJPjaNbniBUMW+mQGi3/4l+gcXNAUejgEHlNx3/aSNqshxM8x0
5ORmcAf6fYxlZ5mpz4kYPCf5pMQvWRfvbSk6VeiycohACkyeZFQeNaNnJzqokfTcl19G6Qxy0qi/
xNKxNpCss38L+clAVq98xnLnzQyrU+Xkp8FSv4j8zpQl/pXQt+LGG4KnoEdaDSXzXRgBhGiT34Fq
HCt1foFT/5rmGMwYLX2QWbK+5J3zuCgHkLpscfjfVapXO4o8+F3ThQoLZOPL+8AslmS17GW/RpxJ
l7j252BnJl+lcXA7Qh9hPU/xGwW/hmYjxiqawFLtIRr/m7WvIzZnYe9TTRuH6FCGsOZhUhe5fNfZ
2g8k+sydlacv6Dn4M+Z47ecCbSHZON1e0A+SB8QlYEaQYnK1aWszUXRjEJWru9nXI2N+iCQVyQOy
xeesDLKDmNX0GDfF8NgVQXyUpToAjJ5k0w4+dbeXDDm9t/q0u4vC3t4iK1ynaAAYiCS5aZEAM9cG
EEOfaFMJItgfW3GOMbPcCXMwToqd2rsZRxyKu1n7g0B0OhDE9b/bfBYHY47lneMUb0WQjd/6utm4
RD66OGn6wq0FxUDj4v2A/PUEDKMa6HEKpY1YSDk3uvqd8DZC8blwXvosEkfTxJFKq1UwalSaz1ak
baksLq/MatfBNUVHCCYyU2OuXv9ecmKj0MB3hFpyUpAJACMAY+t+jqKtQOOa9r+UWSjqkdOg9X3F
GDECo3D6Npj8xp76M3JbD7NepWcD2tpjmCCQVw3QZDA9j76HgGlbUEAZG7aP5nte4WyfxymvYqmJ
7tHpVeWnI4XWSa1D80WeZutRE4G88a5ct9UpJbClwS5xzato+V0eyk5JhF1Vzuh3cnaGVjH6oqXx
vYtklXqgMHYpN/TOHC39pZGn6F4WNM4DR4zntk/CM/qIYqfa0fTU1NnoK1lsPw2G5XWl1T5gnFV5
ZFDHMGzQL8ir5LlrpV+hiTDLxlX7UeSF2gWiTeADbAAjl5+RdbMOfq3TnuI62yOSEOyB8fj9rHWu
U+obg12fNaIu8mT6WECe0HW+HAzonh0ZVaU9jVKnuJWkWfuqqf/cvmuu9y2sH9rF3ClkPTxol4Mk
8RSXQFFTP9Cj3K/s5tMkHONxTsp/zv2XgWiRUtfCiEJe1elgvge9rjapb4VSfnKq/n916pzjQcTu
oCQPObH/rk6yf5ZxAq5u0AyEvAJUlt13+X19ESROLGeFLywn/KLNxnd1it70MgHM4tjdKYmK4HB7
Sq/XbRkSHoC2mAxdcekCWNlWNreFL4W2+YDsj/rQGlvgqOtIbUEAkr+SbcAXtdTL75IHrc9Q+SDW
Afrhxe1kU3MtYs8yM3U3quq4k9I+2TjG14HG4guBQg50NZLBNeDRsvMwQOe+9PPJGI48wdKnptS7
pzq2fzq1/kB7XKEGrU0PRUCJY+M8XHMDWMu/h19+3l/XvLBiaY6TpvRnud712UuQPkqgsoYe18wB
QzbZeAuy/qQDdy+6X4XdU0xDO6jOXyvciEvjc0XsnrTHuXroMW+jrP7DLutnJxR44SmfImdLr/Gj
nUC+hZobTXsIVMvf//WDHTnPS3sSFQVjFKTbwFE92ym2LAo/2gp0XMh/eAK5XFcnS5ahSBuRXCKD
k4R3qYiYnCT/MtlZvpvirn62Zn0rDvhgTKSLYI9zndt83Gop1Goym9k0Mn9p75ugX3Wj+WRI2V5o
kxdXgVuj7dz1vxCXeIrL18yxPxW95PJ4n7GgeNa16JgPW2fi+nYGl7CgjdiaAPnWld1xLqauTJTc
j4vha2taBRUR2byb9QxVjarcTIuvJwEEHrcz4RA9GC62y+Ut1boSfHPnp72ef03SNDzUlT1/EZMK
5EoVcNNTPR6ekkYN7lrd+ZRzoD/noiIastAZrAMwZjvHDLVPWZuLu7i05p+ZY0Rvty+kD1KVBUDP
xUt8hHiSubosCmEABKtLJM4JXk6NpQYP7aCZjaubybfRaZ+DvDnUBSW+nSKZ+edqNiq3IN/YeAOu
F4jElpeTiBZMGrXIywmLbSUc0gb0olyjTqpJg3ToGqc6FqVBt1AptpTaruvNjEfQsVyV9KjXjSkQ
h1VcQMnyRR8m6HlVpWe0dvyY1fqhtUfloRjQFejwFNhvzPgSz1yGg2BQaIiCwVs6KPrqTKrWrEl2
b3V+ImTDE3mjHvvJkM5BA8MjawfpJQpHKENli0QalN7vgr8FIyEMfwYavx8yZ0su54PdSn4IEApQ
FJtg7e6T4PQpZzRt/KxVzRORbHA2jCrf06UrvgO2dbw+Hb/fnofrC5C3AkzMUng2kMxavb7tFA5V
IcaeQjgpqa0kFkZSaJ7dHuU6hgGp9E4SQe6U/uMqUIornGfqtK58xDIa8INZc7SVUn6ZI0ds9Fs/
+qCFPwQ7F4AAa3y5gxfnpcm2g9IfBXFDAKaFmlA9b7yz7y2Jy+2zUH+BV3C5Mm9rBSv4oKQzuRw8
xQ1daHNK8zsCqIc8M0xXxTPJKwvjVznp432Pjtwfp4XSrllk2Gmd5F5HF8GT0qxxTWP+ORIZHQY1
EDso9BpaAikq1aWZeZPU67//dSXYV6QlEIbBflIzvJye2mytCQBF8NRHHXWaBN5eYebNcagp394e
6oOkjyBkCShl1p4rf7UUTYakL3CYyofq8bMly/sk6j7whiQMD5mwnV3KzX3SZInmvT0vWoxts7Hx
liH+XiYNQ0dCLwxTaJWCrlh9bjt2Vp0bbftEvVM6DLYIPeFM9pfeTsVpSApx6o2m8ftIeyh6bDu3
pmB9pDWUnJYbBpFjzpa+RmGJSViitAfrqUPz+X6w1epOVOFhDBapNzn28phTHWn6TG6efBedGdxJ
PfS/lnzjUyn1uGClVXSYIvXbGOTDqRBK591epqufyNSQ+FEOZxvzKC8H6u8QKAzhjEy6eO6d6n/R
MBjUXOz6TjaSwtdqALOayLtvt8e86r8tRnoUUolRCTj5YzVomKPFDqc8fs40PXwdQgd+kRGjIJPS
8rRHuNfIqUYnSVNbd2yk/AEJ9cxNzLk04EGVWwnB+tl7/zlYwv6/6IRs63IOOqAEQPJs8TxIzq9Y
bb9lmnHEERnzuKroN/bk8m0Xe3L59r8GW+1JcmZBud4Sz3on7PsAHW6QAmjl3p7i60+CuLi0cglu
CcqvXlalD9Vp7MWz2jrZm50G5CCssltjGnVSyCg3tvr6iqfMoQBcJIzhpKHMs7riVeo5uALxVUNo
/JoNPbkzkrZ0o0naeiY/HGnp3yx+SDxaq2ul0CXyt24Uz5iH2MYuR7trl469Nu9IHmP39jReXfTv
30XUC6p3eVLk1XcNCUxOrnjYA0rrllp80OyleyWQEBzGcXbnoPtUJqCOKIfDxLE8I5xOcjYfcE96
nOYJfgVFcYy4XAKbHbIqh1ALH1CTOYsw2Qj619HU8lsXwrm+APJ4z1e/FRk9K4hNRzxH5aRCAMnt
T3Or5l7Zo0NRyGLYF5MReHo5buWdH60JjS4DKUeyWfqAlwcoT+y6xmdRPIvM0HdKF2v3Ig2CXSjr
+T+SjpaPpDO8fCdIFJ74y6Gk2ZyMWiDDFQkrw115NF3JGYaNdb8+pMspBZLHNiNKXLc1gyiR2rgP
4+cSXiPNgoQwDCbh4fbu+uiQ8jSQnrG1EDBZ/v6vu9dE5BCK4iCeAyd4SsOg92tqsudKGsYngY7a
3f/PcAtPF6ULjF1WJwfgDqYnJWcUmgdCpOZ/hJiV50j2LzVVR+/2YNfvCjNIfZw+mQFadl3/QG5V
LeNR5pobe2M3xtGfSq6Q6uri4Zhm9nOsNr9vj3i9CTWkFpjI9wozqNfL2exntYw6faANrpvgitOx
PiD92e16rRo2bterSgcBGq49OsUOLtgFZn05VtIbEKpy1QCyoR3UJjiMVEH3o91ARx7aszS00t6O
7F9G8aqG6mkUj6n+XIyfo+y5qYEc6mcFDLMaUQ5N54OQRtWtrfwzrgsBdkPtwU41lKSKjZ99lWfy
s6nvUatcZPoA+Czb/q8NN5TCHB3SSz/BKGcXZ9qwR6ec2DWK7X1SGeXXGMXAndm25pMi9/25V1B5
iS2n3dj5H6wVSQ60XFIPg1BgtVZG3dZmnCDOja+ecr+05k+jJOC0At7e+Ojlmy7fW2txEACmwOVE
GrJqNyHjb1ROJo1+HoUoNqEaeBjlOv96e/NdH+XLUVYfVIRladZBOFHGtMGmayoGDrZyTDSaWkG4
ZWb/3jFcf9RiwwY1HTtLUOmXC6lICO/YdTP5Ya4cpCZ4K201cJMGUmGEJ8C5Gr5LcfjQKQ95/GwO
57j6JOIvU+wbwYM6/g5t34if1cUCeHK7qndL8xmYnJ+WP5vkV1Of8ewL2xAnbAR4Dqr6P3v+NXdI
2eMx4HiUXHZd8H1AXnxyzo6NnkuL+Pe3tnwOxwfh/BocDZOCGsb1CWNJ11FeNeNFmt9k2SOzlYaX
1kEvLD4a1X9OfzcoX5DN7ylHYr6xs6L/JMctjGzXxydz0Rn6lYdfBynZ5fFv+ulJBIWl+WmJP3n+
XwZD3g50wozz1JwV9WvpPNkdCCh1nyMlLIHfttI7fE82op2r3GZxcAVoiooxdXnKB+v5tw0xRuRS
oAc7WpSdo3xBht/43TpjeF+pUYg8fKbcQZfQHwpgfTt0d60tR5f3MHm1C0grFrQgkTsK38sp++s4
Z8loQ+YKBr+tsVIV8jkuT5PR/sRCgkJRlP6hCZju59T4reARKis/44lKH6aNAHEqrPS0cy/mh7T5
Zo//m5U/jnJKbfgc0lOn/5RAVuBl/JgU92N7iAvrq16oL0b20xrpHqOM4VK227gVrgMYIMLkpjQ7
eHKvqL6GHEXWYKaarwr411r0JlE5dQUknYOeG/k9mv07zamMjWGv2rnae5sOPOhiDgfIYRWSK1WO
xJkxTn6ns0ix1VTHcUb8MjWC9qjHIPLQHu6Vb0ILjm2Wp69JpxmPokjL56To9ce26wLXBBr7zw82
ZRnsAt/tOIH4rK6uIkmMKMUS2W8QpC0Qrz7ofW671Mx21QJEu32FXV+UmLxwl1D207ABtVaPg2xn
oTyJgtGQvD1MZZdDgB23wBBXzVEmm1eaq3+R0ETweHV0LOi5qlKq0Noz6S7gRm7vgDLjUvvaZxl7
sI9opRluqEihG4egM2flVxzkv82i1HAabV7RGj3WSer2I5x7bbbqf45cFmYdrzp1CxKndTYoYv66
nZA3aIx2eIEJK56JfU23t61PAaZGr7RZtP9uz/31e8j/lOlHzhQ0MtDuy5OM7kZlUh6XfVWCnd06
UXPow2L0NHMrfv7gjMHU57EyaCYuFJfLkeZMnyMpBLpgIXm2DwXQRqi/3S6I5ocwOlJYC34PRvf5
9vddYVyXVSfuAEkE4BoQ2PJ+/nVVaVkBvihKZ3+AIf4lA6h4T/urQHRfmfycorYf5dWA8Q15vi5J
v4tWQr9KTKXbaiFwCnK9Yw8r9c6EBb+T07rHN2pIftz+mddBq82bym1APWTB9q8OnMDhI54aE/0O
LSggdzXKS1415lOpz8IdhBF7Wt9tdUA/WHsKIaCQwV6T0az1JXPk3OpgUFgRsuZ5VGwq3nhCAAfo
N3bZFU6QVYBtDgoS+g0p1FrMcZImoFq2A25Fjc290st4Vdfz57RMZlCXTqv/mRp0upwyfaELsDOx
zPxeOsZ41NFW/F6PyZsW9vWhbzXtn6M0uCkm+Rw/j4rFmkamplkdNWNZ+7Q3QvSRDGlXjmW2ccV9
tA2Xbt/7+7Ks82obplUJeMaoal80M8iiNJrubUT8dkoFhK7VJP0Qj5Unq604EIyYe2ENyIHntY9e
hOYBzMoPRSd/h3o2u+niwjIl47j1I5fn5vJZRwWL/J2OITNBbe7yrNhtBw7b7Aq/7b4JRL/OalDX
Zz01hm95DmwmDx2IkMFkPMwY8jy3OLB4clZG3zp5OA/ZP7tPaotsHvgGKgt00cjwL3+P1arIhRt1
6UdQ0z7rxlA+zXb8LRuF801qYuu1n8DuS8J+kOoo9W0zMn+qaIZiQjh8jUVN36SS039/rhZRH2CJ
9EzI0dfPVddigNM1dFXTMCrfRFNEhz5PZu/2jXD9KNIa4QkGk472A5jPy2/vwHG3FVB737Kz6KGb
Bcq/5mRv7P5l261XHA9YwAJUAZAPWd07aQrSQa6KCjI+ORGEysqrbGPem1IE0H6M/7FJsiwoY1GP
JnjUALNeftRg2OU8lmrh4zDW3sudTBA4WBu9xOtrjXuGRi8cm8WOZX3U1FYOyb7NEqGOMIRc3rwU
o5L+dlBhvL1EV9JxfA6lp6WNxbO9SJ9dfo6qzJGVSk7j85Ah5NEpwUm14qMZN9OxQBfif2WtnkTb
Tj/6cRIuUNfO7VQtQS1ae4stvMxv/6ArzOzyg5YC1RLiIAZlr0KcsgWHEeMt6zfRcOp0Y2fHpeLA
GOgCCM1ZIrtFNmivEQd5XziyJ7eDs5/lrvuK+eLC/tSdgoZ9MeycCO0aBwXeB/5be5dkbe/FA6K4
vI1G/8PO4m6HvOT01reOfNcUonbltK3nXaQJIHRppv26/W1LeHCxU+noEJ4skG76pizu5VyX3Tij
+DnJvtwAYdGjWSAHWDjnTkErJMtscdeDyHwrlFLcCVma3dvDX681LVIk02iW6wv5bV2Ys9OoduY4
Vfx0zJK3wHZOZTyPpyDVDqAtQbz3TXBE8utHXsaJaxS9ubewdFBnLPOmecg3GoFXm5yfs7CWaLVj
R3DlZBMqZkuDKVN8GvjpOVXD6GGCAvizyoKtnPPqJlqGoucI8Y79hQTO5cwHXYRnjlMoVBiK+Vky
rMYdVfrktyf4KjxkFBurVuoysCVgk1yOAr0gjZC4l/2FIOymapudtEIZ0BybRp+jVb9WhtF7FaLr
G6fmiidAM4jCLlkstTWoAuvyNYDxqredtvFxdcZaLkuabxJOIfsxG9T7qlWmkxUZX3MZMGJchOAn
sfvzpy6yXycLX1kayj32IWHwmiI4fip7LH+LuvoBbv2ZTF3eKYnTnidnzHwpanjHKc38p6cL5wSR
RPVUIp110EasWYdSOpSgJPZpbkjfaZ2oh6l3toxHrmJNPpdKLIRV/qFhsgrE00I4PcbXdB+rGmlU
alh7a8bzM54UzAI0p0PbykqOG8u7XO2X55dRlzYNcEKcga4cNa3ZTrJeb3xE/o4gO6zmi0EVUCp7
YNJeR2xd6YmrFsesfkMbZzcM5xZChpR/C2Pw4dlL2DT75ZotdZ1650swIBqhlosG2kmK8bNyfpaD
ekjaeJ8WT20k4YJwQMI56uiAKNmpDDTsLBHbEa1r64kXqkx/hPbhI7zzMDFcqS32UT8cYis+wMY7
WengwcXdo4iXAVGIamQ/8+g06rnXxOl+CRTTZHBT/rPA8JLx1OohoE8gK2CMbU8z6kNu44nNn+Eg
4wRtH/RU7APpDgT3MbUUNwl/yfyaUT92qnpsgumYUSdBRKruo5iHEXr87UW4ToEpctAjs8gtl9rx
ui2dm41Mv6qW/aCbd6U048GL0SD6bc6DpE2hPzFbx5FYbK+aaQ3/BYlHnBer82Ra/0laVdylRm7t
A9oULp7VoSfBOtg3ta09kr5tCQtf6V6AKEf6i3IXe4arf2224SR2oEipSpnJaItTXorqAaVWhcLh
IN3rc6g8RXIqdhGwbmWwdU+u28BrUk25x/76OzAHP7doky+CMpU7J/FwCDQnf9ayeevlvb4jwRnQ
5qfUS+eBXuTl7WXOeqs1E3ipkorBfsrG8DCpVvVye/0+GmUhLtCwIfCkfX05ilPKRg85sIPuZ2Mn
ViCGa8qotN0e5YOnjmgG1BrySEtZbB0U1l0eBbLWdM9YIVlnumHfVfwQdnWm/hllOH2anuH92B+p
zblJ3SBiY8UzBt5hIu6ZX2UjRr1uHpCcghKgrUz6BD97FdUUWW3UoZSUz7WTa65WJINv5yh35yI0
DqKKfuJT3HsDID83Lwi9JOSXXZG0r7fn5Xr2FygH80HNBQr6eloMEY4x3i/58+xYPx0dk+YylIuN
Z/BqEB04PA4YSDnRZ75qlOROE2L4EUv+jPDmA5xEKoDNWGzcxlfB1DIK0oZsfkhKJACXGykWbFNN
mSRf0ovZa9O+9Dqz6E9OCRbCtqP40InBvJMm2zqCEZQ2IvR3PYSLxwDfMsChi0Q55Rlqn5fja+qc
a7ExGE/GIBBkx6J1p4w41lRFFO7JPHVYWtQKd46gim9PKKiJ7H+T02s7kaTYSSJX1qjJ5CKK8zXu
e8BEodRjsVhb6vPoxNbJpvV8nzT9sJtwffdub4SrB5TsD14X4l74zixawJe/vhizrG1bI/GTrFL2
VJ9yOFUxBaOhPdaKuDNFJ2+dyavnE9EZ3upFT5YlY+Uux6z1sWYaafNkOCm5LZYmz0OMfIg1Fvpv
S2jibiyoTyvzbDziiYHXZWCWd80s7OOExKN7ewauok/qkxwCfgxRIT3kVTXDQWc/KMVcwrdADxir
Ju1rhajwf9Ik6Run//pA0DyDNg8bmrfkKkONRkMPEgnIQiXlycHqF8gSUoobo1xFn8waSF2YKMuq
0lq5nN4OjsNErSD2A6vLD3GEF2qChNkBqfPwS5UN4mtSBNGhpvW1MfL17YYoGOahOG/BdVyyyMuh
k3EI9M5sS78bWmM/RnL3iAtDjAdhfCj0MTmEcDt3dRoVdxY+Bz2CjW6c6/2v20t6fSUsAkc8uIBo
KMSvEWOBNej0a5rMNwywIsiKtMfWsFwlnoaXMp4mpNBp8hT6gMxy0Kgbs3B9pEiqkMkHQPku9LGK
SQcVp4hZHjIfek20yyFNHfXO6PecwE9xn9hersRbvmrXNTkAENw/tkxWQ41lXZFGEnVG6MtWn3i4
dI8AtfSI9Mps3yZ6+D2U5OwUyTMk/wLZ0x1ln2hXjB2S7KGZPOZlorpFO5c0IDX5h1F2HPqkTLR7
LZWdfz1vC7saWQwY1jRdgZZf7pF4znu7HEf5SZfUz3TKeypOOvo9Qb/x/FytAxgNkiAgLpRp4XUv
p/GvarmUgZkoCwaaJd/Ksu8W1pN5gfxEXSdfgizY6icv/7+Lh2AZj87DUoBaFPhXm3+u9bym3S8/
QT9td5E1CtcM03Tjq66uq2UUZKPJdSg/U329/Ko8SQME4wb5SZIytLDxh7tTubF3lNnnjQrXdfDE
WDp0lnc+GxfJ6mosR6Fk2dzIT5GpvmoLuBaDl8TVQUX90buxP/aN/BiU6qswm50K1r7aJXXoHMOM
jmk+2v+7fazflarXM4yLwIKGpblA6Hj57Vpn12J0KvnJDstpn5tR4CEHEp+VQut2qRw4x1iOktMc
yPF/pYk75g5ecvTDUWcN4fY2czxMtZpjHVrtDvvx/BDQqjiadlqdUJv832im0QkIpXSUE+NPkCTl
vqrViWtK0u6NIcmexFxEPyszmL7V6Lef0kI17juhm36Vt4rLfY4Fq95XDzxkzpuSd5sOO8vdfTkD
NDIB6BBvwGLDQ/5yBiyriONOLWEYKp25Nwfo40OvvCSx6jrFYOwZ09w3Q412n2aHblVL1UbAcN0v
p6yAXxNRF+igpdx6+RMC04rVMIcPoubSWTOkh04LG6+qrfE+Q6/v3ETpz2Hu4/tcRkcQk8kS7kGs
4beRZOIhTZlQLZyVI+60/X9mm+r7oKkxaU6h4MdleKoJco4xT7ZXEf14gzLKD42dledKaK0rSyjv
u/MEq3KeNPMxD4S+s4tMelA0pcJzMeeut9BtEvnz7d33wRWLOAh18kXTB+H29X1SjVIZd1UCy2bS
pIOOGn1gag1iG0KpuC5F2z1kklPv62Q+pcP82lbpPtWwv5X7xrjLYvqwBIFt8Er/09lT1PA7e9A2
btfrS48fCQ+EtIoYg4fgcnXsECxVbTcSeHG9OjdThGxiCnsptsGpiDoed02vyRsv3vXNR6WWphMl
L4eHb62+F5fSWC6cDL8Kw/kV3bD6UY7irRbfsrcv9v5CQNLAZS6aIIigrd5VNJwrPgIRBZn9r076
4BXjkHjtEFeASjd9CK5vP4oKiHQRRlHfB9awfPVf74dtctMa6aT4cVKi8V02JjWRbmy+FYMueVVQ
406giaepUdS7WIsMNynQjlelsdmrcTq+An3bCu2uVnf5SQh6EVtwsdFQufxJeSMJ2ZpQ00GC7hv/
ZG6aldnvrACqEuqy+DwFW2LsV2v7PiSodgR8yHPeNXT/mgVMokdzKgLFn4QRui3Sp/t4LIZ/LQGj
hETPchF6pUlEUfzyw2QZ6eqEhqiv10p4sOfU/tYh337KpEJ7vX2Or4JDIjOGoRPFBMIWW52QuBxi
pIeR0pPrpHsSyX3n1JgBOo6UuggMabJLi91TUXw/QxTeGPwaJYPR17uAJNUg2i1rXMSc2KUtzDbz
ByTwjsgvBqfEsGoKEooCeROLK9kbKvlNtqPS65tUwamg6L2MoviuHIzADUNz2rjSr8P25Uct8Auo
y8QWa966nfQSD3uU+ULTmzuK2vK+KArnmGCOsktoGt31svopMkY3kWOUm0RyCtR0q6x6jQfjZ1Ad
WSRuSCNIJC43gQasEpOfIfXzSnmcZBE+orepeUTZgJmUqtin8Dr2Ticn+zHH4DtN8o3g6vp8EVWQ
OpA8UE24ssrI5jDhaenhiXf6q65L4V0bo5wlRWW7R8/LS7Vq60h/8NVgtQBJw9ORMcrRl4DvrwOW
ItnZNlmR+lOZ10ixls6POpJwpGsTSpeDLQPvoHIQUzFjkzaV14wORYLbh+L6lF/+iFVckVEjSuq6
S30pEdKhMqXYS4s4/PzPo0Dwp8dDgxYi/hoilrWOIiVZHPnqEIGzkxVpP+QQmW6P8s5IvXwoKMPQ
MoS6jRAgNdfLGRWTrFftlEd+6Ax7HvNdlnxJNbGHr3QYjW+O+hwb51b7og+5a8X6DiDtzkm7/SRh
N9w9WcGEJrPAq1DeteKnOidPWn429D9dqGMa/6pGn4MRZ4kE+GU3uHYD1KRKT0TmBzsfPkOGerDD
/ktZ/yjwSfPq8heKx/++XpAAeQPBNvAQrJnJEH+6sBNq6OOrcm9nkopfRLMZ8SwZy3oibYCEyAku
RIF1vI3O7EiEUkV+gnj9qTQmyw1g6Z0mpzhEkhV62HTU7mDHjmuBpzvlqarswF00Gyv6we5cmF9g
nMHPksytXocGYQ+nQ2PEH/pYo7mB4aC8VEhv75vrww+/jH2z3ABI1q5vwbJz+lBYeejnc/02yLPz
WjVW+yZxUeGEIixSHDbwp38elHAalApxPeCtdUAfNYCoIht5oVlu0rsZs4h7wOV4sATjIU2kfk8k
uuV2ev2hpMRMJKkqltoQ3C/PR6OPEV3hNkdZBYygYcbGF9me272dj8qebRTeiypLj7c/9N2K43Iz
MSrgJIAmIOZQqrgc1cnoo1VTnfut489F4CoRHodGiupYtitgGczDoYOnnb+N4HDl4S2VyOZ0Lxju
yuBUUqsyk6e2u0O8ZWfZL734oVeOa07TKZlOioZDDRQw+FlZcdCGaBdrr0r2qEVPlkMZODSaF3NW
DpMMbr1J0XlsdoJn1RHZIWizY4NcZq+0+xbJTKtJfmaAn70pBTdr15JwoxbHoKEeTrenZMmU/p4R
ShJU6HCctRbkDSDJyxmxZs62PIjhU87jcKpkvNEqDCFPUiFr9ObQUWit3vKyTt+6It+jtouh0bsF
jETQvng6UEq4HNp2smjmUUo/IZap7lpEaF+71Hiu1Ta8w8OFFlrIXAd2FnhazPE2u0E/xS1o8syc
kMzqMxVnXlOcC0ADbp5kzqHiyrQwcH2dM6y3xuDL7cm66vchL0Hmby/Sg+yiK7vHcQyTSK9N6YXU
+4SQSnkugEv5ZZQ2nlQa9Unqmn1qyOVeGghgplG2vUCXlOfYFs5pbHE57iipm5OK5XivaK+T3df7
tgiT50yN1Y3tfhXoLYgdSPkYlHCD0vxYHbJCcqrO6mvtJVBCEgVVbw6QCYpvoMx/SEGHEhlCBq6s
BsVjONvGrjKdzkWBODhUWFW5vFeUIcZR32hXrK9SYHt09pY0dmFxUCm+XPikmKXCKUb1JSjCyItN
qdl3YRRsVI4+HAWaDBZn8PDp0l6OMpZplA/zYqcxifKABR/Hrqrau9tb4l2J5e9dTJEN4BXwbu09
c1i/C32mpEqbSsZLrDjVwaz1yS1Re4UTLf9EHeA8JFriJXb6Zi46HVPTeXkfl940Ivzr2G3tFdmY
nJzcUc4IrnytcfLZddFrFIkIuWT7c2zI477X8uJMnd3kdiADQl2lctVQibxct6oHJ8iMUxSVuavM
UnKgOGu4upxZqHe2KL/hVe3mla6/2YmZunpiVV4s2+nGy3V1nJkIZoGOApcrcej7ZvwrhhTlMDst
VoEvxDqecUDz3Z3c/k54lPnvR7d4jPbQ/PzyR/tHvAYbT9iyZVarsCDsAe4s5UiyxMvFRmy5VaO6
VV8AfJ5gcuq1tTf1o0K6cHu9rwhj758J6gJRKsjoIL0vR8J50c44/epL+WAfzWPyNB7KO+UA23oX
espOPmSudiy/9J71Yhyts7zPj+E+2kmH279j/X6uf4Z6+TNGs+tEL1fqC0rBOwM5uNT4oZXH/2Pv
vJrjttY1/VdcvocPcpg6e18A6EBSDGJ3K92gKJFEzhm/fh5Q8jYbzWKPzlxN1VzYVTItLmBhhS+8
oZJ1UKVn1vhyJxErg2uZYy8iE+REFq+sKnM1JUBxbZAy7dow/U91Zllnsu+3BwE7TVmPi3npc0FA
VVZekgKeDnFUzMMoXIFiDc+8ynzBH60TtEmAQNDrn+XruH6Op03rA+RcpyK71VsfB2f41khC5/7M
zvdcBDO+0RpI70owc44QT+cWz+k7zljCn9UcytpL1h7F4REuKqOXYqzDoBzzOcM6Z165GAWw14wy
wIN3bq9TwlOO3zFNqPykiE/cUsFNW3sC5rtNSKg/vr8CX6QxXs3lz3GogaMDQi2MPX88jlEhjwG2
L0WgEfxR0pjtps+Lj3KmPYqTJqFMqYejHYwIRsGn89yx17trrQiLFYZK+ha9wtotpaC3xU4KOSIb
FxlBAJ29EqxVMdmQ/K3TKHRFPJYdyzf2khFfR2JsuVbZrEeFUntuCdqZrGYREP18K3pD9LFmcPZS
RmGEPe41GW9VWv7HUaXkW/GtNAihNmo+oa36aFUWkmj+3oZ+GVelS8QpTlRFi/Z4NkfAkAZa5hRl
akk7JGkSXhYtaV2jpr6dlMbnujhnC/3GQgGVAkqZohqvu0QtxCqXSV+GyW1jqMHWGyeTKx+K1Ms6
+a8fw//yn/K7nyui/vd/8+cfeTHSwA2axR//fVs8Zbumenpqrh+K/57/6n/+138f/5G/+es3uw/N
w9EfVhkc0vFj+1SN90815kIvY/IM8//5f/rDP55efst+LJ7+9eePvM2a+behO5b9+etHF4//+pM+
5qvNMP/+Xz+8eUj5e9unh+rxj4s6ecge/5j/uf7h5tlD8vd/q09+19ND3fzrT0P5iwLXXD4G6MaU
zyD0/unlJ/JfeBfQtIZVgw0YB8+ff2R51QT/+lPQ5L/IVebiGFkLGdNcca3z9ufPlL+AAXKUYYdG
Jg6Y4c+/Z+Xoy/zzpf7I2vQuD7Om/tefx2t/hh6Q/yA6R4zLkc9pf7wGddWH1JPC5hK0dk5KcPqt
jO6bEGNo23tJvmm18cAePVeSOc7xGXfGopHuzZV1JDqW1ipWQ6s4t7zosovr6q4Qawtlht7LP0Px
Sx+SLBDuwSHnq87wmgZ9r2HsHASOpdhBY2UVZHkHyrqQrqJWJzqa24lXYZAl0rpKxPwLBHA/QP7f
LJ6UtlWJwgqUykfuz+dA78X9OAXlsxChfpxMA4YqUouwmhS31zq6kz+yKj1UqlS0TjqZAtqroSx8
GYUsxOAz3GRZC2xaVzhnO7mn5aqJJf2NQPDEWwNdlJ8z9Vt76Tr8UeV1/twcb5zjDfj/3o6bQ7b/
+nvtnuy4m6f+D+cheXrMs/DhaHfNf+/n7mLl/MUeoD/GsY2L9dz8/rm7QCH/BW+BCIZNQtl9tnP+
e3dJ5l8wyunlAkFHV/aFSfT37pLlv2aALRWZF5Q8XaXf2V3zffjPfTmr180O1qAMZ+PzucFwvLty
02h81S+8+7T43kcgDT8H+Zkg6jgq/DUE78kTA2g8ac0KVE/HQB28eyUUV1HxpbHQC7QeJH/fdOdE
UxcV+5+DEQHPTVjUOwCUHr+PF1o9EARJuMdZLnDGG6tcDeUGQQoD6zZ1m23kc5TTt14PzgJq4JQO
gFQuonwxaqRCRTfmvn3Ov+UHdRf49tlBjlOJn69lcQITHVEfRnbx+LW0IupxbNe8+4KrsDP82Z7d
UTUctfxzOvRvvA/iiXP1C/gXZ9liKI/qsQ+c0LtvxMwR1EORfNGLwsbOFTfFc33749v+5b0o7kPI
g2wFPn8p7WJUQ17kWNHuAhO31ApNqPxMbrRc4ODoWN00UKAD868XH+xXGWCPEnw2BKO/K5A1BgYk
+portP3q1cb/dWm9c0mR5h2Psgjh1VLGHN2f/J3XrTzB1pXP3q2+nlUHMCZ8f6jllM1DEY0BkmXn
0vJd3IdS7cPVsfxgVxdd5cTxutSwBnx/jIU7OCyxeZAZHzQbekFVXgR+Q68oWVSkwa56xHhgHJyx
WFfZxfA9v5C/w9APcicYbPkzBUWgXP3vSdf8Gh6TaxJ3FPZP2HcyXeuskfNg1yWHUS13QZ9vcyn+
0SPheOZN5+X8+gB8edNXQy0ODDTMCXH7MtihEgZN1bgnWb4t1/KH4Tr9reLP6VstvlxddZqRAmXe
SXp3UQWT4zfnIOrLzcvbgOwjGqOHTtK6JBSKOvAXK6l4G1zKzVG70kKKWUAtGknaBtm5s+90c83f
h6yVg3YGks2Z7avNVdeaUoyK7O+GQEbLg8O1ca1z5N23BmHf0gafZRvg4h0PAmaQHkjFGZEH8bMg
b9HhOoS/qck0fxxCzJlZx8SBWl5SvyIzo7ISyMGubLRor0qQHwLDE37PRO7XMBBziAhAKpxchuIw
VgpslmBnImk+TqXpSBhPntm+b80YJZE5tABNS8PveMZqKwEvrfucqn21apObIEGALzjnEnx6EFEU
AfcAPY2CKS3y41HSctInDWz3TkocCc8rp1KFc62nF8bQ8fY8HmTxKk2ZFjS/GcS9vt0rW1m1rc/d
reKqjr/9fn83OaNLT94tLtWrarDRQ7oa7Y/vHxFvvid8xNlCSybpWTxCXOl5EGB3ulN83OiaOL/x
s2b1fzfG4rwN6iS0PLHki6nJ1sTApOp/q779svAoRP7zFsrx1xojmrhBU4S7vjGrVaC1blNV54Rv
354q1GVROQHtuczV+rrLexPm9C6Lq20UOlOQbf8nE/XPCIuLthkiStNjxwgccLXoO0F2ZqIWxdS/
Z+qfIeaE9NWhZhithS79EO6qtbxBfnUzuaG9Tx3TDZ88TFrvw8PdD2PTuzd4bnzvRdu7Nx31t4To
fj0ENBRgwOTP4D6OH0IL+q6pxCnctXF74ePI5gu5/T+Yyn+GWKo8+WGZCwEiojtcq81wg7vQ+v0B
FsW4Xy9BV+WFeo79w3xOvZpJtSyMyOsVNu93uHQb+HnreoNB9LV24+2N1Y+vl1vD5Tvq98l1vJa3
+braBKvRfnz/Od5cla8eY3HvBmlU+2EshTtT32XtHMaew6oshBxP33SxLBNJgv0bG+FudLwNLsVP
dQyL1Zka6u+Go9uAclfJqtgApphlsUw7v/XX5+Qk33xPysfowL9Ebov3nJpICAcEZXa+Xm76tkwf
BLn0nt6fzPmXnBzIsFAQW4GhTYX2+Js2RRsQx+vhLsxvPCVyEuFqbBUnh835/kBvvs2rgRaLR8oQ
Xsw7ppRWmUOdxIZvd2aINxeoTKF47ppS/VpWpQfqMZPCzbi7/o4vyVq6kj77g91tjVXpTo7iYJbi
oAG2aq98N3Fau7U/9tvgUrza/g/uGAJ6pGFojfI0i5dt8SnWgimNdmpe3yhRejNI+er9+XxhOB9/
ubmnPgP7CNoozS3ONT1vQ8q5MRJHWWc81ZPQ7aRoaCo7ByLTO5raD187lJ+ei6FPvowTUl91rCSH
Qu2ia10Z5HtERcPLCg4pAgGjoGR2HnXeDxz3Sk7HKU8hYUZNed16kfg8+NL4o9NTMbR1up7XvahB
WkduSZmcyuRcsIOqE1BmQupwn5QyvghYnmQf9UwTr2Xd489aNSmWg9JzDnw+KczYLkVEr2ew11CD
GJayGw9QNKwNZVLvpzINrgH46nhQDOagrAbYW7ltJhWgdrnv8I0PK7kPXRXDmMS22kHzKGTPqvfw
EfMvoynSIZXZXyLahcIIng9ZoOf3P8JJfA5An1KQiToSuDIAl8e7J83UIgvDqNvJmnczFve5qj1b
yYhj/Q13we/eIRJqWzOcheold/ES0DmFYRz0gy8ymGgbEkj/c/YxL16DR2sKneWZ0gHeHZ064IHH
7yMWquynuRqiAYxPtj02SfFVBxr1mI9eUzummon3glIJna0NSiXZeqIZl1UURM9pGPt3rVUSUslN
DE87E8akOrR+V0dOOKjGJ6/xyDTpieSPnimnd8IwFM9Nq4uPcj2130b0Xyzb8zoFaXNtqAcnbc0C
eZ2pzQrk/LT4Xi8trbQhQSCRV0to5/manH40MT49IJ+pBIDcShQmtEDJkhX8UjnDg6bIrv0qaxLk
LaRY2wwhabDdEqD9Jt2PS4OTBzQ69XPImXNF73jyDKGsg6bswr1gFuO1aGIhJEpt5dAFzHM77BOs
tIxauDS9XHQaD58IP/N/+H3ZrwJLP0cXfZE2Pv6WxPIAakhMZiLJyeNQ7W7LMo/3sRhDeEolJEc9
z9wKo4inYiP5V7T1Ymfmue2qojDsdlTygyJGpWQPaluv6tLsbirNG/A5AJM55Ymww6U0WFvA0ynD
9cbO85K10I/5teLJ7VocSmmdjNp4yYmEGXDfTtddYlhu0KudrUaNcu4MPMn2SYxpQ5KyKuR4JMnH
U94jG1NZjSTuLSOZD4FcbZ47c7aHKLASvwpzQf2KScJ0oUgVtoN50qgfe4UG6bYSwYX5JLv7zByr
h1afxrspzoJP3CvSvh4LVOZGFDtGZ8x7ZJPSlFtxJCRQ0L/scmk/ojbxUQtj4jgjbeNrXYRGak+l
54kOrq7mk6QYw5egmhVcKX+ETx082cLRzaAVnUAoSzCoetyVDsInA0itevKfCi+3PgtxZN0FdavH
Ns6xcoM3jhF/kbuw/DEOgtfbUlGIn0oqmLteiJprOabhYHe6JbheEhvquQLiSQ2WBY02L3nbLDU3
O2AcT/Jo6GHpdb21b2sLDZpGj/L6urYgk9p10nb7dozH0AXNU0T21FKfg+tfm+pm6gGeA6T02k/v
n7onoQSkGJA9sHKoasF8W0RnU6wW4Ja7eF+3kbXlotDcJjOMu/dHWSCb5v1MwxQ+wCx8xL+X2Q/u
1qGghWm297xCssu+1T94EUhFGOTbuEVMFJ5VOvr6xpNnfYqpQfMk9TInrEd6uEGv3dXswfX7T/XG
u88Ww3jSoQMyp+vHHyNv/EBDiTfbZ71prqsm11bTlJ6TVzmNpOhXoN/FSUZRg2tnkSQjpyIFOu2w
PVJr9VWgY15hCr6+Ned0uRjjXZOX6QfJN9RVnwh8dyFUVqmvpU4L/XWFGfJgl8qUOUMio1XhQcuU
REFxpzS+N2tsItt+SLc6klLbtkahoxO64qrRytIx8YRyJvwoIHx5IXYqyjkU0Rx8HR2M87txY9MN
pF/DsXE8hb7payWqnfm+h8bj1rohOLUqUtpFQHPz/tc6hoKwhBiKyaOYxiqim7C4EpqJZaqWU743
9Sa6ovuoYxIDUHuI0JvpEiQP0i6J95bkWU5B3/vi/eFPFss8PI1bQ4ZJRPV/USTQ9ST3RmjKe0JC
wRn0AU/dIGzPNIQWygA/35LGwhyZIA5AX+x4QosiFOvCasp9MbWBg1GiFdrx1EyruNSDjZyGSJFS
sLv3U0/nhpeuKyWCRSipwlZOkvEybSFuoTMvXSbNINtTHBrPIRaMTjyVg50Rvwbc3mno4Dgvr4ci
O6f6fBLGkdOy0KmugVFFX3qxImCYZjRbu3JvDe3kSFoF1Q7/dEertV1TaIEtC82ZSVu0weeVMXMK
fw6LuOLi0wSKF3BvT+U+FjQFuikyZGYzKSug6MwR4vw25yuJZpxIZ6qJb70s2G9AVsCtKIAtvlYj
4xLpl0C/rTiVbNNrTADF05Ss1Cor3FhU211uysWZUd9Yiswt5TbaXrztC+X1Ve1ArFJVrCWl2uN1
irjWEHqOOgbngDWnW5tElsQPGT4Qk0hVHK9EFNHVBt8FaY/sR4TOQvC9aeb7qI899/2tdTqLSGLy
DXHuZH8Z2vy+r96n9euu0ANN2fsZWws/c2/FXT9tRiHVHR3UvasJeDe8P+iCqjfvNJYokjX0neFU
AaU+HlX2Uf7T+1zYR+EAHEHQLmqMA23LAzXeIL6EUrYUtHvIqOvGM0sbZvh946mF7cXnBDVOPyh5
LeVoML+sY3hVx49SKbUawmQS9kFDSwmm//MQtuc06Oe1eHxUQ36epa/wiZgVtBeznChiipwK/JzK
KK2VLufw+mU/dJXcTFdd5PmbMxM8P/XxgBrsTtYpeR3UyxMu5Kiagqg1xr4O9W95qWx8r4rtSA0+
Dt4OarRdU+/J8AkIs1jCXQbxqrg8s1VOXxrq92w6j3QIBZllUEtBiJQTCNdewYsdvaxxugTLbVCP
z8dZv0c8c0u8GeABwZ8zvpnUusRKpxnXF7eluQ9CcZRcEPPy1wwUw10tT1Fn4weZ3avjhMhYogza
5Ahyjp+yFybqY8O9f66QuWCKzauc5hDJJ6htPgN/Ol5aiPIlCCdE1j7WUbGuyxLaNfGWYgulJVy3
laHeUggTrtIgmq5rhTQfOTbr8/tL4XR90y/lzjbYcwAdlijOtMQmxtAKa6+jXGqLviA4UyI9vz/I
i83E8Xqb0ViAKSADIqmw9OAcK7FKQk9ND6FXdNQNupTVbUYNRJBJmhwt6ZoLHHQlddOordo7cWmM
sZ3WWU4vNYx0+JRm910s4Bk6aoD1umuqvZU4BQgi0lyzuBWTHNywUsVfphRava21BTXuQNJ8wMS6
Z96RImZISVb9gKiBXlluL8PsHbUhhlEwVrfo/lSi2yS4MZLUh92FjNd3jY6aJ3wikZczJwpr62uo
CgoSlBIa8wjy6yhyCHEpAJKe5ENuTQAMUYLCYrwOvIwn84rWd3G10up1HWEzaRexZd2OMsgmh5MA
XmBQ5PeJWIqP70/5G6t9lvRlSYOEgwKlLepmmEXrdVc2xcG3tHZdWmLhWPj74fzNeeCokZUil5vk
WyOKLrVu7NZ+VMSH0mvOtfVOVxjoT1BBc58SoPcST46HZWoUUhEd4Kf4V6PuQwdS9erckXaSI9M2
JP9HpQWwDt9jcd+LWi1KVexFh943om0ZiuaVj68sFaRZ8xKhnq1nhvUqbIXgXmp7w2ahnRPMOT3S
kDYFjoi4K7URIITHOxryjK5OOXrAIhzka5rZw6EfKvEmza29Mg5VdaYS/MZ41MzBJoPW53paBr4F
im8wQIbwkMZwLwW807eTPN+HEB3Wmh+c68adAiyIBl5Y4zNpmLbc4mKm0AAdHoWuw5CnzXasmw5T
MtVfoXCuO3VWYn4x9Ww+K9ftQbeSde6ZyBR6HUIaZh44gxFmu35oanzeARJGpC5n+mCnAef8hC9y
SeCNTqYEEkfQUp+LDqbEJ9AqCzgVwzsEnOq2mXHoQ9eW+JmeLcu/sc7pskJ5n1P2WVni+OOLJb6d
yGZHBwpnwbYn1F1T3zxnwvSChTg+Sk3Uc6mDk4cQ/S27U3ogDmpn6oAJDIpputhAg0MDaa1RsNhA
IlXWRWcodhzr1YdRa+NLzY8MNwtExe1BbrjvHzPzB18+DdhuWGdcY/A5F6dMKQ1lJWRZfAhT63aI
x2fdzPe6539Fle+mzrvv7w93GvgSjcLkRi2HkvZJ8x7WzWiEeR4f+kkrrnTB1+4Fc/pCIVU682Kn
KS3wRxJooOvA1wgZjr9m43tamtZydtAm61vsi82d1RvJTdRDSqqkul9JntJfpI1UuyEKAKvffk/y
FioSeKxhgrU0ODdbMw9jOp0HYzLEy3T2xyxEvVwZqXYOewhb7OQb4rAA6QAYydxpXypf64heo5Ho
VYeCLVpsxS5UXNEsVVvJozpdFSr6hk6eKf23SRsVceMJs/hI2Ub5Q5YnUXtleEmSbvqwk/GXnzB5
s2WsPneSiaz1KAmTv9KVSV4reo5XiRz20HFlAQiy2AbKSlCz5EYP+RKuXOkQvbpefY4SKiadVOAJ
peMD8TDEIKhtxDLIrA0oi+j9IIbmsZeJCFy/MsOvVt6O7cbowf715ObfTRkxINtEzuduaEcVw5zY
CpE7NqNVqitV5TSJ0X9Qiszq50BjvPcC/j+7o9Bwb2WRsk9IdlB4SbzyUGMCYmdsRzeYcWyXYpHB
Ldd4tRppWK1rbUUrGtww+sTY1blWXhtaq5nrALWBzh5a2UOEtMxSAbHYLtmOBZ8B9DOf2A4I8S6M
tpUvfeqt+7wUvGfScGga4dCK8M5KofsySS09p0mLk1WL1P4Efs4YUgc7NP6LCGSmtwucV31bhFYt
bmKp6AvHz5ugdUQ4I/jgNGNAmJv3xsYSaDbxFWhSgMwep9vKj4WvpdmIjZOpUtcCICrRN6TRhKR7
n0cy/R5tFkqg3xbINhEjdEwKYfFKR2nv86R5OuTajjQXZYPE0++Q9KFrU9SRLNuZJbadDbsTszjM
a3TPjQM9GWyvw22KkxqF2lYeEsM2O0loVjkVMdNu+nK88hAC/x5SVv7udWp6PY5+gMqtVeX6ShP8
rIRTnE6qHWcwSdxW1ZDWtlpA5V2qhgfuCGyOusScjRuMTrmxCC4zfI9yMmQWRvY1mdpojRTHdAEr
s15xBGiXPuTg/WRhauhjZeTKkwoEfgi8aUS4Ybhh84kot9dxpdiznlLmhrkRV86UVuG9RUtvJyOT
0yBkNfmXAeSna6BO40NEIRcD3GlIzW2ktVgs1IKBiJ7fjtK6lrL0ydRSD7Vjqvz7yvIsPqPpBx8b
Nt7XNvaMr0VrlndCMyZPbZskKLS/kIF8FRciaGuWK+i1/71sav8zLUtBd80iE+8mQM25XdeYE/Rq
vJGSMoecrQDlc8j+0k9GrrZXpT4GG7MsgtZWEXEwqZCIYeqUdTF+ykdqCkxRPOkYo2PTbvsygjij
NdJZGohr8EUryvs8lsVvZV1ZFXd/WN2XVQW1vqoJ0u0JX5NrqwmrxonMKVgXqi5kq6hRV9XYxIdR
VrubQgp7AS1lH5nBUJqkCApePjCC3offMsHUb/0p879n+JCw9wVdQVIcUQs+tHWL8Y/+xaMbXhHy
CBKlEGEavtFFpXIwmUNh99iUR26VJLpFQU3KSzSO4w592iEfH0uEta+6IZK3Zt0zDWMZ4BaGZV3f
heKHuBf1x6AyswzYaKt8FpWpx4rAY+X5lP601SB0Nap7fq58CvlZ7VpibplOmOjtfhoI8/dxP0m9
UzfW9DhIsYQ+lJU8+rKVI8+sF8XO8hNjL3r19N3QBpW+HzqzTpN1yWb0UWPwVSWjUFwW03OHaECd
CjddZF1YYgpJXvXqR53uiaumqOzKoAE++2qslw4LW8YRqkH3WPDJbMCPe+VlCkNJJL0LK9qOpjTi
AO136G/J5ig+y13p3RGt9TvfE8ZPqVSOl1ZGtG4LvYcI3ECVkGJWUI5PEUYpTF/Z4og3aJz6RS4P
gjNzbvhkXoJ6l5+X6GcRv0S+q06sPc44pC1szsnoY2bG4Qexj3LJ5dtlph2aDWqBEs4dZ4pIp4Ao
Eg6KtETkAEpJgBaxqqqiomYhzn6Q5cKz22jUP/aNilW9Ut1oqM6t8irPHKXMwk2k9I1bpeng9KmB
WFAe8R10o6HD0ygf1L7j+E7GBDl0w7LBscs3kKS7TQFwe9O1kbxCoNK8aAa/uKd64V+qVFnPxCOn
kc9csYAiaM1aqxQOjuORiFN2GC2tOnQT6iPxmFtOGGA41qa6dqYwM4c2xzHd66FOgixLRq/AF4zq
gI48tjMhOnTWhIjy74Y4CF/N4kkyVS+K6osAaxCRNc1ELTt4QvHQd1Z765tm6SiCoD2/P9Ib7wNA
BRQ9nS6AsstGSAEsu/VDPT9UzWDYA0VOW4vVc4IYb4xCBDUH5ARTVD4XkXDoRWapw0g9BANHbJN4
3N26dA5Gf5reoEFKAGxR0n7h2RwvgyZqBKmMx/Lg6XV66dcaQp+mmbgcSHhXYvjhtn03bltfO5dr
vlQ6F8sC0RbqYXT/dbToFi25atCV2B+T9hBTMoocj2ByG6gYE8WtrPWumOMGQ9ujgXI8jCOBGspc
qHMKSlo4SYajeO2J8bWsRnJi9xplXDE2MHrvrPpiNGqjW2e9hCIPfYsqxw1Va24tgg/DZUJmidO+
Cg+J32SjI8tkVbUEudmmoYS6YGAOOtJDyGuh0j/QoUE8RPI/tnqid7+5N3BN17VZcYwGMR44S6O2
URQ8euZd+SnmpnDyFvfoogEG8v6KXXhSIfZH5jqDrSmY0deie3H8mae80ZpR9rpPuf3NLW3EEe3c
MZzCfkanwDkL6VgeLsvhFmtX14sQCSSGEx3Nlh1CNSdcCSvOcsaKVpeiHa7ff8Nl5WIekbYC0A2E
K1nRiw4GgQDoHjiSn/TCum0UInOliL4ncfsk1PmZwu9yZy7Hko8n04uwfpRVofvUpR9U7UcY7d9/
lxdkwOudsRxgTrBeNUlkqaeKODB9V5Zd2pbduO2qcy++q05iY6Pl3AfOhqvFldeBHbuifYagsSwJ
kL2hykGayD2HOvIJYgoqSK5nsjIc4jITJceL85Ey3whN2UEJGA9QtH8pHqO9jXVpHuJMocajEQBu
EhOcCdoJk1OxnrIzSezCIwF+Bc/F+U4sTLsUUuiyIlKFgSfk5Xjw0nD40kpNa8caqawhBNNFW6oe
mviKd2/koUIvyYKOmsv4Ywt1fztmhb5Gya+6LcvuYy/VyYdmrBp3LEVU2NU4vn//Gy7WyMujzoxZ
+lzw1U+06ibyS6I6fThYkyG47ViCcRlILd8fZbHq2cpg2bnESeph++lLYc1a7RQBZVrjMBJrfwxT
QXTiom6dmLLb1tP7X2ao/5/j+ie2Y6+m/oTj+ukhax+a9pjdyt/4m90qwmElk4Q7zqYBPvYfdquu
/4UoB1psc0GL9iNnxX/YrcpfLGfgKLBsZnbX3DT7D7uVXwhLFIkGuGcgjPmyf/Nv736eFD9p/G9z
xxfaSEDnTSg2BCygN1DWg814fKBEvWzERWpWu04b9M+Y+Y7Yf4rqRhhhJjQmpZAgVJQPdR3LF2HV
RldVFssPFEZkZ6A8thKEurzWImO69VWrcBVfmW4JwYwNeKV8NUVT8/3V7P56g9dEwsXCfnlgcBf0
iOknQltcxAY+WSP4AUC6wKAmNxmmadXlBRQXubbWUhKcY2y8iLe9PnLnGQK2NJPdqZWc4LmjWmtR
FRXrXRda4ie1tG71dBrtIRX6VTuYn+NEzS+bLIm2lhGCXgeHYyNMn5B8GqZdCN113Pi1EyU9JrWG
1X7oelSPqyYpqZiYtZ2jVbxWR9XYRDDuL5RAHrfvT9kykptl6QDlIOsvU9Ekszv+xpR0dE7htNlF
Gvm0lbb4QUR+6FhKnaBVZuzEqKqxIW1374970hhi4JeQm1YnEBAK1scDC0PUpVM2NDtAM+3liFTo
RvaL8Cptm/YSu8vK7g2hvch9r98WoyC4kPVr1zSrc8rxbz0J49McArZDE3iZAiQoEBVeUrY7LdPq
bZTkygczmLoPIWkXns1qfUfhQ1o3tVhdGFoEvKaOPVvNKWudmZM3PgY9A7zyLIp4s0nO8ZwUgLkk
MSumHYlVS8MgGR2rb/tDyQraGGMy7KuhNuwQETJH4m66YTfFqzQklfBIni9asTM/9nGffAZLIF8n
ddt9MoUkgbdrKZszD3u62QiZgH+AxOawOfmASmpISQL4eGeWfXhtBGXxIyhSYDxZWF8HSg8FYKj0
TeuN2S4q9OpS73DIpDqDLbqYx8NayfVpzY/RXKBLfSuE3EPvP+MyoETRie4X3xU9DRCFSyKu0Pql
6lNE3alhrWyiAo+GSeaWj6z4HHf0pCc1j8U+4kTmrKSdvthIlGkDi56IvOtKFR9vE6nwyYb8Bma+
QfpFdiKAT/sOgXjsznxRvCdbGYx12I5RsrKKqoIXLIVyDbtfaoe14ZeafiWElvS5U0rl8f2JWbYV
ACrzhFBdVXQCNfRLjhdarVXa1ASo1SHPFG6qzpvWgdoVG7EZUQvsIkzdkmm8oL6FgbzqnQVFnSz0
WXdzDnAIv1GiWqq9t2pStAlGFztF6rSvyQhW7pJmfC3beaaKO+Dao2LX2RDHQKbUGHRjQk3CNaIE
3kQk1tq3FOB/5jZ4N15IXqEl9oA44EFRE+OHhdKyjZe1dgXkCis+PR4RWgx0c8jAtAXGj7DSVego
AdjEVZ2ayIIMngK9wuqj+qKiTV9AcMDyzu6nWEItYOj6yW1aeZqcOs/S1JG9Qd13uJ0Xtg+8scF7
pI0fqTdbj4bs157tjVg9OaYZ13sDNtoEZEmanmIQPLnt97pcuoU6miHq2k0sbgA3T3QriyLp1lZT
zAqNfVps/M6kBmx2iFvh9jcj8qYElPNK6uZK44j7EeTyVsKP2kcR9oomn0BP26uUxE6BEaGslEfU
hVujVmI39EKAu1ld7HHVCylHt37sqlKl0LerZNnbdA0y7m4ZT5FwUWh9dNGLTZWvSzkNbos6Mxun
l3tNdLK6T84FpCcYFNY0XXkOPY1qDIfK4uDzM7XusSAwdno6WCtaNaKdtnq47oRC/ZbDO7gTK955
yjVth05W8DgEye8JwRPtoBZCAgPcC21FdvNiT0h5HqRB3hg7IS3jjTwVg5NRIbc7P8u3qSH37vt7
8ORwYjyCvlnVC2UbUKPHe9DAHHNE4s7cCULYb5MgiV0t9401pc1zVK2ToxrqN1UCDurZKdh4wcW8
ygw5YyNBQ8xvV+UB+PhA89exAK1jqGV/nco0yH/71bjGCByJiwgbl/6yYEhb3xtMaxdPtC6mUtXZ
tPETio3ymRP+rTej2mVQ8OLQ5c48nsRSBazjpaK36ymrX4i95bt+IXjbjgvB7StvOJfkLvEdrBIq
AnOKS8CH1uWiJJIWsWiEVibs1ETOt4gbKasOeTu6jOzSTOdGw7HBsMshm1ZlUqpbVLWLMytnmWnP
SxXIGmhjijN0SpdYFs+SurrKBW03gplP7FIAYHcRl6VYueCbTM/VhhTJ9cpT6QwC6bZ6p2ER+g62
b8pharQQJm5Bc/Pcg8379CgeBs6H8M6MnNRAQS9hioqSmnFUetZOC1vdGSwPlV0ru5BKXdopUDyv
8i40bEvxOlcUDHqvGOfcdJhSn1mAp4E58dxMOGfZkwyBVDheF5x+pZ6HZrxPmlT44fl1+EXLLfW2
DJTmsWUyRlcaG1hJJZ4KD3LOMeeIbehLrmFagvTFqq34U9AkSHcrmv8pEsLyf7N3Hs1xI+ua/i+z
HtyAN1sAVUUrklKRErlBiFR3wttEwvz6eaBzzlyxqFBFz2zvsqMloZDI/PIzr4Gv7GnAqdH01B8t
kxeMs9Tz8ohSjS6rvlQsc1valogy0OV1+Ocz9XGns8fRydnMxykaTyWdx76VM0V68kVLkSVu3cYK
x9VldJfW4x562Lkz/LvnsW7scx2SGqJy71dwtEpXr1Y3+RKYPZY0QxJntDvWrLrr0QU8s3F+8702
YBbRkH2DfPRpQ5Pe1WCmCEd/qX27/NJYMrszEwG8HY+2qB4XcZl2gwZO3OxjVEGn2JqpC6zRfBuI
zLdCgr/LQNgcStMpL4Lc9fMwDeiNVolwBiQLB/8SecN1V7bdCvor674BkjkHU/7dmrHd2PdY2QA2
Ow0OpA76qGWCNE/gi+ImLypffwzKfGVYvfvzfvh4fbBiGLKBBqZqc37CKX6J6blVm900ONoXCzxN
VFfWSzq1kPIc6/nPD/pYHxFgt7YeW4FRCTOs9zthGgdZYW8sjk3ayZduadbvlrNMIsR7bdKipcPb
KKrzZMgotJVaQ2FI92UyqmANK8bp7Rlm5m+yBX4QScKWKFBE2ieH28YVKavaWhxLt/cuPK2Z7iWM
22jqgdzp+SB3ElP7G+br7c4PEv+OsqQ9M9ezP0Q6QGEAcjaV/E2/5XRR0jxHQDJNj0xP0RIHxLFz
suWfktLp5GBcgTMNXSLql1PGaz3gHVp0M3CAAt3flAQszhj+njl9v9m2mzwghdym38xE5/0HrvoG
xWWThrQc1g7U6fAFgA1d0E7Fxrj89eftdKIqvOVZ1J5coXS98EqB4/b+aUvtmprft/mRGzuuhV6L
m2kecYgETtAbhz6Vzie7VIxckjKp8gfw0RhV9K2x3E/d1Os7RImXx9Jsg3vla82rWbf2pZtEndcd
rModLJJlkLMRuPL+4s+/fTu/7683hoRbO+7nBA+o/Puf7hpKC5il58dBH65yl8kP1KbHprSvdad8
Mw38cv78wI+HfHsgpnYsGpDS02vMydNiTQcrP07+nJFUaGKflKO+axMVnNkEv3vU5l++Va8MrE/T
X/y0RWWNRnGc2iUI09l348nAqGUxynPslN89CqpbwBZwkYk/pVb3Zo6LzcDlTP6bx2vXiIPbF9pl
ahrqzAL+VOs5/WQ8g46gQTzGIuD9J5tTcLeWLZtjYXfjg+/25jeE0b1XlxHF82gs1g9LjdptXqeN
ETlV4UEi1QALVAWaF8C3M+1RNSx7kfeMKqZeNG9FseLDLbDUniM0OnqTRr3TkQeuk7xJ2qJfY7ak
te6mIRvu68JpbM6RnQPoLmX/7Gqt+9r3iQsA3ZpVHalegtTJUabG0lI3pjtNdt5lni5VeSNcNd/o
g2CauQp3orJbehc3cpQXBLy2dELDcjXdKAtmc7nWmV17EZen/wDAHICWMpNa7vtcz9fQdtvuWats
uMdmkqYv+F1ZAMvzpi93nWc2KkQfZvrbmITFtdWN+1yjYxqqJsCGTxvbUkTVsjSfeq0doKCAXSe1
F0r1YeUWWhdneTDcWJ3UVpjs8/ypMLpHqSUJni/eslzj/K6//Pl0/LSRPfm4jMnhZdKH3RwZTxrU
poUbWWH07bESVZqFBnt1ipBVQK9zdhwvwaZlzZGYWXwXYsXsF6+J2y9G1JV9/9CofiJiWAjxruTs
TMtqqe/BLedpqJJ5uGRwZV3W2Gk/lUI5iJDW2aeiTxtoxaMlPyk4quVO+pZ6yNw8eBtQCxgis5om
sHa2V/zVOXqWhQ3qzX40pdKYdx6G5d+yWWrnyqCfVKSTlaCcZC0Y+dPC3MRuf5395VCiJDid/mgX
ZvDm1JJruIewW4WGalvFr8hStlAKOz5c9LbVD642IW5q0eQPItvA36KqACJFZVChNICYQ/KmeQyE
4qbvTDfMLP1ZzmgJAwSy61teqVWR3ZLDh/mKgH1YaAU9bFkKwwrtyqk/ST5A2EHscS///NU/BmHo
SdQ/myQoEl2nxSX+i7mXjEF71GdT2xtBnVylhnqTmtXuUn/xrr0C+sOfn/kxYtEat7aOlU+rk4HI
++VFfKSXgRqao0HXOu7aPtmble3t9H5avvz5UR8TC6q6rYsIW5Yx4CmJtVeIYDRG3h2FAYvMNbAX
COZ5PVM3bynS+/3CU7Z2pbEtIs95/0I0kB3ppF13nBH0iAfdv0tHTB1FAqQilctnHMsYzKpi3v35
7X5TujKXsqifkRSiz30ajxfDbjOYMcNxIO34rnurfus1enq7eIgWYCNh3LeFLHcuwS8u3ML/RK80
+CtPU+8i66vkzIX+25/DkbGoV3+u+ck6SCXJHktXHoHlzQc7q45m34MfccbpdWlT9rjuLw9+Y9T7
3vGsw7wu6qFKCv3KbLP6TGL7m08PBRxJHSRmNi78lqf9ktK7OZxQe9YHqNJQBapuSlFKV+cQT7+J
FRt0hNEvG9mnJ3SymTvhQzzJ1HRES8W41YVa3tBlI2kOSlvu8sZdULXRBGIgjT1cVfzWZYcyTppF
nT7i8FvqJReRq2NMGPna2PuXMLtlFaZJtr6N5TCMseNCT8KntkvdeF3MAYSotlSxD4bVjM1UtcVF
j2f9W5JhcGpKrQqidenzc4TG09E/UCvEOCAd6RYdb/AsJ5ntaPjKFtkyH0EVJgdTDdyaxWB1l126
7iV9nENtDcMNX+QRA+H8sarN9tBg5BSmTMX2lcgXWhZdczUntdo36WBcTSJpYlCZ85mC4jcCCGyg
zRiSg8/w/5SIGCyGm0F/no9C95ansptVBMypLDdD92DXD7kWF75+sebAiwz2ymdAptrlgM72VeeJ
4M5MA/kMslfu/3xkT2Pftobb2eDIgijDiuD9rmzVmA6OWy/Hrk5F2HaZuh5NBaRkXNL/h0exH2Eb
AMchDz35XELD7Bfp0uU4ZrgwtbrTRZOVVIfRSvszAfD0FtneirkHCm6cuE3A+f1b6RIIlQOE/7jd
jJHy0uGIa6IfibxTt3VZ+LeGS1Lz56U8LbS2h8KFQ6SAkQc0h5OHYiczZq6neGhnl+CYZyvs7Vnb
KUE/Su/Scy3mD+GNB7LrsTciqGzct5MqFU3DUg6j1I/VECx7i+RkjhyBD02rejs2i6Q76NswYcXA
zlqV8ah6tOBRYwlusdDrz2zx36z5RiTZNLm3ZT/lF49tgMsKbdwj7UqE3rNx/tzQcwinqTL2XW/O
O2eeljNr/rsYsEmIg2IDSwHndou6v0RVv7etwmz99egkmna9Bk4dFnbWxYiuycMAv2eHxFJzbPu6
xC6s0I8Do7eYXlJ7PU7yVmPcce30tv4wtpq81PR2vSHTb2LsDP8xoZ5Egl2/yU356E6d5rMo4jBa
9pr12KdZ9ZQ3o7llV8G+V0N75qhtW+3XBICdQZZB7myxNWgnn+yMxpgJwHZpHG1vXC+ZUiyX5YLe
g1NCKxCL0qkxmnk3J8U5f6XTW45EnRELMh2IJDH6O31JoCQ6vedgPbpq0a9kby73CL18//NJ+/h6
MH2JW1gZInaB8Pf7j74gbEaJW+pHTOirWPGfX2vdrsLAboq9NbTzVd9V6lMlpDqT4fzEDL5fWXiX
1Opbtgid+lRrYlGiA2iG1FG72kssfc3+XAGbBr8fjCZCfHZW9PG6rvr3ehBkzrIZ5ymWiDkg34PH
044Zpq5Hra+gv6xz2j6aQ+pczIz++6gRK/8StNlPltdAFF7rZf17NuHzRC0UNEQas/ELkgXPjrOW
934PcmHPNhDwlaG0/W2vTnMdgCWB5L7pz4ajMwawB/TJvEuGInsZhZZd9hkwh8hm2vgkFwep6mzz
Ri4DD8aABXqlO5Nd/+ybvFsy5AY2khtKazYTo1MYpl+qbSjnFo/5oHfXcGn0Mc6dZr7xlqwU6HUh
cXenMcCoIFzZ1UPl1bkeNUmFXIeFANAYzWvVOKHdgRgPE6nVEtv07rtWjdj0VTNkHiQ3Mi2c67qO
81rNQchkvmquNSlBUCyzyKEUVZ36vKJWIPaBKR0oJomQoeFoMoto/QwXDFXQ6LLrLj/TYv0oAATJ
2kBtggSATtwHWfJGq6ZmsmT36Flpet221XhhOHmTRblwa0EwahqcQ9Ox+0SFk18I1M0mqG8ubpV2
p2ld2ICUTqN+Sa0itNZSXQioH7tSdXxdZA8MJwbRv9z6HWKloRcUTRv72pS+2oyo5M7vi3yvVtoo
UVJ7/V0xGbQbK3e15R4PV/tM3b6V5e8/N30/pr3AMrgDCQXvDyejjFYVwm8eler6PbJshBy+XHqF
AYF9YJc0uwp7ngtdpLYMETHqzpSQH1rahFmksKFvbnZfwP9PLmIbXdhh9DP1GDjFdIHjdbdrPFlc
wD5z4lU446U2Fait+tjKI4XQRFPj5g+pVy2HP8epjxojSML8a1YFGmNDYr1fC6XPGXplzfy4VJN8
9ozJBzwnU6eAXOfnZSRah1HSbLbmt1VfqZGEV+Al6pmmQvytlA+VpbxIL5byXx/pf0Cb/4sR5S8f
6QNo89P3sR/fQTa3P/9vyCbATEYhgJ2QVggY2pMs/9uQZPs/zK+2ypac5eeW+g9kU/8vxjNUXIxY
ASbiHryVZP/BbPI/cS7dGsp4VKNEsh3+fwDa/Fm5/3q4+Je2H0F5D4rBJd16v6HgC5QplN3knouR
FC9FUmQYXkGLLBetb16QC2kh2p6bjqiABvlXr3VHTV9VLD10dmUFw0ubvSfDj5I0my+zZiwi5psi
GtWbtpqvP5f2f3YZu4zq5c/2Ny9/fd/8pt7vNf7Wv/aahunNf3EZkr5vN8NG+Pjvzeb8l8/3QwqI
CTfzCLbhfzabGQAqhpxF7Yt9DuGNv/WfvYbvFOhC8q6tIc4gm3nSP9hqJ9XFpvZA/URqzb/1E11y
stVMuoSLAs7/XHqzj9CDWL5OJJxA/Fst0lxpfnMHWRuxW5bqNkky7zPQivT7JB0uIScoxudfVvD+
X5v8V/gvb/3LvbL9HpIHVBdIKtG/AEX/futna5owR87sZ6NS/vWUZd3VaskymgvzHNJhe7X/PmU8
Cqa6t2UsDugdnndyhdE5WEjV5vylTQ5+dbkiSu27DjUx0hNkzRixlNk5Jb3fPhPIHHJJbApwl+9f
TzrBUqPNm78MMHGaA3CwKN+J+Jzw+Mnl+O93++U5J1W44yk1jWLJX+R+juu9uBK77vK7HmrxuUHQ
CWjy46NOarMOVDyWtDzKC9GqCV3IRUmox1n01sUXU2iFsKzjP2+Sk4kQKga8GmsIuN7cWCqn7IeS
JkfS57n5OjIXAXtd++alyHu7jV1Gk+7B0/tWxF6lnF1itFobgSRpRKzgWgaRKUhMIoS4xBq1VgMj
rGf+mETK6d2U5JTSOQoGvbAiYU6VuU9Ay3VRnmIUhYVYUdxZXp1Qb0+N/+rLCZQAtcjshNZiVHW8
ZoJcrm8d9zmplHuB6oKqGcsE7RrOcJgOQ7YqKxo5QF2Ij3SxgsUfRnNXzp7x1jZDCTrSGuSPoclc
TB6YEvW72c+TYjNfY+I661hkj1O5zOFAfDnOi2u0qEPWC+5Oa1b4KEq7VRtaCKEHhyyx8ESvWmZa
Yd6ONOkEt0EA/R3If2zIOh+urc5oGSNURn4zBLIXkdTs0Y9VpXdzBGO6dRgPZcAb12Exb6c82IAR
M37a12uVmEPEsLgvYzHK6vMC3OqfDdB/fuwtQm6USEKifopiCdIgyJyqX19TY5WH3qgp3sdFO5PF
nQYeWkjk13Ss6CiBYDntWy0WuWOrJ/pr67VVpFJkuzOvaKKg74YztdKH0/nzWcS4zRoQvKR1EnQr
L837bCiNV30iBvKwFuiqUkYNlmnAEnkn3a76ks1pdnRlkPxVtkwowxEV4ZfRSwx79+fj9JtXd4FB
+IRBgMRQIN4HpaHvBSF54dVr4e7Ropj2iSHbi37x1jOaOu/jHweVoE53kKkxgK6tnfX+Uamf5MIc
6+qZ6Fjui2zQojH3i2hZMhHZDBojz50hC8J/v4HkWT3+kzfdHr89mMTP5lIGfHIS8ulPj4NhVNYz
ClV1iFEaXfJZjTsHIdMzzZmTFsn2KISWySDAa8ItOW0h+NPipzmJ5nOXjdb9xLx576vuHN2AROCX
O+znC9HOZUUZNFGDnMJoBmGZiydb97npUlTDPbe/xSg1iZI1W64DZB++/nkBT3oylHo0kbfZJGJR
pMg/hU1/acShWToGyeTJl6RlluCaqxGNtjvtZd6tcYqE/zerm+V3HGPWM+vJlPv0XdkxtNYhTgVU
WYjvvd87svUx0EU/5LvK8uK1MlZfHDQHRbswk72qb+hqgOZINHf0QxwgRbFDoaU2I+FnbRDWa2p1
h8rtSua5hlf1ezV5IE8ovcEH+zJPd42D6dHlaMqVWzNP6tcZXZ0inlr6yQj7gzOgs4bHvfTxm761
8Ua6nAabtEEYxOoDGVz+Y6VzNEa5LbrssvZQkTuki2MsqJpIFi3LLXHhO9xJO1qr2hyu1jQ/wVzJ
u0MWpN4Uur2WfGL5kuKQd2nh71fbK4NjpTz71kQvBYx5IRCLWGt3yqFHW9rU7mzECX6gGFW3JDKV
py5rSzUyXJpZ3iG70hbR0E9Oe5j0xdH3AWohQbyhqJ9mu/UfUdnmD+ejWWJ8XDFLigSGBcBvV+SH
uduN+cLxRJZHi58E9m2TDLReMiFcDLUa01tvR2ZC+YVVg16+T9tVFBelUekueoeOuuMQqDJKXKMs
Ljq7T6/gtMNyhluSpwcoHZXD6RvAp/hGWuqR1ep9Es96OzmHFhh+EAYI7PPJzLI27oM62zRggKf2
B29o6YRr1gzAfkWwAmgD32WB6zBN9JswxP578BoULTDP4r63O6PfBSksGkKMa3Ch60znNsl8fUKt
1pQyzpwCXXExEXuKxBZPqyv8z0VRVTAratMXQEnQAKHn7wZHQNHTU9XoSxnRbXEekJjpKwZvQVWG
zeSgSyMTz/6qVjR8YmsI8njJV6aSejnmXexBCIV86iJnEU6lWabXRgtdAvBx4g2XZRrkKl69sp5C
GCvVeMjdKn0au6D72q+reCuWQFhXnZV31xPD32RXlEPj79Q4aT/UPG+SShaN6J2eNcHj2pvp33OF
5cAu6eDdR8E8WOxnrU250XMrfWplahtQeEfhIYlkFveaZ8sxWicOtjH13rpjluMehDWsT64tZRPC
v8We2zZm9Kpb3cz2o7TQp4XkhvKjYp4VfMedwHuaksG8mpmT0tr0mimLNNS42mhYJmbENXyAHWpH
STS4sDngEq1dfixTCuIX8jc/+1GQbvmfACSkd2KstUdnGAwuSn0pppvaNPP8RscJQ15nzgQpzx+g
4YT1EujXQutr9Ppmcy72VeBNarfKpM0hPuTTUbilnu8COdu31aT7j2jBBs8tUCA8Hg23+Nb0wGXD
wgIlGZpron3ucr8hY5J6eZcthjEgrFL7Dzlc7b+wBQv+tnJpfB0Q3plDx+mFedlrK3/BmVt36/NR
zMcF4syf16IE6Y0Yp/1g8E9WdILreTfSOZoiq+yQxeHHz92OSR5u1sFkt3eO6IdbexZ1wQJ2Iylp
WXY/UN6ZnF3uOyVl/xgsoTUoF6omMBarHxMkmJLKAzbbmw8MfrMn1VUjhrpWAwnHE+qzNvj5Syon
h1dJA6TX0X/DapCPBQK39NF39PUEe22nMAACjZ66BaQHn1rTJg3TNlWwVGOt+j4Uyh7e1ISGXxj4
SndDvXC817aA2BZC19aQ2R9W5p9LMgx/e56a4k4WuI5Xq1beMn2RXzL0vlMw18t0nxjMTgC7YPgb
FU5d36djigBNkXt8CYyDhwerWVLwsVaRzSFribBYrSnxY3GAQBELay+IUtxWO4wFhd5FmwTqfecQ
0uLJ1fRvQi+oWnG/gP9aFS4t50K3y6hEZ2P5BFvLoGWLGWISgntFTBvcsXnhTCSbN0E1D+TFppFP
MYpZwXRFtDKtGCx+0+8AnJRzlHR52+5UOY9OWM+N+9WdAWiEDJu1u47MI9tVVjW2WNiXK3pCWV0+
F4VpPzICwQpx0PoSK8vSWNYYT47gWSIXO+yCAefYaMgDtE7zEuVDoD8jLABGjitREe+Ru27d1FuG
YRYTo0+YFGHWCew7ZiyaVaxwPJhjYSQLAa4aBqSr1tZjloATACJFc6qjJgAg8iq3lrbeTa2ZP8Ie
rZodIrfaj9JoSCcGbaokkKkKKaxVTCP7qEG+P7ZNafSsn5sBgWvccYjSNaiaUK/qyomUO47WLmtL
HXE02T3PtQax1neW6nIal36B1tD35r5Mvda/tJpKES+h4EmgSwabuqbvIEOwbqmznxlGthjW+/S2
5rEP8jDX3ADCrVrcz6jKibeqBoeHBHgqr828zT7XBZDbwtFT5MuypL+hk9I60TKOW+KHzhbuU+Rj
c2j3Q6fwaSsGtI+0PHkYlTPcWUVJt95CGuRvOiSrjg9s4r2YBZISO1hW63cF7WvdT9Uyw7oV6tGf
VQu2XeuXMW7NTtx5me3+qMkghtACUOXHDKuMhyId3LdhTda/K0sse19LiIGl23UIKUjfrWITGDyy
UOiQHPVqEsYB/iOVnjMECru3aWmHnWn2wJVFpy1IdCr/ZWlyCkBbL6ZjmaFWuuMtmAIQRSiNqT7B
3OIp9CZQQUzCDo2rOlzKaXjNx2W4k3WDsqkG/yXd4TaVvM7dvLBkztzpke3VKq7rpZNYNPTih+aV
8oes+LMhFXrxN2nzci3K3N7J5qFmVFdGTZf49R5yuPN1mLSeq3X1cucgTW8uo1VpaECDTvFuHUb2
6c5BnQzxOCLTzej7LRjFlekVMQIHwHAA4frZR/D0beoM40vmjx5kHTfpoFTbA/sD4c2XAkTf48Qc
qIgrbxk+D+itdGD/9EbG3JfpC8pjxXPeDS67snCr7+RK+VsFNJngxdQOiRI55vfOInBW7dADLfYN
8r0mn0AFX40ctUarmud0x52Y2yjpWfNllQ7TDSTUp8DpmrumFtkT5DrDDqdGrv2eoZ63oidj2S9d
WRcq6kQTpPtan8bPS+17aTyTdCbMtLSp5s/5RAPBWUlDw5hn1MW6XsrIyvPs1hydoGLcaEzVrpuL
ThDYCFWZkSGKA7QRuUMFQf/KHjpz2VWrmGnxzG0ud+zcWV6kmm5eVEs+RuzG5BauCWa1HA/5xexq
skhndoiEmT2FIknrcGVg9aIaNXJRG9Vsx22lZjyiSnf+anNWi8gyaUtzPonCZr7kN/CSdBhi0vBj
4YJDjKBxZhKUs1j02J2l6K7yXpT7BN4GmE1ZVskdTlfV91ZvXET4ZmX5DFVL3wz1NWEJ0inpZtRb
akHDo5rMuanhOWb1eEgMq1I7c/Ryi6xBa7kB1Bh8TeuuuQewLm8B+8KiYLw34GtTaMp8EWIA/JgN
rntT21hHjKgjI8M9m9N0BOLbmpHWNHhxGH6Pt4xNjhHS+sgvtthSkhG3wEgd2Uz1IQGxc8xVt7Vy
CjiVh9HsCCH6tLpDVLa9M9FqN6Z1D0bKe62XpbyXowVHM+d6v9QyXxFNKKke3BWjpiu9V/5jkjhS
XC5dNbTxuNaZfW1uSJllJ9q8TfK49cZueMCEuhhC0dq22GsaQN5DUTXEKmNqk7esgKoS0RGw7lAw
LBBhQ8JhuDClN9yVfWHKS9skdMJR1enZ1B0SlZFhL+a6W7Q+hY2wunMdmnIZ7umJKX3vIax03Q+L
8a1qquBNbwkJkSEavdpBMy36cNTJQyKBetkaTWUF9dSza2Qhh6xQtzitcDVAIkHpznTX7K4LvCLU
krWe9jMjVxL1vm+X2GWoPYRO1Wh3UurrjKa04ercJr764ecT1F8Dqfp6053UxguMQKYQdSY8g2tg
y8ji0N6sw3ax6xejR9IzEXp76VDCuftOdflnX4wrwmZrRsiUlC/3HYwW9OHUYmWRFyzeX8FPif+y
rvOvFH7JHalMAa3dbPsLO68ZuYw9+lElUYtYLCz9NWjEgthmX3zuOGpgXJCPhsnku5/ZFP6rW3g3
a7ZB/T7bM7sszH3Xf6SIhf2fTL2arrmQx+9mbY5l6IBLufN79BhCN0m1LC7bsnkyCWnJ7SKTIssi
G2M49ADSCbsVU5fiSQxG1t+otsqQUVPbi81uOaRXFXKfd36Ses11Ck6bvznM3jeNPh/OYBTIOsvg
pFcCXcc2JgA1P8a+4gLAgQRjME1NGWo+9P8VDT0RJGGfOuprSgPl1cxnsBYeJayDW4JYrtKhG57c
RrD3Ciuz7IMyG0x1DNpWcZpuQPoUEWZCWTEkD1WAWwxg9TaJEfv1rvFBQgMwkX31sGY67DC8tV90
e0KWNHFLDWBHzTmUouifqM3TJ61p6xens0fsRcvpSSXS6kMECLSbtiza5l75owIGDUax72jrmuOd
Zbjr0VaqAvPpoYBBYuA8q8UDSxckqdvz+eWchZtz+PAq5qF+WxIvSK7ocST6ta6ZgB0l6CPA50Fe
fONH9F8rTblf8rmdPztiIRB52E/dFJaGNV/tLQE9U8frPo1g9b97ydI8VEjr82Wq1O9jE3Mr9zL1
svRQNQLDHFeiQ+8DEZhBsKzLGzTKV7zYpYAjY+XXI41ucoTaX+MxJ6KEtZ9R1CzSGuxwGVbnsW9H
WrlZI4K9NGCwou3ppQF4E9Or4zatWvZqs+hrWBeToMxPreHbQH+IEcMkGvvWzTAoOqD2kMob2xde
uyvygrbbNAfz19yzRg2Uil/VCKS2XhkPyzpU16nptu4OqSTH2/ljrz57M6P/EK3AabhUDK7Nr2KF
oBFafSZQ1fSn2t0ZRa3+zmpl2ftcb+psn2pe5iL7OKw5oBgaRpdOgmaTndDZxS1Bbx5tnzHUvWDR
LhxRt/2lmLJxvGi4MgokFKbRwC2kr6+cph2NC71ucJbg4lXFPu3ceoRWPictyZLfehEVM3efZeaT
s2/M3Mn2xmrP8krM1prvpg5rd7KaWa+v0JYIipdVq7s+yit7cRBAFT36r3434zpbGVUH1CZJii+0
H2r7KVscuvGshbde8Em8aV9q28dO8O7hesvN9F5KCzumGV8/I5r1Sh1bIEbfKJHmPsRbsnxKYR6S
5+m82D5pqXKCnNwnUhWdybgA/XZbzrqd8G8OXXXw0hmqfiAWhhUlid+WWDTNlyKV+VfFjsqj0fVy
xi7IYXES2qwZLhC1otRO+oncyuhGu0PGN1sea4RGMFKiKfOQM7CsQ11ru69GaY8iSkr2wzVY763E
tIrKuTbLpEW/oaidbz6Y5imalNMcq3LRnR1zBOhc/5tev+mAc7GeR9dt/mqDDLGwTM8sxqX/d6r6
m5ngh1aqhyUoWugu+CZg7tbWGPyl6ZhURUN70fWfsyozbpp8Nr7SZSzONBh/+xRgbdvwf2tSb63W
X56yrnO3yHXBl6F0px1AOn/XlMaZV/nQr91ehdEV2gR0UaF7vH9IUbo0gegXP89IOsTKt5KLxsG3
G+4OifGYn8Pqf+jX8jxScYCCgHTAI5+MUxHJlxLz8OR5DQaE/2x0weSU6be0Wes9YvZPqZ8te21e
8zMzjo8vauLPwUCBlJm1PJVS6SdpZ64s6pfAk/UBWm9/rZHIRH21Qm0vRvnw5z3yfoZBI5wLFRkG
GCUMBaFWnzSHhxwO0ERd+FIGbRvzIbVNaaSNWx/y8f/PozAMe/8NvcaZFmFZdFAqrbk2G25WN5U9
biJae0aq4MOeBCHANiHx0YGWATt+/yhNSdJ7T9QvyEsHpMNld7c49Xj8py+Ecw7YPSjIPAU41fun
0G2SybyW9YuOVgwUAMhvNrLnI/3eM0v3u/f59UknZ2ye8SMN9Lp+0XwhLy36mLEVtH//+XU+bL0N
VgFUhzETIwqg2u9fp5t0X4caUb+Ukyj2feNjWynM7nnpBuvT5K/a5Z+fd4r6Z++B/wIs+pMNi6vb
yVdCxbuE/tcNL8uG2hRaW1cRXEjnC2reZYyZQntRz+KY4NV2Dw9w3mu9hfcmaBD3YXWlGzrJ1H2b
bamfmbZ9PBQcP/TfApAk3Co/55C/hDRjEb1qOXUvDgH6MBhM1kbo5pdrO779eQ1+82FRZeT4IcBL
EemebKGe6Qg389y9yKmvIq8xC3TdreRMUPnd++D7wzEH90fne/sVv7xPKTHynOxKvuRlYNJqqn6s
pVZFKcPvM086wcVs8QTvNWL1Ju9uI7F0GjgpDr1JDMNLqalkV42NeUETv76jrDEutA7hAtSV0tsB
DfAnmIgAZOTU3q7GYP7lKCHOxIFTa9rt59BA2DAPAMMIb+b7N59bex39eplekMnN0eX0FOVRkObu
oSQPQeqWQsvcJWYHxapj3BG7w9AG0D998X84O7PmOJG22/4iIoBkvAWqSrNkW5atuiHKks08Twm/
/izcF59UpaMKvzcd0eFuZwFJkvk8e6/9MI2V8dMK+wbArwHClMwkV+JIo7gQ0hxx58tSx7bkZ1ap
kZ+XD9FF3YjiVrHL6DUXhXLvmFO9BAshwd8Jva4cz20pzPozqdNfRr4B90oWkr30+ZT64GHzDPAS
rFDnle/6/pLtqkEUHmvDXnDE37PHbG5HSyu2RmOeC9v5YCgoyGgKoc+IFWN0NJTQYJ4sYb/PSQrF
v8teFXnyj7Rpy+3nF3XSw0RgsD5CDY8+I54YcRQzwixeLnvaKptFsZwNW1C5ybTpt5UmKSmp58Jo
T64NiwBEV8GeAyXZiX1K5qnCCqhxbTaJaJWZa9/Y4UJVp2N08fnFfTQUc9RZrw4lxV/VzpvXc3R0
pcybaNw7A7WdMMmmLXEZmu/o2Hg/H+r0/eSy1s2azWaNBe44H8meKduFtTPsjTBecFsjltQ6U/p4
Bha/WsZ4Uzc4S1E/P0tOmD+VnNOEksRmoCbSejrzawQT5P+kZKwW/BpQ6vhTcD25CMHfT6A5L2pV
Sepxn3K+80b0whdydCGB6TRyKBY4X8N0Dsn6aq2v9lirG07c5lNbFCqlD3eX6p36/PlP+uhZrFoZ
Uu/WPZh6tFQqdjdRtBfjfhjU5Aayv7qJB7O5or58boYdp5muV0+SN8skJNT1XhypKkqrnsZJH+Re
sa058mixE2NCqQkd+9LZ8z26WQ4/zqDLJwdmWe6J3HR3rVnRioftM91BiJeL1+kzdX17zFFhqXZX
/jHiv7VEjvNXlNU4Y7bcqF8W9YonbVKUpzyN1cfPb9t6W44eJPPKBtKjAhnmo/7+QeoSjF6eCLmf
lrIE6jYSdOGE5Znl/BjK/feO8WxUJE2cdk+WgbziJD4X5bwvtbjdKI1t3S31Qua4qIuvMQ4+vyl6
24uLRruz06R9IBaXOzbLfgMFJ9rafTFcI3QzLjh/yTOv8cn+aSVXEpcIxoeuCiC19/dA09usT5Z0
3kvNHDy2EMUmbqLnJuQdi8epOrPOf3TLMU3oUEWwTCF8fj+cS2dhbejPe9oHtB9DmW7qSJ7zSn1w
UUhkqDWhXsEtcLzwtqIP1USvl71iqWv1M8EZMCcC28yi3Oqd9j9c1eqAxB/Byosj9GhF0AcFqYdb
zfvJUpUr8h9pmhOxtvnn6YqIHX/S6v+CF3y0LSjqCPJz1M4QfRYeTj4qv4qqOkcmOIYIM10ttOjo
VVFGMJZzvBky9clp3FTbh6ndXg0NBlecPiHVVYOuTkEBbde3Q7EywjDldEa4ryhgenBc8pvELBuK
TkgJZmpWt8KB3ak4CbthV7seMrqP5ZSWZ6bw6Zxilwjwhoo6kExUg+/nlFWYdRkqmravsyjZ1k1B
fNBgxGde49M1llG4OcaK+MHvfbRDaRVHDBbpzPu0dMNdOqpFMLdhE7j9JM5c0On0RTjHKmusnxle
yfWnvPm0pqroXeKTzL1jUmzHaK/jd22tW9do5BXtcRF8PrFO9inMWYZSLV4YloJjnu5MJi7CItXd
c93ajpxvzMIgXywyKZdGoz6ezDvgc/XPz4c9ttJwM0G8s92mAMPHBETU++sE/EVVue2VPcIo/YJV
oVfu6ga253XF7L5T8BzdVnNWg4FBKtvRTI7Nn6FeNKm/WIq77wya0z5ZDpRBP/9pp1Nq/WVrOcPk
OIU6//0viyfLrUiSC/c9+pFvvNrx98JOsjOjfHDfIStw2rfwNPH5OXqhQzxCodKnyj6b8LTBWmwC
K9Ia+nNx29wlVpLsiLKPzizBH4zK1OJJ8vlGqnisfdUaERKDRSeFLb5yGZGn/Dsj8uY5zft4pw2l
ucncPDvjJD6d0ggjYQepHNIxcq0GnbdTupubxcVCWhxadr+Xbirp+OYthfKuinepOg9P//wA3dWc
hcEHwT8P8v14ja6oIHFkeWCOsUXku3abIK47syacThNAe2hbmSS4ADEEvh+Fzl+jt71VHyxzecWl
2QVqV5z7mB0vPByALU6BvJyUEVe38ftBaCDpNbIm81CH9i0Lk3Vtx4vwYrMyd/9204SGa4UDBJt6
Ntmw6t6PVAqKrTX71EPRO801MBDDl1EU3n8+ynHsBby9v7OPkx7LHHW8o+XN1hQ0YgNzYUmg5m6G
lmynu8VddLlTNCnuiXpNb2kRuKNHsl9xp6jtfOkSkjpeu+Zotp5CRR5Ffq9vQVMLwvFyrRQoYGJ3
J10trXdlona9l0xI6AOl0sYv7uK4T62qaGw2izbXOdOC7T7zYh3P8b/XxdzmjSFV9VToPWbVwMme
2zdpG1zo1QaLYHPVL8Y9UoFzhJvjuXc02jE6H4GkG5Yuow29lgeixwdZ2WF25ppOJt/6rNZPEfsO
zJ/HPA72G70GN6c4NGmm+HkusDy7eEDzafz9+bQ4HYnd56oTX71OVLCPFsO4G6JlIUrtEOU8u0mx
ONTVnM0XTAfBPw9lYCcVpK6yDeNxvZ/nRdmgT81lcihVqV/n1URHqcE/zApvnVniT46ubAbxMuBg
4WvO8ne8RExpHndjaWSHEnANThGjDyq0/Uh9wWsFpoHHmR1NrXrGXIa/R1HKQLRiuonnGMBXSnfn
zObidN68/0FHF69EAAo7W80OFW21S1MrlIsoB9155sI/GsZY1ysqs3Af7fUr9GYP02pOMba1yA5J
G6lB6xbqgyOm6tfnT3LdIbw9wXF3LcC6rL/rBoLz79EoVYJubOrhEo0qoIxcHW4ojchrpPHuj74Q
nDPh4GyWuUbWGsbpmT7E8ad0Hd6hEMBiqQKAOD5n2MZQxGj1qgO9MPsmxezlsawMO2HOSQBnPN6T
Wvk/3Nl3gx7tmkI9blDjOdWhz4ZiZ0Uw0QZnHM9Mk5PNGddG8RHzIdfFmmYd3VrTkujcw6o+xFkd
/6zQGyBXa0hZnLVhU5N0fxlrBj125umwiywSyYEEupWHumPxF9Z+Smumu/n8eZ8usdDSCJzX/3NK
HkMwUmjuEamo7cFAhn2TK7b55KzBT4Lm3e3QR+ci7T4YD8oCVUl13aFCQnk/v7J8sBNQwt2Bmtpy
L9HsPzSNLb3IKdXb2oD08fn1HZuB+TbiUTZoy/B1RANgHw0o6qayBerQQ2i3mrlNi8LUvaSD9OT1
oxO/AG1zntxFVV77DN5Qgor6Iu46glCJXCzuWslsDRq+nZcm22QwcNbkqkGDZ0v1hiozC/6y3N62
dUnctiEd+4/Vo9E489X44OWnS0JhkBUAx+VxPd0gVDPX+q47uPmgIUpxuutKC8MzN+t0FM6o6N50
diw0WM2j8s2QTPQC4qU/mEUnN3AwVBQEzbnkvA9HAZANVllQKDrGuyX5ZPUG8rqDtXS5rzlZFiA9
Fv+6XOIW1nHBOrTEDDwKR8+9Y8lPEpEth4Ij31ZNlnCDjjU58/qcLJeCN5lvHovmetpb/clvF+XV
W9GqUE0O9DmUbhPHBq4SkafaBnBGe5sKqV6impvyDfJ98mZtNz+zYz55ofgFiDJxSq17JCb4+19A
1g7nHaGOhz5WjOt5nGZUySO6p0IislgF55+/UO9XaL67NFIEzDSdQzJT8ngmauUwdKSbLnTr6h/o
Lqvas4ZFoq42xQXIlXQTJ2t0y+ej/qXV/N936b9hWTMox+IuPK2qIU/ph9rUln0/i+prYVc9jJ5p
RCybETyq+YttJ1e2HRGgYoh4VC8tDNns4lIyac+8Je/3VX9/iglPCqP2St4EIvf+jusJWq/SoBbW
L06BhLpcfC2hIFZLd/inDuTfobhWjvM4W1U6G0dD9Whn87K1MHRgadlVWE9Q58ThBYrPcwf0o4Xy
71icEpjNnCpBSx9DiUWoFDnRyererZPI9s1lzh6qNETcytZ8TDaTHrWPI4EadcB+zzVR/o6R8Ocs
b26I5A2NAKTXcIGgDxuJiGpVgJYpm/vSdEPlwY0yAK9mojwqGt1xr2R2PTpG033/fKK8fyH/uwrW
FRz5gurhCfthTqwWkrLK9IQbCWff6bV7Q+t6v4Gr9XWRk3qDlaX5VYhyvJ1TuzxzFvtgcqxCirVO
yupD4+395EjmTsnJWF/2o2Z1QaegNkvYMGHIIEnk80v9cCg+bqjfWaxP9vejLPseTq66NxKc24Oj
ALEK8/bS7TBsfD6Uw68+evv4iK5d1LWmbR0TNUSuz6IkOWRfoPQMEpRPv7sw032omS0sMYobfaO4
VzGp2/9U5vjvea6UOpcyJAusfrTAVnVqjxU+j73Mm/Yl5cux4b821mpofLnkXXqudf3RXaW6Idaj
BYXukxZGVcZmDoRzr+J4DHAOOVdkUjtBbGrtmbf7/dK9Xttq4eWj7oBtoP1zPFdGIkvGpBF7o2BJ
9UGypVvhNs1PDOi4mZK4jH98/hyPrNP/DQlFgwILu3zu69GQuD77cEwWde+k7WhvR8eomw0WqPjr
5HbTvpQ1QuckS7IvoyHqG9bc8sY2o9Rv+BvPfElOJxW5CoAcoLCxIeaFff+qIK0c2e+t9V+0DglS
IwBUCXDR3NepX2CLTPPHpJXoLMtaf/n8Rrzfg/y9D2vZjG/nSsw4UQYtSgVLuhdiTwDSeJUvYR6o
LhLhz0c5nUsGeH76MkwlOA7HmFFAHEuM19Dd60rj+Kp0dZIbxkNE5PqZqXQ6EgoV5iyrN9t5uonv
76Uuu6lnrUsPdHu1QEuNYmu2ygDhKunPnWNO7x1bXpVoRhQVQN6Oy2cx7flmcPvsUEdu+ZxJWmvI
J/VNFKH+bceoutWwom0w1RpPymQZLPs9VK2iROiJ08S3B7TAidKc2wl9cA8MpEuEIeDopge3/vmb
A/KiNDUsVjs/TE6aBm6XDH41d9FOT+iOfv5gP7oFdBLIzCZFCtTR+udvhkJnLGMTWjz8Olns1KWs
NlVsaJefj3K61QLQ+Zd8D8QPLNrRy9qHHaAD8qoOwPvETUudh/6uOmGRMRO8ANJ+Ru/QB58P+sGl
2RzQOKTB0gZPsr61by4Np54Z28s66GQK35YivRxrzTgzygfPij35ijPg/eefR5dmx6oi5Zw2nAHy
kPx0cJOqoujbMgvTMxvkvw3X9x8vcFVkMdHGZ5PM2vf+iiwUT0O7DFSuVTvC9+T21osTKfG1CDN5
z0xvaLpbJmHVqWYCU8hRxyYeGG3b8icnti44BlsZ3otcAQ4yjYK2e71gA2X3i2GmtHPNm8TSPeoy
brOtmlralZmogMIBjBMzpGEnIalG2sxKCsLqnxLPg+NJmZvfJSWH2mtYezBvrechr7cFrgrEwD+B
+w3PRW3yG5FFDH4Lj+sRQer4OgwEdnsiS8s6cHXaD5eoKJVfi1rUhlfUtbFVVRiMPuWEEeuwQy5h
W6lcZoIYqPDQfU+LR4aMft3ZOMjpHoTpqz02RGEppZAP01RSP6vCtpKB02k4JUn7XmCwpa2pXBM9
Eql+UWVqjHdHBaGVYjFWfD3r9ZeI+tzXPorln8rE60wPJsTuLu28OZiLA06g7VXnVymg+voI0Ktb
q3Sk5hV9VlAbt/u0DMY8xYhaLqLAaScX0/J13ApY4VCH9JvCWWkf+PCcpxGA57lK5gfbYCa9zcJG
w5a63vEGLpf6yLQo2wNBNhUpQygurjMx/04IUHmo3dVrnCjyItEGNBk6gTxNaNSPrWEOW3gYcdBo
fbadB7O6NFj/L5cudjZdSc0hUnt5xQEQz2Sd65ewEIwzH4EPXl1KyirpbyCfAageHQVjzIBSJ0Hk
UE5tzYGsRSJtVdrm8wXig1eXogriZMLUEDkccyRgX07WLLv80Ay4T0kMdIN5GVHrR7P5PwzFF1TY
f9MNaJ+/f3MjQ0zYxgUrOmHQF4UVWYGW9+4lNKL5zAHzg7UWjNdKZKQRva5/74cKBQ6+0cyLgxLr
WE5pb/D1iNryelSWJvbaPnS/9rWcv/77zfx72kIvQ0XkeLWFXAGayA7Lw2ASokGiL5HBUyj8JXHi
M5uR090mRV22m0wPOtKoOd5foSbK1JWWWx4qQTyivYyJH8dxdjEZA0zTqU23n1/aB0d2SwUSA8J/
7cmeIE0V8i0nI89XxL2BB6ahIp6lZIF2+kjRTLXDH0oO379lU3AFMD/ZGHSjz3yoT46DlAuIR2Ka
AoEGtHu0LxLDLEPqWDzWFBNRT1frVph9eFcoWnIPhDjcFvxED+tFtmlmIc985k5mFcd27gDHM0h1
NKXXd+nNx9Sw0wiiR6FRTde6n0zi35phVFCo0/SyRtZ14U5ddeY5n14y3zq4XrQd2V9TzXs/ZrmU
bsp3UD9E3QIXHa9v49UqWQKEOHYPWT5hcO+G4tZu2m7jLN2/GUHYWnPN7B248Yy+qrTejz9ZeYzu
XugHI1xj4k1D3qSLeW4X+lcS/farzh4XuSCNLSYzwvvjN2eiSI5ArDAPVGI7zYtKkloxG3budVVH
+bDiLJQ8MJDK/TQ6PGcQOyLAJirH88qPq6y/ixXHeu5dcl38isQPLSjEXOk4fEaTqJRpUr+CAXGu
h0oMt2MZhpseUwbxJjmO0IqO6eruCf/Yc1a9hCUhDrXVFWmgMduE3zVzGgegc7QLXNK1RXrriHkk
EuPyrOiTHmP5DrFiSyj8LwKCDLrZXF8a3wIM9t0JW9wEIamUF1CsnEttHjt1p1kjcJmSD3LkqcDM
R5JOK830TCxJDbohzOCb3ojNG5FE4+Shlqzvq6rQDa8tS/VOGUx+vUyluIpMo3iRWWJAI2Pi+kUZ
YzxdYMD2HraUcd/hCduhNQHtF8pCmc8tDeta8/7h4aphmV0JnXxqj4M/ZYTjt5HSOCxtGM4ghsYC
2GtlWGzENOuSnQgiRm2qkgeQzO54iZMT5yfJ68L2+zYukgBQd/JFKIr9VOvUYL1J2sbXmUyHO417
MlyVuaucebGQGh//bAOjB4U/k5xNlV7L0QcWJ782ZTVOVIHNGQfukI7PBL63rmdDqoWqTHkEU+pK
HNBF4xI8G2rqY7yk1cFIZU4va4Q+F1h2FBo70oC6G6LP+19kDCnf3EEx2ytZ6qAbNDEQO5W4rbzu
Fdkvflmpib0bhxG2SB466QsGbWvxhgbfhFfWjvtr7Cf9l5XjcPVaGBiht4S2DLcynzKEMNOIFRvE
DGi2Si+xTrmggcwtCO408bW8q1/g7ChtkFUENFvTKOcdWmhD20wuIU2+rdQmFGk1zNxvELvKmZKP
A4wrJB7yG5wxafpJO1X3HLmi2xQ1+OBpXbU8u6Gcr3UnKUI/rrvodsh6ACLurOCkUNts+UIifKYE
UVYrF8NkAVuHjZLeRuogwyAGU195iQPvI9Cywf1pVQMYg77Ls03Sz86vPKqW2wKToL4FYKV05DRN
dKBbQ72XZj8/U5/E8T+qJise+cf2byMbsImxAIdfyqxwRjRgVeZe93kV7asOdJKXEnBMCpsbssfO
4gnuiGhTzzL69qtZFbXrq4SOotvLB/Mlm5Ym5OZXZr3B66lADSJN5JHE00q9VVvp2sEyTGF1hdoi
zLcdqPPfpLlNytOsoC4OYlWLmiBtejnf5g3pdj5g/vEg66qe74AyK+kXfONhurfq0FQQkTXDhH9V
S5Tuq1DD3IEykEZVejEsoxxhXJezld9OsYowAoGmYl3YdIoVv2qj6nuKQ67zaiKKjCCNMrWjcU5R
wiOaadjRs4eAwXEghA40W/Vv2+r7H6Qu879oZjxPK2SpewyF1W0twr3EdgnD7qZQlFjFLZvqK505
bq44y2mZ10VDCPFwHtlgFI3upnczWdGEZdSdNu2qPiPXwh7S4WISXU2kctbW4yZUnHiNH1Xm7Lpw
1Pw3VQbrZjZSAsHiUDfBzkyadUsRrX0xRGc0Pv0A6xreWYolT4aABmUNBQRUD8wrBCqJBLejksUe
E9GoXdbzKGhqUjdeLmnXlerVYKSzsqE+o9/YnYyNoFAaEK7GgAD0EkpR8zWSo1JewgOusxsCWt3k
vp2EjfyfSsalNnTVFTbSsoFQriz5SxyH9p0TOiSF1YIYagwiImo9rS7sW65QLFtlLlmowtFq7sBm
Kn+GvkaUTX6tgJwkixAGQp6Gt5MBFuRKVloUXaAjdi+0mM2Rz2zPO1/tRaUHmZgGfSsnSf6OUVt5
4nda2BVbrRohFNB+xPGfVk5hE/ISD+ICXRpUsFCNcMEuEy8PEv8O/EHFD/cqR9YvNjQFxIk6Lb+t
ziP+6eLvJXk7ykcIbHoSfR3Vvmi8hsroM/3k0NxoiszmTRaH4WUP6MP2QLzkL6PWoM/X43hRA4La
WK+mTC83usvvCGo3Sq7NhN8HeEzLEi+2m/hFdIkpduvBkfz3ora+RBlosSsQmdU1XQQ8/OiZ8Ous
Ib4mn0llhvxpLPa6Qur5dzvksO11oKMeF76vf5oha3sPuGCE+hpGjQtKbE72YecAG8PO69ZeHS8y
2TmDFv2QS4ueQB+dzmJh6jXdF2HOwZ+cOuN2UEFYem27JEbQUKOoV0RXbHISJ8Bmaw0zza8eEiq5
hF3GsSGEihVxQtWXR9Q9LjL0sOmfZqOq/zhdKfYs4jCkKhEZP7J0bn7VTc++zFKSlDsr7LjazW1t
H3i4S+3XvS352lVx9qjUiVYEbCwGMpH0HihbYazS35irZP/ea9pGJC1AVCOJZe2ZcUJQHyWCfPT4
qGhJUI4TxVUN5oFPeE6lkq5eKbNnD24OHbWgtxwskyN2VcRpzG9aNfyuV1ZX0jVR0u94sc3vs9U3
FdWJLiGbHYbQM/W2yAl06Wb3kyy4E6bbaDetUPobIGr6t7QsLXz9gLg9aB/DjUOuTeRrlZL8Ys0w
Cr9zMf17Auo9q1u4GHdEAIAjCOcZ+hJ7SMoqvVODF+RSXWoXYH4oaYSVfWHNNCQCI1RTvnZCjRXw
VlbveNOQGNssrzmflxXrqzfXhfpsJLn7RDO4iCEuNoPJ1iu1L3oywPku1Jr+J047K/dbNUteKqLp
Cgz/aX5t9PkyAC6qVDAkspr0AKKUfG67MZ7YQVdNuq3KOYO2mQGEgjYxANsqs0R8YVMH4asmrOGn
Nc/KdJlP01D6RtVEuje3bm54NRSBYjVI15zCpog3qysXEGGqiId9UyrFS5OQAX8Bq0vdpXMCXhHr
+HwlxiKxwM5B1/H0Iu+fTCPq9zUokQd30uLmYjAGIwpS5D2PRunUXxFG1Q8l0YAZ9vmavWDOgXtb
hnqlepjss3vLUV6sRvQl/YeCxXSSykCgc56MPO1UOtpGaq4CAqvSXHlJDZqsnBLk7jV7EpXCWTIm
r5DzCpBYFEyjXTjoZQpjsDbEdxZuIwWntehgIWggcOzsRflgU60WWP/nxdh1c0arY8qHifXCSsTv
kuwz/T6PRHib9IRyeAnr9+B1uMq+s6DzgZFdasD36zPt6+wUboJ6MTW/U/NQ7evEccpspwERyT36
WaHzrWStnXw4IdP8PLHjHzwhZ3vYDR3gni1l3G6g00I3kGAzg4/9NIO8mMBI9ju2GrxNFXiR+cpN
FzXcG9Selsss1urqV6laIPHUpVmG7eBE1qF1lHT2LLnEX4XR6KCEpo4k5oGz3w96rmCHJRp35coC
NvoUkyVCnY2AUE+N59EKDEdWezfRcphj8MOmDaQJHQ9N5fB/xByBfDpFafFFanM83eVhW5t/eH6D
+pyF6JfAXSaqetWwzkSb3m31/CZm1QDd3IOBKpp2Ki4UMy3aK5HLONpOZMxZTzX01hsQ5tZjohmD
2NL21/6AZ5jbwCIYJgt6pmIXFBMOo203iCELZF4ZNe2joVnwqInh2s27VtmEEySzFFpmv2JR6iFQ
KUYlAS6+vkLvXhnU01yleR41VKmIHdVR3upavtgPs0HG3q5a9FYGduJMke/wBqsBjSqZsnLpZJuI
Ppt+D+lsKz7SsWpfaKFSX85FywZiSQb1PlK1/may3RiknVEUL6K3Zr4Yc5NlW2POs+gGPkZCxinF
zEALOchhpYePtLVHyqp+OFTYh6hlqg/odSc26o7dPY19PDWXnGKA63DZxWtdq/YdWwlF2SpY2Gev
a3t78sdSS3TfZDV6ME2wkDvgcqO96aLeEt6ctd1vDsrqIyyd/sA6rVTbSsVX4RpTESEtsvTLTFOM
2R8JgfmhhMrScd85S2xbLu0m5azKsjHHhB47Y2t3Hn9j90WqacORo2iUegd6pr2z2kaVW6lxYAtE
oc+dR3KRGl7XmVbfFMgzyMiYIuLci4k84Y2W5sVtXiDE99TG0n/JuOEbPtogg/xwbLRN1CmI2Sto
3VsjWlTD64cxKZ/ZgaUbR3aVj5sM/nBt4uOAXwSGy3ejhi+bPs98edN2ifxuLEDCx3rWBVFTVC1C
CVc0/gjrjFOFlUUZueTFkgBMhKSww+c2tTu109WdnUPfuakrVp4saTX1Jls0/aFwh8b0jTYi1XNY
G5wcdlTFCnJyPvfSVOVPVZuzEsiqRMJbtZ3bBlWn2MRqOYoZ+ua4ujh1ugE3g8W/eFVCQ4k3y5he
sk43/rjO4n6dzUlLL3PFAlmnkHLNYa4If6rNsNwXqWLAHO1V8zCCijSArypOtWXNlWgy00Lr70jG
NNs7vZbLixk2VXvVzhPY73BcYc0QbDmO89X5M4nWGjfj7Naq3xcrZ093ZuNbXsqUSDSm6bSZunmG
em7Oi+XpwHndGwfm1RKMQzNNwURm2F0+4JLFKz7x9dNQH0k/KQnNubDsMv6psGH/ZYfR0vvAN1Wc
3qCmePWFQo8w1Yv4N7jaQjz2ku4BdqNuukU4O48XoUtTY0clVP5poK+xPS2l+WvNSa2DCgK1GdRW
5EJEX6lXqZejdn3MwZLFflXTm2LpIu6Ae8uBk4tN2kOVZk7McUVPSroPmXx1gZFD1Erh+W8GZTDu
OS/aM+djShN8fAz7Eae4g6VB1yOAPxRHe5++IzCeCrsFDFslTO/gdNrKJViAAhYiyEjtqtWKOQpy
MVJvF0o8fE+mlaRoWIWNHTnMiq1IaTmvLRmaLNgAsV9FZtL6pgHD5kLRxlJs9IlOLQ7mApQijLvk
oavb9R60pvYkZULrhK/icJDxNN/RPp7uk7SYw0sD/37DrqtW7sCDRMQSiWp8xgBEDm0sZXVLQk0B
EA1JNroUKcTLGCddeOUuC8LL2e6si6awm99LCPF0o+PeVLxhMeIicIlpegSI2F7HgrqUV1lwu7yc
CN9vEHQHjLF9P1PJVFy1u8jNtDPvgWLYEDinquAojpzgYtQl21+aucY1/jPopKGAuu8X7Qxb0RjU
9HZeNOMgW9vGJJBpfD9BRcWGr8ecIj1bmt3kDdbYPy9LhV+/su2Co2ScONcSuEZ4rQuDssfAtkr1
ZGx1j2tqxPcFWPuNK+op3nQVCQOBmdr2fRgb1l2a1Mtr0Sm94fN3NX/iPLNep4bNs+dyv/bABTuo
tImtH3CTZjpDxjL1wioXP6niRd+yEQoTh/NEH72R7X8HDM6tHxp4r5i6iO/MOPASC8DSA91706uG
JAWQ18kANAwXknrGELKO1HyV2RR05Y2FqhmwIOkA3U5Ybf+zlWny50xZfC05v6t9IbvQKU0i/0fW
QtOWP39TE64zVroy6stXViRviP4QOryFxLo4j2XFMbZkPS4vq/RXlnzVoMedGf24R4R8593oRyUs
raxd1baH8pWj1O0MOfal+mbc9j+tLyyPteYnw662g373+bDHNenjUY96D6Vw6shQGDUXmG0W8wVC
5ZWitJ5sYd6aG2s2/KEbz/TPT6qMR9e6/qo3dzqzgFeF/cS1wlizbe7vE7CZnNveQ2oNjTO9hvXB
/f8fLAXC98OBOVXVLOQiLakHeV74s/qHAGlwiPGZvtjnF0aH+v1Ik0JdSR/H8lUq4z0dBEYSvuWM
nGzAXPVb3X38/Pl9PmuYvO8HrEtI7B1BNq91Rgucu1kmD5+PcNxVfD9DTsRAZllHCgDS8pWymrfa
2JSXSZ4Z46R8u84HxDgoZdGtIA58fxX04k16fFr5Wl52OyOwd8rlv4VtwL44GuLoRsmlM3tH6uUr
MvJNW7zG2jl92pGN4HSIo/4OTkIN3hBXweGXr2ype0TYPzVBu1mu3C/Rw+LH/8vb++a+rbPjzXtk
YprtgO6Xr7EzEBC9awZqjjujKnd5dFEqPzBunXmVPpxvb0Y86pvp7dy1dsaIFk6ikIC87ly/98OX
9c0IR6swpWP2A1QuX1VF3RqKcWnBZg7Dq6w7Iz85aYMeT4mjFTfE/JvYw1y+Yqa4RBDqz3bLjiYP
hvYWjLavat02LX+32lmw0ofLBAItIEargNg8mu/U6ZeaXnD5an9Dx3FVPCVXFTELXrYzvlGVyYL0
Fhj9t/lm9s4lKH244L8Z+ug9oCczW4nulK+jexjkd86A0dQGjnhVozslj3eG2P8P68ebAY/eCnTN
pZhbu3wteOPc/glvvw+7+cy8/Phhvhnm6FVY6OXaBZgvlhBt+/XhARh2APrnzDAfTv83oxxNfywa
sRiol70WNpEO7GiTZPv57To3NY6mvz4bCgp6blcNxbbfUB3SVkyFLwnWOmev+nDZfXM1Ry+AYmQk
LGmMVTm+vTX39h6IcXHmlmknoxDyTC+Yea655IxZR0+mWarI0BepveqWnB7QfIGOHSG9L1a6BHO8
SmubPrqlFylIXCpzn3159iuF1x8M0kCynnaF9ArXMoK2UkafYFsDYWjtnPmh+joT320TXE2FdfM3
i52VcQ2ue7uaCn2o1axrwl8IRhE9cLSUmW+TcxWTN2snSdA3wvlTrCUDrx5SyBdYEAguGUVnf9Gk
K8DKmkt57c7h8ivDGICsYhJT77Hf6esrRB42eSmOS/F8UIgrL1YFgjfqi4MFWMDpDXVcbp9Pp48/
SquwZEV+rQ6N9xdlNzSzi/Xz7aQXMNbNyrMO3XP03f1Cdfgyru6Ihzn3JTx54v+PvfNYjhzJ0vWr
tPUeZdDCbOYuQlMESCazUm1gKZjQDuHQTz8fWD1dDDCMcdnrqV0VK+npDnc/x8/5xSK900/HzJO8
iTWDLCh3E54p36bgbmThStrs4SXLtGcG68lXWwy2uF+AoaOZlJPc5d9jP75OH9wr+x7onkNV5RYP
tBAd66f8Qux4OylCKeN0hoHWSQuECHne+Dh5n8tyjfDY21/u7EX94jWy2I1jIZOcNjKRFmDdStEe
FPah0tyndffVpF0g2u9e9PN5zP9zvPwnVKwXy//KV/U+bn5CzxX/oMf4XfySp7aX/NH/tb3UzT/m
iwjsL+9E0FN8lb88VhVw8n8gLAJ7HJyfyXXHnvi376XxB1cB9x9SlDpCMzOiXhZtE/33PxXd+gOl
L40H50w0AMTxHtvL+TT/fRgsJBocsEzwMUwL6K62VGy0vaYqu1ZMvjUUCup+Ld38MMS1I043oYK2
7YtFuv/rF780tVxQvufxAG9BlKC2i3ADJKXTc1Cb+RBrXqT7isCiSo3MbKvHRUR5EeGnXv+mahk1
1aBJ9kpwn+dflLCihlbpl6yKn8WUTiaOHibUKGpqwJwcKrOnf5FiytEplEXhl0ZEL5RSRSBiVILz
Ibqp5HeZi2BvxPSHCjNyDnVt/Q5l/ygQRNkgbG75QC8e2sIT+9zoPzqFjFG7NrUPuhkcGmScdyEQ
nE1VI5LcgXvcNGEHgvSrbpeoUsd9ceF6AS61/JCw9mGSg48GhAPSZ/FkLSFU51hV6EdKd2G0BtLa
4obz0wJoHsudqV+36sHMrs30Kmx2dXPI5ENMm/jeK6+SduWgn6Ws7afiOk/pku4BjUt3O+nbOloR
05gv5feVPBbHsbhN4p0reJzirYv6N5L6G2sbXtnVBkhPiD+8t6LMBBvaFjv9l5WuUmUHBmjy+wQt
tEP0WfuGGPzo4Hl1rY1HBHwozRfZGnk08clGLckofgrt2gat7VzN9V6xQRu4XTsl5cSN1208AFQ5
vO69Ue/yaNNi0ORsnH4zWLsM2Ua8xc01cuDE3/JDe485gc1L96H80/lqfMVBHGE2hxYbwCtMYna5
/MxDGFcq0Dz08JXbbmfvf4Rb2pSKs9I+Fw/KZ48uAoARezfku0BBeOwn8mMdZazoOBnr5idYgArX
TIAHN1izfKvUg+WBq1mN1irNaQSvLG2lH5Ojc2VtnEf4I8Cegyfp7Fx00Oki34Q/+GrWo2RWyWF0
1hWJwUf8QvfB3tyjAUM3/Rh/nhBIx+mkusLix7vrP+2Co3fb3gT+6Kysj8VNs8tuhy8euJijEGvk
1OGOhj8mrLPW43W9s66CD/QrKbyl0Xooj2SHw7A37jsFfNbKo020Su+8r1SLb6ev+Q9xdK19Xm6S
YR3ugrW+738nwSp4yG77tXfrXUVbdSNx8F6X38Yrdzd8Ctf1Gh8aPE4d+moroLYZuurgAICmrMvf
yW8PaulvEEeJetW5a+sa35FdcdPTs0ex5B5Zk2LDgn4VexpkV1WzoSfX7rR1+iu9Kr6Myd774N5O
e+/YbVHJeer8zPceAEkp4zrzp+8cWwTJ8V7vVhYa9/faVjyIBzNde+0GkFKc4kUHOHZtqzQ6/rrW
3hUG78on8djUT0/N8Xv5X/Mf/Qm8B633qHm2Jf77344xGH1Z/G6W/9fJH5L/7/nH4VMxB5+Tf9mK
BmTHQ/tUjx+eZJv9NcC//s//3x/+4+n5t3wcy6f//ufPohXN/NvA6YuTWDZHpX9LlL8Og9/L9vs/
/Kf+H3usR56+v/qj/3Iat7w/TBicGoJdz1bjXPv/cho31T9muTsPBChgPHTv/g6C/ARmzkybIRY6
HgK0RK//jYKa9scMN0T6dlY2UxErfU8YnNOvv6OB68DJAbVNrYpfyJtsqWmFFQEsFvRbbyUUXuwX
jEb5LTRTP7xYnDPh7zRFex7GAkGMwerss0zEPQ06eTAVChA991ZpyuxPQ+U9Y9ZN4SM5ID6H0Gk/
4/OhX6HCqn6uItt+F6tgHp7SgQfzEqEkHVEtkoqX7xU8U2ppCSs8ChX/WC11800+9B/enuPrpfSI
8B7pCaxIVB0XpdpIdUDhaWF0RCwzWIPwwRaLRuOFROI03P01FQeBblhy6OIASV9MZRrDwBvj6KiC
nVop9FjxuJxA1ri5unn/hIC1qzOXwEG1dhFZ07ZiW+OucsTmp/3p0cXfoZME8P79w6CVwqMXWCq6
xouP00SuNeLvEx2HLm+2sOtUjN3S5gLydUEbfV64WcgZyV2EacHRL14JcScLemNqdES4jRiA1SAo
JjUj59Kfejmg8inR4jXa1t31yJdsumEqKH/a3vv3InTnWd8O7dqZVXD6ATsS3ECBk3WMJKqmkZtb
WP842YVa0ml6+9dsybqZKDcJb+L55y/qnfQkeZMbenSsUvVXj1DZyrPLBwtLRTxuBvv9OwWhHfYJ
VxUZ2lJYjQauVseeTawGu0MoN+QK9Y3qwgv9zNaHcKfCo2brc5IXK4fyRUeFs06OxjQEiHpl5Jn5
+NSrwA7fuSVNlHsQEQDfPZsiL+mheVprGciY/NhA5gNIz+ahoSy1CzfGq49kshEoPcPRtjhlSyv4
oHHz1HVKbowJOLgd5ukvOywB/rW5+0B19xIF/tUNxXguvCo+EDoM5nK8UTNkX8soPuINnG6iBM9X
xXDz7XsXD1IVMgyokSLNDJH1dOtV4KAqF3DccdAt7Qp70Y6WempcGOX1eZ6ls9hvgLUJkpa9uJ2K
mVBRO0EOZ8EUq3owVfAA1fArFoW3i5pQv4PS9WC4lfxddnVxR7dJgBktLhEBXi+qBVHE0Wci+Hx7
La6v2MrGQoPmfjQjc0RhWfkVKPHw3gNGOUqdlS0ogsNqXXKjM6kXbYVZ7NEDM7wNRA17wOHh8d4v
dzrKYip4igUyM8bo2OgpNpq6iaZRj7fN26O8OsaElPlwkXfwdINdc7o/vBFRE1Ur8mOu6CaecT26
v5HSbml6uRe6ZeeHohvMu5CcaVmnVAu3dwtHzY9jrtmPBqIqwUqv+uZTOhMnL8Sx+fo5SaVMohg3
oKnN9QtoeKfzmmqJQ5RTFke0BO8HuAdX1WDqOF6Na03t1lmFIKkr+kuaXK/3H8NarCPcYG6RZSED
B42ha0KwGa4WQoLL42AFIDF990djFJwA0GbkQmS7n07OjURSAqEtjih5ueW60zEYu6lAYNMLapo4
vHp7j5xZS7STOcLQ9ClVLHnwGPxNktp2eYR2rLm4FuOahMdoC0LEnVw/dCb316i09nEoEeK68CFf
X8skI+TcqgFnXSdMn841rB2zMAanOhYNbLsNjtBOuELDJvkaRZnxDY9q/Bfenu+rjUrmY/IIIKzN
SsKUtk7CtZ7iCViFuTyGgFRWyGDTA/USMKyBZl1Qd3m1XxiKBEQzCWuzqNRidlgbJI5dFs3R0lX9
t9nHml+qkgrAu2dEfsOVNVv/YF6xiAJAUAHjiKw7Tq3W3aA+n+/yVoZXIZpxX94e6tX3IvPgdUJK
xxmfrX9OF6/w0toEI94eaxegZ8ZHuu7x11xPrtIcTK1xL2RwZz4W1S5eXySsGhJw8wq/yK3CoqEJ
78n2qOhMCJONZiNmeyxc4pzD21N7dQ7mqaHNQGULnDHPl9Oh2Hr1oKZteyQb0r5jhAfrIOzy2wHj
MV9MNQ61hYfxswME7Pj20Gf2CWvJrQIdcuZ/Ljqv06RDDZFae+xTgUeBaWjfhBFN/tujnDZAyFPn
Cb4YZfHt7Aqj4hYfkqMByr01McPWEVQ5YKsUfEySrEfpM+nfm0c+j0mePcsYGigPnS6qIYwSnDpj
9m7qbBDb/FIlswZ/MIa7t2d3dqegdUdV0kJF21o8CW19CjujcdqjV+bA/gzU5iX+IvisaJfSkLND
cT9TTqduDmX3dFIo9w3dCDT8OGH2cqUBbP+iBup0HUtTXPhmi1r280cjGKN8CPIe4ZmlVKrU7a4P
gazhCV5hHV7abuJPip1ewykJjzDfdHEYZhTlKgWpCFMgzPUnuLrirkLp+QGHyeySQP2Z3epy/g2s
Lrh1CBun0y9VzIoJhOhh9UB0p6A3r80uDi6EpXOjwD4HXcZ7mJrz4ntO8aQ0U8MoU5fhhV61wy4l
Dd2+vWvO3Ge86ymSUN4hEC1lseG/NO2oW/1R7wm1MSFwr9YJKG4tq760Uibvvs9oBADiRJqOahLv
kdO160cvAsKoTjBpLX2d8KHWjlSqNWjlcvPeqbFpTLIIBLIRplpqpozSEcWUmeoxUWuuLczIdQ2u
GfWMjVL1TrDOkgE8yduDvr5EZzFWEgkkVOjrPktPv7yvnTyodC30jmY7eCPkTkvGe3Td0BmbDDco
t7JrRHef4VZSHLNZnujCX+D1JccrD+89IgYIFtQ8TxcYC3sVY/lYOeJ66173Tqndjbki9/g9IiOQ
SLikm0QGsXlh3NfbFXVmnrBogXGPO0tdRaQIAkJzMbs+O+4Wki+UySKILsSo16PM0YGKxmwzhnLy
/PMXy6vqwTjYhRscgxQ/9NGEGO7ExaViFOVCfs9Jfo0AA9IWGDpwKFD3W4QKq1TMjA+t31UdC/Yw
OINibqXbW+4DIk6QO+ZiKdz3atKm2xD6iHmd1+BRocSieZLvkqrMuzWGnrLfYr+u2g146Mwt0IEJ
ACn4cEMojBhmrypXCMjVxsaqkwjSvRFC4rDaLvik2EKhXDMaZnZIy6DUN3WnFHxIDZmNVVCVlQSJ
EWvDxlR7yK2eVyTWtzqZ8nFdBvn0ORN6nN4jecQZ0+NS2jcikDHIjXDA0/ZRi1sg6SpUS2uH6Uqb
fMdTuW92Rkd77T6iTerdpYklf1uy1rrZNVuJbnHjKs0rXXg4KrZZWFabCVmnZmVWdqYeDID5oKTM
Vn4J88lxNlBT3fDWdXHfoA1i5LSrpEGvIspAX95C3ilvVXXIPjWNUxvbhEpV/NEerZiYQsb8fTAg
rvlRKsv4LoJcNG5jMbnfJOWlzwpO79l+8tIm2km7L8L9lPZB+zlLq1S5hbafOFeDi5gFIugjrhkP
Sa9ZFV0SRPvuJhyP+x1eds53YNi4iUe5cGmACGhqm2Bo3elQOSXIyirDAHcTJx0aBh0+8M1VZyZx
vhJ1n7i7QFeGR6WbuROlWiVfarivEf7hTl5sJUTTuQdl4L4K3yT+XkYquIdKtUS0bqjoXin4D6N/
ICXs4hJSYbLK00D+CHrd/tD0AwVC0skuvlUbs5ilyE3aMQ1ClmsXomK8jhteDPsgCsZ8M9lKaR4V
0Vn9Lp0cmG0rT5InbiMKFs5dDoMBRUdMqZwfxEM4ZkrqtGECDdCq3G3pTBBmC8UrfkAiwPII+D5e
5bAS2p0pcTV8SOtYH+Ce5Kr+baAsFz1NjodjhhJbbrHPAjWTWzjVJR5CoR21u2mAlLtzrCRTrwKd
CvZOWhCS166XOla0omiXTrzBoTxd0z2W9lXa4LFuoKPvtnSRPNj5GwGuB1ZTCnZ9I6e+GtcyxQz9
xs4crJA7XPDab+OoVXLn9b0R7+IUT+AtYO6yv5ZQp6RcjYY1iBvX6um6VYo1MzA6aGw3tRRZerRs
pdF+9YGcRLlFVyYqjy0aU1DvpNtBSwVzpF81yNjGeysJSuW73eWAcko0abtNoatFtu9k7EG0CDP7
gW5CBGcDjrCmzpoGgBdtWvCYJ2VlUe+nNmjKqzjlD6/GxI2z7VQ3OOGWDQz0ayKlaW9stILonPJq
CrY9zuf3dih6TI57mhx3sq6bFAnmUne/hFmW5t2K9kMtPk1aZwe/Jq0R4ZcRu9kelHiGo9FGqGoe
tVfllNqYQCvuYMjvZVZZzYeU0z7eKiWvnH3q5NS/m9JommCVRNga15sp6otfcSdm2hf0GFj1KAIL
Ie3oerKM8WCk/e8wUOBAUW+D+wDfqmnL61ro2hPUu69N7dyFXgRVt7Qex55mqAJdei1rS906lsx/
y3YQuwZ78o1HPX6FdTMKM6E2IrhVt3vZSB/K1WchTbZSHMbrMtHvmlgxacFOafLnSIqyiqmtX7dt
uc/tSG69gGqziqfDCnOR0g9Qnth5k2mukmosdklhtisdD6yVBm/rIcH0ZFNOmLRncXUXl2azbntH
Obgo7flBTNlOGa3fqG70iIXYx6QOW6QpLAVeYGFeZbp3Z4hAbLt+CA+TZvwY8anapI5yi1YOGjFC
lDuLita+gTG9QSTFhzWC8X2mBN0X22gODnTPndvExse2L269Lpm2w1gFV9DXkwMJLaolkLfgsiSb
thHafuzSG9UKnPk/wwKSU71HrkXeZQKuLdSiaGvaojyaWv7NyC2Njvv4UDlquFY6S+6GOKhuKHKE
X4I+STdiGL9ITafcpqv9auJhDl8yE/sagi4CvU+AWOAbBsHBbOxgpMVfVoMm6U4ANzlorQGhDE+M
kdcgDby+eCybsFIwEW/a4r7PE286YDVtZg+mXVveWqliTbnmnkTr187AZxxqKFTW2q4jt7grxqAX
P4dJTMP9WAtnVrWrIdivEzUW/dNYj0X3O41HvfvgpUXY+EliTlThqZIY+7KGcfWU62o+NsQxa5o+
jmIKoA+peAx01xVGaPXPrBjU+l4tchFvVE50spUILXnX+diCScHTKfugSAO1kKyfjHGvJW2eH7RE
48kG9t2ydrBaw+J3jlBCq60jYm3iwtSnStauzX4wboPQMX9qIBG97wGXdLi1JdS3rS3QjVgVwtVA
ZEDqaoxDAlhm3KScKJjxZWTp2XrAWhOymjvYX7oMmsIt0csJVm6UROlG0cPUL+Tg1VuKVC4IfNl5
n/Iodwm4iM7/8jyUPlduo0zDjZdLaG9DYeegaYbetbaUJXLzEGmdp64aa0KNw4vwEFo1uhrxWhKq
+Vs0uO+u+tyqtFVLRppt+yyJvxHSDTDXnoWWeam00XUEVxjyd2UA99BHN8t3SHSr9wP0JW+NsonJ
TNtCMT8iVRz9rPI+nUATE1VuK80ThEFogunG7ZtW9RtLoGXniljIDetC8ja6g1nyDAjLX6CFAshS
eTuVKwTS6I8NCuSnezHkU31AdirWxHpQqrTZBbitjPs6mLzoth4iuJoriFYG6kkNbLJtVDi5vcn1
GSfuDlR+12ptGAD0OrvGKLCpECxY5dngIe6SJBqsubZKCGCYeVkPFUSmcB3iRfSh9Cj5EJlho91F
mI8PyDZb0vzQCjes7+sqS7gvY5QbN4nRA4vhWpeF76FpwW1dQ1jemFZlV4dY67Vg3zsQ46+dOuqU
hxxGWbbKK7UEzGLZ+KnRb4Wf0EtvlYRDG28zkvxvZPlqfl1xJHnQ60bS/GojtbqFtdU5FVRsZJD2
BAsrWTdtmnYDOodx26yDKbDEHqxSY6+LLkJAJ+1IQdddV6j6igCMQBCRWZQzlYs8XUHhNtrBA+mh
h+KKCK9KVo2t3tAi68eVp9Ai2dXcXL/HTk/iK/73+DE0ZfNJ1uVQQykb5lwiQoA2XbsopwRrcyhg
9qSxxa6xzDpXPgijqrytM47EhSoMOiR+pAZmc01oKeXNILLylzUnmlewdRyB+0iU0HAZwtLqNzrH
tN9XhWaMR00dwmJXTsKY9gFd3Hav5x1cauxq0SMA6prmm7pHfOXKa5ToU+zkNbiUonAeUZ6K3VWF
Tn+BokXg/YpjTU9gJus9H68JaDnX5RR+p2xSicNITi92WTKrVRhhk9QXKpevXmsU3HCSACXNa2MW
fzt9z8hoiF0t7iJfYNPhJ0VZcLdo4o5Ahg2w3ozjymz7S1r/r+o3z6Pi5kTyR/Nx2UIlqU/rYmwj
3yGMXdWWiLdJDPGvKqCYvf0eflVfmIcCW0mBgcriK5V0iueaVjZThEKPhMmrqOlxRCse+Bi2Outa
L+ILIL1XL0QGpGiC/7SO0Bkok9MVdULcdqxCj/whN5wvoWtpX1PPLC6UTc6OQscWxT5w7Zo7f9eX
79BqaMsBBRIfen4lD4pV2sGdN05qdKGqd26gufwLCWt2Q1xKaHW22UF/bmK/sozqSsd+eWuMSf3e
KiWLxrPaBVGCWhfujqfTKRsZKUCbYx/sSnjwgCOgy5CIo5Mh5Pr+DTF7/dFKpVBBD+J0qAx2N8e4
j31LrT80mcc1IWbUo9l+pc375e3Bzm30uaINj+1Z+s44HSwpIqd2scLxhczMOzXsq5+THGo4Ivql
Qv3ZD0U9S3W0+XMtWx0iE1lhNBnFSc0ICbJ1F8hPiudE3ce353R2IIqvdP+4NijVn84pM+NYGGTm
fhCIhqcGLrifDBRfmv9gi8+YAZBMlJPdJZg+IyqYQkkSH+Xa9rMz2gPGUVOZvdM8E8gZcCmqObM3
BMipJRViqhBXQfgr9lEKajdhpCGS6rjR43tXjS7rLMGNFt38lRZlMdlEI9G0Sn23HobbrOrU29xO
swvAn9f7DdIB1SLkN2emsrkojGcdbRnV65xjW2RIeAOYWZMEVfBnM/3dn+d0qEWFSpVZh/bA6Byd
vtWOlSrcO5pTlzgjZzYbqQcAsLmUStl2cYDcsMwrU/TesUwU1LHQFUbExGsulLpfLxswA/qf7AF2
m75sK3co/JhaVod+iVbQekSDkSe/WSkDpH0v+fTenYDaJoHPA5sCrHFZIHU6R8e2ypt5daFa3wmw
gpjPt7Z54eY+E9pPxlmEiMmeci9S8shvUMtadULZavJJcQpw4IE17ZCfvMQaP7eMwEPomuMRO18O
pzdDOqAWOCfgPsIYWYu+dJ9fQ7vW40Nvjf8ipYCoBeJ6BmV5ZmeYQPLY5XRdgfnPf5kXEXDU+0RJ
QzXy49zBNRoVZ4cseSh/v/21Xs+JcjHQMlRL8XOCSHE6DMVP1avJVn0ZZsnXKe6qndUWvPUzNGMu
hKZLY81F4RdTStzMRfBoSv0u1qcHsKVYtEi131JtCS8E3NerN5eVkatH0B24iLYYqqXaF4SIY/hN
bgSfKAxoO/qrznubLXD85i4dbSq+06tmRG6XhlnHeeJ3aSydrWb3XvuhBtXWrT08sYwLx/jspPhU
QHwtcCnLy0INtNCxWoMsou+pCAy47zRae8kGY85FTkrzLoAvQiyRaUZ+PYuOvvhK+lzvt1oCbYBo
IY9BICQVl5LVHWrVLW5bt09ukRBQfIQrB6ofyGsGF5LaMxsFsVPAbRhh0LL2Fl/Pkgl1oLFKfEdS
MufJNgXxui2S4rMWolm9efsIzL/t1YQxvpy7HiRoSzEBMzSRA1HqxEdxSu54BdHktBFyMs00ubaT
trkJhdQPtUfH9+2Rz3xQF9kRWjpkuPM/pwcCqbLYy/Io8ZMxgxRSafG27fXxwi49NwrcTTBtYJns
V/gbyx1SFSXdxI/BPn621QQJF/5jfMl2eA7xy3XE8Muel5GW53LjBJQ6AmtgHRWjnx7txiwfE5Rl
13bAq6uk/uu9/z5BTppbEmg9gGNz/gu92Km5M/ZTiKOYX0qAt6OrdLtMYvvTQDy7kN7MX+LV3LiE
7TmKwv9aJPBCQM9PzCD201C2O85ECIb0WHa6+gnxvm6TTN2lht+5Q/D8wciq7BlVejq7nmp8FiPF
6FudZu5gcolrRxmUVW048sJtee4E0M2ctau5dWGUnQ5Vxw24jYF7DPuO7NGOsEKpGiW/7huhbjrN
SqxVHZTetUydbvv2ETg7y5kozVQphziLjG6gLG5iyJX4g2bLb4bXJDAHJNapNBcg0F04Cme3KB7o
EJ65X7jhTicaRXk1uozhuy0y00FplJtoQpBYdJq4waXL/Pr27M5umxfjLbZNjtdyqlL38vMeRZnE
yZ7CVklX+ZAk1zSu8lstzfILiI5zKwrrEhQhatY8NRcraogs6j3EhnwEvcebIIncftVFrfgaRHA4
L9ydz4y85cF4Odpi61B2oruV6Imv1bI0NwO+4yuaf8F90ibDXiQioqdIIXhs3BaFcscQn6GPXMos
FnxvXmrEKtrJ5ElYeGI5tKjzeEE0eX3sEIn7noqnQFL3V5VG1JPwL6Fi2xUhPk7CpmlIC6voH2pL
D+7buAwPeYmlzFCr0zayhVVeuOLP7QAdwwjCGBeVuVRXcl3Z20GiIjqstdE2LZJe7oSWUiAGx9Cm
+144Pwj25YUqzdlNgOA9oDYe5u4S3AI0IQjalkZ4a9HrKYTxaUoCdVtltnLh7jgXXXiPkWXNMHsQ
lqdHqnKVOnAb7g5jmGn9gUg29tipu7cP0rkbiuIWbdvn1GSJF2gKtO1lOyZ+AXDGV9HzekTWX97q
aBZ+mJzGwzzHbA4apg4XIJZnVxJ/Rb6dS8nLWxxhs07VUgot8VMvtbaeREcn1DvjevYSvLBX5l+1
PEsASnTDRofB9JZgagJYG5OGp/401E+5x1ZtZDU9ycrQv1L7G/dR5I5fC7fIn+h5ygsYwbNnyCD9
gUIGoNt6Jhu/CKeZGlb8JEj9mjfBXlGwKbpGKx6zQH0o68e0jJvPTo4Z3arqtV9Dbn0dRWfuSrc1
HnFep/sbWf104QY99+Fho1hgRMBpYaV3ur3ScawpHZMiqYVB8bTWtGkXlFjC6v3YUarLxDe6CvKD
gqrchQU5OzSILWIvTqqojJ4O3Rtp5xUqcDinCHpnHSW4Z6xQDgSwUOdqLzaKYdH41dTUKTYoV3rt
haN17u7AFE4HyWUAGl0mHYoRRDwGZOLrU6rdVUAr/oRnlBy1QQk3Uo2svRd1xvuUiP66SsHyw2Gh
hDif6dNpexWWUKpVJn6GqWi4sgoTkXp6ecpdR6X8yhDaJXGec0cMiQCGZrVfW7iGYzSkdLQSvzbw
vlr3OZT0TTYgkLly4gztu7fvknPLauIbCfGIpzyZx+kEuylQczfzCFlR7TJOX/2QaQhux4viaIeM
pfc74qX16e1Rz6UeMBd4ts2QTltfRChYMy1ywgSCFjeDZjWFGVKIOj3X/UyUbHdGq8k/3x7y3Lry
MkUblkcRhpyLbGdokmJMYIL67WCIOycKh3FT1mEHSzsw04f/YDCs08BtwxPi2Xa6qnHoTs0oGh73
Vp19slrQgbtiiLMfCGfRQH97sNeoVeI9g2HabcPAxLfydLTBE7LyXFZTFrxjlCTt6cVjp0JHdlrb
GjYLmak9xKpEaC/RIxyhHNo/oXSKlYIr2n9wcQPKI0KAmqLYsNhRc5kKG/E8pffapl+DvGn8tIgo
TpLvuL6RDtUdFmmBvUKtuby1XJoAF/4GrxlU84JwV0HIJVJxh58uCP5jdWUh3+XXqTTXnibV4Xbq
rBFDh3i6w5FDidfATu4brTFvldjRkK3QZmHtHoHjtz/OuXsThDR9IJ5kFGrnk/AijnRhElVYDaR+
YkbujsIVyhjmFFY3bemOu7aNvJ/mkGfHsijsS/ti/u7LEDqzg8FK6AYg7cW+kHU7hhkOHb7IQaeu
uLXMLw3i0F+UxkrqtT1KlDS7NnJXU182mJeIakDDv4JRfSFjOXfL8JqiigEThI262BNJn2dpOrWp
r7Uj8L64pr+0xq+HFvQ0UvHfIZsf/FaUTJ0u5H7nRnZo0KEKgiXMq8ZCw7yEwn02Y3w0lC1KoUaI
2jbmB9R5VbzDQB8hhtGMl0rm5+4bmMVzy3O2Dlu6UJqDV4xmrxA5rCK71YaqX5uqqD50euxceHec
myNcTrYYiRlT1U/3GGYzKMij5uFDdTZ2wYBcPEUt+wrcr3Ij8+hTIjr1wrqen97fYy4yXWm5wAJL
kfoqlbGbfgw/gCUQN0FR5ldvn6BzsYKqJT1rhx4eJNzT2RVA/CoVtIEfFJUzrHo9Had9hdM5TiW6
wEeib5X6QrZzdszZbpsCDoDu5QUSeAb0pLFM/V7Qjl+ZzYQNGycc5lRqeNuicy6F/XP3BAnlnFy5
7JhljRabirZKDT31hxjcWoBXZLzWRVAddD21b3onRu9YEiU3ildfar6d3T9kVJRV5mzbmH/+4o6K
OtBbnc7+UcL6ulAD304GSB12+6DEgdyM+aU6x9mHMroR/x5xcUELD1tOd0hSX+jgZ01Sr40sq2AL
oLy+dmSDg4Ajvub4V+z1ppv2Mf4NF66kc081NIJoAUKtAPC4yKWp2QKGLdlWei6sfeyp5cq1g+5C
jeXsZ7U93AxmVAJVx9OlzbCpnir8ov1IOOnOoraPMZntIsTURbcdkPVd14yzttcI9vbtc3P2hL4Y
evFVbfRAUbDWaGbQHVZWHtZvf1YumMeV6swg4rdHO7ucs/rAfGgAECy+aBjLrjZllvmjgrnVyu06
Mquy6odL1Y1z0wIoNyPlQSlgpXm6ojgW0A+I54eZW2rFKrGtoQH8q+UUFGoVTPzb8zo7HNn4TPaz
KU4vbp9SLzHECV12qk3HYRWLrPoMCFb+Vuygzf6DPcnbbm5Nz50aY5E2ZkMSKWJSuOrarNxI8Prr
qRiiC3vy7JRcbjd2Pe2TJVkeZoAsQi/O/Iaehro28UnS94aImsdeOq68kACdu0pJBWHEw2HC33eR
hCiSLrnX1pmPVV/62Jh4f9WGF31BnsV015ISwn9QZeLB9owxeX6rLpKNQGgChYsp8y1Hccjx83Lf
eQ1YxAxo+rqIRvO+CuR4ePdG8eC48pihAO8SOE73ZWNh+mUIki1zMgIEmhwjo3kIPg05fKlfeF+c
y3AhuD4/xl2C/iufV0cN7BqLDsoTAt5GZ8vrGK/Mq2oU494O8X7FMCzHnqJiea1arTaKKZ0vmSbF
hd105vt6tG3YSRZUTt4hp/O2ZaBk3KCZn3TmUF61dQCiMMhVsKJ1PBkfG1HLb28v9Zl4he7QXJ6H
1cW2WpzJWkBY6KaenI466w+tCOGs1LG6zdXOuIPyFewAwKOU//aoZ244ypYzX5WziVr44nDKqPRw
i1T5wGIalU0dOQ0YyV530+3bA52rPXHDwWWmyDPL7SxyK0iIjlKIOveHejTTrVZ7NOBsvcj+nJqC
5zKQ/uSQdNU66axkS9qQb6IqhF2N+soxyGR1sMWg3L/9tzr3neeumcUpJsdcUq6m2sMvY0xyH/CT
tm2qDrE/RSuqPUQaFfM2t/z69oDnkgQEEefin8lD+hUZUw/6psN+JPPJgIJ1IxpvPZX6CNNB7WdW
hbpOaQC3UGBAxaqs2EdVScWFaZ/ba1yVpJ70YwgCi7hGfwl4kMexpqw6fcQt6burZONBMTvnsQSv
v2O7XdJbmHfS4t2GeNbcrcdhHvr8IsQNaWYqPV1n38X09EMbqvZ0U1K+rzEgwPYHoaLPKS2pEaRP
i2c6KlfG9OntxT/3tUkHKWXDK6Spv7hDyx5iiTVwqgdtxAWg7IVpbSyeh09OLbrmxpsw0b4QKc4t
tUllj3caoKZXWlZ1bUR2atqZL5Ws+1NPJuUqVxPz6IxduWkyVTlE0AF3b0/07KCU6yk103hGR+n0
+hoGazTqJsx9R++KLQQuZa/+D2fntSu30XTtKyLAHE45YQdrc1vZ0glhWxJzjs2r/57eL/D/GnIw
xBg+kA0DqulmdXeFVWuJhDnjXG0eGVzov00ZjKu3ja4Ia9/KipQyOUUSHcTI6Dr4zPsw7xWrCFA8
qb5S7E0AjDvTl3appgfVQB3eTQRCGNbiK2YYHW2YnQ60dOonbenjk9tW5kNVM7y387vkzbL2PEuX
BG2E3JRwVjdPiP4bd7ZaBKXLCMGo9N4RWN6EBBCYgIOiMfcVGkwJjQm816be0QSF/Y8J0PBQNbAi
amqc7ryr1zyRtIRMmhACQprVTxKpqFHkbYqANrMz+fPIKCq7M8ghxERteWVGUWo7G3HtBMq2g8ym
+XNdr9AQ9gttTy8CRdTa2YKt9MkDMvPECH9zni0p++Iq9mEsELD2md0Tew5yzS0tnlOa84QTm5Qs
T6a4LOk6B7YJ2cRxGujT+aNhMEYAnh3KRBFbLzgXIoY1ek4ThW+b4UufS6U9tErWPKddK37FM6Ap
f27d6kfYRzVDS/qU/7jtNNJXL32GUyczHNltRHh+9RpDENSaaQhEFOrsaTgwLaF9NvLWXHZO6jZs
ZdJX9jO5GSlyrjsQWTrDpyJ7a31D1U7wnxaPYD1Uz1ruMK5496qYFAQkKN0OYyu3a5bBY1zBBsyb
mzZCYHHVoKoQJc10d1jBvkEoBWmtDB7XuA2jLgsTmlq68BnYTSOsiiPkCntUdPKZWn0kXYWjF49m
5JTO5OU1p+hGx2opL9AArxLgX27tHoGRJAPctUb8pVBKKXbZAVbxG9XLxr9vb+f2QPGawYouUxvC
4zV+A+ZgC2hYkgUgraBqZXJpOZX6qEZ/1UpbU4tk9PhftMASnpa+77rTpFSwpt7+EdtDJZ/UN3yp
JiHA8kf+VudoYjoSiTJlgZOI/ISiUT/RhE+qjBOjCRBPjcthaXL922272yuMBw3wgQRRc0bWoZMT
JVFFqEJa1856COttvESnuXMLhJwLzB/j0azvR4RiFKSrSc7FZ18jH0poIWt95ou3Zr78oBy4HJzR
Gh/M3GjekZgnfzUe+g93rxTwOw06Gi2SDGsVNihKZNfDQNHTNiePOi/hO5wgecnYpTF7CaNQueru
fNUr94KMR4kUIdYGI7q6f9I4j4tsocSyqIxjH4diRNYnb4zG8N1CGT7dv0KaGhJNyYVnGurKh6gG
VKFbkFzak8GocMl80+LOyme361F+VLJe2bkgrqyPDqQUJbC4XgF3XVqsgFLYtRfmgab3qv209GqD
/iTtl/oLfA/t3c+tQ0IFVhyiDsqt6w7/YqaDJXSjDIx8qY4qHAvBWLSMp1HKejDpUny+ez8pyqvk
E0DlqE/LM/vbmYQyLStdN2cSNrXzx6U3DGQedPGzRPFuPkBwu8vKeeUWADcBLF+iu3Ti60uLCJxo
abIMZcBgha4c6zl8DSHu8AuEax+tcfAQzYRgfMdLr7ySlAe4gCnwAtBZ92KYh4kBzy5lwAWkf1YY
mPsH4TPxdHs3r1qBBgsiUJD0G1YlrY3MIQWeH1RzVZ1ioxsPrjLthYlX7jP2jtEd9k/C8VYeCXtr
2ZjNXAHNIB8+o2u8eP6UWKl+XnQ31s+dLpCCvb20rVHwr0wEwqtEYsIsyuVnM+IIwc3OK4O4T6wP
TryYHxHOLn8ucWh9zKvB3lOV2O4lE0pkfIBEJcx9PaaUlpKPVjWqYLBt5TTUjIeHY6/s9FGuLcsj
gALVjqIAycDlssrINNPYdrFSOEwm6jlT4AXE5U4H43q36Mb59jZeXZWEcQABkQHH6tulInR6F5aA
wFYm4yXuGcY0KrHzDGyPGH+/KV8f8iqg56tLslcUumxt1gRTXqbPZbjkpzAaR97ZQgdu2yXzX2Hk
htqOi2xvSmmW0gmMz0zGrHutNVK7+Wx4dQCByvhqRan2TGscQgDb9jLlePdGAjOCJ8oADQMwZLWR
CRzeoR7FTdDa479DXQwPIrqf5wYmSTxPnjQPWoa1dzSMhgtvnNogHZrS8Cl9N3+Jjsrf6fZirngh
obUH5Si40y0bmwhLM8opaAUoeib+WDvRs+bqv/S8LoNZqfeg3ltz3MDU8HVgtoDJ1heIqExIN7Jl
CuIq+jY3rnNQ1O69bcEh3+dibwhwG/u+3fdvMRh14TXfW9E3pQq3xRwgb26DVwvRvUedvM9OPN/e
u3IsYg8mr6ZoTlPpTXtt+O1h4LJkfIreHg8rFZ3LE+6WQPvLrBGccAigS7f92mvLlwg81aGxptey
VpvznV+TRw2oo8S5UGAgMbu0OFgG4xaNp7zECBIf29k8KTq0FnHp8r4t2r0Rw5s1h2MHyoH9Xd1g
mtoxg1ZrykuS6+ojCVrPCFrSL488+Hbth9wPOxY355yCMwHfWyKo02xa7WgyD2qVN2ScULkt9hGZ
EwUx2FB3frRqPFs7Z2NzY2KNd1smTSyOWPpyN2nCGqAo5PTMKCofpRDlvTmIPcDhtTVJrnzIzzkQ
6E9dWpmnNjK4BZJgmhfoPVyhHd0CdXElL6d7gwQWJEffOO+SGH99qeSxlZZwJSPRW831M0ie/CQ0
VJBvO6H8CBcZJ1Yg2pT5HIHPZkSV2z4cLbiYgoHyyqcKwCgcrklKMbEvorD8ZyqTTM0RHIm06I/B
COfKd7JW9/aY7a5tLHEszS62D5q+1cbGihpG2QymnpJjWJ0Gvam6IzQP1viSevaeYtM1ZwGeSTzL
PUpZUf6a38JZrxutwbFGsvkSoLWuqhWSYVXZ9zuvz7VV8SJIAB2RGC2JSztTKwoBzgZATe6ksO8O
ifsjQZ33oIUw1/wnY2BHKMCR2q3x02Efakx0YAwQ6EjVAFWzE2wB7YelQFZs5xHf7iCXCMJrwLWl
jtIGcalGcxFHFNxHUZunBDIPFA0W796u1dve8XQDB5RvwipCmeDz6e1JoQdaNB4TXVbbJ1BQGOm/
jKYnr7pdpHefOr4Wzx19Miog2jrwKmooU6iPFQHdCjkHNDmlcu6LCg6w2wdv87iyNBqtcLwTNDDF
Lzf4Nxcc0zKMrZbaZZv3Y+OrtVYgBzPalTg6Y52g49PIOsdto5tHDqOcMb4XiSrLXJ0yG3lqLWmK
KIgqUwkSqdupwLEF80tbPC51903vYmMnyryyUHpNCHHBgn2lTZbSIkkTkL+Bmc7Imre1+a3ymukD
L0d6VEKYH3cWuT10eKTUFKHhCgJ6LT1Qu5U3zxMNimym9nH0Kqf7V1Ej8alVBOwwt3d0uzp6IXRg
mOQgpiVnvPyMTaWasQ1uLihmRakOut6q9XGqhdLAwePEUFJZRbOnwbH9jNAXgIiRMG/yrDXZaOqZ
uW0XPTI8i4Xc6jJDEZYLs/+gEz76fTpHkKENibbzVmzPvAlXLuedRh8R0hr8BIvZAMUYbQdvWsCk
einwzNlp7w6LmM5kspdcS3ZW1+y4dgkcb3HoYGbO8hMp9ORXXpbDFxd1ecCotNA/3v6CK3ehR0xK
B6ujRAEzcb4+8QtoyE7Rq/mFOzU8aLJ/58KshKSns8eyvdpAaQqP1GlfAXt1mLC5dBYV8JRau7Z4
KWFn/9gmlU1FdUl24q5rVmjEoKXDL6bctjrk/QJPVNmL+UU1O+olvD+n1DTyHcc35d37W+QgFyMP
NFVisCkMg67eUCuc5raKLXTECHKzg6GljX4qvRYqx6ThrBy9sXPmg9M44lfU63XlA3Wx30Ukh0Yw
wcv4TYsq50Ol9s186srC0H27z+fqYNpdopxYg6ogcQbZid+hTjk8TSoUY89mlSr9SzdyQg7VVDT5
me6zOT3owqjis5qHhf06tFMzHnUz9n56TmEK2i8TqZ8vTCeK3qW208UvWe125clDSGo6RGqrslMm
ydujCuxGPJVeU3zOsthBna6tjfk+H3/bO6D8RP1UuDhSq0+06FoNSZOrvjRD2T2Fee2dtCKHa81L
peR1o983ECTtUTQH3kNLhlx/XZXRikwxlWLSXoypMQ+aUVsnCW70h8VI9/xi6xauphPu8GpLDcWV
j9OZGG1UVbUXNet7f4hAPSxdtPd6yg1aOZ8LaJxuIy4IuexqA00HdrqsnY0XJEwUGBbbOTxPTqed
Ii1TDroYfvWpZldnMTJCd/u+uHK82EgZYDmAlzZtf0OZxiKZ8/mlscriWCpl9F7Vc2fHQ1ZXPF+M
siaYKwp3NEMoRV5eFQb8mfYM8ckLTFuf7AQSrdlV/aaMf0bQyvgi3MtstssydU4eLUIJoKCFe2lQ
KYfJbktFe0mhDXzs0vKzMOu9kbirRt4IPSiSyLDu0ohXdUOf2mglRj0Q/iHS4jP3xXK8/YW2Nzq1
cUTqoQWGocRY81f3ed0bCr3zF0AQYXUe66WzfMDV1Mdho92dJrzyqSiiMRQP+zDA3PWiHKdvQhGO
5ssce9q3AebCJ4Ox+GcQC9FLw2j+ec5EuvMWX1kjeFjMvimT05e83EnF0joBUZ/5QlKs/DDdNvy8
TAkDXuinNPdF4fgioG5OmylVe+hUrdpF1iS0pE1d8wWSMLjNFSs7mnXMdBkUgMeQptzOCVvFVP+z
JxtwkkuBuoj0ot9C46ywpyikIPOShhnikqFVHJy5g0OyGgcfasn5/W1/2X5AGRG/6X0g3kDj8dJe
UiUMDsKV8UIs7IyHUBh1/+SgUN4+aV7nNH90zOkA1s+LzNqJVbf3mGXQXGOmATkMWZi5NN2rhHjT
olkvCZSkh3BWw38AQgOWAif1MLeR+GAyzXiYtXGPROzKJktUKdBcKgBMiRqXllM62pFw4Qqinzqh
+Bj2EEqKEDZZqPDKcrbv/qhUTbipLRoR8nVYORG83U3NICzVLicq0egssodsSeKDkeTZiHakGH/d
/qrbuwZ7cJ6TCAOgJRW4XKDwFjRuk155YfdNv+9R5pzdZq/9sIZ44qyYYYRKLoy+x4anaF7MzMls
5cVS0KY1s+XYjfXfk6X+snoj8t2k/5jEbnd0VPE6adajm87zjhOtajj/+wmMrnBIWS333uVKwY0D
+CSyCQbTHuKjPYf29DGrSAagjvTcHj5YeAWQOPWyOPw5aBqskY4KmeLOvbs9R4AgacSQc5HW0kW/
/B2LqTdxlmRR4DWh54t2qDX69Cja2jUDuHXK5KIZz+iL3v7Q2+VLxUOSLyqVJEVrev3R8WYapUUS
VLawHxkO6MTJrIta9btYtwXslqr9t6ELy/Lrxeg/l1pj/rz9E7a+RiuDwqohG1E81qtj7Dit6iQT
8LQYkqmXLtNSxHObacejt0eWWpIs/SOzhMOtMVbp7IRZDl44KBVd9ad0eqZ3hITuqDyDI9irFVxZ
E1cilVTiAZNcYnVguaz6Jo36IkBKp/yWGaV5cr10ery9c2/ZyGUkx6LAT0KcqMHyta67x3CJm4uu
VEGSuout+w27J5WQKYw+DIOW/KxKU12OXjnV0I8qkKJPzxGMGNPRLWGrtGt1dA52gWLSR2jevB8R
XRLN1zzgx4e0U5vqKDQvMp64cZx0Z3bj2hZRbeb1pW0gWweXDl+kg1OVg1cEqTbYB5r/ysGpYPi9
vUXbpx6Ak1RSZOAIvPGmWDmjUCO8sAwc9MrQ9XTt4xTm9qEGBn2+bWqzIIp6oLeA8RJyktqt4rMh
XOy6dMIq6DUvOUxjrBxciGJ3mqmbewIrnBV8ihyI/t/qvqrCdCi1fKo5sEVyRqqbUKIVtuKHIWI7
PmD48TzYerzjalcWJ/ksgHDZJK242+XXMowpt2EyaYLe7pdDpwxM3ZrafLp7C8mvyIfRx6VquS5Z
5sisZwIRhGAKtfHQd31E2lknx9tWNj4BSZ28ZekE8p6im3K5FtjdraRJJtYCBfDjIuz0JSe0OVL5
2Ws6bk1BkPQWazKny9jbatvmBSmY0VtqVOI7+6EbTAd5a5uxRSW++wEhAGL0hPEMqncSAXe5Kiox
GcrvaRMM2qx/5dtksKAgPXhKGzEnfjMNIbQ3i35vfCvNot+FnuMbknC1QrVPSz2u2yZIdYOBul6k
0LiHy7cwi4uzV+TKndNKTHViENACoTS51qZ4nvSNrESUTaC6ef3ogtJ+iLOsPw2Zc2fb780Umymx
n3SMqRpebulsaYOZtxqmEq1+VFOoOrvEHE4ZtaE/Uqhc3992zO0hg1OFYIjKHRke8i+X9kynTj0l
NJoAeLJ9qgqrPBeacifI9H+rokLIEQDyTwnl0orVDGaSj14TQEGqHiNXK/x8spezpYt6J269uiDK
kLTJkLFlmO3SlKNl9tQvbhMslhb+DdJq+rPrxbJzx2+vRLbtNyurz0TLC+0EqJcCxkQQYbedfj4Y
qd6iiwGu9YdiTf8O9ph+/g8fC1Z6eVfxydaJXeOUlsZgdxsskRs9T5Jx3UDQ4v4dxN0BsZBHwrGw
lnG2zD5U4tZugwFqX45yipxKnIi7b0QiEgltltRjjB2u3uIQMv6mdXH0Lkyzgwl9bOA20fzsIE/w
5+1tu3IjoiROA03OHfNErHwc4GLE4NrSBNHoRR/zdlGfhBb/EYlk3HmyrlqipgAcVmJv16XchLKd
VfZOA3unOhzdzk18LU7dg0joL9xe1BU/l5pY3LugZSR8+9LPCWN6YyzSNujnSDkUtV6e9cj48B+M
UImU1QS6r+sItlDtwe7isg00mdn3xTL5vdD2DtMmTn7zBEJfOS1CEXJ1n7cjPPv1MOJwnNSnpobn
vxFImBCsNU9RUe6pT1/7SroEysgoFgVbebh/q1c4CVUtbxCsKgnnlDhQDMq5VJL+dRitatjxiWsf
CuQgaDRJIkLB7tKawahpWIilZfzbqB+SSEV82EL75/aXur6m/2dljQ0LPUbT4Fhtgy5J2iNl/vLQ
pGjTVHH087ala+uhg0AQQ2BmgAG4XA8ziP1CYbINWiUZn9JpMQ9RN4en/2CFDJGPhPttIM+RXlYQ
EXptUENtd2w18a9WoCrxH4xIshy6IUTs60g9aZtJiaasC0I9Rll46qeHWFj3B+kEz7x8fBwQghvs
L8yDrje4VRcAmHC/a8ZoeU8mQp36w39YDQOwcsaNt3yd1CJF1dtLWHQwxbbL4nvZrNp+W5bNHnXq
VQ8AVvs2U0YzRPrib+en96yega6EbSuEOJIaOD4CZXfns9zZErIAyB5yLN68Syv5YM3JaEIth9aV
cQrrDvEoByjG3ZtGjiZJdaCiYo5BX1kZwUZbrQ2BXT5qhzRNlKNRD/ffcAQj4Emkup78c2UlGlMb
CVGLqQGkKP7Uk0T9l0k443209NnTzCX09+1VyXjqIkmnrMR66PNR7qKqvnpc3XKsnNkFjL04tTo8
VnHfKB+nWAzLSziJqnkp5zC0z4mDWvcjjeg+ujtEp3JIJdggRpJU7asFTwVbPptjHWRtR4k2jiLt
Z52jKnlgOkz5C4KhYe8G3L4iZD1YlHzJ+Mw6oDC9FK0sYXLMiGCGQ1kqZnEGx7A8GBZiKL6jF8Ve
OXhrU/JeSdA2lRsipdVJUAcGRVNgckEk1Ck+emre2F/zxRijz4rZKsbfdZZGO0UM+XdefttLm/I3
/Xb6om4aZ2q+fdAPqv4uozh2tOOi/0tkxKC33Wh70OV1wlVPx11KM6++ousunanA8RgwsaUc5xYU
dd5E9c4DeW0TcVW43KmVUfNZLSgZtX5Uu2YIhJF9Kcxu8JHQejcs+tOQVnvB7bXdk2q39LgZP4bO
83L3qkpbMkq6Q4DQXPcModg/IJvFg7sgTH578zaW5O2FRzODQFuLJ+bSkmJQ+av7uQ/cqlaOKWyh
DCQZnZ8sot0xtflO3Fu8yKClTcKZzexFIZoqsdF5DsIS1q8s9YZj2td7B+zKgogCAYADs5Lo6dWF
3DXzqCUIm8F8kjS6H/XJjzkLCwTPLeTH7948quM2gAXOMo3OlU+YKGY3k6uPgJDsiin1mllVJJA8
rT40KFfuLW1zX74h6kHHkY3I+2PlFcRNVtsV5hTo7sQzMAA1LA+oZdjtI2pkFm1j0aGjRatu/NKQ
8g07gch2awlEJRsn7xDFrg12VKDewSdWAzvPk9NIqeXQaeHwMC3WHt/CJnOlQoxjMqjH2abvugq2
ATctcTMVBihfREbRoqvITtz0jDSzGeh56/yTG2Fyb/eThhl3M2+SpH4mdb48C240N3RyWycYXGYj
HugARdYDnOwaMr6jIvaYl7bngaor9Mv4Dt0yeqCX5uZpGLOor1yGm0f10Mea7av67u24/WhS9IQm
PDNynL112qIY8Jt5RroEecxo+bF1e7zT6Tu3RPkR4rCdQy6P18W9DzEsfSuacYwUyGHdy0XVWioF
GoQRIEVuHuMKyJMt3PasW7OKqnSjH7ohoZ9MEfixa/S9t2DjN5AOvvFn0wzkllnT29gxGI5icJYA
krc2OrtTi4nO6Pr8D9pcrYWwKIqUyE6iN3O+fRlsTiemAY2ATaH2TBplXK7c1GL0NcNKg6Xcretz
OhqxdvbqONZPnNRxPvLsWu7Biud8OdVKZ95JtiMRUyDp2H1w11IZZpUwNjZRVKWNZpAuqM9Zmef+
qcXEUvHUaR/RYt1rsmw+NbAzMDnkCvxDJ3R10/ZD4SXLYlvMSCnto66Emf1kVVZOm5I38pSVCcJ9
U+MAjTB7HeUzk0zZON3e9c0hkj9CiorLaS2H0Phy1xVQEoXIM4sCA8Q7XEn581Ja+k5vYXOIGAGA
Ppp8hRqrDizz0krR1Ys7upCjTbFWPU/CyY41df/jYO3K0F81JdutQOe5ZL3VAaJTQtKiuWFgeb0p
zj0aMsUhQnpwOZgDfLD+vfsnZbiADPOKvc2hX67MMRqnmMfeCWavjnw7gmq5SZJ6J+nbBE+S3I5k
D2QpVZQNNXatezSbMtcJRup0r47b6v86AFme6gltcq8o1e+3V7XdRJyCbBncJRvJh7tcVT4qxtIP
rhfEws0YQ4EO4UBDN39vQ7t2743H60TRXXbr5Sz/Wouk1a0cmc8uDJilL2FZV0R7VOq2PqmdaSEX
isQvUEnFLfSTpsR2Dvm9uezs75X10nyi4ylp32Xz5nK9aW259FNwmgrO98dKG4ZjUlTuaXQGsVOK
f5sdv7jhDaJfata8zrSdwURf2rKNXE5bTNlrG2pN78foH9cPKR/eeM3UZmhPdsKFe0ROEc2Ulkih
P6tt25oP9SiE8siNmJMLWFHHJMYk9UFTI07FZzheyvaspMkU+nrZ29kf7WK049FNPOtX2zVW5VfW
qAmEZPNiHH27qSGhjjPPGL60IjGxAiF6e0yHfOiPIk8rCJoEp8n0s6hlrJIprzL8lJlmOD2qWeVG
fsuFoviTZncPggJ1eIBWyDQeMrOfX7Wit6f3oWeH4VM6AJd7p01K075oUdO2x86r4dOYy8Q0nkrd
qlJURs2+AECXm8VX5tvEcm7NNpwPIl3m4tPgMJz70EZqFJ1Sve+Wo2qRF/lubs9/w+9SpgfV4ECc
kqKAILBOGdw9uUU0u/7kLkbzPuv0EZnn1raUR1iFw/HAOZuiM/uqmqclg67n/VDSuut8TYjJO6uJ
07Vf4yGDttvPycYMKESapjdfW2Vqvg18r/FzOrZu8X3Wh6H4U0la6sBRHWXhp7lBIQ1R+XCOw2fX
SMrhz3DWVfHBM6pOgElJtOhpmVqt9mvoqeoHAE4W8S+Rp/0e4KxbPd4+z9v7g9outTxw2zQmiWUu
fQ7saYdSYJG9Em4a36emWb7EBiILRu0WZ0Wty51IcPuWk73S4EJzkd4MHKCX9spZWyBiGuvXasqt
PzRe7PEYQm/+leJz/DzRqX0BejX+7GZt3kmctxEMzSdSMuTDea0Yq7g0HRpmJ0ZF3v92rh9ROqo+
tSrkvKdyUJDdMbvSs6g5p+Nft7d4+5BSOme5MG7hOsZ6rg6KiKRFByl9VZp0QhZZTKYfu41d7iQR
209J4wE2VxjsaeTRAb5cX1NlpjrwqL1OWc8ZHCs9/5UzL/yFwwHMqM01qz7dXtr2dsQkK2J5VDYB
r1+aNGIdgbfGyF6VbKn0s47cen4qmRge30Ebsbg7zrrdSbIgGCMlT5qE864en6SihuOqcCcUsFuf
8lFo57C4dySeaA8YACAaGXHyL97qSJTzFC0MQ4ZBZpj9Qw108kM1LOOjCiXeKQMiMdwdKWCQDyYJ
RWSjYBVe6mZqpojGhAFTdfqDlyJvgVjUnRqNcllMWwLi4DF7Y+a6/FYFFarStpP01eOUvRpLbB8c
JXJ2PpE8v5dvmEveLplKmTKT6lqXVrI8KhASNpvXkgnW8bEuc0hoIfFYEPkRhlM9CIg++udJY/js
YaG7tIOc37oI9skRJAaCbsta8XJ0EgKmyqhfY0QuTh2ymH6tR92O32+twBzC9DG1TXyRVPNylYXV
FXU+5NMrhcXhfV2Y4ymN9b2u+RUrchHsJ3A/IFfy//9W6csjfaFqYE+vpl6KZ7iuQ7+gMLPzxa5Z
gdxeplfSyBrSGmYU8W0rn1/f4J1NoSQ/57pe9qiStlcFNQfuCkJGfBy68svFlEDGmAga59e0Lf+I
Q8U5ZH2UIp3DUM3tS+lN/fHSByW0m4yc1AV08LqasyRmY7RGKl5RcV1KkPhR/KGxBYLaTr7o5XHU
p8X9s+6iVj0Rf1jNn3Nm95o/Maoy/R0VCvWzZlrKyE+tQXFPVuhM76wpUqwfXowYzI4zXdkZOWNE
zMfYML93daspTh5pRD3ilQBIViJz9XHW+uHVdYhmbm/N9omA/4/4koPBCaURcfkRIkMdh4Wxulci
2rH1O+aGH8t4Gn9UtF8/KfbUdufbFq8tjoiH9A4KIR6JVbnJCLN2yqx0eR2zYXxmXLE4COqLR3dx
tJ19vOLIHlmknM2HZgcEzeXiwjZTIrPPildVqNpjHy3xgYHXbGcLt1EEEQR3KMz3VEJJvS6tOIlq
LArDtK9DMw6PemrWX5iYtE4KdUHfg83ymA+D2GmnXFsaEGxJmQ5d0SZ1lYzw0ez1GK0ZxK+Tsjjo
1Ej3Ds6VjwUSg4oWxCk85utIJWrHIVXSsnxNasoJHo2MB7BI5WFSjexPUyz19wEigMJnaGx6CNvp
eVbN6buZRvlzjk7jH3TP21NUAXOzzWKP3WKzBxQrJbmyxIwwjPdG7/rbbQi1stCFM2ivY1FSJLDc
zlcVR3+67a9bK7KEDjQUdA81y/UJoSvHgFmEEG8swOwuSaadXHD3O666Zqrk6EktMQD9FJMkEnXl
RSk5b5Xp/RDkeiFs3zOJTH9C8TB076LFatSXciClfaQlLRjJWxy3fsgVd3Gfm6iM9EM4pGl/Qol9
mf3ZnkbKJ4so9ojdNu4gWZWIu/Fyio6gPy9d3dZoEg5tOwS6ojd+mhjg7CD18RU903dcb7vtcsyA
EhvYf2rF61oqKAISMOa4Azop7WF04urBSDPveO/HlUcWC9KIJLO5XFAO2TC65c0YzGYHxsTT4weq
p8W94ZycMJa4HJDGlAvX4sSqmXUaWHo1WBRbe67GrDiqg1B2XGhzlb9ZYRqEOiHqlGssc8NMGzj5
FiskMf6QWv8MxvJYNQjP2GG0J9i6dQWKWDgC/QnZpFuX6awpJfnMDY1atxcmvpExDmJ1TUSlOze+
3v5KV23JXrnUpULWZHU2qrBjhBO6y0ApU9jF29g8VArvhmdT8L1taut2LEtK6sBaBox1nVCgl5cP
kDBowdRH9kFTo/CYLM1el3jzZPCpwP4yQAwDCZf46tVdsnzq9YXNQ1OuOk5DKajPDMrH3mB0pzWq
+qzZyd4Q2NWlUblVZSa4zXZn2407SodasAjRnY2SmmCcDXsluqtWCCmYIQHfzDt/eaK0oY+6uDK1
IDbs4jB0ZfOHMUR7whbXrQChgZxcDm2s6uF2P4u5Ac+JrlVvHcI0bZ4UpdubsLpqhTlvbiEGKDbo
ysyKoegULn7XOvD3p9zLTa/sQUGuOgPzW3L0hZR5DUYsRFbaI4lTgIrUctCL5NVWw095ZXxKq/pl
LMP7pDp5aXC+/29vXcaP1dRCH4cvlNb99zJC6mTwovpolcMeGnzTtZCWSLzoeVNJ2kjzdNAnD6ZQ
tMCYEOMcdfcxicpHJ4YIxGiWz81SfQ+H8D16D3cySLytkd1kEpb6AF1N+WV/Cw26vLX6NME/IEII
H/RhFGCMvfIxp8Z0bzzLIiW8CnAN6QUF8EtTWY9bLAtOEg+efkAo2/Urz6AaOfV7ecw1f+TCBQjO
M0JEsroHVQrOHe1aHVlPD1VCr1CebaaoH25fgdduW5tSnITBUf5bQ5OS2RwsARNz0IaOe0KG52cI
POLoRtlek30tqMZnAhFEYZu+LpASmhaXe8cwR1eHQ7UEpZHF8JfOYI9ErR/yyikfJuQsXoclnl+G
URvPtdaHZ+qd9WPZRxNlUGePSWm7vYDEiSOh4yAaY0jr8tcUpSEsczGXYLYicShzD7LtpTTuDmxI
RMFgScwO/du1CBC9nzaCZlQPSrb1GPXjd2tu9ugJtkvhWsQfId2hgbBhwaTlm1HFNUQQKbVy1qIR
HTS3N3c8ZRNxQF0CFoN2txw453G+3LAwjAct9mInSBr7nXCtl5FRTj+Gvov2856zbJZk0W2BlpoJ
STBBQDIujXkzdKJj2lkBlFrmcSpMZG8KY49y85oVxiolxJDuDt/o0grA3zH15tEKrNZqfFsfvbOZ
DXvz0VetUJVlbhU4AgiPSyuu2wLGYU4gYMw9YWhYMVC4j8KPtw/yFSuSm0I+ktAC0DC7tFIDuzAX
hkSDyKiWI0Lw2mnslfl428rmuqAlxywMNL0Sr70JoWfh9d2spC4MWV3/scnpGiVG1v8LL8qwc3Su
mYLbiQFNPo+EaF4uyE0gdG75IUExjKVfLfr44Jg0GRMvbe/tQrMqAE1SAZWYiOz30hR10RwmqYJO
o5LFR/RX4R5R4SfvimUPFnblMyF4JKdC6a/jditTSVX1hdLR1IxUBF+HUBteNLcX9776ckFMD1Ek
J9GhU3u5oDam3pcYCQvyzG8JstBPxuBBO+DO91YPJXEDyCQk5Ig1ITi4NFT28LgkURG9GrANndxa
/7eClG4no2IQj7/moqRHJkAlntyNet52AkstiaV0e3CDqW1Fdax1N/qzQaduPgz0ykxgznrlvPKY
NvkxFtkUfUlENbvvHTQi9eeIVsL0NU/UrDyJsoFczSZ8rA80GfWgbrMx/KpNU734sdHTAK00ZbR8
PR1t46m2FLf1EQpgVMXv7W5GMBnO4fIB4dOsOxaeELlfuWqkHHU0cuZDZhMRn8M+72xf09PJPFXq
PBnnwpv65uxp3VQ8RKgjzs/D6NrNg+eExTmBTswRPv2TWf8gimqZ/gLsRoPVbmb3Ocpis3mEhNWL
nyYvq37lnMGfBLCGdl6m1I3eeWVsJmdJMD/0/mwuanKcavAsH+aZuP19mJlx/CAmraVGoySifadP
roXcAVVZZGK1Mp99owu971Ux4PAEqJ7KyD8KEH5SlcVHOwYAephrU8/8CrLg8h1P+dyeGzNdPqh5
53zLtCmv+LV5HR/nRTG/uybFg5MrykX/aI+G1T8mCOLqB0a/FN2HHaKB3NgJa1s/2SAY6h9dMWTv
QYpoGjQghF7nsreQyi1aFLReUw2es2fR1tP0MHfILZ2zlLHwx5DsEAIIiNHG91Oijd8UqrxgZXgL
rfzgxUpo/qT8GKkHe5lz8QuhNkc/pEiR9Idy/j/qzqw3bmzL0n8lkc9NF+ehUfcCTcYgOSRFSJZs
Z74QslPJeTycf31/VDrvdTBUEa2HAqqBTMOGhhM8PMPea6+1dlYKLzVj33qYCLGcTdXpZeflWTd1
W0PJjfiqMa0BOX5WjL10y5WInlGv9eBQMEXRN8fq/WQtg5qFm8pOtK+hkeuah7gvLddOn2TWvZyM
KWrvzg8fgl5yUq80RSlhuyRX1aqz4l5mYbSduuqHMKSXKNptfZckXaJ8zHp/jEgURyc+NKiUxyu9
zpPJ5WVIlOGFVdlehsB/9Cj2x+Gf0xg0tucEdfbdD0T+YAZ0HXMNYi3hlUEfP7SjNsiP6dRqt6M8
pHQ+ZqUpDn5kphx7Y25IxYp2qsV03TRy1qxMAUByb0x6Gq+aUJeivaKnUryNyS2DLSwRM1xPUmGr
6zFsWlgZ82v4UpWKUDcABKrhyXHcl5uhiEt5C0ekVT0lscLKpeDtDFvqQ/HohlE6/Y6Jn9nNLT/Y
T65e+Xq6ivCZ+b1T6Fa0EnAiShfR/qCubK1SjFVJS3hjXTdCNl8UpcpkL9RqNYGf4aiHSpMj86DI
hSgSF0WW+JqwbxXPNJJAhT2WKs2mELr8/fzNeHqwc7zAFKO0jHruBJ9sqyACXFWopPf5A91ewycJ
582Hdw7CLQ6IrgAwWZSdlpQY6stt1CVTvu9kSsm1wGndUqXeOz/Kyc1rgijNrvhIleGKLgELpZf7
PpWKeh8AYW0ap4yujEhSP9cNlr7nhzqZtTlYoYUFJCbCZPLH4/uDziNGqApR742yMa/Crs88rVO0
1TtHoVhH8RNNI6nbzKE8HgXZv085oGv2idPZxirre3lnDM7wzrbfKIhQQoNS85KgVQCZHo+jCm0Y
S3RemEQiZSyTsMtcCIrxE3UEfT3AxtkEZpsHFx5vTpyOb0fqXZjvQBecW/ks1RZpFA5+0xOZV1bn
X1vWt1jp6SAWCASwSU5FPmxMV61b6d0aHfiBSLEpXmNUjBfP4nkDGcukqTTNu7xUhq0+t0zDd+jT
+Zd3+nREZSSmryG6AUvweFJrbdKy2bHrTrN9aWNKuraLqcWtjNLWN2mi7tII4xZH9Nq7YxviQVJD
XCcJEIhzjgfW2oqbRWucu75i/gIYVztBQ7QLsedpWgXlnEyHbIe86qTTHzlIVfWm5NzVrR/fO4kV
bxS9lL40IWVrPAKmp/PTeTLevOPmei+eB0RTy6py3lACphl8va/ABD6i7qhR35LxI8PY0ATgj/Oj
ne5vCHzg+Zwi5KZkP8dzWEmOL6d93O6doh/x5jMLVw7kan1+lNN6yox04jeL8nY2P1kydBFUWm3A
sbUfpSzvXUXKaaBVlQFCcz9W1NZNbM0O1yLJ2uwPxRlnH9dE8qHUJX0hbvI0KYZNWiEcv02s1Ghd
Orr7l6p4p8cqHxIYnZtxplotNZpKyS8Ofaffc/rKRC11vIoJhd2wHS71jX1jKBI8qktE/8z9suwa
BKzYcJDbfWaM3QpfuuQJ10xtVxZSe6E2+eZQIMywFqkYIvU/fsNSWI1OH+rtvo6CwfI46IB0jCBo
iRXlujI3F171fKYcHXaAKHNxbm4UQ/Khz5/nJ7BvLNNGVker3ze8xWyPdFOiPdaUGjhC2rR280TL
j13nRm2pbqF1cvVk6/Tshd1Yxhb230oUXNERnYpJr4TRJSzmJFPh40Ha5h5gGc7tZo8/nt1LTQMv
v9tbkhJ5Wh8Tt1JGu4lUh5KTUSHPHKRLFYY3dhmAJCogJOcAa+r8oX6ak1DD5WOk8LrngmhDl443
xsFnTi7M/emrnvcyK2qWMZ5m5GOK72aSTcNebSkJe5pUTHvasDrRqh0nPbgQGrwx2l+qF2umG5/A
hWMWTQrY2bRHIDleRVELidWPohu0QN/Or6nTdzYrJYFZ52wZU6rFDeMUNLbNRn/Yc1pJ93g1BsY1
mLm6yjNbyzbYwVSjlyZ9HXrvHphiOygyR9ern+3xe0utAMoJTNU98EO5AlKX3FCR+lUrO8Veqar0
qp/j+fODnl4A0MwIugDL59vbWhzJ1oQpd9EF4z5PR+ch6qZgl0uGg11f1N2ILMFR/vyAb7xIwEkS
dI4I+rwu3VMVvRVkhjkDMvm3gRXjaYIn+JPvN9H2/FCnG4ELG5ySFwnW7yzrlGbuK9pkZeNeyHa4
U+MEF8IsutQp4a0ZJCJAL4yb6SnUVuhaoJCdjXvdD8fPlhGJVaAY6VZuY3/V4pB9gdT2xgTSPhIP
MZWdwEpdBCLNZApsJHJ5r6SOSU/WsuWmppldXA+XGue8MYEMhc3N7Kc+UwaPVySteLoiEpW814Le
X2Nprl/pWvxuRBQgh90GVEnNkLNy8UBalqZhjuH13ugb/TrpnfEWLOeSz8Mbz4LHH3grBzHMoGV1
t8+FoDxdK3thwZZI0mZAWTpkq/NL7rUT2vGFxBOA7mIAy8FP8fB4ynorCiTb8uV9R81QW/mlBnmu
AHjBRLAY5G/SYENpb2Ad3491WDkbqP8iCECNSsm5GmtZTTzVd4bPozWM07Pa56m1zmWrNTzag/b2
vlZzOfVkE4rhx8Sv6++WH5nNx6KKOvuJXLSU8RaLqFRqRhjGmzHspHe2hyc9o3oxt2mGTcd0LpkT
De5saZdXyl7PIuuOeA5f/6SMZlaionw5P6Fv7K5Z7MgWJi8E1VssjqHOOERiWdmnhYxuWzFgxbpo
67QDQHEt1nUaq+aFIPx0qXAnUlgGDZt70C2rpHaDfdkw5PSNkRJ1q9oRPKZJFxeWyvzJj1cKaDYy
aqZxluuqiydLVKXLE0wa9o5ZdN9SQ3QbFq72kE/gWuNQm190+npfK6OsX+C+n54gZKYQSUm08aHg
HDleo62vQRkKWaOYaJQ3aT0qn9sEhn8/AmKef31vTCVDUQcGo0D+tKQzcuE0kigYytfS/lZjqXyM
1Na6Pj/K6ZVNRAAygaKUAwQfsOMHsho8q2kDr+0BfutVbvTGJhty+3ZQ6+BTEpnpHw694zfnBz19
NBy5cVWDw4ryE+rv8aA4Lad1kavaniqM45l1En22ndB4d0A9M6F4S1jCU0Zfdkgby1gfC1pH7Wnq
GN3QmZetbvfmrVlZl7i/p8sC2AXSKYckQTV/P36gbLCcUqIIunfk8Fs9Oc213Jbjpg/FpXreG6ck
bnQQpqlPYVfIgXk8VGgCMOuVZuyhpycSPY0R+MXrJMb46VrR6fe4ivS+RH1EUyXloxlOk1hVZlXs
Zaey67UaDeX4JYoGB6fSTp8rXIMux1eB1UWHakyCcTXWUvUHPZ+D6N6CJxJcqVhsZGszl6MQiZJN
w2elzSLHhbNS+cifUjFeCnXmCTve4WxwdHh4xLEGSLCPnxJ/9tzv7ULb1yL6s2gqzbP09rr0EQCp
kXgeu/B6TGp6mkkXQtg3luas4gFEICSZCWHHA5upmHpQb3WvOYV5M+mS9JwatXJhA7zy8BbPR6Wd
SwBPFsZZwnUdjiz1ZNfGHkmU7YH/G3epbbarIG6ae8USYi/j4rsdjbbwhrEvD7QdiFaF2VzqE3e6
cue2xdzpBJWUI5X5fPgp4yGJayNsCOy9RdsJF7RS8uqhKkDvp2T93l0/K//mzcgFOLttHQ/VmEWQ
+dTS9rpkR2uN5hZURSiNnB/ljQeCUkzOCHRIw44l93ackrKU7NQgJAIDz4wo2HbqREfskLVzfqjT
a8iaq/gErjMielKPxtwtcdpSGHslsKTVGLTNk6kknRfUNsiHYocoAgdljFeDlpYX9F+n65SxAck5
uFmtQFHHk9mnchnJKmPHUeSspkhLSXbUaHX+Cd+cTPoZILwFEser+ngUq0vpWCM6Yx9NZbsNaNp7
E5KIbWhGfykXON3xPJA1E8HnVg0wx46HqmppoKWqbOxHKJl4h3JHPDhRJr6ELNtVomnZH2kdt199
MM7ADQLTueRg+tbDzg16WTWUHU7uCz3Sw461Y+xLlA6fBinsbvFaDL6YmXEJq3xj/3PlYtbHAoWJ
fdKrpKh1rCp81dxj6NNZV/7USZabVKaDOtKKY8srnLD/XIiozgheh7Tbyo6IqluzVug4VUHIyi9k
fG/NPwEztxgZPHHqYkHpyWjhAFqbez0QI9himlF2HR9LUa31wjRc4SvfhBNslCJ9t9EvXHl0k9BG
FGAomPnHr36i5Uk/d6jZEzrbXhfJPoz0oN5GddNeeMq33vHsu8IdyvSjAjgeSlA4AR4OrX2XD6oL
p8ncS42JR0ni6w/n984pTYvHwriGBUUEAtqzGKvp6cleBb3Femo6aYX0rX+J0wqXxkzKpvteEePo
WlOb7sc+iYYVKls/2TRF0z6IODOHrZao4SWkZB70+OKZU3oCL1AEIMQlj6rLg0ZURWjve7nW74ou
624H2GSP55/9jVHIcTBwxA91bhG1eKNmFJRoSFpnb/XtAOckF8XvnWGOFw7gN97mrGNACEWWzcta
0I7MIrTaScpsbpQsgXY0jg+9ofQbJTT1C080BxyLeeMYnKeMGBkj5cU9acX6ZLWdbO9Tu+meOiP0
d9DrKN9aqezKut9+fvcMYmQDHRj5CNVOfXHy5lJRqWBa9t60/NQtmxRlr91caoj+1gS+FjBmm03u
5cUEtp3QAsdOnH2S5e3at9vWUworw5BXvtTe6o0l8apYgxQ0W4stPVcNI7ACq0qdvRiqcdU3Zenh
eHfJZuCtUeZuC/D4mDW8sI73d1jXw9CC/uyNht4nDeZ6qxiY5+rdL4dKE3bXM0eWOsTirByUMKda
kwQHbkVjmxd968qaf0nc8sazQKZiFbDeOD+WoZmJnzA2G1hClb2Wem1kJdcJJ+QlTOwkimGfvpr8
UjYmOFs2SLXjXrEyWuoe9Mxup9XIoTU9KYnIwcWaQbKvW+7afBXj2aR6lVBlxLtmA7M7HWxd3ONi
rg4PNM2EfAEwUKcewTndt2ebCSl2DY653yIZ0xW3ooets6Ldk8PfkzaXrlIfsOrWtvsCQods5dRV
IsPInmqMTA4NZ0tEw12zkV2n7bHhwl1hTL8VdOysbwsLSwVXCYL0IW+TdnzsczzyE1c1Y133eARN
7MrahxOkBVKEwwL9PB03UY34e5/QX/Qhio2muKrVQjXWOs5G/W7A08pyZQWk+Le+lqMJzyplNHeS
HinWPnLSorqOaKTgI0PpcZbK1dGhaDqJaXTphtGVroRFaVKvAviC+jeloRfPyzsXngW1+BVg59A7
9dfqCAFwCxntfUsAsDK1LFg1GTby50c5OevmURD2oJCbA5RlKCYkSVGRRNl7u2jjg0m7IjfrAn2X
asOw9vtUfD0/3slCnz33DWrfACvofZbHuKNXTsFXlX3cRsWmUrGsDWvdePdTzXpDgkxwB6Btc3E0
GIg2ZIwn1H0dWPWqsOJygyJN2hnlIF0banVJdXw6i+SQs7oZdrTCpTvvu58zq1iWWrMW2p7+S/qB
/ndO6IZwtT8HviYFrtzS0Pn8PM5PcHRHAYdBWp5tC2Yi7hKcGoXTlInWEcLVWWatDKusXvR+DMut
mXP8bitDGowNTRcG8wLU8mr3txgaWQ6MVnjNM7S+uK5gE8496Rxnn4mhHe/KwUm/J1aefK2tPgk2
VqK2v9NuiEpemgzBgMOjg7tK6/jtS9lkQrp2UlpHuZqZSs6KNWnDG9SoPj+Fpi3ULQljPa2iSLcQ
UVZDU/6mWVmAkVwbj4ZXJnUbrQvQnnrVRkbRfHJ80/zTVzvrC+JSrXOjEYdCV4aJ+NwJSreb8xN/
EjtTqTTxlEGwP2djSyPkIG2o3k64AdRl3D/USdDexU5vcOqYkvTNnOSn3O5WI7b63+uiE7+dH/3k
Ep+hO6I5kB4o3sR0xwutDqFy4ang7KU4ibZ9Uys1FWM1SLyxSZILAOjJbWETA4HYzcbwswZ68aL9
XmtyUQtn7wSQGHvSJRfd6u/mkOluLlXbPFfvA5vj//wznhwR5IQorWHlwFtBAjZvtp82U6fVSFAA
pvaqmjWbRqAyywLkIu8dBSAE5gNIKGm9eTKTtZXJRhLFhz4q2q+9VKQuPsbq5/OjnL4vRkEtoUC0
4EmWwK5RTTT0SvL4IDop2VqZIt/kw5RsALcuZVYnZxApOwMBEgAWAKQtzyCnFxkGa0AuqUMfCXP4
bUgCy/MR4zdtF144f04fDH3rDGtxQ6nYLSxGC8J8KIKyDA5135Ue2AE15rTU7pSsfXczQoAPmNlA
4zwUeJJ6vB6yYcAfj+4Vh3goKO9UdbbpUvxgzr+p01XHU2CfCCwBDkm+eDyKBExXqHnFHVj7qUfE
EV4XceBsz4/yxrTNuRKXExVsgOr5dPlpbVehVVhJHyZMW6IFq7Jwyt/tCSGvG4s8lFfnRzu5JCiX
cMfyRBbuwNQyjkcz/Kg3s557XTaCyTUyPNWcSvpel91OirtiC5f0kuPiGw/IHQjfHMeZ+e5dDNly
IplT0iQHCO7ltW80FL3GRkrZXY3fXTgN33hnzlw34aKfNYivDPifZjO0hkCXgxK7qEIEtw621I+x
nhXr87P41iiUXVXu99nwaTmLnToCRqV2dsAkFlMt0Tjrzhkvvau3RpkLrzhWsq1Ao4/fVRjESo5l
QXZQW9vfoEwxn4PQiH9/77NgI6VDkJotyAGBF6OYgnYYWu9nB9MfElqJ0D0tabCmPD/K6cXBKAYv
BZkYRpbLHTtZ8qQWIs8PRapN2ww919oZk2mDl1RzrUvq4FY4h++aKjMvEWBOl7w2OxFwIJGLzFKO
42n0e6WEOR1mh0Kxuv5BrTMzvkMVow6HmiQyfxzVsv1mlr4Rv9vi/bUXg4Z/CvVCsK35o/20GkWZ
CiXuRXFIQ7O3vaJ0aEFHe933bzHq5pSDCIp4g3gTHY+TRqNvTXZQHPwOpxZ0AplnZNieOalpvftQ
nM0WuL+4uXBsXUaZWpwVcM+b4pCXU7sBFzEPRdwUFyLKU4R09nRAHIXJDdELDJvjJ4pErLWSlBaH
Lk76KzPRk01oSf6WLCxaq31prrIMLjDIuO0NtJxad3av3+WceReO59M7FL0+W52K9ly7WK4e9nYK
QmkVh5ImO9u+yk0368N8rUm1v1ISKmjnN8rppmc81PoAhoDuJ/z3ohqNygji8uAXUYxIqxrpJpxf
ClnfeirSWS7s2QzkpASbq6nO8dWWB3Q9gTdpTuzljo+aVPXLdTbJ4ur8U72xBxEIQuYmQYHeuMyG
SFqmeqyt8sBW0TyuJ20dUdjeOCn8RnsCVIAcHDyfH/SNqSQ+mNHOWfEEfne8hji3ffwVZ18iX3U8
Hx9Mw1OJYO0Lr+yNyQTUArxGv0VzpiXTQoGrPRijXB2KJpf/jMy8eMgSM/8s6O23Vsvo3axURGII
tbhL4TLhibeIS2y17jmx7fIAO1f7OLtpb9RBN71Y07+en8H53DjK6xiJcwUkkuOLiHUR7td1BeUz
4MkAYLS1CNKq8zALQ2NVqQkWJlGayU/miGbb6cLmuo7L4sIneGPhgCMjVYOFxgm6RPREq1bdNMXi
wBlXaGvO61pda0rfZh+dQimra1wNpIe8kI3iQjbwqlw+fnhYM9RGuTzmEHBpnh6GUQwdqDUOaUUL
DYsLyijxT8X3oAw+Yv1ZRddOCSfqJsTbvP6ztIbJ2sp9FotPuTUhnnOTwpzMPxVTFNVOGjRn3DaD
WolZmSTn1+df1XIRosdgKfCOZmrFnKIdL/a2h2ndTUp66KxcrLop+RhI/iHXgy+Ujd+bKc2Dwb0B
JZqzwROLVVUpWsWa4vwQFkKh2Wva0X5Vfm/6wii4NnNIzSwmcqXFI4m0VJssb+oDjQtNzzAkZ8tS
ezKcsvAgSTQX7pzlYp+Hg6xHCk9mQXlunuGfLutSh7Rp26M4RKVkbRudOyZ1OmWNLqzzentIt2Ls
7XVdm4GnjlV44RRZnlYMjyqPIInwiHt86XeTNqVoCLyagybRdkZLlWAjmQjszi+T01HYx68mD5yK
HMmLs8MUOP9qU9AeMKixbyskb9nVkFX9pQj5tSLy8+5RUbkrgCHYIQCVm8s4wRSplDtt2x8Ahmig
o2rxYG+FM8kfsZqd8k1qT/FvuiFVyn1Y4zUxrVAu4RwLKaDBJsmWW1GBYKioe9MyiB7jTpOnLeq8
ePDsrsddZuwwmkEo6sSx2yamPW0DPzO/JZacPUY+2ISb1WFMk2U7cL6O2MCiapClJ80UZvzOoIiH
BTYg74WrNbccXBRStATB4lDlw6FwpN/VTg+3YRGbF3b4iTpjHsXmFMQ9gKHY5scLVKsC1c6icgST
7RRlXQ9Go7sVfLdxNUk5hk/OMICHSUPjYNQbDEF+SDV2/zY2AltsaHEd48VSAyO6A7Y20ooak9a/
MzWa2y6wktm21HRBURbZXlnZPXDfVB46xybYzhTrTspaavav6/g/vg//O3gpyALg2efin//Jv78X
5YjoIWwW//znvnzJPzX1y0tz+1z+5/yj//rW4x/8520EsiaKP5vldx39EL//x/ir5+b56B/rvIma
8b59qceHF9GmzesAfNL5O/9fv/jLy+tveRzLl3/8+r1oObr4bQHa319/fOn6j3/8CoD605aef/+P
L949Z/zc4Tl9bk++/+VZNPyopn+Ai04h5xVfIvD59Zf+5a+vKB8oHbxmkgZIwyzdywuEhv/41f4w
s5CAOaCVacBFpEeiaOevqB8Ag4E+cHDTCdz4hl//fuyjF/TvF/ZLjhFzEeWN4PcexRLkldB+gKKI
wGeY+gQQ71SM8IvCGm+gdTQr2jAIN9RtaidKhPNzOTZuqdHBOoJr9tP8/PggPw88r7h/n0TzwAZD
EwZCm5ubYSyOPLkMRgdhdX1jh1PidmZsIrlQ8ytlkN7nSvBjKOIfKhnYFHMHHe/QLq1oDtXn9U3h
I1JOms7cDIYZXXggfT5OFk+EUzA01Nlal6hzPuR/uqmiQAQtzRraGxsBvivXdrgRspE+0Ra0+9hE
cr8xklRR1009gPSpMZaKORruzpUr26jdYWxQpJdKrq0mtaq30qT6jWcqRVm46mSp+0prkTL3ulz9
VkTJLQuubd28GccnpRvFl6Sr+j+6KJR+syQtdY2pcgw3GuLurqulAkBpCMeHOFPVJ73tq9+aQLF2
QTh8M0Qs39NJrV+p3dBC8vHlKnd9LRt+dyZFeh9o/Poy5qiByJzMGI/sRfKtKiJT0eA2N0lvtRun
L7KV3w6XOiEdx11/jcL2YX3xPwyBxbswYxnGTG+LG2MKP3fVSmvvaAxTbjXTv0QJfqWMLN47+D4+
4zM5EaXovNJ/eu+iDYbIKH1xg6R9U42ypwbZqvK1TYyupv0exJtSNehYh1Id26HRqDdt1xC1yK7d
4EVUAyQ9J3J8HVXFSyDp67C3gWL2mhjcXr0zhIOb0OiFvbYyss82/XraKnP7iehHu1HqQxd9lBuv
FA++HLuh/LsefYm7j6Lw0tyTMDwILXkdJOqaPkCeHbcbqYvdeNoqYYm74hfh7+NivKfhL60ib2Ji
nCG+H80Xv/k8TvGujx44lTap8tGnFWuJsZc1er250exgrXY9f322tHSPNcZV3j7Ucb06f0q8tam4
r7BvAjYk0V929KHpC+3ehCJuijBStvxzY9q5vImT/CVKihGOkBLdmMH0nFWFtLUmhzJl04WPSpLc
RXkpbww/lFZZ6Ju7os56N/NlF//Zr9RaN53+wo1deyl4ySrr8vo+FnJ0SKIi8RxJ/9RYyoQ5gKZ5
ihgiz+6VP9LSaK4Ty+h2TtFZt6YuqrnCoqxqNECftMQsr5Mh6nlT+bhV8zK8EG28Jgwniw00abYg
A9e3F7AZlGK5jFuzuTGEra3QSkQbDqTx41ROhqfnWven0w+c4Vbaudgaal9xS1Cvc8wR3KB3TK/z
zcqNlFhZGXCuPIk40VXkzvFwhGg9n8PmavAFv7lNsrWuUzg//0Jfg67lAyB4pncfTotcY4twSWpD
I2Rim5sMq3gvboLKE4Fjbpty1NfC7vNtao/Jjsh+cEul/YJWdbwAHr1x9UAPmV3dQaOBWBf5c5/r
nZyoSXsj2fCgfEeKd1i8G1vb8C/ZnL05FHfrrJ8hCF3eCbkeVpWY2vbGqWqcQfRRWWdqIv8WUui5
NLNvjYVoi8wM7ejMsz0+h2SlsYUB9fUmLeXmLrMzewUuqN33XdPvmAzNTcLJ9qy+Tm5CRS7XlYoj
MsYYIz52FRzPtjA3ahMLBP6ZeqFE+ZooHb93dC9cjTCA+fNEhBJY+L4IfGZugtpX1wLk1TVMOYTP
Ikoblw/ajlmBjcdHo331q0hboS71r4y87ze5MplbM+2nK7BHuvRNnUwfxPGSTetpKATA95ozkHHO
fm7H86f7QQhbTStviqEBK8rrYh0mQ/rRnOp8a41hch3j5HGjUGx9V/rHbQWEgosa3CXiBlSsi5S6
CmSltcI83yFYsdfWmJSrgOLCu9KheRSiPKLKuVUDlI5l46Wyc8quGmJ9l8n1sJGziLm3cmlzfoOf
3LygApgykTIT3nFkLzaXGcjmlI7dtMtGZauVdX3VTjJohGJV+L38cCx8V8LxX6YRR6nH2bTkf2DC
gdDip4k/STg+PRPP/3L1kr7kz//rl/8jvr/kgpTll+f8j18e6e7YPOe//PH8i9fm4fPPecnrr/0r
L5H0D6DMUNlAf1Eswv9j3f2VmEiK/oFckTr4zMo5zkwk6wMtEGYTUXhwlJQJfP6Vm0i6/IFTnSZU
BPVscuM9qcniqmCxYtCM5BCO+2zWArZ1vCHpgDPQjij8KGM1km6EBX8iXdGysMqv6lzpsieYPmXx
LUj0ofTpKKTV3TdNadWCZjlWGF7y6F5wh016ns+IyfzQlExnytLx54EmTzMqJ2/clIKmm9t0LfK9
Li6zWvNMbSyi71In7CbcFEYGw8UVk+GIK+ygNAnLH2xacmk9mJNqYhXhWJcO2Hlj/fuARZmjOxT5
URXOOARazcWnC5yMFrSd1rpFE6vDhKNgWyGpbKwQyUqDBTfJAgyuMPZ8Ekt98hojtatDjD+Ws6E+
J1n3MPds+dLnOj5W5xOfvpr4z3HAYXfIVbiYNa3SciCzj3VupMW4nuRWH24kRBqmWFdoW6D31SbN
IHS3xc+l+oyfmN5dJ4oTWbandLFv2jgNSOOEl4SDSnOlm6OIHzM6M39ROow2u1VSxxFGynVntMIt
fWVEUfq6uf4bzpnHIuO/JaJxdBT9lwfW/8RjaBYW/8ffAMPJMfTYds9pe3TAzD/w44DBY/6DA9We
aGTeMzDC/z5gqNt9QGsLa4h8nJBgdpL4gXxIBucL64SaE7cVPm6zHvcH9iEp8gdoxCbtlcgIkCRr
7zlgXtHOf28ZqKoA5lA7ZDz+6N8AMnq8NAXq4sYgon9qU6gk2diau0Hzh09G1upXUSvs61wM2dYM
6uKgdlr5US/9cpNiknsQ2tDt2iRJPcTe2yBAE2AXVXLjOE31qChDfmPlOMGYyhBgbSamXaTQNAhn
f+HfVOEV9viGf6lT7nEACARJC0kI95S6cDKHC7bIDWS9NkyfutEnaJXBKshyex3b9ne5j6ULacjx
nv4x0rydKQBx6iytkdpMOJiftcYnNUuNdRgO9vVE3+ZtbpTZrnJC87ZEatm4Tqpcsph+4yEZcQ4h
KQiAnC2itNAusT7MZP+TETndOp9EsEt9Xb8JDHNc/7SUL0JUPCWLbHY64RlJFECRj5dHzLrpnC6r
HqXexD5oNJ8zM5RBcpVLNNhXPve/V+LrUCjQoUxBx6e7x1JaydVmBpk5Vo/g5JssENcUGjf21Nzk
lbyuhmxDDQ7nk+scAmGnf6lk6V4pMPuLd4H/nFkvhJVeLYmrsG8+jtlBrsNV1+nXGV3Cs/QTtilP
tLbwtMy6Skuxi7NoV3fBoQnVyG1V5XB+3o5DwPlh0PnNXdBmLRXWGAvc3R7GGDf7NCEJ76WNJYNF
DH6uutnYFNhSSvnm/HgnqxF5L6Ji7CPwOJ3ZP8fvqewHK4nHWn/kBjK3kz9MVw7yrF2f+fl1OfTO
fSLRnF0Fkr+wQuaU6vi1kYGDY7LzKO9hT3M8MqKwwXSCSKdTn9mvgzL3V4LO2Bd220nNE49zFZEL
olSMuWcDvuNhlFJBdSIN6iOOqsVVLIXJlZ5I0xYTRm9EjbBSjUS4fgDgF9QAm8IPTbcGm/DirI7u
yjbX1hJ4RFsRK/7rsH9jh5zMPCkFpC6CSpphQRhfHKDlUKVtEfvBU+QHheenNPaxFEn3/JIGPIo2
qOtOCR8ki9ji/MCvAN7RzFPa4W6glEGiBil0scYUao80HDDqp4Y+hjW1VdwhQtfq8/tKjF9qrXuM
05HunQFmn2OqfWvkYNVr9crKdJ92he0BPE2446g8FzByklZ9CUjsXMro3ygPr3TqVkNZrQe5u7BY
F1Etu2MOqPF4Ilwk16Nd0fHLlEpit2DqxqfKUG99Mts+LVcFTUeF0+/iXPeMGQeW9C9K+9c6+m8I
Yv5/S5YMvJTwnWAvclSTm3C1/7SeTqIWL43K8qVuyJeuRUrK9HMA8+bv+jugkZ0PCIvnTOBHhvN3
QENk4nyYhWhAwSiP8bDkFPoR0RC0zAwwtNyIVUAY5m3yI6DhS7O1IOclpvv2rB1+T0DDrjs6kE4+
+pLa5gQC6Xirx9dttgv12LWUlwybRh3DOCnMXWW8S6yV2iMo8sbpqQo2cr4GMo2NtR16hk+nIxen
Vt3y2FZFcmV9T0xXl68d86GqoCLeTc6WVEtPr6zpi93exNYfsHG9fFTcqPle6feKfuMHj/g0hgQg
Fo6onmI8R+EnO7mT2jur/FipOwE3zb7R40MH54I/d5K/myIkaFvbzr3U382YrBrdUbVwrXHypubO
0rcB/o5y8s3Kr3z/oXc+G9G+kF6SOndb/a5G7SPoI5DjrZ/eZvGBDMJUNp2/Mwo8Eh4Hw000TwWB
iK9UeoX0z2pXuXURuoovvLh9yMZPofY4yddS8kXBmjW5tsJbX1xlzbU57vDoBwwy+41ZXsXp1nBu
TMXHcu0zPTXxt8F6p0j2w7g1o41u7EOHpq/r+P9Sdx5LriNZmn4itEGLLQRlkCFviLuBxVUAHNIh
HOLZejcvNh+zqrors6o7LXczZrkoy6wIMkjAcc4vyVPsDkt+subLqh5A+4c0zvPTRo5vu6uGJuRo
scQDVbKpdfDUod/eY3IdtOV0+6fdbfZbvjxO5Us36yEQZV1fGufa289yeE6ri8gPmhOJMsn9pGjC
RoYlYLWgkvbUawevC83y0hk7s9vL/G/utL90jvz7Nef/wQXmtnP81yPtX06C/c+2z4rPf77/bz/w
t9vdduFtb6IT0pwQGgG5/+NuB+ZA/sgxzqOHyozfVpS/3+y2BQKCJeIWxOrccsH4dX+/2W3jP5gl
2WqQQdOZwxnyV2523srvbnYmHZzCjDsMNbeHCVj6758k1Gf8tvD3yeaPstxXq+CSmr3OfS2cgWbj
HHPVEMlMWe7Otfvli6kq/5N3vBxTvxVmqDaXh2aZT0SzmQAT04lV7Xbhllbw7qQTCOE41kEZ0aZc
4qnMyrmHWFTqfjE9mI8sM7smZFz1v2IJBHoYAn11dlsg00vjB8MY9vOYkzzutVob1aXXgUGT7Xs3
joaVggkSmpx5LPH3tHyJQ6H04G50K6oeTNl+2o6Qv9oOYpKJR//ctpUk1L7wy482oHmTs6Gam9Cr
cv1aFOXyMUrlfQmaei72eZoL6GuRowN316wownS2obbnqt6QWWT18OmW0viRN7Vhh9pW1G/myFcd
6mtmzWE6bnUDBa5uSSo5bg0oo758d3J3O2NZdN2jZhpyXxjVvWn3voymOehPZm5THFUPjQaA7sxt
GLRC/MhFqa0hKsX11Lsd04iuRs+F5FsHQrxpXDUQXo5zFdm9plSMTGAgTyttrCIkksMMOEgsK03S
Zurgvhqru7Rdkamw0ybzK7W+hghbt+ofeUBmWmINevsuRraiWC/tykEROJKxVVquFlUZVHskMYNB
NtukziaaZvdvVusE30BRSj2k7DbjnKpn41Npt1M4y2s/jcvbVqHy3ncPuPU4jaxO1HmESHucwkra
0g89stUf3AHSP2xmolEOPrWvQ5h5aHB22tyYB7W0sxm7+lyhuDY2/wtRpkUdaanwsiiwS4HidDQI
BW+8ptD20xIQ30FmoCdPcuhWXsjRS+wyTSshIttgmOCyJnjHUVZyt9jkHIZsJb5KqPEYSy6Unp5g
2hTMZ38evadmGfMjTIL/ROJi7oeFSUcKsB3XWJYV6xCR76K+LGUPsep5YuU7D6baPW15AzEmGMo/
q2zVqbjAk3KW/kS+6ur6LWWFfjrAtxO9VSdYN6wiyjfNv3hb65aRPXuoKUxAKSNMK831w5Lmy+0g
qMTNQrvoHefQ+jfx2tpYjR/mdZkXyWoby9dmXIKPTjM1GdmjT8CDP9jk7qfBqvjf1bzuqPMLSDYa
+U1ymqgrWbv+QkoP+ykUn046oKIndhYtt63lLrMZUjPm5Qnb0fqrROLxgVVfFqGnxtEKheid9Zi7
QeFEgc4JEW667H8ZmV9ZkWg1u4wNpzSyGP8Nf01FQubNAZ06b17dNmVk2QuarzGwJR+mbfevQ1NQ
0qxmjQh00oLCue/Sn3jMicnlDpyvDhkwIq66m/h4GtraiADy4LZLDMtTiM86f8MGb8IyW9I1Im/J
9SwaxxxDfEmV+Aa8ICp6LDaSeqKKDA6dbahpt7C8XTw3RnPwTo09SjO0yXjPI6tUC759Wk4peAu0
7YFVdS4ILs1rauz8sdaBIrupDz1fY5Vr8sHTjy6kpNiPBNqmUVf5trdrqYOed6uWcTS5YnOtA1KW
gsy7deQ4tDK7r5KepcRm2e3qLtq6Wet3+SY8tUvlUlGzrkr7vXUQ8ka0VhC0NbbBD2LFpne0SrYW
z3oxqD2VFGS6w7+PL8GyUlIgKlW6h6kbTZTu6zTQEK0JD4JsJUuUk0e3xHfezjIdC5cKvZ3uDvbX
JbCnOeQPn56wOGR5Uneamg89tc/WPqs2Y3yyqbzsQ01bHffBr5WdJs64FXQlwPGUu3ke5o7Faah+
aMJlXPKI+SMLo46xlT0GwoJE9eREjmJOTAFanpJeIwIbQifVnajfCr5XVLJ8fw5u2+zm53Cdel8s
rX23tc1FzCaCuTo9Onz3ftGc/XZ9AHNKggxFc2GQeFxP1zKzYhzuT3Wn7m2pfx+64hFfoAoJcDzh
Nd1bU17EaTqHuVuPB1XOseU3Z5d0wkDUgs1uux/QwSHB685D77zDxf1Yh+Z5YTK0SfJXhvlpZA9q
lJeaYgPsqQdryI/DKI5dFiQrY/SmN5GRVfdLsSa1zN975Wvx6Eh58Pr5ZSKfs6BJcjngmJ2ipnlS
NVqmQDphlfqXJrdog5JOoiPX9qbviAabSCk68wJerdKzvejRJ8ypfwos8easVr4bKx0aX7Dg45nX
NjfEjGbHdO7Fg7WeyP8pT/ZgaSdMAy/QIHXoEOvXtXN7mMuDibRGtWt/JD8sC/PGP/RZjcJTPQ2s
lsoNToHRcfiILLKXb5Cq1EbM3nrk59/SPnsbhA2o0NjPVVmcaK080wJxV6oVwZJPv4Wur3sl0RVo
Or+2y+xHjNTfHSpWk1rlqFZmx0Cf7fTDa6NnYYMtfujHRLPNXa5w4S7bGQPQqWqM82xoRlQ3tFk7
9v2Uz1w1HDmwAccsHdwu9H35zjYQ16L82bpBIvXqMAnzoK/+K1rvJXS3vI/W2i9f4REIk+zuB7NI
jMKyws2vLxxGVogbtqAuWcDqbnMZ5Y3xSrhOQ/jibZKpxu9Faz71svajibsxgrWMPa3ayVa+KFO8
c55GoNn5EYfjo5r1ntGo5RAoHB7UElJ0x+zzLL32TLLtp1nlb8TW+wggDeNlafLd5NRVCAsXhHVu
TCHSg8sw61MsgjyanHZ5VDm/s+MGStpJzgW3owlVO/XffVsTUesp4zIbxhqOy7vdVQ1XtfuTlyOT
vrzmRd948agcohzAlXEQGhdh2ImVp3LvM2/EZqf92MiVb7o52aotPZld3z0PN9MA5EtEbPNJKx9s
MedhYz0JvQuHKpiKsDXdlVRzZX9MvdrutjKLSzlHPjo34hvWR9Oed7XIY6MxWb98vkMgjIe66fZ9
f+0zlR0Bb67NVkYUexz7qgn45ItvW5Fftpp6lpTnxpJdNdc5jqv74I2UdXD60ceiE1BsPZtOc9M+
IU5zsyS3vSnJu60TjD8o1UqfnVCOZkxzEimaZX0YJz00tfKy9hl6fvfBNOqnxkvDwSsTEin3mR48
oH6NHJbF0jAGOorKQ0CSHUF8e2L2cr9E5P01L82d1g9fmDLeC6qyg/x707GzVo/FyiLbczm3z1SO
nNyUr99Rn0yBGraggR8uDhRzzw9T9lpVReQZ/S7txx0FRVo73q2uSKYxTS+0+p31Uey0qq4jf02B
YX/OhoVoyzYSmZcyHPKlC3nIdPthM7ew6aeDQWi+aBRt87eXGormaxq0D3aHfmCfoh8Pia2JM7TX
OzWX947iIR247JopJ7O5fS/lWqBBc7aYADVKoHqmEX0bf5C8sWuJJ4zFBn+GPOYQuPV1doZzs/RN
XFYcJ0PxjsGKGI2Nwbadb7EdjvxktlaHoP1cTK2TkauvGJrdsc6/eiNf0DHbdO+HVY20hqQyZy8Y
Rz/JSTwdKMnx9WbXllO/Hnq3Lr8Gehn4kXArX+z6lhwxOG49j/PWnedoTCdtV5c0P4RDNxVXW+Gh
JpSqsBsM1LX9vXdE/WnY9aoSyAPcUiT0uH2Y0nu1RKnjVMxaTVP0sZoq4+C4Ssccs7g8Ekdo8BBe
h2QS0tPbkMQz68QGM/3ksy3V0XRTr4hdpOuCi9J3H0VW178qNK1bmOp999RrPUXFui+xliyou1/1
ysvVnbYwX927aTE+eNhwiOevlP3cmZlBqWIXUAKTY883Q7Eu3Q9uLR3lXV/1oP/K22gbbaa1RBDO
HxZ33gg9ZfBoeJxncxgiYxzX+0rr1JjURg8IsYz1Mh949Oh+vC7ZJMPZFrzBumFCOumda/NY9M3b
ZBlUpntqy0J7m7dWuzKZrPJcrm6Z1MPq/TBIcHXDrpvGOqQKbfv223b9l6CD/5H+/B1J+v8bBPlb
ntb/DDS8/J//JDF1/fnPSMNvP/J3qOGmxUAYhb2QBqVbC/E/oAYTOpQUD8oHSDdiurypLf4BNZj/
QRAt/wmkwYS9tP8bV7Scm7bDAweFnbghF/ZfgRpuBMp/g+3Ak0T/YYXn1amFv2Xf/h5o8IKJpzCs
T1R24oPn8x0xAudadiFXHdjKf30q/4ZRIKHx37zYjULi7yGg5V8SKctpMMdGOioaWxLZnmvRGd2J
PZecUx7MSJPNbjGNS+4E4tdtykYsm1uzSoxh8g+Uimo1SxQSlRu8kHaPGjINhxEow61mSsdvDg1e
lnznbGWjHeVAptsZEfwoD643exerqIhlLfPRRGFZjNm1yUVBNFZAAOc5d9ZMAszxdI9VTVBNbI6b
M+wMTa/hO0S/JaU0tybmTr79kGMuDAepY5X7kSn+oaByC1QSY4p1mrpalhz3sq4P9mxzg3emuiev
kt80Lo0Skcvu8BGU9KgBL6IhIefJk7TBqZyPQkyD9SDazBec6LOThy4Jt10o+QXRbFYq2wUtuqtY
6YBC4ejruXaZl0U/YrZqp7gf59v2zbRUEg/itkZ9p4h5auy4mmDrEQi76Xg0g4alB17cCUgVKSaA
oIG61n2+tcUYGrOmL4g3+RIxBoFFhQ5a6FdavrbmuLXQlEITdmgr8mAzUSeGoT12BM7F6CUZL+px
jcpbX9hcpEZoUpoWVjbCeWu+/aYybWIgDthO39sX85RAGxosecMYT/mS8ZRxrkHnPWU0hsUGauVA
s0o+OGq7tNx8zyfvxV3FU2cWF3tlhHTM8gdWtS1cJw71zRRxUW5ixxV/lNR9HgPmppAoBDIVtyCL
Sl6aUV6eCnc6kSFQMCFR/OXjpoMm2rc1IIRGL6jwtHvF0avUNsfFbB8Advu4LOfHRYrzhsguzoW2
G+qWB/rSkISzpHFANEgs+Z7neiBzaPhpzKZI8LNhu7hhzlttXszFebIb0lxWM/vMB/O0etml86GK
ysFVsdzSem80w86WzoOvqpha247CFe2qjGlHiO0TK+G13ICCsRycMGiFBMnxYt7A3CZ6lMviYOk5
MagIlb15PWxrc29svHpHxG7rqgfHzH/SOAYG1Pcv/aSesR8kTGPX1arysJ7SL/QJnknZO2g05SVT
MPJw3tLjZglx9Cs9D00enBuaqRBJ4O09ERY2sm6b4xpiNvtSB6RAl3oASrT4GBm2PjJ8Db6B3Luo
5/aIqyZ/s/tMCzXqc5W/thHx232ICorkWAZVLfhhaAFoQrBcvUKKfe4MP4fFrEI9ZfUgZekZAVvc
V9su3Qz0xOUAJl6/uCXIvyOD82xud81WPLQmq6ZleBHP4StcdQZX7cy8UGnv6kY0EJpU6KRWy4Jq
Gq9mFyDo8sH9g23Y+4AVjju+80bvwFb9MBj174FWsqbk7QOT7i+cfc8TEiYgJbWnNebcVNM7e/qB
knTJYAK1AWL7Le8DFeVrOu2sCfCAnGwCbHvropFo5q380Yi8l6iGJEaYKsRl7CTRcK54sLrW3gdd
97BpAzR7Ln9MM0UXPSWzoZLbYaLILrRy7ycZOLu69VuEptlTZ+BAzReIa0DmjSWm7cOp74Hnmu3O
zrAL1Ga7RZZV/lKr1fCbgm9buUYEqfG3ppcSW9sxDdQNnLxtbN3PtgiMMDNJTQ00Z+fYU+IsQgsV
WETY+0FMl1fBKG7eq83i34zFecj1bl/Qw2bVRR6tHgP9XKvdJrbIz+tTvlqsgOUZP2QDLDQmukof
h3Kyw01yq5pe/ShSQX904cyRcqoRpMF5zXyDzDlP5dE4o4vQN3uN68V9TlvvAabcf0iZ+RKwGkwR
rfdiM0Idct/aedryOkiq5xClH0TeJ/4sj+vGq1lIByKztItIy43tqeQxHW7ZcJlYhPdFSVxLttQV
MU/Nr7VqXlvX+wEMum8MJthNzwnKzicqZW5WBE6N71tlxF3jA0sFC4mL5TQmmTR3BIgtd/ognci2
lTg2Sjst/so7zUeGvkyW+mtep/lhwjiTZl1iWySZ2yJ9pGrl6tb9d+lwobeKgoYid5LAl8x07Cee
n+oRtZAvtR7E5jB7oQssH/Ws5py72XUAFVnJAUjcOl8SHhLNlYu+TQx97o3LUm1BZMyDdk/g+BAH
U86eUQkJCiz5blW5q9zh5IEpJkT7OaEI1LmV1Ul21hChc/xlzSVHA4YMnouZWSWFj1Kdj0Ue/UY7
Sao/zg4AWFjY7GJTu+QHsykes6r/sE3rAiz4Mlo1l3Xr7XsWnDnaNu+tYWn7SSKrdm0IPwu3ubp4
VQvIMnX0IuGFIJlq5w/yW9DlL+bc2j/XutJjx5X3njtheJFrtV+sYsfD79vmtR9jxxEd1HI9Ck0/
pGa1xE7aHfIJ4Ypg+Uv6uT02rqaHqZd+Y8g+4Hb9pVq+XFN1/oFySdyVtZjPhosrv0QswiOyqV+y
lCfmBCAaTVVl8UHxJTX68qXxhBHe8p4od1vCyu2eTDCfmFzDy9ZWv2qkTbtg6nDprNa1QMES1jag
t1M0El8Pu3PRODxme4rFgyEzw2xlV0P09dYwq0VdN/jXXpTMC8H0mgZpE7mUfyEBdTSwGOq/vL47
T1nQH3UG1yhAEiS4NsIm03UIG/HRjA3h7rrz7q9dkOjt9pUAn0eNcyolPBkwN+gvZu0QMFmU9p1u
lVtE01oRKltiuOHxQkDHyW+LR6ftL77XPDt+YSXGmrm3B+CcUI1oP20Bq69Vo9dkV6yefXf7cJbJ
vKXg79OWuOOWvsuDlmkyRvA7Ie7oxNk2tUs3dEGMDO6D+HJOT0Of7rAcg9qTU0Y9aa39IJ/z+7Qs
7dVYiiengBJgkaujwNeMV6IFds3sFHubzjCa0d2Pram7HXITb4coqgVx5GuX2mrdWz1erW0ZQzCM
OVF6eixHK/Hr/Gib0z1igc/ZXi5c4fadS3Bv7KbVbqqyOtSc4DrVK/fJ6re4DnlK1CWhjSRaAlVA
j9vb2SiDWxCv+tHqVYK8hrY/B6g+KKGnrPutD+7FWLx0yo4NvbpQfCzQrhDiF8hQS+nIyVpXj4tN
P2yF80AOzSPE1X417feFlpbUY8RgkOMY9KFolkr/HH1cne3kvPLXtqEvl29qNr/o3tiHhTef6954
IUfhqTb1/mRPrgLnmQlJhkK9r+uaSzHoVdQO8qMT2hKSYWZeKUSWy1H0GJtZo9dq2vv90uWPhS9Y
vXNf85ZIuTN2rdkkLDXPJYml4Kv1U0Y3zHLhYJ6NqCidOo/7zXFIG61RcWkGaumwFSi+DjSo680n
zEz5RjlLC3O/ohBVkZ0F1mWYbJ2RkLTnSPRQdTFxhA1J/b2V/lmd5+/VTrc1CDL4tlIhTqWr2bit
Sf9k9FPoq5Rm9no08Xrn2mv881IOGlS8KB60rtMusvVShZmFjNX/fS36feDG315aN3X+UCK7boKR
37901tDa0sJ0Rm3tMW4LZbZxy/V+16g8hTsqKFiJhJMOfxJE+weJ7O2FSS7CbYZ1CT2+8cdO1q4f
1eRZ7hTZRqvR80CjRhHOYpRdVPkAwqEmA09EYnUN5IhuzSXXMLfqfMXBEFMMVj6jvFV7TVbWe5ma
+W62jUaHMBwzgGx4rdhftZZGZrE551xnUqgtaiJDDT7MxEXr6C9TT4JdlGlqefirnypL9U23R/4x
KuB/8d003s0n503RWPfV6+AE1asCWtZqkwGApFzv3ZWlr/+JaPBm5PjDOh3cwqeQPiOJpmj+D9cR
yr3RyvSZ3mb6eovYbjrrC3GR9rAjKLlOw95UK6yuU3ATg1+x4CwrlcC3ow37ciCDPyv2AFz43RtC
Q0CzKiVcsDLOTab0+6trNpfe81I7i6dqO6ERbdIpmf4sM8b54zXs3DrFEL7Rd0f6OGbz37+KM1vb
UHuQEsZzsKvi7Xhfu/F+CL99VSegwHc7NB45wA0ZQxZF/oEDePe/f9+kHvyLZuJWCYFn/hYdCP7y
xzdRIn1NKaZLozGXZ+rGX/KUUagrJxVbODSeF5iwuNKc05KX913tHMm/UFRRF8NhrToSQIbi9oxE
SyVHjpzWC4bT4uW/XG06ptlUkSM/ErzFc6t8NPsNYHyoIJ/6/G3sPGhbaXd7261iD9h/G9zdwALv
rO1zWzknj2Znskpj1+hjV2uvYw+7jV6X2pj+2EqrDTsxRmlTQwIon2enhUhAMK7hOMfgu2nLbXoG
erbS915Pk8Cpn8lf+E7F7NlXfh6zUVwrd37rneXkVHzK9Ge+pdP8YQ7Lh666t9QyT8JqzhrHTSxG
kXgdu95iyCNUlgQQDF4yWPw64ztK9R1VRPvWXo66Ie8DZXvnAbm5MLXdNhI5PWcgRNtArqCqxLOR
19fOdndrMe8Hzz/Vlh9DScfUsXwFHX6mxfezkOkdybSHdbaeihsHowq4DHf4oBFl11j9G5/KS6uw
vRO3gCTa2Iu1ONWa8860dBm07JrXVOWY/J+1DPFJN72Ru8PRYkDzdHKX2dreyTVCcOezaRTo4jr1
s7XbFw4uAO1x28/FfEpRhEd0DMZam5IRm1mh343Jlg+wzt4TLN67U+YRWUevW9CeptqG19FRT3TL
sPMQg9AnH4q0PLa9Gasu+GgWByScB4aQV3MVb3NW3ObUQ6nmXZGqz3oOVDhZ7ZNVzM8V7KisrUQf
jK+a6x38IWCW5ItVFfzlUL3kmXGqbVnB9gwRAddQhpbftjvSW9grRPPhFtoSZQI4wGVkijw9f2a4
+zKPg4xBx2RU6VxF2L6Mx0lj1Z/H+9FqXuipn3dS4h0u0r763rSWt+t14y4V7X4zIVLrKWl1BDe1
pWPZ14o7wvdPS7CpMK35jomm3RIJgLDl/h5QuQ1pA9t31Xa3OgX8vjU8apM1XptFYwodBYXHw5nl
9F6TA5c85N1Oy+2TcLszq+Ip2LjPppW+4A4ZTWgoUpwmWMFEy8zigEpivS/b7o4cuj0FpEDWtlBj
iNXhUKl8500DA5i1rUdUNV9skKqjLSc0883wCxIdvmukg7gav7b26EUb5qJIr9H6TdxtSdEWH2Mw
vrh1WtPz4y6Qrd5O97Y958EYrWvrkJGZ08bT3mmNCzlR3vO5xk3bYrwm0j9yMUOE5tqSctMublT0
zGDUuiKwWfvEroqLN6SHqt3M13XZILzW6SXoOPLRhMDfqfbNR/MXSSCvu34O0qhlZAsd+gbiapzx
8WJgP5PYT5iyc2qm7GZBb/NEGgRpeL19CfLgaR6mN22Yn+BsomxA9+Ollog86yae4W4P29R+t3td
njTcKJtPrbCVI5Gvg0sn1oT8vhfENElFAB89f5sWpbx7l84Z3VVXZ8k+htIMJzRQvbkcjNpBFcpU
OzhdmIL7be16LSbjPg2cncmV0rfFZ9uNp6rXElOjjRm8QJPLrvMNtKPl/bQW36B/k7zVD0VlPyyu
HvX+dh7WzAmNqtrpQbuXvvExbZ9GbrxNMICnQIx2v7frSsvfhl5X+3FG4eVZjOpz38ZDM2kJwhcq
DSBdeHOFTCYv2Bu1+9PV5qBi+SYeoDJWLyxEsRGB2lhD4k6d9uk1psCjl83UoInmufIK52maRQ88
y4cecDYifDsbmkJtPhbdVdeKZb8GkJxyKF9t9jQu/rV8Dbx8DrthWYilN8WLEZTyAUD3x6gZR8pl
UiANfPiz9otQcgeATi1O7FrFOB+3Mk2Tmdgpr2txwS2W/mvZACxO+TiBOqYVoNji65e2ZGpHJMPG
72Shkyk/dGgXu9BD9MUxlfGk62JIQ3oNv0ykpiUCCVFUVbP50Aj6NvFEZPPZRwsSMQiONyulPAnR
rRct1b0irLIyjRpvNePMH+9nsI29rIYjEqEzNKQdaWM6UvW4IdJN2XRWitwKpWSCre/On/2HcTYx
A7CqxLSDD1Ge8nzPJnFqMmR3zAIGSASzXl72r+NgvcsFeQ5KuzJ0vMGMeldqJ8uX12GZH0kkvbPX
BhcjHXztd3Mdf1j1OO+NFGmQkhrIbC1T0CajSMePQEeWvHhNpX2ryLMhDRYyEb3jCADcyg997rqT
KuzNgBZjVX6qja0Adqir4h7cyP5pwADsBpQBeSKkbahwcBsHmK8kUvy82qOwkB1hmI8xEFWvJv1Z
PVO0duRozZGkdIFRx0PlU7CgmpTsiCy1l694FL9Pme7Uh8CbjesY1NOOyKcGnUGd7jIN8CAWasiH
XaHTuxSWZZdfwDJctFabE9In9bh2c79r0/SmXp67dki4l0lZVxuAZuWb7f26QVlnSOKu9WRkaSyp
MI4FZjoA7Nb/Nky1l5Sq6p6WDsVNVog7AjIQLenL1c9VoR2VYylJ3dgSPCnmi5eR0p9Tb1bbhDW/
qB9Lah2MgPyIBQwp9ru0vONiJCYIT7k95A+rWry9r7WvCpR58S2NIEkzjU29KRJxC8JSBHb6uVZG
RM/Pb7nTPyG0a+H4OQALNbuPUtZVNCgveNcI3wBsKlL7VwPq+bLVvb0mq7UhWBH3tZlGgfASu8Mj
1QvEdq30X2XbGSg6U7wffdNFsl/EITAbZNb4AapnRpEKtdLmIwJ3KLOqm/yLvk7r+hK0NrJKH8UC
Bq3lMhfSfmumXCJO1NOdWdtZEoA67RsRlMg0e0QQZro8wEk7+3IL5oMdTOV4cOzV2rMoSgE0pzjQ
DRv5qcX9fMCAL5N0BK9cMnXX+Mv8Dkflxss2PSMh3s79qAEH6GkKVgEb/sK5f997szzh4O7ysGXA
i3rkF/aOEVvs/RbszdLPpdN98tF8LHlwFZO5g4c69lu3F9uyRzLgxdKbxU5ON3GnZfTeoYBp/Eld
ToNYf9sRAtABdTv6cuxxNO9xEk+3p6fa7J2FZPi8mLdeGK3Mwg12ikyYVIb5kPJ1kU0d27Pabna1
x7R0Bz75yo2k53QPhErt/bQYHhunT+atNhC5B0lbVN0RnkKHoa7a8zRvF+6QNQqMqU80OY/h0Jef
PP3rw6TPyZpLf0cey+eY8eWMQeXE0pwfhrpDqmHcYHqPXJPpZ+Y6T66JAa5JEeI24m42kQ2AQD/g
2P6OUHqLNYHkAZwkVs5ICCTJp/A9BkJMEfcWMKxWcgFq2XzRG/LuxBycKKnJsE2MF+n7D1mJwGMb
cF6pQEaLWvaLXahkyaDXIBh4Ghb9IWsKCkembfviG+kXO3PNCAptCvtmfqFXRSaW0/LcbRA9wQUw
QxB544cDeZpfZ4awMrxNlARfbIfWzSDrBOq3pJP2xmcdOAWBn/Cf+MmRm3ZzhQTDf+ir1Lp4k2bv
NeXo70CH4wk9KlkwtRd2ZlAlo2R+DeEK2SlJqZkA5xcZ0ZTteEc+BZRENg3gQ+Md5sXfiCza9O99
n+cqCyF1fhRiqPYa+/v92FiPVWUv17LxrWd91kpy7vyHbqjwJ9Z289Wd/y9z59UcN5Ku6b+iODd7
hQ54E7FnI6ZQKEdXtKJ0g6ATvEsg4TbOfz8PKGlW7O7p6Rlqd5sXCpEsolCJNJ95TXvWj0W/mrx4
O6CYeNmURKqRld02XnrXWckEKBA4rYIrJ6bCwi+1ZoCaMR0iQS02GsRn1+7aoFA7kCSj67QXlZz6
L2XW1Gt2lk9p2juH1C3ZkNX+vsxCkoU5S06LiHWEcNW0s0iQN42Yaj9sCVmHiCYUYLB0bYaVuykM
CSoC6uMUerQYFOe8Uqv8ua2L8VLX4cZoTh0Yr+l3WO1nq9lm7HlE2bSE8TgoU+VuLp3Lqkefq683
kSd9O1rYL2ULeAVN66uknX38hINWBZSxCsO4246KdB+xJSdnVEKPaG4JSqLJ3sd5nyZri1MPCw7b
jK4No8+vJ9Ma7uy+A0MFtTCUx96uqgy7qVIB6JGHwVwSzsuJup1tcpirazZ6mpcclvoQnmsDEKPe
2xJf17vZSC7pKULqaS/subkYBbakSn0FRQhAVqFv1cqQG+HQ3hCt90Vkbi1XXdl9NAdsliFW+pTU
1BMxhspm0pIaHHCt+HKK0GNIy9DXweev4lkP6mgothHeTjsQsT5by0OvtSlof/2sAsemyepAqeWJ
toKJmlwCCtMxA9fmvB4oFK5sp+5XytDAFRjFEe2eE9kyA6o+vc7L6tSgBVm4oKA8oEcrYZW+XtPb
ciJxDvxLHIF/n3iOyK7MHCi2XhI7hE6+75vhmNtRu1pSr4a2QIMk5Sj9olY/JlPHLhkZ+7FX9Ric
IxpOuv7Q5PqtpYTWFV1wAiqzGz452qSvnESMDEwW8ZSLj2GBotcwdZ8qBSg5zQJznyTzjTJ51aUX
xQT6puEGgwWGupvKcMPy2SPkBftVj2pYP5QE7DBuaIyO6prCm3YOQ2L00zi+VyvCRa8vadtY6akx
hRh/WcTYgzzj4NNXzEma/SV6VrrdGxudBvXKS/TLqPWuQoVhb5wvApU130m9S2cENZc0qPCOlQTm
qZCiW+W5V046MktdFuTqAPC8O8azd2LZVbFPiG3QWSAhSoGxHXJssIO0j9IDa7cEZNB5L0aiHIH7
P8jZEr6llQ9Ga580RSqOWUVtoHfuOo5gUgpjL2gP73MAVVpJq0czIpfFK+6aSa/hODjhlemmx4ye
z1kfAbw0o6FC60GeIlZhbaNM0CKnrqj70pvB3A+C2nNcHyabA9Kc6plTGeB+K8p8F0l92oV9dE2n
QQHuTU2cIGQT1nYHyS1VLkHa76XSF/eomkRQQ6renxSDzwvQW8R0FWswl53aX3eNAOcQted53ro3
vZXSsc7maA1GIgnqHC2bFOQUT7i9G1s57qQr7YOXxeRU7YQyidXjfVGGwG+TR3Mux+dqMCtQdZZ3
GLP5URU6AF+Uy/I4/dQ0JmUgp/5UGOI4q3UZdJGt7J1iyAPcJ9p1kdU3IGBewiSLVzN7bAAo8sFK
stKvoUv4I/3qNh6cwE1BF4wwfuc6OcQtkHd9jJBnLlPfzXhMnaLAAbLPnWns/aXyoJv9tTvKC0Yo
Wfc2erO93LWS3kts2SeGHk/wAWEVNWzHVGIv0j6siLBr74LK5Wd1msVqNt3bSWpf6P0BaK2qPTp8
x1jrzZ2eJfc5dcAt+a8SJFI0dKZwdBwtHb7rkB8RjKUDks/uzitizqmEpqShNo91Sxm562heE+qf
tyYeTZbR+GWdXbRNXaxSRP9WlmI9Wk7KWzhmvJ9tRO6aur7KelTnge/kOCGrJ2XRb7M8lquYCPAQ
D1r5nOelvu34E9Qm76XO4owG57RiqZ7l9XgN8QK/A5esXbb1uT6a3MmMBWSs17dNo95OnnOMinE1
JhVkCVMf16GlCN8w9RsNNqKsWdCKml/Sgv5sdcRCnpWe1MaIYJ6BXjx2SCfa2I0gkbNcsGB0GJej
dmHV2XNksnISS1nHmVEzewgR0ecFCJQYtBN6b1zAmqQ5rqUAj+2ROhnDYAI8z8+9bm3yMzDm02k7
1bdxk1/PDpiFJlVu2j7/WJnxjlG0VqrFf6b8ONblPcHv3sMI0yf3oJwoxmw9ga1gjnjjujFk4VNG
o+jfKYHV1Nf9IG7ziTKP0jaXaQL8uKrFSdpEZ4Y6gMXuxS7MoVzFqjyGoXaCTOIZBLCrMs3rlWit
OxO8DwoFcQGVpvhYqhaV1vwineNbx6SVVCf9xqym/RjmD6Y73qapurU9AFIIj97bIk/vVNMG/t6r
m5iBOaV83lLSKyrQyxkhYJeejhKSq0aZkScOAVa1zKdmrFM/BmWLZNcxkQ7v299bBKhtinBHW6SI
4mUVvFC78kFbU0OjojRaW1rYF3YEHkG24FqiCGDS+NCLajdB0Vq16KlvBkSo+ZbibFWr130d3zXx
/MLiNk/MKk/XtGXyIAqbIMMungqZe5nl/bXDzPUQ31sNsN42bt/tNJle2CMRpWKJcGWNCnkg3SPi
L3rrJPabWCRHEsOEjGg2iFjc42QWYG3nvNrQvQyKzs7uvVQfYG/lkAnYguKRjrgrFCMwbPzMJsVl
OpUp/KX2FCBdvyXN3dQ62AQ4WPG6HPtjY8O9yFvrnBLC1eBa940Hri43MfBk6+tK3IxtuAMj9b0q
4Q9TjxIdlGZCZ9vb4T5L8GgK8dkaxVMee9aWDGtmVxwV35wjSjK5oYf6Oi6t7jCwFa91A19Ayjbw
TZAIMUKLpC0MLyYrP53U/pQe0FnUUJ4yhCyALY3ulWNNt8M4iMDI5aciUzMaR8ZWtcMD+LoUIDMH
IWD7XRpKeHyFG5/Hc+8BlLMfXKlNHB28bRHWYeDK4VKzLBDjDpAoK286H+zAIfOGO7WKbioYFdjv
FKf4yifrRM1uzMkMmRDlLi9s3MzS0PLphFIWHc6Q4T+vB/e8Do0TtVKMdZwnOQC5/qlr2QJimV/H
pbrNTRpjc+8SMDX9fjDnQ5O1xFAx/dg+bM1Vjg3Leq7Uu87kVAerS8SuozM+TA2lcnSv+iFxVoqb
KesIAcgVkD9oK/RcRyo0+LbtRgXcB4iMS32uxiA36u5MNcrrqRksDsvI3UUaCYGRlFiuzdgrhu54
pyglDOLxwUtm0FptOF6Apicxg9QGzf0YebGJjU6pXrUwHKhH6IlymMbwGUFZZ4U5X/E4FppyBtgb
IpjqBcC8T8DIGVRBy+lKC2dq2Z5EeNOzQQ9VtT+2qncSYzazLWul9gcB7TtVqZEB0YbyzWYzOfKm
Dakn5LlUAPZBYVaE4tP1rC9CpiyUOdteT63TE3e6YO3aWKnvgK62N3ZYtccpx6VyULQqqEUpx9PQ
BtOgaZk0CLbksBo7nF5OIpUTk+1z21EVJTnvN4kHdxuUVFg1j5YtTd+gvXtqxJ4HGt0wVzQi8St3
eiFOJ4FR5aguVEo4gak77frZDXfEfeT66n05hk+tUtn7xrJuZ0wKVkCkmhUyHc9ZEUEOFFSdMnv4
NGdAMebYPmajOgHJl3fgDD4mng3lhygCgNGybuo6CeibPRdRrQWabC5qm4gE4w59Z9QmXrfKCPOj
HakHTvrnPNIUliwf3+663RCPwNMTY48Njx7Yhv6C5HLq97pGmh3nJ0o/s4m74KBUoBuIBTQfoR4Q
+TlVoEbuyWTo8wEg/61JIr8BEBg0GU42tAu7lakRtkt9TLfNK+aE4lgbgggOHYNUQjkr53zYzHZP
JtoDVsk9bV/EPKnMYYc00iSAOWiCnyOoE6gZraVqguhzrEcZh+emOUQ+VVlnDYjJOu+0rj5TLW9g
YCaxaq2YMdMOtdvE5wq1sLURCcrcxkKMnLIyg2tmCQ4INM2gYUUt8Im6uWiG8taurIHdN8+VdM29
5dlGzE1L0TVqKt+2E5o8Wqfpxdbqk6IMRAtweKWJpZtkk5tDAUOR5NBajuZHWgMMayljx1pL2grr
rdFrqC6QzRASrYK5EaDqcpofnW0cm5q2FbvOvi+dTR0ThRt9OG88ZOS8VZ9YeKLWBEIaZZVeI791
yArXUpkCvRgO9CA/9or9WNSS6epUzcKAvcW0gmnlXSuU0PPoliLEBZTV/HwC+bqWk9fs2OgzwJPm
bgSKBkhKIZaNzWr5MFkskJUmFky1kAqUoqOr2ew7r6akUXyyQm9LPZyak5UjOwAzOk8ca+XA4Slm
YGNeOILAXmQRvBthkKxks/5JGfo7byjPepvMwiZXomoxITI7MV4d+KToYxj39/0wk8tRfx8LV91o
s3frGO01FLCVU8tpTf2dEq4XjCWrMyamjNrPRdyr9LpKE6NTp1x3gPpS0538JqzuQI8EXV/upzQ8
k736NBr6lRi109oIdeoMiC54Uxf5udGflwB+PGdeD6YRyFpUK6vKrvKiFQEOD67PHX8BynqupnG7
zcP+MoNt4Zd2BvCyGHPeMg8az9hFs3sSCtBiVkqIhmvIg1HM7Ea9toYKuQ8bg67bSPWp7o9G/Lkw
mtinQHPAeSFwUQLkzj7SdL4J25cBMp1C4hQrBfxvpKI7ji5Pn3wliXeVY94PVXxVOQ2dt4X+2BQn
ERXUVm8PZJU7OYrP2jwHVTsH9Qz7vu3ovLpXskmRwum6s8yGze3EFyPlAWbNnrxla9XJZ2du0YcA
YbHPR2fXWQtBc9zHGoJR6CZuvdi5nkeASK1enXThVG4a8FCkkDNghSR9ycPoS20VX5RmPoYw9gjK
P2ZJfqLV0VLLNu4iNQfs6YQ4DEYmofusAOVwUHs/xf8OWC2WpytTH27TYrokCOtWeoxSRTydoGG4
NhtKnapTIUabDrbLwFD69TN1hmufyDOtm6ixFX3/qdFtsgIpmysrqsNr9iha1NmQYLFpQgmtBe35
Dnp8YtTF2kwVav3wadal4sg8yJXO/tLmenTrRdiqZTN8NqF3UCClWgz7EKbnbGFto0/lrZ4gi90X
Grg1er5CAo4YVKdeG0Xar0s0UBEBQQSut+GsLSl84sahH4bOUxgNzXVVUiVdydgOfQNZAKpOGiy2
frYCgPx83LRGPTKe953ooVZh4QAtFMzIiHYRVZkcXtbWMJH1zoHnVkTwLmfrxexgoOrU8L4I7J7a
3PEuXKO+n01aOmqYnHcxAiMcoy1YMQhVaieDKDbVqyTSrbUx2aczWAOgEMFE66czYQEaNXzApLHT
hfTPyoMxpGYAkw2Ig7gluevSDunWt+DGRlQ3z+Nas4lHvC2g5a06zn3g6DMU69B6EmRM53gT3zhh
fBk6RHJifqKSaQVa1SjBbMYOnzii+rfkQIYTPUtA5muldaL9FOsXdhrdOZO5zz0YirV1GGoI31a1
bJNq8VAiPSDZp+dEN2ii0mIRkcwOhajvScWnzTi2VAKoy26NVCqPKVIOFO71ZlM3Buy+plEScG12
gfqTUVLsc9tLM594+6grT4Ys3uWqkq3pVJ3CRIAZCkBZqYC7IkSZ7eIOukdFNujL1L1XFOV2tusL
dXIGf9Rp8xUS0XZhWz6MTo2BcgJnoaZCxkKYckBN29JJMWbvkghhTWtFrpLYuEa5E/gyQpaRUn6M
yvapgcoYaRW9Qed0UawIYU0jpsN6NbujrKQeOLkDrSCXAQTuFLsVYP1RCuPNxVN4RSAKtxbKhRFN
DvoEOC0iDniYlQHua7nRunDEgICebz17mP01cj+5GDzwzA84ijd7UVEhT0N0LPr0oJjGx6IEtdkq
nrpJWgzWDdmfKVP6SSTdbbVQhrvWhRy/MIljaU2r2uquUH7ARyxGhh4iI3S2jFWimhtRZ05gUS6h
6QdfGbG2FhBsc6Jq8h7UN9OMy1RIJaD+4Gq58AezgPyISsRJ2ikbpMzsFRjS8Bo9MrmQXu5B00gE
n/JjmmubIbNDYD3m+KxK5ePUSu4Ydi0RoLRxNjDQEBVJvGU0RAqtOL0fTfUlFkZ3bfYl9IKyZUPG
KIWePPCQaSS4R2HDV5E1tFKyKqNQPDTn52MSR8aVDjK/W2WtxUlD/9oXAOn9OJ68ZYu7HUSM/cAS
gbQE3pV71xZC0icjX828jDZ6w6nYUMKg6TTJNfXOfV7FqISXzcGG7L2fEqKUEd8c0t7LbCHcJ7D3
tu1Ew84pLTjTgItk6gtZovShtjGSFLKvVYBlCPzyQmnqPcTvto9OePazt0lqB3gxduhz+UnL6QCu
hkabppPedCIKqy7GbSd5vBS6VPzb1wbAc0g6WSH0Cz2HbX822RVvUs4jDBYlMnu/bqSa3IzoZs/B
mMEIOdDo95xAs8rOXwRdDJaLQXs8g5UUrwmCpgdHd6Yq6CqttgPNJmEKrKFHLUROtgxmDBOziz5T
ipdeEtEoTc2m3XRc9DSxnKkNHIuQDuJLxlJsPYILMqg0fbHxuijvypH1DQUCWNG60xIpX4q85ajH
MsvaTZo5i4+CSmtOL/COuijjHslu+TfqACEiCZJNlJ4toiWkZhVjNxYe0jWU/Z5Naeg0cFLi8aql
8xv2VVGcIiXSiwM9oYVIHk3epwid23Yz2v3MRYGcPzZal05Pg9737tMI7uQuHkI1CUzWALeFjthu
jghNr/pBq8y1PhfZmQFxfvK1NK+2CNCF05kqvdxcuwTp5dYeIqMJAOZCyQCIBVrDJUtCaEtAprmG
c99t9dCRYtPL2E13nJkj4z6rQ7jJhD05R/TnPO8km1VXfiLWSyq/Beu4yPcVqrsaMAhS7tM2qdUV
YsWkrXHW2Sp1hpj6m9LOlUHMTDt4nQB0D0wgYxlgjTokJsPDChJ1DrI+bAftxnRCLwngWWjzts9L
pWtWfSuTs9p2lHjvSUjFlImTqnimHBOP25iyDACj1JYEtvEga4NCbFb24YGuegb9Nh8acWHBYyqu
W8W2CaloFY+XVUFT+tCagN/XyNHo5iEyw0Q/Q3oFH7TGoNcR1ikQ6EwYCvqdkzpawagN/RMFrHIg
0HJr9SzuHWJ5Vc1SStb4A6hXmj1Z910khikwGglYwWjp/V7qQslLcHTpsHEjW9ALjVsNJEWj6Wu5
AIQPqmxjARQmn0ISO1lXcuWaPZJJK50MQ7/QAJb3V3Y+2+aujRKeDJ1iFqOs3co5dUji9jPIVJwp
phx2sjLWU79WAL+5tLfyVLlI8KZWTjPdsbmWcKaTSi1nfW8pduWcz3bO8cGGDlDY0yq0PjL0gGpf
7VvqqkoMEAA7r5CNAwRhfG1mMxUYNbPr21JEsUW3LJ+rs0at3ZMUaM+zMtWSE9OKqh09heEU4PxZ
qtN7RKJAAXDSK313WdRFG/vVWNa0Eq2pu52VyiRIyMCyUeVTwNVH7QwjgrL1oa8LXGm0EGsU5JJy
OqBLxxIhFI7DnKLzaow72rJAI0rCIHw3k565qBWPgEW0xyTlSFkZ/SsSk4gKmSCjs8y72upVsSE/
8+ozPYMMDeelzwWIeUbnWLCVLRXI+otRtnO5LRMwz/6gjqDUUlDbxt5tbf2jYkEoWCWzA9UiHkYw
OlHrynQPoJS0PUXvFlBfitLCrsZg70lKWxmvLDu+yZLRdtejDs1rWOnhoNeH0i6GLxHvm52XFEuo
tMU52YowKwTyiphOFSRJ86alytEA0sqsLtDrSZnhKCQIVlDBjJ+csXHtVZkm3kqWmvtQZHl9HHuv
PVqmQkEn1lMacpSvKC+N0XTrpCNL2WuzTr8YU27Hp8eV7610cO11mprdU6Xr4K/FKHP9rAfltzMR
xbL82bYdCGlW0R0IGDKaMa3K5qmOUXaQscgGAjUD7BYhs9KiD+TRejUTnfEFO8LWqQGpgm7wigC3
E4DpU6EBUWjLkLaHWADeUzhKhAeH5hyKMVskXZXbrmshnxh6awct8snNLplwFvC9GhMV5CQ65QYh
LYDJqWEYOzyJ4tOOeu+xUmEiYeKA/qkG/qDZdDi23+iTJ3tuVk1giyj5vg2H6VrGlXakkEGtvG4o
VPpCLYu1i0JktK80g6WJPxSObX1DhW1ry5KdrSmi/gJMVnUPzpYthHpSm1GrMIks8buLu/U8ROyP
ZE9h7RfFZLxAAjHitSES0++STENLIZwUj8JE3fkyoZNHtacUm1q1q1ORINi28ryp2hea3d/bvQuk
G78sziExUleuqooDt8LoZjWif/BZ2FVa+LZZuBU5iGUNK7PV2jMUidVHIE7E/DXG2gxFHF0AreHP
THYJSCejWoHD9HIvXjVhr34pgBz7XgLD28eAGcKsmyauuYpmypkB28soNkkJi2s1QXNMV7n0ejuo
0eNKD6pbKKBHWA0IxrXKQz6n/acW+8C17Q7jEcax666J7/M7uoX5FAxaC9BTVUCK0uKNzPNM2uzh
mjqa4bpuK/eL2tbdee/B3CL0rYFDtRychrbYYA1p4X7qq7G+Af0kzxKkzR5Fw0TwQeszlwo9h0SK
45Z93ZY2WE+wf7DpzMl9COfEvAdcx2tLnQji6JJlxWv8aDKaLqESX3mirsAhtE5+E8btqdnlbReQ
gROnt914g6NWfO+1DTUuFbVYQCZZnJcPraqXl6Oiqo8WejineS+Lx8TWGop1FuxpJdNIorq5puaT
y+KKxglAO1WpjTWgJrVaZTWalK0U9pekrgmkJpWopCsGfUPtLb8DlRpDB7LiiCczg8op1F411oM2
Wtcyb1plZ9JlOaf2gsLFUONzqRrxcEWWe9Plls5mhaqVt+qsKb2ZRFi+yB7HOuQDA5v62xzM/RUB
f3TUOY0uXVqG2UnqCHDhY+LBpo49iLHCFn5DUxRwSZgGhtPExyau5KlRVR4qIE6KUn+ndOdzkkuQ
5rEWPyWRFwIZMdvqNskT0soZWA+CdnYGIbd3OVe0WVyCkHCf+djRpWmEYIu6qFJOrbpVb4V0kqcK
sAm2kKb03E1PR5gOn2N15hq+rdwnLhVzogEl2cQ4Lo8gCVWmdpqbHGm6sXBkczHZBQCWWZynJBTo
IQKBHrc5RQ0WlDOzL8+u7JGIMgjNTa3Qjro9My+J9pj32jiVNtjQIvUNN6fbMLVepB+UrrS+0JtX
LpB8Sqnnq1CKv/4d8iv0bWH9NGuAFPMJwC7vs0w67UmdYYatKcrVV3EsEZmxO0NQOgFutM8UlT0j
GQt2mLw0mMYhANGtERogbVoHLH+bIoO1qjihgRtZvExd1lMelRVQTB22ra7S2B9amLgroI5ArhrS
mChE7iyIF/c5znWgFzjcahYolDTNHhHt69aWllonamOz6/Zm7k2rmHLYoWwUl6gVsNbTOPUGVpTS
wjOsgC7wQmIRnlUQgddOMiI0h5AfQkMNDlEypQuIzxaPEW9ZF4aKMjKUNTFzQ3W0TPEu03vUaeDI
lgH0yPxxKMnZ13QT4NhMYetstGpSusCj1P0FjLJuo5mm2XcDC5mtTMubAeasY9Y+iUI8Xre6o9O9
M0oBlLSBHuINaq8/d6+D1XVzPN9RQ8nvWMAWOERSkQhVyG6k5BpCUCpnTXJ2Ej/bwi3hCuaMSKdR
0uK/bngGTFxZq4Ob4LXtYT6vJhMydkCiISBwb9D+s6KCY1WkUend2m4UbWF9m9d6Rc90lKN1F9sG
wWVB1KWuUnK5exP9f/iFpgtoye7iy7gd53PAVfrlMNuRWKtduYDVIXEmlzYQWRR1LbUx0eWLCJHE
FMeXjsQD+WB0xbyRDaWNnHbRXew5MAoScSsqAMoIT2bP2twgMQa595G6rn1G5Z+IPVGBq8KgEjp/
bcOYbeC355sSjQMqZGrPdCmnnPWD/BIvryqagStU7eSVVkziUAszOafB+aQhwCF9NcJuJIh6xC/u
Kh2pmAC+Bg80LzLOkUx0urlTvVgRwdfTf0gkMGuYkSytBGz7ujan8TjLOK59NxTM8J4KS39iRsxS
bAkRrAqcVw6Ytxw1Z2WrtMamYKaIFQoAFJdfL0D9mxVRQZIFbZBW7Xi0m4ilbXhL5mZLlMcOg17x
E3McWfhZ5jEv4bFrqj/aVax0PpAs9TFb5goAe5iGlqpOGwRvUv3MxnItO+smdww3MyYLJ5bsPBuW
TM8AZWHDRWBfckAN3TRmO0PkjRcg5GGByJglmbHeDX22q+OR13/dBWjFhPbBhdkfkSBlDdR9YWbQ
Ll83MBgGzoRdrtEnrh92A2A5GZshxZE8gT4Xg44FC1NVvKXtWNk8sOho3EjfLWVlqjvgm0DpgSoo
HfizgXpadpitjFyiB1mnws6zi8n0IeFS0/fd14CwZfNRb4tuzpDAk6ZRHIGmYTLfScCIPjRVPdtE
aNR4OywcOrHV7AUKObBQUdXHTA/8JOsCkHOe3SlFgs4jFV+bPi7AHmY1EM0XT3Ceou6k6Qh19J3t
oKZGILWamnBW/RJhLdVP7IQnOamomJ3W06ilO5nz3iuhZGW8VpRKfGQO2ZQzq9GKgjEfJTWpUABA
MWyKSL5uetF11wrs2pCUig51UiawIuxWhe6cZBA5Gl1HVK+1gESv5playTbWEijhKzCBendrkYG4
AWERhDrZ2ICk4P4zc1Knz+++PkNB+b1FOyvK5K4vMxUpVV6N1jXEpCd6k72xpQZEO1g12vaoJ1Yu
2VXcDr2BWFXBr8gRTlAeh5a7SQ00mjB1LutL8oXQ2dpjosJLGIriybApbbLnTxNKovNEodUaOvUm
KoXZXI8Ac8IDmT3TzxQj3RfwUNlda3hM+YTKS7kunCzcc3YN+gUQizAnT4wRyqCsmLf0BTPo9J4c
S2/XjprxmSjfvc+aMEhdBfhUArNmAfIqUXSl1My9Af2qKNFHjpD8vB/w5NEM0h5KEStvKqKrKKWB
DcmsA6jUfdGF9wnmIDuiZXFYbzp1/PjHjL3fKA85ixySie+jAUcRRaO3nEEtVlzp0cv2c2eIHokx
a4jMHPQROUPKBvb1dH99z39Jo+r35a3fCFT9ORkrBKYXh+D214ZAy908/WCh/O3uFoHqf2Zx/MNL
g18bIH81Y/7mgPzq+XtT/Xsv+tHy57cX+pOmyYtY1d/Vn5bP9nqlV8PmP7pC/oCvs3zGV1k3foHF
CDnVgbOaV2X07efI7eu/QFWFvrs4SPIeP4zKb2/3t+7Q/95r/uimX16fxeIVrcNsfe+ndh08LTA0
wet5+Xrz4T1MAzBXg0mLMdry9VXi/C80Apr27iHQfzEs3YKU/btDgLGUYRu2g+cDmRtff7lJYODr
8a5JsHhdUdXgS+VSP859y/hFf/3QpDqvX1/f6i/0/BfzuXd9eMP+xVpWPfyHr1P87QrQVOMXx6Lv
632dZ3+hj+68d+bz2HW0JaDiv33shvsLjmiYIeJN+vqFrMBfa9/TFqWDdz12Rf2FvABW/tdPuPzL
JX+Y+xrGlCrbvuW6f72Pv5xR7/r43i/LgjbQcfj2+d8ees4vy1pYnJa+/RoVkL/WDNDNr7dEcPNj
DPIvHPiGx7FukGMY3z4ky+mH5694Hs4bwB+QYvm6MfzlxgCDrndOA53DbXnQr16ZP3x4211EPdHh
1L6tj39hCfyJHfLvsaNPRfT5NWpMXtrXZ/c1fvqnL/geM/72At8Cp6/RkcXaffPSm6l++Xrxr0HU
8v3/eqpk2Ynp6iWCGfUa3v3wy//JDPvh2zev/Rpr//Db77Hh6219e69v4/HbO31zY8ES0zEI33+4
S17Eg3iKp9dfTN8+1RLg/+d/+A/lw/PDj/quBofW/7mN//yPN3f5wxz5o6tuxctL+WuLquXUe++F
z15GKqvfr7M8GM6c798ug/Tv3e9XX+Ij4yReXs2Iz5JGvjCJv1/6dQos4dp7P8BtmXQvzx+uu4fu
pf1+uderL5vQe6/ucwHxkH/4W/Eikqc3j1XHn5Gj+R++Azfz91Pgjx6t/yCSx8eXhzdDQ3drsRVi
C/kn1/+9Cfz3LOi30/ptBvSv//7b7SzjS+GWg/77kvhxUf3BovzNAv7x/v+vrcnVQywwyv4+mK+z
nBLCPxzaP/vk8FGRb+bcYqb+3qtuH+YHprNI6u/Xer3fJfp/76X34lezbNEue/dFW/Hwkn+/zuu9
aj9hcLnX5s1FdY65997roRLPvxoC/ScMAfz0h6T7fnuvQ2D8hMuevjw+lG+3TO1nHCYXoCPf3Kz9
E3bKS8o64s1VvZ8wC64f5HPy4W/i4fGtO5uuEhO/dzZcT+JXV9V/wiL7diAt9/whKBLxm3NpUe17
761/fGm7D6uHMvt+qWXS0fL//u2/f3J/eile3swO3f4JC++8+sCk+x/th1/HMNbP2Ne2FZf9cC0f
n3GD4Jx+sxRN5spP2Jbx7Xn8ZhP6ZsvHZ1TTMCN//8j/7VF+OJPtw/crfd32X6/+E6bl/74KroOr
u2D9Xx+WyfMiGLBfz39wAKppGXCpcRIE/4fS8Peb+UcT6sfzO/h7mPx7P/0hg3gTNHz/qz/1+28L
53W2v8Zfby71LYD468UfL3kyv3wfyteb/wl7AFTF7uHD1a/CUusnXDnIP1w/5P3Dc/VmR3d+wjTc
SvbD4iF/M8uXwvZ7d8RdVT5L8fDrtfn+C58zwOIhkm/uWPvD0P9Pxo9HUsXi7WWXYt8fj8TvLa3/
NwH/kvB47w74/2Bx/n/K2P8mOTQe8rehgPZPHwQfhOLWH2V255X4ApTwd8ylbWtxNHE9yruaiTYY
QtN/3eeOJq6j/qnnzv5fMnt/k+S9febVE8nuP3nNf3N37cyNI0f4ryDzXZW3TgCfSq5KpKjHUtTK
IiVXbTYkZ8lZQgSNh3RU5MQ/wrGjDZxd6Ez/xL/E3wAcLXsAkRTRdVoruTru3s0Menr6+XU3iZG8
FV98sV3+RjXHFatP3vHFH81hJI9iS2S7CPLb1//KdSPKvR7Yq9yKHXRTXhCV5QJo7JZbFA8inhbG
UvACSq5d+IozkWVJ1NeRto/BmoVnrsAXyzl5r1v7k34J9ObqlSZ6QXvNag2hb2Q963kv6nV7XMEv
mwT2LvUq5k6j1qXq1ZsNt3GgERUv6h3o1J0iWeAZYTFiHePsq17z0Ku6ac6qstFv23WjlvDxhgpi
fgCJ4DE1gYnD9wH+gxwSw3f1ZBQsgljc0auCtVw7BHSoVj9wGw2ka/IsnHwPXe/6bT2BIkc5NMfW
xmKjUsHoL7BDA9yAxA/gneavC8zyXTd6jjs6lzKeylB7Zvh/My7Q2zarCEFWQMUK2rseeC5gCOav
X9z27ayTVIiW9QaoovohlFChxkCL9g1XkT7XN7yJVFG8w6vwEY6jImDrLWw3Eo/m8LJC4gUAx/Oi
LN5RFKfakJ7VZXAMW9KfqOTOnC/1ZDfJoh1Pi5ZoIGyaJzqT4aOcBPdqTkiiB1KUpQkOL6x4fd5K
WpPYux4eY1yQwiHHrTAc91jO70RIAnwckbjzEGSYjw059RXWGRiuE8W2kQGnofSdtR/laEppq+EV
ZVkB5Us2EfS0i9LLijCQRUHCjZbBjnx2guTNSJpDZgra/CrQxzuueqqG8H2t0L2GLpSlxWmCEGMk
l2YlfeDt0Y3t8vJUhogk02UZJJtOsFPqajhlWSK0wwAYViIa3AOGdc+SOWQOIYJ7kPP4ku/W547c
cD7KCQfXZWCG81j49LQuAxU+ytBiMJTvl7+0j8gl9MSSZkHSUbxl2eFCxPcWN1QZqHuh4mlimyZu
3ll/PT/0/eBezOwjM9D4QkGux3KORISVl9eY0dJ0Tn6Td8MAA8nMWlr6YJCw+bm/vOyhDTRoYhZK
19UDo8oeuRfMhYXDqTE8kZ6W7eZ06WHrDLf3gsPoNhjsYcSIHgSVFRyq+UqnCInV43Lk7K4Q0Uom
gsIfOHBZ1wG0HH14AHubm9yff/WLlvbCHMHufio1QzUnYDKPw+voLyzwDuIRDJS4F3DoQsITnsdB
4gc5psrD48Cu9B9U/JiFaczH6wftcai8m5nGRxHjEhE7s83+3LbCQnTVfDIOqNuYD6W/Xj3dwrga
ge/aKiYSw9sYqdrRFoJEhoKSk5AyNIdX05ehjWdpMFD7PPKlE3yB8UIAHOgYwQFyyoL3PTGSY9vT
cw/rHPZcF1Po7gm1D5EeqyPpWFq9Pv1Di/8i1wwQcwDJUTyFYVYAo1Sq27d7u9Bamtd5h5G1L5Mp
tB3gDIRxGSyVI0jMoVBf6cIMJuZRCJgU1c8MOgmIrokvxjKaGpZPRTwDIXpLdESkAD2P48DTxL40
BmccTfAxCHidBBWGs7YFfIIxvTMO96sfKucCUDxiZ3OoN2CqaRSUwzcCTmbidPU/+kfX6yRGtyXz
c3+Ff45o9lxaScC0IKysg4SV6dWlxaVlV/0oFlQ0uBwQ0O4ynGDCmvUyUK5TnsCZFkavdEnYDeX3
5dfOUt0FazMwRheodjSEypGE4V1fiCAyH5+6uBUWx3kkgtwTqTFQGXblJLDRRhyoPfj6Y3VPi2Dc
OoOuw8Jiab/pOsPNXcqF5To3GK7uCnA9xDGLjD23ybL+LGeqpNV+ZYXRFQru0P4Kjhjh583p/h29
mT5cMLGA2Fh/KZ7LwB2DqVB2bMXjsC0G4qvKU9rzGK5wINQDlfseh4WBEfQzbRbaYg5jzg3Z91et
N49DWUAOjqDmrZIxoKjmjKnNySHqPgFYGdw753ESJgvnFwfNfNEzOikARLo174BBoKw27CZoxDdV
IbY0/6qKNm1UOaKh/QVqPPxlkbwBGkkXw5cVDD01HsO174goNovpO8oq8F5eHVJkJ9zWimr9qZoB
5TQH1Z7/FSEFK2wKrCLATgwueapVBC4oVP5///7PaCaWwjkNl6iexQnOxBARUHNrRB4ChlyvVBlC
zQN1F4QfLnQ1xDpZUXB9WDmomD/a/8X2JZyCmWH36JdjjLdewl9Szl+S+VjQSEejhjZ2DJseB7Nx
AAIOxAxupKL48kOMggRorfyndQXmmCoCTnAPUAqD9mjlF78SH3z1YYS8/wfMPDXrpaZdtgfD3SNc
PSlYmUEGXYhFPLXMmuzYW5XA2wWWNLL5HcaV/AnKtomjxMCeR9p+J4syPKhWEEcwSciyLse6MEdI
UI3DfGpBn8MdX38/HBZOeyrG62tyZCCu5SIZ+gALIy4OlKvT1t4X2YRD5sq7YAQjANts34+BAxHJ
kiHarpLvYGCWdgCFSJ3pGkPM4rmJQlpQMX+m0frxNwK1d7Rj2mIhnVsZjok63wht33Hl468KcIKY
cHydIevfmSwX8ToZOLzqzt9QYxdA7vnOaQJnksiUOgObdDDQxYo/caSvOjHGHC6ouOawiAZ49qeI
/dKVmwxGxCmMVPIIt5dx7QBwQyqEXNn2hNQOi+YYAR1GDOPtb+G2n36PpTP+0/l9oGhoAY19yy/f
lfMlIUVBWVPyapDbhRraVgHG4JQ/LRyJAKPozEKpvcrhpuC8FhWqWy3J7RzRg581ERFqW+mBGa4N
4Lkgpj4V+lWZbfbnNu0xPhAZ7NYYXjGWtRZl8AJ6UKQjG9DFQlv4y7FKIkPOlM3qDG+5J/TKNujI
5VBzveBRy190gKKnZmDjSwUTn6zKoTLSVam+cDlw55k+/tBSUSSoY5svJXy9YLt++pag7zTRSOjJ
bqiz/8O7hmdCe5qhvXb5ZftyOZpK35eEmT0OgPSqajNXwetxoKQR15EW5s/jQEn3dbs04VxIpFAN
dfXz9nQb3bIxxD7CaVbWyeNo/9RPxlYknUPzDwLqpXm6j25pEjz9K3DQ0vvpW1pqdBU+/Xs+UrTK
2asw0Bq9YpSVLwOwqPwHDMT80RbQHkcs9maSe+AcyAjECWaAMDgnIiJmkccBZEC7RWXZ9B5HGrWD
OAz6GBCTwONQsJ9zPojHkX74rO6GYvhAJQZHR69MhubfNwfKu4XkzADGHAFOo9q9/Bs5Gi4pdKiB
jCGgF4fVZgMwRQjq7f7U28Vhn/s+lg3Grn+CVvzoXbr+Rx00EdAdTdOmS2Qv8zfmDzc1ODkKkyH1
zxjuDydDs51UQrdEOIR6MYumutD82N+aQfw2UT6N4HIkwvVp0TKJGDMcsFgdv0AHS7QKIktzAJXa
Yokyg6LMJUdauW1xB4ezdhzcQTbTTqwcUtSsWxyd5EDRoMLQ7gzMUYGChlpjNNZNqBnD4U6coacl
0YJot1/+9X0EH1v353J0ROyJUGtt28fkiF/rSoBIm+YkVOtyhKyvUCUbB7qJGzWQOLoiZj2YuwrD
M1NpeinvFZUgHJCLbJeLZETdZY9F8qGcSI3FOD3+IBiikY1hwFQXcHQF0JidjD5t8GUQFQlDj6NP
QEaoW4Ui7nmcfpHOR2VSIQf54ojwYcZVrKKpc6vCiSoU8mj3aOi5vzq96W/cgcFva6E20govY9Zf
+ZO30a8IKE+zUMpSHNGjvqBWkddg8P0A4IudDlrVwTmh0T+PIzKVcSdMmHj69M2Xd8t1qmDOufm5
P5+kH9AT2IEWx8E058h6ZR+QaQHnp6xZws/m1PpqK2hitNW/KLKRN1jOjO3Us3Zixupu69kLK7sd
sfzvkY//u3kIR+FEn56mtDhAcS2AqK1qeo4yt1YoMLiWMA6HqMF9Eg+dIzHUDvzATmtywDY7I9iU
tPUrx0yIExjAo6nOSVsJTo6AwonwZy+W+B2a69xfep0mKKAinijwbuWX7SPnAuQtYQ2Xo1uMBsHD
jSZi3G3Wyp/4SoaJWUWLVYwhMj/3p+5NmNiH9TheyC0i9Y+YO0IuDh3ttp347dRAUf/Hd6gUsnEq
aEEu7gJyORyWRgstguywEYcBo8VtUGhIc1R2tQPtffzUlWgWPp/8XOSHcHgFaQGZ7v4OU0kL4qJ9
OBqatIPAdD4mTidHV5MT9VWZJ6xlEEfV0AmaNuhZDWaUUFpIr0Zhvpxx41SeHQFlK12IriTLXLkk
R2vx1fppCF9fNtI7znPzYV2tOiaXwqEYEIgiFST5xrXJq6E6ZxINOlYcmn5Db3QMZ9A3f0Y+Ag2K
DVPsr4m6gLUP4WKZlVIVx5ETbE9D1AUhhrv6HLoBw8kv5YPTFn5BdwaOlhWXygJvcCD+bsUcUEVq
TnD4ypeAstBVOd6sJvBnCQyS1UeoWTF3uT/bXal4hBhHoXLBqE+GDcQCSRX9CXlMKKarcmzg25AW
BqaGkopQTFFczJnvmv56CZOFDc6kj+D8n52jCMG5CBCaLOKoXyzSIyhIaifzKbFT0M26PM0GwQy2
KeFUj8OUGADkTk/LUR4+SNAxyTosA2f+FdersgjsSRKjcs/QVYteNNc2P/d/XDkj0+MogWrrWl0d
vTeP1hxUn7uGYJOeSo2Z5Ycoi6rWOHqY3ayPOnR6aLUVOp8SlB7CXiw04xq63OsAI32amDWBhvLb
wd9v6PgUtKQv6/isf41mn81J8PX/urOeH2eM8hX1w/9jvzJDBqfxRfOR5gCbUv2nMkAWgbxNjlr6
6ySygVIcScbB03+APFrK9SeJaQfm50uipIgD/pjob9HgAnMt+8aC17/mx+D+ookJ7/ArC8Y1vL+v
LJoO8YN95foDMLJubcrcShuMfDiZv/4PAAD//w==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7</xdr:col>
      <xdr:colOff>9525</xdr:colOff>
      <xdr:row>20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DEB0A2-8059-407D-80D6-9287BDAE46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2075" y="1628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590550</xdr:colOff>
      <xdr:row>6</xdr:row>
      <xdr:rowOff>0</xdr:rowOff>
    </xdr:from>
    <xdr:to>
      <xdr:col>3</xdr:col>
      <xdr:colOff>600075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B9FE6-CD05-429B-8EC9-A7F775819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6</xdr:row>
      <xdr:rowOff>0</xdr:rowOff>
    </xdr:from>
    <xdr:to>
      <xdr:col>10</xdr:col>
      <xdr:colOff>9525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42C932-5076-4B23-A6E2-156FBE340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600075</xdr:colOff>
      <xdr:row>21</xdr:row>
      <xdr:rowOff>19050</xdr:rowOff>
    </xdr:from>
    <xdr:to>
      <xdr:col>3</xdr:col>
      <xdr:colOff>9525</xdr:colOff>
      <xdr:row>28</xdr:row>
      <xdr:rowOff>9525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5952CC9-3CF9-461E-4249-EF681D59E20A}"/>
            </a:ext>
          </a:extLst>
        </xdr:cNvPr>
        <xdr:cNvSpPr/>
      </xdr:nvSpPr>
      <xdr:spPr>
        <a:xfrm>
          <a:off x="1209675" y="4267200"/>
          <a:ext cx="3362325" cy="14001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Access to clean water</a:t>
          </a:r>
        </a:p>
      </xdr:txBody>
    </xdr:sp>
    <xdr:clientData/>
  </xdr:twoCellAnchor>
  <xdr:oneCellAnchor>
    <xdr:from>
      <xdr:col>2</xdr:col>
      <xdr:colOff>57151</xdr:colOff>
      <xdr:row>23</xdr:row>
      <xdr:rowOff>180973</xdr:rowOff>
    </xdr:from>
    <xdr:ext cx="3257550" cy="523877"/>
    <xdr:sp macro="" textlink="median_clean_water">
      <xdr:nvSpPr>
        <xdr:cNvPr id="5" name="TextBox 4">
          <a:extLst>
            <a:ext uri="{FF2B5EF4-FFF2-40B4-BE49-F238E27FC236}">
              <a16:creationId xmlns:a16="http://schemas.microsoft.com/office/drawing/2014/main" id="{E2EB845A-225F-67A8-F505-1B3E939182A1}"/>
            </a:ext>
          </a:extLst>
        </xdr:cNvPr>
        <xdr:cNvSpPr txBox="1"/>
      </xdr:nvSpPr>
      <xdr:spPr>
        <a:xfrm>
          <a:off x="1276351" y="4810123"/>
          <a:ext cx="3257550" cy="523877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DD7D54D4-CAEC-4945-AFBE-C02BE3C48A29}" type="TxLink">
            <a:rPr lang="en-US" sz="3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66.25%</a:t>
          </a:fld>
          <a:endParaRPr lang="en-US" sz="3200" b="1"/>
        </a:p>
      </xdr:txBody>
    </xdr:sp>
    <xdr:clientData/>
  </xdr:oneCellAnchor>
  <xdr:twoCellAnchor>
    <xdr:from>
      <xdr:col>5</xdr:col>
      <xdr:colOff>9525</xdr:colOff>
      <xdr:row>21</xdr:row>
      <xdr:rowOff>19050</xdr:rowOff>
    </xdr:from>
    <xdr:to>
      <xdr:col>6</xdr:col>
      <xdr:colOff>28575</xdr:colOff>
      <xdr:row>28</xdr:row>
      <xdr:rowOff>9525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228419D-1BBE-4D83-8BA3-2A19E9C44187}"/>
            </a:ext>
          </a:extLst>
        </xdr:cNvPr>
        <xdr:cNvSpPr/>
      </xdr:nvSpPr>
      <xdr:spPr>
        <a:xfrm>
          <a:off x="5791200" y="4267200"/>
          <a:ext cx="3362325" cy="14001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Ubanization Rate</a:t>
          </a:r>
        </a:p>
      </xdr:txBody>
    </xdr:sp>
    <xdr:clientData/>
  </xdr:twoCellAnchor>
  <xdr:oneCellAnchor>
    <xdr:from>
      <xdr:col>5</xdr:col>
      <xdr:colOff>76201</xdr:colOff>
      <xdr:row>23</xdr:row>
      <xdr:rowOff>180973</xdr:rowOff>
    </xdr:from>
    <xdr:ext cx="3257550" cy="523877"/>
    <xdr:sp macro="" textlink="median_urbanization">
      <xdr:nvSpPr>
        <xdr:cNvPr id="8" name="TextBox 7">
          <a:extLst>
            <a:ext uri="{FF2B5EF4-FFF2-40B4-BE49-F238E27FC236}">
              <a16:creationId xmlns:a16="http://schemas.microsoft.com/office/drawing/2014/main" id="{3FB8C0D0-E222-468E-B895-55BE5BA1D484}"/>
            </a:ext>
          </a:extLst>
        </xdr:cNvPr>
        <xdr:cNvSpPr txBox="1"/>
      </xdr:nvSpPr>
      <xdr:spPr>
        <a:xfrm>
          <a:off x="5857876" y="4810123"/>
          <a:ext cx="3257550" cy="523877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1D2089AF-36BD-40DE-99F1-CC6EEBA41C81}" type="TxLink">
            <a:rPr lang="en-US" sz="3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46.84%</a:t>
          </a:fld>
          <a:endParaRPr lang="en-US" sz="3200" b="1"/>
        </a:p>
      </xdr:txBody>
    </xdr:sp>
    <xdr:clientData/>
  </xdr:oneCellAnchor>
  <xdr:twoCellAnchor>
    <xdr:from>
      <xdr:col>8</xdr:col>
      <xdr:colOff>9525</xdr:colOff>
      <xdr:row>21</xdr:row>
      <xdr:rowOff>19050</xdr:rowOff>
    </xdr:from>
    <xdr:to>
      <xdr:col>9</xdr:col>
      <xdr:colOff>28575</xdr:colOff>
      <xdr:row>28</xdr:row>
      <xdr:rowOff>9525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E6EFCA4-AD4A-444E-A1B0-3C232AD3BB5A}"/>
            </a:ext>
          </a:extLst>
        </xdr:cNvPr>
        <xdr:cNvSpPr/>
      </xdr:nvSpPr>
      <xdr:spPr>
        <a:xfrm>
          <a:off x="10353675" y="4267200"/>
          <a:ext cx="3362325" cy="14001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150" sz="2000" b="1"/>
            <a:t>T</a:t>
          </a:r>
          <a:r>
            <a:rPr lang="en-US" sz="2000" b="1"/>
            <a:t>op Water Treatment</a:t>
          </a:r>
        </a:p>
      </xdr:txBody>
    </xdr:sp>
    <xdr:clientData/>
  </xdr:twoCellAnchor>
  <xdr:oneCellAnchor>
    <xdr:from>
      <xdr:col>8</xdr:col>
      <xdr:colOff>76201</xdr:colOff>
      <xdr:row>23</xdr:row>
      <xdr:rowOff>161923</xdr:rowOff>
    </xdr:from>
    <xdr:ext cx="3257550" cy="523877"/>
    <xdr:sp macro="" textlink="top_water_treatement">
      <xdr:nvSpPr>
        <xdr:cNvPr id="10" name="TextBox 9">
          <a:extLst>
            <a:ext uri="{FF2B5EF4-FFF2-40B4-BE49-F238E27FC236}">
              <a16:creationId xmlns:a16="http://schemas.microsoft.com/office/drawing/2014/main" id="{5FFB7D89-1F3E-4666-931C-962FE7C76D4C}"/>
            </a:ext>
          </a:extLst>
        </xdr:cNvPr>
        <xdr:cNvSpPr txBox="1"/>
      </xdr:nvSpPr>
      <xdr:spPr>
        <a:xfrm>
          <a:off x="10420351" y="5029198"/>
          <a:ext cx="3257550" cy="523877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14719963-6B7A-4BBE-A970-4AA5AA812D19}" type="TxLink">
            <a:rPr lang="en-US" sz="3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Boiling</a:t>
          </a:fld>
          <a:endParaRPr lang="en-US" sz="3200" b="1"/>
        </a:p>
      </xdr:txBody>
    </xdr:sp>
    <xdr:clientData/>
  </xdr:one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384FD8-50EE-42EA-B59C-243231D66638}" name="water_pollution" displayName="water_pollution" ref="A1:X3001" totalsRowShown="0">
  <autoFilter ref="A1:X3001" xr:uid="{60384FD8-50EE-42EA-B59C-243231D66638}">
    <filterColumn colId="2">
      <filters>
        <filter val="2000"/>
      </filters>
    </filterColumn>
  </autoFilter>
  <tableColumns count="24">
    <tableColumn id="1" xr3:uid="{95D4DAA6-32D7-4077-B5F9-1DFF61D17A85}" name="Country"/>
    <tableColumn id="2" xr3:uid="{A985A783-246A-482B-8AF8-B9C64BA0633C}" name="Region"/>
    <tableColumn id="3" xr3:uid="{F6061F0A-AB50-40C6-AE07-99D8479C1DD1}" name="Year"/>
    <tableColumn id="4" xr3:uid="{476F7D9E-E542-4AE7-8CF6-68F91AA79431}" name="Water Source Type"/>
    <tableColumn id="5" xr3:uid="{EACBD98E-9D2B-40E3-B102-7087D63F5DEC}" name="Contaminant Level (ppm)"/>
    <tableColumn id="6" xr3:uid="{EE9A7E74-A00C-430E-8686-7766E38BD7B8}" name="pH Level"/>
    <tableColumn id="7" xr3:uid="{F0245D5C-49C8-44DC-883D-F66615AC156E}" name="Turbidity (NTU)"/>
    <tableColumn id="8" xr3:uid="{6279EAD1-6657-4917-A32F-A8DC5453F6AF}" name="Dissolved Oxygen (mg/L)"/>
    <tableColumn id="9" xr3:uid="{DD2968B8-5702-45F4-AFE5-43052A379A3B}" name="Nitrate Level (mg/L)"/>
    <tableColumn id="10" xr3:uid="{986B40B7-6931-4EF3-B427-B8E342680070}" name="Lead Concentration (Вµg/L)"/>
    <tableColumn id="11" xr3:uid="{EFBC441B-2F20-4855-A289-A59364C95014}" name="Bacteria Count (CFU/mL)"/>
    <tableColumn id="12" xr3:uid="{44BB2154-AB3C-4708-90F0-4938394BC692}" name="Water Treatment Method"/>
    <tableColumn id="13" xr3:uid="{D1D0A119-E172-4FDE-A56B-95E0FD24556F}" name="Access to Clean Water (% of Population)"/>
    <tableColumn id="14" xr3:uid="{4E882663-C1C6-4B96-A1F2-6C6588034A0F}" name="Diarrheal Cases per 100,000 people"/>
    <tableColumn id="15" xr3:uid="{EEACAAA7-9D42-466D-BB9B-658FD860352C}" name="Cholera Cases per 100,000 people"/>
    <tableColumn id="16" xr3:uid="{8C9FA84A-D0BF-485C-BD2D-A57623668A3E}" name="Typhoid Cases per 100,000 people"/>
    <tableColumn id="17" xr3:uid="{D81D77F8-6EBD-46AE-A679-112C4AEC3E52}" name="Infant Mortality Rate (per 1,000 live births)"/>
    <tableColumn id="18" xr3:uid="{1703E551-61D8-48DA-BA26-6FA357EFC07E}" name="GDP per Capita (USD)"/>
    <tableColumn id="19" xr3:uid="{C0923CB0-769C-4B9D-AD9F-635A82795724}" name="Healthcare Access Index (0-100)"/>
    <tableColumn id="20" xr3:uid="{4C7C3F93-DA5A-4206-AE1D-BCCCDE4269A0}" name="Urbanization Rate (%)"/>
    <tableColumn id="21" xr3:uid="{1AAB9A14-8B24-4728-A54A-EB3C2176F367}" name="Sanitation Coverage (% of Population)"/>
    <tableColumn id="22" xr3:uid="{2F62C7E7-F8D8-4530-A725-06C78A5DE20C}" name="Rainfall (mm per year)"/>
    <tableColumn id="23" xr3:uid="{C360C90D-A367-4B8D-93E1-137CE823DF81}" name="Temperature (В°C)"/>
    <tableColumn id="24" xr3:uid="{76C942C8-1CF8-4237-9B08-9F47574837A4}" name="Population Density (people per kmВІ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001"/>
  <sheetViews>
    <sheetView workbookViewId="0">
      <selection activeCell="L1" sqref="L1"/>
    </sheetView>
  </sheetViews>
  <sheetFormatPr defaultRowHeight="15" x14ac:dyDescent="0.25"/>
  <cols>
    <col min="1" max="1" width="10.140625" customWidth="1"/>
    <col min="2" max="2" width="9.28515625" customWidth="1"/>
    <col min="4" max="4" width="19.85546875" customWidth="1"/>
    <col min="5" max="5" width="25.5703125" customWidth="1"/>
    <col min="6" max="6" width="10.7109375" customWidth="1"/>
    <col min="7" max="7" width="16.85546875" customWidth="1"/>
    <col min="8" max="8" width="25.140625" customWidth="1"/>
    <col min="9" max="9" width="20.85546875" customWidth="1"/>
    <col min="10" max="10" width="27.140625" customWidth="1"/>
    <col min="11" max="11" width="24.85546875" customWidth="1"/>
    <col min="12" max="12" width="26" customWidth="1"/>
    <col min="13" max="13" width="38.5703125" customWidth="1"/>
    <col min="14" max="14" width="33.85546875" customWidth="1"/>
    <col min="15" max="15" width="32.5703125" customWidth="1"/>
    <col min="16" max="16" width="32.85546875" customWidth="1"/>
    <col min="17" max="17" width="40.7109375" customWidth="1"/>
    <col min="18" max="18" width="22" customWidth="1"/>
    <col min="19" max="19" width="31" customWidth="1"/>
    <col min="20" max="20" width="22.42578125" customWidth="1"/>
    <col min="21" max="21" width="36.7109375" customWidth="1"/>
    <col min="22" max="22" width="22.85546875" customWidth="1"/>
    <col min="23" max="23" width="19.5703125" customWidth="1"/>
    <col min="24" max="24" width="36.42578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idden="1" x14ac:dyDescent="0.25">
      <c r="A2" t="s">
        <v>24</v>
      </c>
      <c r="B2" t="s">
        <v>25</v>
      </c>
      <c r="C2">
        <v>2015</v>
      </c>
      <c r="D2" t="s">
        <v>26</v>
      </c>
      <c r="E2">
        <v>6.06</v>
      </c>
      <c r="F2">
        <v>7.12</v>
      </c>
      <c r="G2">
        <v>3.93</v>
      </c>
      <c r="H2">
        <v>4.28</v>
      </c>
      <c r="I2">
        <v>8.2799999999999994</v>
      </c>
      <c r="J2">
        <v>7.89</v>
      </c>
      <c r="K2">
        <v>3344</v>
      </c>
      <c r="L2" t="s">
        <v>27</v>
      </c>
      <c r="M2">
        <v>33.6</v>
      </c>
      <c r="N2">
        <v>472</v>
      </c>
      <c r="O2">
        <v>33</v>
      </c>
      <c r="P2">
        <v>44</v>
      </c>
      <c r="Q2">
        <v>76.16</v>
      </c>
      <c r="R2">
        <v>57057</v>
      </c>
      <c r="S2">
        <v>96.92</v>
      </c>
      <c r="T2">
        <v>84.61</v>
      </c>
      <c r="U2">
        <v>63.23</v>
      </c>
      <c r="V2">
        <v>2800</v>
      </c>
      <c r="W2">
        <v>4.9400000000000004</v>
      </c>
      <c r="X2">
        <v>593</v>
      </c>
    </row>
    <row r="3" spans="1:24" hidden="1" x14ac:dyDescent="0.25">
      <c r="A3" t="s">
        <v>28</v>
      </c>
      <c r="B3" t="s">
        <v>29</v>
      </c>
      <c r="C3">
        <v>2017</v>
      </c>
      <c r="D3" t="s">
        <v>30</v>
      </c>
      <c r="E3">
        <v>5.24</v>
      </c>
      <c r="F3">
        <v>7.84</v>
      </c>
      <c r="G3">
        <v>4.79</v>
      </c>
      <c r="H3">
        <v>3.86</v>
      </c>
      <c r="I3">
        <v>15.74</v>
      </c>
      <c r="J3">
        <v>14.68</v>
      </c>
      <c r="K3">
        <v>2122</v>
      </c>
      <c r="L3" t="s">
        <v>31</v>
      </c>
      <c r="M3">
        <v>89.54</v>
      </c>
      <c r="N3">
        <v>122</v>
      </c>
      <c r="O3">
        <v>27</v>
      </c>
      <c r="P3">
        <v>8</v>
      </c>
      <c r="Q3">
        <v>77.3</v>
      </c>
      <c r="R3">
        <v>17220</v>
      </c>
      <c r="S3">
        <v>84.73</v>
      </c>
      <c r="T3">
        <v>73.37</v>
      </c>
      <c r="U3">
        <v>29.12</v>
      </c>
      <c r="V3">
        <v>1572</v>
      </c>
      <c r="W3">
        <v>16.93</v>
      </c>
      <c r="X3">
        <v>234</v>
      </c>
    </row>
    <row r="4" spans="1:24" hidden="1" x14ac:dyDescent="0.25">
      <c r="A4" t="s">
        <v>32</v>
      </c>
      <c r="B4" t="s">
        <v>33</v>
      </c>
      <c r="C4">
        <v>2022</v>
      </c>
      <c r="D4" t="s">
        <v>34</v>
      </c>
      <c r="E4">
        <v>0.24</v>
      </c>
      <c r="F4">
        <v>6.43</v>
      </c>
      <c r="G4">
        <v>0.79</v>
      </c>
      <c r="H4">
        <v>3.42</v>
      </c>
      <c r="I4">
        <v>36.67</v>
      </c>
      <c r="J4">
        <v>9.9600000000000009</v>
      </c>
      <c r="K4">
        <v>2330</v>
      </c>
      <c r="L4" t="s">
        <v>35</v>
      </c>
      <c r="M4">
        <v>35.29</v>
      </c>
      <c r="N4">
        <v>274</v>
      </c>
      <c r="O4">
        <v>39</v>
      </c>
      <c r="P4">
        <v>50</v>
      </c>
      <c r="Q4">
        <v>48.45</v>
      </c>
      <c r="R4">
        <v>86022</v>
      </c>
      <c r="S4">
        <v>58.37</v>
      </c>
      <c r="T4">
        <v>72.86</v>
      </c>
      <c r="U4">
        <v>93.56</v>
      </c>
      <c r="V4">
        <v>2074</v>
      </c>
      <c r="W4">
        <v>21.73</v>
      </c>
      <c r="X4">
        <v>57</v>
      </c>
    </row>
    <row r="5" spans="1:24" hidden="1" x14ac:dyDescent="0.25">
      <c r="A5" t="s">
        <v>36</v>
      </c>
      <c r="B5" t="s">
        <v>37</v>
      </c>
      <c r="C5">
        <v>2016</v>
      </c>
      <c r="D5" t="s">
        <v>30</v>
      </c>
      <c r="E5">
        <v>7.91</v>
      </c>
      <c r="F5">
        <v>6.71</v>
      </c>
      <c r="G5">
        <v>1.96</v>
      </c>
      <c r="H5">
        <v>3.12</v>
      </c>
      <c r="I5">
        <v>36.92</v>
      </c>
      <c r="J5">
        <v>6.77</v>
      </c>
      <c r="K5">
        <v>3779</v>
      </c>
      <c r="L5" t="s">
        <v>31</v>
      </c>
      <c r="M5">
        <v>57.53</v>
      </c>
      <c r="N5">
        <v>3</v>
      </c>
      <c r="O5">
        <v>33</v>
      </c>
      <c r="P5">
        <v>13</v>
      </c>
      <c r="Q5">
        <v>95.66</v>
      </c>
      <c r="R5">
        <v>31166</v>
      </c>
      <c r="S5">
        <v>39.07</v>
      </c>
      <c r="T5">
        <v>71.069999999999993</v>
      </c>
      <c r="U5">
        <v>94.25</v>
      </c>
      <c r="V5">
        <v>937</v>
      </c>
      <c r="W5">
        <v>3.79</v>
      </c>
      <c r="X5">
        <v>555</v>
      </c>
    </row>
    <row r="6" spans="1:24" hidden="1" x14ac:dyDescent="0.25">
      <c r="A6" t="s">
        <v>24</v>
      </c>
      <c r="B6" t="s">
        <v>38</v>
      </c>
      <c r="C6">
        <v>2005</v>
      </c>
      <c r="D6" t="s">
        <v>30</v>
      </c>
      <c r="E6">
        <v>0.12</v>
      </c>
      <c r="F6">
        <v>8.16</v>
      </c>
      <c r="G6">
        <v>4.22</v>
      </c>
      <c r="H6">
        <v>9.15</v>
      </c>
      <c r="I6">
        <v>49.35</v>
      </c>
      <c r="J6">
        <v>12.51</v>
      </c>
      <c r="K6">
        <v>4182</v>
      </c>
      <c r="L6" t="s">
        <v>27</v>
      </c>
      <c r="M6">
        <v>36.6</v>
      </c>
      <c r="N6">
        <v>466</v>
      </c>
      <c r="O6">
        <v>31</v>
      </c>
      <c r="P6">
        <v>68</v>
      </c>
      <c r="Q6">
        <v>58.78</v>
      </c>
      <c r="R6">
        <v>25661</v>
      </c>
      <c r="S6">
        <v>23.03</v>
      </c>
      <c r="T6">
        <v>55.55</v>
      </c>
      <c r="U6">
        <v>69.23</v>
      </c>
      <c r="V6">
        <v>2295</v>
      </c>
      <c r="W6">
        <v>31.44</v>
      </c>
      <c r="X6">
        <v>414</v>
      </c>
    </row>
    <row r="7" spans="1:24" hidden="1" x14ac:dyDescent="0.25">
      <c r="A7" t="s">
        <v>39</v>
      </c>
      <c r="B7" t="s">
        <v>29</v>
      </c>
      <c r="C7">
        <v>2013</v>
      </c>
      <c r="D7" t="s">
        <v>40</v>
      </c>
      <c r="E7">
        <v>2.93</v>
      </c>
      <c r="F7">
        <v>8.2100000000000009</v>
      </c>
      <c r="G7">
        <v>4.03</v>
      </c>
      <c r="H7">
        <v>8.66</v>
      </c>
      <c r="I7">
        <v>31.35</v>
      </c>
      <c r="J7">
        <v>16.739999999999998</v>
      </c>
      <c r="K7">
        <v>880</v>
      </c>
      <c r="L7" t="s">
        <v>35</v>
      </c>
      <c r="M7">
        <v>69.48</v>
      </c>
      <c r="N7">
        <v>258</v>
      </c>
      <c r="O7">
        <v>22</v>
      </c>
      <c r="P7">
        <v>55</v>
      </c>
      <c r="Q7">
        <v>70.13</v>
      </c>
      <c r="R7">
        <v>84334</v>
      </c>
      <c r="S7">
        <v>53.45</v>
      </c>
      <c r="T7">
        <v>86.11</v>
      </c>
      <c r="U7">
        <v>51.11</v>
      </c>
      <c r="V7">
        <v>2530</v>
      </c>
      <c r="W7">
        <v>8.01</v>
      </c>
      <c r="X7">
        <v>775</v>
      </c>
    </row>
    <row r="8" spans="1:24" hidden="1" x14ac:dyDescent="0.25">
      <c r="A8" t="s">
        <v>41</v>
      </c>
      <c r="B8" t="s">
        <v>37</v>
      </c>
      <c r="C8">
        <v>2022</v>
      </c>
      <c r="D8" t="s">
        <v>42</v>
      </c>
      <c r="E8">
        <v>0.06</v>
      </c>
      <c r="F8">
        <v>6.11</v>
      </c>
      <c r="G8">
        <v>3.12</v>
      </c>
      <c r="H8">
        <v>6.97</v>
      </c>
      <c r="I8">
        <v>44.98</v>
      </c>
      <c r="J8">
        <v>1.23</v>
      </c>
      <c r="K8">
        <v>2977</v>
      </c>
      <c r="L8" t="s">
        <v>31</v>
      </c>
      <c r="M8">
        <v>55.43</v>
      </c>
      <c r="N8">
        <v>208</v>
      </c>
      <c r="O8">
        <v>23</v>
      </c>
      <c r="P8">
        <v>90</v>
      </c>
      <c r="Q8">
        <v>92.59</v>
      </c>
      <c r="R8">
        <v>6726</v>
      </c>
      <c r="S8">
        <v>34.56</v>
      </c>
      <c r="T8">
        <v>76.53</v>
      </c>
      <c r="U8">
        <v>68.599999999999994</v>
      </c>
      <c r="V8">
        <v>1573</v>
      </c>
      <c r="W8">
        <v>22.42</v>
      </c>
      <c r="X8">
        <v>584</v>
      </c>
    </row>
    <row r="9" spans="1:24" hidden="1" x14ac:dyDescent="0.25">
      <c r="A9" t="s">
        <v>24</v>
      </c>
      <c r="B9" t="s">
        <v>33</v>
      </c>
      <c r="C9">
        <v>2024</v>
      </c>
      <c r="D9" t="s">
        <v>43</v>
      </c>
      <c r="E9">
        <v>3.76</v>
      </c>
      <c r="F9">
        <v>6.42</v>
      </c>
      <c r="G9">
        <v>1.35</v>
      </c>
      <c r="H9">
        <v>9.99</v>
      </c>
      <c r="I9">
        <v>2.73</v>
      </c>
      <c r="J9">
        <v>19.440000000000001</v>
      </c>
      <c r="K9">
        <v>1172</v>
      </c>
      <c r="L9" t="s">
        <v>35</v>
      </c>
      <c r="M9">
        <v>44.17</v>
      </c>
      <c r="N9">
        <v>397</v>
      </c>
      <c r="O9">
        <v>0</v>
      </c>
      <c r="P9">
        <v>10</v>
      </c>
      <c r="Q9">
        <v>67.3</v>
      </c>
      <c r="R9">
        <v>76593</v>
      </c>
      <c r="S9">
        <v>7.27</v>
      </c>
      <c r="T9">
        <v>45.22</v>
      </c>
      <c r="U9">
        <v>70.22</v>
      </c>
      <c r="V9">
        <v>940</v>
      </c>
      <c r="W9">
        <v>19.64</v>
      </c>
      <c r="X9">
        <v>111</v>
      </c>
    </row>
    <row r="10" spans="1:24" hidden="1" x14ac:dyDescent="0.25">
      <c r="A10" t="s">
        <v>32</v>
      </c>
      <c r="B10" t="s">
        <v>25</v>
      </c>
      <c r="C10">
        <v>2014</v>
      </c>
      <c r="D10" t="s">
        <v>30</v>
      </c>
      <c r="E10">
        <v>0.63</v>
      </c>
      <c r="F10">
        <v>6.29</v>
      </c>
      <c r="G10">
        <v>1.42</v>
      </c>
      <c r="H10">
        <v>9.67</v>
      </c>
      <c r="I10">
        <v>28.31</v>
      </c>
      <c r="J10">
        <v>1.93</v>
      </c>
      <c r="K10">
        <v>159</v>
      </c>
      <c r="L10" t="s">
        <v>35</v>
      </c>
      <c r="M10">
        <v>71.66</v>
      </c>
      <c r="N10">
        <v>265</v>
      </c>
      <c r="O10">
        <v>23</v>
      </c>
      <c r="P10">
        <v>29</v>
      </c>
      <c r="Q10">
        <v>44.32</v>
      </c>
      <c r="R10">
        <v>5470</v>
      </c>
      <c r="S10">
        <v>47.62</v>
      </c>
      <c r="T10">
        <v>69.400000000000006</v>
      </c>
      <c r="U10">
        <v>69.77</v>
      </c>
      <c r="V10">
        <v>2150</v>
      </c>
      <c r="W10">
        <v>36.229999999999997</v>
      </c>
      <c r="X10">
        <v>538</v>
      </c>
    </row>
    <row r="11" spans="1:24" hidden="1" x14ac:dyDescent="0.25">
      <c r="A11" t="s">
        <v>36</v>
      </c>
      <c r="B11" t="s">
        <v>33</v>
      </c>
      <c r="C11">
        <v>2013</v>
      </c>
      <c r="D11" t="s">
        <v>30</v>
      </c>
      <c r="E11">
        <v>9.14</v>
      </c>
      <c r="F11">
        <v>6.45</v>
      </c>
      <c r="G11">
        <v>0.62</v>
      </c>
      <c r="H11">
        <v>7.59</v>
      </c>
      <c r="I11">
        <v>45.99</v>
      </c>
      <c r="J11">
        <v>10.23</v>
      </c>
      <c r="K11">
        <v>2493</v>
      </c>
      <c r="L11" t="s">
        <v>44</v>
      </c>
      <c r="M11">
        <v>55.44</v>
      </c>
      <c r="N11">
        <v>261</v>
      </c>
      <c r="O11">
        <v>2</v>
      </c>
      <c r="P11">
        <v>38</v>
      </c>
      <c r="Q11">
        <v>4.43</v>
      </c>
      <c r="R11">
        <v>72858</v>
      </c>
      <c r="S11">
        <v>57.11</v>
      </c>
      <c r="T11">
        <v>89.85</v>
      </c>
      <c r="U11">
        <v>78.67</v>
      </c>
      <c r="V11">
        <v>2083</v>
      </c>
      <c r="W11">
        <v>35.729999999999997</v>
      </c>
      <c r="X11">
        <v>250</v>
      </c>
    </row>
    <row r="12" spans="1:24" hidden="1" x14ac:dyDescent="0.25">
      <c r="A12" t="s">
        <v>28</v>
      </c>
      <c r="B12" t="s">
        <v>38</v>
      </c>
      <c r="C12">
        <v>2023</v>
      </c>
      <c r="D12" t="s">
        <v>30</v>
      </c>
      <c r="E12">
        <v>4.16</v>
      </c>
      <c r="F12">
        <v>8.43</v>
      </c>
      <c r="G12">
        <v>4.6100000000000003</v>
      </c>
      <c r="H12">
        <v>6.25</v>
      </c>
      <c r="I12">
        <v>14.36</v>
      </c>
      <c r="J12">
        <v>11.2</v>
      </c>
      <c r="K12">
        <v>2129</v>
      </c>
      <c r="L12" t="s">
        <v>31</v>
      </c>
      <c r="M12">
        <v>41.68</v>
      </c>
      <c r="N12">
        <v>286</v>
      </c>
      <c r="O12">
        <v>16</v>
      </c>
      <c r="P12">
        <v>97</v>
      </c>
      <c r="Q12">
        <v>73.37</v>
      </c>
      <c r="R12">
        <v>51303</v>
      </c>
      <c r="S12">
        <v>61.13</v>
      </c>
      <c r="T12">
        <v>79.680000000000007</v>
      </c>
      <c r="U12">
        <v>25.37</v>
      </c>
      <c r="V12">
        <v>1144</v>
      </c>
      <c r="W12">
        <v>9.5399999999999991</v>
      </c>
      <c r="X12">
        <v>299</v>
      </c>
    </row>
    <row r="13" spans="1:24" hidden="1" x14ac:dyDescent="0.25">
      <c r="A13" t="s">
        <v>32</v>
      </c>
      <c r="B13" t="s">
        <v>29</v>
      </c>
      <c r="C13">
        <v>2021</v>
      </c>
      <c r="D13" t="s">
        <v>42</v>
      </c>
      <c r="E13">
        <v>4.59</v>
      </c>
      <c r="F13">
        <v>7.38</v>
      </c>
      <c r="G13">
        <v>0.86</v>
      </c>
      <c r="H13">
        <v>4.07</v>
      </c>
      <c r="I13">
        <v>7.74</v>
      </c>
      <c r="J13">
        <v>2.76</v>
      </c>
      <c r="K13">
        <v>3078</v>
      </c>
      <c r="L13" t="s">
        <v>44</v>
      </c>
      <c r="M13">
        <v>79.010000000000005</v>
      </c>
      <c r="N13">
        <v>30</v>
      </c>
      <c r="O13">
        <v>6</v>
      </c>
      <c r="P13">
        <v>23</v>
      </c>
      <c r="Q13">
        <v>96.56</v>
      </c>
      <c r="R13">
        <v>50972</v>
      </c>
      <c r="S13">
        <v>7.38</v>
      </c>
      <c r="T13">
        <v>10.1</v>
      </c>
      <c r="U13">
        <v>28.2</v>
      </c>
      <c r="V13">
        <v>1927</v>
      </c>
      <c r="W13">
        <v>21.54</v>
      </c>
      <c r="X13">
        <v>265</v>
      </c>
    </row>
    <row r="14" spans="1:24" hidden="1" x14ac:dyDescent="0.25">
      <c r="A14" t="s">
        <v>32</v>
      </c>
      <c r="B14" t="s">
        <v>29</v>
      </c>
      <c r="C14">
        <v>2002</v>
      </c>
      <c r="D14" t="s">
        <v>34</v>
      </c>
      <c r="E14">
        <v>3.5</v>
      </c>
      <c r="F14">
        <v>7.17</v>
      </c>
      <c r="G14">
        <v>2.86</v>
      </c>
      <c r="H14">
        <v>6.61</v>
      </c>
      <c r="I14">
        <v>17.53</v>
      </c>
      <c r="J14">
        <v>18.309999999999999</v>
      </c>
      <c r="K14">
        <v>2229</v>
      </c>
      <c r="L14" t="s">
        <v>44</v>
      </c>
      <c r="M14">
        <v>88.58</v>
      </c>
      <c r="N14">
        <v>175</v>
      </c>
      <c r="O14">
        <v>9</v>
      </c>
      <c r="P14">
        <v>79</v>
      </c>
      <c r="Q14">
        <v>48.08</v>
      </c>
      <c r="R14">
        <v>35058</v>
      </c>
      <c r="S14">
        <v>48.31</v>
      </c>
      <c r="T14">
        <v>69.03</v>
      </c>
      <c r="U14">
        <v>42.62</v>
      </c>
      <c r="V14">
        <v>1535</v>
      </c>
      <c r="W14">
        <v>39.42</v>
      </c>
      <c r="X14">
        <v>956</v>
      </c>
    </row>
    <row r="15" spans="1:24" hidden="1" x14ac:dyDescent="0.25">
      <c r="A15" t="s">
        <v>41</v>
      </c>
      <c r="B15" t="s">
        <v>38</v>
      </c>
      <c r="C15">
        <v>2023</v>
      </c>
      <c r="D15" t="s">
        <v>26</v>
      </c>
      <c r="E15">
        <v>6.28</v>
      </c>
      <c r="F15">
        <v>8.4600000000000009</v>
      </c>
      <c r="G15">
        <v>2.92</v>
      </c>
      <c r="H15">
        <v>4.0999999999999996</v>
      </c>
      <c r="I15">
        <v>39.61</v>
      </c>
      <c r="J15">
        <v>9.43</v>
      </c>
      <c r="K15">
        <v>2917</v>
      </c>
      <c r="L15" t="s">
        <v>31</v>
      </c>
      <c r="M15">
        <v>49.16</v>
      </c>
      <c r="N15">
        <v>8</v>
      </c>
      <c r="O15">
        <v>18</v>
      </c>
      <c r="P15">
        <v>57</v>
      </c>
      <c r="Q15">
        <v>35.299999999999997</v>
      </c>
      <c r="R15">
        <v>68917</v>
      </c>
      <c r="S15">
        <v>65.59</v>
      </c>
      <c r="T15">
        <v>81.83</v>
      </c>
      <c r="U15">
        <v>47.98</v>
      </c>
      <c r="V15">
        <v>2829</v>
      </c>
      <c r="W15">
        <v>13.27</v>
      </c>
      <c r="X15">
        <v>370</v>
      </c>
    </row>
    <row r="16" spans="1:24" hidden="1" x14ac:dyDescent="0.25">
      <c r="A16" t="s">
        <v>45</v>
      </c>
      <c r="B16" t="s">
        <v>37</v>
      </c>
      <c r="C16">
        <v>2022</v>
      </c>
      <c r="D16" t="s">
        <v>40</v>
      </c>
      <c r="E16">
        <v>7.84</v>
      </c>
      <c r="F16">
        <v>7.39</v>
      </c>
      <c r="G16">
        <v>1.85</v>
      </c>
      <c r="H16">
        <v>5.79</v>
      </c>
      <c r="I16">
        <v>4.24</v>
      </c>
      <c r="J16">
        <v>2.86</v>
      </c>
      <c r="K16">
        <v>3013</v>
      </c>
      <c r="L16" t="s">
        <v>31</v>
      </c>
      <c r="M16">
        <v>43.05</v>
      </c>
      <c r="N16">
        <v>203</v>
      </c>
      <c r="O16">
        <v>23</v>
      </c>
      <c r="P16">
        <v>29</v>
      </c>
      <c r="Q16">
        <v>52.89</v>
      </c>
      <c r="R16">
        <v>50606</v>
      </c>
      <c r="S16">
        <v>96.11</v>
      </c>
      <c r="T16">
        <v>36.22</v>
      </c>
      <c r="U16">
        <v>71.040000000000006</v>
      </c>
      <c r="V16">
        <v>1184</v>
      </c>
      <c r="W16">
        <v>2.95</v>
      </c>
      <c r="X16">
        <v>76</v>
      </c>
    </row>
    <row r="17" spans="1:24" hidden="1" x14ac:dyDescent="0.25">
      <c r="A17" t="s">
        <v>36</v>
      </c>
      <c r="B17" t="s">
        <v>37</v>
      </c>
      <c r="C17">
        <v>2018</v>
      </c>
      <c r="D17" t="s">
        <v>42</v>
      </c>
      <c r="E17">
        <v>6.48</v>
      </c>
      <c r="F17">
        <v>7.65</v>
      </c>
      <c r="G17">
        <v>1.76</v>
      </c>
      <c r="H17">
        <v>9.6</v>
      </c>
      <c r="I17">
        <v>30.02</v>
      </c>
      <c r="J17">
        <v>14.23</v>
      </c>
      <c r="K17">
        <v>1549</v>
      </c>
      <c r="L17" t="s">
        <v>44</v>
      </c>
      <c r="M17">
        <v>35.270000000000003</v>
      </c>
      <c r="N17">
        <v>107</v>
      </c>
      <c r="O17">
        <v>8</v>
      </c>
      <c r="P17">
        <v>23</v>
      </c>
      <c r="Q17">
        <v>73.39</v>
      </c>
      <c r="R17">
        <v>6043</v>
      </c>
      <c r="S17">
        <v>2.5</v>
      </c>
      <c r="T17">
        <v>88.2</v>
      </c>
      <c r="U17">
        <v>33.75</v>
      </c>
      <c r="V17">
        <v>1756</v>
      </c>
      <c r="W17">
        <v>28.72</v>
      </c>
      <c r="X17">
        <v>289</v>
      </c>
    </row>
    <row r="18" spans="1:24" hidden="1" x14ac:dyDescent="0.25">
      <c r="A18" t="s">
        <v>46</v>
      </c>
      <c r="B18" t="s">
        <v>29</v>
      </c>
      <c r="C18">
        <v>2024</v>
      </c>
      <c r="D18" t="s">
        <v>34</v>
      </c>
      <c r="E18">
        <v>7.48</v>
      </c>
      <c r="F18">
        <v>6.83</v>
      </c>
      <c r="G18">
        <v>3.34</v>
      </c>
      <c r="H18">
        <v>5.39</v>
      </c>
      <c r="I18">
        <v>6.78</v>
      </c>
      <c r="J18">
        <v>13.27</v>
      </c>
      <c r="K18">
        <v>4573</v>
      </c>
      <c r="L18" t="s">
        <v>35</v>
      </c>
      <c r="M18">
        <v>66.95</v>
      </c>
      <c r="N18">
        <v>123</v>
      </c>
      <c r="O18">
        <v>49</v>
      </c>
      <c r="P18">
        <v>66</v>
      </c>
      <c r="Q18">
        <v>2.0699999999999998</v>
      </c>
      <c r="R18">
        <v>7630</v>
      </c>
      <c r="S18">
        <v>67.63</v>
      </c>
      <c r="T18">
        <v>42.1</v>
      </c>
      <c r="U18">
        <v>63.28</v>
      </c>
      <c r="V18">
        <v>2051</v>
      </c>
      <c r="W18">
        <v>20.13</v>
      </c>
      <c r="X18">
        <v>415</v>
      </c>
    </row>
    <row r="19" spans="1:24" hidden="1" x14ac:dyDescent="0.25">
      <c r="A19" t="s">
        <v>32</v>
      </c>
      <c r="B19" t="s">
        <v>29</v>
      </c>
      <c r="C19">
        <v>2011</v>
      </c>
      <c r="D19" t="s">
        <v>30</v>
      </c>
      <c r="E19">
        <v>9.06</v>
      </c>
      <c r="F19">
        <v>6.96</v>
      </c>
      <c r="G19">
        <v>1.94</v>
      </c>
      <c r="H19">
        <v>4.07</v>
      </c>
      <c r="I19">
        <v>21.78</v>
      </c>
      <c r="J19">
        <v>19.260000000000002</v>
      </c>
      <c r="K19">
        <v>3385</v>
      </c>
      <c r="L19" t="s">
        <v>35</v>
      </c>
      <c r="M19">
        <v>88.19</v>
      </c>
      <c r="N19">
        <v>237</v>
      </c>
      <c r="O19">
        <v>14</v>
      </c>
      <c r="P19">
        <v>28</v>
      </c>
      <c r="Q19">
        <v>88.95</v>
      </c>
      <c r="R19">
        <v>51718</v>
      </c>
      <c r="S19">
        <v>6.23</v>
      </c>
      <c r="T19">
        <v>43.69</v>
      </c>
      <c r="U19">
        <v>34.83</v>
      </c>
      <c r="V19">
        <v>2136</v>
      </c>
      <c r="W19">
        <v>37.590000000000003</v>
      </c>
      <c r="X19">
        <v>787</v>
      </c>
    </row>
    <row r="20" spans="1:24" hidden="1" x14ac:dyDescent="0.25">
      <c r="A20" t="s">
        <v>45</v>
      </c>
      <c r="B20" t="s">
        <v>25</v>
      </c>
      <c r="C20">
        <v>2001</v>
      </c>
      <c r="D20" t="s">
        <v>34</v>
      </c>
      <c r="E20">
        <v>8.64</v>
      </c>
      <c r="F20">
        <v>7.49</v>
      </c>
      <c r="G20">
        <v>1.28</v>
      </c>
      <c r="H20">
        <v>7.08</v>
      </c>
      <c r="I20">
        <v>48.3</v>
      </c>
      <c r="J20">
        <v>8.83</v>
      </c>
      <c r="K20">
        <v>1579</v>
      </c>
      <c r="L20" t="s">
        <v>27</v>
      </c>
      <c r="M20">
        <v>47.56</v>
      </c>
      <c r="N20">
        <v>409</v>
      </c>
      <c r="O20">
        <v>48</v>
      </c>
      <c r="P20">
        <v>41</v>
      </c>
      <c r="Q20">
        <v>88.86</v>
      </c>
      <c r="R20">
        <v>14634</v>
      </c>
      <c r="S20">
        <v>15.88</v>
      </c>
      <c r="T20">
        <v>22.87</v>
      </c>
      <c r="U20">
        <v>48.44</v>
      </c>
      <c r="V20">
        <v>432</v>
      </c>
      <c r="W20">
        <v>23.01</v>
      </c>
      <c r="X20">
        <v>14</v>
      </c>
    </row>
    <row r="21" spans="1:24" hidden="1" x14ac:dyDescent="0.25">
      <c r="A21" t="s">
        <v>46</v>
      </c>
      <c r="B21" t="s">
        <v>37</v>
      </c>
      <c r="C21">
        <v>2002</v>
      </c>
      <c r="D21" t="s">
        <v>42</v>
      </c>
      <c r="E21">
        <v>6.74</v>
      </c>
      <c r="F21">
        <v>6.17</v>
      </c>
      <c r="G21">
        <v>2</v>
      </c>
      <c r="H21">
        <v>7.22</v>
      </c>
      <c r="I21">
        <v>9.76</v>
      </c>
      <c r="J21">
        <v>5.36</v>
      </c>
      <c r="K21">
        <v>3371</v>
      </c>
      <c r="L21" t="s">
        <v>35</v>
      </c>
      <c r="M21">
        <v>62.24</v>
      </c>
      <c r="N21">
        <v>129</v>
      </c>
      <c r="O21">
        <v>21</v>
      </c>
      <c r="P21">
        <v>75</v>
      </c>
      <c r="Q21">
        <v>55.05</v>
      </c>
      <c r="R21">
        <v>80375</v>
      </c>
      <c r="S21">
        <v>17.329999999999998</v>
      </c>
      <c r="T21">
        <v>17.73</v>
      </c>
      <c r="U21">
        <v>94.84</v>
      </c>
      <c r="V21">
        <v>944</v>
      </c>
      <c r="W21">
        <v>20.46</v>
      </c>
      <c r="X21">
        <v>552</v>
      </c>
    </row>
    <row r="22" spans="1:24" hidden="1" x14ac:dyDescent="0.25">
      <c r="A22" t="s">
        <v>36</v>
      </c>
      <c r="B22" t="s">
        <v>38</v>
      </c>
      <c r="C22">
        <v>2017</v>
      </c>
      <c r="D22" t="s">
        <v>42</v>
      </c>
      <c r="E22">
        <v>2.15</v>
      </c>
      <c r="F22">
        <v>6.64</v>
      </c>
      <c r="G22">
        <v>4.04</v>
      </c>
      <c r="H22">
        <v>4.3600000000000003</v>
      </c>
      <c r="I22">
        <v>1.7</v>
      </c>
      <c r="J22">
        <v>1.2</v>
      </c>
      <c r="K22">
        <v>1960</v>
      </c>
      <c r="L22" t="s">
        <v>31</v>
      </c>
      <c r="M22">
        <v>41.26</v>
      </c>
      <c r="N22">
        <v>233</v>
      </c>
      <c r="O22">
        <v>16</v>
      </c>
      <c r="P22">
        <v>61</v>
      </c>
      <c r="Q22">
        <v>13.99</v>
      </c>
      <c r="R22">
        <v>31686</v>
      </c>
      <c r="S22">
        <v>32.89</v>
      </c>
      <c r="T22">
        <v>52.93</v>
      </c>
      <c r="U22">
        <v>91.66</v>
      </c>
      <c r="V22">
        <v>984</v>
      </c>
      <c r="W22">
        <v>36.590000000000003</v>
      </c>
      <c r="X22">
        <v>161</v>
      </c>
    </row>
    <row r="23" spans="1:24" x14ac:dyDescent="0.25">
      <c r="A23" t="s">
        <v>47</v>
      </c>
      <c r="B23" t="s">
        <v>37</v>
      </c>
      <c r="C23">
        <v>2000</v>
      </c>
      <c r="D23" t="s">
        <v>42</v>
      </c>
      <c r="E23">
        <v>6.38</v>
      </c>
      <c r="F23">
        <v>6.49</v>
      </c>
      <c r="G23">
        <v>4.83</v>
      </c>
      <c r="H23">
        <v>4.38</v>
      </c>
      <c r="I23">
        <v>21.36</v>
      </c>
      <c r="J23">
        <v>14.66</v>
      </c>
      <c r="K23">
        <v>3844</v>
      </c>
      <c r="L23" t="s">
        <v>31</v>
      </c>
      <c r="M23">
        <v>58.29</v>
      </c>
      <c r="N23">
        <v>3</v>
      </c>
      <c r="O23">
        <v>18</v>
      </c>
      <c r="P23">
        <v>26</v>
      </c>
      <c r="Q23">
        <v>67.84</v>
      </c>
      <c r="R23">
        <v>27313</v>
      </c>
      <c r="S23">
        <v>83.13</v>
      </c>
      <c r="T23">
        <v>58.22</v>
      </c>
      <c r="U23">
        <v>96.25</v>
      </c>
      <c r="V23">
        <v>964</v>
      </c>
      <c r="W23">
        <v>15.22</v>
      </c>
      <c r="X23">
        <v>276</v>
      </c>
    </row>
    <row r="24" spans="1:24" hidden="1" x14ac:dyDescent="0.25">
      <c r="A24" t="s">
        <v>39</v>
      </c>
      <c r="B24" t="s">
        <v>25</v>
      </c>
      <c r="C24">
        <v>2019</v>
      </c>
      <c r="D24" t="s">
        <v>26</v>
      </c>
      <c r="E24">
        <v>5.0599999999999996</v>
      </c>
      <c r="F24">
        <v>6.04</v>
      </c>
      <c r="G24">
        <v>3.18</v>
      </c>
      <c r="H24">
        <v>9.93</v>
      </c>
      <c r="I24">
        <v>28.88</v>
      </c>
      <c r="J24">
        <v>12.35</v>
      </c>
      <c r="K24">
        <v>4697</v>
      </c>
      <c r="L24" t="s">
        <v>27</v>
      </c>
      <c r="M24">
        <v>31.08</v>
      </c>
      <c r="N24">
        <v>479</v>
      </c>
      <c r="O24">
        <v>8</v>
      </c>
      <c r="P24">
        <v>28</v>
      </c>
      <c r="Q24">
        <v>15.51</v>
      </c>
      <c r="R24">
        <v>55052</v>
      </c>
      <c r="S24">
        <v>85.62</v>
      </c>
      <c r="T24">
        <v>39.35</v>
      </c>
      <c r="U24">
        <v>67.31</v>
      </c>
      <c r="V24">
        <v>910</v>
      </c>
      <c r="W24">
        <v>23.9</v>
      </c>
      <c r="X24">
        <v>572</v>
      </c>
    </row>
    <row r="25" spans="1:24" hidden="1" x14ac:dyDescent="0.25">
      <c r="A25" t="s">
        <v>45</v>
      </c>
      <c r="B25" t="s">
        <v>29</v>
      </c>
      <c r="C25">
        <v>2020</v>
      </c>
      <c r="D25" t="s">
        <v>43</v>
      </c>
      <c r="E25">
        <v>7.17</v>
      </c>
      <c r="F25">
        <v>7.34</v>
      </c>
      <c r="G25">
        <v>3.91</v>
      </c>
      <c r="H25">
        <v>4.7</v>
      </c>
      <c r="I25">
        <v>14.88</v>
      </c>
      <c r="J25">
        <v>19.45</v>
      </c>
      <c r="K25">
        <v>2390</v>
      </c>
      <c r="L25" t="s">
        <v>31</v>
      </c>
      <c r="M25">
        <v>93.75</v>
      </c>
      <c r="N25">
        <v>219</v>
      </c>
      <c r="O25">
        <v>37</v>
      </c>
      <c r="P25">
        <v>65</v>
      </c>
      <c r="Q25">
        <v>51.74</v>
      </c>
      <c r="R25">
        <v>41522</v>
      </c>
      <c r="S25">
        <v>37.5</v>
      </c>
      <c r="T25">
        <v>58.53</v>
      </c>
      <c r="U25">
        <v>60.1</v>
      </c>
      <c r="V25">
        <v>1888</v>
      </c>
      <c r="W25">
        <v>33.83</v>
      </c>
      <c r="X25">
        <v>768</v>
      </c>
    </row>
    <row r="26" spans="1:24" hidden="1" x14ac:dyDescent="0.25">
      <c r="A26" t="s">
        <v>48</v>
      </c>
      <c r="B26" t="s">
        <v>29</v>
      </c>
      <c r="C26">
        <v>2005</v>
      </c>
      <c r="D26" t="s">
        <v>40</v>
      </c>
      <c r="E26">
        <v>8.33</v>
      </c>
      <c r="F26">
        <v>7.4</v>
      </c>
      <c r="G26">
        <v>2.66</v>
      </c>
      <c r="H26">
        <v>8.8699999999999992</v>
      </c>
      <c r="I26">
        <v>27.09</v>
      </c>
      <c r="J26">
        <v>14.24</v>
      </c>
      <c r="K26">
        <v>1419</v>
      </c>
      <c r="L26" t="s">
        <v>44</v>
      </c>
      <c r="M26">
        <v>77.36</v>
      </c>
      <c r="N26">
        <v>261</v>
      </c>
      <c r="O26">
        <v>18</v>
      </c>
      <c r="P26">
        <v>56</v>
      </c>
      <c r="Q26">
        <v>11.18</v>
      </c>
      <c r="R26">
        <v>75241</v>
      </c>
      <c r="S26">
        <v>43.13</v>
      </c>
      <c r="T26">
        <v>41.57</v>
      </c>
      <c r="U26">
        <v>87.91</v>
      </c>
      <c r="V26">
        <v>1897</v>
      </c>
      <c r="W26">
        <v>23.9</v>
      </c>
      <c r="X26">
        <v>57</v>
      </c>
    </row>
    <row r="27" spans="1:24" hidden="1" x14ac:dyDescent="0.25">
      <c r="A27" t="s">
        <v>47</v>
      </c>
      <c r="B27" t="s">
        <v>25</v>
      </c>
      <c r="C27">
        <v>2004</v>
      </c>
      <c r="D27" t="s">
        <v>26</v>
      </c>
      <c r="E27">
        <v>7.43</v>
      </c>
      <c r="F27">
        <v>6.96</v>
      </c>
      <c r="G27">
        <v>3.12</v>
      </c>
      <c r="H27">
        <v>6.29</v>
      </c>
      <c r="I27">
        <v>47.67</v>
      </c>
      <c r="J27">
        <v>18.66</v>
      </c>
      <c r="K27">
        <v>3917</v>
      </c>
      <c r="L27" t="s">
        <v>27</v>
      </c>
      <c r="M27">
        <v>53.3</v>
      </c>
      <c r="N27">
        <v>29</v>
      </c>
      <c r="O27">
        <v>7</v>
      </c>
      <c r="P27">
        <v>60</v>
      </c>
      <c r="Q27">
        <v>59.73</v>
      </c>
      <c r="R27">
        <v>6633</v>
      </c>
      <c r="S27">
        <v>21.7</v>
      </c>
      <c r="T27">
        <v>79.45</v>
      </c>
      <c r="U27">
        <v>26.37</v>
      </c>
      <c r="V27">
        <v>2017</v>
      </c>
      <c r="W27">
        <v>11.91</v>
      </c>
      <c r="X27">
        <v>343</v>
      </c>
    </row>
    <row r="28" spans="1:24" x14ac:dyDescent="0.25">
      <c r="A28" t="s">
        <v>39</v>
      </c>
      <c r="B28" t="s">
        <v>38</v>
      </c>
      <c r="C28">
        <v>2000</v>
      </c>
      <c r="D28" t="s">
        <v>26</v>
      </c>
      <c r="E28">
        <v>8.4700000000000006</v>
      </c>
      <c r="F28">
        <v>6.67</v>
      </c>
      <c r="G28">
        <v>4.9400000000000004</v>
      </c>
      <c r="H28">
        <v>6.04</v>
      </c>
      <c r="I28">
        <v>15.59</v>
      </c>
      <c r="J28">
        <v>19.829999999999998</v>
      </c>
      <c r="K28">
        <v>3835</v>
      </c>
      <c r="L28" t="s">
        <v>27</v>
      </c>
      <c r="M28">
        <v>91.68</v>
      </c>
      <c r="N28">
        <v>438</v>
      </c>
      <c r="O28">
        <v>5</v>
      </c>
      <c r="P28">
        <v>28</v>
      </c>
      <c r="Q28">
        <v>33.17</v>
      </c>
      <c r="R28">
        <v>51641</v>
      </c>
      <c r="S28">
        <v>43.25</v>
      </c>
      <c r="T28">
        <v>86.31</v>
      </c>
      <c r="U28">
        <v>98.28</v>
      </c>
      <c r="V28">
        <v>2253</v>
      </c>
      <c r="W28">
        <v>22.33</v>
      </c>
      <c r="X28">
        <v>653</v>
      </c>
    </row>
    <row r="29" spans="1:24" hidden="1" x14ac:dyDescent="0.25">
      <c r="A29" t="s">
        <v>41</v>
      </c>
      <c r="B29" t="s">
        <v>29</v>
      </c>
      <c r="C29">
        <v>2018</v>
      </c>
      <c r="D29" t="s">
        <v>43</v>
      </c>
      <c r="E29">
        <v>0.64</v>
      </c>
      <c r="F29">
        <v>7.63</v>
      </c>
      <c r="G29">
        <v>2.19</v>
      </c>
      <c r="H29">
        <v>5.0599999999999996</v>
      </c>
      <c r="I29">
        <v>15.47</v>
      </c>
      <c r="J29">
        <v>8.57</v>
      </c>
      <c r="K29">
        <v>4428</v>
      </c>
      <c r="L29" t="s">
        <v>35</v>
      </c>
      <c r="M29">
        <v>42.81</v>
      </c>
      <c r="N29">
        <v>411</v>
      </c>
      <c r="O29">
        <v>48</v>
      </c>
      <c r="P29">
        <v>56</v>
      </c>
      <c r="Q29">
        <v>83.44</v>
      </c>
      <c r="R29">
        <v>59746</v>
      </c>
      <c r="S29">
        <v>27.48</v>
      </c>
      <c r="T29">
        <v>57.48</v>
      </c>
      <c r="U29">
        <v>56.99</v>
      </c>
      <c r="V29">
        <v>1233</v>
      </c>
      <c r="W29">
        <v>17.28</v>
      </c>
      <c r="X29">
        <v>145</v>
      </c>
    </row>
    <row r="30" spans="1:24" x14ac:dyDescent="0.25">
      <c r="A30" t="s">
        <v>24</v>
      </c>
      <c r="B30" t="s">
        <v>33</v>
      </c>
      <c r="C30">
        <v>2000</v>
      </c>
      <c r="D30" t="s">
        <v>26</v>
      </c>
      <c r="E30">
        <v>0.32</v>
      </c>
      <c r="F30">
        <v>6.34</v>
      </c>
      <c r="G30">
        <v>0.33</v>
      </c>
      <c r="H30">
        <v>8.42</v>
      </c>
      <c r="I30">
        <v>24.14</v>
      </c>
      <c r="J30">
        <v>3.01</v>
      </c>
      <c r="K30">
        <v>4450</v>
      </c>
      <c r="L30" t="s">
        <v>35</v>
      </c>
      <c r="M30">
        <v>35.51</v>
      </c>
      <c r="N30">
        <v>316</v>
      </c>
      <c r="O30">
        <v>37</v>
      </c>
      <c r="P30">
        <v>72</v>
      </c>
      <c r="Q30">
        <v>80.39</v>
      </c>
      <c r="R30">
        <v>84224</v>
      </c>
      <c r="S30">
        <v>17.489999999999998</v>
      </c>
      <c r="T30">
        <v>77.38</v>
      </c>
      <c r="U30">
        <v>74.06</v>
      </c>
      <c r="V30">
        <v>1560</v>
      </c>
      <c r="W30">
        <v>39.39</v>
      </c>
      <c r="X30">
        <v>528</v>
      </c>
    </row>
    <row r="31" spans="1:24" hidden="1" x14ac:dyDescent="0.25">
      <c r="A31" t="s">
        <v>28</v>
      </c>
      <c r="B31" t="s">
        <v>29</v>
      </c>
      <c r="C31">
        <v>2020</v>
      </c>
      <c r="D31" t="s">
        <v>42</v>
      </c>
      <c r="E31">
        <v>2.59</v>
      </c>
      <c r="F31">
        <v>7.3</v>
      </c>
      <c r="G31">
        <v>4.79</v>
      </c>
      <c r="H31">
        <v>9.16</v>
      </c>
      <c r="I31">
        <v>25.77</v>
      </c>
      <c r="J31">
        <v>3.92</v>
      </c>
      <c r="K31">
        <v>3630</v>
      </c>
      <c r="L31" t="s">
        <v>44</v>
      </c>
      <c r="M31">
        <v>95.98</v>
      </c>
      <c r="N31">
        <v>76</v>
      </c>
      <c r="O31">
        <v>44</v>
      </c>
      <c r="P31">
        <v>54</v>
      </c>
      <c r="Q31">
        <v>99.85</v>
      </c>
      <c r="R31">
        <v>69361</v>
      </c>
      <c r="S31">
        <v>15.85</v>
      </c>
      <c r="T31">
        <v>78.3</v>
      </c>
      <c r="U31">
        <v>78.28</v>
      </c>
      <c r="V31">
        <v>2890</v>
      </c>
      <c r="W31">
        <v>2.04</v>
      </c>
      <c r="X31">
        <v>492</v>
      </c>
    </row>
    <row r="32" spans="1:24" hidden="1" x14ac:dyDescent="0.25">
      <c r="A32" t="s">
        <v>48</v>
      </c>
      <c r="B32" t="s">
        <v>33</v>
      </c>
      <c r="C32">
        <v>2020</v>
      </c>
      <c r="D32" t="s">
        <v>42</v>
      </c>
      <c r="E32">
        <v>9.01</v>
      </c>
      <c r="F32">
        <v>7.92</v>
      </c>
      <c r="G32">
        <v>3.97</v>
      </c>
      <c r="H32">
        <v>4.83</v>
      </c>
      <c r="I32">
        <v>7.0000000000000007E-2</v>
      </c>
      <c r="J32">
        <v>6.37</v>
      </c>
      <c r="K32">
        <v>4942</v>
      </c>
      <c r="L32" t="s">
        <v>44</v>
      </c>
      <c r="M32">
        <v>51.63</v>
      </c>
      <c r="N32">
        <v>182</v>
      </c>
      <c r="O32">
        <v>20</v>
      </c>
      <c r="P32">
        <v>43</v>
      </c>
      <c r="Q32">
        <v>27.24</v>
      </c>
      <c r="R32">
        <v>6473</v>
      </c>
      <c r="S32">
        <v>77.56</v>
      </c>
      <c r="T32">
        <v>67.099999999999994</v>
      </c>
      <c r="U32">
        <v>70.31</v>
      </c>
      <c r="V32">
        <v>2359</v>
      </c>
      <c r="W32">
        <v>30.72</v>
      </c>
      <c r="X32">
        <v>128</v>
      </c>
    </row>
    <row r="33" spans="1:24" hidden="1" x14ac:dyDescent="0.25">
      <c r="A33" t="s">
        <v>41</v>
      </c>
      <c r="B33" t="s">
        <v>25</v>
      </c>
      <c r="C33">
        <v>2015</v>
      </c>
      <c r="D33" t="s">
        <v>34</v>
      </c>
      <c r="E33">
        <v>8.24</v>
      </c>
      <c r="F33">
        <v>6.41</v>
      </c>
      <c r="G33">
        <v>1.99</v>
      </c>
      <c r="H33">
        <v>3.67</v>
      </c>
      <c r="I33">
        <v>30.79</v>
      </c>
      <c r="J33">
        <v>10.18</v>
      </c>
      <c r="K33">
        <v>162</v>
      </c>
      <c r="L33" t="s">
        <v>35</v>
      </c>
      <c r="M33">
        <v>95.52</v>
      </c>
      <c r="N33">
        <v>365</v>
      </c>
      <c r="O33">
        <v>28</v>
      </c>
      <c r="P33">
        <v>27</v>
      </c>
      <c r="Q33">
        <v>8.06</v>
      </c>
      <c r="R33">
        <v>55543</v>
      </c>
      <c r="S33">
        <v>11.69</v>
      </c>
      <c r="T33">
        <v>25.36</v>
      </c>
      <c r="U33">
        <v>91.32</v>
      </c>
      <c r="V33">
        <v>2327</v>
      </c>
      <c r="W33">
        <v>0.96</v>
      </c>
      <c r="X33">
        <v>297</v>
      </c>
    </row>
    <row r="34" spans="1:24" hidden="1" x14ac:dyDescent="0.25">
      <c r="A34" t="s">
        <v>36</v>
      </c>
      <c r="B34" t="s">
        <v>25</v>
      </c>
      <c r="C34">
        <v>2011</v>
      </c>
      <c r="D34" t="s">
        <v>30</v>
      </c>
      <c r="E34">
        <v>6.83</v>
      </c>
      <c r="F34">
        <v>7.88</v>
      </c>
      <c r="G34">
        <v>4.91</v>
      </c>
      <c r="H34">
        <v>3.96</v>
      </c>
      <c r="I34">
        <v>49.87</v>
      </c>
      <c r="J34">
        <v>2.4500000000000002</v>
      </c>
      <c r="K34">
        <v>115</v>
      </c>
      <c r="L34" t="s">
        <v>35</v>
      </c>
      <c r="M34">
        <v>74.63</v>
      </c>
      <c r="N34">
        <v>291</v>
      </c>
      <c r="O34">
        <v>33</v>
      </c>
      <c r="P34">
        <v>36</v>
      </c>
      <c r="Q34">
        <v>45.41</v>
      </c>
      <c r="R34">
        <v>72246</v>
      </c>
      <c r="S34">
        <v>61.6</v>
      </c>
      <c r="T34">
        <v>22.4</v>
      </c>
      <c r="U34">
        <v>43.05</v>
      </c>
      <c r="V34">
        <v>2700</v>
      </c>
      <c r="W34">
        <v>24.16</v>
      </c>
      <c r="X34">
        <v>351</v>
      </c>
    </row>
    <row r="35" spans="1:24" hidden="1" x14ac:dyDescent="0.25">
      <c r="A35" t="s">
        <v>41</v>
      </c>
      <c r="B35" t="s">
        <v>29</v>
      </c>
      <c r="C35">
        <v>2021</v>
      </c>
      <c r="D35" t="s">
        <v>26</v>
      </c>
      <c r="E35">
        <v>7.01</v>
      </c>
      <c r="F35">
        <v>7.9</v>
      </c>
      <c r="G35">
        <v>1.73</v>
      </c>
      <c r="H35">
        <v>8.5500000000000007</v>
      </c>
      <c r="I35">
        <v>14.6</v>
      </c>
      <c r="J35">
        <v>6.03</v>
      </c>
      <c r="K35">
        <v>1470</v>
      </c>
      <c r="L35" t="s">
        <v>44</v>
      </c>
      <c r="M35">
        <v>98.6</v>
      </c>
      <c r="N35">
        <v>457</v>
      </c>
      <c r="O35">
        <v>11</v>
      </c>
      <c r="P35">
        <v>22</v>
      </c>
      <c r="Q35">
        <v>10.17</v>
      </c>
      <c r="R35">
        <v>17761</v>
      </c>
      <c r="S35">
        <v>16.75</v>
      </c>
      <c r="T35">
        <v>83.56</v>
      </c>
      <c r="U35">
        <v>62.58</v>
      </c>
      <c r="V35">
        <v>2295</v>
      </c>
      <c r="W35">
        <v>17.239999999999998</v>
      </c>
      <c r="X35">
        <v>287</v>
      </c>
    </row>
    <row r="36" spans="1:24" hidden="1" x14ac:dyDescent="0.25">
      <c r="A36" t="s">
        <v>24</v>
      </c>
      <c r="B36" t="s">
        <v>37</v>
      </c>
      <c r="C36">
        <v>2007</v>
      </c>
      <c r="D36" t="s">
        <v>30</v>
      </c>
      <c r="E36">
        <v>7.27</v>
      </c>
      <c r="F36">
        <v>6.15</v>
      </c>
      <c r="G36">
        <v>1.86</v>
      </c>
      <c r="H36">
        <v>6.05</v>
      </c>
      <c r="I36">
        <v>31.54</v>
      </c>
      <c r="J36">
        <v>6.16</v>
      </c>
      <c r="K36">
        <v>3079</v>
      </c>
      <c r="L36" t="s">
        <v>35</v>
      </c>
      <c r="M36">
        <v>82.74</v>
      </c>
      <c r="N36">
        <v>201</v>
      </c>
      <c r="O36">
        <v>38</v>
      </c>
      <c r="P36">
        <v>76</v>
      </c>
      <c r="Q36">
        <v>19.489999999999998</v>
      </c>
      <c r="R36">
        <v>82551</v>
      </c>
      <c r="S36">
        <v>83.78</v>
      </c>
      <c r="T36">
        <v>31.2</v>
      </c>
      <c r="U36">
        <v>54.42</v>
      </c>
      <c r="V36">
        <v>290</v>
      </c>
      <c r="W36">
        <v>36.42</v>
      </c>
      <c r="X36">
        <v>503</v>
      </c>
    </row>
    <row r="37" spans="1:24" hidden="1" x14ac:dyDescent="0.25">
      <c r="A37" t="s">
        <v>36</v>
      </c>
      <c r="B37" t="s">
        <v>33</v>
      </c>
      <c r="C37">
        <v>2015</v>
      </c>
      <c r="D37" t="s">
        <v>40</v>
      </c>
      <c r="E37">
        <v>9.43</v>
      </c>
      <c r="F37">
        <v>6.05</v>
      </c>
      <c r="G37">
        <v>3.05</v>
      </c>
      <c r="H37">
        <v>3.92</v>
      </c>
      <c r="I37">
        <v>0.23</v>
      </c>
      <c r="J37">
        <v>0.08</v>
      </c>
      <c r="K37">
        <v>3852</v>
      </c>
      <c r="L37" t="s">
        <v>27</v>
      </c>
      <c r="M37">
        <v>37.380000000000003</v>
      </c>
      <c r="N37">
        <v>388</v>
      </c>
      <c r="O37">
        <v>31</v>
      </c>
      <c r="P37">
        <v>68</v>
      </c>
      <c r="Q37">
        <v>60.54</v>
      </c>
      <c r="R37">
        <v>38435</v>
      </c>
      <c r="S37">
        <v>27.45</v>
      </c>
      <c r="T37">
        <v>29.71</v>
      </c>
      <c r="U37">
        <v>76.33</v>
      </c>
      <c r="V37">
        <v>1868</v>
      </c>
      <c r="W37">
        <v>21.57</v>
      </c>
      <c r="X37">
        <v>739</v>
      </c>
    </row>
    <row r="38" spans="1:24" x14ac:dyDescent="0.25">
      <c r="A38" t="s">
        <v>48</v>
      </c>
      <c r="B38" t="s">
        <v>38</v>
      </c>
      <c r="C38">
        <v>2000</v>
      </c>
      <c r="D38" t="s">
        <v>42</v>
      </c>
      <c r="E38">
        <v>8.32</v>
      </c>
      <c r="F38">
        <v>8.43</v>
      </c>
      <c r="G38">
        <v>1.37</v>
      </c>
      <c r="H38">
        <v>5.38</v>
      </c>
      <c r="I38">
        <v>30.22</v>
      </c>
      <c r="J38">
        <v>7.08</v>
      </c>
      <c r="K38">
        <v>2838</v>
      </c>
      <c r="L38" t="s">
        <v>44</v>
      </c>
      <c r="M38">
        <v>89.66</v>
      </c>
      <c r="N38">
        <v>156</v>
      </c>
      <c r="O38">
        <v>5</v>
      </c>
      <c r="P38">
        <v>95</v>
      </c>
      <c r="Q38">
        <v>60.03</v>
      </c>
      <c r="R38">
        <v>81950</v>
      </c>
      <c r="S38">
        <v>4.49</v>
      </c>
      <c r="T38">
        <v>23.29</v>
      </c>
      <c r="U38">
        <v>51.61</v>
      </c>
      <c r="V38">
        <v>895</v>
      </c>
      <c r="W38">
        <v>33.090000000000003</v>
      </c>
      <c r="X38">
        <v>636</v>
      </c>
    </row>
    <row r="39" spans="1:24" hidden="1" x14ac:dyDescent="0.25">
      <c r="A39" t="s">
        <v>24</v>
      </c>
      <c r="B39" t="s">
        <v>29</v>
      </c>
      <c r="C39">
        <v>2003</v>
      </c>
      <c r="D39" t="s">
        <v>34</v>
      </c>
      <c r="E39">
        <v>6.23</v>
      </c>
      <c r="F39">
        <v>6.48</v>
      </c>
      <c r="G39">
        <v>3.49</v>
      </c>
      <c r="H39">
        <v>6.6</v>
      </c>
      <c r="I39">
        <v>22.35</v>
      </c>
      <c r="J39">
        <v>2.3199999999999998</v>
      </c>
      <c r="K39">
        <v>542</v>
      </c>
      <c r="L39" t="s">
        <v>35</v>
      </c>
      <c r="M39">
        <v>40.35</v>
      </c>
      <c r="N39">
        <v>99</v>
      </c>
      <c r="O39">
        <v>16</v>
      </c>
      <c r="P39">
        <v>91</v>
      </c>
      <c r="Q39">
        <v>6.25</v>
      </c>
      <c r="R39">
        <v>93264</v>
      </c>
      <c r="S39">
        <v>45.21</v>
      </c>
      <c r="T39">
        <v>52.2</v>
      </c>
      <c r="U39">
        <v>91.43</v>
      </c>
      <c r="V39">
        <v>2323</v>
      </c>
      <c r="W39">
        <v>26.89</v>
      </c>
      <c r="X39">
        <v>173</v>
      </c>
    </row>
    <row r="40" spans="1:24" hidden="1" x14ac:dyDescent="0.25">
      <c r="A40" t="s">
        <v>46</v>
      </c>
      <c r="B40" t="s">
        <v>38</v>
      </c>
      <c r="C40">
        <v>2009</v>
      </c>
      <c r="D40" t="s">
        <v>40</v>
      </c>
      <c r="E40">
        <v>6.66</v>
      </c>
      <c r="F40">
        <v>8.06</v>
      </c>
      <c r="G40">
        <v>0.76</v>
      </c>
      <c r="H40">
        <v>8.9600000000000009</v>
      </c>
      <c r="I40">
        <v>26.51</v>
      </c>
      <c r="J40">
        <v>8.59</v>
      </c>
      <c r="K40">
        <v>413</v>
      </c>
      <c r="L40" t="s">
        <v>31</v>
      </c>
      <c r="M40">
        <v>78.45</v>
      </c>
      <c r="N40">
        <v>395</v>
      </c>
      <c r="O40">
        <v>31</v>
      </c>
      <c r="P40">
        <v>57</v>
      </c>
      <c r="Q40">
        <v>45.4</v>
      </c>
      <c r="R40">
        <v>1492</v>
      </c>
      <c r="S40">
        <v>99.98</v>
      </c>
      <c r="T40">
        <v>64.16</v>
      </c>
      <c r="U40">
        <v>59.23</v>
      </c>
      <c r="V40">
        <v>462</v>
      </c>
      <c r="W40">
        <v>17.88</v>
      </c>
      <c r="X40">
        <v>294</v>
      </c>
    </row>
    <row r="41" spans="1:24" hidden="1" x14ac:dyDescent="0.25">
      <c r="A41" t="s">
        <v>28</v>
      </c>
      <c r="B41" t="s">
        <v>29</v>
      </c>
      <c r="C41">
        <v>2010</v>
      </c>
      <c r="D41" t="s">
        <v>34</v>
      </c>
      <c r="E41">
        <v>2.14</v>
      </c>
      <c r="F41">
        <v>7.4</v>
      </c>
      <c r="G41">
        <v>0.54</v>
      </c>
      <c r="H41">
        <v>7.49</v>
      </c>
      <c r="I41">
        <v>27.2</v>
      </c>
      <c r="J41">
        <v>3.93</v>
      </c>
      <c r="K41">
        <v>681</v>
      </c>
      <c r="L41" t="s">
        <v>31</v>
      </c>
      <c r="M41">
        <v>65.03</v>
      </c>
      <c r="N41">
        <v>121</v>
      </c>
      <c r="O41">
        <v>7</v>
      </c>
      <c r="P41">
        <v>78</v>
      </c>
      <c r="Q41">
        <v>53.96</v>
      </c>
      <c r="R41">
        <v>39040</v>
      </c>
      <c r="S41">
        <v>81.31</v>
      </c>
      <c r="T41">
        <v>64.09</v>
      </c>
      <c r="U41">
        <v>62.88</v>
      </c>
      <c r="V41">
        <v>600</v>
      </c>
      <c r="W41">
        <v>13.51</v>
      </c>
      <c r="X41">
        <v>973</v>
      </c>
    </row>
    <row r="42" spans="1:24" hidden="1" x14ac:dyDescent="0.25">
      <c r="A42" t="s">
        <v>48</v>
      </c>
      <c r="B42" t="s">
        <v>37</v>
      </c>
      <c r="C42">
        <v>2016</v>
      </c>
      <c r="D42" t="s">
        <v>43</v>
      </c>
      <c r="E42">
        <v>6.57</v>
      </c>
      <c r="F42">
        <v>6.66</v>
      </c>
      <c r="G42">
        <v>2.67</v>
      </c>
      <c r="H42">
        <v>4.2300000000000004</v>
      </c>
      <c r="I42">
        <v>8.85</v>
      </c>
      <c r="J42">
        <v>16.440000000000001</v>
      </c>
      <c r="K42">
        <v>641</v>
      </c>
      <c r="L42" t="s">
        <v>44</v>
      </c>
      <c r="M42">
        <v>79.540000000000006</v>
      </c>
      <c r="N42">
        <v>405</v>
      </c>
      <c r="O42">
        <v>37</v>
      </c>
      <c r="P42">
        <v>87</v>
      </c>
      <c r="Q42">
        <v>28.27</v>
      </c>
      <c r="R42">
        <v>89818</v>
      </c>
      <c r="S42">
        <v>57.03</v>
      </c>
      <c r="T42">
        <v>30.88</v>
      </c>
      <c r="U42">
        <v>59.47</v>
      </c>
      <c r="V42">
        <v>1457</v>
      </c>
      <c r="W42">
        <v>4.68</v>
      </c>
      <c r="X42">
        <v>232</v>
      </c>
    </row>
    <row r="43" spans="1:24" hidden="1" x14ac:dyDescent="0.25">
      <c r="A43" t="s">
        <v>46</v>
      </c>
      <c r="B43" t="s">
        <v>37</v>
      </c>
      <c r="C43">
        <v>2024</v>
      </c>
      <c r="D43" t="s">
        <v>42</v>
      </c>
      <c r="E43">
        <v>4.25</v>
      </c>
      <c r="F43">
        <v>6.32</v>
      </c>
      <c r="G43">
        <v>2.78</v>
      </c>
      <c r="H43">
        <v>4.1100000000000003</v>
      </c>
      <c r="I43">
        <v>38.5</v>
      </c>
      <c r="J43">
        <v>1.61</v>
      </c>
      <c r="K43">
        <v>3978</v>
      </c>
      <c r="L43" t="s">
        <v>31</v>
      </c>
      <c r="M43">
        <v>83.55</v>
      </c>
      <c r="N43">
        <v>314</v>
      </c>
      <c r="O43">
        <v>28</v>
      </c>
      <c r="P43">
        <v>31</v>
      </c>
      <c r="Q43">
        <v>87.46</v>
      </c>
      <c r="R43">
        <v>26835</v>
      </c>
      <c r="S43">
        <v>18.940000000000001</v>
      </c>
      <c r="T43">
        <v>17.579999999999998</v>
      </c>
      <c r="U43">
        <v>69.81</v>
      </c>
      <c r="V43">
        <v>1200</v>
      </c>
      <c r="W43">
        <v>0.54</v>
      </c>
      <c r="X43">
        <v>607</v>
      </c>
    </row>
    <row r="44" spans="1:24" hidden="1" x14ac:dyDescent="0.25">
      <c r="A44" t="s">
        <v>39</v>
      </c>
      <c r="B44" t="s">
        <v>37</v>
      </c>
      <c r="C44">
        <v>2022</v>
      </c>
      <c r="D44" t="s">
        <v>40</v>
      </c>
      <c r="E44">
        <v>1.53</v>
      </c>
      <c r="F44">
        <v>7.24</v>
      </c>
      <c r="G44">
        <v>0.53</v>
      </c>
      <c r="H44">
        <v>5.89</v>
      </c>
      <c r="I44">
        <v>27.77</v>
      </c>
      <c r="J44">
        <v>17.309999999999999</v>
      </c>
      <c r="K44">
        <v>1432</v>
      </c>
      <c r="L44" t="s">
        <v>31</v>
      </c>
      <c r="M44">
        <v>86.26</v>
      </c>
      <c r="N44">
        <v>109</v>
      </c>
      <c r="O44">
        <v>30</v>
      </c>
      <c r="P44">
        <v>84</v>
      </c>
      <c r="Q44">
        <v>17.79</v>
      </c>
      <c r="R44">
        <v>68632</v>
      </c>
      <c r="S44">
        <v>11.75</v>
      </c>
      <c r="T44">
        <v>34.82</v>
      </c>
      <c r="U44">
        <v>60.83</v>
      </c>
      <c r="V44">
        <v>415</v>
      </c>
      <c r="W44">
        <v>0.06</v>
      </c>
      <c r="X44">
        <v>710</v>
      </c>
    </row>
    <row r="45" spans="1:24" hidden="1" x14ac:dyDescent="0.25">
      <c r="A45" t="s">
        <v>48</v>
      </c>
      <c r="B45" t="s">
        <v>37</v>
      </c>
      <c r="C45">
        <v>2006</v>
      </c>
      <c r="D45" t="s">
        <v>43</v>
      </c>
      <c r="E45">
        <v>8.06</v>
      </c>
      <c r="F45">
        <v>7.02</v>
      </c>
      <c r="G45">
        <v>4.82</v>
      </c>
      <c r="H45">
        <v>3.53</v>
      </c>
      <c r="I45">
        <v>13.51</v>
      </c>
      <c r="J45">
        <v>11.61</v>
      </c>
      <c r="K45">
        <v>668</v>
      </c>
      <c r="L45" t="s">
        <v>27</v>
      </c>
      <c r="M45">
        <v>88.45</v>
      </c>
      <c r="N45">
        <v>166</v>
      </c>
      <c r="O45">
        <v>18</v>
      </c>
      <c r="P45">
        <v>68</v>
      </c>
      <c r="Q45">
        <v>26.88</v>
      </c>
      <c r="R45">
        <v>93711</v>
      </c>
      <c r="S45">
        <v>83.86</v>
      </c>
      <c r="T45">
        <v>50.27</v>
      </c>
      <c r="U45">
        <v>94.99</v>
      </c>
      <c r="V45">
        <v>2194</v>
      </c>
      <c r="W45">
        <v>9.0399999999999991</v>
      </c>
      <c r="X45">
        <v>386</v>
      </c>
    </row>
    <row r="46" spans="1:24" hidden="1" x14ac:dyDescent="0.25">
      <c r="A46" t="s">
        <v>39</v>
      </c>
      <c r="B46" t="s">
        <v>25</v>
      </c>
      <c r="C46">
        <v>2011</v>
      </c>
      <c r="D46" t="s">
        <v>40</v>
      </c>
      <c r="E46">
        <v>5.0999999999999996</v>
      </c>
      <c r="F46">
        <v>7.75</v>
      </c>
      <c r="G46">
        <v>2.87</v>
      </c>
      <c r="H46">
        <v>8.2899999999999991</v>
      </c>
      <c r="I46">
        <v>46.87</v>
      </c>
      <c r="J46">
        <v>9.17</v>
      </c>
      <c r="K46">
        <v>2069</v>
      </c>
      <c r="L46" t="s">
        <v>44</v>
      </c>
      <c r="M46">
        <v>89.31</v>
      </c>
      <c r="N46">
        <v>129</v>
      </c>
      <c r="O46">
        <v>8</v>
      </c>
      <c r="P46">
        <v>35</v>
      </c>
      <c r="Q46">
        <v>17.39</v>
      </c>
      <c r="R46">
        <v>3449</v>
      </c>
      <c r="S46">
        <v>78.77</v>
      </c>
      <c r="T46">
        <v>59</v>
      </c>
      <c r="U46">
        <v>30.49</v>
      </c>
      <c r="V46">
        <v>1568</v>
      </c>
      <c r="W46">
        <v>22.44</v>
      </c>
      <c r="X46">
        <v>62</v>
      </c>
    </row>
    <row r="47" spans="1:24" hidden="1" x14ac:dyDescent="0.25">
      <c r="A47" t="s">
        <v>36</v>
      </c>
      <c r="B47" t="s">
        <v>25</v>
      </c>
      <c r="C47">
        <v>2020</v>
      </c>
      <c r="D47" t="s">
        <v>34</v>
      </c>
      <c r="E47">
        <v>9.77</v>
      </c>
      <c r="F47">
        <v>8.26</v>
      </c>
      <c r="G47">
        <v>0.76</v>
      </c>
      <c r="H47">
        <v>5.81</v>
      </c>
      <c r="I47">
        <v>0.64</v>
      </c>
      <c r="J47">
        <v>10.99</v>
      </c>
      <c r="K47">
        <v>968</v>
      </c>
      <c r="L47" t="s">
        <v>31</v>
      </c>
      <c r="M47">
        <v>58.88</v>
      </c>
      <c r="N47">
        <v>269</v>
      </c>
      <c r="O47">
        <v>27</v>
      </c>
      <c r="P47">
        <v>91</v>
      </c>
      <c r="Q47">
        <v>13.42</v>
      </c>
      <c r="R47">
        <v>22225</v>
      </c>
      <c r="S47">
        <v>46.22</v>
      </c>
      <c r="T47">
        <v>31.65</v>
      </c>
      <c r="U47">
        <v>21.07</v>
      </c>
      <c r="V47">
        <v>1397</v>
      </c>
      <c r="W47">
        <v>39.020000000000003</v>
      </c>
      <c r="X47">
        <v>337</v>
      </c>
    </row>
    <row r="48" spans="1:24" hidden="1" x14ac:dyDescent="0.25">
      <c r="A48" t="s">
        <v>46</v>
      </c>
      <c r="B48" t="s">
        <v>33</v>
      </c>
      <c r="C48">
        <v>2006</v>
      </c>
      <c r="D48" t="s">
        <v>43</v>
      </c>
      <c r="E48">
        <v>2.82</v>
      </c>
      <c r="F48">
        <v>8.01</v>
      </c>
      <c r="G48">
        <v>1.56</v>
      </c>
      <c r="H48">
        <v>5.4</v>
      </c>
      <c r="I48">
        <v>36.299999999999997</v>
      </c>
      <c r="J48">
        <v>7.52</v>
      </c>
      <c r="K48">
        <v>1180</v>
      </c>
      <c r="L48" t="s">
        <v>35</v>
      </c>
      <c r="M48">
        <v>92.25</v>
      </c>
      <c r="N48">
        <v>137</v>
      </c>
      <c r="O48">
        <v>47</v>
      </c>
      <c r="P48">
        <v>31</v>
      </c>
      <c r="Q48">
        <v>88.14</v>
      </c>
      <c r="R48">
        <v>30571</v>
      </c>
      <c r="S48">
        <v>42.14</v>
      </c>
      <c r="T48">
        <v>24.65</v>
      </c>
      <c r="U48">
        <v>61.74</v>
      </c>
      <c r="V48">
        <v>2284</v>
      </c>
      <c r="W48">
        <v>28.21</v>
      </c>
      <c r="X48">
        <v>350</v>
      </c>
    </row>
    <row r="49" spans="1:24" hidden="1" x14ac:dyDescent="0.25">
      <c r="A49" t="s">
        <v>28</v>
      </c>
      <c r="B49" t="s">
        <v>38</v>
      </c>
      <c r="C49">
        <v>2011</v>
      </c>
      <c r="D49" t="s">
        <v>43</v>
      </c>
      <c r="E49">
        <v>4.8099999999999996</v>
      </c>
      <c r="F49">
        <v>6.69</v>
      </c>
      <c r="G49">
        <v>4</v>
      </c>
      <c r="H49">
        <v>6.56</v>
      </c>
      <c r="I49">
        <v>19.059999999999999</v>
      </c>
      <c r="J49">
        <v>2.5499999999999998</v>
      </c>
      <c r="K49">
        <v>4819</v>
      </c>
      <c r="L49" t="s">
        <v>44</v>
      </c>
      <c r="M49">
        <v>80.37</v>
      </c>
      <c r="N49">
        <v>175</v>
      </c>
      <c r="O49">
        <v>49</v>
      </c>
      <c r="P49">
        <v>58</v>
      </c>
      <c r="Q49">
        <v>29.23</v>
      </c>
      <c r="R49">
        <v>25977</v>
      </c>
      <c r="S49">
        <v>74.87</v>
      </c>
      <c r="T49">
        <v>77.33</v>
      </c>
      <c r="U49">
        <v>81.17</v>
      </c>
      <c r="V49">
        <v>1102</v>
      </c>
      <c r="W49">
        <v>2.83</v>
      </c>
      <c r="X49">
        <v>536</v>
      </c>
    </row>
    <row r="50" spans="1:24" hidden="1" x14ac:dyDescent="0.25">
      <c r="A50" t="s">
        <v>24</v>
      </c>
      <c r="B50" t="s">
        <v>29</v>
      </c>
      <c r="C50">
        <v>2014</v>
      </c>
      <c r="D50" t="s">
        <v>42</v>
      </c>
      <c r="E50">
        <v>4.4800000000000004</v>
      </c>
      <c r="F50">
        <v>8.1999999999999993</v>
      </c>
      <c r="G50">
        <v>2.62</v>
      </c>
      <c r="H50">
        <v>7.96</v>
      </c>
      <c r="I50">
        <v>26.13</v>
      </c>
      <c r="J50">
        <v>15.32</v>
      </c>
      <c r="K50">
        <v>3235</v>
      </c>
      <c r="L50" t="s">
        <v>44</v>
      </c>
      <c r="M50">
        <v>88.73</v>
      </c>
      <c r="N50">
        <v>63</v>
      </c>
      <c r="O50">
        <v>38</v>
      </c>
      <c r="P50">
        <v>59</v>
      </c>
      <c r="Q50">
        <v>72.81</v>
      </c>
      <c r="R50">
        <v>53136</v>
      </c>
      <c r="S50">
        <v>53.6</v>
      </c>
      <c r="T50">
        <v>78.63</v>
      </c>
      <c r="U50">
        <v>71.86</v>
      </c>
      <c r="V50">
        <v>1752</v>
      </c>
      <c r="W50">
        <v>25.81</v>
      </c>
      <c r="X50">
        <v>648</v>
      </c>
    </row>
    <row r="51" spans="1:24" hidden="1" x14ac:dyDescent="0.25">
      <c r="A51" t="s">
        <v>32</v>
      </c>
      <c r="B51" t="s">
        <v>29</v>
      </c>
      <c r="C51">
        <v>2001</v>
      </c>
      <c r="D51" t="s">
        <v>30</v>
      </c>
      <c r="E51">
        <v>1.21</v>
      </c>
      <c r="F51">
        <v>8.08</v>
      </c>
      <c r="G51">
        <v>0.94</v>
      </c>
      <c r="H51">
        <v>6.99</v>
      </c>
      <c r="I51">
        <v>14.58</v>
      </c>
      <c r="J51">
        <v>18.559999999999999</v>
      </c>
      <c r="K51">
        <v>251</v>
      </c>
      <c r="L51" t="s">
        <v>31</v>
      </c>
      <c r="M51">
        <v>99.24</v>
      </c>
      <c r="N51">
        <v>130</v>
      </c>
      <c r="O51">
        <v>39</v>
      </c>
      <c r="P51">
        <v>86</v>
      </c>
      <c r="Q51">
        <v>43.94</v>
      </c>
      <c r="R51">
        <v>71626</v>
      </c>
      <c r="S51">
        <v>40.42</v>
      </c>
      <c r="T51">
        <v>32.4</v>
      </c>
      <c r="U51">
        <v>97.02</v>
      </c>
      <c r="V51">
        <v>2032</v>
      </c>
      <c r="W51">
        <v>19.420000000000002</v>
      </c>
      <c r="X51">
        <v>697</v>
      </c>
    </row>
    <row r="52" spans="1:24" hidden="1" x14ac:dyDescent="0.25">
      <c r="A52" t="s">
        <v>41</v>
      </c>
      <c r="B52" t="s">
        <v>25</v>
      </c>
      <c r="C52">
        <v>2013</v>
      </c>
      <c r="D52" t="s">
        <v>34</v>
      </c>
      <c r="E52">
        <v>4.26</v>
      </c>
      <c r="F52">
        <v>8.32</v>
      </c>
      <c r="G52">
        <v>0.51</v>
      </c>
      <c r="H52">
        <v>8.6199999999999992</v>
      </c>
      <c r="I52">
        <v>16.059999999999999</v>
      </c>
      <c r="J52">
        <v>19</v>
      </c>
      <c r="K52">
        <v>4300</v>
      </c>
      <c r="L52" t="s">
        <v>31</v>
      </c>
      <c r="M52">
        <v>38.15</v>
      </c>
      <c r="N52">
        <v>327</v>
      </c>
      <c r="O52">
        <v>30</v>
      </c>
      <c r="P52">
        <v>79</v>
      </c>
      <c r="Q52">
        <v>64.319999999999993</v>
      </c>
      <c r="R52">
        <v>40505</v>
      </c>
      <c r="S52">
        <v>25.17</v>
      </c>
      <c r="T52">
        <v>54.81</v>
      </c>
      <c r="U52">
        <v>34.58</v>
      </c>
      <c r="V52">
        <v>2567</v>
      </c>
      <c r="W52">
        <v>25.45</v>
      </c>
      <c r="X52">
        <v>127</v>
      </c>
    </row>
    <row r="53" spans="1:24" hidden="1" x14ac:dyDescent="0.25">
      <c r="A53" t="s">
        <v>47</v>
      </c>
      <c r="B53" t="s">
        <v>29</v>
      </c>
      <c r="C53">
        <v>2012</v>
      </c>
      <c r="D53" t="s">
        <v>34</v>
      </c>
      <c r="E53">
        <v>2.88</v>
      </c>
      <c r="F53">
        <v>7.15</v>
      </c>
      <c r="G53">
        <v>2.15</v>
      </c>
      <c r="H53">
        <v>7.41</v>
      </c>
      <c r="I53">
        <v>0.76</v>
      </c>
      <c r="J53">
        <v>13.41</v>
      </c>
      <c r="K53">
        <v>2879</v>
      </c>
      <c r="L53" t="s">
        <v>27</v>
      </c>
      <c r="M53">
        <v>55.94</v>
      </c>
      <c r="N53">
        <v>187</v>
      </c>
      <c r="O53">
        <v>18</v>
      </c>
      <c r="P53">
        <v>73</v>
      </c>
      <c r="Q53">
        <v>92.96</v>
      </c>
      <c r="R53">
        <v>78665</v>
      </c>
      <c r="S53">
        <v>12.26</v>
      </c>
      <c r="T53">
        <v>45.19</v>
      </c>
      <c r="U53">
        <v>75.52</v>
      </c>
      <c r="V53">
        <v>2074</v>
      </c>
      <c r="W53">
        <v>24.93</v>
      </c>
      <c r="X53">
        <v>191</v>
      </c>
    </row>
    <row r="54" spans="1:24" hidden="1" x14ac:dyDescent="0.25">
      <c r="A54" t="s">
        <v>28</v>
      </c>
      <c r="B54" t="s">
        <v>25</v>
      </c>
      <c r="C54">
        <v>2003</v>
      </c>
      <c r="D54" t="s">
        <v>43</v>
      </c>
      <c r="E54">
        <v>1.6</v>
      </c>
      <c r="F54">
        <v>7.92</v>
      </c>
      <c r="G54">
        <v>1.69</v>
      </c>
      <c r="H54">
        <v>8.52</v>
      </c>
      <c r="I54">
        <v>36.49</v>
      </c>
      <c r="J54">
        <v>8.2100000000000009</v>
      </c>
      <c r="K54">
        <v>3998</v>
      </c>
      <c r="L54" t="s">
        <v>35</v>
      </c>
      <c r="M54">
        <v>86.46</v>
      </c>
      <c r="N54">
        <v>464</v>
      </c>
      <c r="O54">
        <v>32</v>
      </c>
      <c r="P54">
        <v>92</v>
      </c>
      <c r="Q54">
        <v>84.77</v>
      </c>
      <c r="R54">
        <v>66101</v>
      </c>
      <c r="S54">
        <v>59.48</v>
      </c>
      <c r="T54">
        <v>21.36</v>
      </c>
      <c r="U54">
        <v>85.27</v>
      </c>
      <c r="V54">
        <v>2716</v>
      </c>
      <c r="W54">
        <v>5.76</v>
      </c>
      <c r="X54">
        <v>589</v>
      </c>
    </row>
    <row r="55" spans="1:24" hidden="1" x14ac:dyDescent="0.25">
      <c r="A55" t="s">
        <v>46</v>
      </c>
      <c r="B55" t="s">
        <v>33</v>
      </c>
      <c r="C55">
        <v>2013</v>
      </c>
      <c r="D55" t="s">
        <v>43</v>
      </c>
      <c r="E55">
        <v>2.82</v>
      </c>
      <c r="F55">
        <v>7.48</v>
      </c>
      <c r="G55">
        <v>3.28</v>
      </c>
      <c r="H55">
        <v>7.88</v>
      </c>
      <c r="I55">
        <v>35.54</v>
      </c>
      <c r="J55">
        <v>9.57</v>
      </c>
      <c r="K55">
        <v>790</v>
      </c>
      <c r="L55" t="s">
        <v>27</v>
      </c>
      <c r="M55">
        <v>36.04</v>
      </c>
      <c r="N55">
        <v>451</v>
      </c>
      <c r="O55">
        <v>25</v>
      </c>
      <c r="P55">
        <v>26</v>
      </c>
      <c r="Q55">
        <v>8.76</v>
      </c>
      <c r="R55">
        <v>13394</v>
      </c>
      <c r="S55">
        <v>82.6</v>
      </c>
      <c r="T55">
        <v>85.25</v>
      </c>
      <c r="U55">
        <v>92.97</v>
      </c>
      <c r="V55">
        <v>2292</v>
      </c>
      <c r="W55">
        <v>36.78</v>
      </c>
      <c r="X55">
        <v>499</v>
      </c>
    </row>
    <row r="56" spans="1:24" hidden="1" x14ac:dyDescent="0.25">
      <c r="A56" t="s">
        <v>32</v>
      </c>
      <c r="B56" t="s">
        <v>38</v>
      </c>
      <c r="C56">
        <v>2013</v>
      </c>
      <c r="D56" t="s">
        <v>42</v>
      </c>
      <c r="E56">
        <v>2.33</v>
      </c>
      <c r="F56">
        <v>6.78</v>
      </c>
      <c r="G56">
        <v>4.63</v>
      </c>
      <c r="H56">
        <v>4.3499999999999996</v>
      </c>
      <c r="I56">
        <v>32.72</v>
      </c>
      <c r="J56">
        <v>13.14</v>
      </c>
      <c r="K56">
        <v>4560</v>
      </c>
      <c r="L56" t="s">
        <v>27</v>
      </c>
      <c r="M56">
        <v>67.849999999999994</v>
      </c>
      <c r="N56">
        <v>276</v>
      </c>
      <c r="O56">
        <v>44</v>
      </c>
      <c r="P56">
        <v>98</v>
      </c>
      <c r="Q56">
        <v>84.83</v>
      </c>
      <c r="R56">
        <v>69800</v>
      </c>
      <c r="S56">
        <v>74.62</v>
      </c>
      <c r="T56">
        <v>10.78</v>
      </c>
      <c r="U56">
        <v>62.28</v>
      </c>
      <c r="V56">
        <v>1077</v>
      </c>
      <c r="W56">
        <v>22.18</v>
      </c>
      <c r="X56">
        <v>515</v>
      </c>
    </row>
    <row r="57" spans="1:24" hidden="1" x14ac:dyDescent="0.25">
      <c r="A57" t="s">
        <v>28</v>
      </c>
      <c r="B57" t="s">
        <v>33</v>
      </c>
      <c r="C57">
        <v>2015</v>
      </c>
      <c r="D57" t="s">
        <v>30</v>
      </c>
      <c r="E57">
        <v>7.34</v>
      </c>
      <c r="F57">
        <v>8.49</v>
      </c>
      <c r="G57">
        <v>1.24</v>
      </c>
      <c r="H57">
        <v>3.37</v>
      </c>
      <c r="I57">
        <v>43.9</v>
      </c>
      <c r="J57">
        <v>16.46</v>
      </c>
      <c r="K57">
        <v>1495</v>
      </c>
      <c r="L57" t="s">
        <v>35</v>
      </c>
      <c r="M57">
        <v>90.09</v>
      </c>
      <c r="N57">
        <v>349</v>
      </c>
      <c r="O57">
        <v>0</v>
      </c>
      <c r="P57">
        <v>23</v>
      </c>
      <c r="Q57">
        <v>46.28</v>
      </c>
      <c r="R57">
        <v>19677</v>
      </c>
      <c r="S57">
        <v>69.63</v>
      </c>
      <c r="T57">
        <v>25.01</v>
      </c>
      <c r="U57">
        <v>49.05</v>
      </c>
      <c r="V57">
        <v>1103</v>
      </c>
      <c r="W57">
        <v>28.03</v>
      </c>
      <c r="X57">
        <v>334</v>
      </c>
    </row>
    <row r="58" spans="1:24" hidden="1" x14ac:dyDescent="0.25">
      <c r="A58" t="s">
        <v>46</v>
      </c>
      <c r="B58" t="s">
        <v>37</v>
      </c>
      <c r="C58">
        <v>2006</v>
      </c>
      <c r="D58" t="s">
        <v>34</v>
      </c>
      <c r="E58">
        <v>0.31</v>
      </c>
      <c r="F58">
        <v>6.1</v>
      </c>
      <c r="G58">
        <v>4.28</v>
      </c>
      <c r="H58">
        <v>9.32</v>
      </c>
      <c r="I58">
        <v>45.06</v>
      </c>
      <c r="J58">
        <v>7.49</v>
      </c>
      <c r="K58">
        <v>4489</v>
      </c>
      <c r="L58" t="s">
        <v>31</v>
      </c>
      <c r="M58">
        <v>31.33</v>
      </c>
      <c r="N58">
        <v>146</v>
      </c>
      <c r="O58">
        <v>10</v>
      </c>
      <c r="P58">
        <v>86</v>
      </c>
      <c r="Q58">
        <v>36.31</v>
      </c>
      <c r="R58">
        <v>5977</v>
      </c>
      <c r="S58">
        <v>92.89</v>
      </c>
      <c r="T58">
        <v>37.65</v>
      </c>
      <c r="U58">
        <v>96.43</v>
      </c>
      <c r="V58">
        <v>2101</v>
      </c>
      <c r="W58">
        <v>15.48</v>
      </c>
      <c r="X58">
        <v>877</v>
      </c>
    </row>
    <row r="59" spans="1:24" hidden="1" x14ac:dyDescent="0.25">
      <c r="A59" t="s">
        <v>45</v>
      </c>
      <c r="B59" t="s">
        <v>37</v>
      </c>
      <c r="C59">
        <v>2018</v>
      </c>
      <c r="D59" t="s">
        <v>26</v>
      </c>
      <c r="E59">
        <v>6.17</v>
      </c>
      <c r="F59">
        <v>6.41</v>
      </c>
      <c r="G59">
        <v>4.5999999999999996</v>
      </c>
      <c r="H59">
        <v>9.6199999999999992</v>
      </c>
      <c r="I59">
        <v>27.82</v>
      </c>
      <c r="J59">
        <v>18.34</v>
      </c>
      <c r="K59">
        <v>3068</v>
      </c>
      <c r="L59" t="s">
        <v>27</v>
      </c>
      <c r="M59">
        <v>95.77</v>
      </c>
      <c r="N59">
        <v>334</v>
      </c>
      <c r="O59">
        <v>1</v>
      </c>
      <c r="P59">
        <v>66</v>
      </c>
      <c r="Q59">
        <v>67.89</v>
      </c>
      <c r="R59">
        <v>78681</v>
      </c>
      <c r="S59">
        <v>39.450000000000003</v>
      </c>
      <c r="T59">
        <v>78.52</v>
      </c>
      <c r="U59">
        <v>83.32</v>
      </c>
      <c r="V59">
        <v>1332</v>
      </c>
      <c r="W59">
        <v>4.8899999999999997</v>
      </c>
      <c r="X59">
        <v>713</v>
      </c>
    </row>
    <row r="60" spans="1:24" hidden="1" x14ac:dyDescent="0.25">
      <c r="A60" t="s">
        <v>45</v>
      </c>
      <c r="B60" t="s">
        <v>37</v>
      </c>
      <c r="C60">
        <v>2001</v>
      </c>
      <c r="D60" t="s">
        <v>26</v>
      </c>
      <c r="E60">
        <v>7.61</v>
      </c>
      <c r="F60">
        <v>8.23</v>
      </c>
      <c r="G60">
        <v>4.51</v>
      </c>
      <c r="H60">
        <v>8.09</v>
      </c>
      <c r="I60">
        <v>34.24</v>
      </c>
      <c r="J60">
        <v>6.49</v>
      </c>
      <c r="K60">
        <v>2707</v>
      </c>
      <c r="L60" t="s">
        <v>44</v>
      </c>
      <c r="M60">
        <v>98.47</v>
      </c>
      <c r="N60">
        <v>19</v>
      </c>
      <c r="O60">
        <v>34</v>
      </c>
      <c r="P60">
        <v>35</v>
      </c>
      <c r="Q60">
        <v>95.12</v>
      </c>
      <c r="R60">
        <v>67451</v>
      </c>
      <c r="S60">
        <v>13.72</v>
      </c>
      <c r="T60">
        <v>73.09</v>
      </c>
      <c r="U60">
        <v>57.67</v>
      </c>
      <c r="V60">
        <v>546</v>
      </c>
      <c r="W60">
        <v>27.64</v>
      </c>
      <c r="X60">
        <v>203</v>
      </c>
    </row>
    <row r="61" spans="1:24" hidden="1" x14ac:dyDescent="0.25">
      <c r="A61" t="s">
        <v>39</v>
      </c>
      <c r="B61" t="s">
        <v>33</v>
      </c>
      <c r="C61">
        <v>2009</v>
      </c>
      <c r="D61" t="s">
        <v>30</v>
      </c>
      <c r="E61">
        <v>4.8099999999999996</v>
      </c>
      <c r="F61">
        <v>6.15</v>
      </c>
      <c r="G61">
        <v>4.76</v>
      </c>
      <c r="H61">
        <v>8.07</v>
      </c>
      <c r="I61">
        <v>0.55000000000000004</v>
      </c>
      <c r="J61">
        <v>10.62</v>
      </c>
      <c r="K61">
        <v>2577</v>
      </c>
      <c r="L61" t="s">
        <v>27</v>
      </c>
      <c r="M61">
        <v>52.56</v>
      </c>
      <c r="N61">
        <v>313</v>
      </c>
      <c r="O61">
        <v>12</v>
      </c>
      <c r="P61">
        <v>13</v>
      </c>
      <c r="Q61">
        <v>11.23</v>
      </c>
      <c r="R61">
        <v>63149</v>
      </c>
      <c r="S61">
        <v>10.19</v>
      </c>
      <c r="T61">
        <v>56.39</v>
      </c>
      <c r="U61">
        <v>72.09</v>
      </c>
      <c r="V61">
        <v>1361</v>
      </c>
      <c r="W61">
        <v>37.700000000000003</v>
      </c>
      <c r="X61">
        <v>187</v>
      </c>
    </row>
    <row r="62" spans="1:24" hidden="1" x14ac:dyDescent="0.25">
      <c r="A62" t="s">
        <v>28</v>
      </c>
      <c r="B62" t="s">
        <v>29</v>
      </c>
      <c r="C62">
        <v>2017</v>
      </c>
      <c r="D62" t="s">
        <v>40</v>
      </c>
      <c r="E62">
        <v>9.32</v>
      </c>
      <c r="F62">
        <v>8.2200000000000006</v>
      </c>
      <c r="G62">
        <v>4.21</v>
      </c>
      <c r="H62">
        <v>4.8899999999999997</v>
      </c>
      <c r="I62">
        <v>42.32</v>
      </c>
      <c r="J62">
        <v>19.23</v>
      </c>
      <c r="K62">
        <v>1235</v>
      </c>
      <c r="L62" t="s">
        <v>35</v>
      </c>
      <c r="M62">
        <v>83.68</v>
      </c>
      <c r="N62">
        <v>41</v>
      </c>
      <c r="O62">
        <v>38</v>
      </c>
      <c r="P62">
        <v>67</v>
      </c>
      <c r="Q62">
        <v>77.27</v>
      </c>
      <c r="R62">
        <v>38692</v>
      </c>
      <c r="S62">
        <v>95.5</v>
      </c>
      <c r="T62">
        <v>65.599999999999994</v>
      </c>
      <c r="U62">
        <v>42.29</v>
      </c>
      <c r="V62">
        <v>1161</v>
      </c>
      <c r="W62">
        <v>23.25</v>
      </c>
      <c r="X62">
        <v>977</v>
      </c>
    </row>
    <row r="63" spans="1:24" hidden="1" x14ac:dyDescent="0.25">
      <c r="A63" t="s">
        <v>45</v>
      </c>
      <c r="B63" t="s">
        <v>38</v>
      </c>
      <c r="C63">
        <v>2016</v>
      </c>
      <c r="D63" t="s">
        <v>42</v>
      </c>
      <c r="E63">
        <v>7.08</v>
      </c>
      <c r="F63">
        <v>7.79</v>
      </c>
      <c r="G63">
        <v>2.97</v>
      </c>
      <c r="H63">
        <v>6.8</v>
      </c>
      <c r="I63">
        <v>40.82</v>
      </c>
      <c r="J63">
        <v>18.760000000000002</v>
      </c>
      <c r="K63">
        <v>1058</v>
      </c>
      <c r="L63" t="s">
        <v>27</v>
      </c>
      <c r="M63">
        <v>38.9</v>
      </c>
      <c r="N63">
        <v>349</v>
      </c>
      <c r="O63">
        <v>33</v>
      </c>
      <c r="P63">
        <v>43</v>
      </c>
      <c r="Q63">
        <v>21.94</v>
      </c>
      <c r="R63">
        <v>6707</v>
      </c>
      <c r="S63">
        <v>58.9</v>
      </c>
      <c r="T63">
        <v>37.270000000000003</v>
      </c>
      <c r="U63">
        <v>69.19</v>
      </c>
      <c r="V63">
        <v>2574</v>
      </c>
      <c r="W63">
        <v>7.95</v>
      </c>
      <c r="X63">
        <v>568</v>
      </c>
    </row>
    <row r="64" spans="1:24" hidden="1" x14ac:dyDescent="0.25">
      <c r="A64" t="s">
        <v>46</v>
      </c>
      <c r="B64" t="s">
        <v>37</v>
      </c>
      <c r="C64">
        <v>2004</v>
      </c>
      <c r="D64" t="s">
        <v>30</v>
      </c>
      <c r="E64">
        <v>7.48</v>
      </c>
      <c r="F64">
        <v>6.09</v>
      </c>
      <c r="G64">
        <v>2.0499999999999998</v>
      </c>
      <c r="H64">
        <v>9.9499999999999993</v>
      </c>
      <c r="I64">
        <v>1.01</v>
      </c>
      <c r="J64">
        <v>13.91</v>
      </c>
      <c r="K64">
        <v>1170</v>
      </c>
      <c r="L64" t="s">
        <v>27</v>
      </c>
      <c r="M64">
        <v>84.1</v>
      </c>
      <c r="N64">
        <v>393</v>
      </c>
      <c r="O64">
        <v>33</v>
      </c>
      <c r="P64">
        <v>47</v>
      </c>
      <c r="Q64">
        <v>39.25</v>
      </c>
      <c r="R64">
        <v>8869</v>
      </c>
      <c r="S64">
        <v>81.08</v>
      </c>
      <c r="T64">
        <v>85.24</v>
      </c>
      <c r="U64">
        <v>63.2</v>
      </c>
      <c r="V64">
        <v>2761</v>
      </c>
      <c r="W64">
        <v>24.93</v>
      </c>
      <c r="X64">
        <v>973</v>
      </c>
    </row>
    <row r="65" spans="1:24" hidden="1" x14ac:dyDescent="0.25">
      <c r="A65" t="s">
        <v>39</v>
      </c>
      <c r="B65" t="s">
        <v>37</v>
      </c>
      <c r="C65">
        <v>2011</v>
      </c>
      <c r="D65" t="s">
        <v>26</v>
      </c>
      <c r="E65">
        <v>1.97</v>
      </c>
      <c r="F65">
        <v>7.07</v>
      </c>
      <c r="G65">
        <v>2.46</v>
      </c>
      <c r="H65">
        <v>8.99</v>
      </c>
      <c r="I65">
        <v>27.14</v>
      </c>
      <c r="J65">
        <v>6.49</v>
      </c>
      <c r="K65">
        <v>3618</v>
      </c>
      <c r="L65" t="s">
        <v>44</v>
      </c>
      <c r="M65">
        <v>63.71</v>
      </c>
      <c r="N65">
        <v>406</v>
      </c>
      <c r="O65">
        <v>34</v>
      </c>
      <c r="P65">
        <v>31</v>
      </c>
      <c r="Q65">
        <v>87.63</v>
      </c>
      <c r="R65">
        <v>82654</v>
      </c>
      <c r="S65">
        <v>53.56</v>
      </c>
      <c r="T65">
        <v>12.14</v>
      </c>
      <c r="U65">
        <v>23.14</v>
      </c>
      <c r="V65">
        <v>2327</v>
      </c>
      <c r="W65">
        <v>17.16</v>
      </c>
      <c r="X65">
        <v>918</v>
      </c>
    </row>
    <row r="66" spans="1:24" hidden="1" x14ac:dyDescent="0.25">
      <c r="A66" t="s">
        <v>46</v>
      </c>
      <c r="B66" t="s">
        <v>37</v>
      </c>
      <c r="C66">
        <v>2005</v>
      </c>
      <c r="D66" t="s">
        <v>43</v>
      </c>
      <c r="E66">
        <v>7.77</v>
      </c>
      <c r="F66">
        <v>7.89</v>
      </c>
      <c r="G66">
        <v>4.3600000000000003</v>
      </c>
      <c r="H66">
        <v>5.13</v>
      </c>
      <c r="I66">
        <v>45.33</v>
      </c>
      <c r="J66">
        <v>4.38</v>
      </c>
      <c r="K66">
        <v>3659</v>
      </c>
      <c r="L66" t="s">
        <v>35</v>
      </c>
      <c r="M66">
        <v>90.22</v>
      </c>
      <c r="N66">
        <v>343</v>
      </c>
      <c r="O66">
        <v>31</v>
      </c>
      <c r="P66">
        <v>83</v>
      </c>
      <c r="Q66">
        <v>55.49</v>
      </c>
      <c r="R66">
        <v>66797</v>
      </c>
      <c r="S66">
        <v>39.85</v>
      </c>
      <c r="T66">
        <v>18.07</v>
      </c>
      <c r="U66">
        <v>89.26</v>
      </c>
      <c r="V66">
        <v>1341</v>
      </c>
      <c r="W66">
        <v>15.96</v>
      </c>
      <c r="X66">
        <v>663</v>
      </c>
    </row>
    <row r="67" spans="1:24" hidden="1" x14ac:dyDescent="0.25">
      <c r="A67" t="s">
        <v>39</v>
      </c>
      <c r="B67" t="s">
        <v>38</v>
      </c>
      <c r="C67">
        <v>2021</v>
      </c>
      <c r="D67" t="s">
        <v>26</v>
      </c>
      <c r="E67">
        <v>8.32</v>
      </c>
      <c r="F67">
        <v>7.46</v>
      </c>
      <c r="G67">
        <v>1.51</v>
      </c>
      <c r="H67">
        <v>5.1100000000000003</v>
      </c>
      <c r="I67">
        <v>9.07</v>
      </c>
      <c r="J67">
        <v>1.6</v>
      </c>
      <c r="K67">
        <v>3655</v>
      </c>
      <c r="L67" t="s">
        <v>44</v>
      </c>
      <c r="M67">
        <v>44.88</v>
      </c>
      <c r="N67">
        <v>139</v>
      </c>
      <c r="O67">
        <v>44</v>
      </c>
      <c r="P67">
        <v>16</v>
      </c>
      <c r="Q67">
        <v>8.61</v>
      </c>
      <c r="R67">
        <v>87826</v>
      </c>
      <c r="S67">
        <v>20.03</v>
      </c>
      <c r="T67">
        <v>84.04</v>
      </c>
      <c r="U67">
        <v>59.22</v>
      </c>
      <c r="V67">
        <v>2509</v>
      </c>
      <c r="W67">
        <v>36.54</v>
      </c>
      <c r="X67">
        <v>18</v>
      </c>
    </row>
    <row r="68" spans="1:24" hidden="1" x14ac:dyDescent="0.25">
      <c r="A68" t="s">
        <v>28</v>
      </c>
      <c r="B68" t="s">
        <v>37</v>
      </c>
      <c r="C68">
        <v>2008</v>
      </c>
      <c r="D68" t="s">
        <v>43</v>
      </c>
      <c r="E68">
        <v>3.61</v>
      </c>
      <c r="F68">
        <v>8.34</v>
      </c>
      <c r="G68">
        <v>0.8</v>
      </c>
      <c r="H68">
        <v>6.39</v>
      </c>
      <c r="I68">
        <v>17.63</v>
      </c>
      <c r="J68">
        <v>14.17</v>
      </c>
      <c r="K68">
        <v>56</v>
      </c>
      <c r="L68" t="s">
        <v>31</v>
      </c>
      <c r="M68">
        <v>77.09</v>
      </c>
      <c r="N68">
        <v>8</v>
      </c>
      <c r="O68">
        <v>11</v>
      </c>
      <c r="P68">
        <v>92</v>
      </c>
      <c r="Q68">
        <v>51.79</v>
      </c>
      <c r="R68">
        <v>1782</v>
      </c>
      <c r="S68">
        <v>85.64</v>
      </c>
      <c r="T68">
        <v>85.6</v>
      </c>
      <c r="U68">
        <v>58.38</v>
      </c>
      <c r="V68">
        <v>1303</v>
      </c>
      <c r="W68">
        <v>29.48</v>
      </c>
      <c r="X68">
        <v>421</v>
      </c>
    </row>
    <row r="69" spans="1:24" hidden="1" x14ac:dyDescent="0.25">
      <c r="A69" t="s">
        <v>32</v>
      </c>
      <c r="B69" t="s">
        <v>38</v>
      </c>
      <c r="C69">
        <v>2019</v>
      </c>
      <c r="D69" t="s">
        <v>42</v>
      </c>
      <c r="E69">
        <v>2.13</v>
      </c>
      <c r="F69">
        <v>8.17</v>
      </c>
      <c r="G69">
        <v>0.7</v>
      </c>
      <c r="H69">
        <v>5.83</v>
      </c>
      <c r="I69">
        <v>16.55</v>
      </c>
      <c r="J69">
        <v>10.07</v>
      </c>
      <c r="K69">
        <v>1892</v>
      </c>
      <c r="L69" t="s">
        <v>35</v>
      </c>
      <c r="M69">
        <v>85.03</v>
      </c>
      <c r="N69">
        <v>78</v>
      </c>
      <c r="O69">
        <v>32</v>
      </c>
      <c r="P69">
        <v>56</v>
      </c>
      <c r="Q69">
        <v>79.38</v>
      </c>
      <c r="R69">
        <v>81862</v>
      </c>
      <c r="S69">
        <v>6.35</v>
      </c>
      <c r="T69">
        <v>49.25</v>
      </c>
      <c r="U69">
        <v>42.67</v>
      </c>
      <c r="V69">
        <v>800</v>
      </c>
      <c r="W69">
        <v>20.350000000000001</v>
      </c>
      <c r="X69">
        <v>943</v>
      </c>
    </row>
    <row r="70" spans="1:24" x14ac:dyDescent="0.25">
      <c r="A70" t="s">
        <v>24</v>
      </c>
      <c r="B70" t="s">
        <v>37</v>
      </c>
      <c r="C70">
        <v>2000</v>
      </c>
      <c r="D70" t="s">
        <v>43</v>
      </c>
      <c r="E70">
        <v>3.85</v>
      </c>
      <c r="F70">
        <v>6.83</v>
      </c>
      <c r="G70">
        <v>4.13</v>
      </c>
      <c r="H70">
        <v>5.6</v>
      </c>
      <c r="I70">
        <v>17.8</v>
      </c>
      <c r="J70">
        <v>11.45</v>
      </c>
      <c r="K70">
        <v>2569</v>
      </c>
      <c r="L70" t="s">
        <v>27</v>
      </c>
      <c r="M70">
        <v>44.17</v>
      </c>
      <c r="N70">
        <v>412</v>
      </c>
      <c r="O70">
        <v>17</v>
      </c>
      <c r="P70">
        <v>38</v>
      </c>
      <c r="Q70">
        <v>53.83</v>
      </c>
      <c r="R70">
        <v>18147</v>
      </c>
      <c r="S70">
        <v>90.02</v>
      </c>
      <c r="T70">
        <v>56.12</v>
      </c>
      <c r="U70">
        <v>35.71</v>
      </c>
      <c r="V70">
        <v>756</v>
      </c>
      <c r="W70">
        <v>16.7</v>
      </c>
      <c r="X70">
        <v>533</v>
      </c>
    </row>
    <row r="71" spans="1:24" hidden="1" x14ac:dyDescent="0.25">
      <c r="A71" t="s">
        <v>48</v>
      </c>
      <c r="B71" t="s">
        <v>33</v>
      </c>
      <c r="C71">
        <v>2021</v>
      </c>
      <c r="D71" t="s">
        <v>30</v>
      </c>
      <c r="E71">
        <v>7.4</v>
      </c>
      <c r="F71">
        <v>6.21</v>
      </c>
      <c r="G71">
        <v>3.81</v>
      </c>
      <c r="H71">
        <v>7.39</v>
      </c>
      <c r="I71">
        <v>2.09</v>
      </c>
      <c r="J71">
        <v>9.4499999999999993</v>
      </c>
      <c r="K71">
        <v>4080</v>
      </c>
      <c r="L71" t="s">
        <v>44</v>
      </c>
      <c r="M71">
        <v>87.28</v>
      </c>
      <c r="N71">
        <v>337</v>
      </c>
      <c r="O71">
        <v>4</v>
      </c>
      <c r="P71">
        <v>31</v>
      </c>
      <c r="Q71">
        <v>18.36</v>
      </c>
      <c r="R71">
        <v>94186</v>
      </c>
      <c r="S71">
        <v>20.5</v>
      </c>
      <c r="T71">
        <v>82.2</v>
      </c>
      <c r="U71">
        <v>43.31</v>
      </c>
      <c r="V71">
        <v>2513</v>
      </c>
      <c r="W71">
        <v>9.7200000000000006</v>
      </c>
      <c r="X71">
        <v>613</v>
      </c>
    </row>
    <row r="72" spans="1:24" hidden="1" x14ac:dyDescent="0.25">
      <c r="A72" t="s">
        <v>32</v>
      </c>
      <c r="B72" t="s">
        <v>33</v>
      </c>
      <c r="C72">
        <v>2014</v>
      </c>
      <c r="D72" t="s">
        <v>43</v>
      </c>
      <c r="E72">
        <v>4.18</v>
      </c>
      <c r="F72">
        <v>8.36</v>
      </c>
      <c r="G72">
        <v>2.4900000000000002</v>
      </c>
      <c r="H72">
        <v>3.08</v>
      </c>
      <c r="I72">
        <v>13.95</v>
      </c>
      <c r="J72">
        <v>9.66</v>
      </c>
      <c r="K72">
        <v>4456</v>
      </c>
      <c r="L72" t="s">
        <v>44</v>
      </c>
      <c r="M72">
        <v>97.06</v>
      </c>
      <c r="N72">
        <v>147</v>
      </c>
      <c r="O72">
        <v>18</v>
      </c>
      <c r="P72">
        <v>67</v>
      </c>
      <c r="Q72">
        <v>45.61</v>
      </c>
      <c r="R72">
        <v>88123</v>
      </c>
      <c r="S72">
        <v>0.95</v>
      </c>
      <c r="T72">
        <v>78.27</v>
      </c>
      <c r="U72">
        <v>72</v>
      </c>
      <c r="V72">
        <v>955</v>
      </c>
      <c r="W72">
        <v>13.74</v>
      </c>
      <c r="X72">
        <v>22</v>
      </c>
    </row>
    <row r="73" spans="1:24" hidden="1" x14ac:dyDescent="0.25">
      <c r="A73" t="s">
        <v>36</v>
      </c>
      <c r="B73" t="s">
        <v>38</v>
      </c>
      <c r="C73">
        <v>2020</v>
      </c>
      <c r="D73" t="s">
        <v>40</v>
      </c>
      <c r="E73">
        <v>7.37</v>
      </c>
      <c r="F73">
        <v>7.29</v>
      </c>
      <c r="G73">
        <v>1.37</v>
      </c>
      <c r="H73">
        <v>8.34</v>
      </c>
      <c r="I73">
        <v>14.74</v>
      </c>
      <c r="J73">
        <v>11.43</v>
      </c>
      <c r="K73">
        <v>1948</v>
      </c>
      <c r="L73" t="s">
        <v>35</v>
      </c>
      <c r="M73">
        <v>73.13</v>
      </c>
      <c r="N73">
        <v>192</v>
      </c>
      <c r="O73">
        <v>30</v>
      </c>
      <c r="P73">
        <v>87</v>
      </c>
      <c r="Q73">
        <v>92.59</v>
      </c>
      <c r="R73">
        <v>36881</v>
      </c>
      <c r="S73">
        <v>10.39</v>
      </c>
      <c r="T73">
        <v>78.959999999999994</v>
      </c>
      <c r="U73">
        <v>27.81</v>
      </c>
      <c r="V73">
        <v>592</v>
      </c>
      <c r="W73">
        <v>21.62</v>
      </c>
      <c r="X73">
        <v>286</v>
      </c>
    </row>
    <row r="74" spans="1:24" hidden="1" x14ac:dyDescent="0.25">
      <c r="A74" t="s">
        <v>46</v>
      </c>
      <c r="B74" t="s">
        <v>33</v>
      </c>
      <c r="C74">
        <v>2005</v>
      </c>
      <c r="D74" t="s">
        <v>30</v>
      </c>
      <c r="E74">
        <v>1.1399999999999999</v>
      </c>
      <c r="F74">
        <v>6.19</v>
      </c>
      <c r="G74">
        <v>3.39</v>
      </c>
      <c r="H74">
        <v>8.18</v>
      </c>
      <c r="I74">
        <v>43.29</v>
      </c>
      <c r="J74">
        <v>18.29</v>
      </c>
      <c r="K74">
        <v>222</v>
      </c>
      <c r="L74" t="s">
        <v>44</v>
      </c>
      <c r="M74">
        <v>84.94</v>
      </c>
      <c r="N74">
        <v>258</v>
      </c>
      <c r="O74">
        <v>26</v>
      </c>
      <c r="P74">
        <v>1</v>
      </c>
      <c r="Q74">
        <v>66.5</v>
      </c>
      <c r="R74">
        <v>37714</v>
      </c>
      <c r="S74">
        <v>88.35</v>
      </c>
      <c r="T74">
        <v>39.74</v>
      </c>
      <c r="U74">
        <v>46.63</v>
      </c>
      <c r="V74">
        <v>2249</v>
      </c>
      <c r="W74">
        <v>1.93</v>
      </c>
      <c r="X74">
        <v>448</v>
      </c>
    </row>
    <row r="75" spans="1:24" hidden="1" x14ac:dyDescent="0.25">
      <c r="A75" t="s">
        <v>36</v>
      </c>
      <c r="B75" t="s">
        <v>38</v>
      </c>
      <c r="C75">
        <v>2018</v>
      </c>
      <c r="D75" t="s">
        <v>42</v>
      </c>
      <c r="E75">
        <v>8.06</v>
      </c>
      <c r="F75">
        <v>8.0399999999999991</v>
      </c>
      <c r="G75">
        <v>0.19</v>
      </c>
      <c r="H75">
        <v>8.81</v>
      </c>
      <c r="I75">
        <v>17.61</v>
      </c>
      <c r="J75">
        <v>0.59</v>
      </c>
      <c r="K75">
        <v>1639</v>
      </c>
      <c r="L75" t="s">
        <v>35</v>
      </c>
      <c r="M75">
        <v>67.28</v>
      </c>
      <c r="N75">
        <v>135</v>
      </c>
      <c r="O75">
        <v>41</v>
      </c>
      <c r="P75">
        <v>77</v>
      </c>
      <c r="Q75">
        <v>73.53</v>
      </c>
      <c r="R75">
        <v>89529</v>
      </c>
      <c r="S75">
        <v>7.37</v>
      </c>
      <c r="T75">
        <v>76.44</v>
      </c>
      <c r="U75">
        <v>98.3</v>
      </c>
      <c r="V75">
        <v>2012</v>
      </c>
      <c r="W75">
        <v>14.3</v>
      </c>
      <c r="X75">
        <v>47</v>
      </c>
    </row>
    <row r="76" spans="1:24" hidden="1" x14ac:dyDescent="0.25">
      <c r="A76" t="s">
        <v>32</v>
      </c>
      <c r="B76" t="s">
        <v>33</v>
      </c>
      <c r="C76">
        <v>2017</v>
      </c>
      <c r="D76" t="s">
        <v>30</v>
      </c>
      <c r="E76">
        <v>2.5299999999999998</v>
      </c>
      <c r="F76">
        <v>8.17</v>
      </c>
      <c r="G76">
        <v>2.84</v>
      </c>
      <c r="H76">
        <v>8.89</v>
      </c>
      <c r="I76">
        <v>22.36</v>
      </c>
      <c r="J76">
        <v>16.03</v>
      </c>
      <c r="K76">
        <v>4422</v>
      </c>
      <c r="L76" t="s">
        <v>31</v>
      </c>
      <c r="M76">
        <v>71.87</v>
      </c>
      <c r="N76">
        <v>38</v>
      </c>
      <c r="O76">
        <v>37</v>
      </c>
      <c r="P76">
        <v>41</v>
      </c>
      <c r="Q76">
        <v>79.02</v>
      </c>
      <c r="R76">
        <v>69419</v>
      </c>
      <c r="S76">
        <v>35.520000000000003</v>
      </c>
      <c r="T76">
        <v>15.54</v>
      </c>
      <c r="U76">
        <v>41.72</v>
      </c>
      <c r="V76">
        <v>2743</v>
      </c>
      <c r="W76">
        <v>19.760000000000002</v>
      </c>
      <c r="X76">
        <v>829</v>
      </c>
    </row>
    <row r="77" spans="1:24" hidden="1" x14ac:dyDescent="0.25">
      <c r="A77" t="s">
        <v>39</v>
      </c>
      <c r="B77" t="s">
        <v>33</v>
      </c>
      <c r="C77">
        <v>2005</v>
      </c>
      <c r="D77" t="s">
        <v>40</v>
      </c>
      <c r="E77">
        <v>2.4900000000000002</v>
      </c>
      <c r="F77">
        <v>7.6</v>
      </c>
      <c r="G77">
        <v>1.99</v>
      </c>
      <c r="H77">
        <v>6.96</v>
      </c>
      <c r="I77">
        <v>19.04</v>
      </c>
      <c r="J77">
        <v>7.81</v>
      </c>
      <c r="K77">
        <v>1757</v>
      </c>
      <c r="L77" t="s">
        <v>35</v>
      </c>
      <c r="M77">
        <v>30.93</v>
      </c>
      <c r="N77">
        <v>319</v>
      </c>
      <c r="O77">
        <v>49</v>
      </c>
      <c r="P77">
        <v>37</v>
      </c>
      <c r="Q77">
        <v>10.89</v>
      </c>
      <c r="R77">
        <v>85429</v>
      </c>
      <c r="S77">
        <v>25.03</v>
      </c>
      <c r="T77">
        <v>48.96</v>
      </c>
      <c r="U77">
        <v>97.33</v>
      </c>
      <c r="V77">
        <v>2985</v>
      </c>
      <c r="W77">
        <v>24.33</v>
      </c>
      <c r="X77">
        <v>803</v>
      </c>
    </row>
    <row r="78" spans="1:24" hidden="1" x14ac:dyDescent="0.25">
      <c r="A78" t="s">
        <v>48</v>
      </c>
      <c r="B78" t="s">
        <v>38</v>
      </c>
      <c r="C78">
        <v>2012</v>
      </c>
      <c r="D78" t="s">
        <v>42</v>
      </c>
      <c r="E78">
        <v>5.9</v>
      </c>
      <c r="F78">
        <v>7.12</v>
      </c>
      <c r="G78">
        <v>4.8899999999999997</v>
      </c>
      <c r="H78">
        <v>8.4600000000000009</v>
      </c>
      <c r="I78">
        <v>6.03</v>
      </c>
      <c r="J78">
        <v>14.9</v>
      </c>
      <c r="K78">
        <v>835</v>
      </c>
      <c r="L78" t="s">
        <v>35</v>
      </c>
      <c r="M78">
        <v>66.7</v>
      </c>
      <c r="N78">
        <v>286</v>
      </c>
      <c r="O78">
        <v>14</v>
      </c>
      <c r="P78">
        <v>54</v>
      </c>
      <c r="Q78">
        <v>58.99</v>
      </c>
      <c r="R78">
        <v>51274</v>
      </c>
      <c r="S78">
        <v>3.69</v>
      </c>
      <c r="T78">
        <v>28.99</v>
      </c>
      <c r="U78">
        <v>28.38</v>
      </c>
      <c r="V78">
        <v>2993</v>
      </c>
      <c r="W78">
        <v>29.72</v>
      </c>
      <c r="X78">
        <v>994</v>
      </c>
    </row>
    <row r="79" spans="1:24" x14ac:dyDescent="0.25">
      <c r="A79" t="s">
        <v>48</v>
      </c>
      <c r="B79" t="s">
        <v>29</v>
      </c>
      <c r="C79">
        <v>2000</v>
      </c>
      <c r="D79" t="s">
        <v>26</v>
      </c>
      <c r="E79">
        <v>0.7</v>
      </c>
      <c r="F79">
        <v>7.66</v>
      </c>
      <c r="G79">
        <v>2.54</v>
      </c>
      <c r="H79">
        <v>6.45</v>
      </c>
      <c r="I79">
        <v>49.52</v>
      </c>
      <c r="J79">
        <v>18.97</v>
      </c>
      <c r="K79">
        <v>2536</v>
      </c>
      <c r="L79" t="s">
        <v>31</v>
      </c>
      <c r="M79">
        <v>70.290000000000006</v>
      </c>
      <c r="N79">
        <v>366</v>
      </c>
      <c r="O79">
        <v>45</v>
      </c>
      <c r="P79">
        <v>54</v>
      </c>
      <c r="Q79">
        <v>38.840000000000003</v>
      </c>
      <c r="R79">
        <v>27954</v>
      </c>
      <c r="S79">
        <v>53.15</v>
      </c>
      <c r="T79">
        <v>12.86</v>
      </c>
      <c r="U79">
        <v>83.52</v>
      </c>
      <c r="V79">
        <v>832</v>
      </c>
      <c r="W79">
        <v>0.55000000000000004</v>
      </c>
      <c r="X79">
        <v>799</v>
      </c>
    </row>
    <row r="80" spans="1:24" hidden="1" x14ac:dyDescent="0.25">
      <c r="A80" t="s">
        <v>47</v>
      </c>
      <c r="B80" t="s">
        <v>33</v>
      </c>
      <c r="C80">
        <v>2022</v>
      </c>
      <c r="D80" t="s">
        <v>40</v>
      </c>
      <c r="E80">
        <v>0.26</v>
      </c>
      <c r="F80">
        <v>7.77</v>
      </c>
      <c r="G80">
        <v>2.76</v>
      </c>
      <c r="H80">
        <v>9.66</v>
      </c>
      <c r="I80">
        <v>41.29</v>
      </c>
      <c r="J80">
        <v>6.13</v>
      </c>
      <c r="K80">
        <v>2525</v>
      </c>
      <c r="L80" t="s">
        <v>31</v>
      </c>
      <c r="M80">
        <v>76.900000000000006</v>
      </c>
      <c r="N80">
        <v>455</v>
      </c>
      <c r="O80">
        <v>47</v>
      </c>
      <c r="P80">
        <v>33</v>
      </c>
      <c r="Q80">
        <v>15.64</v>
      </c>
      <c r="R80">
        <v>529</v>
      </c>
      <c r="S80">
        <v>99.83</v>
      </c>
      <c r="T80">
        <v>59.38</v>
      </c>
      <c r="U80">
        <v>55.18</v>
      </c>
      <c r="V80">
        <v>1179</v>
      </c>
      <c r="W80">
        <v>11.79</v>
      </c>
      <c r="X80">
        <v>444</v>
      </c>
    </row>
    <row r="81" spans="1:24" hidden="1" x14ac:dyDescent="0.25">
      <c r="A81" t="s">
        <v>48</v>
      </c>
      <c r="B81" t="s">
        <v>37</v>
      </c>
      <c r="C81">
        <v>2022</v>
      </c>
      <c r="D81" t="s">
        <v>42</v>
      </c>
      <c r="E81">
        <v>2.61</v>
      </c>
      <c r="F81">
        <v>8.23</v>
      </c>
      <c r="G81">
        <v>3.56</v>
      </c>
      <c r="H81">
        <v>4.33</v>
      </c>
      <c r="I81">
        <v>27.05</v>
      </c>
      <c r="J81">
        <v>1.79</v>
      </c>
      <c r="K81">
        <v>984</v>
      </c>
      <c r="L81" t="s">
        <v>27</v>
      </c>
      <c r="M81">
        <v>41.86</v>
      </c>
      <c r="N81">
        <v>462</v>
      </c>
      <c r="O81">
        <v>3</v>
      </c>
      <c r="P81">
        <v>45</v>
      </c>
      <c r="Q81">
        <v>21.87</v>
      </c>
      <c r="R81">
        <v>49960</v>
      </c>
      <c r="S81">
        <v>85.3</v>
      </c>
      <c r="T81">
        <v>16.09</v>
      </c>
      <c r="U81">
        <v>35.590000000000003</v>
      </c>
      <c r="V81">
        <v>734</v>
      </c>
      <c r="W81">
        <v>10.44</v>
      </c>
      <c r="X81">
        <v>765</v>
      </c>
    </row>
    <row r="82" spans="1:24" hidden="1" x14ac:dyDescent="0.25">
      <c r="A82" t="s">
        <v>24</v>
      </c>
      <c r="B82" t="s">
        <v>29</v>
      </c>
      <c r="C82">
        <v>2012</v>
      </c>
      <c r="D82" t="s">
        <v>43</v>
      </c>
      <c r="E82">
        <v>5.38</v>
      </c>
      <c r="F82">
        <v>8.39</v>
      </c>
      <c r="G82">
        <v>2.42</v>
      </c>
      <c r="H82">
        <v>9.41</v>
      </c>
      <c r="I82">
        <v>23.82</v>
      </c>
      <c r="J82">
        <v>4.6500000000000004</v>
      </c>
      <c r="K82">
        <v>1357</v>
      </c>
      <c r="L82" t="s">
        <v>44</v>
      </c>
      <c r="M82">
        <v>46.9</v>
      </c>
      <c r="N82">
        <v>378</v>
      </c>
      <c r="O82">
        <v>18</v>
      </c>
      <c r="P82">
        <v>42</v>
      </c>
      <c r="Q82">
        <v>78.55</v>
      </c>
      <c r="R82">
        <v>75737</v>
      </c>
      <c r="S82">
        <v>16.89</v>
      </c>
      <c r="T82">
        <v>19.61</v>
      </c>
      <c r="U82">
        <v>82.99</v>
      </c>
      <c r="V82">
        <v>2668</v>
      </c>
      <c r="W82">
        <v>20.85</v>
      </c>
      <c r="X82">
        <v>253</v>
      </c>
    </row>
    <row r="83" spans="1:24" hidden="1" x14ac:dyDescent="0.25">
      <c r="A83" t="s">
        <v>48</v>
      </c>
      <c r="B83" t="s">
        <v>38</v>
      </c>
      <c r="C83">
        <v>2006</v>
      </c>
      <c r="D83" t="s">
        <v>30</v>
      </c>
      <c r="E83">
        <v>9.08</v>
      </c>
      <c r="F83">
        <v>7.29</v>
      </c>
      <c r="G83">
        <v>1.1200000000000001</v>
      </c>
      <c r="H83">
        <v>4.8099999999999996</v>
      </c>
      <c r="I83">
        <v>32.46</v>
      </c>
      <c r="J83">
        <v>4.4400000000000004</v>
      </c>
      <c r="K83">
        <v>4887</v>
      </c>
      <c r="L83" t="s">
        <v>31</v>
      </c>
      <c r="M83">
        <v>82.92</v>
      </c>
      <c r="N83">
        <v>149</v>
      </c>
      <c r="O83">
        <v>20</v>
      </c>
      <c r="P83">
        <v>1</v>
      </c>
      <c r="Q83">
        <v>17.829999999999998</v>
      </c>
      <c r="R83">
        <v>84513</v>
      </c>
      <c r="S83">
        <v>88.43</v>
      </c>
      <c r="T83">
        <v>16.54</v>
      </c>
      <c r="U83">
        <v>20.56</v>
      </c>
      <c r="V83">
        <v>1971</v>
      </c>
      <c r="W83">
        <v>18.64</v>
      </c>
      <c r="X83">
        <v>849</v>
      </c>
    </row>
    <row r="84" spans="1:24" hidden="1" x14ac:dyDescent="0.25">
      <c r="A84" t="s">
        <v>32</v>
      </c>
      <c r="B84" t="s">
        <v>29</v>
      </c>
      <c r="C84">
        <v>2014</v>
      </c>
      <c r="D84" t="s">
        <v>42</v>
      </c>
      <c r="E84">
        <v>8.4600000000000009</v>
      </c>
      <c r="F84">
        <v>8</v>
      </c>
      <c r="G84">
        <v>2.69</v>
      </c>
      <c r="H84">
        <v>3.72</v>
      </c>
      <c r="I84">
        <v>16.32</v>
      </c>
      <c r="J84">
        <v>14.84</v>
      </c>
      <c r="K84">
        <v>3060</v>
      </c>
      <c r="L84" t="s">
        <v>31</v>
      </c>
      <c r="M84">
        <v>41.73</v>
      </c>
      <c r="N84">
        <v>351</v>
      </c>
      <c r="O84">
        <v>39</v>
      </c>
      <c r="P84">
        <v>35</v>
      </c>
      <c r="Q84">
        <v>32.619999999999997</v>
      </c>
      <c r="R84">
        <v>53082</v>
      </c>
      <c r="S84">
        <v>45.18</v>
      </c>
      <c r="T84">
        <v>88</v>
      </c>
      <c r="U84">
        <v>47.77</v>
      </c>
      <c r="V84">
        <v>1771</v>
      </c>
      <c r="W84">
        <v>3.2</v>
      </c>
      <c r="X84">
        <v>558</v>
      </c>
    </row>
    <row r="85" spans="1:24" hidden="1" x14ac:dyDescent="0.25">
      <c r="A85" t="s">
        <v>47</v>
      </c>
      <c r="B85" t="s">
        <v>25</v>
      </c>
      <c r="C85">
        <v>2011</v>
      </c>
      <c r="D85" t="s">
        <v>30</v>
      </c>
      <c r="E85">
        <v>4.9000000000000004</v>
      </c>
      <c r="F85">
        <v>8.41</v>
      </c>
      <c r="G85">
        <v>4.72</v>
      </c>
      <c r="H85">
        <v>6.07</v>
      </c>
      <c r="I85">
        <v>2.5099999999999998</v>
      </c>
      <c r="J85">
        <v>1.24</v>
      </c>
      <c r="K85">
        <v>4477</v>
      </c>
      <c r="L85" t="s">
        <v>44</v>
      </c>
      <c r="M85">
        <v>59.12</v>
      </c>
      <c r="N85">
        <v>4</v>
      </c>
      <c r="O85">
        <v>0</v>
      </c>
      <c r="P85">
        <v>69</v>
      </c>
      <c r="Q85">
        <v>29.92</v>
      </c>
      <c r="R85">
        <v>83194</v>
      </c>
      <c r="S85">
        <v>27.33</v>
      </c>
      <c r="T85">
        <v>13.14</v>
      </c>
      <c r="U85">
        <v>68.39</v>
      </c>
      <c r="V85">
        <v>725</v>
      </c>
      <c r="W85">
        <v>30.45</v>
      </c>
      <c r="X85">
        <v>753</v>
      </c>
    </row>
    <row r="86" spans="1:24" x14ac:dyDescent="0.25">
      <c r="A86" t="s">
        <v>32</v>
      </c>
      <c r="B86" t="s">
        <v>25</v>
      </c>
      <c r="C86">
        <v>2000</v>
      </c>
      <c r="D86" t="s">
        <v>43</v>
      </c>
      <c r="E86">
        <v>0.37</v>
      </c>
      <c r="F86">
        <v>6.38</v>
      </c>
      <c r="G86">
        <v>2.0499999999999998</v>
      </c>
      <c r="H86">
        <v>7.3</v>
      </c>
      <c r="I86">
        <v>20.22</v>
      </c>
      <c r="J86">
        <v>1.02</v>
      </c>
      <c r="K86">
        <v>1446</v>
      </c>
      <c r="L86" t="s">
        <v>44</v>
      </c>
      <c r="M86">
        <v>47.53</v>
      </c>
      <c r="N86">
        <v>235</v>
      </c>
      <c r="O86">
        <v>19</v>
      </c>
      <c r="P86">
        <v>35</v>
      </c>
      <c r="Q86">
        <v>6.77</v>
      </c>
      <c r="R86">
        <v>84018</v>
      </c>
      <c r="S86">
        <v>64.03</v>
      </c>
      <c r="T86">
        <v>31.58</v>
      </c>
      <c r="U86">
        <v>38.479999999999997</v>
      </c>
      <c r="V86">
        <v>2718</v>
      </c>
      <c r="W86">
        <v>27.49</v>
      </c>
      <c r="X86">
        <v>182</v>
      </c>
    </row>
    <row r="87" spans="1:24" hidden="1" x14ac:dyDescent="0.25">
      <c r="A87" t="s">
        <v>32</v>
      </c>
      <c r="B87" t="s">
        <v>33</v>
      </c>
      <c r="C87">
        <v>2014</v>
      </c>
      <c r="D87" t="s">
        <v>42</v>
      </c>
      <c r="E87">
        <v>5.35</v>
      </c>
      <c r="F87">
        <v>6.05</v>
      </c>
      <c r="G87">
        <v>3.4</v>
      </c>
      <c r="H87">
        <v>4.62</v>
      </c>
      <c r="I87">
        <v>49.2</v>
      </c>
      <c r="J87">
        <v>13.87</v>
      </c>
      <c r="K87">
        <v>1371</v>
      </c>
      <c r="L87" t="s">
        <v>27</v>
      </c>
      <c r="M87">
        <v>68.16</v>
      </c>
      <c r="N87">
        <v>235</v>
      </c>
      <c r="O87">
        <v>21</v>
      </c>
      <c r="P87">
        <v>21</v>
      </c>
      <c r="Q87">
        <v>47.29</v>
      </c>
      <c r="R87">
        <v>75682</v>
      </c>
      <c r="S87">
        <v>21.67</v>
      </c>
      <c r="T87">
        <v>62.16</v>
      </c>
      <c r="U87">
        <v>46.6</v>
      </c>
      <c r="V87">
        <v>1750</v>
      </c>
      <c r="W87">
        <v>32.85</v>
      </c>
      <c r="X87">
        <v>260</v>
      </c>
    </row>
    <row r="88" spans="1:24" hidden="1" x14ac:dyDescent="0.25">
      <c r="A88" t="s">
        <v>41</v>
      </c>
      <c r="B88" t="s">
        <v>33</v>
      </c>
      <c r="C88">
        <v>2003</v>
      </c>
      <c r="D88" t="s">
        <v>26</v>
      </c>
      <c r="E88">
        <v>7.05</v>
      </c>
      <c r="F88">
        <v>8.17</v>
      </c>
      <c r="G88">
        <v>4.8899999999999997</v>
      </c>
      <c r="H88">
        <v>6.89</v>
      </c>
      <c r="I88">
        <v>9.1199999999999992</v>
      </c>
      <c r="J88">
        <v>11.13</v>
      </c>
      <c r="K88">
        <v>3224</v>
      </c>
      <c r="L88" t="s">
        <v>27</v>
      </c>
      <c r="M88">
        <v>99.08</v>
      </c>
      <c r="N88">
        <v>313</v>
      </c>
      <c r="O88">
        <v>12</v>
      </c>
      <c r="P88">
        <v>68</v>
      </c>
      <c r="Q88">
        <v>77.06</v>
      </c>
      <c r="R88">
        <v>35871</v>
      </c>
      <c r="S88">
        <v>87.97</v>
      </c>
      <c r="T88">
        <v>75.87</v>
      </c>
      <c r="U88">
        <v>27.32</v>
      </c>
      <c r="V88">
        <v>956</v>
      </c>
      <c r="W88">
        <v>4.4400000000000004</v>
      </c>
      <c r="X88">
        <v>641</v>
      </c>
    </row>
    <row r="89" spans="1:24" hidden="1" x14ac:dyDescent="0.25">
      <c r="A89" t="s">
        <v>47</v>
      </c>
      <c r="B89" t="s">
        <v>37</v>
      </c>
      <c r="C89">
        <v>2012</v>
      </c>
      <c r="D89" t="s">
        <v>40</v>
      </c>
      <c r="E89">
        <v>3.39</v>
      </c>
      <c r="F89">
        <v>6.49</v>
      </c>
      <c r="G89">
        <v>4.1500000000000004</v>
      </c>
      <c r="H89">
        <v>8.66</v>
      </c>
      <c r="I89">
        <v>26.39</v>
      </c>
      <c r="J89">
        <v>8.36</v>
      </c>
      <c r="K89">
        <v>1874</v>
      </c>
      <c r="L89" t="s">
        <v>35</v>
      </c>
      <c r="M89">
        <v>89.64</v>
      </c>
      <c r="N89">
        <v>456</v>
      </c>
      <c r="O89">
        <v>40</v>
      </c>
      <c r="P89">
        <v>37</v>
      </c>
      <c r="Q89">
        <v>4.17</v>
      </c>
      <c r="R89">
        <v>2980</v>
      </c>
      <c r="S89">
        <v>62.42</v>
      </c>
      <c r="T89">
        <v>58.66</v>
      </c>
      <c r="U89">
        <v>88.26</v>
      </c>
      <c r="V89">
        <v>490</v>
      </c>
      <c r="W89">
        <v>20.25</v>
      </c>
      <c r="X89">
        <v>351</v>
      </c>
    </row>
    <row r="90" spans="1:24" hidden="1" x14ac:dyDescent="0.25">
      <c r="A90" t="s">
        <v>32</v>
      </c>
      <c r="B90" t="s">
        <v>29</v>
      </c>
      <c r="C90">
        <v>2022</v>
      </c>
      <c r="D90" t="s">
        <v>42</v>
      </c>
      <c r="E90">
        <v>1.1100000000000001</v>
      </c>
      <c r="F90">
        <v>6.11</v>
      </c>
      <c r="G90">
        <v>3.3</v>
      </c>
      <c r="H90">
        <v>4.8</v>
      </c>
      <c r="I90">
        <v>0.43</v>
      </c>
      <c r="J90">
        <v>11.51</v>
      </c>
      <c r="K90">
        <v>2499</v>
      </c>
      <c r="L90" t="s">
        <v>27</v>
      </c>
      <c r="M90">
        <v>48.86</v>
      </c>
      <c r="N90">
        <v>104</v>
      </c>
      <c r="O90">
        <v>0</v>
      </c>
      <c r="P90">
        <v>53</v>
      </c>
      <c r="Q90">
        <v>13.03</v>
      </c>
      <c r="R90">
        <v>9538</v>
      </c>
      <c r="S90">
        <v>13.6</v>
      </c>
      <c r="T90">
        <v>88.12</v>
      </c>
      <c r="U90">
        <v>53.77</v>
      </c>
      <c r="V90">
        <v>1910</v>
      </c>
      <c r="W90">
        <v>24.15</v>
      </c>
      <c r="X90">
        <v>854</v>
      </c>
    </row>
    <row r="91" spans="1:24" hidden="1" x14ac:dyDescent="0.25">
      <c r="A91" t="s">
        <v>41</v>
      </c>
      <c r="B91" t="s">
        <v>25</v>
      </c>
      <c r="C91">
        <v>2024</v>
      </c>
      <c r="D91" t="s">
        <v>43</v>
      </c>
      <c r="E91">
        <v>2.79</v>
      </c>
      <c r="F91">
        <v>6.4</v>
      </c>
      <c r="G91">
        <v>3.68</v>
      </c>
      <c r="H91">
        <v>7.06</v>
      </c>
      <c r="I91">
        <v>6.1</v>
      </c>
      <c r="J91">
        <v>14.7</v>
      </c>
      <c r="K91">
        <v>3361</v>
      </c>
      <c r="L91" t="s">
        <v>31</v>
      </c>
      <c r="M91">
        <v>55.8</v>
      </c>
      <c r="N91">
        <v>206</v>
      </c>
      <c r="O91">
        <v>14</v>
      </c>
      <c r="P91">
        <v>21</v>
      </c>
      <c r="Q91">
        <v>72.58</v>
      </c>
      <c r="R91">
        <v>25282</v>
      </c>
      <c r="S91">
        <v>57.06</v>
      </c>
      <c r="T91">
        <v>37.020000000000003</v>
      </c>
      <c r="U91">
        <v>31.62</v>
      </c>
      <c r="V91">
        <v>1515</v>
      </c>
      <c r="W91">
        <v>1.96</v>
      </c>
      <c r="X91">
        <v>942</v>
      </c>
    </row>
    <row r="92" spans="1:24" hidden="1" x14ac:dyDescent="0.25">
      <c r="A92" t="s">
        <v>41</v>
      </c>
      <c r="B92" t="s">
        <v>33</v>
      </c>
      <c r="C92">
        <v>2004</v>
      </c>
      <c r="D92" t="s">
        <v>42</v>
      </c>
      <c r="E92">
        <v>7.72</v>
      </c>
      <c r="F92">
        <v>6.96</v>
      </c>
      <c r="G92">
        <v>4.68</v>
      </c>
      <c r="H92">
        <v>5.38</v>
      </c>
      <c r="I92">
        <v>29.36</v>
      </c>
      <c r="J92">
        <v>2.0699999999999998</v>
      </c>
      <c r="K92">
        <v>1142</v>
      </c>
      <c r="L92" t="s">
        <v>31</v>
      </c>
      <c r="M92">
        <v>94.3</v>
      </c>
      <c r="N92">
        <v>238</v>
      </c>
      <c r="O92">
        <v>14</v>
      </c>
      <c r="P92">
        <v>74</v>
      </c>
      <c r="Q92">
        <v>60.17</v>
      </c>
      <c r="R92">
        <v>63944</v>
      </c>
      <c r="S92">
        <v>51.04</v>
      </c>
      <c r="T92">
        <v>47.76</v>
      </c>
      <c r="U92">
        <v>35.93</v>
      </c>
      <c r="V92">
        <v>2006</v>
      </c>
      <c r="W92">
        <v>38.380000000000003</v>
      </c>
      <c r="X92">
        <v>23</v>
      </c>
    </row>
    <row r="93" spans="1:24" hidden="1" x14ac:dyDescent="0.25">
      <c r="A93" t="s">
        <v>47</v>
      </c>
      <c r="B93" t="s">
        <v>29</v>
      </c>
      <c r="C93">
        <v>2001</v>
      </c>
      <c r="D93" t="s">
        <v>30</v>
      </c>
      <c r="E93">
        <v>3.51</v>
      </c>
      <c r="F93">
        <v>6.55</v>
      </c>
      <c r="G93">
        <v>4.8</v>
      </c>
      <c r="H93">
        <v>6.71</v>
      </c>
      <c r="I93">
        <v>14.87</v>
      </c>
      <c r="J93">
        <v>11.07</v>
      </c>
      <c r="K93">
        <v>4309</v>
      </c>
      <c r="L93" t="s">
        <v>44</v>
      </c>
      <c r="M93">
        <v>92.88</v>
      </c>
      <c r="N93">
        <v>318</v>
      </c>
      <c r="O93">
        <v>13</v>
      </c>
      <c r="P93">
        <v>30</v>
      </c>
      <c r="Q93">
        <v>72.09</v>
      </c>
      <c r="R93">
        <v>60337</v>
      </c>
      <c r="S93">
        <v>47.15</v>
      </c>
      <c r="T93">
        <v>75.7</v>
      </c>
      <c r="U93">
        <v>42.01</v>
      </c>
      <c r="V93">
        <v>2880</v>
      </c>
      <c r="W93">
        <v>31.78</v>
      </c>
      <c r="X93">
        <v>283</v>
      </c>
    </row>
    <row r="94" spans="1:24" hidden="1" x14ac:dyDescent="0.25">
      <c r="A94" t="s">
        <v>36</v>
      </c>
      <c r="B94" t="s">
        <v>33</v>
      </c>
      <c r="C94">
        <v>2022</v>
      </c>
      <c r="D94" t="s">
        <v>34</v>
      </c>
      <c r="E94">
        <v>8.1199999999999992</v>
      </c>
      <c r="F94">
        <v>6.76</v>
      </c>
      <c r="G94">
        <v>4.84</v>
      </c>
      <c r="H94">
        <v>7.67</v>
      </c>
      <c r="I94">
        <v>45.28</v>
      </c>
      <c r="J94">
        <v>16.489999999999998</v>
      </c>
      <c r="K94">
        <v>564</v>
      </c>
      <c r="L94" t="s">
        <v>27</v>
      </c>
      <c r="M94">
        <v>41.24</v>
      </c>
      <c r="N94">
        <v>316</v>
      </c>
      <c r="O94">
        <v>4</v>
      </c>
      <c r="P94">
        <v>52</v>
      </c>
      <c r="Q94">
        <v>24.55</v>
      </c>
      <c r="R94">
        <v>85550</v>
      </c>
      <c r="S94">
        <v>36.5</v>
      </c>
      <c r="T94">
        <v>64.540000000000006</v>
      </c>
      <c r="U94">
        <v>38.36</v>
      </c>
      <c r="V94">
        <v>2201</v>
      </c>
      <c r="W94">
        <v>9.75</v>
      </c>
      <c r="X94">
        <v>362</v>
      </c>
    </row>
    <row r="95" spans="1:24" x14ac:dyDescent="0.25">
      <c r="A95" t="s">
        <v>39</v>
      </c>
      <c r="B95" t="s">
        <v>33</v>
      </c>
      <c r="C95">
        <v>2000</v>
      </c>
      <c r="D95" t="s">
        <v>42</v>
      </c>
      <c r="E95">
        <v>3.2</v>
      </c>
      <c r="F95">
        <v>8.44</v>
      </c>
      <c r="G95">
        <v>3.13</v>
      </c>
      <c r="H95">
        <v>5.45</v>
      </c>
      <c r="I95">
        <v>20.309999999999999</v>
      </c>
      <c r="J95">
        <v>7.25</v>
      </c>
      <c r="K95">
        <v>4827</v>
      </c>
      <c r="L95" t="s">
        <v>35</v>
      </c>
      <c r="M95">
        <v>88.05</v>
      </c>
      <c r="N95">
        <v>51</v>
      </c>
      <c r="O95">
        <v>48</v>
      </c>
      <c r="P95">
        <v>92</v>
      </c>
      <c r="Q95">
        <v>80.77</v>
      </c>
      <c r="R95">
        <v>9921</v>
      </c>
      <c r="S95">
        <v>47.42</v>
      </c>
      <c r="T95">
        <v>27.13</v>
      </c>
      <c r="U95">
        <v>60.26</v>
      </c>
      <c r="V95">
        <v>1921</v>
      </c>
      <c r="W95">
        <v>25.15</v>
      </c>
      <c r="X95">
        <v>144</v>
      </c>
    </row>
    <row r="96" spans="1:24" hidden="1" x14ac:dyDescent="0.25">
      <c r="A96" t="s">
        <v>24</v>
      </c>
      <c r="B96" t="s">
        <v>25</v>
      </c>
      <c r="C96">
        <v>2015</v>
      </c>
      <c r="D96" t="s">
        <v>26</v>
      </c>
      <c r="E96">
        <v>1.64</v>
      </c>
      <c r="F96">
        <v>7.76</v>
      </c>
      <c r="G96">
        <v>1.92</v>
      </c>
      <c r="H96">
        <v>9.9600000000000009</v>
      </c>
      <c r="I96">
        <v>10.4</v>
      </c>
      <c r="J96">
        <v>15.26</v>
      </c>
      <c r="K96">
        <v>4534</v>
      </c>
      <c r="L96" t="s">
        <v>35</v>
      </c>
      <c r="M96">
        <v>50.83</v>
      </c>
      <c r="N96">
        <v>107</v>
      </c>
      <c r="O96">
        <v>5</v>
      </c>
      <c r="P96">
        <v>58</v>
      </c>
      <c r="Q96">
        <v>49.03</v>
      </c>
      <c r="R96">
        <v>49598</v>
      </c>
      <c r="S96">
        <v>58.6</v>
      </c>
      <c r="T96">
        <v>49.89</v>
      </c>
      <c r="U96">
        <v>92.42</v>
      </c>
      <c r="V96">
        <v>692</v>
      </c>
      <c r="W96">
        <v>5.74</v>
      </c>
      <c r="X96">
        <v>979</v>
      </c>
    </row>
    <row r="97" spans="1:24" hidden="1" x14ac:dyDescent="0.25">
      <c r="A97" t="s">
        <v>39</v>
      </c>
      <c r="B97" t="s">
        <v>25</v>
      </c>
      <c r="C97">
        <v>2022</v>
      </c>
      <c r="D97" t="s">
        <v>42</v>
      </c>
      <c r="E97">
        <v>4.3600000000000003</v>
      </c>
      <c r="F97">
        <v>7.78</v>
      </c>
      <c r="G97">
        <v>0.67</v>
      </c>
      <c r="H97">
        <v>6.95</v>
      </c>
      <c r="I97">
        <v>27.28</v>
      </c>
      <c r="J97">
        <v>16.91</v>
      </c>
      <c r="K97">
        <v>1588</v>
      </c>
      <c r="L97" t="s">
        <v>35</v>
      </c>
      <c r="M97">
        <v>68.069999999999993</v>
      </c>
      <c r="N97">
        <v>356</v>
      </c>
      <c r="O97">
        <v>40</v>
      </c>
      <c r="P97">
        <v>96</v>
      </c>
      <c r="Q97">
        <v>61.81</v>
      </c>
      <c r="R97">
        <v>88894</v>
      </c>
      <c r="S97">
        <v>73.36</v>
      </c>
      <c r="T97">
        <v>88.08</v>
      </c>
      <c r="U97">
        <v>34.71</v>
      </c>
      <c r="V97">
        <v>1638</v>
      </c>
      <c r="W97">
        <v>34.93</v>
      </c>
      <c r="X97">
        <v>709</v>
      </c>
    </row>
    <row r="98" spans="1:24" hidden="1" x14ac:dyDescent="0.25">
      <c r="A98" t="s">
        <v>48</v>
      </c>
      <c r="B98" t="s">
        <v>33</v>
      </c>
      <c r="C98">
        <v>2005</v>
      </c>
      <c r="D98" t="s">
        <v>40</v>
      </c>
      <c r="E98">
        <v>4.5199999999999996</v>
      </c>
      <c r="F98">
        <v>6.24</v>
      </c>
      <c r="G98">
        <v>1.93</v>
      </c>
      <c r="H98">
        <v>8.77</v>
      </c>
      <c r="I98">
        <v>39.75</v>
      </c>
      <c r="J98">
        <v>16.420000000000002</v>
      </c>
      <c r="K98">
        <v>3985</v>
      </c>
      <c r="L98" t="s">
        <v>35</v>
      </c>
      <c r="M98">
        <v>30.36</v>
      </c>
      <c r="N98">
        <v>32</v>
      </c>
      <c r="O98">
        <v>30</v>
      </c>
      <c r="P98">
        <v>85</v>
      </c>
      <c r="Q98">
        <v>11.03</v>
      </c>
      <c r="R98">
        <v>87111</v>
      </c>
      <c r="S98">
        <v>91.79</v>
      </c>
      <c r="T98">
        <v>79.040000000000006</v>
      </c>
      <c r="U98">
        <v>56.28</v>
      </c>
      <c r="V98">
        <v>1067</v>
      </c>
      <c r="W98">
        <v>3.93</v>
      </c>
      <c r="X98">
        <v>451</v>
      </c>
    </row>
    <row r="99" spans="1:24" hidden="1" x14ac:dyDescent="0.25">
      <c r="A99" t="s">
        <v>24</v>
      </c>
      <c r="B99" t="s">
        <v>38</v>
      </c>
      <c r="C99">
        <v>2022</v>
      </c>
      <c r="D99" t="s">
        <v>42</v>
      </c>
      <c r="E99">
        <v>0.16</v>
      </c>
      <c r="F99">
        <v>7.83</v>
      </c>
      <c r="G99">
        <v>4.71</v>
      </c>
      <c r="H99">
        <v>8.08</v>
      </c>
      <c r="I99">
        <v>0.97</v>
      </c>
      <c r="J99">
        <v>13.01</v>
      </c>
      <c r="K99">
        <v>4724</v>
      </c>
      <c r="L99" t="s">
        <v>44</v>
      </c>
      <c r="M99">
        <v>99.9</v>
      </c>
      <c r="N99">
        <v>21</v>
      </c>
      <c r="O99">
        <v>25</v>
      </c>
      <c r="P99">
        <v>48</v>
      </c>
      <c r="Q99">
        <v>22.09</v>
      </c>
      <c r="R99">
        <v>23552</v>
      </c>
      <c r="S99">
        <v>4.4400000000000004</v>
      </c>
      <c r="T99">
        <v>25.34</v>
      </c>
      <c r="U99">
        <v>73.11</v>
      </c>
      <c r="V99">
        <v>1972</v>
      </c>
      <c r="W99">
        <v>36.159999999999997</v>
      </c>
      <c r="X99">
        <v>999</v>
      </c>
    </row>
    <row r="100" spans="1:24" hidden="1" x14ac:dyDescent="0.25">
      <c r="A100" t="s">
        <v>48</v>
      </c>
      <c r="B100" t="s">
        <v>33</v>
      </c>
      <c r="C100">
        <v>2015</v>
      </c>
      <c r="D100" t="s">
        <v>34</v>
      </c>
      <c r="E100">
        <v>1.17</v>
      </c>
      <c r="F100">
        <v>7.85</v>
      </c>
      <c r="G100">
        <v>4.45</v>
      </c>
      <c r="H100">
        <v>8.9700000000000006</v>
      </c>
      <c r="I100">
        <v>25.28</v>
      </c>
      <c r="J100">
        <v>14.35</v>
      </c>
      <c r="K100">
        <v>4998</v>
      </c>
      <c r="L100" t="s">
        <v>27</v>
      </c>
      <c r="M100">
        <v>83.28</v>
      </c>
      <c r="N100">
        <v>306</v>
      </c>
      <c r="O100">
        <v>24</v>
      </c>
      <c r="P100">
        <v>26</v>
      </c>
      <c r="Q100">
        <v>77.790000000000006</v>
      </c>
      <c r="R100">
        <v>68832</v>
      </c>
      <c r="S100">
        <v>56.93</v>
      </c>
      <c r="T100">
        <v>24.38</v>
      </c>
      <c r="U100">
        <v>34.700000000000003</v>
      </c>
      <c r="V100">
        <v>2065</v>
      </c>
      <c r="W100">
        <v>33.11</v>
      </c>
      <c r="X100">
        <v>388</v>
      </c>
    </row>
    <row r="101" spans="1:24" hidden="1" x14ac:dyDescent="0.25">
      <c r="A101" t="s">
        <v>32</v>
      </c>
      <c r="B101" t="s">
        <v>33</v>
      </c>
      <c r="C101">
        <v>2013</v>
      </c>
      <c r="D101" t="s">
        <v>30</v>
      </c>
      <c r="E101">
        <v>1.85</v>
      </c>
      <c r="F101">
        <v>7.65</v>
      </c>
      <c r="G101">
        <v>2.62</v>
      </c>
      <c r="H101">
        <v>4.22</v>
      </c>
      <c r="I101">
        <v>38.67</v>
      </c>
      <c r="J101">
        <v>15.75</v>
      </c>
      <c r="K101">
        <v>1470</v>
      </c>
      <c r="L101" t="s">
        <v>27</v>
      </c>
      <c r="M101">
        <v>46.92</v>
      </c>
      <c r="N101">
        <v>10</v>
      </c>
      <c r="O101">
        <v>48</v>
      </c>
      <c r="P101">
        <v>71</v>
      </c>
      <c r="Q101">
        <v>23.94</v>
      </c>
      <c r="R101">
        <v>34395</v>
      </c>
      <c r="S101">
        <v>75.2</v>
      </c>
      <c r="T101">
        <v>76.27</v>
      </c>
      <c r="U101">
        <v>32.32</v>
      </c>
      <c r="V101">
        <v>661</v>
      </c>
      <c r="W101">
        <v>19.13</v>
      </c>
      <c r="X101">
        <v>576</v>
      </c>
    </row>
    <row r="102" spans="1:24" hidden="1" x14ac:dyDescent="0.25">
      <c r="A102" t="s">
        <v>46</v>
      </c>
      <c r="B102" t="s">
        <v>37</v>
      </c>
      <c r="C102">
        <v>2002</v>
      </c>
      <c r="D102" t="s">
        <v>42</v>
      </c>
      <c r="E102">
        <v>1.1399999999999999</v>
      </c>
      <c r="F102">
        <v>6.57</v>
      </c>
      <c r="G102">
        <v>2.69</v>
      </c>
      <c r="H102">
        <v>4.5599999999999996</v>
      </c>
      <c r="I102">
        <v>5.18</v>
      </c>
      <c r="J102">
        <v>14.67</v>
      </c>
      <c r="K102">
        <v>3914</v>
      </c>
      <c r="L102" t="s">
        <v>27</v>
      </c>
      <c r="M102">
        <v>77.87</v>
      </c>
      <c r="N102">
        <v>126</v>
      </c>
      <c r="O102">
        <v>38</v>
      </c>
      <c r="P102">
        <v>56</v>
      </c>
      <c r="Q102">
        <v>11.07</v>
      </c>
      <c r="R102">
        <v>72538</v>
      </c>
      <c r="S102">
        <v>11.56</v>
      </c>
      <c r="T102">
        <v>25.91</v>
      </c>
      <c r="U102">
        <v>32.43</v>
      </c>
      <c r="V102">
        <v>695</v>
      </c>
      <c r="W102">
        <v>26.1</v>
      </c>
      <c r="X102">
        <v>811</v>
      </c>
    </row>
    <row r="103" spans="1:24" hidden="1" x14ac:dyDescent="0.25">
      <c r="A103" t="s">
        <v>47</v>
      </c>
      <c r="B103" t="s">
        <v>37</v>
      </c>
      <c r="C103">
        <v>2014</v>
      </c>
      <c r="D103" t="s">
        <v>26</v>
      </c>
      <c r="E103">
        <v>3.42</v>
      </c>
      <c r="F103">
        <v>7.06</v>
      </c>
      <c r="G103">
        <v>1.54</v>
      </c>
      <c r="H103">
        <v>6.41</v>
      </c>
      <c r="I103">
        <v>45.14</v>
      </c>
      <c r="J103">
        <v>9.0299999999999994</v>
      </c>
      <c r="K103">
        <v>3113</v>
      </c>
      <c r="L103" t="s">
        <v>27</v>
      </c>
      <c r="M103">
        <v>50.53</v>
      </c>
      <c r="N103">
        <v>441</v>
      </c>
      <c r="O103">
        <v>39</v>
      </c>
      <c r="P103">
        <v>5</v>
      </c>
      <c r="Q103">
        <v>60.53</v>
      </c>
      <c r="R103">
        <v>46110</v>
      </c>
      <c r="S103">
        <v>91.15</v>
      </c>
      <c r="T103">
        <v>46.22</v>
      </c>
      <c r="U103">
        <v>90.56</v>
      </c>
      <c r="V103">
        <v>225</v>
      </c>
      <c r="W103">
        <v>9.83</v>
      </c>
      <c r="X103">
        <v>136</v>
      </c>
    </row>
    <row r="104" spans="1:24" hidden="1" x14ac:dyDescent="0.25">
      <c r="A104" t="s">
        <v>24</v>
      </c>
      <c r="B104" t="s">
        <v>37</v>
      </c>
      <c r="C104">
        <v>2002</v>
      </c>
      <c r="D104" t="s">
        <v>43</v>
      </c>
      <c r="E104">
        <v>9.65</v>
      </c>
      <c r="F104">
        <v>8.1199999999999992</v>
      </c>
      <c r="G104">
        <v>2.27</v>
      </c>
      <c r="H104">
        <v>8.9700000000000006</v>
      </c>
      <c r="I104">
        <v>13.23</v>
      </c>
      <c r="J104">
        <v>3.18</v>
      </c>
      <c r="K104">
        <v>4490</v>
      </c>
      <c r="L104" t="s">
        <v>35</v>
      </c>
      <c r="M104">
        <v>36.26</v>
      </c>
      <c r="N104">
        <v>49</v>
      </c>
      <c r="O104">
        <v>14</v>
      </c>
      <c r="P104">
        <v>45</v>
      </c>
      <c r="Q104">
        <v>55.7</v>
      </c>
      <c r="R104">
        <v>1787</v>
      </c>
      <c r="S104">
        <v>24.5</v>
      </c>
      <c r="T104">
        <v>24.46</v>
      </c>
      <c r="U104">
        <v>76.900000000000006</v>
      </c>
      <c r="V104">
        <v>965</v>
      </c>
      <c r="W104">
        <v>15.37</v>
      </c>
      <c r="X104">
        <v>310</v>
      </c>
    </row>
    <row r="105" spans="1:24" hidden="1" x14ac:dyDescent="0.25">
      <c r="A105" t="s">
        <v>24</v>
      </c>
      <c r="B105" t="s">
        <v>38</v>
      </c>
      <c r="C105">
        <v>2022</v>
      </c>
      <c r="D105" t="s">
        <v>42</v>
      </c>
      <c r="E105">
        <v>5.09</v>
      </c>
      <c r="F105">
        <v>7.68</v>
      </c>
      <c r="G105">
        <v>3.57</v>
      </c>
      <c r="H105">
        <v>4.38</v>
      </c>
      <c r="I105">
        <v>8.5299999999999994</v>
      </c>
      <c r="J105">
        <v>6.19</v>
      </c>
      <c r="K105">
        <v>4342</v>
      </c>
      <c r="L105" t="s">
        <v>35</v>
      </c>
      <c r="M105">
        <v>59.77</v>
      </c>
      <c r="N105">
        <v>197</v>
      </c>
      <c r="O105">
        <v>5</v>
      </c>
      <c r="P105">
        <v>24</v>
      </c>
      <c r="Q105">
        <v>61.57</v>
      </c>
      <c r="R105">
        <v>87270</v>
      </c>
      <c r="S105">
        <v>83.33</v>
      </c>
      <c r="T105">
        <v>11.17</v>
      </c>
      <c r="U105">
        <v>46.91</v>
      </c>
      <c r="V105">
        <v>2277</v>
      </c>
      <c r="W105">
        <v>8.6999999999999993</v>
      </c>
      <c r="X105">
        <v>780</v>
      </c>
    </row>
    <row r="106" spans="1:24" hidden="1" x14ac:dyDescent="0.25">
      <c r="A106" t="s">
        <v>32</v>
      </c>
      <c r="B106" t="s">
        <v>38</v>
      </c>
      <c r="C106">
        <v>2001</v>
      </c>
      <c r="D106" t="s">
        <v>42</v>
      </c>
      <c r="E106">
        <v>6.28</v>
      </c>
      <c r="F106">
        <v>7.83</v>
      </c>
      <c r="G106">
        <v>2.0099999999999998</v>
      </c>
      <c r="H106">
        <v>9.8000000000000007</v>
      </c>
      <c r="I106">
        <v>29.46</v>
      </c>
      <c r="J106">
        <v>4.1399999999999997</v>
      </c>
      <c r="K106">
        <v>3362</v>
      </c>
      <c r="L106" t="s">
        <v>44</v>
      </c>
      <c r="M106">
        <v>72.959999999999994</v>
      </c>
      <c r="N106">
        <v>16</v>
      </c>
      <c r="O106">
        <v>0</v>
      </c>
      <c r="P106">
        <v>97</v>
      </c>
      <c r="Q106">
        <v>62.59</v>
      </c>
      <c r="R106">
        <v>25624</v>
      </c>
      <c r="S106">
        <v>66.2</v>
      </c>
      <c r="T106">
        <v>80.03</v>
      </c>
      <c r="U106">
        <v>92.2</v>
      </c>
      <c r="V106">
        <v>2643</v>
      </c>
      <c r="W106">
        <v>21.1</v>
      </c>
      <c r="X106">
        <v>945</v>
      </c>
    </row>
    <row r="107" spans="1:24" x14ac:dyDescent="0.25">
      <c r="A107" t="s">
        <v>36</v>
      </c>
      <c r="B107" t="s">
        <v>33</v>
      </c>
      <c r="C107">
        <v>2000</v>
      </c>
      <c r="D107" t="s">
        <v>40</v>
      </c>
      <c r="E107">
        <v>3.56</v>
      </c>
      <c r="F107">
        <v>7.47</v>
      </c>
      <c r="G107">
        <v>0.94</v>
      </c>
      <c r="H107">
        <v>3.89</v>
      </c>
      <c r="I107">
        <v>8.75</v>
      </c>
      <c r="J107">
        <v>7.23</v>
      </c>
      <c r="K107">
        <v>1636</v>
      </c>
      <c r="L107" t="s">
        <v>44</v>
      </c>
      <c r="M107">
        <v>36.28</v>
      </c>
      <c r="N107">
        <v>429</v>
      </c>
      <c r="O107">
        <v>40</v>
      </c>
      <c r="P107">
        <v>8</v>
      </c>
      <c r="Q107">
        <v>51.02</v>
      </c>
      <c r="R107">
        <v>20829</v>
      </c>
      <c r="S107">
        <v>55.95</v>
      </c>
      <c r="T107">
        <v>72.319999999999993</v>
      </c>
      <c r="U107">
        <v>96.28</v>
      </c>
      <c r="V107">
        <v>2022</v>
      </c>
      <c r="W107">
        <v>12.75</v>
      </c>
      <c r="X107">
        <v>853</v>
      </c>
    </row>
    <row r="108" spans="1:24" hidden="1" x14ac:dyDescent="0.25">
      <c r="A108" t="s">
        <v>41</v>
      </c>
      <c r="B108" t="s">
        <v>37</v>
      </c>
      <c r="C108">
        <v>2008</v>
      </c>
      <c r="D108" t="s">
        <v>26</v>
      </c>
      <c r="E108">
        <v>3.23</v>
      </c>
      <c r="F108">
        <v>7.12</v>
      </c>
      <c r="G108">
        <v>2.7</v>
      </c>
      <c r="H108">
        <v>4.2300000000000004</v>
      </c>
      <c r="I108">
        <v>33.99</v>
      </c>
      <c r="J108">
        <v>9.7899999999999991</v>
      </c>
      <c r="K108">
        <v>2912</v>
      </c>
      <c r="L108" t="s">
        <v>35</v>
      </c>
      <c r="M108">
        <v>66.290000000000006</v>
      </c>
      <c r="N108">
        <v>43</v>
      </c>
      <c r="O108">
        <v>6</v>
      </c>
      <c r="P108">
        <v>63</v>
      </c>
      <c r="Q108">
        <v>50.39</v>
      </c>
      <c r="R108">
        <v>37197</v>
      </c>
      <c r="S108">
        <v>86.92</v>
      </c>
      <c r="T108">
        <v>47.65</v>
      </c>
      <c r="U108">
        <v>51.86</v>
      </c>
      <c r="V108">
        <v>1332</v>
      </c>
      <c r="W108">
        <v>14.06</v>
      </c>
      <c r="X108">
        <v>621</v>
      </c>
    </row>
    <row r="109" spans="1:24" hidden="1" x14ac:dyDescent="0.25">
      <c r="A109" t="s">
        <v>32</v>
      </c>
      <c r="B109" t="s">
        <v>38</v>
      </c>
      <c r="C109">
        <v>2008</v>
      </c>
      <c r="D109" t="s">
        <v>34</v>
      </c>
      <c r="E109">
        <v>0.23</v>
      </c>
      <c r="F109">
        <v>7.9</v>
      </c>
      <c r="G109">
        <v>1.1299999999999999</v>
      </c>
      <c r="H109">
        <v>4.17</v>
      </c>
      <c r="I109">
        <v>24.51</v>
      </c>
      <c r="J109">
        <v>19.18</v>
      </c>
      <c r="K109">
        <v>1472</v>
      </c>
      <c r="L109" t="s">
        <v>31</v>
      </c>
      <c r="M109">
        <v>66.040000000000006</v>
      </c>
      <c r="N109">
        <v>184</v>
      </c>
      <c r="O109">
        <v>3</v>
      </c>
      <c r="P109">
        <v>99</v>
      </c>
      <c r="Q109">
        <v>92.57</v>
      </c>
      <c r="R109">
        <v>59117</v>
      </c>
      <c r="S109">
        <v>96.92</v>
      </c>
      <c r="T109">
        <v>22.77</v>
      </c>
      <c r="U109">
        <v>60.84</v>
      </c>
      <c r="V109">
        <v>2102</v>
      </c>
      <c r="W109">
        <v>17.71</v>
      </c>
      <c r="X109">
        <v>830</v>
      </c>
    </row>
    <row r="110" spans="1:24" hidden="1" x14ac:dyDescent="0.25">
      <c r="A110" t="s">
        <v>45</v>
      </c>
      <c r="B110" t="s">
        <v>25</v>
      </c>
      <c r="C110">
        <v>2022</v>
      </c>
      <c r="D110" t="s">
        <v>43</v>
      </c>
      <c r="E110">
        <v>5</v>
      </c>
      <c r="F110">
        <v>6.17</v>
      </c>
      <c r="G110">
        <v>4.87</v>
      </c>
      <c r="H110">
        <v>7.1</v>
      </c>
      <c r="I110">
        <v>5.5</v>
      </c>
      <c r="J110">
        <v>19.190000000000001</v>
      </c>
      <c r="K110">
        <v>1244</v>
      </c>
      <c r="L110" t="s">
        <v>27</v>
      </c>
      <c r="M110">
        <v>74.010000000000005</v>
      </c>
      <c r="N110">
        <v>388</v>
      </c>
      <c r="O110">
        <v>0</v>
      </c>
      <c r="P110">
        <v>30</v>
      </c>
      <c r="Q110">
        <v>54.32</v>
      </c>
      <c r="R110">
        <v>63083</v>
      </c>
      <c r="S110">
        <v>99.71</v>
      </c>
      <c r="T110">
        <v>74.510000000000005</v>
      </c>
      <c r="U110">
        <v>48.65</v>
      </c>
      <c r="V110">
        <v>1049</v>
      </c>
      <c r="W110">
        <v>34.9</v>
      </c>
      <c r="X110">
        <v>168</v>
      </c>
    </row>
    <row r="111" spans="1:24" hidden="1" x14ac:dyDescent="0.25">
      <c r="A111" t="s">
        <v>41</v>
      </c>
      <c r="B111" t="s">
        <v>33</v>
      </c>
      <c r="C111">
        <v>2006</v>
      </c>
      <c r="D111" t="s">
        <v>30</v>
      </c>
      <c r="E111">
        <v>4.84</v>
      </c>
      <c r="F111">
        <v>7.68</v>
      </c>
      <c r="G111">
        <v>1.95</v>
      </c>
      <c r="H111">
        <v>9.42</v>
      </c>
      <c r="I111">
        <v>45.62</v>
      </c>
      <c r="J111">
        <v>15.39</v>
      </c>
      <c r="K111">
        <v>3737</v>
      </c>
      <c r="L111" t="s">
        <v>44</v>
      </c>
      <c r="M111">
        <v>47.13</v>
      </c>
      <c r="N111">
        <v>38</v>
      </c>
      <c r="O111">
        <v>40</v>
      </c>
      <c r="P111">
        <v>18</v>
      </c>
      <c r="Q111">
        <v>62.5</v>
      </c>
      <c r="R111">
        <v>25882</v>
      </c>
      <c r="S111">
        <v>68.33</v>
      </c>
      <c r="T111">
        <v>38.75</v>
      </c>
      <c r="U111">
        <v>38.200000000000003</v>
      </c>
      <c r="V111">
        <v>533</v>
      </c>
      <c r="W111">
        <v>21.94</v>
      </c>
      <c r="X111">
        <v>544</v>
      </c>
    </row>
    <row r="112" spans="1:24" hidden="1" x14ac:dyDescent="0.25">
      <c r="A112" t="s">
        <v>47</v>
      </c>
      <c r="B112" t="s">
        <v>29</v>
      </c>
      <c r="C112">
        <v>2002</v>
      </c>
      <c r="D112" t="s">
        <v>42</v>
      </c>
      <c r="E112">
        <v>1.58</v>
      </c>
      <c r="F112">
        <v>8.49</v>
      </c>
      <c r="G112">
        <v>4.55</v>
      </c>
      <c r="H112">
        <v>4.79</v>
      </c>
      <c r="I112">
        <v>33.659999999999997</v>
      </c>
      <c r="J112">
        <v>19.600000000000001</v>
      </c>
      <c r="K112">
        <v>2098</v>
      </c>
      <c r="L112" t="s">
        <v>35</v>
      </c>
      <c r="M112">
        <v>31.44</v>
      </c>
      <c r="N112">
        <v>441</v>
      </c>
      <c r="O112">
        <v>1</v>
      </c>
      <c r="P112">
        <v>64</v>
      </c>
      <c r="Q112">
        <v>28.16</v>
      </c>
      <c r="R112">
        <v>67963</v>
      </c>
      <c r="S112">
        <v>33.909999999999997</v>
      </c>
      <c r="T112">
        <v>62.96</v>
      </c>
      <c r="U112">
        <v>82.4</v>
      </c>
      <c r="V112">
        <v>1627</v>
      </c>
      <c r="W112">
        <v>32.26</v>
      </c>
      <c r="X112">
        <v>209</v>
      </c>
    </row>
    <row r="113" spans="1:24" hidden="1" x14ac:dyDescent="0.25">
      <c r="A113" t="s">
        <v>41</v>
      </c>
      <c r="B113" t="s">
        <v>33</v>
      </c>
      <c r="C113">
        <v>2017</v>
      </c>
      <c r="D113" t="s">
        <v>34</v>
      </c>
      <c r="E113">
        <v>7.64</v>
      </c>
      <c r="F113">
        <v>7.95</v>
      </c>
      <c r="G113">
        <v>1.1299999999999999</v>
      </c>
      <c r="H113">
        <v>6.87</v>
      </c>
      <c r="I113">
        <v>27.3</v>
      </c>
      <c r="J113">
        <v>19.96</v>
      </c>
      <c r="K113">
        <v>2597</v>
      </c>
      <c r="L113" t="s">
        <v>27</v>
      </c>
      <c r="M113">
        <v>52.74</v>
      </c>
      <c r="N113">
        <v>495</v>
      </c>
      <c r="O113">
        <v>47</v>
      </c>
      <c r="P113">
        <v>87</v>
      </c>
      <c r="Q113">
        <v>87.37</v>
      </c>
      <c r="R113">
        <v>93745</v>
      </c>
      <c r="S113">
        <v>87.47</v>
      </c>
      <c r="T113">
        <v>35.340000000000003</v>
      </c>
      <c r="U113">
        <v>71.930000000000007</v>
      </c>
      <c r="V113">
        <v>1665</v>
      </c>
      <c r="W113">
        <v>33.94</v>
      </c>
      <c r="X113">
        <v>74</v>
      </c>
    </row>
    <row r="114" spans="1:24" hidden="1" x14ac:dyDescent="0.25">
      <c r="A114" t="s">
        <v>36</v>
      </c>
      <c r="B114" t="s">
        <v>29</v>
      </c>
      <c r="C114">
        <v>2010</v>
      </c>
      <c r="D114" t="s">
        <v>43</v>
      </c>
      <c r="E114">
        <v>4.93</v>
      </c>
      <c r="F114">
        <v>6.73</v>
      </c>
      <c r="G114">
        <v>0.95</v>
      </c>
      <c r="H114">
        <v>4.2300000000000004</v>
      </c>
      <c r="I114">
        <v>18.72</v>
      </c>
      <c r="J114">
        <v>17.71</v>
      </c>
      <c r="K114">
        <v>2512</v>
      </c>
      <c r="L114" t="s">
        <v>27</v>
      </c>
      <c r="M114">
        <v>57.9</v>
      </c>
      <c r="N114">
        <v>136</v>
      </c>
      <c r="O114">
        <v>33</v>
      </c>
      <c r="P114">
        <v>97</v>
      </c>
      <c r="Q114">
        <v>4.3899999999999997</v>
      </c>
      <c r="R114">
        <v>30405</v>
      </c>
      <c r="S114">
        <v>65.430000000000007</v>
      </c>
      <c r="T114">
        <v>44.58</v>
      </c>
      <c r="U114">
        <v>49.35</v>
      </c>
      <c r="V114">
        <v>1454</v>
      </c>
      <c r="W114">
        <v>9.82</v>
      </c>
      <c r="X114">
        <v>704</v>
      </c>
    </row>
    <row r="115" spans="1:24" hidden="1" x14ac:dyDescent="0.25">
      <c r="A115" t="s">
        <v>41</v>
      </c>
      <c r="B115" t="s">
        <v>37</v>
      </c>
      <c r="C115">
        <v>2006</v>
      </c>
      <c r="D115" t="s">
        <v>30</v>
      </c>
      <c r="E115">
        <v>3.39</v>
      </c>
      <c r="F115">
        <v>6.69</v>
      </c>
      <c r="G115">
        <v>3.08</v>
      </c>
      <c r="H115">
        <v>7.42</v>
      </c>
      <c r="I115">
        <v>6.74</v>
      </c>
      <c r="J115">
        <v>1.59</v>
      </c>
      <c r="K115">
        <v>4514</v>
      </c>
      <c r="L115" t="s">
        <v>35</v>
      </c>
      <c r="M115">
        <v>74.5</v>
      </c>
      <c r="N115">
        <v>476</v>
      </c>
      <c r="O115">
        <v>34</v>
      </c>
      <c r="P115">
        <v>16</v>
      </c>
      <c r="Q115">
        <v>56.61</v>
      </c>
      <c r="R115">
        <v>90394</v>
      </c>
      <c r="S115">
        <v>32.33</v>
      </c>
      <c r="T115">
        <v>52.84</v>
      </c>
      <c r="U115">
        <v>21.15</v>
      </c>
      <c r="V115">
        <v>2395</v>
      </c>
      <c r="W115">
        <v>31.11</v>
      </c>
      <c r="X115">
        <v>748</v>
      </c>
    </row>
    <row r="116" spans="1:24" hidden="1" x14ac:dyDescent="0.25">
      <c r="A116" t="s">
        <v>47</v>
      </c>
      <c r="B116" t="s">
        <v>29</v>
      </c>
      <c r="C116">
        <v>2008</v>
      </c>
      <c r="D116" t="s">
        <v>34</v>
      </c>
      <c r="E116">
        <v>1.47</v>
      </c>
      <c r="F116">
        <v>7.67</v>
      </c>
      <c r="G116">
        <v>3.9</v>
      </c>
      <c r="H116">
        <v>3.86</v>
      </c>
      <c r="I116">
        <v>35.380000000000003</v>
      </c>
      <c r="J116">
        <v>8.52</v>
      </c>
      <c r="K116">
        <v>258</v>
      </c>
      <c r="L116" t="s">
        <v>31</v>
      </c>
      <c r="M116">
        <v>95.11</v>
      </c>
      <c r="N116">
        <v>278</v>
      </c>
      <c r="O116">
        <v>45</v>
      </c>
      <c r="P116">
        <v>33</v>
      </c>
      <c r="Q116">
        <v>39.619999999999997</v>
      </c>
      <c r="R116">
        <v>20865</v>
      </c>
      <c r="S116">
        <v>93.24</v>
      </c>
      <c r="T116">
        <v>70.959999999999994</v>
      </c>
      <c r="U116">
        <v>81.09</v>
      </c>
      <c r="V116">
        <v>771</v>
      </c>
      <c r="W116">
        <v>25.95</v>
      </c>
      <c r="X116">
        <v>632</v>
      </c>
    </row>
    <row r="117" spans="1:24" x14ac:dyDescent="0.25">
      <c r="A117" t="s">
        <v>36</v>
      </c>
      <c r="B117" t="s">
        <v>37</v>
      </c>
      <c r="C117">
        <v>2000</v>
      </c>
      <c r="D117" t="s">
        <v>26</v>
      </c>
      <c r="E117">
        <v>5.52</v>
      </c>
      <c r="F117">
        <v>8.24</v>
      </c>
      <c r="G117">
        <v>2.83</v>
      </c>
      <c r="H117">
        <v>6.44</v>
      </c>
      <c r="I117">
        <v>40.68</v>
      </c>
      <c r="J117">
        <v>10.68</v>
      </c>
      <c r="K117">
        <v>2358</v>
      </c>
      <c r="L117" t="s">
        <v>31</v>
      </c>
      <c r="M117">
        <v>44.24</v>
      </c>
      <c r="N117">
        <v>430</v>
      </c>
      <c r="O117">
        <v>12</v>
      </c>
      <c r="P117">
        <v>98</v>
      </c>
      <c r="Q117">
        <v>61.18</v>
      </c>
      <c r="R117">
        <v>18629</v>
      </c>
      <c r="S117">
        <v>74.77</v>
      </c>
      <c r="T117">
        <v>76.569999999999993</v>
      </c>
      <c r="U117">
        <v>58.19</v>
      </c>
      <c r="V117">
        <v>1001</v>
      </c>
      <c r="W117">
        <v>20.3</v>
      </c>
      <c r="X117">
        <v>88</v>
      </c>
    </row>
    <row r="118" spans="1:24" hidden="1" x14ac:dyDescent="0.25">
      <c r="A118" t="s">
        <v>39</v>
      </c>
      <c r="B118" t="s">
        <v>25</v>
      </c>
      <c r="C118">
        <v>2013</v>
      </c>
      <c r="D118" t="s">
        <v>26</v>
      </c>
      <c r="E118">
        <v>7.53</v>
      </c>
      <c r="F118">
        <v>7.44</v>
      </c>
      <c r="G118">
        <v>1.1499999999999999</v>
      </c>
      <c r="H118">
        <v>7.59</v>
      </c>
      <c r="I118">
        <v>6.29</v>
      </c>
      <c r="J118">
        <v>2.48</v>
      </c>
      <c r="K118">
        <v>3393</v>
      </c>
      <c r="L118" t="s">
        <v>44</v>
      </c>
      <c r="M118">
        <v>78.11</v>
      </c>
      <c r="N118">
        <v>163</v>
      </c>
      <c r="O118">
        <v>16</v>
      </c>
      <c r="P118">
        <v>35</v>
      </c>
      <c r="Q118">
        <v>37.299999999999997</v>
      </c>
      <c r="R118">
        <v>29484</v>
      </c>
      <c r="S118">
        <v>45.28</v>
      </c>
      <c r="T118">
        <v>45.48</v>
      </c>
      <c r="U118">
        <v>25.85</v>
      </c>
      <c r="V118">
        <v>1388</v>
      </c>
      <c r="W118">
        <v>3.55</v>
      </c>
      <c r="X118">
        <v>766</v>
      </c>
    </row>
    <row r="119" spans="1:24" hidden="1" x14ac:dyDescent="0.25">
      <c r="A119" t="s">
        <v>24</v>
      </c>
      <c r="B119" t="s">
        <v>29</v>
      </c>
      <c r="C119">
        <v>2019</v>
      </c>
      <c r="D119" t="s">
        <v>43</v>
      </c>
      <c r="E119">
        <v>2.82</v>
      </c>
      <c r="F119">
        <v>7.32</v>
      </c>
      <c r="G119">
        <v>0.19</v>
      </c>
      <c r="H119">
        <v>7.05</v>
      </c>
      <c r="I119">
        <v>24.73</v>
      </c>
      <c r="J119">
        <v>16.170000000000002</v>
      </c>
      <c r="K119">
        <v>3778</v>
      </c>
      <c r="L119" t="s">
        <v>35</v>
      </c>
      <c r="M119">
        <v>36.82</v>
      </c>
      <c r="N119">
        <v>30</v>
      </c>
      <c r="O119">
        <v>9</v>
      </c>
      <c r="P119">
        <v>12</v>
      </c>
      <c r="Q119">
        <v>72.33</v>
      </c>
      <c r="R119">
        <v>46858</v>
      </c>
      <c r="S119">
        <v>45.45</v>
      </c>
      <c r="T119">
        <v>28.64</v>
      </c>
      <c r="U119">
        <v>29.96</v>
      </c>
      <c r="V119">
        <v>394</v>
      </c>
      <c r="W119">
        <v>22.89</v>
      </c>
      <c r="X119">
        <v>101</v>
      </c>
    </row>
    <row r="120" spans="1:24" hidden="1" x14ac:dyDescent="0.25">
      <c r="A120" t="s">
        <v>24</v>
      </c>
      <c r="B120" t="s">
        <v>33</v>
      </c>
      <c r="C120">
        <v>2005</v>
      </c>
      <c r="D120" t="s">
        <v>30</v>
      </c>
      <c r="E120">
        <v>2.19</v>
      </c>
      <c r="F120">
        <v>6.4</v>
      </c>
      <c r="G120">
        <v>3.09</v>
      </c>
      <c r="H120">
        <v>3.98</v>
      </c>
      <c r="I120">
        <v>24.24</v>
      </c>
      <c r="J120">
        <v>2.97</v>
      </c>
      <c r="K120">
        <v>3411</v>
      </c>
      <c r="L120" t="s">
        <v>44</v>
      </c>
      <c r="M120">
        <v>43.34</v>
      </c>
      <c r="N120">
        <v>339</v>
      </c>
      <c r="O120">
        <v>2</v>
      </c>
      <c r="P120">
        <v>58</v>
      </c>
      <c r="Q120">
        <v>3.99</v>
      </c>
      <c r="R120">
        <v>78711</v>
      </c>
      <c r="S120">
        <v>99.59</v>
      </c>
      <c r="T120">
        <v>22.29</v>
      </c>
      <c r="U120">
        <v>70.27</v>
      </c>
      <c r="V120">
        <v>682</v>
      </c>
      <c r="W120">
        <v>6.22</v>
      </c>
      <c r="X120">
        <v>149</v>
      </c>
    </row>
    <row r="121" spans="1:24" hidden="1" x14ac:dyDescent="0.25">
      <c r="A121" t="s">
        <v>48</v>
      </c>
      <c r="B121" t="s">
        <v>37</v>
      </c>
      <c r="C121">
        <v>2006</v>
      </c>
      <c r="D121" t="s">
        <v>26</v>
      </c>
      <c r="E121">
        <v>5.22</v>
      </c>
      <c r="F121">
        <v>7.79</v>
      </c>
      <c r="G121">
        <v>0.66</v>
      </c>
      <c r="H121">
        <v>4.13</v>
      </c>
      <c r="I121">
        <v>17.5</v>
      </c>
      <c r="J121">
        <v>7.67</v>
      </c>
      <c r="K121">
        <v>1268</v>
      </c>
      <c r="L121" t="s">
        <v>31</v>
      </c>
      <c r="M121">
        <v>65.64</v>
      </c>
      <c r="N121">
        <v>22</v>
      </c>
      <c r="O121">
        <v>3</v>
      </c>
      <c r="P121">
        <v>88</v>
      </c>
      <c r="Q121">
        <v>41.78</v>
      </c>
      <c r="R121">
        <v>24990</v>
      </c>
      <c r="S121">
        <v>37.369999999999997</v>
      </c>
      <c r="T121">
        <v>37.26</v>
      </c>
      <c r="U121">
        <v>63.71</v>
      </c>
      <c r="V121">
        <v>326</v>
      </c>
      <c r="W121">
        <v>32.65</v>
      </c>
      <c r="X121">
        <v>10</v>
      </c>
    </row>
    <row r="122" spans="1:24" hidden="1" x14ac:dyDescent="0.25">
      <c r="A122" t="s">
        <v>39</v>
      </c>
      <c r="B122" t="s">
        <v>33</v>
      </c>
      <c r="C122">
        <v>2009</v>
      </c>
      <c r="D122" t="s">
        <v>43</v>
      </c>
      <c r="E122">
        <v>1.55</v>
      </c>
      <c r="F122">
        <v>7.76</v>
      </c>
      <c r="G122">
        <v>1.72</v>
      </c>
      <c r="H122">
        <v>7.7</v>
      </c>
      <c r="I122">
        <v>39.47</v>
      </c>
      <c r="J122">
        <v>1.38</v>
      </c>
      <c r="K122">
        <v>939</v>
      </c>
      <c r="L122" t="s">
        <v>44</v>
      </c>
      <c r="M122">
        <v>79.59</v>
      </c>
      <c r="N122">
        <v>439</v>
      </c>
      <c r="O122">
        <v>24</v>
      </c>
      <c r="P122">
        <v>75</v>
      </c>
      <c r="Q122">
        <v>83.46</v>
      </c>
      <c r="R122">
        <v>55934</v>
      </c>
      <c r="S122">
        <v>9.41</v>
      </c>
      <c r="T122">
        <v>74.14</v>
      </c>
      <c r="U122">
        <v>39.24</v>
      </c>
      <c r="V122">
        <v>424</v>
      </c>
      <c r="W122">
        <v>37.380000000000003</v>
      </c>
      <c r="X122">
        <v>276</v>
      </c>
    </row>
    <row r="123" spans="1:24" hidden="1" x14ac:dyDescent="0.25">
      <c r="A123" t="s">
        <v>39</v>
      </c>
      <c r="B123" t="s">
        <v>38</v>
      </c>
      <c r="C123">
        <v>2006</v>
      </c>
      <c r="D123" t="s">
        <v>26</v>
      </c>
      <c r="E123">
        <v>6.67</v>
      </c>
      <c r="F123">
        <v>8.42</v>
      </c>
      <c r="G123">
        <v>3.38</v>
      </c>
      <c r="H123">
        <v>8.66</v>
      </c>
      <c r="I123">
        <v>4.9800000000000004</v>
      </c>
      <c r="J123">
        <v>10.49</v>
      </c>
      <c r="K123">
        <v>2376</v>
      </c>
      <c r="L123" t="s">
        <v>44</v>
      </c>
      <c r="M123">
        <v>90.1</v>
      </c>
      <c r="N123">
        <v>198</v>
      </c>
      <c r="O123">
        <v>36</v>
      </c>
      <c r="P123">
        <v>20</v>
      </c>
      <c r="Q123">
        <v>26.52</v>
      </c>
      <c r="R123">
        <v>6471</v>
      </c>
      <c r="S123">
        <v>53.86</v>
      </c>
      <c r="T123">
        <v>31.92</v>
      </c>
      <c r="U123">
        <v>31.19</v>
      </c>
      <c r="V123">
        <v>2811</v>
      </c>
      <c r="W123">
        <v>19.12</v>
      </c>
      <c r="X123">
        <v>60</v>
      </c>
    </row>
    <row r="124" spans="1:24" hidden="1" x14ac:dyDescent="0.25">
      <c r="A124" t="s">
        <v>41</v>
      </c>
      <c r="B124" t="s">
        <v>37</v>
      </c>
      <c r="C124">
        <v>2001</v>
      </c>
      <c r="D124" t="s">
        <v>26</v>
      </c>
      <c r="E124">
        <v>6.05</v>
      </c>
      <c r="F124">
        <v>6.75</v>
      </c>
      <c r="G124">
        <v>0.49</v>
      </c>
      <c r="H124">
        <v>9.36</v>
      </c>
      <c r="I124">
        <v>10.25</v>
      </c>
      <c r="J124">
        <v>11.94</v>
      </c>
      <c r="K124">
        <v>3951</v>
      </c>
      <c r="L124" t="s">
        <v>31</v>
      </c>
      <c r="M124">
        <v>82.07</v>
      </c>
      <c r="N124">
        <v>173</v>
      </c>
      <c r="O124">
        <v>42</v>
      </c>
      <c r="P124">
        <v>64</v>
      </c>
      <c r="Q124">
        <v>7.17</v>
      </c>
      <c r="R124">
        <v>18950</v>
      </c>
      <c r="S124">
        <v>88.49</v>
      </c>
      <c r="T124">
        <v>13.8</v>
      </c>
      <c r="U124">
        <v>90.78</v>
      </c>
      <c r="V124">
        <v>755</v>
      </c>
      <c r="W124">
        <v>17.62</v>
      </c>
      <c r="X124">
        <v>238</v>
      </c>
    </row>
    <row r="125" spans="1:24" hidden="1" x14ac:dyDescent="0.25">
      <c r="A125" t="s">
        <v>24</v>
      </c>
      <c r="B125" t="s">
        <v>29</v>
      </c>
      <c r="C125">
        <v>2003</v>
      </c>
      <c r="D125" t="s">
        <v>34</v>
      </c>
      <c r="E125">
        <v>0.87</v>
      </c>
      <c r="F125">
        <v>7.89</v>
      </c>
      <c r="G125">
        <v>0.64</v>
      </c>
      <c r="H125">
        <v>8.6999999999999993</v>
      </c>
      <c r="I125">
        <v>0.08</v>
      </c>
      <c r="J125">
        <v>14.7</v>
      </c>
      <c r="K125">
        <v>195</v>
      </c>
      <c r="L125" t="s">
        <v>27</v>
      </c>
      <c r="M125">
        <v>31.07</v>
      </c>
      <c r="N125">
        <v>57</v>
      </c>
      <c r="O125">
        <v>37</v>
      </c>
      <c r="P125">
        <v>5</v>
      </c>
      <c r="Q125">
        <v>50.66</v>
      </c>
      <c r="R125">
        <v>15156</v>
      </c>
      <c r="S125">
        <v>58.45</v>
      </c>
      <c r="T125">
        <v>55.14</v>
      </c>
      <c r="U125">
        <v>30.79</v>
      </c>
      <c r="V125">
        <v>1821</v>
      </c>
      <c r="W125">
        <v>19.55</v>
      </c>
      <c r="X125">
        <v>378</v>
      </c>
    </row>
    <row r="126" spans="1:24" hidden="1" x14ac:dyDescent="0.25">
      <c r="A126" t="s">
        <v>47</v>
      </c>
      <c r="B126" t="s">
        <v>37</v>
      </c>
      <c r="C126">
        <v>2020</v>
      </c>
      <c r="D126" t="s">
        <v>34</v>
      </c>
      <c r="E126">
        <v>0.37</v>
      </c>
      <c r="F126">
        <v>7.09</v>
      </c>
      <c r="G126">
        <v>0.31</v>
      </c>
      <c r="H126">
        <v>9.82</v>
      </c>
      <c r="I126">
        <v>18.649999999999999</v>
      </c>
      <c r="J126">
        <v>6.79</v>
      </c>
      <c r="K126">
        <v>4157</v>
      </c>
      <c r="L126" t="s">
        <v>27</v>
      </c>
      <c r="M126">
        <v>77.88</v>
      </c>
      <c r="N126">
        <v>419</v>
      </c>
      <c r="O126">
        <v>28</v>
      </c>
      <c r="P126">
        <v>10</v>
      </c>
      <c r="Q126">
        <v>97.7</v>
      </c>
      <c r="R126">
        <v>41554</v>
      </c>
      <c r="S126">
        <v>79.31</v>
      </c>
      <c r="T126">
        <v>12.69</v>
      </c>
      <c r="U126">
        <v>26.85</v>
      </c>
      <c r="V126">
        <v>354</v>
      </c>
      <c r="W126">
        <v>2.69</v>
      </c>
      <c r="X126">
        <v>459</v>
      </c>
    </row>
    <row r="127" spans="1:24" hidden="1" x14ac:dyDescent="0.25">
      <c r="A127" t="s">
        <v>28</v>
      </c>
      <c r="B127" t="s">
        <v>33</v>
      </c>
      <c r="C127">
        <v>2016</v>
      </c>
      <c r="D127" t="s">
        <v>26</v>
      </c>
      <c r="E127">
        <v>6.2</v>
      </c>
      <c r="F127">
        <v>7.4</v>
      </c>
      <c r="G127">
        <v>4.9800000000000004</v>
      </c>
      <c r="H127">
        <v>5.86</v>
      </c>
      <c r="I127">
        <v>14.56</v>
      </c>
      <c r="J127">
        <v>11.81</v>
      </c>
      <c r="K127">
        <v>3096</v>
      </c>
      <c r="L127" t="s">
        <v>31</v>
      </c>
      <c r="M127">
        <v>87.73</v>
      </c>
      <c r="N127">
        <v>195</v>
      </c>
      <c r="O127">
        <v>0</v>
      </c>
      <c r="P127">
        <v>79</v>
      </c>
      <c r="Q127">
        <v>8.2899999999999991</v>
      </c>
      <c r="R127">
        <v>98933</v>
      </c>
      <c r="S127">
        <v>5.49</v>
      </c>
      <c r="T127">
        <v>80.790000000000006</v>
      </c>
      <c r="U127">
        <v>69.599999999999994</v>
      </c>
      <c r="V127">
        <v>2285</v>
      </c>
      <c r="W127">
        <v>9.48</v>
      </c>
      <c r="X127">
        <v>566</v>
      </c>
    </row>
    <row r="128" spans="1:24" x14ac:dyDescent="0.25">
      <c r="A128" t="s">
        <v>28</v>
      </c>
      <c r="B128" t="s">
        <v>25</v>
      </c>
      <c r="C128">
        <v>2000</v>
      </c>
      <c r="D128" t="s">
        <v>40</v>
      </c>
      <c r="E128">
        <v>2.94</v>
      </c>
      <c r="F128">
        <v>8.0399999999999991</v>
      </c>
      <c r="G128">
        <v>1.94</v>
      </c>
      <c r="H128">
        <v>5.32</v>
      </c>
      <c r="I128">
        <v>43.35</v>
      </c>
      <c r="J128">
        <v>14.68</v>
      </c>
      <c r="K128">
        <v>3635</v>
      </c>
      <c r="L128" t="s">
        <v>27</v>
      </c>
      <c r="M128">
        <v>66.790000000000006</v>
      </c>
      <c r="N128">
        <v>87</v>
      </c>
      <c r="O128">
        <v>29</v>
      </c>
      <c r="P128">
        <v>21</v>
      </c>
      <c r="Q128">
        <v>8.8699999999999992</v>
      </c>
      <c r="R128">
        <v>7772</v>
      </c>
      <c r="S128">
        <v>67.34</v>
      </c>
      <c r="T128">
        <v>64.239999999999995</v>
      </c>
      <c r="U128">
        <v>40.200000000000003</v>
      </c>
      <c r="V128">
        <v>803</v>
      </c>
      <c r="W128">
        <v>37.619999999999997</v>
      </c>
      <c r="X128">
        <v>108</v>
      </c>
    </row>
    <row r="129" spans="1:24" hidden="1" x14ac:dyDescent="0.25">
      <c r="A129" t="s">
        <v>36</v>
      </c>
      <c r="B129" t="s">
        <v>37</v>
      </c>
      <c r="C129">
        <v>2009</v>
      </c>
      <c r="D129" t="s">
        <v>34</v>
      </c>
      <c r="E129">
        <v>0.86</v>
      </c>
      <c r="F129">
        <v>6.55</v>
      </c>
      <c r="G129">
        <v>4.53</v>
      </c>
      <c r="H129">
        <v>3.2</v>
      </c>
      <c r="I129">
        <v>37.29</v>
      </c>
      <c r="J129">
        <v>15.24</v>
      </c>
      <c r="K129">
        <v>561</v>
      </c>
      <c r="L129" t="s">
        <v>35</v>
      </c>
      <c r="M129">
        <v>97.59</v>
      </c>
      <c r="N129">
        <v>443</v>
      </c>
      <c r="O129">
        <v>38</v>
      </c>
      <c r="P129">
        <v>10</v>
      </c>
      <c r="Q129">
        <v>60.32</v>
      </c>
      <c r="R129">
        <v>40356</v>
      </c>
      <c r="S129">
        <v>7.92</v>
      </c>
      <c r="T129">
        <v>30.55</v>
      </c>
      <c r="U129">
        <v>72.53</v>
      </c>
      <c r="V129">
        <v>2260</v>
      </c>
      <c r="W129">
        <v>13.8</v>
      </c>
      <c r="X129">
        <v>502</v>
      </c>
    </row>
    <row r="130" spans="1:24" hidden="1" x14ac:dyDescent="0.25">
      <c r="A130" t="s">
        <v>24</v>
      </c>
      <c r="B130" t="s">
        <v>29</v>
      </c>
      <c r="C130">
        <v>2018</v>
      </c>
      <c r="D130" t="s">
        <v>30</v>
      </c>
      <c r="E130">
        <v>7.59</v>
      </c>
      <c r="F130">
        <v>6.86</v>
      </c>
      <c r="G130">
        <v>1.47</v>
      </c>
      <c r="H130">
        <v>6.15</v>
      </c>
      <c r="I130">
        <v>4.22</v>
      </c>
      <c r="J130">
        <v>6.03</v>
      </c>
      <c r="K130">
        <v>3449</v>
      </c>
      <c r="L130" t="s">
        <v>27</v>
      </c>
      <c r="M130">
        <v>30.3</v>
      </c>
      <c r="N130">
        <v>141</v>
      </c>
      <c r="O130">
        <v>9</v>
      </c>
      <c r="P130">
        <v>36</v>
      </c>
      <c r="Q130">
        <v>26.51</v>
      </c>
      <c r="R130">
        <v>69304</v>
      </c>
      <c r="S130">
        <v>55.64</v>
      </c>
      <c r="T130">
        <v>47.53</v>
      </c>
      <c r="U130">
        <v>59.13</v>
      </c>
      <c r="V130">
        <v>2596</v>
      </c>
      <c r="W130">
        <v>23.65</v>
      </c>
      <c r="X130">
        <v>81</v>
      </c>
    </row>
    <row r="131" spans="1:24" hidden="1" x14ac:dyDescent="0.25">
      <c r="A131" t="s">
        <v>24</v>
      </c>
      <c r="B131" t="s">
        <v>38</v>
      </c>
      <c r="C131">
        <v>2014</v>
      </c>
      <c r="D131" t="s">
        <v>43</v>
      </c>
      <c r="E131">
        <v>3.14</v>
      </c>
      <c r="F131">
        <v>7.93</v>
      </c>
      <c r="G131">
        <v>3.77</v>
      </c>
      <c r="H131">
        <v>7.56</v>
      </c>
      <c r="I131">
        <v>37.049999999999997</v>
      </c>
      <c r="J131">
        <v>1.35</v>
      </c>
      <c r="K131">
        <v>3366</v>
      </c>
      <c r="L131" t="s">
        <v>31</v>
      </c>
      <c r="M131">
        <v>87.31</v>
      </c>
      <c r="N131">
        <v>280</v>
      </c>
      <c r="O131">
        <v>28</v>
      </c>
      <c r="P131">
        <v>25</v>
      </c>
      <c r="Q131">
        <v>42.2</v>
      </c>
      <c r="R131">
        <v>27029</v>
      </c>
      <c r="S131">
        <v>49.78</v>
      </c>
      <c r="T131">
        <v>69.14</v>
      </c>
      <c r="U131">
        <v>36.9</v>
      </c>
      <c r="V131">
        <v>2652</v>
      </c>
      <c r="W131">
        <v>25.97</v>
      </c>
      <c r="X131">
        <v>808</v>
      </c>
    </row>
    <row r="132" spans="1:24" hidden="1" x14ac:dyDescent="0.25">
      <c r="A132" t="s">
        <v>28</v>
      </c>
      <c r="B132" t="s">
        <v>25</v>
      </c>
      <c r="C132">
        <v>2009</v>
      </c>
      <c r="D132" t="s">
        <v>43</v>
      </c>
      <c r="E132">
        <v>4.5999999999999996</v>
      </c>
      <c r="F132">
        <v>7.43</v>
      </c>
      <c r="G132">
        <v>1.1000000000000001</v>
      </c>
      <c r="H132">
        <v>8.7100000000000009</v>
      </c>
      <c r="I132">
        <v>33.770000000000003</v>
      </c>
      <c r="J132">
        <v>0.75</v>
      </c>
      <c r="K132">
        <v>3123</v>
      </c>
      <c r="L132" t="s">
        <v>35</v>
      </c>
      <c r="M132">
        <v>53.44</v>
      </c>
      <c r="N132">
        <v>454</v>
      </c>
      <c r="O132">
        <v>43</v>
      </c>
      <c r="P132">
        <v>56</v>
      </c>
      <c r="Q132">
        <v>83.39</v>
      </c>
      <c r="R132">
        <v>34254</v>
      </c>
      <c r="S132">
        <v>94.56</v>
      </c>
      <c r="T132">
        <v>83.25</v>
      </c>
      <c r="U132">
        <v>25.57</v>
      </c>
      <c r="V132">
        <v>1009</v>
      </c>
      <c r="W132">
        <v>35.090000000000003</v>
      </c>
      <c r="X132">
        <v>606</v>
      </c>
    </row>
    <row r="133" spans="1:24" hidden="1" x14ac:dyDescent="0.25">
      <c r="A133" t="s">
        <v>24</v>
      </c>
      <c r="B133" t="s">
        <v>38</v>
      </c>
      <c r="C133">
        <v>2018</v>
      </c>
      <c r="D133" t="s">
        <v>30</v>
      </c>
      <c r="E133">
        <v>2.37</v>
      </c>
      <c r="F133">
        <v>6.23</v>
      </c>
      <c r="G133">
        <v>2.4900000000000002</v>
      </c>
      <c r="H133">
        <v>4.87</v>
      </c>
      <c r="I133">
        <v>14.09</v>
      </c>
      <c r="J133">
        <v>15.36</v>
      </c>
      <c r="K133">
        <v>2891</v>
      </c>
      <c r="L133" t="s">
        <v>44</v>
      </c>
      <c r="M133">
        <v>75.53</v>
      </c>
      <c r="N133">
        <v>206</v>
      </c>
      <c r="O133">
        <v>31</v>
      </c>
      <c r="P133">
        <v>25</v>
      </c>
      <c r="Q133">
        <v>21.49</v>
      </c>
      <c r="R133">
        <v>36378</v>
      </c>
      <c r="S133">
        <v>13.25</v>
      </c>
      <c r="T133">
        <v>79.959999999999994</v>
      </c>
      <c r="U133">
        <v>25.65</v>
      </c>
      <c r="V133">
        <v>424</v>
      </c>
      <c r="W133">
        <v>9.5299999999999994</v>
      </c>
      <c r="X133">
        <v>190</v>
      </c>
    </row>
    <row r="134" spans="1:24" hidden="1" x14ac:dyDescent="0.25">
      <c r="A134" t="s">
        <v>41</v>
      </c>
      <c r="B134" t="s">
        <v>37</v>
      </c>
      <c r="C134">
        <v>2011</v>
      </c>
      <c r="D134" t="s">
        <v>30</v>
      </c>
      <c r="E134">
        <v>6.27</v>
      </c>
      <c r="F134">
        <v>7.08</v>
      </c>
      <c r="G134">
        <v>4.12</v>
      </c>
      <c r="H134">
        <v>6.6</v>
      </c>
      <c r="I134">
        <v>0.77</v>
      </c>
      <c r="J134">
        <v>7.71</v>
      </c>
      <c r="K134">
        <v>39</v>
      </c>
      <c r="L134" t="s">
        <v>31</v>
      </c>
      <c r="M134">
        <v>78.540000000000006</v>
      </c>
      <c r="N134">
        <v>171</v>
      </c>
      <c r="O134">
        <v>43</v>
      </c>
      <c r="P134">
        <v>20</v>
      </c>
      <c r="Q134">
        <v>72.489999999999995</v>
      </c>
      <c r="R134">
        <v>20456</v>
      </c>
      <c r="S134">
        <v>0.95</v>
      </c>
      <c r="T134">
        <v>15.56</v>
      </c>
      <c r="U134">
        <v>66.87</v>
      </c>
      <c r="V134">
        <v>503</v>
      </c>
      <c r="W134">
        <v>35.61</v>
      </c>
      <c r="X134">
        <v>950</v>
      </c>
    </row>
    <row r="135" spans="1:24" hidden="1" x14ac:dyDescent="0.25">
      <c r="A135" t="s">
        <v>45</v>
      </c>
      <c r="B135" t="s">
        <v>33</v>
      </c>
      <c r="C135">
        <v>2023</v>
      </c>
      <c r="D135" t="s">
        <v>30</v>
      </c>
      <c r="E135">
        <v>3.01</v>
      </c>
      <c r="F135">
        <v>7.47</v>
      </c>
      <c r="G135">
        <v>4.08</v>
      </c>
      <c r="H135">
        <v>7.63</v>
      </c>
      <c r="I135">
        <v>5.76</v>
      </c>
      <c r="J135">
        <v>2.68</v>
      </c>
      <c r="K135">
        <v>1767</v>
      </c>
      <c r="L135" t="s">
        <v>31</v>
      </c>
      <c r="M135">
        <v>51.44</v>
      </c>
      <c r="N135">
        <v>301</v>
      </c>
      <c r="O135">
        <v>0</v>
      </c>
      <c r="P135">
        <v>56</v>
      </c>
      <c r="Q135">
        <v>51.44</v>
      </c>
      <c r="R135">
        <v>58660</v>
      </c>
      <c r="S135">
        <v>13.74</v>
      </c>
      <c r="T135">
        <v>16.489999999999998</v>
      </c>
      <c r="U135">
        <v>80.66</v>
      </c>
      <c r="V135">
        <v>419</v>
      </c>
      <c r="W135">
        <v>15.67</v>
      </c>
      <c r="X135">
        <v>844</v>
      </c>
    </row>
    <row r="136" spans="1:24" hidden="1" x14ac:dyDescent="0.25">
      <c r="A136" t="s">
        <v>46</v>
      </c>
      <c r="B136" t="s">
        <v>33</v>
      </c>
      <c r="C136">
        <v>2015</v>
      </c>
      <c r="D136" t="s">
        <v>30</v>
      </c>
      <c r="E136">
        <v>9.68</v>
      </c>
      <c r="F136">
        <v>8.27</v>
      </c>
      <c r="G136">
        <v>3.97</v>
      </c>
      <c r="H136">
        <v>6.86</v>
      </c>
      <c r="I136">
        <v>12.5</v>
      </c>
      <c r="J136">
        <v>3.69</v>
      </c>
      <c r="K136">
        <v>2504</v>
      </c>
      <c r="L136" t="s">
        <v>27</v>
      </c>
      <c r="M136">
        <v>99.68</v>
      </c>
      <c r="N136">
        <v>396</v>
      </c>
      <c r="O136">
        <v>40</v>
      </c>
      <c r="P136">
        <v>25</v>
      </c>
      <c r="Q136">
        <v>90.69</v>
      </c>
      <c r="R136">
        <v>24182</v>
      </c>
      <c r="S136">
        <v>17.07</v>
      </c>
      <c r="T136">
        <v>57.82</v>
      </c>
      <c r="U136">
        <v>75.17</v>
      </c>
      <c r="V136">
        <v>2325</v>
      </c>
      <c r="W136">
        <v>36.869999999999997</v>
      </c>
      <c r="X136">
        <v>738</v>
      </c>
    </row>
    <row r="137" spans="1:24" hidden="1" x14ac:dyDescent="0.25">
      <c r="A137" t="s">
        <v>39</v>
      </c>
      <c r="B137" t="s">
        <v>29</v>
      </c>
      <c r="C137">
        <v>2008</v>
      </c>
      <c r="D137" t="s">
        <v>42</v>
      </c>
      <c r="E137">
        <v>7.03</v>
      </c>
      <c r="F137">
        <v>6.47</v>
      </c>
      <c r="G137">
        <v>4.12</v>
      </c>
      <c r="H137">
        <v>4.92</v>
      </c>
      <c r="I137">
        <v>40.83</v>
      </c>
      <c r="J137">
        <v>15.32</v>
      </c>
      <c r="K137">
        <v>787</v>
      </c>
      <c r="L137" t="s">
        <v>35</v>
      </c>
      <c r="M137">
        <v>37.229999999999997</v>
      </c>
      <c r="N137">
        <v>317</v>
      </c>
      <c r="O137">
        <v>16</v>
      </c>
      <c r="P137">
        <v>14</v>
      </c>
      <c r="Q137">
        <v>97.35</v>
      </c>
      <c r="R137">
        <v>96909</v>
      </c>
      <c r="S137">
        <v>25.09</v>
      </c>
      <c r="T137">
        <v>49.72</v>
      </c>
      <c r="U137">
        <v>67.430000000000007</v>
      </c>
      <c r="V137">
        <v>2225</v>
      </c>
      <c r="W137">
        <v>16.45</v>
      </c>
      <c r="X137">
        <v>818</v>
      </c>
    </row>
    <row r="138" spans="1:24" hidden="1" x14ac:dyDescent="0.25">
      <c r="A138" t="s">
        <v>48</v>
      </c>
      <c r="B138" t="s">
        <v>33</v>
      </c>
      <c r="C138">
        <v>2014</v>
      </c>
      <c r="D138" t="s">
        <v>43</v>
      </c>
      <c r="E138">
        <v>1.37</v>
      </c>
      <c r="F138">
        <v>8.01</v>
      </c>
      <c r="G138">
        <v>1.06</v>
      </c>
      <c r="H138">
        <v>8.57</v>
      </c>
      <c r="I138">
        <v>23.27</v>
      </c>
      <c r="J138">
        <v>11.98</v>
      </c>
      <c r="K138">
        <v>1876</v>
      </c>
      <c r="L138" t="s">
        <v>31</v>
      </c>
      <c r="M138">
        <v>40.99</v>
      </c>
      <c r="N138">
        <v>274</v>
      </c>
      <c r="O138">
        <v>11</v>
      </c>
      <c r="P138">
        <v>62</v>
      </c>
      <c r="Q138">
        <v>49.53</v>
      </c>
      <c r="R138">
        <v>35868</v>
      </c>
      <c r="S138">
        <v>81.510000000000005</v>
      </c>
      <c r="T138">
        <v>33.43</v>
      </c>
      <c r="U138">
        <v>36.869999999999997</v>
      </c>
      <c r="V138">
        <v>477</v>
      </c>
      <c r="W138">
        <v>4.16</v>
      </c>
      <c r="X138">
        <v>165</v>
      </c>
    </row>
    <row r="139" spans="1:24" hidden="1" x14ac:dyDescent="0.25">
      <c r="A139" t="s">
        <v>36</v>
      </c>
      <c r="B139" t="s">
        <v>25</v>
      </c>
      <c r="C139">
        <v>2016</v>
      </c>
      <c r="D139" t="s">
        <v>42</v>
      </c>
      <c r="E139">
        <v>4.17</v>
      </c>
      <c r="F139">
        <v>6.33</v>
      </c>
      <c r="G139">
        <v>2.41</v>
      </c>
      <c r="H139">
        <v>4.21</v>
      </c>
      <c r="I139">
        <v>45.92</v>
      </c>
      <c r="J139">
        <v>10.029999999999999</v>
      </c>
      <c r="K139">
        <v>4097</v>
      </c>
      <c r="L139" t="s">
        <v>35</v>
      </c>
      <c r="M139">
        <v>92.45</v>
      </c>
      <c r="N139">
        <v>395</v>
      </c>
      <c r="O139">
        <v>1</v>
      </c>
      <c r="P139">
        <v>34</v>
      </c>
      <c r="Q139">
        <v>59.3</v>
      </c>
      <c r="R139">
        <v>48948</v>
      </c>
      <c r="S139">
        <v>37.69</v>
      </c>
      <c r="T139">
        <v>88.09</v>
      </c>
      <c r="U139">
        <v>88.94</v>
      </c>
      <c r="V139">
        <v>2220</v>
      </c>
      <c r="W139">
        <v>2.08</v>
      </c>
      <c r="X139">
        <v>967</v>
      </c>
    </row>
    <row r="140" spans="1:24" hidden="1" x14ac:dyDescent="0.25">
      <c r="A140" t="s">
        <v>45</v>
      </c>
      <c r="B140" t="s">
        <v>33</v>
      </c>
      <c r="C140">
        <v>2013</v>
      </c>
      <c r="D140" t="s">
        <v>26</v>
      </c>
      <c r="E140">
        <v>3.85</v>
      </c>
      <c r="F140">
        <v>6.61</v>
      </c>
      <c r="G140">
        <v>2.42</v>
      </c>
      <c r="H140">
        <v>9.33</v>
      </c>
      <c r="I140">
        <v>39.46</v>
      </c>
      <c r="J140">
        <v>12.46</v>
      </c>
      <c r="K140">
        <v>1492</v>
      </c>
      <c r="L140" t="s">
        <v>35</v>
      </c>
      <c r="M140">
        <v>38.340000000000003</v>
      </c>
      <c r="N140">
        <v>367</v>
      </c>
      <c r="O140">
        <v>8</v>
      </c>
      <c r="P140">
        <v>10</v>
      </c>
      <c r="Q140">
        <v>75.09</v>
      </c>
      <c r="R140">
        <v>35437</v>
      </c>
      <c r="S140">
        <v>84.08</v>
      </c>
      <c r="T140">
        <v>69.7</v>
      </c>
      <c r="U140">
        <v>70.31</v>
      </c>
      <c r="V140">
        <v>2217</v>
      </c>
      <c r="W140">
        <v>38.69</v>
      </c>
      <c r="X140">
        <v>869</v>
      </c>
    </row>
    <row r="141" spans="1:24" hidden="1" x14ac:dyDescent="0.25">
      <c r="A141" t="s">
        <v>28</v>
      </c>
      <c r="B141" t="s">
        <v>29</v>
      </c>
      <c r="C141">
        <v>2017</v>
      </c>
      <c r="D141" t="s">
        <v>26</v>
      </c>
      <c r="E141">
        <v>5.34</v>
      </c>
      <c r="F141">
        <v>6.61</v>
      </c>
      <c r="G141">
        <v>4.45</v>
      </c>
      <c r="H141">
        <v>9.67</v>
      </c>
      <c r="I141">
        <v>14.36</v>
      </c>
      <c r="J141">
        <v>2.75</v>
      </c>
      <c r="K141">
        <v>1129</v>
      </c>
      <c r="L141" t="s">
        <v>27</v>
      </c>
      <c r="M141">
        <v>56.69</v>
      </c>
      <c r="N141">
        <v>345</v>
      </c>
      <c r="O141">
        <v>11</v>
      </c>
      <c r="P141">
        <v>72</v>
      </c>
      <c r="Q141">
        <v>33.229999999999997</v>
      </c>
      <c r="R141">
        <v>18663</v>
      </c>
      <c r="S141">
        <v>27.19</v>
      </c>
      <c r="T141">
        <v>64.989999999999995</v>
      </c>
      <c r="U141">
        <v>75.540000000000006</v>
      </c>
      <c r="V141">
        <v>728</v>
      </c>
      <c r="W141">
        <v>4.8499999999999996</v>
      </c>
      <c r="X141">
        <v>907</v>
      </c>
    </row>
    <row r="142" spans="1:24" hidden="1" x14ac:dyDescent="0.25">
      <c r="A142" t="s">
        <v>39</v>
      </c>
      <c r="B142" t="s">
        <v>37</v>
      </c>
      <c r="C142">
        <v>2001</v>
      </c>
      <c r="D142" t="s">
        <v>43</v>
      </c>
      <c r="E142">
        <v>8.42</v>
      </c>
      <c r="F142">
        <v>8.19</v>
      </c>
      <c r="G142">
        <v>1.48</v>
      </c>
      <c r="H142">
        <v>5.56</v>
      </c>
      <c r="I142">
        <v>42.27</v>
      </c>
      <c r="J142">
        <v>6.38</v>
      </c>
      <c r="K142">
        <v>2263</v>
      </c>
      <c r="L142" t="s">
        <v>31</v>
      </c>
      <c r="M142">
        <v>81.319999999999993</v>
      </c>
      <c r="N142">
        <v>47</v>
      </c>
      <c r="O142">
        <v>24</v>
      </c>
      <c r="P142">
        <v>86</v>
      </c>
      <c r="Q142">
        <v>24.22</v>
      </c>
      <c r="R142">
        <v>17640</v>
      </c>
      <c r="S142">
        <v>86.05</v>
      </c>
      <c r="T142">
        <v>24.51</v>
      </c>
      <c r="U142">
        <v>37.909999999999997</v>
      </c>
      <c r="V142">
        <v>1320</v>
      </c>
      <c r="W142">
        <v>21.65</v>
      </c>
      <c r="X142">
        <v>849</v>
      </c>
    </row>
    <row r="143" spans="1:24" hidden="1" x14ac:dyDescent="0.25">
      <c r="A143" t="s">
        <v>24</v>
      </c>
      <c r="B143" t="s">
        <v>37</v>
      </c>
      <c r="C143">
        <v>2003</v>
      </c>
      <c r="D143" t="s">
        <v>26</v>
      </c>
      <c r="E143">
        <v>5.83</v>
      </c>
      <c r="F143">
        <v>6.5</v>
      </c>
      <c r="G143">
        <v>4.66</v>
      </c>
      <c r="H143">
        <v>5.63</v>
      </c>
      <c r="I143">
        <v>5.84</v>
      </c>
      <c r="J143">
        <v>7.48</v>
      </c>
      <c r="K143">
        <v>4872</v>
      </c>
      <c r="L143" t="s">
        <v>35</v>
      </c>
      <c r="M143">
        <v>85.4</v>
      </c>
      <c r="N143">
        <v>160</v>
      </c>
      <c r="O143">
        <v>35</v>
      </c>
      <c r="P143">
        <v>67</v>
      </c>
      <c r="Q143">
        <v>96.54</v>
      </c>
      <c r="R143">
        <v>34435</v>
      </c>
      <c r="S143">
        <v>0.81</v>
      </c>
      <c r="T143">
        <v>32.71</v>
      </c>
      <c r="U143">
        <v>40.92</v>
      </c>
      <c r="V143">
        <v>680</v>
      </c>
      <c r="W143">
        <v>21.08</v>
      </c>
      <c r="X143">
        <v>586</v>
      </c>
    </row>
    <row r="144" spans="1:24" hidden="1" x14ac:dyDescent="0.25">
      <c r="A144" t="s">
        <v>48</v>
      </c>
      <c r="B144" t="s">
        <v>33</v>
      </c>
      <c r="C144">
        <v>2017</v>
      </c>
      <c r="D144" t="s">
        <v>30</v>
      </c>
      <c r="E144">
        <v>0.62</v>
      </c>
      <c r="F144">
        <v>7.97</v>
      </c>
      <c r="G144">
        <v>2.25</v>
      </c>
      <c r="H144">
        <v>8.1999999999999993</v>
      </c>
      <c r="I144">
        <v>1.81</v>
      </c>
      <c r="J144">
        <v>6.29</v>
      </c>
      <c r="K144">
        <v>4509</v>
      </c>
      <c r="L144" t="s">
        <v>35</v>
      </c>
      <c r="M144">
        <v>96.83</v>
      </c>
      <c r="N144">
        <v>462</v>
      </c>
      <c r="O144">
        <v>43</v>
      </c>
      <c r="P144">
        <v>93</v>
      </c>
      <c r="Q144">
        <v>44.4</v>
      </c>
      <c r="R144">
        <v>24237</v>
      </c>
      <c r="S144">
        <v>93.45</v>
      </c>
      <c r="T144">
        <v>58.4</v>
      </c>
      <c r="U144">
        <v>92.6</v>
      </c>
      <c r="V144">
        <v>878</v>
      </c>
      <c r="W144">
        <v>16.05</v>
      </c>
      <c r="X144">
        <v>926</v>
      </c>
    </row>
    <row r="145" spans="1:24" hidden="1" x14ac:dyDescent="0.25">
      <c r="A145" t="s">
        <v>24</v>
      </c>
      <c r="B145" t="s">
        <v>38</v>
      </c>
      <c r="C145">
        <v>2006</v>
      </c>
      <c r="D145" t="s">
        <v>42</v>
      </c>
      <c r="E145">
        <v>6.55</v>
      </c>
      <c r="F145">
        <v>7.15</v>
      </c>
      <c r="G145">
        <v>3.35</v>
      </c>
      <c r="H145">
        <v>6.19</v>
      </c>
      <c r="I145">
        <v>30.43</v>
      </c>
      <c r="J145">
        <v>17.29</v>
      </c>
      <c r="K145">
        <v>4021</v>
      </c>
      <c r="L145" t="s">
        <v>44</v>
      </c>
      <c r="M145">
        <v>85.27</v>
      </c>
      <c r="N145">
        <v>164</v>
      </c>
      <c r="O145">
        <v>49</v>
      </c>
      <c r="P145">
        <v>91</v>
      </c>
      <c r="Q145">
        <v>2.16</v>
      </c>
      <c r="R145">
        <v>35862</v>
      </c>
      <c r="S145">
        <v>74.599999999999994</v>
      </c>
      <c r="T145">
        <v>73.650000000000006</v>
      </c>
      <c r="U145">
        <v>58.09</v>
      </c>
      <c r="V145">
        <v>1294</v>
      </c>
      <c r="W145">
        <v>16.72</v>
      </c>
      <c r="X145">
        <v>664</v>
      </c>
    </row>
    <row r="146" spans="1:24" hidden="1" x14ac:dyDescent="0.25">
      <c r="A146" t="s">
        <v>47</v>
      </c>
      <c r="B146" t="s">
        <v>37</v>
      </c>
      <c r="C146">
        <v>2012</v>
      </c>
      <c r="D146" t="s">
        <v>30</v>
      </c>
      <c r="E146">
        <v>0.08</v>
      </c>
      <c r="F146">
        <v>8.5</v>
      </c>
      <c r="G146">
        <v>1.34</v>
      </c>
      <c r="H146">
        <v>3.2</v>
      </c>
      <c r="I146">
        <v>17.09</v>
      </c>
      <c r="J146">
        <v>11.63</v>
      </c>
      <c r="K146">
        <v>4305</v>
      </c>
      <c r="L146" t="s">
        <v>27</v>
      </c>
      <c r="M146">
        <v>89.12</v>
      </c>
      <c r="N146">
        <v>389</v>
      </c>
      <c r="O146">
        <v>34</v>
      </c>
      <c r="P146">
        <v>88</v>
      </c>
      <c r="Q146">
        <v>84.1</v>
      </c>
      <c r="R146">
        <v>87750</v>
      </c>
      <c r="S146">
        <v>41.27</v>
      </c>
      <c r="T146">
        <v>84.48</v>
      </c>
      <c r="U146">
        <v>64.31</v>
      </c>
      <c r="V146">
        <v>2182</v>
      </c>
      <c r="W146">
        <v>19.03</v>
      </c>
      <c r="X146">
        <v>960</v>
      </c>
    </row>
    <row r="147" spans="1:24" hidden="1" x14ac:dyDescent="0.25">
      <c r="A147" t="s">
        <v>47</v>
      </c>
      <c r="B147" t="s">
        <v>33</v>
      </c>
      <c r="C147">
        <v>2014</v>
      </c>
      <c r="D147" t="s">
        <v>26</v>
      </c>
      <c r="E147">
        <v>7.8</v>
      </c>
      <c r="F147">
        <v>8.1</v>
      </c>
      <c r="G147">
        <v>2.0499999999999998</v>
      </c>
      <c r="H147">
        <v>9.44</v>
      </c>
      <c r="I147">
        <v>16.47</v>
      </c>
      <c r="J147">
        <v>14.59</v>
      </c>
      <c r="K147">
        <v>2185</v>
      </c>
      <c r="L147" t="s">
        <v>31</v>
      </c>
      <c r="M147">
        <v>96.46</v>
      </c>
      <c r="N147">
        <v>378</v>
      </c>
      <c r="O147">
        <v>21</v>
      </c>
      <c r="P147">
        <v>85</v>
      </c>
      <c r="Q147">
        <v>60.77</v>
      </c>
      <c r="R147">
        <v>3604</v>
      </c>
      <c r="S147">
        <v>57.73</v>
      </c>
      <c r="T147">
        <v>65.819999999999993</v>
      </c>
      <c r="U147">
        <v>28.86</v>
      </c>
      <c r="V147">
        <v>2976</v>
      </c>
      <c r="W147">
        <v>3.98</v>
      </c>
      <c r="X147">
        <v>401</v>
      </c>
    </row>
    <row r="148" spans="1:24" hidden="1" x14ac:dyDescent="0.25">
      <c r="A148" t="s">
        <v>48</v>
      </c>
      <c r="B148" t="s">
        <v>29</v>
      </c>
      <c r="C148">
        <v>2024</v>
      </c>
      <c r="D148" t="s">
        <v>34</v>
      </c>
      <c r="E148">
        <v>6.67</v>
      </c>
      <c r="F148">
        <v>7.85</v>
      </c>
      <c r="G148">
        <v>3.55</v>
      </c>
      <c r="H148">
        <v>6.02</v>
      </c>
      <c r="I148">
        <v>34.36</v>
      </c>
      <c r="J148">
        <v>4.7300000000000004</v>
      </c>
      <c r="K148">
        <v>1644</v>
      </c>
      <c r="L148" t="s">
        <v>35</v>
      </c>
      <c r="M148">
        <v>68.760000000000005</v>
      </c>
      <c r="N148">
        <v>216</v>
      </c>
      <c r="O148">
        <v>32</v>
      </c>
      <c r="P148">
        <v>88</v>
      </c>
      <c r="Q148">
        <v>18.52</v>
      </c>
      <c r="R148">
        <v>33673</v>
      </c>
      <c r="S148">
        <v>93.3</v>
      </c>
      <c r="T148">
        <v>43.49</v>
      </c>
      <c r="U148">
        <v>51.57</v>
      </c>
      <c r="V148">
        <v>2999</v>
      </c>
      <c r="W148">
        <v>31.64</v>
      </c>
      <c r="X148">
        <v>369</v>
      </c>
    </row>
    <row r="149" spans="1:24" hidden="1" x14ac:dyDescent="0.25">
      <c r="A149" t="s">
        <v>48</v>
      </c>
      <c r="B149" t="s">
        <v>33</v>
      </c>
      <c r="C149">
        <v>2022</v>
      </c>
      <c r="D149" t="s">
        <v>42</v>
      </c>
      <c r="E149">
        <v>3.09</v>
      </c>
      <c r="F149">
        <v>8.18</v>
      </c>
      <c r="G149">
        <v>2.56</v>
      </c>
      <c r="H149">
        <v>4.42</v>
      </c>
      <c r="I149">
        <v>42.51</v>
      </c>
      <c r="J149">
        <v>5.28</v>
      </c>
      <c r="K149">
        <v>3560</v>
      </c>
      <c r="L149" t="s">
        <v>27</v>
      </c>
      <c r="M149">
        <v>54.04</v>
      </c>
      <c r="N149">
        <v>116</v>
      </c>
      <c r="O149">
        <v>49</v>
      </c>
      <c r="P149">
        <v>89</v>
      </c>
      <c r="Q149">
        <v>4.95</v>
      </c>
      <c r="R149">
        <v>2911</v>
      </c>
      <c r="S149">
        <v>58.26</v>
      </c>
      <c r="T149">
        <v>65.290000000000006</v>
      </c>
      <c r="U149">
        <v>90.96</v>
      </c>
      <c r="V149">
        <v>1914</v>
      </c>
      <c r="W149">
        <v>15.08</v>
      </c>
      <c r="X149">
        <v>351</v>
      </c>
    </row>
    <row r="150" spans="1:24" hidden="1" x14ac:dyDescent="0.25">
      <c r="A150" t="s">
        <v>28</v>
      </c>
      <c r="B150" t="s">
        <v>37</v>
      </c>
      <c r="C150">
        <v>2021</v>
      </c>
      <c r="D150" t="s">
        <v>30</v>
      </c>
      <c r="E150">
        <v>2.92</v>
      </c>
      <c r="F150">
        <v>7.59</v>
      </c>
      <c r="G150">
        <v>4.6500000000000004</v>
      </c>
      <c r="H150">
        <v>6.89</v>
      </c>
      <c r="I150">
        <v>16.11</v>
      </c>
      <c r="J150">
        <v>4.51</v>
      </c>
      <c r="K150">
        <v>2685</v>
      </c>
      <c r="L150" t="s">
        <v>31</v>
      </c>
      <c r="M150">
        <v>83.31</v>
      </c>
      <c r="N150">
        <v>336</v>
      </c>
      <c r="O150">
        <v>20</v>
      </c>
      <c r="P150">
        <v>49</v>
      </c>
      <c r="Q150">
        <v>30.57</v>
      </c>
      <c r="R150">
        <v>28103</v>
      </c>
      <c r="S150">
        <v>22.86</v>
      </c>
      <c r="T150">
        <v>15.53</v>
      </c>
      <c r="U150">
        <v>92.01</v>
      </c>
      <c r="V150">
        <v>1381</v>
      </c>
      <c r="W150">
        <v>9.7799999999999994</v>
      </c>
      <c r="X150">
        <v>752</v>
      </c>
    </row>
    <row r="151" spans="1:24" x14ac:dyDescent="0.25">
      <c r="A151" t="s">
        <v>48</v>
      </c>
      <c r="B151" t="s">
        <v>29</v>
      </c>
      <c r="C151">
        <v>2000</v>
      </c>
      <c r="D151" t="s">
        <v>43</v>
      </c>
      <c r="E151">
        <v>7.98</v>
      </c>
      <c r="F151">
        <v>8.11</v>
      </c>
      <c r="G151">
        <v>3.69</v>
      </c>
      <c r="H151">
        <v>4.53</v>
      </c>
      <c r="I151">
        <v>16.25</v>
      </c>
      <c r="J151">
        <v>13.76</v>
      </c>
      <c r="K151">
        <v>4821</v>
      </c>
      <c r="L151" t="s">
        <v>35</v>
      </c>
      <c r="M151">
        <v>41.45</v>
      </c>
      <c r="N151">
        <v>426</v>
      </c>
      <c r="O151">
        <v>39</v>
      </c>
      <c r="P151">
        <v>28</v>
      </c>
      <c r="Q151">
        <v>92.93</v>
      </c>
      <c r="R151">
        <v>98483</v>
      </c>
      <c r="S151">
        <v>57.29</v>
      </c>
      <c r="T151">
        <v>58.01</v>
      </c>
      <c r="U151">
        <v>78.41</v>
      </c>
      <c r="V151">
        <v>752</v>
      </c>
      <c r="W151">
        <v>12.73</v>
      </c>
      <c r="X151">
        <v>29</v>
      </c>
    </row>
    <row r="152" spans="1:24" hidden="1" x14ac:dyDescent="0.25">
      <c r="A152" t="s">
        <v>41</v>
      </c>
      <c r="B152" t="s">
        <v>33</v>
      </c>
      <c r="C152">
        <v>2010</v>
      </c>
      <c r="D152" t="s">
        <v>30</v>
      </c>
      <c r="E152">
        <v>7.83</v>
      </c>
      <c r="F152">
        <v>6.65</v>
      </c>
      <c r="G152">
        <v>2.82</v>
      </c>
      <c r="H152">
        <v>4.4400000000000004</v>
      </c>
      <c r="I152">
        <v>26.69</v>
      </c>
      <c r="J152">
        <v>6.98</v>
      </c>
      <c r="K152">
        <v>1412</v>
      </c>
      <c r="L152" t="s">
        <v>31</v>
      </c>
      <c r="M152">
        <v>34.78</v>
      </c>
      <c r="N152">
        <v>250</v>
      </c>
      <c r="O152">
        <v>21</v>
      </c>
      <c r="P152">
        <v>63</v>
      </c>
      <c r="Q152">
        <v>93.48</v>
      </c>
      <c r="R152">
        <v>61931</v>
      </c>
      <c r="S152">
        <v>87.14</v>
      </c>
      <c r="T152">
        <v>81.569999999999993</v>
      </c>
      <c r="U152">
        <v>63.65</v>
      </c>
      <c r="V152">
        <v>2297</v>
      </c>
      <c r="W152">
        <v>24.47</v>
      </c>
      <c r="X152">
        <v>342</v>
      </c>
    </row>
    <row r="153" spans="1:24" hidden="1" x14ac:dyDescent="0.25">
      <c r="A153" t="s">
        <v>24</v>
      </c>
      <c r="B153" t="s">
        <v>25</v>
      </c>
      <c r="C153">
        <v>2009</v>
      </c>
      <c r="D153" t="s">
        <v>34</v>
      </c>
      <c r="E153">
        <v>3.52</v>
      </c>
      <c r="F153">
        <v>6.24</v>
      </c>
      <c r="G153">
        <v>4.43</v>
      </c>
      <c r="H153">
        <v>6.82</v>
      </c>
      <c r="I153">
        <v>32.659999999999997</v>
      </c>
      <c r="J153">
        <v>8.1</v>
      </c>
      <c r="K153">
        <v>1221</v>
      </c>
      <c r="L153" t="s">
        <v>31</v>
      </c>
      <c r="M153">
        <v>84.97</v>
      </c>
      <c r="N153">
        <v>355</v>
      </c>
      <c r="O153">
        <v>27</v>
      </c>
      <c r="P153">
        <v>40</v>
      </c>
      <c r="Q153">
        <v>32.479999999999997</v>
      </c>
      <c r="R153">
        <v>90774</v>
      </c>
      <c r="S153">
        <v>98.74</v>
      </c>
      <c r="T153">
        <v>60.96</v>
      </c>
      <c r="U153">
        <v>94.47</v>
      </c>
      <c r="V153">
        <v>2019</v>
      </c>
      <c r="W153">
        <v>31</v>
      </c>
      <c r="X153">
        <v>201</v>
      </c>
    </row>
    <row r="154" spans="1:24" hidden="1" x14ac:dyDescent="0.25">
      <c r="A154" t="s">
        <v>45</v>
      </c>
      <c r="B154" t="s">
        <v>29</v>
      </c>
      <c r="C154">
        <v>2024</v>
      </c>
      <c r="D154" t="s">
        <v>26</v>
      </c>
      <c r="E154">
        <v>2.99</v>
      </c>
      <c r="F154">
        <v>7.54</v>
      </c>
      <c r="G154">
        <v>3.33</v>
      </c>
      <c r="H154">
        <v>5.74</v>
      </c>
      <c r="I154">
        <v>10.15</v>
      </c>
      <c r="J154">
        <v>14.18</v>
      </c>
      <c r="K154">
        <v>2249</v>
      </c>
      <c r="L154" t="s">
        <v>27</v>
      </c>
      <c r="M154">
        <v>96.55</v>
      </c>
      <c r="N154">
        <v>433</v>
      </c>
      <c r="O154">
        <v>3</v>
      </c>
      <c r="P154">
        <v>95</v>
      </c>
      <c r="Q154">
        <v>83.92</v>
      </c>
      <c r="R154">
        <v>77039</v>
      </c>
      <c r="S154">
        <v>58.41</v>
      </c>
      <c r="T154">
        <v>10.6</v>
      </c>
      <c r="U154">
        <v>89.75</v>
      </c>
      <c r="V154">
        <v>2649</v>
      </c>
      <c r="W154">
        <v>6.14</v>
      </c>
      <c r="X154">
        <v>355</v>
      </c>
    </row>
    <row r="155" spans="1:24" hidden="1" x14ac:dyDescent="0.25">
      <c r="A155" t="s">
        <v>32</v>
      </c>
      <c r="B155" t="s">
        <v>25</v>
      </c>
      <c r="C155">
        <v>2004</v>
      </c>
      <c r="D155" t="s">
        <v>42</v>
      </c>
      <c r="E155">
        <v>5.6</v>
      </c>
      <c r="F155">
        <v>7.09</v>
      </c>
      <c r="G155">
        <v>3.24</v>
      </c>
      <c r="H155">
        <v>7.01</v>
      </c>
      <c r="I155">
        <v>45.63</v>
      </c>
      <c r="J155">
        <v>19.440000000000001</v>
      </c>
      <c r="K155">
        <v>2239</v>
      </c>
      <c r="L155" t="s">
        <v>27</v>
      </c>
      <c r="M155">
        <v>60.97</v>
      </c>
      <c r="N155">
        <v>243</v>
      </c>
      <c r="O155">
        <v>25</v>
      </c>
      <c r="P155">
        <v>25</v>
      </c>
      <c r="Q155">
        <v>45.3</v>
      </c>
      <c r="R155">
        <v>13338</v>
      </c>
      <c r="S155">
        <v>15.56</v>
      </c>
      <c r="T155">
        <v>65.56</v>
      </c>
      <c r="U155">
        <v>87.71</v>
      </c>
      <c r="V155">
        <v>1922</v>
      </c>
      <c r="W155">
        <v>23.7</v>
      </c>
      <c r="X155">
        <v>304</v>
      </c>
    </row>
    <row r="156" spans="1:24" hidden="1" x14ac:dyDescent="0.25">
      <c r="A156" t="s">
        <v>48</v>
      </c>
      <c r="B156" t="s">
        <v>38</v>
      </c>
      <c r="C156">
        <v>2015</v>
      </c>
      <c r="D156" t="s">
        <v>43</v>
      </c>
      <c r="E156">
        <v>0.08</v>
      </c>
      <c r="F156">
        <v>7.07</v>
      </c>
      <c r="G156">
        <v>1.23</v>
      </c>
      <c r="H156">
        <v>9.98</v>
      </c>
      <c r="I156">
        <v>32.72</v>
      </c>
      <c r="J156">
        <v>3.24</v>
      </c>
      <c r="K156">
        <v>4202</v>
      </c>
      <c r="L156" t="s">
        <v>44</v>
      </c>
      <c r="M156">
        <v>41.28</v>
      </c>
      <c r="N156">
        <v>429</v>
      </c>
      <c r="O156">
        <v>22</v>
      </c>
      <c r="P156">
        <v>27</v>
      </c>
      <c r="Q156">
        <v>66.13</v>
      </c>
      <c r="R156">
        <v>74358</v>
      </c>
      <c r="S156">
        <v>77.180000000000007</v>
      </c>
      <c r="T156">
        <v>68.12</v>
      </c>
      <c r="U156">
        <v>90.54</v>
      </c>
      <c r="V156">
        <v>2313</v>
      </c>
      <c r="W156">
        <v>16.899999999999999</v>
      </c>
      <c r="X156">
        <v>144</v>
      </c>
    </row>
    <row r="157" spans="1:24" hidden="1" x14ac:dyDescent="0.25">
      <c r="A157" t="s">
        <v>36</v>
      </c>
      <c r="B157" t="s">
        <v>29</v>
      </c>
      <c r="C157">
        <v>2010</v>
      </c>
      <c r="D157" t="s">
        <v>42</v>
      </c>
      <c r="E157">
        <v>0.83</v>
      </c>
      <c r="F157">
        <v>7.32</v>
      </c>
      <c r="G157">
        <v>1.97</v>
      </c>
      <c r="H157">
        <v>9.01</v>
      </c>
      <c r="I157">
        <v>31.26</v>
      </c>
      <c r="J157">
        <v>1.25</v>
      </c>
      <c r="K157">
        <v>4422</v>
      </c>
      <c r="L157" t="s">
        <v>44</v>
      </c>
      <c r="M157">
        <v>64.790000000000006</v>
      </c>
      <c r="N157">
        <v>246</v>
      </c>
      <c r="O157">
        <v>47</v>
      </c>
      <c r="P157">
        <v>83</v>
      </c>
      <c r="Q157">
        <v>34.78</v>
      </c>
      <c r="R157">
        <v>85587</v>
      </c>
      <c r="S157">
        <v>99.69</v>
      </c>
      <c r="T157">
        <v>53.3</v>
      </c>
      <c r="U157">
        <v>56.26</v>
      </c>
      <c r="V157">
        <v>1458</v>
      </c>
      <c r="W157">
        <v>34.479999999999997</v>
      </c>
      <c r="X157">
        <v>962</v>
      </c>
    </row>
    <row r="158" spans="1:24" hidden="1" x14ac:dyDescent="0.25">
      <c r="A158" t="s">
        <v>47</v>
      </c>
      <c r="B158" t="s">
        <v>25</v>
      </c>
      <c r="C158">
        <v>2020</v>
      </c>
      <c r="D158" t="s">
        <v>43</v>
      </c>
      <c r="E158">
        <v>1.26</v>
      </c>
      <c r="F158">
        <v>6.9</v>
      </c>
      <c r="G158">
        <v>3.42</v>
      </c>
      <c r="H158">
        <v>3.05</v>
      </c>
      <c r="I158">
        <v>45.21</v>
      </c>
      <c r="J158">
        <v>3.9</v>
      </c>
      <c r="K158">
        <v>643</v>
      </c>
      <c r="L158" t="s">
        <v>44</v>
      </c>
      <c r="M158">
        <v>57.53</v>
      </c>
      <c r="N158">
        <v>72</v>
      </c>
      <c r="O158">
        <v>48</v>
      </c>
      <c r="P158">
        <v>47</v>
      </c>
      <c r="Q158">
        <v>52.57</v>
      </c>
      <c r="R158">
        <v>52352</v>
      </c>
      <c r="S158">
        <v>47.36</v>
      </c>
      <c r="T158">
        <v>75.290000000000006</v>
      </c>
      <c r="U158">
        <v>62.04</v>
      </c>
      <c r="V158">
        <v>2873</v>
      </c>
      <c r="W158">
        <v>37.97</v>
      </c>
      <c r="X158">
        <v>212</v>
      </c>
    </row>
    <row r="159" spans="1:24" hidden="1" x14ac:dyDescent="0.25">
      <c r="A159" t="s">
        <v>41</v>
      </c>
      <c r="B159" t="s">
        <v>37</v>
      </c>
      <c r="C159">
        <v>2005</v>
      </c>
      <c r="D159" t="s">
        <v>42</v>
      </c>
      <c r="E159">
        <v>1.85</v>
      </c>
      <c r="F159">
        <v>7.57</v>
      </c>
      <c r="G159">
        <v>4.46</v>
      </c>
      <c r="H159">
        <v>3.35</v>
      </c>
      <c r="I159">
        <v>45.36</v>
      </c>
      <c r="J159">
        <v>14.7</v>
      </c>
      <c r="K159">
        <v>4452</v>
      </c>
      <c r="L159" t="s">
        <v>35</v>
      </c>
      <c r="M159">
        <v>56.07</v>
      </c>
      <c r="N159">
        <v>283</v>
      </c>
      <c r="O159">
        <v>22</v>
      </c>
      <c r="P159">
        <v>65</v>
      </c>
      <c r="Q159">
        <v>30.79</v>
      </c>
      <c r="R159">
        <v>76545</v>
      </c>
      <c r="S159">
        <v>38.369999999999997</v>
      </c>
      <c r="T159">
        <v>26.18</v>
      </c>
      <c r="U159">
        <v>53.92</v>
      </c>
      <c r="V159">
        <v>2516</v>
      </c>
      <c r="W159">
        <v>27.14</v>
      </c>
      <c r="X159">
        <v>680</v>
      </c>
    </row>
    <row r="160" spans="1:24" hidden="1" x14ac:dyDescent="0.25">
      <c r="A160" t="s">
        <v>39</v>
      </c>
      <c r="B160" t="s">
        <v>37</v>
      </c>
      <c r="C160">
        <v>2008</v>
      </c>
      <c r="D160" t="s">
        <v>26</v>
      </c>
      <c r="E160">
        <v>5.12</v>
      </c>
      <c r="F160">
        <v>6.08</v>
      </c>
      <c r="G160">
        <v>1.58</v>
      </c>
      <c r="H160">
        <v>7.27</v>
      </c>
      <c r="I160">
        <v>6.78</v>
      </c>
      <c r="J160">
        <v>3.89</v>
      </c>
      <c r="K160">
        <v>2548</v>
      </c>
      <c r="L160" t="s">
        <v>44</v>
      </c>
      <c r="M160">
        <v>73.97</v>
      </c>
      <c r="N160">
        <v>482</v>
      </c>
      <c r="O160">
        <v>40</v>
      </c>
      <c r="P160">
        <v>22</v>
      </c>
      <c r="Q160">
        <v>7.99</v>
      </c>
      <c r="R160">
        <v>44411</v>
      </c>
      <c r="S160">
        <v>55.25</v>
      </c>
      <c r="T160">
        <v>42.72</v>
      </c>
      <c r="U160">
        <v>79.209999999999994</v>
      </c>
      <c r="V160">
        <v>1480</v>
      </c>
      <c r="W160">
        <v>23.59</v>
      </c>
      <c r="X160">
        <v>683</v>
      </c>
    </row>
    <row r="161" spans="1:24" hidden="1" x14ac:dyDescent="0.25">
      <c r="A161" t="s">
        <v>32</v>
      </c>
      <c r="B161" t="s">
        <v>38</v>
      </c>
      <c r="C161">
        <v>2012</v>
      </c>
      <c r="D161" t="s">
        <v>43</v>
      </c>
      <c r="E161">
        <v>9.92</v>
      </c>
      <c r="F161">
        <v>8.42</v>
      </c>
      <c r="G161">
        <v>1.08</v>
      </c>
      <c r="H161">
        <v>7.38</v>
      </c>
      <c r="I161">
        <v>7.25</v>
      </c>
      <c r="J161">
        <v>11.69</v>
      </c>
      <c r="K161">
        <v>4603</v>
      </c>
      <c r="L161" t="s">
        <v>31</v>
      </c>
      <c r="M161">
        <v>42.23</v>
      </c>
      <c r="N161">
        <v>194</v>
      </c>
      <c r="O161">
        <v>7</v>
      </c>
      <c r="P161">
        <v>38</v>
      </c>
      <c r="Q161">
        <v>15.66</v>
      </c>
      <c r="R161">
        <v>57186</v>
      </c>
      <c r="S161">
        <v>16.48</v>
      </c>
      <c r="T161">
        <v>74.61</v>
      </c>
      <c r="U161">
        <v>67.349999999999994</v>
      </c>
      <c r="V161">
        <v>615</v>
      </c>
      <c r="W161">
        <v>31.21</v>
      </c>
      <c r="X161">
        <v>724</v>
      </c>
    </row>
    <row r="162" spans="1:24" hidden="1" x14ac:dyDescent="0.25">
      <c r="A162" t="s">
        <v>45</v>
      </c>
      <c r="B162" t="s">
        <v>29</v>
      </c>
      <c r="C162">
        <v>2023</v>
      </c>
      <c r="D162" t="s">
        <v>40</v>
      </c>
      <c r="E162">
        <v>6.53</v>
      </c>
      <c r="F162">
        <v>8.31</v>
      </c>
      <c r="G162">
        <v>2.97</v>
      </c>
      <c r="H162">
        <v>9.15</v>
      </c>
      <c r="I162">
        <v>38.1</v>
      </c>
      <c r="J162">
        <v>11.81</v>
      </c>
      <c r="K162">
        <v>3805</v>
      </c>
      <c r="L162" t="s">
        <v>27</v>
      </c>
      <c r="M162">
        <v>56.63</v>
      </c>
      <c r="N162">
        <v>266</v>
      </c>
      <c r="O162">
        <v>31</v>
      </c>
      <c r="P162">
        <v>68</v>
      </c>
      <c r="Q162">
        <v>30.49</v>
      </c>
      <c r="R162">
        <v>38150</v>
      </c>
      <c r="S162">
        <v>97.13</v>
      </c>
      <c r="T162">
        <v>58.3</v>
      </c>
      <c r="U162">
        <v>25.58</v>
      </c>
      <c r="V162">
        <v>2769</v>
      </c>
      <c r="W162">
        <v>19.829999999999998</v>
      </c>
      <c r="X162">
        <v>97</v>
      </c>
    </row>
    <row r="163" spans="1:24" hidden="1" x14ac:dyDescent="0.25">
      <c r="A163" t="s">
        <v>32</v>
      </c>
      <c r="B163" t="s">
        <v>29</v>
      </c>
      <c r="C163">
        <v>2007</v>
      </c>
      <c r="D163" t="s">
        <v>42</v>
      </c>
      <c r="E163">
        <v>0.61</v>
      </c>
      <c r="F163">
        <v>8.34</v>
      </c>
      <c r="G163">
        <v>0.34</v>
      </c>
      <c r="H163">
        <v>7.4</v>
      </c>
      <c r="I163">
        <v>47.84</v>
      </c>
      <c r="J163">
        <v>5.89</v>
      </c>
      <c r="K163">
        <v>4290</v>
      </c>
      <c r="L163" t="s">
        <v>31</v>
      </c>
      <c r="M163">
        <v>90.81</v>
      </c>
      <c r="N163">
        <v>403</v>
      </c>
      <c r="O163">
        <v>38</v>
      </c>
      <c r="P163">
        <v>20</v>
      </c>
      <c r="Q163">
        <v>97.67</v>
      </c>
      <c r="R163">
        <v>93024</v>
      </c>
      <c r="S163">
        <v>83.83</v>
      </c>
      <c r="T163">
        <v>89.55</v>
      </c>
      <c r="U163">
        <v>30.93</v>
      </c>
      <c r="V163">
        <v>2746</v>
      </c>
      <c r="W163">
        <v>2.21</v>
      </c>
      <c r="X163">
        <v>354</v>
      </c>
    </row>
    <row r="164" spans="1:24" hidden="1" x14ac:dyDescent="0.25">
      <c r="A164" t="s">
        <v>48</v>
      </c>
      <c r="B164" t="s">
        <v>29</v>
      </c>
      <c r="C164">
        <v>2013</v>
      </c>
      <c r="D164" t="s">
        <v>42</v>
      </c>
      <c r="E164">
        <v>5.26</v>
      </c>
      <c r="F164">
        <v>6.91</v>
      </c>
      <c r="G164">
        <v>3.57</v>
      </c>
      <c r="H164">
        <v>4.59</v>
      </c>
      <c r="I164">
        <v>33.33</v>
      </c>
      <c r="J164">
        <v>1.37</v>
      </c>
      <c r="K164">
        <v>4142</v>
      </c>
      <c r="L164" t="s">
        <v>27</v>
      </c>
      <c r="M164">
        <v>81.08</v>
      </c>
      <c r="N164">
        <v>86</v>
      </c>
      <c r="O164">
        <v>43</v>
      </c>
      <c r="P164">
        <v>85</v>
      </c>
      <c r="Q164">
        <v>96.64</v>
      </c>
      <c r="R164">
        <v>35201</v>
      </c>
      <c r="S164">
        <v>11.3</v>
      </c>
      <c r="T164">
        <v>15.54</v>
      </c>
      <c r="U164">
        <v>35.39</v>
      </c>
      <c r="V164">
        <v>2648</v>
      </c>
      <c r="W164">
        <v>28.04</v>
      </c>
      <c r="X164">
        <v>572</v>
      </c>
    </row>
    <row r="165" spans="1:24" hidden="1" x14ac:dyDescent="0.25">
      <c r="A165" t="s">
        <v>28</v>
      </c>
      <c r="B165" t="s">
        <v>38</v>
      </c>
      <c r="C165">
        <v>2023</v>
      </c>
      <c r="D165" t="s">
        <v>30</v>
      </c>
      <c r="E165">
        <v>4.97</v>
      </c>
      <c r="F165">
        <v>7.33</v>
      </c>
      <c r="G165">
        <v>3.52</v>
      </c>
      <c r="H165">
        <v>6.28</v>
      </c>
      <c r="I165">
        <v>20.57</v>
      </c>
      <c r="J165">
        <v>7.98</v>
      </c>
      <c r="K165">
        <v>1385</v>
      </c>
      <c r="L165" t="s">
        <v>27</v>
      </c>
      <c r="M165">
        <v>33.89</v>
      </c>
      <c r="N165">
        <v>245</v>
      </c>
      <c r="O165">
        <v>0</v>
      </c>
      <c r="P165">
        <v>48</v>
      </c>
      <c r="Q165">
        <v>83.11</v>
      </c>
      <c r="R165">
        <v>85925</v>
      </c>
      <c r="S165">
        <v>94.51</v>
      </c>
      <c r="T165">
        <v>29.54</v>
      </c>
      <c r="U165">
        <v>73.64</v>
      </c>
      <c r="V165">
        <v>2813</v>
      </c>
      <c r="W165">
        <v>23.22</v>
      </c>
      <c r="X165">
        <v>705</v>
      </c>
    </row>
    <row r="166" spans="1:24" x14ac:dyDescent="0.25">
      <c r="A166" t="s">
        <v>47</v>
      </c>
      <c r="B166" t="s">
        <v>29</v>
      </c>
      <c r="C166">
        <v>2000</v>
      </c>
      <c r="D166" t="s">
        <v>43</v>
      </c>
      <c r="E166">
        <v>1.44</v>
      </c>
      <c r="F166">
        <v>8.39</v>
      </c>
      <c r="G166">
        <v>1.77</v>
      </c>
      <c r="H166">
        <v>8.66</v>
      </c>
      <c r="I166">
        <v>34.17</v>
      </c>
      <c r="J166">
        <v>3.74</v>
      </c>
      <c r="K166">
        <v>2584</v>
      </c>
      <c r="L166" t="s">
        <v>31</v>
      </c>
      <c r="M166">
        <v>65.97</v>
      </c>
      <c r="N166">
        <v>157</v>
      </c>
      <c r="O166">
        <v>29</v>
      </c>
      <c r="P166">
        <v>74</v>
      </c>
      <c r="Q166">
        <v>24.79</v>
      </c>
      <c r="R166">
        <v>69015</v>
      </c>
      <c r="S166">
        <v>94.28</v>
      </c>
      <c r="T166">
        <v>25.93</v>
      </c>
      <c r="U166">
        <v>28.78</v>
      </c>
      <c r="V166">
        <v>2223</v>
      </c>
      <c r="W166">
        <v>6.06</v>
      </c>
      <c r="X166">
        <v>874</v>
      </c>
    </row>
    <row r="167" spans="1:24" hidden="1" x14ac:dyDescent="0.25">
      <c r="A167" t="s">
        <v>47</v>
      </c>
      <c r="B167" t="s">
        <v>37</v>
      </c>
      <c r="C167">
        <v>2016</v>
      </c>
      <c r="D167" t="s">
        <v>34</v>
      </c>
      <c r="E167">
        <v>9.1999999999999993</v>
      </c>
      <c r="F167">
        <v>8.26</v>
      </c>
      <c r="G167">
        <v>4.46</v>
      </c>
      <c r="H167">
        <v>9.4600000000000009</v>
      </c>
      <c r="I167">
        <v>11.44</v>
      </c>
      <c r="J167">
        <v>3.69</v>
      </c>
      <c r="K167">
        <v>1601</v>
      </c>
      <c r="L167" t="s">
        <v>31</v>
      </c>
      <c r="M167">
        <v>36.39</v>
      </c>
      <c r="N167">
        <v>356</v>
      </c>
      <c r="O167">
        <v>27</v>
      </c>
      <c r="P167">
        <v>93</v>
      </c>
      <c r="Q167">
        <v>45.28</v>
      </c>
      <c r="R167">
        <v>67382</v>
      </c>
      <c r="S167">
        <v>31.64</v>
      </c>
      <c r="T167">
        <v>88.11</v>
      </c>
      <c r="U167">
        <v>63.27</v>
      </c>
      <c r="V167">
        <v>1886</v>
      </c>
      <c r="W167">
        <v>8.52</v>
      </c>
      <c r="X167">
        <v>806</v>
      </c>
    </row>
    <row r="168" spans="1:24" hidden="1" x14ac:dyDescent="0.25">
      <c r="A168" t="s">
        <v>39</v>
      </c>
      <c r="B168" t="s">
        <v>25</v>
      </c>
      <c r="C168">
        <v>2023</v>
      </c>
      <c r="D168" t="s">
        <v>40</v>
      </c>
      <c r="E168">
        <v>4.41</v>
      </c>
      <c r="F168">
        <v>7.98</v>
      </c>
      <c r="G168">
        <v>2.5099999999999998</v>
      </c>
      <c r="H168">
        <v>4.66</v>
      </c>
      <c r="I168">
        <v>49.9</v>
      </c>
      <c r="J168">
        <v>10.45</v>
      </c>
      <c r="K168">
        <v>4942</v>
      </c>
      <c r="L168" t="s">
        <v>35</v>
      </c>
      <c r="M168">
        <v>97.02</v>
      </c>
      <c r="N168">
        <v>35</v>
      </c>
      <c r="O168">
        <v>16</v>
      </c>
      <c r="P168">
        <v>91</v>
      </c>
      <c r="Q168">
        <v>45.1</v>
      </c>
      <c r="R168">
        <v>78028</v>
      </c>
      <c r="S168">
        <v>61.91</v>
      </c>
      <c r="T168">
        <v>79.540000000000006</v>
      </c>
      <c r="U168">
        <v>87.27</v>
      </c>
      <c r="V168">
        <v>1038</v>
      </c>
      <c r="W168">
        <v>9.23</v>
      </c>
      <c r="X168">
        <v>259</v>
      </c>
    </row>
    <row r="169" spans="1:24" hidden="1" x14ac:dyDescent="0.25">
      <c r="A169" t="s">
        <v>28</v>
      </c>
      <c r="B169" t="s">
        <v>37</v>
      </c>
      <c r="C169">
        <v>2004</v>
      </c>
      <c r="D169" t="s">
        <v>26</v>
      </c>
      <c r="E169">
        <v>9.9499999999999993</v>
      </c>
      <c r="F169">
        <v>7.02</v>
      </c>
      <c r="G169">
        <v>3.23</v>
      </c>
      <c r="H169">
        <v>6.78</v>
      </c>
      <c r="I169">
        <v>21.55</v>
      </c>
      <c r="J169">
        <v>13.46</v>
      </c>
      <c r="K169">
        <v>4804</v>
      </c>
      <c r="L169" t="s">
        <v>27</v>
      </c>
      <c r="M169">
        <v>47.12</v>
      </c>
      <c r="N169">
        <v>235</v>
      </c>
      <c r="O169">
        <v>22</v>
      </c>
      <c r="P169">
        <v>35</v>
      </c>
      <c r="Q169">
        <v>39.92</v>
      </c>
      <c r="R169">
        <v>68672</v>
      </c>
      <c r="S169">
        <v>11.08</v>
      </c>
      <c r="T169">
        <v>20.65</v>
      </c>
      <c r="U169">
        <v>95.8</v>
      </c>
      <c r="V169">
        <v>2553</v>
      </c>
      <c r="W169">
        <v>29.3</v>
      </c>
      <c r="X169">
        <v>328</v>
      </c>
    </row>
    <row r="170" spans="1:24" hidden="1" x14ac:dyDescent="0.25">
      <c r="A170" t="s">
        <v>24</v>
      </c>
      <c r="B170" t="s">
        <v>37</v>
      </c>
      <c r="C170">
        <v>2024</v>
      </c>
      <c r="D170" t="s">
        <v>30</v>
      </c>
      <c r="E170">
        <v>4.2</v>
      </c>
      <c r="F170">
        <v>7.41</v>
      </c>
      <c r="G170">
        <v>1.05</v>
      </c>
      <c r="H170">
        <v>4.1100000000000003</v>
      </c>
      <c r="I170">
        <v>46.58</v>
      </c>
      <c r="J170">
        <v>1.51</v>
      </c>
      <c r="K170">
        <v>3317</v>
      </c>
      <c r="L170" t="s">
        <v>44</v>
      </c>
      <c r="M170">
        <v>95.28</v>
      </c>
      <c r="N170">
        <v>247</v>
      </c>
      <c r="O170">
        <v>37</v>
      </c>
      <c r="P170">
        <v>80</v>
      </c>
      <c r="Q170">
        <v>6.4</v>
      </c>
      <c r="R170">
        <v>31427</v>
      </c>
      <c r="S170">
        <v>8.42</v>
      </c>
      <c r="T170">
        <v>38.299999999999997</v>
      </c>
      <c r="U170">
        <v>54.26</v>
      </c>
      <c r="V170">
        <v>1131</v>
      </c>
      <c r="W170">
        <v>20.73</v>
      </c>
      <c r="X170">
        <v>734</v>
      </c>
    </row>
    <row r="171" spans="1:24" hidden="1" x14ac:dyDescent="0.25">
      <c r="A171" t="s">
        <v>46</v>
      </c>
      <c r="B171" t="s">
        <v>25</v>
      </c>
      <c r="C171">
        <v>2001</v>
      </c>
      <c r="D171" t="s">
        <v>40</v>
      </c>
      <c r="E171">
        <v>6.08</v>
      </c>
      <c r="F171">
        <v>7.98</v>
      </c>
      <c r="G171">
        <v>2.09</v>
      </c>
      <c r="H171">
        <v>6.48</v>
      </c>
      <c r="I171">
        <v>21.54</v>
      </c>
      <c r="J171">
        <v>11.57</v>
      </c>
      <c r="K171">
        <v>807</v>
      </c>
      <c r="L171" t="s">
        <v>35</v>
      </c>
      <c r="M171">
        <v>88.38</v>
      </c>
      <c r="N171">
        <v>459</v>
      </c>
      <c r="O171">
        <v>23</v>
      </c>
      <c r="P171">
        <v>84</v>
      </c>
      <c r="Q171">
        <v>54.38</v>
      </c>
      <c r="R171">
        <v>64335</v>
      </c>
      <c r="S171">
        <v>50.18</v>
      </c>
      <c r="T171">
        <v>14.21</v>
      </c>
      <c r="U171">
        <v>62.67</v>
      </c>
      <c r="V171">
        <v>2509</v>
      </c>
      <c r="W171">
        <v>1.92</v>
      </c>
      <c r="X171">
        <v>506</v>
      </c>
    </row>
    <row r="172" spans="1:24" hidden="1" x14ac:dyDescent="0.25">
      <c r="A172" t="s">
        <v>41</v>
      </c>
      <c r="B172" t="s">
        <v>37</v>
      </c>
      <c r="C172">
        <v>2024</v>
      </c>
      <c r="D172" t="s">
        <v>43</v>
      </c>
      <c r="E172">
        <v>1.05</v>
      </c>
      <c r="F172">
        <v>6.68</v>
      </c>
      <c r="G172">
        <v>4.3099999999999996</v>
      </c>
      <c r="H172">
        <v>3.63</v>
      </c>
      <c r="I172">
        <v>46.41</v>
      </c>
      <c r="J172">
        <v>4.92</v>
      </c>
      <c r="K172">
        <v>2659</v>
      </c>
      <c r="L172" t="s">
        <v>44</v>
      </c>
      <c r="M172">
        <v>68.599999999999994</v>
      </c>
      <c r="N172">
        <v>99</v>
      </c>
      <c r="O172">
        <v>21</v>
      </c>
      <c r="P172">
        <v>36</v>
      </c>
      <c r="Q172">
        <v>9.14</v>
      </c>
      <c r="R172">
        <v>25120</v>
      </c>
      <c r="S172">
        <v>4.97</v>
      </c>
      <c r="T172">
        <v>60.61</v>
      </c>
      <c r="U172">
        <v>86.52</v>
      </c>
      <c r="V172">
        <v>649</v>
      </c>
      <c r="W172">
        <v>33.520000000000003</v>
      </c>
      <c r="X172">
        <v>298</v>
      </c>
    </row>
    <row r="173" spans="1:24" hidden="1" x14ac:dyDescent="0.25">
      <c r="A173" t="s">
        <v>47</v>
      </c>
      <c r="B173" t="s">
        <v>38</v>
      </c>
      <c r="C173">
        <v>2023</v>
      </c>
      <c r="D173" t="s">
        <v>40</v>
      </c>
      <c r="E173">
        <v>4.54</v>
      </c>
      <c r="F173">
        <v>7.57</v>
      </c>
      <c r="G173">
        <v>1.06</v>
      </c>
      <c r="H173">
        <v>9.59</v>
      </c>
      <c r="I173">
        <v>16.78</v>
      </c>
      <c r="J173">
        <v>13.47</v>
      </c>
      <c r="K173">
        <v>114</v>
      </c>
      <c r="L173" t="s">
        <v>35</v>
      </c>
      <c r="M173">
        <v>53.54</v>
      </c>
      <c r="N173">
        <v>226</v>
      </c>
      <c r="O173">
        <v>4</v>
      </c>
      <c r="P173">
        <v>99</v>
      </c>
      <c r="Q173">
        <v>80.59</v>
      </c>
      <c r="R173">
        <v>846</v>
      </c>
      <c r="S173">
        <v>87.49</v>
      </c>
      <c r="T173">
        <v>36.5</v>
      </c>
      <c r="U173">
        <v>94.86</v>
      </c>
      <c r="V173">
        <v>1076</v>
      </c>
      <c r="W173">
        <v>25.8</v>
      </c>
      <c r="X173">
        <v>310</v>
      </c>
    </row>
    <row r="174" spans="1:24" hidden="1" x14ac:dyDescent="0.25">
      <c r="A174" t="s">
        <v>36</v>
      </c>
      <c r="B174" t="s">
        <v>25</v>
      </c>
      <c r="C174">
        <v>2008</v>
      </c>
      <c r="D174" t="s">
        <v>42</v>
      </c>
      <c r="E174">
        <v>2.39</v>
      </c>
      <c r="F174">
        <v>8.07</v>
      </c>
      <c r="G174">
        <v>1.95</v>
      </c>
      <c r="H174">
        <v>7.47</v>
      </c>
      <c r="I174">
        <v>38.03</v>
      </c>
      <c r="J174">
        <v>16.2</v>
      </c>
      <c r="K174">
        <v>2727</v>
      </c>
      <c r="L174" t="s">
        <v>27</v>
      </c>
      <c r="M174">
        <v>90.06</v>
      </c>
      <c r="N174">
        <v>118</v>
      </c>
      <c r="O174">
        <v>24</v>
      </c>
      <c r="P174">
        <v>88</v>
      </c>
      <c r="Q174">
        <v>69.75</v>
      </c>
      <c r="R174">
        <v>46269</v>
      </c>
      <c r="S174">
        <v>92.81</v>
      </c>
      <c r="T174">
        <v>30.61</v>
      </c>
      <c r="U174">
        <v>51.19</v>
      </c>
      <c r="V174">
        <v>2279</v>
      </c>
      <c r="W174">
        <v>29.33</v>
      </c>
      <c r="X174">
        <v>15</v>
      </c>
    </row>
    <row r="175" spans="1:24" hidden="1" x14ac:dyDescent="0.25">
      <c r="A175" t="s">
        <v>47</v>
      </c>
      <c r="B175" t="s">
        <v>37</v>
      </c>
      <c r="C175">
        <v>2003</v>
      </c>
      <c r="D175" t="s">
        <v>42</v>
      </c>
      <c r="E175">
        <v>8.36</v>
      </c>
      <c r="F175">
        <v>7.77</v>
      </c>
      <c r="G175">
        <v>1.59</v>
      </c>
      <c r="H175">
        <v>8.98</v>
      </c>
      <c r="I175">
        <v>47.55</v>
      </c>
      <c r="J175">
        <v>16.14</v>
      </c>
      <c r="K175">
        <v>4726</v>
      </c>
      <c r="L175" t="s">
        <v>31</v>
      </c>
      <c r="M175">
        <v>40.69</v>
      </c>
      <c r="N175">
        <v>353</v>
      </c>
      <c r="O175">
        <v>6</v>
      </c>
      <c r="P175">
        <v>87</v>
      </c>
      <c r="Q175">
        <v>36.57</v>
      </c>
      <c r="R175">
        <v>20677</v>
      </c>
      <c r="S175">
        <v>6.73</v>
      </c>
      <c r="T175">
        <v>51.85</v>
      </c>
      <c r="U175">
        <v>48.24</v>
      </c>
      <c r="V175">
        <v>268</v>
      </c>
      <c r="W175">
        <v>37.5</v>
      </c>
      <c r="X175">
        <v>558</v>
      </c>
    </row>
    <row r="176" spans="1:24" hidden="1" x14ac:dyDescent="0.25">
      <c r="A176" t="s">
        <v>32</v>
      </c>
      <c r="B176" t="s">
        <v>33</v>
      </c>
      <c r="C176">
        <v>2016</v>
      </c>
      <c r="D176" t="s">
        <v>30</v>
      </c>
      <c r="E176">
        <v>7.84</v>
      </c>
      <c r="F176">
        <v>7.2</v>
      </c>
      <c r="G176">
        <v>0.76</v>
      </c>
      <c r="H176">
        <v>9.99</v>
      </c>
      <c r="I176">
        <v>32.299999999999997</v>
      </c>
      <c r="J176">
        <v>7.4</v>
      </c>
      <c r="K176">
        <v>2266</v>
      </c>
      <c r="L176" t="s">
        <v>31</v>
      </c>
      <c r="M176">
        <v>42.6</v>
      </c>
      <c r="N176">
        <v>195</v>
      </c>
      <c r="O176">
        <v>21</v>
      </c>
      <c r="P176">
        <v>93</v>
      </c>
      <c r="Q176">
        <v>65.42</v>
      </c>
      <c r="R176">
        <v>16699</v>
      </c>
      <c r="S176">
        <v>4.7300000000000004</v>
      </c>
      <c r="T176">
        <v>73.64</v>
      </c>
      <c r="U176">
        <v>56.07</v>
      </c>
      <c r="V176">
        <v>282</v>
      </c>
      <c r="W176">
        <v>10.41</v>
      </c>
      <c r="X176">
        <v>702</v>
      </c>
    </row>
    <row r="177" spans="1:24" hidden="1" x14ac:dyDescent="0.25">
      <c r="A177" t="s">
        <v>47</v>
      </c>
      <c r="B177" t="s">
        <v>37</v>
      </c>
      <c r="C177">
        <v>2016</v>
      </c>
      <c r="D177" t="s">
        <v>43</v>
      </c>
      <c r="E177">
        <v>8.24</v>
      </c>
      <c r="F177">
        <v>7.46</v>
      </c>
      <c r="G177">
        <v>1.45</v>
      </c>
      <c r="H177">
        <v>4.28</v>
      </c>
      <c r="I177">
        <v>33.880000000000003</v>
      </c>
      <c r="J177">
        <v>11.35</v>
      </c>
      <c r="K177">
        <v>4292</v>
      </c>
      <c r="L177" t="s">
        <v>27</v>
      </c>
      <c r="M177">
        <v>45.73</v>
      </c>
      <c r="N177">
        <v>87</v>
      </c>
      <c r="O177">
        <v>43</v>
      </c>
      <c r="P177">
        <v>41</v>
      </c>
      <c r="Q177">
        <v>24.84</v>
      </c>
      <c r="R177">
        <v>13434</v>
      </c>
      <c r="S177">
        <v>22.14</v>
      </c>
      <c r="T177">
        <v>42.31</v>
      </c>
      <c r="U177">
        <v>40.299999999999997</v>
      </c>
      <c r="V177">
        <v>969</v>
      </c>
      <c r="W177">
        <v>23.58</v>
      </c>
      <c r="X177">
        <v>267</v>
      </c>
    </row>
    <row r="178" spans="1:24" hidden="1" x14ac:dyDescent="0.25">
      <c r="A178" t="s">
        <v>47</v>
      </c>
      <c r="B178" t="s">
        <v>38</v>
      </c>
      <c r="C178">
        <v>2020</v>
      </c>
      <c r="D178" t="s">
        <v>43</v>
      </c>
      <c r="E178">
        <v>7.24</v>
      </c>
      <c r="F178">
        <v>8.4700000000000006</v>
      </c>
      <c r="G178">
        <v>1.1599999999999999</v>
      </c>
      <c r="H178">
        <v>7.86</v>
      </c>
      <c r="I178">
        <v>5.14</v>
      </c>
      <c r="J178">
        <v>15.87</v>
      </c>
      <c r="K178">
        <v>4496</v>
      </c>
      <c r="L178" t="s">
        <v>31</v>
      </c>
      <c r="M178">
        <v>71.84</v>
      </c>
      <c r="N178">
        <v>35</v>
      </c>
      <c r="O178">
        <v>36</v>
      </c>
      <c r="P178">
        <v>61</v>
      </c>
      <c r="Q178">
        <v>27.99</v>
      </c>
      <c r="R178">
        <v>64521</v>
      </c>
      <c r="S178">
        <v>93</v>
      </c>
      <c r="T178">
        <v>70.599999999999994</v>
      </c>
      <c r="U178">
        <v>88.77</v>
      </c>
      <c r="V178">
        <v>1010</v>
      </c>
      <c r="W178">
        <v>30.41</v>
      </c>
      <c r="X178">
        <v>627</v>
      </c>
    </row>
    <row r="179" spans="1:24" hidden="1" x14ac:dyDescent="0.25">
      <c r="A179" t="s">
        <v>46</v>
      </c>
      <c r="B179" t="s">
        <v>29</v>
      </c>
      <c r="C179">
        <v>2017</v>
      </c>
      <c r="D179" t="s">
        <v>40</v>
      </c>
      <c r="E179">
        <v>8.33</v>
      </c>
      <c r="F179">
        <v>7.5</v>
      </c>
      <c r="G179">
        <v>4.62</v>
      </c>
      <c r="H179">
        <v>9.2100000000000009</v>
      </c>
      <c r="I179">
        <v>23.71</v>
      </c>
      <c r="J179">
        <v>1.22</v>
      </c>
      <c r="K179">
        <v>3901</v>
      </c>
      <c r="L179" t="s">
        <v>27</v>
      </c>
      <c r="M179">
        <v>52</v>
      </c>
      <c r="N179">
        <v>313</v>
      </c>
      <c r="O179">
        <v>33</v>
      </c>
      <c r="P179">
        <v>98</v>
      </c>
      <c r="Q179">
        <v>32.79</v>
      </c>
      <c r="R179">
        <v>29529</v>
      </c>
      <c r="S179">
        <v>76.900000000000006</v>
      </c>
      <c r="T179">
        <v>45.69</v>
      </c>
      <c r="U179">
        <v>45.46</v>
      </c>
      <c r="V179">
        <v>670</v>
      </c>
      <c r="W179">
        <v>20.51</v>
      </c>
      <c r="X179">
        <v>231</v>
      </c>
    </row>
    <row r="180" spans="1:24" hidden="1" x14ac:dyDescent="0.25">
      <c r="A180" t="s">
        <v>46</v>
      </c>
      <c r="B180" t="s">
        <v>37</v>
      </c>
      <c r="C180">
        <v>2015</v>
      </c>
      <c r="D180" t="s">
        <v>30</v>
      </c>
      <c r="E180">
        <v>2.0099999999999998</v>
      </c>
      <c r="F180">
        <v>7.96</v>
      </c>
      <c r="G180">
        <v>3.71</v>
      </c>
      <c r="H180">
        <v>7.03</v>
      </c>
      <c r="I180">
        <v>44.34</v>
      </c>
      <c r="J180">
        <v>12.11</v>
      </c>
      <c r="K180">
        <v>2728</v>
      </c>
      <c r="L180" t="s">
        <v>27</v>
      </c>
      <c r="M180">
        <v>99.24</v>
      </c>
      <c r="N180">
        <v>27</v>
      </c>
      <c r="O180">
        <v>35</v>
      </c>
      <c r="P180">
        <v>84</v>
      </c>
      <c r="Q180">
        <v>80.11</v>
      </c>
      <c r="R180">
        <v>71036</v>
      </c>
      <c r="S180">
        <v>67.650000000000006</v>
      </c>
      <c r="T180">
        <v>27.16</v>
      </c>
      <c r="U180">
        <v>55.96</v>
      </c>
      <c r="V180">
        <v>2187</v>
      </c>
      <c r="W180">
        <v>19.440000000000001</v>
      </c>
      <c r="X180">
        <v>322</v>
      </c>
    </row>
    <row r="181" spans="1:24" hidden="1" x14ac:dyDescent="0.25">
      <c r="A181" t="s">
        <v>45</v>
      </c>
      <c r="B181" t="s">
        <v>29</v>
      </c>
      <c r="C181">
        <v>2007</v>
      </c>
      <c r="D181" t="s">
        <v>43</v>
      </c>
      <c r="E181">
        <v>4.5199999999999996</v>
      </c>
      <c r="F181">
        <v>7.82</v>
      </c>
      <c r="G181">
        <v>1.58</v>
      </c>
      <c r="H181">
        <v>7.48</v>
      </c>
      <c r="I181">
        <v>12.05</v>
      </c>
      <c r="J181">
        <v>16.73</v>
      </c>
      <c r="K181">
        <v>4171</v>
      </c>
      <c r="L181" t="s">
        <v>27</v>
      </c>
      <c r="M181">
        <v>43.66</v>
      </c>
      <c r="N181">
        <v>38</v>
      </c>
      <c r="O181">
        <v>48</v>
      </c>
      <c r="P181">
        <v>5</v>
      </c>
      <c r="Q181">
        <v>22.65</v>
      </c>
      <c r="R181">
        <v>41519</v>
      </c>
      <c r="S181">
        <v>77.63</v>
      </c>
      <c r="T181">
        <v>45.7</v>
      </c>
      <c r="U181">
        <v>45.6</v>
      </c>
      <c r="V181">
        <v>1227</v>
      </c>
      <c r="W181">
        <v>37.15</v>
      </c>
      <c r="X181">
        <v>357</v>
      </c>
    </row>
    <row r="182" spans="1:24" hidden="1" x14ac:dyDescent="0.25">
      <c r="A182" t="s">
        <v>24</v>
      </c>
      <c r="B182" t="s">
        <v>33</v>
      </c>
      <c r="C182">
        <v>2010</v>
      </c>
      <c r="D182" t="s">
        <v>34</v>
      </c>
      <c r="E182">
        <v>6.92</v>
      </c>
      <c r="F182">
        <v>7.75</v>
      </c>
      <c r="G182">
        <v>3.82</v>
      </c>
      <c r="H182">
        <v>5.85</v>
      </c>
      <c r="I182">
        <v>39.42</v>
      </c>
      <c r="J182">
        <v>7.45</v>
      </c>
      <c r="K182">
        <v>1449</v>
      </c>
      <c r="L182" t="s">
        <v>35</v>
      </c>
      <c r="M182">
        <v>86.39</v>
      </c>
      <c r="N182">
        <v>321</v>
      </c>
      <c r="O182">
        <v>39</v>
      </c>
      <c r="P182">
        <v>84</v>
      </c>
      <c r="Q182">
        <v>57.15</v>
      </c>
      <c r="R182">
        <v>19229</v>
      </c>
      <c r="S182">
        <v>19.95</v>
      </c>
      <c r="T182">
        <v>53.04</v>
      </c>
      <c r="U182">
        <v>29.51</v>
      </c>
      <c r="V182">
        <v>2834</v>
      </c>
      <c r="W182">
        <v>9.74</v>
      </c>
      <c r="X182">
        <v>873</v>
      </c>
    </row>
    <row r="183" spans="1:24" hidden="1" x14ac:dyDescent="0.25">
      <c r="A183" t="s">
        <v>36</v>
      </c>
      <c r="B183" t="s">
        <v>37</v>
      </c>
      <c r="C183">
        <v>2020</v>
      </c>
      <c r="D183" t="s">
        <v>34</v>
      </c>
      <c r="E183">
        <v>6.37</v>
      </c>
      <c r="F183">
        <v>7.79</v>
      </c>
      <c r="G183">
        <v>0.11</v>
      </c>
      <c r="H183">
        <v>7.72</v>
      </c>
      <c r="I183">
        <v>33.79</v>
      </c>
      <c r="J183">
        <v>9.11</v>
      </c>
      <c r="K183">
        <v>4382</v>
      </c>
      <c r="L183" t="s">
        <v>31</v>
      </c>
      <c r="M183">
        <v>36.71</v>
      </c>
      <c r="N183">
        <v>426</v>
      </c>
      <c r="O183">
        <v>19</v>
      </c>
      <c r="P183">
        <v>7</v>
      </c>
      <c r="Q183">
        <v>21.65</v>
      </c>
      <c r="R183">
        <v>81819</v>
      </c>
      <c r="S183">
        <v>25.66</v>
      </c>
      <c r="T183">
        <v>46.93</v>
      </c>
      <c r="U183">
        <v>68.53</v>
      </c>
      <c r="V183">
        <v>1328</v>
      </c>
      <c r="W183">
        <v>26.12</v>
      </c>
      <c r="X183">
        <v>638</v>
      </c>
    </row>
    <row r="184" spans="1:24" hidden="1" x14ac:dyDescent="0.25">
      <c r="A184" t="s">
        <v>47</v>
      </c>
      <c r="B184" t="s">
        <v>25</v>
      </c>
      <c r="C184">
        <v>2020</v>
      </c>
      <c r="D184" t="s">
        <v>42</v>
      </c>
      <c r="E184">
        <v>7.16</v>
      </c>
      <c r="F184">
        <v>7.14</v>
      </c>
      <c r="G184">
        <v>2.63</v>
      </c>
      <c r="H184">
        <v>5.77</v>
      </c>
      <c r="I184">
        <v>11.15</v>
      </c>
      <c r="J184">
        <v>13.97</v>
      </c>
      <c r="K184">
        <v>1568</v>
      </c>
      <c r="L184" t="s">
        <v>35</v>
      </c>
      <c r="M184">
        <v>54.74</v>
      </c>
      <c r="N184">
        <v>4</v>
      </c>
      <c r="O184">
        <v>36</v>
      </c>
      <c r="P184">
        <v>68</v>
      </c>
      <c r="Q184">
        <v>29.93</v>
      </c>
      <c r="R184">
        <v>69802</v>
      </c>
      <c r="S184">
        <v>31.76</v>
      </c>
      <c r="T184">
        <v>31.95</v>
      </c>
      <c r="U184">
        <v>67.010000000000005</v>
      </c>
      <c r="V184">
        <v>2395</v>
      </c>
      <c r="W184">
        <v>38.81</v>
      </c>
      <c r="X184">
        <v>700</v>
      </c>
    </row>
    <row r="185" spans="1:24" hidden="1" x14ac:dyDescent="0.25">
      <c r="A185" t="s">
        <v>47</v>
      </c>
      <c r="B185" t="s">
        <v>29</v>
      </c>
      <c r="C185">
        <v>2017</v>
      </c>
      <c r="D185" t="s">
        <v>40</v>
      </c>
      <c r="E185">
        <v>2.2400000000000002</v>
      </c>
      <c r="F185">
        <v>7.19</v>
      </c>
      <c r="G185">
        <v>1.25</v>
      </c>
      <c r="H185">
        <v>6.34</v>
      </c>
      <c r="I185">
        <v>14.14</v>
      </c>
      <c r="J185">
        <v>1.36</v>
      </c>
      <c r="K185">
        <v>1322</v>
      </c>
      <c r="L185" t="s">
        <v>44</v>
      </c>
      <c r="M185">
        <v>47.06</v>
      </c>
      <c r="N185">
        <v>475</v>
      </c>
      <c r="O185">
        <v>16</v>
      </c>
      <c r="P185">
        <v>39</v>
      </c>
      <c r="Q185">
        <v>25.08</v>
      </c>
      <c r="R185">
        <v>99251</v>
      </c>
      <c r="S185">
        <v>60.51</v>
      </c>
      <c r="T185">
        <v>24.81</v>
      </c>
      <c r="U185">
        <v>43.59</v>
      </c>
      <c r="V185">
        <v>321</v>
      </c>
      <c r="W185">
        <v>8.8000000000000007</v>
      </c>
      <c r="X185">
        <v>100</v>
      </c>
    </row>
    <row r="186" spans="1:24" hidden="1" x14ac:dyDescent="0.25">
      <c r="A186" t="s">
        <v>41</v>
      </c>
      <c r="B186" t="s">
        <v>33</v>
      </c>
      <c r="C186">
        <v>2022</v>
      </c>
      <c r="D186" t="s">
        <v>26</v>
      </c>
      <c r="E186">
        <v>0.98</v>
      </c>
      <c r="F186">
        <v>7.17</v>
      </c>
      <c r="G186">
        <v>0.56999999999999995</v>
      </c>
      <c r="H186">
        <v>3.72</v>
      </c>
      <c r="I186">
        <v>21.38</v>
      </c>
      <c r="J186">
        <v>7.71</v>
      </c>
      <c r="K186">
        <v>860</v>
      </c>
      <c r="L186" t="s">
        <v>27</v>
      </c>
      <c r="M186">
        <v>98.38</v>
      </c>
      <c r="N186">
        <v>140</v>
      </c>
      <c r="O186">
        <v>3</v>
      </c>
      <c r="P186">
        <v>9</v>
      </c>
      <c r="Q186">
        <v>65.209999999999994</v>
      </c>
      <c r="R186">
        <v>31832</v>
      </c>
      <c r="S186">
        <v>60.82</v>
      </c>
      <c r="T186">
        <v>85.76</v>
      </c>
      <c r="U186">
        <v>22.51</v>
      </c>
      <c r="V186">
        <v>1731</v>
      </c>
      <c r="W186">
        <v>18.5</v>
      </c>
      <c r="X186">
        <v>944</v>
      </c>
    </row>
    <row r="187" spans="1:24" hidden="1" x14ac:dyDescent="0.25">
      <c r="A187" t="s">
        <v>46</v>
      </c>
      <c r="B187" t="s">
        <v>25</v>
      </c>
      <c r="C187">
        <v>2023</v>
      </c>
      <c r="D187" t="s">
        <v>42</v>
      </c>
      <c r="E187">
        <v>9.17</v>
      </c>
      <c r="F187">
        <v>6.08</v>
      </c>
      <c r="G187">
        <v>4.42</v>
      </c>
      <c r="H187">
        <v>3.05</v>
      </c>
      <c r="I187">
        <v>6.26</v>
      </c>
      <c r="J187">
        <v>5.91</v>
      </c>
      <c r="K187">
        <v>741</v>
      </c>
      <c r="L187" t="s">
        <v>31</v>
      </c>
      <c r="M187">
        <v>31.8</v>
      </c>
      <c r="N187">
        <v>227</v>
      </c>
      <c r="O187">
        <v>49</v>
      </c>
      <c r="P187">
        <v>30</v>
      </c>
      <c r="Q187">
        <v>53.62</v>
      </c>
      <c r="R187">
        <v>35683</v>
      </c>
      <c r="S187">
        <v>20.86</v>
      </c>
      <c r="T187">
        <v>33.799999999999997</v>
      </c>
      <c r="U187">
        <v>94.94</v>
      </c>
      <c r="V187">
        <v>2090</v>
      </c>
      <c r="W187">
        <v>39.020000000000003</v>
      </c>
      <c r="X187">
        <v>671</v>
      </c>
    </row>
    <row r="188" spans="1:24" hidden="1" x14ac:dyDescent="0.25">
      <c r="A188" t="s">
        <v>36</v>
      </c>
      <c r="B188" t="s">
        <v>25</v>
      </c>
      <c r="C188">
        <v>2009</v>
      </c>
      <c r="D188" t="s">
        <v>30</v>
      </c>
      <c r="E188">
        <v>5.6</v>
      </c>
      <c r="F188">
        <v>6.6</v>
      </c>
      <c r="G188">
        <v>1</v>
      </c>
      <c r="H188">
        <v>3.39</v>
      </c>
      <c r="I188">
        <v>45.67</v>
      </c>
      <c r="J188">
        <v>0.34</v>
      </c>
      <c r="K188">
        <v>1730</v>
      </c>
      <c r="L188" t="s">
        <v>44</v>
      </c>
      <c r="M188">
        <v>80.52</v>
      </c>
      <c r="N188">
        <v>8</v>
      </c>
      <c r="O188">
        <v>17</v>
      </c>
      <c r="P188">
        <v>29</v>
      </c>
      <c r="Q188">
        <v>72.69</v>
      </c>
      <c r="R188">
        <v>46109</v>
      </c>
      <c r="S188">
        <v>43.67</v>
      </c>
      <c r="T188">
        <v>66.430000000000007</v>
      </c>
      <c r="U188">
        <v>48.44</v>
      </c>
      <c r="V188">
        <v>2754</v>
      </c>
      <c r="W188">
        <v>1.43</v>
      </c>
      <c r="X188">
        <v>856</v>
      </c>
    </row>
    <row r="189" spans="1:24" hidden="1" x14ac:dyDescent="0.25">
      <c r="A189" t="s">
        <v>39</v>
      </c>
      <c r="B189" t="s">
        <v>25</v>
      </c>
      <c r="C189">
        <v>2012</v>
      </c>
      <c r="D189" t="s">
        <v>43</v>
      </c>
      <c r="E189">
        <v>1.54</v>
      </c>
      <c r="F189">
        <v>6.39</v>
      </c>
      <c r="G189">
        <v>4.1100000000000003</v>
      </c>
      <c r="H189">
        <v>4.3499999999999996</v>
      </c>
      <c r="I189">
        <v>36.97</v>
      </c>
      <c r="J189">
        <v>3.92</v>
      </c>
      <c r="K189">
        <v>4904</v>
      </c>
      <c r="L189" t="s">
        <v>27</v>
      </c>
      <c r="M189">
        <v>47.34</v>
      </c>
      <c r="N189">
        <v>358</v>
      </c>
      <c r="O189">
        <v>27</v>
      </c>
      <c r="P189">
        <v>50</v>
      </c>
      <c r="Q189">
        <v>23.55</v>
      </c>
      <c r="R189">
        <v>38416</v>
      </c>
      <c r="S189">
        <v>69</v>
      </c>
      <c r="T189">
        <v>37.26</v>
      </c>
      <c r="U189">
        <v>63.1</v>
      </c>
      <c r="V189">
        <v>2133</v>
      </c>
      <c r="W189">
        <v>25.19</v>
      </c>
      <c r="X189">
        <v>180</v>
      </c>
    </row>
    <row r="190" spans="1:24" hidden="1" x14ac:dyDescent="0.25">
      <c r="A190" t="s">
        <v>45</v>
      </c>
      <c r="B190" t="s">
        <v>25</v>
      </c>
      <c r="C190">
        <v>2016</v>
      </c>
      <c r="D190" t="s">
        <v>42</v>
      </c>
      <c r="E190">
        <v>7.93</v>
      </c>
      <c r="F190">
        <v>8.2200000000000006</v>
      </c>
      <c r="G190">
        <v>2.0699999999999998</v>
      </c>
      <c r="H190">
        <v>6.2</v>
      </c>
      <c r="I190">
        <v>18.25</v>
      </c>
      <c r="J190">
        <v>7.92</v>
      </c>
      <c r="K190">
        <v>2933</v>
      </c>
      <c r="L190" t="s">
        <v>44</v>
      </c>
      <c r="M190">
        <v>86.79</v>
      </c>
      <c r="N190">
        <v>477</v>
      </c>
      <c r="O190">
        <v>49</v>
      </c>
      <c r="P190">
        <v>84</v>
      </c>
      <c r="Q190">
        <v>2.9</v>
      </c>
      <c r="R190">
        <v>3535</v>
      </c>
      <c r="S190">
        <v>30.96</v>
      </c>
      <c r="T190">
        <v>87.57</v>
      </c>
      <c r="U190">
        <v>31.5</v>
      </c>
      <c r="V190">
        <v>888</v>
      </c>
      <c r="W190">
        <v>16.18</v>
      </c>
      <c r="X190">
        <v>303</v>
      </c>
    </row>
    <row r="191" spans="1:24" hidden="1" x14ac:dyDescent="0.25">
      <c r="A191" t="s">
        <v>24</v>
      </c>
      <c r="B191" t="s">
        <v>37</v>
      </c>
      <c r="C191">
        <v>2017</v>
      </c>
      <c r="D191" t="s">
        <v>26</v>
      </c>
      <c r="E191">
        <v>9.15</v>
      </c>
      <c r="F191">
        <v>6.69</v>
      </c>
      <c r="G191">
        <v>7.0000000000000007E-2</v>
      </c>
      <c r="H191">
        <v>3.15</v>
      </c>
      <c r="I191">
        <v>14.98</v>
      </c>
      <c r="J191">
        <v>3.95</v>
      </c>
      <c r="K191">
        <v>3518</v>
      </c>
      <c r="L191" t="s">
        <v>35</v>
      </c>
      <c r="M191">
        <v>51.79</v>
      </c>
      <c r="N191">
        <v>56</v>
      </c>
      <c r="O191">
        <v>15</v>
      </c>
      <c r="P191">
        <v>35</v>
      </c>
      <c r="Q191">
        <v>68.69</v>
      </c>
      <c r="R191">
        <v>68360</v>
      </c>
      <c r="S191">
        <v>7.55</v>
      </c>
      <c r="T191">
        <v>89.06</v>
      </c>
      <c r="U191">
        <v>40.090000000000003</v>
      </c>
      <c r="V191">
        <v>1610</v>
      </c>
      <c r="W191">
        <v>30.84</v>
      </c>
      <c r="X191">
        <v>201</v>
      </c>
    </row>
    <row r="192" spans="1:24" hidden="1" x14ac:dyDescent="0.25">
      <c r="A192" t="s">
        <v>28</v>
      </c>
      <c r="B192" t="s">
        <v>37</v>
      </c>
      <c r="C192">
        <v>2009</v>
      </c>
      <c r="D192" t="s">
        <v>26</v>
      </c>
      <c r="E192">
        <v>1.7</v>
      </c>
      <c r="F192">
        <v>6.35</v>
      </c>
      <c r="G192">
        <v>3.66</v>
      </c>
      <c r="H192">
        <v>4.09</v>
      </c>
      <c r="I192">
        <v>34.479999999999997</v>
      </c>
      <c r="J192">
        <v>12.05</v>
      </c>
      <c r="K192">
        <v>4509</v>
      </c>
      <c r="L192" t="s">
        <v>35</v>
      </c>
      <c r="M192">
        <v>43.11</v>
      </c>
      <c r="N192">
        <v>282</v>
      </c>
      <c r="O192">
        <v>42</v>
      </c>
      <c r="P192">
        <v>60</v>
      </c>
      <c r="Q192">
        <v>13.26</v>
      </c>
      <c r="R192">
        <v>89172</v>
      </c>
      <c r="S192">
        <v>19.739999999999998</v>
      </c>
      <c r="T192">
        <v>76.010000000000005</v>
      </c>
      <c r="U192">
        <v>54.82</v>
      </c>
      <c r="V192">
        <v>2198</v>
      </c>
      <c r="W192">
        <v>12.93</v>
      </c>
      <c r="X192">
        <v>558</v>
      </c>
    </row>
    <row r="193" spans="1:24" hidden="1" x14ac:dyDescent="0.25">
      <c r="A193" t="s">
        <v>24</v>
      </c>
      <c r="B193" t="s">
        <v>37</v>
      </c>
      <c r="C193">
        <v>2015</v>
      </c>
      <c r="D193" t="s">
        <v>34</v>
      </c>
      <c r="E193">
        <v>8.17</v>
      </c>
      <c r="F193">
        <v>6.3</v>
      </c>
      <c r="G193">
        <v>2.98</v>
      </c>
      <c r="H193">
        <v>8.4700000000000006</v>
      </c>
      <c r="I193">
        <v>21.21</v>
      </c>
      <c r="J193">
        <v>8.9700000000000006</v>
      </c>
      <c r="K193">
        <v>4526</v>
      </c>
      <c r="L193" t="s">
        <v>31</v>
      </c>
      <c r="M193">
        <v>78.510000000000005</v>
      </c>
      <c r="N193">
        <v>444</v>
      </c>
      <c r="O193">
        <v>7</v>
      </c>
      <c r="P193">
        <v>26</v>
      </c>
      <c r="Q193">
        <v>26.14</v>
      </c>
      <c r="R193">
        <v>97458</v>
      </c>
      <c r="S193">
        <v>16.47</v>
      </c>
      <c r="T193">
        <v>56.52</v>
      </c>
      <c r="U193">
        <v>64.98</v>
      </c>
      <c r="V193">
        <v>732</v>
      </c>
      <c r="W193">
        <v>14.92</v>
      </c>
      <c r="X193">
        <v>109</v>
      </c>
    </row>
    <row r="194" spans="1:24" hidden="1" x14ac:dyDescent="0.25">
      <c r="A194" t="s">
        <v>32</v>
      </c>
      <c r="B194" t="s">
        <v>33</v>
      </c>
      <c r="C194">
        <v>2019</v>
      </c>
      <c r="D194" t="s">
        <v>30</v>
      </c>
      <c r="E194">
        <v>9.33</v>
      </c>
      <c r="F194">
        <v>7.75</v>
      </c>
      <c r="G194">
        <v>1.72</v>
      </c>
      <c r="H194">
        <v>8.34</v>
      </c>
      <c r="I194">
        <v>11.47</v>
      </c>
      <c r="J194">
        <v>0.79</v>
      </c>
      <c r="K194">
        <v>3167</v>
      </c>
      <c r="L194" t="s">
        <v>44</v>
      </c>
      <c r="M194">
        <v>48.03</v>
      </c>
      <c r="N194">
        <v>460</v>
      </c>
      <c r="O194">
        <v>43</v>
      </c>
      <c r="P194">
        <v>34</v>
      </c>
      <c r="Q194">
        <v>31.96</v>
      </c>
      <c r="R194">
        <v>30574</v>
      </c>
      <c r="S194">
        <v>63.19</v>
      </c>
      <c r="T194">
        <v>53.37</v>
      </c>
      <c r="U194">
        <v>88.32</v>
      </c>
      <c r="V194">
        <v>516</v>
      </c>
      <c r="W194">
        <v>20.63</v>
      </c>
      <c r="X194">
        <v>815</v>
      </c>
    </row>
    <row r="195" spans="1:24" hidden="1" x14ac:dyDescent="0.25">
      <c r="A195" t="s">
        <v>47</v>
      </c>
      <c r="B195" t="s">
        <v>33</v>
      </c>
      <c r="C195">
        <v>2004</v>
      </c>
      <c r="D195" t="s">
        <v>42</v>
      </c>
      <c r="E195">
        <v>9.3800000000000008</v>
      </c>
      <c r="F195">
        <v>6.02</v>
      </c>
      <c r="G195">
        <v>1.41</v>
      </c>
      <c r="H195">
        <v>8.5299999999999994</v>
      </c>
      <c r="I195">
        <v>21.51</v>
      </c>
      <c r="J195">
        <v>5.5</v>
      </c>
      <c r="K195">
        <v>1918</v>
      </c>
      <c r="L195" t="s">
        <v>44</v>
      </c>
      <c r="M195">
        <v>63.99</v>
      </c>
      <c r="N195">
        <v>489</v>
      </c>
      <c r="O195">
        <v>17</v>
      </c>
      <c r="P195">
        <v>59</v>
      </c>
      <c r="Q195">
        <v>75.19</v>
      </c>
      <c r="R195">
        <v>87346</v>
      </c>
      <c r="S195">
        <v>6.85</v>
      </c>
      <c r="T195">
        <v>36.32</v>
      </c>
      <c r="U195">
        <v>43.23</v>
      </c>
      <c r="V195">
        <v>1993</v>
      </c>
      <c r="W195">
        <v>13.84</v>
      </c>
      <c r="X195">
        <v>848</v>
      </c>
    </row>
    <row r="196" spans="1:24" hidden="1" x14ac:dyDescent="0.25">
      <c r="A196" t="s">
        <v>45</v>
      </c>
      <c r="B196" t="s">
        <v>33</v>
      </c>
      <c r="C196">
        <v>2012</v>
      </c>
      <c r="D196" t="s">
        <v>40</v>
      </c>
      <c r="E196">
        <v>9.14</v>
      </c>
      <c r="F196">
        <v>7.18</v>
      </c>
      <c r="G196">
        <v>0.37</v>
      </c>
      <c r="H196">
        <v>9.4499999999999993</v>
      </c>
      <c r="I196">
        <v>43.56</v>
      </c>
      <c r="J196">
        <v>0.39</v>
      </c>
      <c r="K196">
        <v>2218</v>
      </c>
      <c r="L196" t="s">
        <v>35</v>
      </c>
      <c r="M196">
        <v>39.21</v>
      </c>
      <c r="N196">
        <v>358</v>
      </c>
      <c r="O196">
        <v>49</v>
      </c>
      <c r="P196">
        <v>31</v>
      </c>
      <c r="Q196">
        <v>63.34</v>
      </c>
      <c r="R196">
        <v>61901</v>
      </c>
      <c r="S196">
        <v>88.47</v>
      </c>
      <c r="T196">
        <v>19.760000000000002</v>
      </c>
      <c r="U196">
        <v>89.74</v>
      </c>
      <c r="V196">
        <v>348</v>
      </c>
      <c r="W196">
        <v>10.38</v>
      </c>
      <c r="X196">
        <v>40</v>
      </c>
    </row>
    <row r="197" spans="1:24" hidden="1" x14ac:dyDescent="0.25">
      <c r="A197" t="s">
        <v>32</v>
      </c>
      <c r="B197" t="s">
        <v>38</v>
      </c>
      <c r="C197">
        <v>2017</v>
      </c>
      <c r="D197" t="s">
        <v>42</v>
      </c>
      <c r="E197">
        <v>5.46</v>
      </c>
      <c r="F197">
        <v>6.3</v>
      </c>
      <c r="G197">
        <v>4.71</v>
      </c>
      <c r="H197">
        <v>3.83</v>
      </c>
      <c r="I197">
        <v>3.43</v>
      </c>
      <c r="J197">
        <v>7.16</v>
      </c>
      <c r="K197">
        <v>1340</v>
      </c>
      <c r="L197" t="s">
        <v>35</v>
      </c>
      <c r="M197">
        <v>80.72</v>
      </c>
      <c r="N197">
        <v>177</v>
      </c>
      <c r="O197">
        <v>28</v>
      </c>
      <c r="P197">
        <v>89</v>
      </c>
      <c r="Q197">
        <v>20.059999999999999</v>
      </c>
      <c r="R197">
        <v>25113</v>
      </c>
      <c r="S197">
        <v>8.44</v>
      </c>
      <c r="T197">
        <v>16.32</v>
      </c>
      <c r="U197">
        <v>56.68</v>
      </c>
      <c r="V197">
        <v>704</v>
      </c>
      <c r="W197">
        <v>14.21</v>
      </c>
      <c r="X197">
        <v>821</v>
      </c>
    </row>
    <row r="198" spans="1:24" hidden="1" x14ac:dyDescent="0.25">
      <c r="A198" t="s">
        <v>36</v>
      </c>
      <c r="B198" t="s">
        <v>33</v>
      </c>
      <c r="C198">
        <v>2016</v>
      </c>
      <c r="D198" t="s">
        <v>34</v>
      </c>
      <c r="E198">
        <v>3.56</v>
      </c>
      <c r="F198">
        <v>8.1199999999999992</v>
      </c>
      <c r="G198">
        <v>2.4700000000000002</v>
      </c>
      <c r="H198">
        <v>4.1399999999999997</v>
      </c>
      <c r="I198">
        <v>18.420000000000002</v>
      </c>
      <c r="J198">
        <v>5.18</v>
      </c>
      <c r="K198">
        <v>4639</v>
      </c>
      <c r="L198" t="s">
        <v>31</v>
      </c>
      <c r="M198">
        <v>58.48</v>
      </c>
      <c r="N198">
        <v>475</v>
      </c>
      <c r="O198">
        <v>39</v>
      </c>
      <c r="P198">
        <v>3</v>
      </c>
      <c r="Q198">
        <v>60.59</v>
      </c>
      <c r="R198">
        <v>59074</v>
      </c>
      <c r="S198">
        <v>59.79</v>
      </c>
      <c r="T198">
        <v>47.24</v>
      </c>
      <c r="U198">
        <v>54.61</v>
      </c>
      <c r="V198">
        <v>2082</v>
      </c>
      <c r="W198">
        <v>36.32</v>
      </c>
      <c r="X198">
        <v>615</v>
      </c>
    </row>
    <row r="199" spans="1:24" hidden="1" x14ac:dyDescent="0.25">
      <c r="A199" t="s">
        <v>28</v>
      </c>
      <c r="B199" t="s">
        <v>37</v>
      </c>
      <c r="C199">
        <v>2008</v>
      </c>
      <c r="D199" t="s">
        <v>26</v>
      </c>
      <c r="E199">
        <v>7.0000000000000007E-2</v>
      </c>
      <c r="F199">
        <v>8.4</v>
      </c>
      <c r="G199">
        <v>0.43</v>
      </c>
      <c r="H199">
        <v>5.33</v>
      </c>
      <c r="I199">
        <v>48.12</v>
      </c>
      <c r="J199">
        <v>13.76</v>
      </c>
      <c r="K199">
        <v>1514</v>
      </c>
      <c r="L199" t="s">
        <v>27</v>
      </c>
      <c r="M199">
        <v>39.840000000000003</v>
      </c>
      <c r="N199">
        <v>81</v>
      </c>
      <c r="O199">
        <v>15</v>
      </c>
      <c r="P199">
        <v>90</v>
      </c>
      <c r="Q199">
        <v>71.400000000000006</v>
      </c>
      <c r="R199">
        <v>6325</v>
      </c>
      <c r="S199">
        <v>92.95</v>
      </c>
      <c r="T199">
        <v>88.3</v>
      </c>
      <c r="U199">
        <v>51.71</v>
      </c>
      <c r="V199">
        <v>2742</v>
      </c>
      <c r="W199">
        <v>13.71</v>
      </c>
      <c r="X199">
        <v>791</v>
      </c>
    </row>
    <row r="200" spans="1:24" hidden="1" x14ac:dyDescent="0.25">
      <c r="A200" t="s">
        <v>46</v>
      </c>
      <c r="B200" t="s">
        <v>37</v>
      </c>
      <c r="C200">
        <v>2013</v>
      </c>
      <c r="D200" t="s">
        <v>30</v>
      </c>
      <c r="E200">
        <v>0.61</v>
      </c>
      <c r="F200">
        <v>8.4</v>
      </c>
      <c r="G200">
        <v>4.34</v>
      </c>
      <c r="H200">
        <v>9.41</v>
      </c>
      <c r="I200">
        <v>0.74</v>
      </c>
      <c r="J200">
        <v>6.15</v>
      </c>
      <c r="K200">
        <v>1411</v>
      </c>
      <c r="L200" t="s">
        <v>31</v>
      </c>
      <c r="M200">
        <v>81.91</v>
      </c>
      <c r="N200">
        <v>417</v>
      </c>
      <c r="O200">
        <v>29</v>
      </c>
      <c r="P200">
        <v>99</v>
      </c>
      <c r="Q200">
        <v>40.11</v>
      </c>
      <c r="R200">
        <v>41087</v>
      </c>
      <c r="S200">
        <v>6.24</v>
      </c>
      <c r="T200">
        <v>29.75</v>
      </c>
      <c r="U200">
        <v>90.89</v>
      </c>
      <c r="V200">
        <v>1114</v>
      </c>
      <c r="W200">
        <v>35.979999999999997</v>
      </c>
      <c r="X200">
        <v>513</v>
      </c>
    </row>
    <row r="201" spans="1:24" hidden="1" x14ac:dyDescent="0.25">
      <c r="A201" t="s">
        <v>45</v>
      </c>
      <c r="B201" t="s">
        <v>38</v>
      </c>
      <c r="C201">
        <v>2016</v>
      </c>
      <c r="D201" t="s">
        <v>30</v>
      </c>
      <c r="E201">
        <v>4.29</v>
      </c>
      <c r="F201">
        <v>7.1</v>
      </c>
      <c r="G201">
        <v>1.39</v>
      </c>
      <c r="H201">
        <v>8.43</v>
      </c>
      <c r="I201">
        <v>44.53</v>
      </c>
      <c r="J201">
        <v>7.5</v>
      </c>
      <c r="K201">
        <v>3036</v>
      </c>
      <c r="L201" t="s">
        <v>35</v>
      </c>
      <c r="M201">
        <v>37.24</v>
      </c>
      <c r="N201">
        <v>84</v>
      </c>
      <c r="O201">
        <v>48</v>
      </c>
      <c r="P201">
        <v>26</v>
      </c>
      <c r="Q201">
        <v>26.1</v>
      </c>
      <c r="R201">
        <v>41748</v>
      </c>
      <c r="S201">
        <v>38.31</v>
      </c>
      <c r="T201">
        <v>42.88</v>
      </c>
      <c r="U201">
        <v>40.08</v>
      </c>
      <c r="V201">
        <v>632</v>
      </c>
      <c r="W201">
        <v>8.1999999999999993</v>
      </c>
      <c r="X201">
        <v>107</v>
      </c>
    </row>
    <row r="202" spans="1:24" hidden="1" x14ac:dyDescent="0.25">
      <c r="A202" t="s">
        <v>45</v>
      </c>
      <c r="B202" t="s">
        <v>38</v>
      </c>
      <c r="C202">
        <v>2003</v>
      </c>
      <c r="D202" t="s">
        <v>40</v>
      </c>
      <c r="E202">
        <v>3.99</v>
      </c>
      <c r="F202">
        <v>7.61</v>
      </c>
      <c r="G202">
        <v>1.02</v>
      </c>
      <c r="H202">
        <v>5.27</v>
      </c>
      <c r="I202">
        <v>18.739999999999998</v>
      </c>
      <c r="J202">
        <v>14.51</v>
      </c>
      <c r="K202">
        <v>4167</v>
      </c>
      <c r="L202" t="s">
        <v>31</v>
      </c>
      <c r="M202">
        <v>70.239999999999995</v>
      </c>
      <c r="N202">
        <v>64</v>
      </c>
      <c r="O202">
        <v>33</v>
      </c>
      <c r="P202">
        <v>46</v>
      </c>
      <c r="Q202">
        <v>68.540000000000006</v>
      </c>
      <c r="R202">
        <v>89538</v>
      </c>
      <c r="S202">
        <v>32.79</v>
      </c>
      <c r="T202">
        <v>61.31</v>
      </c>
      <c r="U202">
        <v>88.59</v>
      </c>
      <c r="V202">
        <v>791</v>
      </c>
      <c r="W202">
        <v>26.89</v>
      </c>
      <c r="X202">
        <v>61</v>
      </c>
    </row>
    <row r="203" spans="1:24" hidden="1" x14ac:dyDescent="0.25">
      <c r="A203" t="s">
        <v>47</v>
      </c>
      <c r="B203" t="s">
        <v>33</v>
      </c>
      <c r="C203">
        <v>2017</v>
      </c>
      <c r="D203" t="s">
        <v>30</v>
      </c>
      <c r="E203">
        <v>1.85</v>
      </c>
      <c r="F203">
        <v>7.5</v>
      </c>
      <c r="G203">
        <v>1.4</v>
      </c>
      <c r="H203">
        <v>3.61</v>
      </c>
      <c r="I203">
        <v>9.48</v>
      </c>
      <c r="J203">
        <v>9.6199999999999992</v>
      </c>
      <c r="K203">
        <v>1022</v>
      </c>
      <c r="L203" t="s">
        <v>27</v>
      </c>
      <c r="M203">
        <v>72.52</v>
      </c>
      <c r="N203">
        <v>428</v>
      </c>
      <c r="O203">
        <v>29</v>
      </c>
      <c r="P203">
        <v>5</v>
      </c>
      <c r="Q203">
        <v>61.87</v>
      </c>
      <c r="R203">
        <v>88032</v>
      </c>
      <c r="S203">
        <v>34.42</v>
      </c>
      <c r="T203">
        <v>38.090000000000003</v>
      </c>
      <c r="U203">
        <v>27.13</v>
      </c>
      <c r="V203">
        <v>2511</v>
      </c>
      <c r="W203">
        <v>29.8</v>
      </c>
      <c r="X203">
        <v>484</v>
      </c>
    </row>
    <row r="204" spans="1:24" hidden="1" x14ac:dyDescent="0.25">
      <c r="A204" t="s">
        <v>48</v>
      </c>
      <c r="B204" t="s">
        <v>29</v>
      </c>
      <c r="C204">
        <v>2019</v>
      </c>
      <c r="D204" t="s">
        <v>34</v>
      </c>
      <c r="E204">
        <v>3.95</v>
      </c>
      <c r="F204">
        <v>6.88</v>
      </c>
      <c r="G204">
        <v>2.82</v>
      </c>
      <c r="H204">
        <v>7.31</v>
      </c>
      <c r="I204">
        <v>0.75</v>
      </c>
      <c r="J204">
        <v>11.13</v>
      </c>
      <c r="K204">
        <v>4627</v>
      </c>
      <c r="L204" t="s">
        <v>35</v>
      </c>
      <c r="M204">
        <v>95.12</v>
      </c>
      <c r="N204">
        <v>342</v>
      </c>
      <c r="O204">
        <v>20</v>
      </c>
      <c r="P204">
        <v>81</v>
      </c>
      <c r="Q204">
        <v>9.64</v>
      </c>
      <c r="R204">
        <v>41204</v>
      </c>
      <c r="S204">
        <v>60.03</v>
      </c>
      <c r="T204">
        <v>10.29</v>
      </c>
      <c r="U204">
        <v>96.43</v>
      </c>
      <c r="V204">
        <v>2944</v>
      </c>
      <c r="W204">
        <v>4.45</v>
      </c>
      <c r="X204">
        <v>352</v>
      </c>
    </row>
    <row r="205" spans="1:24" hidden="1" x14ac:dyDescent="0.25">
      <c r="A205" t="s">
        <v>45</v>
      </c>
      <c r="B205" t="s">
        <v>38</v>
      </c>
      <c r="C205">
        <v>2023</v>
      </c>
      <c r="D205" t="s">
        <v>34</v>
      </c>
      <c r="E205">
        <v>1.75</v>
      </c>
      <c r="F205">
        <v>7.11</v>
      </c>
      <c r="G205">
        <v>0.37</v>
      </c>
      <c r="H205">
        <v>4.8</v>
      </c>
      <c r="I205">
        <v>3.53</v>
      </c>
      <c r="J205">
        <v>16.829999999999998</v>
      </c>
      <c r="K205">
        <v>2286</v>
      </c>
      <c r="L205" t="s">
        <v>27</v>
      </c>
      <c r="M205">
        <v>40.57</v>
      </c>
      <c r="N205">
        <v>289</v>
      </c>
      <c r="O205">
        <v>21</v>
      </c>
      <c r="P205">
        <v>25</v>
      </c>
      <c r="Q205">
        <v>67.33</v>
      </c>
      <c r="R205">
        <v>63188</v>
      </c>
      <c r="S205">
        <v>26.21</v>
      </c>
      <c r="T205">
        <v>41.7</v>
      </c>
      <c r="U205">
        <v>60.24</v>
      </c>
      <c r="V205">
        <v>800</v>
      </c>
      <c r="W205">
        <v>21.76</v>
      </c>
      <c r="X205">
        <v>972</v>
      </c>
    </row>
    <row r="206" spans="1:24" hidden="1" x14ac:dyDescent="0.25">
      <c r="A206" t="s">
        <v>41</v>
      </c>
      <c r="B206" t="s">
        <v>25</v>
      </c>
      <c r="C206">
        <v>2023</v>
      </c>
      <c r="D206" t="s">
        <v>34</v>
      </c>
      <c r="E206">
        <v>8.49</v>
      </c>
      <c r="F206">
        <v>6.16</v>
      </c>
      <c r="G206">
        <v>2.41</v>
      </c>
      <c r="H206">
        <v>6.72</v>
      </c>
      <c r="I206">
        <v>8.59</v>
      </c>
      <c r="J206">
        <v>4.1399999999999997</v>
      </c>
      <c r="K206">
        <v>2758</v>
      </c>
      <c r="L206" t="s">
        <v>31</v>
      </c>
      <c r="M206">
        <v>75.73</v>
      </c>
      <c r="N206">
        <v>355</v>
      </c>
      <c r="O206">
        <v>46</v>
      </c>
      <c r="P206">
        <v>23</v>
      </c>
      <c r="Q206">
        <v>49.87</v>
      </c>
      <c r="R206">
        <v>14863</v>
      </c>
      <c r="S206">
        <v>2.73</v>
      </c>
      <c r="T206">
        <v>74.37</v>
      </c>
      <c r="U206">
        <v>99.91</v>
      </c>
      <c r="V206">
        <v>2223</v>
      </c>
      <c r="W206">
        <v>0.52</v>
      </c>
      <c r="X206">
        <v>910</v>
      </c>
    </row>
    <row r="207" spans="1:24" hidden="1" x14ac:dyDescent="0.25">
      <c r="A207" t="s">
        <v>28</v>
      </c>
      <c r="B207" t="s">
        <v>37</v>
      </c>
      <c r="C207">
        <v>2014</v>
      </c>
      <c r="D207" t="s">
        <v>30</v>
      </c>
      <c r="E207">
        <v>2.98</v>
      </c>
      <c r="F207">
        <v>7.99</v>
      </c>
      <c r="G207">
        <v>4.4800000000000004</v>
      </c>
      <c r="H207">
        <v>9.59</v>
      </c>
      <c r="I207">
        <v>1.27</v>
      </c>
      <c r="J207">
        <v>19.78</v>
      </c>
      <c r="K207">
        <v>4672</v>
      </c>
      <c r="L207" t="s">
        <v>27</v>
      </c>
      <c r="M207">
        <v>56.65</v>
      </c>
      <c r="N207">
        <v>456</v>
      </c>
      <c r="O207">
        <v>24</v>
      </c>
      <c r="P207">
        <v>70</v>
      </c>
      <c r="Q207">
        <v>75.83</v>
      </c>
      <c r="R207">
        <v>13489</v>
      </c>
      <c r="S207">
        <v>96.23</v>
      </c>
      <c r="T207">
        <v>85.52</v>
      </c>
      <c r="U207">
        <v>68.63</v>
      </c>
      <c r="V207">
        <v>2652</v>
      </c>
      <c r="W207">
        <v>37.130000000000003</v>
      </c>
      <c r="X207">
        <v>819</v>
      </c>
    </row>
    <row r="208" spans="1:24" hidden="1" x14ac:dyDescent="0.25">
      <c r="A208" t="s">
        <v>28</v>
      </c>
      <c r="B208" t="s">
        <v>25</v>
      </c>
      <c r="C208">
        <v>2010</v>
      </c>
      <c r="D208" t="s">
        <v>30</v>
      </c>
      <c r="E208">
        <v>5.99</v>
      </c>
      <c r="F208">
        <v>6.6</v>
      </c>
      <c r="G208">
        <v>0.94</v>
      </c>
      <c r="H208">
        <v>7.01</v>
      </c>
      <c r="I208">
        <v>16.79</v>
      </c>
      <c r="J208">
        <v>18</v>
      </c>
      <c r="K208">
        <v>3771</v>
      </c>
      <c r="L208" t="s">
        <v>35</v>
      </c>
      <c r="M208">
        <v>58.06</v>
      </c>
      <c r="N208">
        <v>135</v>
      </c>
      <c r="O208">
        <v>21</v>
      </c>
      <c r="P208">
        <v>43</v>
      </c>
      <c r="Q208">
        <v>20.69</v>
      </c>
      <c r="R208">
        <v>48360</v>
      </c>
      <c r="S208">
        <v>74.88</v>
      </c>
      <c r="T208">
        <v>32.01</v>
      </c>
      <c r="U208">
        <v>29.41</v>
      </c>
      <c r="V208">
        <v>1347</v>
      </c>
      <c r="W208">
        <v>20.97</v>
      </c>
      <c r="X208">
        <v>359</v>
      </c>
    </row>
    <row r="209" spans="1:24" hidden="1" x14ac:dyDescent="0.25">
      <c r="A209" t="s">
        <v>41</v>
      </c>
      <c r="B209" t="s">
        <v>37</v>
      </c>
      <c r="C209">
        <v>2011</v>
      </c>
      <c r="D209" t="s">
        <v>34</v>
      </c>
      <c r="E209">
        <v>5.03</v>
      </c>
      <c r="F209">
        <v>7.15</v>
      </c>
      <c r="G209">
        <v>1.66</v>
      </c>
      <c r="H209">
        <v>9.4700000000000006</v>
      </c>
      <c r="I209">
        <v>2.2400000000000002</v>
      </c>
      <c r="J209">
        <v>5.73</v>
      </c>
      <c r="K209">
        <v>1112</v>
      </c>
      <c r="L209" t="s">
        <v>35</v>
      </c>
      <c r="M209">
        <v>65.13</v>
      </c>
      <c r="N209">
        <v>249</v>
      </c>
      <c r="O209">
        <v>27</v>
      </c>
      <c r="P209">
        <v>13</v>
      </c>
      <c r="Q209">
        <v>27.31</v>
      </c>
      <c r="R209">
        <v>60225</v>
      </c>
      <c r="S209">
        <v>13.51</v>
      </c>
      <c r="T209">
        <v>83.73</v>
      </c>
      <c r="U209">
        <v>24.87</v>
      </c>
      <c r="V209">
        <v>463</v>
      </c>
      <c r="W209">
        <v>1.47</v>
      </c>
      <c r="X209">
        <v>528</v>
      </c>
    </row>
    <row r="210" spans="1:24" hidden="1" x14ac:dyDescent="0.25">
      <c r="A210" t="s">
        <v>39</v>
      </c>
      <c r="B210" t="s">
        <v>37</v>
      </c>
      <c r="C210">
        <v>2008</v>
      </c>
      <c r="D210" t="s">
        <v>30</v>
      </c>
      <c r="E210">
        <v>0.52</v>
      </c>
      <c r="F210">
        <v>7.2</v>
      </c>
      <c r="G210">
        <v>1.98</v>
      </c>
      <c r="H210">
        <v>5.75</v>
      </c>
      <c r="I210">
        <v>34.61</v>
      </c>
      <c r="J210">
        <v>17.86</v>
      </c>
      <c r="K210">
        <v>1945</v>
      </c>
      <c r="L210" t="s">
        <v>27</v>
      </c>
      <c r="M210">
        <v>46.36</v>
      </c>
      <c r="N210">
        <v>497</v>
      </c>
      <c r="O210">
        <v>38</v>
      </c>
      <c r="P210">
        <v>12</v>
      </c>
      <c r="Q210">
        <v>55.24</v>
      </c>
      <c r="R210">
        <v>38760</v>
      </c>
      <c r="S210">
        <v>45.52</v>
      </c>
      <c r="T210">
        <v>79.37</v>
      </c>
      <c r="U210">
        <v>35.47</v>
      </c>
      <c r="V210">
        <v>858</v>
      </c>
      <c r="W210">
        <v>27.33</v>
      </c>
      <c r="X210">
        <v>767</v>
      </c>
    </row>
    <row r="211" spans="1:24" hidden="1" x14ac:dyDescent="0.25">
      <c r="A211" t="s">
        <v>41</v>
      </c>
      <c r="B211" t="s">
        <v>38</v>
      </c>
      <c r="C211">
        <v>2012</v>
      </c>
      <c r="D211" t="s">
        <v>30</v>
      </c>
      <c r="E211">
        <v>9.42</v>
      </c>
      <c r="F211">
        <v>7.4</v>
      </c>
      <c r="G211">
        <v>2.93</v>
      </c>
      <c r="H211">
        <v>7.43</v>
      </c>
      <c r="I211">
        <v>40.950000000000003</v>
      </c>
      <c r="J211">
        <v>15.08</v>
      </c>
      <c r="K211">
        <v>4808</v>
      </c>
      <c r="L211" t="s">
        <v>31</v>
      </c>
      <c r="M211">
        <v>62.28</v>
      </c>
      <c r="N211">
        <v>93</v>
      </c>
      <c r="O211">
        <v>32</v>
      </c>
      <c r="P211">
        <v>25</v>
      </c>
      <c r="Q211">
        <v>49.21</v>
      </c>
      <c r="R211">
        <v>14638</v>
      </c>
      <c r="S211">
        <v>6.27</v>
      </c>
      <c r="T211">
        <v>42.54</v>
      </c>
      <c r="U211">
        <v>53.69</v>
      </c>
      <c r="V211">
        <v>1314</v>
      </c>
      <c r="W211">
        <v>35.43</v>
      </c>
      <c r="X211">
        <v>27</v>
      </c>
    </row>
    <row r="212" spans="1:24" hidden="1" x14ac:dyDescent="0.25">
      <c r="A212" t="s">
        <v>41</v>
      </c>
      <c r="B212" t="s">
        <v>38</v>
      </c>
      <c r="C212">
        <v>2014</v>
      </c>
      <c r="D212" t="s">
        <v>26</v>
      </c>
      <c r="E212">
        <v>5.27</v>
      </c>
      <c r="F212">
        <v>8.0399999999999991</v>
      </c>
      <c r="G212">
        <v>4.5999999999999996</v>
      </c>
      <c r="H212">
        <v>9.26</v>
      </c>
      <c r="I212">
        <v>44.37</v>
      </c>
      <c r="J212">
        <v>18.62</v>
      </c>
      <c r="K212">
        <v>1558</v>
      </c>
      <c r="L212" t="s">
        <v>31</v>
      </c>
      <c r="M212">
        <v>78.08</v>
      </c>
      <c r="N212">
        <v>47</v>
      </c>
      <c r="O212">
        <v>1</v>
      </c>
      <c r="P212">
        <v>42</v>
      </c>
      <c r="Q212">
        <v>39.86</v>
      </c>
      <c r="R212">
        <v>39972</v>
      </c>
      <c r="S212">
        <v>2.79</v>
      </c>
      <c r="T212">
        <v>10.37</v>
      </c>
      <c r="U212">
        <v>79.78</v>
      </c>
      <c r="V212">
        <v>2475</v>
      </c>
      <c r="W212">
        <v>29.5</v>
      </c>
      <c r="X212">
        <v>706</v>
      </c>
    </row>
    <row r="213" spans="1:24" hidden="1" x14ac:dyDescent="0.25">
      <c r="A213" t="s">
        <v>28</v>
      </c>
      <c r="B213" t="s">
        <v>25</v>
      </c>
      <c r="C213">
        <v>2014</v>
      </c>
      <c r="D213" t="s">
        <v>42</v>
      </c>
      <c r="E213">
        <v>3.25</v>
      </c>
      <c r="F213">
        <v>7.73</v>
      </c>
      <c r="G213">
        <v>1.97</v>
      </c>
      <c r="H213">
        <v>7.12</v>
      </c>
      <c r="I213">
        <v>27.46</v>
      </c>
      <c r="J213">
        <v>13.82</v>
      </c>
      <c r="K213">
        <v>3879</v>
      </c>
      <c r="L213" t="s">
        <v>31</v>
      </c>
      <c r="M213">
        <v>62</v>
      </c>
      <c r="N213">
        <v>419</v>
      </c>
      <c r="O213">
        <v>3</v>
      </c>
      <c r="P213">
        <v>42</v>
      </c>
      <c r="Q213">
        <v>75.11</v>
      </c>
      <c r="R213">
        <v>89888</v>
      </c>
      <c r="S213">
        <v>4.75</v>
      </c>
      <c r="T213">
        <v>77.59</v>
      </c>
      <c r="U213">
        <v>20.059999999999999</v>
      </c>
      <c r="V213">
        <v>1195</v>
      </c>
      <c r="W213">
        <v>5.35</v>
      </c>
      <c r="X213">
        <v>239</v>
      </c>
    </row>
    <row r="214" spans="1:24" hidden="1" x14ac:dyDescent="0.25">
      <c r="A214" t="s">
        <v>24</v>
      </c>
      <c r="B214" t="s">
        <v>37</v>
      </c>
      <c r="C214">
        <v>2004</v>
      </c>
      <c r="D214" t="s">
        <v>43</v>
      </c>
      <c r="E214">
        <v>1.58</v>
      </c>
      <c r="F214">
        <v>7.66</v>
      </c>
      <c r="G214">
        <v>0.35</v>
      </c>
      <c r="H214">
        <v>7.3</v>
      </c>
      <c r="I214">
        <v>47.33</v>
      </c>
      <c r="J214">
        <v>13.49</v>
      </c>
      <c r="K214">
        <v>641</v>
      </c>
      <c r="L214" t="s">
        <v>31</v>
      </c>
      <c r="M214">
        <v>32.979999999999997</v>
      </c>
      <c r="N214">
        <v>99</v>
      </c>
      <c r="O214">
        <v>15</v>
      </c>
      <c r="P214">
        <v>65</v>
      </c>
      <c r="Q214">
        <v>57.35</v>
      </c>
      <c r="R214">
        <v>99007</v>
      </c>
      <c r="S214">
        <v>75.58</v>
      </c>
      <c r="T214">
        <v>32.94</v>
      </c>
      <c r="U214">
        <v>40.590000000000003</v>
      </c>
      <c r="V214">
        <v>1377</v>
      </c>
      <c r="W214">
        <v>21.6</v>
      </c>
      <c r="X214">
        <v>723</v>
      </c>
    </row>
    <row r="215" spans="1:24" hidden="1" x14ac:dyDescent="0.25">
      <c r="A215" t="s">
        <v>28</v>
      </c>
      <c r="B215" t="s">
        <v>25</v>
      </c>
      <c r="C215">
        <v>2022</v>
      </c>
      <c r="D215" t="s">
        <v>30</v>
      </c>
      <c r="E215">
        <v>3.39</v>
      </c>
      <c r="F215">
        <v>7.32</v>
      </c>
      <c r="G215">
        <v>1.74</v>
      </c>
      <c r="H215">
        <v>8.01</v>
      </c>
      <c r="I215">
        <v>0.28000000000000003</v>
      </c>
      <c r="J215">
        <v>7.0000000000000007E-2</v>
      </c>
      <c r="K215">
        <v>2237</v>
      </c>
      <c r="L215" t="s">
        <v>44</v>
      </c>
      <c r="M215">
        <v>48.05</v>
      </c>
      <c r="N215">
        <v>337</v>
      </c>
      <c r="O215">
        <v>11</v>
      </c>
      <c r="P215">
        <v>86</v>
      </c>
      <c r="Q215">
        <v>71.61</v>
      </c>
      <c r="R215">
        <v>97657</v>
      </c>
      <c r="S215">
        <v>44.49</v>
      </c>
      <c r="T215">
        <v>70.47</v>
      </c>
      <c r="U215">
        <v>67.010000000000005</v>
      </c>
      <c r="V215">
        <v>2619</v>
      </c>
      <c r="W215">
        <v>29.32</v>
      </c>
      <c r="X215">
        <v>565</v>
      </c>
    </row>
    <row r="216" spans="1:24" hidden="1" x14ac:dyDescent="0.25">
      <c r="A216" t="s">
        <v>48</v>
      </c>
      <c r="B216" t="s">
        <v>29</v>
      </c>
      <c r="C216">
        <v>2018</v>
      </c>
      <c r="D216" t="s">
        <v>43</v>
      </c>
      <c r="E216">
        <v>0.21</v>
      </c>
      <c r="F216">
        <v>6.24</v>
      </c>
      <c r="G216">
        <v>0.95</v>
      </c>
      <c r="H216">
        <v>9.17</v>
      </c>
      <c r="I216">
        <v>6.7</v>
      </c>
      <c r="J216">
        <v>9.49</v>
      </c>
      <c r="K216">
        <v>4907</v>
      </c>
      <c r="L216" t="s">
        <v>44</v>
      </c>
      <c r="M216">
        <v>54.6</v>
      </c>
      <c r="N216">
        <v>193</v>
      </c>
      <c r="O216">
        <v>16</v>
      </c>
      <c r="P216">
        <v>27</v>
      </c>
      <c r="Q216">
        <v>17.02</v>
      </c>
      <c r="R216">
        <v>22118</v>
      </c>
      <c r="S216">
        <v>84.44</v>
      </c>
      <c r="T216">
        <v>55.72</v>
      </c>
      <c r="U216">
        <v>43.83</v>
      </c>
      <c r="V216">
        <v>560</v>
      </c>
      <c r="W216">
        <v>32.020000000000003</v>
      </c>
      <c r="X216">
        <v>619</v>
      </c>
    </row>
    <row r="217" spans="1:24" hidden="1" x14ac:dyDescent="0.25">
      <c r="A217" t="s">
        <v>47</v>
      </c>
      <c r="B217" t="s">
        <v>25</v>
      </c>
      <c r="C217">
        <v>2019</v>
      </c>
      <c r="D217" t="s">
        <v>43</v>
      </c>
      <c r="E217">
        <v>3.64</v>
      </c>
      <c r="F217">
        <v>7.01</v>
      </c>
      <c r="G217">
        <v>3.26</v>
      </c>
      <c r="H217">
        <v>3.62</v>
      </c>
      <c r="I217">
        <v>14.66</v>
      </c>
      <c r="J217">
        <v>4.01</v>
      </c>
      <c r="K217">
        <v>3486</v>
      </c>
      <c r="L217" t="s">
        <v>27</v>
      </c>
      <c r="M217">
        <v>54.83</v>
      </c>
      <c r="N217">
        <v>116</v>
      </c>
      <c r="O217">
        <v>35</v>
      </c>
      <c r="P217">
        <v>0</v>
      </c>
      <c r="Q217">
        <v>73.44</v>
      </c>
      <c r="R217">
        <v>91655</v>
      </c>
      <c r="S217">
        <v>30.52</v>
      </c>
      <c r="T217">
        <v>27.73</v>
      </c>
      <c r="U217">
        <v>48.56</v>
      </c>
      <c r="V217">
        <v>2581</v>
      </c>
      <c r="W217">
        <v>0.64</v>
      </c>
      <c r="X217">
        <v>966</v>
      </c>
    </row>
    <row r="218" spans="1:24" hidden="1" x14ac:dyDescent="0.25">
      <c r="A218" t="s">
        <v>32</v>
      </c>
      <c r="B218" t="s">
        <v>33</v>
      </c>
      <c r="C218">
        <v>2024</v>
      </c>
      <c r="D218" t="s">
        <v>26</v>
      </c>
      <c r="E218">
        <v>5.31</v>
      </c>
      <c r="F218">
        <v>8.39</v>
      </c>
      <c r="G218">
        <v>0.15</v>
      </c>
      <c r="H218">
        <v>5.36</v>
      </c>
      <c r="I218">
        <v>39.450000000000003</v>
      </c>
      <c r="J218">
        <v>6.48</v>
      </c>
      <c r="K218">
        <v>3225</v>
      </c>
      <c r="L218" t="s">
        <v>44</v>
      </c>
      <c r="M218">
        <v>35.67</v>
      </c>
      <c r="N218">
        <v>266</v>
      </c>
      <c r="O218">
        <v>15</v>
      </c>
      <c r="P218">
        <v>95</v>
      </c>
      <c r="Q218">
        <v>47.23</v>
      </c>
      <c r="R218">
        <v>46563</v>
      </c>
      <c r="S218">
        <v>77.53</v>
      </c>
      <c r="T218">
        <v>61.86</v>
      </c>
      <c r="U218">
        <v>44.06</v>
      </c>
      <c r="V218">
        <v>1704</v>
      </c>
      <c r="W218">
        <v>11.35</v>
      </c>
      <c r="X218">
        <v>490</v>
      </c>
    </row>
    <row r="219" spans="1:24" hidden="1" x14ac:dyDescent="0.25">
      <c r="A219" t="s">
        <v>24</v>
      </c>
      <c r="B219" t="s">
        <v>25</v>
      </c>
      <c r="C219">
        <v>2013</v>
      </c>
      <c r="D219" t="s">
        <v>30</v>
      </c>
      <c r="E219">
        <v>8.7200000000000006</v>
      </c>
      <c r="F219">
        <v>8.49</v>
      </c>
      <c r="G219">
        <v>1.46</v>
      </c>
      <c r="H219">
        <v>5.78</v>
      </c>
      <c r="I219">
        <v>44.27</v>
      </c>
      <c r="J219">
        <v>19.579999999999998</v>
      </c>
      <c r="K219">
        <v>1014</v>
      </c>
      <c r="L219" t="s">
        <v>44</v>
      </c>
      <c r="M219">
        <v>61.47</v>
      </c>
      <c r="N219">
        <v>307</v>
      </c>
      <c r="O219">
        <v>38</v>
      </c>
      <c r="P219">
        <v>11</v>
      </c>
      <c r="Q219">
        <v>5.31</v>
      </c>
      <c r="R219">
        <v>18504</v>
      </c>
      <c r="S219">
        <v>7.79</v>
      </c>
      <c r="T219">
        <v>71.19</v>
      </c>
      <c r="U219">
        <v>96.25</v>
      </c>
      <c r="V219">
        <v>2462</v>
      </c>
      <c r="W219">
        <v>35.39</v>
      </c>
      <c r="X219">
        <v>584</v>
      </c>
    </row>
    <row r="220" spans="1:24" hidden="1" x14ac:dyDescent="0.25">
      <c r="A220" t="s">
        <v>46</v>
      </c>
      <c r="B220" t="s">
        <v>33</v>
      </c>
      <c r="C220">
        <v>2016</v>
      </c>
      <c r="D220" t="s">
        <v>34</v>
      </c>
      <c r="E220">
        <v>6.87</v>
      </c>
      <c r="F220">
        <v>7.83</v>
      </c>
      <c r="G220">
        <v>2.73</v>
      </c>
      <c r="H220">
        <v>9.3699999999999992</v>
      </c>
      <c r="I220">
        <v>30.91</v>
      </c>
      <c r="J220">
        <v>1.71</v>
      </c>
      <c r="K220">
        <v>2021</v>
      </c>
      <c r="L220" t="s">
        <v>44</v>
      </c>
      <c r="M220">
        <v>78.44</v>
      </c>
      <c r="N220">
        <v>163</v>
      </c>
      <c r="O220">
        <v>22</v>
      </c>
      <c r="P220">
        <v>49</v>
      </c>
      <c r="Q220">
        <v>24.98</v>
      </c>
      <c r="R220">
        <v>52095</v>
      </c>
      <c r="S220">
        <v>63.51</v>
      </c>
      <c r="T220">
        <v>47.96</v>
      </c>
      <c r="U220">
        <v>25.27</v>
      </c>
      <c r="V220">
        <v>1908</v>
      </c>
      <c r="W220">
        <v>10.34</v>
      </c>
      <c r="X220">
        <v>169</v>
      </c>
    </row>
    <row r="221" spans="1:24" hidden="1" x14ac:dyDescent="0.25">
      <c r="A221" t="s">
        <v>32</v>
      </c>
      <c r="B221" t="s">
        <v>33</v>
      </c>
      <c r="C221">
        <v>2017</v>
      </c>
      <c r="D221" t="s">
        <v>43</v>
      </c>
      <c r="E221">
        <v>1.1200000000000001</v>
      </c>
      <c r="F221">
        <v>6.57</v>
      </c>
      <c r="G221">
        <v>1.39</v>
      </c>
      <c r="H221">
        <v>9.69</v>
      </c>
      <c r="I221">
        <v>19.16</v>
      </c>
      <c r="J221">
        <v>14.45</v>
      </c>
      <c r="K221">
        <v>2676</v>
      </c>
      <c r="L221" t="s">
        <v>27</v>
      </c>
      <c r="M221">
        <v>33.409999999999997</v>
      </c>
      <c r="N221">
        <v>478</v>
      </c>
      <c r="O221">
        <v>7</v>
      </c>
      <c r="P221">
        <v>52</v>
      </c>
      <c r="Q221">
        <v>4.5199999999999996</v>
      </c>
      <c r="R221">
        <v>20720</v>
      </c>
      <c r="S221">
        <v>36.06</v>
      </c>
      <c r="T221">
        <v>69.83</v>
      </c>
      <c r="U221">
        <v>92.6</v>
      </c>
      <c r="V221">
        <v>1799</v>
      </c>
      <c r="W221">
        <v>18.899999999999999</v>
      </c>
      <c r="X221">
        <v>872</v>
      </c>
    </row>
    <row r="222" spans="1:24" hidden="1" x14ac:dyDescent="0.25">
      <c r="A222" t="s">
        <v>47</v>
      </c>
      <c r="B222" t="s">
        <v>33</v>
      </c>
      <c r="C222">
        <v>2020</v>
      </c>
      <c r="D222" t="s">
        <v>30</v>
      </c>
      <c r="E222">
        <v>1.48</v>
      </c>
      <c r="F222">
        <v>6.25</v>
      </c>
      <c r="G222">
        <v>2.75</v>
      </c>
      <c r="H222">
        <v>3.84</v>
      </c>
      <c r="I222">
        <v>33.29</v>
      </c>
      <c r="J222">
        <v>3.46</v>
      </c>
      <c r="K222">
        <v>1540</v>
      </c>
      <c r="L222" t="s">
        <v>44</v>
      </c>
      <c r="M222">
        <v>82.56</v>
      </c>
      <c r="N222">
        <v>286</v>
      </c>
      <c r="O222">
        <v>8</v>
      </c>
      <c r="P222">
        <v>59</v>
      </c>
      <c r="Q222">
        <v>46.77</v>
      </c>
      <c r="R222">
        <v>53383</v>
      </c>
      <c r="S222">
        <v>27.67</v>
      </c>
      <c r="T222">
        <v>42.4</v>
      </c>
      <c r="U222">
        <v>45.86</v>
      </c>
      <c r="V222">
        <v>1765</v>
      </c>
      <c r="W222">
        <v>27.87</v>
      </c>
      <c r="X222">
        <v>421</v>
      </c>
    </row>
    <row r="223" spans="1:24" hidden="1" x14ac:dyDescent="0.25">
      <c r="A223" t="s">
        <v>48</v>
      </c>
      <c r="B223" t="s">
        <v>29</v>
      </c>
      <c r="C223">
        <v>2002</v>
      </c>
      <c r="D223" t="s">
        <v>40</v>
      </c>
      <c r="E223">
        <v>4.28</v>
      </c>
      <c r="F223">
        <v>7.04</v>
      </c>
      <c r="G223">
        <v>0.56999999999999995</v>
      </c>
      <c r="H223">
        <v>3.83</v>
      </c>
      <c r="I223">
        <v>9.0399999999999991</v>
      </c>
      <c r="J223">
        <v>0.15</v>
      </c>
      <c r="K223">
        <v>2936</v>
      </c>
      <c r="L223" t="s">
        <v>31</v>
      </c>
      <c r="M223">
        <v>96.86</v>
      </c>
      <c r="N223">
        <v>23</v>
      </c>
      <c r="O223">
        <v>13</v>
      </c>
      <c r="P223">
        <v>54</v>
      </c>
      <c r="Q223">
        <v>33.94</v>
      </c>
      <c r="R223">
        <v>29524</v>
      </c>
      <c r="S223">
        <v>81.510000000000005</v>
      </c>
      <c r="T223">
        <v>88.42</v>
      </c>
      <c r="U223">
        <v>39.72</v>
      </c>
      <c r="V223">
        <v>377</v>
      </c>
      <c r="W223">
        <v>39.42</v>
      </c>
      <c r="X223">
        <v>397</v>
      </c>
    </row>
    <row r="224" spans="1:24" hidden="1" x14ac:dyDescent="0.25">
      <c r="A224" t="s">
        <v>48</v>
      </c>
      <c r="B224" t="s">
        <v>25</v>
      </c>
      <c r="C224">
        <v>2001</v>
      </c>
      <c r="D224" t="s">
        <v>34</v>
      </c>
      <c r="E224">
        <v>1.96</v>
      </c>
      <c r="F224">
        <v>8.14</v>
      </c>
      <c r="G224">
        <v>4.71</v>
      </c>
      <c r="H224">
        <v>9.5399999999999991</v>
      </c>
      <c r="I224">
        <v>22.89</v>
      </c>
      <c r="J224">
        <v>10.029999999999999</v>
      </c>
      <c r="K224">
        <v>3106</v>
      </c>
      <c r="L224" t="s">
        <v>31</v>
      </c>
      <c r="M224">
        <v>30.65</v>
      </c>
      <c r="N224">
        <v>493</v>
      </c>
      <c r="O224">
        <v>8</v>
      </c>
      <c r="P224">
        <v>34</v>
      </c>
      <c r="Q224">
        <v>98.77</v>
      </c>
      <c r="R224">
        <v>18021</v>
      </c>
      <c r="S224">
        <v>5.19</v>
      </c>
      <c r="T224">
        <v>29.18</v>
      </c>
      <c r="U224">
        <v>90.66</v>
      </c>
      <c r="V224">
        <v>1669</v>
      </c>
      <c r="W224">
        <v>17.03</v>
      </c>
      <c r="X224">
        <v>664</v>
      </c>
    </row>
    <row r="225" spans="1:24" x14ac:dyDescent="0.25">
      <c r="A225" t="s">
        <v>46</v>
      </c>
      <c r="B225" t="s">
        <v>25</v>
      </c>
      <c r="C225">
        <v>2000</v>
      </c>
      <c r="D225" t="s">
        <v>40</v>
      </c>
      <c r="E225">
        <v>0.28000000000000003</v>
      </c>
      <c r="F225">
        <v>7.8</v>
      </c>
      <c r="G225">
        <v>1.45</v>
      </c>
      <c r="H225">
        <v>5.07</v>
      </c>
      <c r="I225">
        <v>25.38</v>
      </c>
      <c r="J225">
        <v>3.22</v>
      </c>
      <c r="K225">
        <v>783</v>
      </c>
      <c r="L225" t="s">
        <v>27</v>
      </c>
      <c r="M225">
        <v>43.56</v>
      </c>
      <c r="N225">
        <v>404</v>
      </c>
      <c r="O225">
        <v>46</v>
      </c>
      <c r="P225">
        <v>60</v>
      </c>
      <c r="Q225">
        <v>87.11</v>
      </c>
      <c r="R225">
        <v>11253</v>
      </c>
      <c r="S225">
        <v>94.95</v>
      </c>
      <c r="T225">
        <v>72.23</v>
      </c>
      <c r="U225">
        <v>42.97</v>
      </c>
      <c r="V225">
        <v>1379</v>
      </c>
      <c r="W225">
        <v>20.149999999999999</v>
      </c>
      <c r="X225">
        <v>11</v>
      </c>
    </row>
    <row r="226" spans="1:24" hidden="1" x14ac:dyDescent="0.25">
      <c r="A226" t="s">
        <v>24</v>
      </c>
      <c r="B226" t="s">
        <v>29</v>
      </c>
      <c r="C226">
        <v>2009</v>
      </c>
      <c r="D226" t="s">
        <v>40</v>
      </c>
      <c r="E226">
        <v>8.0500000000000007</v>
      </c>
      <c r="F226">
        <v>8.2100000000000009</v>
      </c>
      <c r="G226">
        <v>4.62</v>
      </c>
      <c r="H226">
        <v>4.6900000000000004</v>
      </c>
      <c r="I226">
        <v>5.24</v>
      </c>
      <c r="J226">
        <v>19.309999999999999</v>
      </c>
      <c r="K226">
        <v>670</v>
      </c>
      <c r="L226" t="s">
        <v>27</v>
      </c>
      <c r="M226">
        <v>68.040000000000006</v>
      </c>
      <c r="N226">
        <v>95</v>
      </c>
      <c r="O226">
        <v>25</v>
      </c>
      <c r="P226">
        <v>25</v>
      </c>
      <c r="Q226">
        <v>82.92</v>
      </c>
      <c r="R226">
        <v>74773</v>
      </c>
      <c r="S226">
        <v>78.55</v>
      </c>
      <c r="T226">
        <v>69.97</v>
      </c>
      <c r="U226">
        <v>99</v>
      </c>
      <c r="V226">
        <v>1254</v>
      </c>
      <c r="W226">
        <v>22.35</v>
      </c>
      <c r="X226">
        <v>901</v>
      </c>
    </row>
    <row r="227" spans="1:24" hidden="1" x14ac:dyDescent="0.25">
      <c r="A227" t="s">
        <v>39</v>
      </c>
      <c r="B227" t="s">
        <v>37</v>
      </c>
      <c r="C227">
        <v>2018</v>
      </c>
      <c r="D227" t="s">
        <v>43</v>
      </c>
      <c r="E227">
        <v>0.2</v>
      </c>
      <c r="F227">
        <v>7.54</v>
      </c>
      <c r="G227">
        <v>1.63</v>
      </c>
      <c r="H227">
        <v>3.25</v>
      </c>
      <c r="I227">
        <v>1.69</v>
      </c>
      <c r="J227">
        <v>4.07</v>
      </c>
      <c r="K227">
        <v>2769</v>
      </c>
      <c r="L227" t="s">
        <v>27</v>
      </c>
      <c r="M227">
        <v>45.26</v>
      </c>
      <c r="N227">
        <v>496</v>
      </c>
      <c r="O227">
        <v>35</v>
      </c>
      <c r="P227">
        <v>30</v>
      </c>
      <c r="Q227">
        <v>51.11</v>
      </c>
      <c r="R227">
        <v>45837</v>
      </c>
      <c r="S227">
        <v>35.56</v>
      </c>
      <c r="T227">
        <v>52.36</v>
      </c>
      <c r="U227">
        <v>63.85</v>
      </c>
      <c r="V227">
        <v>1835</v>
      </c>
      <c r="W227">
        <v>9.3699999999999992</v>
      </c>
      <c r="X227">
        <v>160</v>
      </c>
    </row>
    <row r="228" spans="1:24" hidden="1" x14ac:dyDescent="0.25">
      <c r="A228" t="s">
        <v>41</v>
      </c>
      <c r="B228" t="s">
        <v>38</v>
      </c>
      <c r="C228">
        <v>2016</v>
      </c>
      <c r="D228" t="s">
        <v>40</v>
      </c>
      <c r="E228">
        <v>8.31</v>
      </c>
      <c r="F228">
        <v>6.33</v>
      </c>
      <c r="G228">
        <v>3.91</v>
      </c>
      <c r="H228">
        <v>4.93</v>
      </c>
      <c r="I228">
        <v>37.51</v>
      </c>
      <c r="J228">
        <v>3.84</v>
      </c>
      <c r="K228">
        <v>2573</v>
      </c>
      <c r="L228" t="s">
        <v>35</v>
      </c>
      <c r="M228">
        <v>83.52</v>
      </c>
      <c r="N228">
        <v>253</v>
      </c>
      <c r="O228">
        <v>2</v>
      </c>
      <c r="P228">
        <v>56</v>
      </c>
      <c r="Q228">
        <v>81.09</v>
      </c>
      <c r="R228">
        <v>91284</v>
      </c>
      <c r="S228">
        <v>99.13</v>
      </c>
      <c r="T228">
        <v>38.03</v>
      </c>
      <c r="U228">
        <v>58.11</v>
      </c>
      <c r="V228">
        <v>839</v>
      </c>
      <c r="W228">
        <v>14.75</v>
      </c>
      <c r="X228">
        <v>964</v>
      </c>
    </row>
    <row r="229" spans="1:24" hidden="1" x14ac:dyDescent="0.25">
      <c r="A229" t="s">
        <v>24</v>
      </c>
      <c r="B229" t="s">
        <v>25</v>
      </c>
      <c r="C229">
        <v>2011</v>
      </c>
      <c r="D229" t="s">
        <v>26</v>
      </c>
      <c r="E229">
        <v>1.44</v>
      </c>
      <c r="F229">
        <v>6.29</v>
      </c>
      <c r="G229">
        <v>1.23</v>
      </c>
      <c r="H229">
        <v>7.85</v>
      </c>
      <c r="I229">
        <v>26.74</v>
      </c>
      <c r="J229">
        <v>0.64</v>
      </c>
      <c r="K229">
        <v>2584</v>
      </c>
      <c r="L229" t="s">
        <v>44</v>
      </c>
      <c r="M229">
        <v>51.85</v>
      </c>
      <c r="N229">
        <v>413</v>
      </c>
      <c r="O229">
        <v>9</v>
      </c>
      <c r="P229">
        <v>11</v>
      </c>
      <c r="Q229">
        <v>28.15</v>
      </c>
      <c r="R229">
        <v>31825</v>
      </c>
      <c r="S229">
        <v>20.25</v>
      </c>
      <c r="T229">
        <v>45.66</v>
      </c>
      <c r="U229">
        <v>98.12</v>
      </c>
      <c r="V229">
        <v>2614</v>
      </c>
      <c r="W229">
        <v>17.38</v>
      </c>
      <c r="X229">
        <v>544</v>
      </c>
    </row>
    <row r="230" spans="1:24" x14ac:dyDescent="0.25">
      <c r="A230" t="s">
        <v>39</v>
      </c>
      <c r="B230" t="s">
        <v>38</v>
      </c>
      <c r="C230">
        <v>2000</v>
      </c>
      <c r="D230" t="s">
        <v>26</v>
      </c>
      <c r="E230">
        <v>9.75</v>
      </c>
      <c r="F230">
        <v>6.12</v>
      </c>
      <c r="G230">
        <v>3.35</v>
      </c>
      <c r="H230">
        <v>5.98</v>
      </c>
      <c r="I230">
        <v>16.61</v>
      </c>
      <c r="J230">
        <v>6.6</v>
      </c>
      <c r="K230">
        <v>4942</v>
      </c>
      <c r="L230" t="s">
        <v>27</v>
      </c>
      <c r="M230">
        <v>50.55</v>
      </c>
      <c r="N230">
        <v>120</v>
      </c>
      <c r="O230">
        <v>24</v>
      </c>
      <c r="P230">
        <v>92</v>
      </c>
      <c r="Q230">
        <v>56.94</v>
      </c>
      <c r="R230">
        <v>25835</v>
      </c>
      <c r="S230">
        <v>40.24</v>
      </c>
      <c r="T230">
        <v>60.36</v>
      </c>
      <c r="U230">
        <v>38.14</v>
      </c>
      <c r="V230">
        <v>2475</v>
      </c>
      <c r="W230">
        <v>0.77</v>
      </c>
      <c r="X230">
        <v>748</v>
      </c>
    </row>
    <row r="231" spans="1:24" hidden="1" x14ac:dyDescent="0.25">
      <c r="A231" t="s">
        <v>48</v>
      </c>
      <c r="B231" t="s">
        <v>29</v>
      </c>
      <c r="C231">
        <v>2011</v>
      </c>
      <c r="D231" t="s">
        <v>43</v>
      </c>
      <c r="E231">
        <v>6.04</v>
      </c>
      <c r="F231">
        <v>7.42</v>
      </c>
      <c r="G231">
        <v>1.62</v>
      </c>
      <c r="H231">
        <v>6.62</v>
      </c>
      <c r="I231">
        <v>21.86</v>
      </c>
      <c r="J231">
        <v>0.48</v>
      </c>
      <c r="K231">
        <v>1277</v>
      </c>
      <c r="L231" t="s">
        <v>27</v>
      </c>
      <c r="M231">
        <v>30.06</v>
      </c>
      <c r="N231">
        <v>71</v>
      </c>
      <c r="O231">
        <v>3</v>
      </c>
      <c r="P231">
        <v>4</v>
      </c>
      <c r="Q231">
        <v>40.51</v>
      </c>
      <c r="R231">
        <v>10036</v>
      </c>
      <c r="S231">
        <v>88.49</v>
      </c>
      <c r="T231">
        <v>52.43</v>
      </c>
      <c r="U231">
        <v>92.72</v>
      </c>
      <c r="V231">
        <v>315</v>
      </c>
      <c r="W231">
        <v>0.3</v>
      </c>
      <c r="X231">
        <v>356</v>
      </c>
    </row>
    <row r="232" spans="1:24" hidden="1" x14ac:dyDescent="0.25">
      <c r="A232" t="s">
        <v>28</v>
      </c>
      <c r="B232" t="s">
        <v>37</v>
      </c>
      <c r="C232">
        <v>2016</v>
      </c>
      <c r="D232" t="s">
        <v>30</v>
      </c>
      <c r="E232">
        <v>7.35</v>
      </c>
      <c r="F232">
        <v>6.61</v>
      </c>
      <c r="G232">
        <v>2.5499999999999998</v>
      </c>
      <c r="H232">
        <v>9.42</v>
      </c>
      <c r="I232">
        <v>47.89</v>
      </c>
      <c r="J232">
        <v>9.98</v>
      </c>
      <c r="K232">
        <v>3043</v>
      </c>
      <c r="L232" t="s">
        <v>27</v>
      </c>
      <c r="M232">
        <v>48.91</v>
      </c>
      <c r="N232">
        <v>352</v>
      </c>
      <c r="O232">
        <v>29</v>
      </c>
      <c r="P232">
        <v>98</v>
      </c>
      <c r="Q232">
        <v>18.79</v>
      </c>
      <c r="R232">
        <v>31585</v>
      </c>
      <c r="S232">
        <v>99.68</v>
      </c>
      <c r="T232">
        <v>70.92</v>
      </c>
      <c r="U232">
        <v>67.319999999999993</v>
      </c>
      <c r="V232">
        <v>658</v>
      </c>
      <c r="W232">
        <v>8.9700000000000006</v>
      </c>
      <c r="X232">
        <v>803</v>
      </c>
    </row>
    <row r="233" spans="1:24" hidden="1" x14ac:dyDescent="0.25">
      <c r="A233" t="s">
        <v>47</v>
      </c>
      <c r="B233" t="s">
        <v>37</v>
      </c>
      <c r="C233">
        <v>2023</v>
      </c>
      <c r="D233" t="s">
        <v>42</v>
      </c>
      <c r="E233">
        <v>1.1000000000000001</v>
      </c>
      <c r="F233">
        <v>7.84</v>
      </c>
      <c r="G233">
        <v>3.37</v>
      </c>
      <c r="H233">
        <v>3.8</v>
      </c>
      <c r="I233">
        <v>19.25</v>
      </c>
      <c r="J233">
        <v>10.11</v>
      </c>
      <c r="K233">
        <v>3172</v>
      </c>
      <c r="L233" t="s">
        <v>31</v>
      </c>
      <c r="M233">
        <v>45.24</v>
      </c>
      <c r="N233">
        <v>370</v>
      </c>
      <c r="O233">
        <v>49</v>
      </c>
      <c r="P233">
        <v>6</v>
      </c>
      <c r="Q233">
        <v>9.1199999999999992</v>
      </c>
      <c r="R233">
        <v>33787</v>
      </c>
      <c r="S233">
        <v>23.91</v>
      </c>
      <c r="T233">
        <v>38.85</v>
      </c>
      <c r="U233">
        <v>80.400000000000006</v>
      </c>
      <c r="V233">
        <v>1524</v>
      </c>
      <c r="W233">
        <v>20.49</v>
      </c>
      <c r="X233">
        <v>762</v>
      </c>
    </row>
    <row r="234" spans="1:24" hidden="1" x14ac:dyDescent="0.25">
      <c r="A234" t="s">
        <v>46</v>
      </c>
      <c r="B234" t="s">
        <v>37</v>
      </c>
      <c r="C234">
        <v>2002</v>
      </c>
      <c r="D234" t="s">
        <v>30</v>
      </c>
      <c r="E234">
        <v>8.6199999999999992</v>
      </c>
      <c r="F234">
        <v>7.72</v>
      </c>
      <c r="G234">
        <v>2.94</v>
      </c>
      <c r="H234">
        <v>3.5</v>
      </c>
      <c r="I234">
        <v>5.17</v>
      </c>
      <c r="J234">
        <v>1.06</v>
      </c>
      <c r="K234">
        <v>3782</v>
      </c>
      <c r="L234" t="s">
        <v>27</v>
      </c>
      <c r="M234">
        <v>54.03</v>
      </c>
      <c r="N234">
        <v>63</v>
      </c>
      <c r="O234">
        <v>10</v>
      </c>
      <c r="P234">
        <v>15</v>
      </c>
      <c r="Q234">
        <v>56.71</v>
      </c>
      <c r="R234">
        <v>8500</v>
      </c>
      <c r="S234">
        <v>74.31</v>
      </c>
      <c r="T234">
        <v>18.579999999999998</v>
      </c>
      <c r="U234">
        <v>66.56</v>
      </c>
      <c r="V234">
        <v>521</v>
      </c>
      <c r="W234">
        <v>38.229999999999997</v>
      </c>
      <c r="X234">
        <v>427</v>
      </c>
    </row>
    <row r="235" spans="1:24" hidden="1" x14ac:dyDescent="0.25">
      <c r="A235" t="s">
        <v>47</v>
      </c>
      <c r="B235" t="s">
        <v>29</v>
      </c>
      <c r="C235">
        <v>2010</v>
      </c>
      <c r="D235" t="s">
        <v>30</v>
      </c>
      <c r="E235">
        <v>8.39</v>
      </c>
      <c r="F235">
        <v>6.8</v>
      </c>
      <c r="G235">
        <v>2.88</v>
      </c>
      <c r="H235">
        <v>8.9600000000000009</v>
      </c>
      <c r="I235">
        <v>23.18</v>
      </c>
      <c r="J235">
        <v>4.8</v>
      </c>
      <c r="K235">
        <v>177</v>
      </c>
      <c r="L235" t="s">
        <v>31</v>
      </c>
      <c r="M235">
        <v>40.340000000000003</v>
      </c>
      <c r="N235">
        <v>242</v>
      </c>
      <c r="O235">
        <v>18</v>
      </c>
      <c r="P235">
        <v>95</v>
      </c>
      <c r="Q235">
        <v>11.57</v>
      </c>
      <c r="R235">
        <v>86625</v>
      </c>
      <c r="S235">
        <v>30.57</v>
      </c>
      <c r="T235">
        <v>50.45</v>
      </c>
      <c r="U235">
        <v>69.489999999999995</v>
      </c>
      <c r="V235">
        <v>1419</v>
      </c>
      <c r="W235">
        <v>38.9</v>
      </c>
      <c r="X235">
        <v>662</v>
      </c>
    </row>
    <row r="236" spans="1:24" hidden="1" x14ac:dyDescent="0.25">
      <c r="A236" t="s">
        <v>36</v>
      </c>
      <c r="B236" t="s">
        <v>33</v>
      </c>
      <c r="C236">
        <v>2016</v>
      </c>
      <c r="D236" t="s">
        <v>30</v>
      </c>
      <c r="E236">
        <v>6.53</v>
      </c>
      <c r="F236">
        <v>6.44</v>
      </c>
      <c r="G236">
        <v>0.33</v>
      </c>
      <c r="H236">
        <v>8.42</v>
      </c>
      <c r="I236">
        <v>32.4</v>
      </c>
      <c r="J236">
        <v>16.64</v>
      </c>
      <c r="K236">
        <v>275</v>
      </c>
      <c r="L236" t="s">
        <v>31</v>
      </c>
      <c r="M236">
        <v>71.63</v>
      </c>
      <c r="N236">
        <v>126</v>
      </c>
      <c r="O236">
        <v>49</v>
      </c>
      <c r="P236">
        <v>51</v>
      </c>
      <c r="Q236">
        <v>72.36</v>
      </c>
      <c r="R236">
        <v>81277</v>
      </c>
      <c r="S236">
        <v>76.650000000000006</v>
      </c>
      <c r="T236">
        <v>30.72</v>
      </c>
      <c r="U236">
        <v>32.39</v>
      </c>
      <c r="V236">
        <v>1639</v>
      </c>
      <c r="W236">
        <v>25.89</v>
      </c>
      <c r="X236">
        <v>177</v>
      </c>
    </row>
    <row r="237" spans="1:24" hidden="1" x14ac:dyDescent="0.25">
      <c r="A237" t="s">
        <v>36</v>
      </c>
      <c r="B237" t="s">
        <v>33</v>
      </c>
      <c r="C237">
        <v>2022</v>
      </c>
      <c r="D237" t="s">
        <v>30</v>
      </c>
      <c r="E237">
        <v>5.0199999999999996</v>
      </c>
      <c r="F237">
        <v>6.26</v>
      </c>
      <c r="G237">
        <v>1.25</v>
      </c>
      <c r="H237">
        <v>4.8499999999999996</v>
      </c>
      <c r="I237">
        <v>0.61</v>
      </c>
      <c r="J237">
        <v>9.25</v>
      </c>
      <c r="K237">
        <v>2359</v>
      </c>
      <c r="L237" t="s">
        <v>35</v>
      </c>
      <c r="M237">
        <v>46.71</v>
      </c>
      <c r="N237">
        <v>372</v>
      </c>
      <c r="O237">
        <v>12</v>
      </c>
      <c r="P237">
        <v>80</v>
      </c>
      <c r="Q237">
        <v>92.3</v>
      </c>
      <c r="R237">
        <v>28691</v>
      </c>
      <c r="S237">
        <v>12.53</v>
      </c>
      <c r="T237">
        <v>59.33</v>
      </c>
      <c r="U237">
        <v>32.130000000000003</v>
      </c>
      <c r="V237">
        <v>2672</v>
      </c>
      <c r="W237">
        <v>33.08</v>
      </c>
      <c r="X237">
        <v>637</v>
      </c>
    </row>
    <row r="238" spans="1:24" hidden="1" x14ac:dyDescent="0.25">
      <c r="A238" t="s">
        <v>24</v>
      </c>
      <c r="B238" t="s">
        <v>38</v>
      </c>
      <c r="C238">
        <v>2002</v>
      </c>
      <c r="D238" t="s">
        <v>34</v>
      </c>
      <c r="E238">
        <v>7.21</v>
      </c>
      <c r="F238">
        <v>7.84</v>
      </c>
      <c r="G238">
        <v>2.86</v>
      </c>
      <c r="H238">
        <v>5.27</v>
      </c>
      <c r="I238">
        <v>16.62</v>
      </c>
      <c r="J238">
        <v>8.69</v>
      </c>
      <c r="K238">
        <v>3481</v>
      </c>
      <c r="L238" t="s">
        <v>27</v>
      </c>
      <c r="M238">
        <v>88.22</v>
      </c>
      <c r="N238">
        <v>38</v>
      </c>
      <c r="O238">
        <v>35</v>
      </c>
      <c r="P238">
        <v>20</v>
      </c>
      <c r="Q238">
        <v>17.89</v>
      </c>
      <c r="R238">
        <v>98342</v>
      </c>
      <c r="S238">
        <v>33.619999999999997</v>
      </c>
      <c r="T238">
        <v>51.63</v>
      </c>
      <c r="U238">
        <v>51.77</v>
      </c>
      <c r="V238">
        <v>382</v>
      </c>
      <c r="W238">
        <v>36.03</v>
      </c>
      <c r="X238">
        <v>956</v>
      </c>
    </row>
    <row r="239" spans="1:24" hidden="1" x14ac:dyDescent="0.25">
      <c r="A239" t="s">
        <v>48</v>
      </c>
      <c r="B239" t="s">
        <v>33</v>
      </c>
      <c r="C239">
        <v>2007</v>
      </c>
      <c r="D239" t="s">
        <v>42</v>
      </c>
      <c r="E239">
        <v>0.06</v>
      </c>
      <c r="F239">
        <v>7.13</v>
      </c>
      <c r="G239">
        <v>0.09</v>
      </c>
      <c r="H239">
        <v>5.17</v>
      </c>
      <c r="I239">
        <v>19.68</v>
      </c>
      <c r="J239">
        <v>13.98</v>
      </c>
      <c r="K239">
        <v>4886</v>
      </c>
      <c r="L239" t="s">
        <v>35</v>
      </c>
      <c r="M239">
        <v>49.92</v>
      </c>
      <c r="N239">
        <v>384</v>
      </c>
      <c r="O239">
        <v>2</v>
      </c>
      <c r="P239">
        <v>26</v>
      </c>
      <c r="Q239">
        <v>48.15</v>
      </c>
      <c r="R239">
        <v>95660</v>
      </c>
      <c r="S239">
        <v>7.5</v>
      </c>
      <c r="T239">
        <v>72.3</v>
      </c>
      <c r="U239">
        <v>47.71</v>
      </c>
      <c r="V239">
        <v>716</v>
      </c>
      <c r="W239">
        <v>33.57</v>
      </c>
      <c r="X239">
        <v>19</v>
      </c>
    </row>
    <row r="240" spans="1:24" hidden="1" x14ac:dyDescent="0.25">
      <c r="A240" t="s">
        <v>48</v>
      </c>
      <c r="B240" t="s">
        <v>33</v>
      </c>
      <c r="C240">
        <v>2019</v>
      </c>
      <c r="D240" t="s">
        <v>34</v>
      </c>
      <c r="E240">
        <v>5.92</v>
      </c>
      <c r="F240">
        <v>6.81</v>
      </c>
      <c r="G240">
        <v>1.25</v>
      </c>
      <c r="H240">
        <v>7.53</v>
      </c>
      <c r="I240">
        <v>23.19</v>
      </c>
      <c r="J240">
        <v>14.3</v>
      </c>
      <c r="K240">
        <v>3359</v>
      </c>
      <c r="L240" t="s">
        <v>27</v>
      </c>
      <c r="M240">
        <v>44.76</v>
      </c>
      <c r="N240">
        <v>352</v>
      </c>
      <c r="O240">
        <v>47</v>
      </c>
      <c r="P240">
        <v>78</v>
      </c>
      <c r="Q240">
        <v>74.400000000000006</v>
      </c>
      <c r="R240">
        <v>13467</v>
      </c>
      <c r="S240">
        <v>49.19</v>
      </c>
      <c r="T240">
        <v>56.02</v>
      </c>
      <c r="U240">
        <v>76.959999999999994</v>
      </c>
      <c r="V240">
        <v>1542</v>
      </c>
      <c r="W240">
        <v>21.75</v>
      </c>
      <c r="X240">
        <v>688</v>
      </c>
    </row>
    <row r="241" spans="1:24" hidden="1" x14ac:dyDescent="0.25">
      <c r="A241" t="s">
        <v>41</v>
      </c>
      <c r="B241" t="s">
        <v>37</v>
      </c>
      <c r="C241">
        <v>2003</v>
      </c>
      <c r="D241" t="s">
        <v>40</v>
      </c>
      <c r="E241">
        <v>8.4700000000000006</v>
      </c>
      <c r="F241">
        <v>8.14</v>
      </c>
      <c r="G241">
        <v>1.1499999999999999</v>
      </c>
      <c r="H241">
        <v>3.43</v>
      </c>
      <c r="I241">
        <v>15.08</v>
      </c>
      <c r="J241">
        <v>15.24</v>
      </c>
      <c r="K241">
        <v>1424</v>
      </c>
      <c r="L241" t="s">
        <v>44</v>
      </c>
      <c r="M241">
        <v>33.97</v>
      </c>
      <c r="N241">
        <v>425</v>
      </c>
      <c r="O241">
        <v>13</v>
      </c>
      <c r="P241">
        <v>22</v>
      </c>
      <c r="Q241">
        <v>30.11</v>
      </c>
      <c r="R241">
        <v>45074</v>
      </c>
      <c r="S241">
        <v>70.150000000000006</v>
      </c>
      <c r="T241">
        <v>44.46</v>
      </c>
      <c r="U241">
        <v>77.819999999999993</v>
      </c>
      <c r="V241">
        <v>1483</v>
      </c>
      <c r="W241">
        <v>28.17</v>
      </c>
      <c r="X241">
        <v>611</v>
      </c>
    </row>
    <row r="242" spans="1:24" hidden="1" x14ac:dyDescent="0.25">
      <c r="A242" t="s">
        <v>41</v>
      </c>
      <c r="B242" t="s">
        <v>37</v>
      </c>
      <c r="C242">
        <v>2020</v>
      </c>
      <c r="D242" t="s">
        <v>30</v>
      </c>
      <c r="E242">
        <v>3.57</v>
      </c>
      <c r="F242">
        <v>7.48</v>
      </c>
      <c r="G242">
        <v>1.25</v>
      </c>
      <c r="H242">
        <v>6.43</v>
      </c>
      <c r="I242">
        <v>33.35</v>
      </c>
      <c r="J242">
        <v>16.61</v>
      </c>
      <c r="K242">
        <v>4122</v>
      </c>
      <c r="L242" t="s">
        <v>27</v>
      </c>
      <c r="M242">
        <v>81.790000000000006</v>
      </c>
      <c r="N242">
        <v>76</v>
      </c>
      <c r="O242">
        <v>9</v>
      </c>
      <c r="P242">
        <v>71</v>
      </c>
      <c r="Q242">
        <v>92.23</v>
      </c>
      <c r="R242">
        <v>13746</v>
      </c>
      <c r="S242">
        <v>37.86</v>
      </c>
      <c r="T242">
        <v>19.59</v>
      </c>
      <c r="U242">
        <v>65.099999999999994</v>
      </c>
      <c r="V242">
        <v>2618</v>
      </c>
      <c r="W242">
        <v>0.15</v>
      </c>
      <c r="X242">
        <v>909</v>
      </c>
    </row>
    <row r="243" spans="1:24" hidden="1" x14ac:dyDescent="0.25">
      <c r="A243" t="s">
        <v>41</v>
      </c>
      <c r="B243" t="s">
        <v>38</v>
      </c>
      <c r="C243">
        <v>2021</v>
      </c>
      <c r="D243" t="s">
        <v>26</v>
      </c>
      <c r="E243">
        <v>1.08</v>
      </c>
      <c r="F243">
        <v>7.3</v>
      </c>
      <c r="G243">
        <v>2.68</v>
      </c>
      <c r="H243">
        <v>3.94</v>
      </c>
      <c r="I243">
        <v>47.24</v>
      </c>
      <c r="J243">
        <v>4.6500000000000004</v>
      </c>
      <c r="K243">
        <v>2960</v>
      </c>
      <c r="L243" t="s">
        <v>27</v>
      </c>
      <c r="M243">
        <v>65.569999999999993</v>
      </c>
      <c r="N243">
        <v>469</v>
      </c>
      <c r="O243">
        <v>37</v>
      </c>
      <c r="P243">
        <v>24</v>
      </c>
      <c r="Q243">
        <v>89.07</v>
      </c>
      <c r="R243">
        <v>72503</v>
      </c>
      <c r="S243">
        <v>61.47</v>
      </c>
      <c r="T243">
        <v>19.61</v>
      </c>
      <c r="U243">
        <v>52.16</v>
      </c>
      <c r="V243">
        <v>2544</v>
      </c>
      <c r="W243">
        <v>25.92</v>
      </c>
      <c r="X243">
        <v>347</v>
      </c>
    </row>
    <row r="244" spans="1:24" hidden="1" x14ac:dyDescent="0.25">
      <c r="A244" t="s">
        <v>28</v>
      </c>
      <c r="B244" t="s">
        <v>25</v>
      </c>
      <c r="C244">
        <v>2006</v>
      </c>
      <c r="D244" t="s">
        <v>43</v>
      </c>
      <c r="E244">
        <v>4.21</v>
      </c>
      <c r="F244">
        <v>7.86</v>
      </c>
      <c r="G244">
        <v>2.91</v>
      </c>
      <c r="H244">
        <v>8.74</v>
      </c>
      <c r="I244">
        <v>45.7</v>
      </c>
      <c r="J244">
        <v>1.33</v>
      </c>
      <c r="K244">
        <v>2469</v>
      </c>
      <c r="L244" t="s">
        <v>27</v>
      </c>
      <c r="M244">
        <v>37.96</v>
      </c>
      <c r="N244">
        <v>4</v>
      </c>
      <c r="O244">
        <v>39</v>
      </c>
      <c r="P244">
        <v>10</v>
      </c>
      <c r="Q244">
        <v>12.17</v>
      </c>
      <c r="R244">
        <v>14847</v>
      </c>
      <c r="S244">
        <v>56.91</v>
      </c>
      <c r="T244">
        <v>61.23</v>
      </c>
      <c r="U244">
        <v>74.14</v>
      </c>
      <c r="V244">
        <v>500</v>
      </c>
      <c r="W244">
        <v>17.03</v>
      </c>
      <c r="X244">
        <v>876</v>
      </c>
    </row>
    <row r="245" spans="1:24" hidden="1" x14ac:dyDescent="0.25">
      <c r="A245" t="s">
        <v>32</v>
      </c>
      <c r="B245" t="s">
        <v>38</v>
      </c>
      <c r="C245">
        <v>2013</v>
      </c>
      <c r="D245" t="s">
        <v>43</v>
      </c>
      <c r="E245">
        <v>7.27</v>
      </c>
      <c r="F245">
        <v>8.0399999999999991</v>
      </c>
      <c r="G245">
        <v>4.54</v>
      </c>
      <c r="H245">
        <v>5.66</v>
      </c>
      <c r="I245">
        <v>33.22</v>
      </c>
      <c r="J245">
        <v>7.61</v>
      </c>
      <c r="K245">
        <v>3085</v>
      </c>
      <c r="L245" t="s">
        <v>27</v>
      </c>
      <c r="M245">
        <v>45.49</v>
      </c>
      <c r="N245">
        <v>139</v>
      </c>
      <c r="O245">
        <v>26</v>
      </c>
      <c r="P245">
        <v>62</v>
      </c>
      <c r="Q245">
        <v>4.6900000000000004</v>
      </c>
      <c r="R245">
        <v>67858</v>
      </c>
      <c r="S245">
        <v>29.46</v>
      </c>
      <c r="T245">
        <v>80.459999999999994</v>
      </c>
      <c r="U245">
        <v>74.989999999999995</v>
      </c>
      <c r="V245">
        <v>2915</v>
      </c>
      <c r="W245">
        <v>25.79</v>
      </c>
      <c r="X245">
        <v>120</v>
      </c>
    </row>
    <row r="246" spans="1:24" hidden="1" x14ac:dyDescent="0.25">
      <c r="A246" t="s">
        <v>45</v>
      </c>
      <c r="B246" t="s">
        <v>38</v>
      </c>
      <c r="C246">
        <v>2013</v>
      </c>
      <c r="D246" t="s">
        <v>34</v>
      </c>
      <c r="E246">
        <v>1.07</v>
      </c>
      <c r="F246">
        <v>7.72</v>
      </c>
      <c r="G246">
        <v>1.93</v>
      </c>
      <c r="H246">
        <v>6.69</v>
      </c>
      <c r="I246">
        <v>25.34</v>
      </c>
      <c r="J246">
        <v>17.100000000000001</v>
      </c>
      <c r="K246">
        <v>2372</v>
      </c>
      <c r="L246" t="s">
        <v>27</v>
      </c>
      <c r="M246">
        <v>99.91</v>
      </c>
      <c r="N246">
        <v>251</v>
      </c>
      <c r="O246">
        <v>23</v>
      </c>
      <c r="P246">
        <v>56</v>
      </c>
      <c r="Q246">
        <v>97.69</v>
      </c>
      <c r="R246">
        <v>84444</v>
      </c>
      <c r="S246">
        <v>48.68</v>
      </c>
      <c r="T246">
        <v>43.18</v>
      </c>
      <c r="U246">
        <v>84.73</v>
      </c>
      <c r="V246">
        <v>1923</v>
      </c>
      <c r="W246">
        <v>27.78</v>
      </c>
      <c r="X246">
        <v>189</v>
      </c>
    </row>
    <row r="247" spans="1:24" hidden="1" x14ac:dyDescent="0.25">
      <c r="A247" t="s">
        <v>32</v>
      </c>
      <c r="B247" t="s">
        <v>29</v>
      </c>
      <c r="C247">
        <v>2003</v>
      </c>
      <c r="D247" t="s">
        <v>34</v>
      </c>
      <c r="E247">
        <v>2.06</v>
      </c>
      <c r="F247">
        <v>7.1</v>
      </c>
      <c r="G247">
        <v>4.63</v>
      </c>
      <c r="H247">
        <v>3.21</v>
      </c>
      <c r="I247">
        <v>41.29</v>
      </c>
      <c r="J247">
        <v>1.56</v>
      </c>
      <c r="K247">
        <v>4068</v>
      </c>
      <c r="L247" t="s">
        <v>27</v>
      </c>
      <c r="M247">
        <v>86.42</v>
      </c>
      <c r="N247">
        <v>156</v>
      </c>
      <c r="O247">
        <v>15</v>
      </c>
      <c r="P247">
        <v>84</v>
      </c>
      <c r="Q247">
        <v>95.73</v>
      </c>
      <c r="R247">
        <v>15882</v>
      </c>
      <c r="S247">
        <v>6.9</v>
      </c>
      <c r="T247">
        <v>52.46</v>
      </c>
      <c r="U247">
        <v>84.94</v>
      </c>
      <c r="V247">
        <v>2503</v>
      </c>
      <c r="W247">
        <v>3.92</v>
      </c>
      <c r="X247">
        <v>986</v>
      </c>
    </row>
    <row r="248" spans="1:24" hidden="1" x14ac:dyDescent="0.25">
      <c r="A248" t="s">
        <v>47</v>
      </c>
      <c r="B248" t="s">
        <v>29</v>
      </c>
      <c r="C248">
        <v>2015</v>
      </c>
      <c r="D248" t="s">
        <v>26</v>
      </c>
      <c r="E248">
        <v>1.48</v>
      </c>
      <c r="F248">
        <v>6.95</v>
      </c>
      <c r="G248">
        <v>3.26</v>
      </c>
      <c r="H248">
        <v>3.41</v>
      </c>
      <c r="I248">
        <v>41.8</v>
      </c>
      <c r="J248">
        <v>11.52</v>
      </c>
      <c r="K248">
        <v>1590</v>
      </c>
      <c r="L248" t="s">
        <v>35</v>
      </c>
      <c r="M248">
        <v>54.49</v>
      </c>
      <c r="N248">
        <v>258</v>
      </c>
      <c r="O248">
        <v>9</v>
      </c>
      <c r="P248">
        <v>53</v>
      </c>
      <c r="Q248">
        <v>43.38</v>
      </c>
      <c r="R248">
        <v>67220</v>
      </c>
      <c r="S248">
        <v>45.99</v>
      </c>
      <c r="T248">
        <v>57.3</v>
      </c>
      <c r="U248">
        <v>25.57</v>
      </c>
      <c r="V248">
        <v>1404</v>
      </c>
      <c r="W248">
        <v>34.979999999999997</v>
      </c>
      <c r="X248">
        <v>705</v>
      </c>
    </row>
    <row r="249" spans="1:24" hidden="1" x14ac:dyDescent="0.25">
      <c r="A249" t="s">
        <v>32</v>
      </c>
      <c r="B249" t="s">
        <v>38</v>
      </c>
      <c r="C249">
        <v>2023</v>
      </c>
      <c r="D249" t="s">
        <v>30</v>
      </c>
      <c r="E249">
        <v>7.97</v>
      </c>
      <c r="F249">
        <v>7.93</v>
      </c>
      <c r="G249">
        <v>4.5599999999999996</v>
      </c>
      <c r="H249">
        <v>7.73</v>
      </c>
      <c r="I249">
        <v>41.48</v>
      </c>
      <c r="J249">
        <v>14.02</v>
      </c>
      <c r="K249">
        <v>4380</v>
      </c>
      <c r="L249" t="s">
        <v>44</v>
      </c>
      <c r="M249">
        <v>67.98</v>
      </c>
      <c r="N249">
        <v>316</v>
      </c>
      <c r="O249">
        <v>26</v>
      </c>
      <c r="P249">
        <v>9</v>
      </c>
      <c r="Q249">
        <v>6.96</v>
      </c>
      <c r="R249">
        <v>80635</v>
      </c>
      <c r="S249">
        <v>45.82</v>
      </c>
      <c r="T249">
        <v>48.18</v>
      </c>
      <c r="U249">
        <v>49.92</v>
      </c>
      <c r="V249">
        <v>2927</v>
      </c>
      <c r="W249">
        <v>7.03</v>
      </c>
      <c r="X249">
        <v>420</v>
      </c>
    </row>
    <row r="250" spans="1:24" hidden="1" x14ac:dyDescent="0.25">
      <c r="A250" t="s">
        <v>28</v>
      </c>
      <c r="B250" t="s">
        <v>38</v>
      </c>
      <c r="C250">
        <v>2021</v>
      </c>
      <c r="D250" t="s">
        <v>42</v>
      </c>
      <c r="E250">
        <v>0.63</v>
      </c>
      <c r="F250">
        <v>7.29</v>
      </c>
      <c r="G250">
        <v>4.17</v>
      </c>
      <c r="H250">
        <v>8.3699999999999992</v>
      </c>
      <c r="I250">
        <v>7.89</v>
      </c>
      <c r="J250">
        <v>9.6300000000000008</v>
      </c>
      <c r="K250">
        <v>1112</v>
      </c>
      <c r="L250" t="s">
        <v>35</v>
      </c>
      <c r="M250">
        <v>59.12</v>
      </c>
      <c r="N250">
        <v>434</v>
      </c>
      <c r="O250">
        <v>6</v>
      </c>
      <c r="P250">
        <v>49</v>
      </c>
      <c r="Q250">
        <v>62.65</v>
      </c>
      <c r="R250">
        <v>82799</v>
      </c>
      <c r="S250">
        <v>2.87</v>
      </c>
      <c r="T250">
        <v>14.77</v>
      </c>
      <c r="U250">
        <v>53.59</v>
      </c>
      <c r="V250">
        <v>2628</v>
      </c>
      <c r="W250">
        <v>0.42</v>
      </c>
      <c r="X250">
        <v>785</v>
      </c>
    </row>
    <row r="251" spans="1:24" x14ac:dyDescent="0.25">
      <c r="A251" t="s">
        <v>47</v>
      </c>
      <c r="B251" t="s">
        <v>38</v>
      </c>
      <c r="C251">
        <v>2000</v>
      </c>
      <c r="D251" t="s">
        <v>40</v>
      </c>
      <c r="E251">
        <v>6.87</v>
      </c>
      <c r="F251">
        <v>7.76</v>
      </c>
      <c r="G251">
        <v>3.44</v>
      </c>
      <c r="H251">
        <v>7.97</v>
      </c>
      <c r="I251">
        <v>1.27</v>
      </c>
      <c r="J251">
        <v>5.0999999999999996</v>
      </c>
      <c r="K251">
        <v>1068</v>
      </c>
      <c r="L251" t="s">
        <v>44</v>
      </c>
      <c r="M251">
        <v>32.549999999999997</v>
      </c>
      <c r="N251">
        <v>419</v>
      </c>
      <c r="O251">
        <v>27</v>
      </c>
      <c r="P251">
        <v>72</v>
      </c>
      <c r="Q251">
        <v>30.75</v>
      </c>
      <c r="R251">
        <v>98532</v>
      </c>
      <c r="S251">
        <v>51.39</v>
      </c>
      <c r="T251">
        <v>57.13</v>
      </c>
      <c r="U251">
        <v>87.75</v>
      </c>
      <c r="V251">
        <v>722</v>
      </c>
      <c r="W251">
        <v>17.190000000000001</v>
      </c>
      <c r="X251">
        <v>190</v>
      </c>
    </row>
    <row r="252" spans="1:24" hidden="1" x14ac:dyDescent="0.25">
      <c r="A252" t="s">
        <v>32</v>
      </c>
      <c r="B252" t="s">
        <v>33</v>
      </c>
      <c r="C252">
        <v>2016</v>
      </c>
      <c r="D252" t="s">
        <v>43</v>
      </c>
      <c r="E252">
        <v>3.66</v>
      </c>
      <c r="F252">
        <v>8.23</v>
      </c>
      <c r="G252">
        <v>1.78</v>
      </c>
      <c r="H252">
        <v>8.16</v>
      </c>
      <c r="I252">
        <v>49.16</v>
      </c>
      <c r="J252">
        <v>6.53</v>
      </c>
      <c r="K252">
        <v>2545</v>
      </c>
      <c r="L252" t="s">
        <v>35</v>
      </c>
      <c r="M252">
        <v>84.51</v>
      </c>
      <c r="N252">
        <v>366</v>
      </c>
      <c r="O252">
        <v>25</v>
      </c>
      <c r="P252">
        <v>0</v>
      </c>
      <c r="Q252">
        <v>93.8</v>
      </c>
      <c r="R252">
        <v>80796</v>
      </c>
      <c r="S252">
        <v>73.77</v>
      </c>
      <c r="T252">
        <v>20.97</v>
      </c>
      <c r="U252">
        <v>60.14</v>
      </c>
      <c r="V252">
        <v>1203</v>
      </c>
      <c r="W252">
        <v>3.59</v>
      </c>
      <c r="X252">
        <v>376</v>
      </c>
    </row>
    <row r="253" spans="1:24" hidden="1" x14ac:dyDescent="0.25">
      <c r="A253" t="s">
        <v>28</v>
      </c>
      <c r="B253" t="s">
        <v>29</v>
      </c>
      <c r="C253">
        <v>2024</v>
      </c>
      <c r="D253" t="s">
        <v>40</v>
      </c>
      <c r="E253">
        <v>7.56</v>
      </c>
      <c r="F253">
        <v>8.2899999999999991</v>
      </c>
      <c r="G253">
        <v>1.21</v>
      </c>
      <c r="H253">
        <v>3.73</v>
      </c>
      <c r="I253">
        <v>47.98</v>
      </c>
      <c r="J253">
        <v>1.43</v>
      </c>
      <c r="K253">
        <v>3649</v>
      </c>
      <c r="L253" t="s">
        <v>35</v>
      </c>
      <c r="M253">
        <v>80.19</v>
      </c>
      <c r="N253">
        <v>236</v>
      </c>
      <c r="O253">
        <v>17</v>
      </c>
      <c r="P253">
        <v>85</v>
      </c>
      <c r="Q253">
        <v>79.88</v>
      </c>
      <c r="R253">
        <v>9307</v>
      </c>
      <c r="S253">
        <v>45.23</v>
      </c>
      <c r="T253">
        <v>54.46</v>
      </c>
      <c r="U253">
        <v>59.1</v>
      </c>
      <c r="V253">
        <v>889</v>
      </c>
      <c r="W253">
        <v>38.24</v>
      </c>
      <c r="X253">
        <v>534</v>
      </c>
    </row>
    <row r="254" spans="1:24" hidden="1" x14ac:dyDescent="0.25">
      <c r="A254" t="s">
        <v>45</v>
      </c>
      <c r="B254" t="s">
        <v>38</v>
      </c>
      <c r="C254">
        <v>2009</v>
      </c>
      <c r="D254" t="s">
        <v>42</v>
      </c>
      <c r="E254">
        <v>9.64</v>
      </c>
      <c r="F254">
        <v>6.69</v>
      </c>
      <c r="G254">
        <v>1.1100000000000001</v>
      </c>
      <c r="H254">
        <v>7.85</v>
      </c>
      <c r="I254">
        <v>28.22</v>
      </c>
      <c r="J254">
        <v>5.85</v>
      </c>
      <c r="K254">
        <v>1814</v>
      </c>
      <c r="L254" t="s">
        <v>27</v>
      </c>
      <c r="M254">
        <v>58.62</v>
      </c>
      <c r="N254">
        <v>74</v>
      </c>
      <c r="O254">
        <v>12</v>
      </c>
      <c r="P254">
        <v>69</v>
      </c>
      <c r="Q254">
        <v>65.66</v>
      </c>
      <c r="R254">
        <v>33703</v>
      </c>
      <c r="S254">
        <v>64.599999999999994</v>
      </c>
      <c r="T254">
        <v>72.03</v>
      </c>
      <c r="U254">
        <v>64.3</v>
      </c>
      <c r="V254">
        <v>2370</v>
      </c>
      <c r="W254">
        <v>11.35</v>
      </c>
      <c r="X254">
        <v>183</v>
      </c>
    </row>
    <row r="255" spans="1:24" hidden="1" x14ac:dyDescent="0.25">
      <c r="A255" t="s">
        <v>32</v>
      </c>
      <c r="B255" t="s">
        <v>37</v>
      </c>
      <c r="C255">
        <v>2021</v>
      </c>
      <c r="D255" t="s">
        <v>34</v>
      </c>
      <c r="E255">
        <v>1.1499999999999999</v>
      </c>
      <c r="F255">
        <v>6.47</v>
      </c>
      <c r="G255">
        <v>4.76</v>
      </c>
      <c r="H255">
        <v>4.2699999999999996</v>
      </c>
      <c r="I255">
        <v>49.65</v>
      </c>
      <c r="J255">
        <v>0.89</v>
      </c>
      <c r="K255">
        <v>3907</v>
      </c>
      <c r="L255" t="s">
        <v>35</v>
      </c>
      <c r="M255">
        <v>89.21</v>
      </c>
      <c r="N255">
        <v>473</v>
      </c>
      <c r="O255">
        <v>7</v>
      </c>
      <c r="P255">
        <v>29</v>
      </c>
      <c r="Q255">
        <v>29.88</v>
      </c>
      <c r="R255">
        <v>38285</v>
      </c>
      <c r="S255">
        <v>53.24</v>
      </c>
      <c r="T255">
        <v>10.44</v>
      </c>
      <c r="U255">
        <v>30.18</v>
      </c>
      <c r="V255">
        <v>678</v>
      </c>
      <c r="W255">
        <v>8.94</v>
      </c>
      <c r="X255">
        <v>95</v>
      </c>
    </row>
    <row r="256" spans="1:24" hidden="1" x14ac:dyDescent="0.25">
      <c r="A256" t="s">
        <v>28</v>
      </c>
      <c r="B256" t="s">
        <v>37</v>
      </c>
      <c r="C256">
        <v>2015</v>
      </c>
      <c r="D256" t="s">
        <v>43</v>
      </c>
      <c r="E256">
        <v>3.14</v>
      </c>
      <c r="F256">
        <v>6.65</v>
      </c>
      <c r="G256">
        <v>4.79</v>
      </c>
      <c r="H256">
        <v>3.69</v>
      </c>
      <c r="I256">
        <v>38.53</v>
      </c>
      <c r="J256">
        <v>14.53</v>
      </c>
      <c r="K256">
        <v>3731</v>
      </c>
      <c r="L256" t="s">
        <v>44</v>
      </c>
      <c r="M256">
        <v>67.430000000000007</v>
      </c>
      <c r="N256">
        <v>385</v>
      </c>
      <c r="O256">
        <v>26</v>
      </c>
      <c r="P256">
        <v>54</v>
      </c>
      <c r="Q256">
        <v>70.72</v>
      </c>
      <c r="R256">
        <v>52801</v>
      </c>
      <c r="S256">
        <v>78.52</v>
      </c>
      <c r="T256">
        <v>44.44</v>
      </c>
      <c r="U256">
        <v>65.22</v>
      </c>
      <c r="V256">
        <v>759</v>
      </c>
      <c r="W256">
        <v>10.48</v>
      </c>
      <c r="X256">
        <v>557</v>
      </c>
    </row>
    <row r="257" spans="1:24" hidden="1" x14ac:dyDescent="0.25">
      <c r="A257" t="s">
        <v>41</v>
      </c>
      <c r="B257" t="s">
        <v>33</v>
      </c>
      <c r="C257">
        <v>2015</v>
      </c>
      <c r="D257" t="s">
        <v>40</v>
      </c>
      <c r="E257">
        <v>8.1</v>
      </c>
      <c r="F257">
        <v>7.88</v>
      </c>
      <c r="G257">
        <v>3.62</v>
      </c>
      <c r="H257">
        <v>8.3000000000000007</v>
      </c>
      <c r="I257">
        <v>25.87</v>
      </c>
      <c r="J257">
        <v>17.96</v>
      </c>
      <c r="K257">
        <v>2192</v>
      </c>
      <c r="L257" t="s">
        <v>31</v>
      </c>
      <c r="M257">
        <v>34.56</v>
      </c>
      <c r="N257">
        <v>28</v>
      </c>
      <c r="O257">
        <v>13</v>
      </c>
      <c r="P257">
        <v>97</v>
      </c>
      <c r="Q257">
        <v>30.34</v>
      </c>
      <c r="R257">
        <v>67583</v>
      </c>
      <c r="S257">
        <v>51.45</v>
      </c>
      <c r="T257">
        <v>69.66</v>
      </c>
      <c r="U257">
        <v>64.12</v>
      </c>
      <c r="V257">
        <v>667</v>
      </c>
      <c r="W257">
        <v>11.33</v>
      </c>
      <c r="X257">
        <v>692</v>
      </c>
    </row>
    <row r="258" spans="1:24" hidden="1" x14ac:dyDescent="0.25">
      <c r="A258" t="s">
        <v>48</v>
      </c>
      <c r="B258" t="s">
        <v>33</v>
      </c>
      <c r="C258">
        <v>2007</v>
      </c>
      <c r="D258" t="s">
        <v>34</v>
      </c>
      <c r="E258">
        <v>2.66</v>
      </c>
      <c r="F258">
        <v>6.93</v>
      </c>
      <c r="G258">
        <v>4.42</v>
      </c>
      <c r="H258">
        <v>9.23</v>
      </c>
      <c r="I258">
        <v>19.47</v>
      </c>
      <c r="J258">
        <v>12.67</v>
      </c>
      <c r="K258">
        <v>81</v>
      </c>
      <c r="L258" t="s">
        <v>44</v>
      </c>
      <c r="M258">
        <v>48.16</v>
      </c>
      <c r="N258">
        <v>40</v>
      </c>
      <c r="O258">
        <v>40</v>
      </c>
      <c r="P258">
        <v>76</v>
      </c>
      <c r="Q258">
        <v>5.69</v>
      </c>
      <c r="R258">
        <v>54542</v>
      </c>
      <c r="S258">
        <v>33.159999999999997</v>
      </c>
      <c r="T258">
        <v>52.28</v>
      </c>
      <c r="U258">
        <v>80.349999999999994</v>
      </c>
      <c r="V258">
        <v>2429</v>
      </c>
      <c r="W258">
        <v>2.5</v>
      </c>
      <c r="X258">
        <v>615</v>
      </c>
    </row>
    <row r="259" spans="1:24" hidden="1" x14ac:dyDescent="0.25">
      <c r="A259" t="s">
        <v>41</v>
      </c>
      <c r="B259" t="s">
        <v>25</v>
      </c>
      <c r="C259">
        <v>2006</v>
      </c>
      <c r="D259" t="s">
        <v>42</v>
      </c>
      <c r="E259">
        <v>2.15</v>
      </c>
      <c r="F259">
        <v>6.43</v>
      </c>
      <c r="G259">
        <v>4.59</v>
      </c>
      <c r="H259">
        <v>8.02</v>
      </c>
      <c r="I259">
        <v>29.64</v>
      </c>
      <c r="J259">
        <v>13.13</v>
      </c>
      <c r="K259">
        <v>3706</v>
      </c>
      <c r="L259" t="s">
        <v>35</v>
      </c>
      <c r="M259">
        <v>62.32</v>
      </c>
      <c r="N259">
        <v>28</v>
      </c>
      <c r="O259">
        <v>43</v>
      </c>
      <c r="P259">
        <v>85</v>
      </c>
      <c r="Q259">
        <v>51.83</v>
      </c>
      <c r="R259">
        <v>26210</v>
      </c>
      <c r="S259">
        <v>82.76</v>
      </c>
      <c r="T259">
        <v>28.82</v>
      </c>
      <c r="U259">
        <v>70.73</v>
      </c>
      <c r="V259">
        <v>2637</v>
      </c>
      <c r="W259">
        <v>21.6</v>
      </c>
      <c r="X259">
        <v>940</v>
      </c>
    </row>
    <row r="260" spans="1:24" hidden="1" x14ac:dyDescent="0.25">
      <c r="A260" t="s">
        <v>48</v>
      </c>
      <c r="B260" t="s">
        <v>25</v>
      </c>
      <c r="C260">
        <v>2005</v>
      </c>
      <c r="D260" t="s">
        <v>40</v>
      </c>
      <c r="E260">
        <v>8.25</v>
      </c>
      <c r="F260">
        <v>6.25</v>
      </c>
      <c r="G260">
        <v>2.56</v>
      </c>
      <c r="H260">
        <v>8.64</v>
      </c>
      <c r="I260">
        <v>25.79</v>
      </c>
      <c r="J260">
        <v>9.44</v>
      </c>
      <c r="K260">
        <v>3176</v>
      </c>
      <c r="L260" t="s">
        <v>31</v>
      </c>
      <c r="M260">
        <v>37.24</v>
      </c>
      <c r="N260">
        <v>491</v>
      </c>
      <c r="O260">
        <v>5</v>
      </c>
      <c r="P260">
        <v>5</v>
      </c>
      <c r="Q260">
        <v>49.89</v>
      </c>
      <c r="R260">
        <v>64978</v>
      </c>
      <c r="S260">
        <v>6.76</v>
      </c>
      <c r="T260">
        <v>65.81</v>
      </c>
      <c r="U260">
        <v>96.4</v>
      </c>
      <c r="V260">
        <v>1529</v>
      </c>
      <c r="W260">
        <v>0.72</v>
      </c>
      <c r="X260">
        <v>956</v>
      </c>
    </row>
    <row r="261" spans="1:24" hidden="1" x14ac:dyDescent="0.25">
      <c r="A261" t="s">
        <v>46</v>
      </c>
      <c r="B261" t="s">
        <v>25</v>
      </c>
      <c r="C261">
        <v>2015</v>
      </c>
      <c r="D261" t="s">
        <v>30</v>
      </c>
      <c r="E261">
        <v>9.8699999999999992</v>
      </c>
      <c r="F261">
        <v>6.82</v>
      </c>
      <c r="G261">
        <v>3.15</v>
      </c>
      <c r="H261">
        <v>9.94</v>
      </c>
      <c r="I261">
        <v>49.69</v>
      </c>
      <c r="J261">
        <v>3.12</v>
      </c>
      <c r="K261">
        <v>1825</v>
      </c>
      <c r="L261" t="s">
        <v>27</v>
      </c>
      <c r="M261">
        <v>69.98</v>
      </c>
      <c r="N261">
        <v>99</v>
      </c>
      <c r="O261">
        <v>19</v>
      </c>
      <c r="P261">
        <v>23</v>
      </c>
      <c r="Q261">
        <v>76.77</v>
      </c>
      <c r="R261">
        <v>41911</v>
      </c>
      <c r="S261">
        <v>28.95</v>
      </c>
      <c r="T261">
        <v>72.680000000000007</v>
      </c>
      <c r="U261">
        <v>26.41</v>
      </c>
      <c r="V261">
        <v>2503</v>
      </c>
      <c r="W261">
        <v>29.87</v>
      </c>
      <c r="X261">
        <v>72</v>
      </c>
    </row>
    <row r="262" spans="1:24" hidden="1" x14ac:dyDescent="0.25">
      <c r="A262" t="s">
        <v>46</v>
      </c>
      <c r="B262" t="s">
        <v>33</v>
      </c>
      <c r="C262">
        <v>2019</v>
      </c>
      <c r="D262" t="s">
        <v>34</v>
      </c>
      <c r="E262">
        <v>5.57</v>
      </c>
      <c r="F262">
        <v>6.34</v>
      </c>
      <c r="G262">
        <v>2.09</v>
      </c>
      <c r="H262">
        <v>3.94</v>
      </c>
      <c r="I262">
        <v>24.52</v>
      </c>
      <c r="J262">
        <v>0.15</v>
      </c>
      <c r="K262">
        <v>81</v>
      </c>
      <c r="L262" t="s">
        <v>31</v>
      </c>
      <c r="M262">
        <v>38.44</v>
      </c>
      <c r="N262">
        <v>319</v>
      </c>
      <c r="O262">
        <v>27</v>
      </c>
      <c r="P262">
        <v>84</v>
      </c>
      <c r="Q262">
        <v>86.84</v>
      </c>
      <c r="R262">
        <v>16273</v>
      </c>
      <c r="S262">
        <v>59.15</v>
      </c>
      <c r="T262">
        <v>39</v>
      </c>
      <c r="U262">
        <v>81.73</v>
      </c>
      <c r="V262">
        <v>1561</v>
      </c>
      <c r="W262">
        <v>30.71</v>
      </c>
      <c r="X262">
        <v>886</v>
      </c>
    </row>
    <row r="263" spans="1:24" hidden="1" x14ac:dyDescent="0.25">
      <c r="A263" t="s">
        <v>46</v>
      </c>
      <c r="B263" t="s">
        <v>33</v>
      </c>
      <c r="C263">
        <v>2015</v>
      </c>
      <c r="D263" t="s">
        <v>42</v>
      </c>
      <c r="E263">
        <v>2.78</v>
      </c>
      <c r="F263">
        <v>6.39</v>
      </c>
      <c r="G263">
        <v>2.09</v>
      </c>
      <c r="H263">
        <v>9.76</v>
      </c>
      <c r="I263">
        <v>41.8</v>
      </c>
      <c r="J263">
        <v>6.88</v>
      </c>
      <c r="K263">
        <v>93</v>
      </c>
      <c r="L263" t="s">
        <v>27</v>
      </c>
      <c r="M263">
        <v>44.04</v>
      </c>
      <c r="N263">
        <v>57</v>
      </c>
      <c r="O263">
        <v>22</v>
      </c>
      <c r="P263">
        <v>86</v>
      </c>
      <c r="Q263">
        <v>36.74</v>
      </c>
      <c r="R263">
        <v>70391</v>
      </c>
      <c r="S263">
        <v>85.6</v>
      </c>
      <c r="T263">
        <v>33.79</v>
      </c>
      <c r="U263">
        <v>80.12</v>
      </c>
      <c r="V263">
        <v>412</v>
      </c>
      <c r="W263">
        <v>15.99</v>
      </c>
      <c r="X263">
        <v>589</v>
      </c>
    </row>
    <row r="264" spans="1:24" hidden="1" x14ac:dyDescent="0.25">
      <c r="A264" t="s">
        <v>45</v>
      </c>
      <c r="B264" t="s">
        <v>33</v>
      </c>
      <c r="C264">
        <v>2006</v>
      </c>
      <c r="D264" t="s">
        <v>40</v>
      </c>
      <c r="E264">
        <v>3.99</v>
      </c>
      <c r="F264">
        <v>7.71</v>
      </c>
      <c r="G264">
        <v>0.19</v>
      </c>
      <c r="H264">
        <v>7.21</v>
      </c>
      <c r="I264">
        <v>40.68</v>
      </c>
      <c r="J264">
        <v>15.03</v>
      </c>
      <c r="K264">
        <v>342</v>
      </c>
      <c r="L264" t="s">
        <v>44</v>
      </c>
      <c r="M264">
        <v>92.58</v>
      </c>
      <c r="N264">
        <v>210</v>
      </c>
      <c r="O264">
        <v>11</v>
      </c>
      <c r="P264">
        <v>4</v>
      </c>
      <c r="Q264">
        <v>46.05</v>
      </c>
      <c r="R264">
        <v>81193</v>
      </c>
      <c r="S264">
        <v>7.21</v>
      </c>
      <c r="T264">
        <v>53.61</v>
      </c>
      <c r="U264">
        <v>41.55</v>
      </c>
      <c r="V264">
        <v>1098</v>
      </c>
      <c r="W264">
        <v>38.83</v>
      </c>
      <c r="X264">
        <v>662</v>
      </c>
    </row>
    <row r="265" spans="1:24" hidden="1" x14ac:dyDescent="0.25">
      <c r="A265" t="s">
        <v>41</v>
      </c>
      <c r="B265" t="s">
        <v>37</v>
      </c>
      <c r="C265">
        <v>2008</v>
      </c>
      <c r="D265" t="s">
        <v>30</v>
      </c>
      <c r="E265">
        <v>1.7</v>
      </c>
      <c r="F265">
        <v>6.05</v>
      </c>
      <c r="G265">
        <v>2.17</v>
      </c>
      <c r="H265">
        <v>8.69</v>
      </c>
      <c r="I265">
        <v>3.57</v>
      </c>
      <c r="J265">
        <v>19.21</v>
      </c>
      <c r="K265">
        <v>2408</v>
      </c>
      <c r="L265" t="s">
        <v>31</v>
      </c>
      <c r="M265">
        <v>99.99</v>
      </c>
      <c r="N265">
        <v>137</v>
      </c>
      <c r="O265">
        <v>23</v>
      </c>
      <c r="P265">
        <v>6</v>
      </c>
      <c r="Q265">
        <v>48.1</v>
      </c>
      <c r="R265">
        <v>16210</v>
      </c>
      <c r="S265">
        <v>9.61</v>
      </c>
      <c r="T265">
        <v>39.229999999999997</v>
      </c>
      <c r="U265">
        <v>75.88</v>
      </c>
      <c r="V265">
        <v>1520</v>
      </c>
      <c r="W265">
        <v>31.27</v>
      </c>
      <c r="X265">
        <v>440</v>
      </c>
    </row>
    <row r="266" spans="1:24" hidden="1" x14ac:dyDescent="0.25">
      <c r="A266" t="s">
        <v>48</v>
      </c>
      <c r="B266" t="s">
        <v>33</v>
      </c>
      <c r="C266">
        <v>2013</v>
      </c>
      <c r="D266" t="s">
        <v>30</v>
      </c>
      <c r="E266">
        <v>7.62</v>
      </c>
      <c r="F266">
        <v>6.29</v>
      </c>
      <c r="G266">
        <v>3.37</v>
      </c>
      <c r="H266">
        <v>7.55</v>
      </c>
      <c r="I266">
        <v>4.3499999999999996</v>
      </c>
      <c r="J266">
        <v>8.6199999999999992</v>
      </c>
      <c r="K266">
        <v>1854</v>
      </c>
      <c r="L266" t="s">
        <v>31</v>
      </c>
      <c r="M266">
        <v>68.52</v>
      </c>
      <c r="N266">
        <v>10</v>
      </c>
      <c r="O266">
        <v>43</v>
      </c>
      <c r="P266">
        <v>2</v>
      </c>
      <c r="Q266">
        <v>33.770000000000003</v>
      </c>
      <c r="R266">
        <v>56503</v>
      </c>
      <c r="S266">
        <v>28.24</v>
      </c>
      <c r="T266">
        <v>76.87</v>
      </c>
      <c r="U266">
        <v>72.75</v>
      </c>
      <c r="V266">
        <v>2467</v>
      </c>
      <c r="W266">
        <v>4.92</v>
      </c>
      <c r="X266">
        <v>655</v>
      </c>
    </row>
    <row r="267" spans="1:24" hidden="1" x14ac:dyDescent="0.25">
      <c r="A267" t="s">
        <v>28</v>
      </c>
      <c r="B267" t="s">
        <v>37</v>
      </c>
      <c r="C267">
        <v>2010</v>
      </c>
      <c r="D267" t="s">
        <v>42</v>
      </c>
      <c r="E267">
        <v>7.73</v>
      </c>
      <c r="F267">
        <v>8.11</v>
      </c>
      <c r="G267">
        <v>2.11</v>
      </c>
      <c r="H267">
        <v>6.99</v>
      </c>
      <c r="I267">
        <v>32.99</v>
      </c>
      <c r="J267">
        <v>7.31</v>
      </c>
      <c r="K267">
        <v>3999</v>
      </c>
      <c r="L267" t="s">
        <v>31</v>
      </c>
      <c r="M267">
        <v>73.38</v>
      </c>
      <c r="N267">
        <v>390</v>
      </c>
      <c r="O267">
        <v>21</v>
      </c>
      <c r="P267">
        <v>12</v>
      </c>
      <c r="Q267">
        <v>74.849999999999994</v>
      </c>
      <c r="R267">
        <v>32071</v>
      </c>
      <c r="S267">
        <v>34.46</v>
      </c>
      <c r="T267">
        <v>72.319999999999993</v>
      </c>
      <c r="U267">
        <v>43.9</v>
      </c>
      <c r="V267">
        <v>2787</v>
      </c>
      <c r="W267">
        <v>39.19</v>
      </c>
      <c r="X267">
        <v>667</v>
      </c>
    </row>
    <row r="268" spans="1:24" hidden="1" x14ac:dyDescent="0.25">
      <c r="A268" t="s">
        <v>47</v>
      </c>
      <c r="B268" t="s">
        <v>25</v>
      </c>
      <c r="C268">
        <v>2013</v>
      </c>
      <c r="D268" t="s">
        <v>26</v>
      </c>
      <c r="E268">
        <v>8.75</v>
      </c>
      <c r="F268">
        <v>8.11</v>
      </c>
      <c r="G268">
        <v>4.3600000000000003</v>
      </c>
      <c r="H268">
        <v>7.93</v>
      </c>
      <c r="I268">
        <v>12.96</v>
      </c>
      <c r="J268">
        <v>8.92</v>
      </c>
      <c r="K268">
        <v>1089</v>
      </c>
      <c r="L268" t="s">
        <v>27</v>
      </c>
      <c r="M268">
        <v>85.82</v>
      </c>
      <c r="N268">
        <v>332</v>
      </c>
      <c r="O268">
        <v>25</v>
      </c>
      <c r="P268">
        <v>53</v>
      </c>
      <c r="Q268">
        <v>53.17</v>
      </c>
      <c r="R268">
        <v>95915</v>
      </c>
      <c r="S268">
        <v>84.35</v>
      </c>
      <c r="T268">
        <v>34.950000000000003</v>
      </c>
      <c r="U268">
        <v>77.900000000000006</v>
      </c>
      <c r="V268">
        <v>622</v>
      </c>
      <c r="W268">
        <v>33.799999999999997</v>
      </c>
      <c r="X268">
        <v>383</v>
      </c>
    </row>
    <row r="269" spans="1:24" hidden="1" x14ac:dyDescent="0.25">
      <c r="A269" t="s">
        <v>28</v>
      </c>
      <c r="B269" t="s">
        <v>25</v>
      </c>
      <c r="C269">
        <v>2006</v>
      </c>
      <c r="D269" t="s">
        <v>43</v>
      </c>
      <c r="E269">
        <v>0.27</v>
      </c>
      <c r="F269">
        <v>6.82</v>
      </c>
      <c r="G269">
        <v>1.66</v>
      </c>
      <c r="H269">
        <v>5.24</v>
      </c>
      <c r="I269">
        <v>32.880000000000003</v>
      </c>
      <c r="J269">
        <v>8.56</v>
      </c>
      <c r="K269">
        <v>623</v>
      </c>
      <c r="L269" t="s">
        <v>27</v>
      </c>
      <c r="M269">
        <v>78.73</v>
      </c>
      <c r="N269">
        <v>488</v>
      </c>
      <c r="O269">
        <v>21</v>
      </c>
      <c r="P269">
        <v>62</v>
      </c>
      <c r="Q269">
        <v>91.57</v>
      </c>
      <c r="R269">
        <v>88738</v>
      </c>
      <c r="S269">
        <v>95.89</v>
      </c>
      <c r="T269">
        <v>46.56</v>
      </c>
      <c r="U269">
        <v>94.45</v>
      </c>
      <c r="V269">
        <v>2975</v>
      </c>
      <c r="W269">
        <v>28.16</v>
      </c>
      <c r="X269">
        <v>273</v>
      </c>
    </row>
    <row r="270" spans="1:24" x14ac:dyDescent="0.25">
      <c r="A270" t="s">
        <v>47</v>
      </c>
      <c r="B270" t="s">
        <v>25</v>
      </c>
      <c r="C270">
        <v>2000</v>
      </c>
      <c r="D270" t="s">
        <v>42</v>
      </c>
      <c r="E270">
        <v>5.62</v>
      </c>
      <c r="F270">
        <v>6.22</v>
      </c>
      <c r="G270">
        <v>0.66</v>
      </c>
      <c r="H270">
        <v>9.4700000000000006</v>
      </c>
      <c r="I270">
        <v>7.23</v>
      </c>
      <c r="J270">
        <v>12.52</v>
      </c>
      <c r="K270">
        <v>867</v>
      </c>
      <c r="L270" t="s">
        <v>44</v>
      </c>
      <c r="M270">
        <v>42.77</v>
      </c>
      <c r="N270">
        <v>363</v>
      </c>
      <c r="O270">
        <v>6</v>
      </c>
      <c r="P270">
        <v>75</v>
      </c>
      <c r="Q270">
        <v>65.73</v>
      </c>
      <c r="R270">
        <v>1211</v>
      </c>
      <c r="S270">
        <v>1.72</v>
      </c>
      <c r="T270">
        <v>81.16</v>
      </c>
      <c r="U270">
        <v>44.42</v>
      </c>
      <c r="V270">
        <v>2446</v>
      </c>
      <c r="W270">
        <v>26.14</v>
      </c>
      <c r="X270">
        <v>178</v>
      </c>
    </row>
    <row r="271" spans="1:24" hidden="1" x14ac:dyDescent="0.25">
      <c r="A271" t="s">
        <v>36</v>
      </c>
      <c r="B271" t="s">
        <v>38</v>
      </c>
      <c r="C271">
        <v>2024</v>
      </c>
      <c r="D271" t="s">
        <v>30</v>
      </c>
      <c r="E271">
        <v>2.14</v>
      </c>
      <c r="F271">
        <v>7.76</v>
      </c>
      <c r="G271">
        <v>4.0599999999999996</v>
      </c>
      <c r="H271">
        <v>3.81</v>
      </c>
      <c r="I271">
        <v>19.850000000000001</v>
      </c>
      <c r="J271">
        <v>14.68</v>
      </c>
      <c r="K271">
        <v>2476</v>
      </c>
      <c r="L271" t="s">
        <v>44</v>
      </c>
      <c r="M271">
        <v>58.82</v>
      </c>
      <c r="N271">
        <v>188</v>
      </c>
      <c r="O271">
        <v>14</v>
      </c>
      <c r="P271">
        <v>5</v>
      </c>
      <c r="Q271">
        <v>22.77</v>
      </c>
      <c r="R271">
        <v>45149</v>
      </c>
      <c r="S271">
        <v>1.54</v>
      </c>
      <c r="T271">
        <v>21.79</v>
      </c>
      <c r="U271">
        <v>98.41</v>
      </c>
      <c r="V271">
        <v>1414</v>
      </c>
      <c r="W271">
        <v>24.19</v>
      </c>
      <c r="X271">
        <v>326</v>
      </c>
    </row>
    <row r="272" spans="1:24" hidden="1" x14ac:dyDescent="0.25">
      <c r="A272" t="s">
        <v>28</v>
      </c>
      <c r="B272" t="s">
        <v>38</v>
      </c>
      <c r="C272">
        <v>2012</v>
      </c>
      <c r="D272" t="s">
        <v>30</v>
      </c>
      <c r="E272">
        <v>3.41</v>
      </c>
      <c r="F272">
        <v>6.9</v>
      </c>
      <c r="G272">
        <v>3.37</v>
      </c>
      <c r="H272">
        <v>5.23</v>
      </c>
      <c r="I272">
        <v>5.12</v>
      </c>
      <c r="J272">
        <v>15.7</v>
      </c>
      <c r="K272">
        <v>3472</v>
      </c>
      <c r="L272" t="s">
        <v>35</v>
      </c>
      <c r="M272">
        <v>67.459999999999994</v>
      </c>
      <c r="N272">
        <v>449</v>
      </c>
      <c r="O272">
        <v>47</v>
      </c>
      <c r="P272">
        <v>97</v>
      </c>
      <c r="Q272">
        <v>18.149999999999999</v>
      </c>
      <c r="R272">
        <v>22389</v>
      </c>
      <c r="S272">
        <v>86.48</v>
      </c>
      <c r="T272">
        <v>70.34</v>
      </c>
      <c r="U272">
        <v>37.94</v>
      </c>
      <c r="V272">
        <v>328</v>
      </c>
      <c r="W272">
        <v>39.61</v>
      </c>
      <c r="X272">
        <v>413</v>
      </c>
    </row>
    <row r="273" spans="1:24" hidden="1" x14ac:dyDescent="0.25">
      <c r="A273" t="s">
        <v>32</v>
      </c>
      <c r="B273" t="s">
        <v>29</v>
      </c>
      <c r="C273">
        <v>2019</v>
      </c>
      <c r="D273" t="s">
        <v>42</v>
      </c>
      <c r="E273">
        <v>7.85</v>
      </c>
      <c r="F273">
        <v>6.11</v>
      </c>
      <c r="G273">
        <v>1.21</v>
      </c>
      <c r="H273">
        <v>3.22</v>
      </c>
      <c r="I273">
        <v>14.1</v>
      </c>
      <c r="J273">
        <v>12.99</v>
      </c>
      <c r="K273">
        <v>170</v>
      </c>
      <c r="L273" t="s">
        <v>27</v>
      </c>
      <c r="M273">
        <v>55.18</v>
      </c>
      <c r="N273">
        <v>93</v>
      </c>
      <c r="O273">
        <v>29</v>
      </c>
      <c r="P273">
        <v>78</v>
      </c>
      <c r="Q273">
        <v>38.49</v>
      </c>
      <c r="R273">
        <v>31804</v>
      </c>
      <c r="S273">
        <v>13.56</v>
      </c>
      <c r="T273">
        <v>35.340000000000003</v>
      </c>
      <c r="U273">
        <v>30.77</v>
      </c>
      <c r="V273">
        <v>360</v>
      </c>
      <c r="W273">
        <v>19.14</v>
      </c>
      <c r="X273">
        <v>222</v>
      </c>
    </row>
    <row r="274" spans="1:24" hidden="1" x14ac:dyDescent="0.25">
      <c r="A274" t="s">
        <v>32</v>
      </c>
      <c r="B274" t="s">
        <v>29</v>
      </c>
      <c r="C274">
        <v>2002</v>
      </c>
      <c r="D274" t="s">
        <v>26</v>
      </c>
      <c r="E274">
        <v>1.92</v>
      </c>
      <c r="F274">
        <v>6.39</v>
      </c>
      <c r="G274">
        <v>2.68</v>
      </c>
      <c r="H274">
        <v>4.9000000000000004</v>
      </c>
      <c r="I274">
        <v>4.41</v>
      </c>
      <c r="J274">
        <v>8.75</v>
      </c>
      <c r="K274">
        <v>1782</v>
      </c>
      <c r="L274" t="s">
        <v>44</v>
      </c>
      <c r="M274">
        <v>42.33</v>
      </c>
      <c r="N274">
        <v>341</v>
      </c>
      <c r="O274">
        <v>3</v>
      </c>
      <c r="P274">
        <v>46</v>
      </c>
      <c r="Q274">
        <v>36</v>
      </c>
      <c r="R274">
        <v>7939</v>
      </c>
      <c r="S274">
        <v>33.93</v>
      </c>
      <c r="T274">
        <v>19.559999999999999</v>
      </c>
      <c r="U274">
        <v>26.16</v>
      </c>
      <c r="V274">
        <v>1256</v>
      </c>
      <c r="W274">
        <v>6.63</v>
      </c>
      <c r="X274">
        <v>577</v>
      </c>
    </row>
    <row r="275" spans="1:24" hidden="1" x14ac:dyDescent="0.25">
      <c r="A275" t="s">
        <v>24</v>
      </c>
      <c r="B275" t="s">
        <v>29</v>
      </c>
      <c r="C275">
        <v>2019</v>
      </c>
      <c r="D275" t="s">
        <v>43</v>
      </c>
      <c r="E275">
        <v>6.38</v>
      </c>
      <c r="F275">
        <v>6.34</v>
      </c>
      <c r="G275">
        <v>2.0099999999999998</v>
      </c>
      <c r="H275">
        <v>4.53</v>
      </c>
      <c r="I275">
        <v>48.53</v>
      </c>
      <c r="J275">
        <v>19</v>
      </c>
      <c r="K275">
        <v>577</v>
      </c>
      <c r="L275" t="s">
        <v>31</v>
      </c>
      <c r="M275">
        <v>81.53</v>
      </c>
      <c r="N275">
        <v>180</v>
      </c>
      <c r="O275">
        <v>5</v>
      </c>
      <c r="P275">
        <v>81</v>
      </c>
      <c r="Q275">
        <v>41.9</v>
      </c>
      <c r="R275">
        <v>94409</v>
      </c>
      <c r="S275">
        <v>27.52</v>
      </c>
      <c r="T275">
        <v>19.36</v>
      </c>
      <c r="U275">
        <v>37.090000000000003</v>
      </c>
      <c r="V275">
        <v>210</v>
      </c>
      <c r="W275">
        <v>11.78</v>
      </c>
      <c r="X275">
        <v>643</v>
      </c>
    </row>
    <row r="276" spans="1:24" hidden="1" x14ac:dyDescent="0.25">
      <c r="A276" t="s">
        <v>41</v>
      </c>
      <c r="B276" t="s">
        <v>38</v>
      </c>
      <c r="C276">
        <v>2003</v>
      </c>
      <c r="D276" t="s">
        <v>40</v>
      </c>
      <c r="E276">
        <v>6.55</v>
      </c>
      <c r="F276">
        <v>7.47</v>
      </c>
      <c r="G276">
        <v>4.6900000000000004</v>
      </c>
      <c r="H276">
        <v>3.35</v>
      </c>
      <c r="I276">
        <v>19.75</v>
      </c>
      <c r="J276">
        <v>14.22</v>
      </c>
      <c r="K276">
        <v>67</v>
      </c>
      <c r="L276" t="s">
        <v>31</v>
      </c>
      <c r="M276">
        <v>43.92</v>
      </c>
      <c r="N276">
        <v>320</v>
      </c>
      <c r="O276">
        <v>47</v>
      </c>
      <c r="P276">
        <v>54</v>
      </c>
      <c r="Q276">
        <v>19.989999999999998</v>
      </c>
      <c r="R276">
        <v>93311</v>
      </c>
      <c r="S276">
        <v>28.19</v>
      </c>
      <c r="T276">
        <v>32.1</v>
      </c>
      <c r="U276">
        <v>47.4</v>
      </c>
      <c r="V276">
        <v>2754</v>
      </c>
      <c r="W276">
        <v>15.01</v>
      </c>
      <c r="X276">
        <v>873</v>
      </c>
    </row>
    <row r="277" spans="1:24" hidden="1" x14ac:dyDescent="0.25">
      <c r="A277" t="s">
        <v>47</v>
      </c>
      <c r="B277" t="s">
        <v>38</v>
      </c>
      <c r="C277">
        <v>2010</v>
      </c>
      <c r="D277" t="s">
        <v>42</v>
      </c>
      <c r="E277">
        <v>9.5399999999999991</v>
      </c>
      <c r="F277">
        <v>8.25</v>
      </c>
      <c r="G277">
        <v>3.04</v>
      </c>
      <c r="H277">
        <v>6.44</v>
      </c>
      <c r="I277">
        <v>45.06</v>
      </c>
      <c r="J277">
        <v>8.5299999999999994</v>
      </c>
      <c r="K277">
        <v>1515</v>
      </c>
      <c r="L277" t="s">
        <v>31</v>
      </c>
      <c r="M277">
        <v>48.23</v>
      </c>
      <c r="N277">
        <v>282</v>
      </c>
      <c r="O277">
        <v>46</v>
      </c>
      <c r="P277">
        <v>48</v>
      </c>
      <c r="Q277">
        <v>97.87</v>
      </c>
      <c r="R277">
        <v>41626</v>
      </c>
      <c r="S277">
        <v>32.86</v>
      </c>
      <c r="T277">
        <v>53.85</v>
      </c>
      <c r="U277">
        <v>78.650000000000006</v>
      </c>
      <c r="V277">
        <v>1667</v>
      </c>
      <c r="W277">
        <v>12.66</v>
      </c>
      <c r="X277">
        <v>907</v>
      </c>
    </row>
    <row r="278" spans="1:24" hidden="1" x14ac:dyDescent="0.25">
      <c r="A278" t="s">
        <v>47</v>
      </c>
      <c r="B278" t="s">
        <v>29</v>
      </c>
      <c r="C278">
        <v>2001</v>
      </c>
      <c r="D278" t="s">
        <v>43</v>
      </c>
      <c r="E278">
        <v>7.75</v>
      </c>
      <c r="F278">
        <v>7.98</v>
      </c>
      <c r="G278">
        <v>0.79</v>
      </c>
      <c r="H278">
        <v>6.28</v>
      </c>
      <c r="I278">
        <v>48.56</v>
      </c>
      <c r="J278">
        <v>8.93</v>
      </c>
      <c r="K278">
        <v>0</v>
      </c>
      <c r="L278" t="s">
        <v>44</v>
      </c>
      <c r="M278">
        <v>50.06</v>
      </c>
      <c r="N278">
        <v>390</v>
      </c>
      <c r="O278">
        <v>1</v>
      </c>
      <c r="P278">
        <v>56</v>
      </c>
      <c r="Q278">
        <v>16.28</v>
      </c>
      <c r="R278">
        <v>39554</v>
      </c>
      <c r="S278">
        <v>33.6</v>
      </c>
      <c r="T278">
        <v>82.63</v>
      </c>
      <c r="U278">
        <v>25.76</v>
      </c>
      <c r="V278">
        <v>1977</v>
      </c>
      <c r="W278">
        <v>1.21</v>
      </c>
      <c r="X278">
        <v>755</v>
      </c>
    </row>
    <row r="279" spans="1:24" hidden="1" x14ac:dyDescent="0.25">
      <c r="A279" t="s">
        <v>41</v>
      </c>
      <c r="B279" t="s">
        <v>29</v>
      </c>
      <c r="C279">
        <v>2013</v>
      </c>
      <c r="D279" t="s">
        <v>43</v>
      </c>
      <c r="E279">
        <v>8.0399999999999991</v>
      </c>
      <c r="F279">
        <v>7.37</v>
      </c>
      <c r="G279">
        <v>2.5099999999999998</v>
      </c>
      <c r="H279">
        <v>3.54</v>
      </c>
      <c r="I279">
        <v>45.48</v>
      </c>
      <c r="J279">
        <v>16.36</v>
      </c>
      <c r="K279">
        <v>2198</v>
      </c>
      <c r="L279" t="s">
        <v>31</v>
      </c>
      <c r="M279">
        <v>41.32</v>
      </c>
      <c r="N279">
        <v>320</v>
      </c>
      <c r="O279">
        <v>30</v>
      </c>
      <c r="P279">
        <v>2</v>
      </c>
      <c r="Q279">
        <v>65.959999999999994</v>
      </c>
      <c r="R279">
        <v>5088</v>
      </c>
      <c r="S279">
        <v>62.02</v>
      </c>
      <c r="T279">
        <v>34.24</v>
      </c>
      <c r="U279">
        <v>60.58</v>
      </c>
      <c r="V279">
        <v>1981</v>
      </c>
      <c r="W279">
        <v>2.95</v>
      </c>
      <c r="X279">
        <v>971</v>
      </c>
    </row>
    <row r="280" spans="1:24" hidden="1" x14ac:dyDescent="0.25">
      <c r="A280" t="s">
        <v>45</v>
      </c>
      <c r="B280" t="s">
        <v>33</v>
      </c>
      <c r="C280">
        <v>2011</v>
      </c>
      <c r="D280" t="s">
        <v>34</v>
      </c>
      <c r="E280">
        <v>5.32</v>
      </c>
      <c r="F280">
        <v>7.06</v>
      </c>
      <c r="G280">
        <v>4.3099999999999996</v>
      </c>
      <c r="H280">
        <v>4.83</v>
      </c>
      <c r="I280">
        <v>22.75</v>
      </c>
      <c r="J280">
        <v>8.81</v>
      </c>
      <c r="K280">
        <v>901</v>
      </c>
      <c r="L280" t="s">
        <v>31</v>
      </c>
      <c r="M280">
        <v>89.47</v>
      </c>
      <c r="N280">
        <v>57</v>
      </c>
      <c r="O280">
        <v>23</v>
      </c>
      <c r="P280">
        <v>21</v>
      </c>
      <c r="Q280">
        <v>3.28</v>
      </c>
      <c r="R280">
        <v>84539</v>
      </c>
      <c r="S280">
        <v>62.88</v>
      </c>
      <c r="T280">
        <v>25.94</v>
      </c>
      <c r="U280">
        <v>61.5</v>
      </c>
      <c r="V280">
        <v>2437</v>
      </c>
      <c r="W280">
        <v>0.2</v>
      </c>
      <c r="X280">
        <v>370</v>
      </c>
    </row>
    <row r="281" spans="1:24" hidden="1" x14ac:dyDescent="0.25">
      <c r="A281" t="s">
        <v>24</v>
      </c>
      <c r="B281" t="s">
        <v>29</v>
      </c>
      <c r="C281">
        <v>2016</v>
      </c>
      <c r="D281" t="s">
        <v>30</v>
      </c>
      <c r="E281">
        <v>1.87</v>
      </c>
      <c r="F281">
        <v>7.55</v>
      </c>
      <c r="G281">
        <v>3.36</v>
      </c>
      <c r="H281">
        <v>9.67</v>
      </c>
      <c r="I281">
        <v>38.94</v>
      </c>
      <c r="J281">
        <v>10.33</v>
      </c>
      <c r="K281">
        <v>4845</v>
      </c>
      <c r="L281" t="s">
        <v>27</v>
      </c>
      <c r="M281">
        <v>72.739999999999995</v>
      </c>
      <c r="N281">
        <v>24</v>
      </c>
      <c r="O281">
        <v>34</v>
      </c>
      <c r="P281">
        <v>34</v>
      </c>
      <c r="Q281">
        <v>41.88</v>
      </c>
      <c r="R281">
        <v>8011</v>
      </c>
      <c r="S281">
        <v>52.29</v>
      </c>
      <c r="T281">
        <v>48.29</v>
      </c>
      <c r="U281">
        <v>38.24</v>
      </c>
      <c r="V281">
        <v>2038</v>
      </c>
      <c r="W281">
        <v>27.16</v>
      </c>
      <c r="X281">
        <v>681</v>
      </c>
    </row>
    <row r="282" spans="1:24" hidden="1" x14ac:dyDescent="0.25">
      <c r="A282" t="s">
        <v>45</v>
      </c>
      <c r="B282" t="s">
        <v>33</v>
      </c>
      <c r="C282">
        <v>2011</v>
      </c>
      <c r="D282" t="s">
        <v>40</v>
      </c>
      <c r="E282">
        <v>4.26</v>
      </c>
      <c r="F282">
        <v>7.11</v>
      </c>
      <c r="G282">
        <v>4.21</v>
      </c>
      <c r="H282">
        <v>3.78</v>
      </c>
      <c r="I282">
        <v>7.68</v>
      </c>
      <c r="J282">
        <v>5.83</v>
      </c>
      <c r="K282">
        <v>794</v>
      </c>
      <c r="L282" t="s">
        <v>27</v>
      </c>
      <c r="M282">
        <v>88.43</v>
      </c>
      <c r="N282">
        <v>303</v>
      </c>
      <c r="O282">
        <v>46</v>
      </c>
      <c r="P282">
        <v>27</v>
      </c>
      <c r="Q282">
        <v>32.299999999999997</v>
      </c>
      <c r="R282">
        <v>60390</v>
      </c>
      <c r="S282">
        <v>85.85</v>
      </c>
      <c r="T282">
        <v>22.53</v>
      </c>
      <c r="U282">
        <v>23.64</v>
      </c>
      <c r="V282">
        <v>1624</v>
      </c>
      <c r="W282">
        <v>26.58</v>
      </c>
      <c r="X282">
        <v>132</v>
      </c>
    </row>
    <row r="283" spans="1:24" hidden="1" x14ac:dyDescent="0.25">
      <c r="A283" t="s">
        <v>45</v>
      </c>
      <c r="B283" t="s">
        <v>37</v>
      </c>
      <c r="C283">
        <v>2011</v>
      </c>
      <c r="D283" t="s">
        <v>42</v>
      </c>
      <c r="E283">
        <v>5.49</v>
      </c>
      <c r="F283">
        <v>6.62</v>
      </c>
      <c r="G283">
        <v>1.25</v>
      </c>
      <c r="H283">
        <v>5.14</v>
      </c>
      <c r="I283">
        <v>4.74</v>
      </c>
      <c r="J283">
        <v>16.78</v>
      </c>
      <c r="K283">
        <v>2066</v>
      </c>
      <c r="L283" t="s">
        <v>44</v>
      </c>
      <c r="M283">
        <v>64.56</v>
      </c>
      <c r="N283">
        <v>259</v>
      </c>
      <c r="O283">
        <v>30</v>
      </c>
      <c r="P283">
        <v>41</v>
      </c>
      <c r="Q283">
        <v>39.44</v>
      </c>
      <c r="R283">
        <v>23174</v>
      </c>
      <c r="S283">
        <v>84.57</v>
      </c>
      <c r="T283">
        <v>31.74</v>
      </c>
      <c r="U283">
        <v>38.01</v>
      </c>
      <c r="V283">
        <v>1041</v>
      </c>
      <c r="W283">
        <v>2.73</v>
      </c>
      <c r="X283">
        <v>31</v>
      </c>
    </row>
    <row r="284" spans="1:24" x14ac:dyDescent="0.25">
      <c r="A284" t="s">
        <v>45</v>
      </c>
      <c r="B284" t="s">
        <v>38</v>
      </c>
      <c r="C284">
        <v>2000</v>
      </c>
      <c r="D284" t="s">
        <v>30</v>
      </c>
      <c r="E284">
        <v>6.78</v>
      </c>
      <c r="F284">
        <v>7.7</v>
      </c>
      <c r="G284">
        <v>4.4400000000000004</v>
      </c>
      <c r="H284">
        <v>3.25</v>
      </c>
      <c r="I284">
        <v>43.85</v>
      </c>
      <c r="J284">
        <v>10.45</v>
      </c>
      <c r="K284">
        <v>1819</v>
      </c>
      <c r="L284" t="s">
        <v>27</v>
      </c>
      <c r="M284">
        <v>66.37</v>
      </c>
      <c r="N284">
        <v>477</v>
      </c>
      <c r="O284">
        <v>24</v>
      </c>
      <c r="P284">
        <v>11</v>
      </c>
      <c r="Q284">
        <v>50.81</v>
      </c>
      <c r="R284">
        <v>57320</v>
      </c>
      <c r="S284">
        <v>21.72</v>
      </c>
      <c r="T284">
        <v>88.93</v>
      </c>
      <c r="U284">
        <v>38.43</v>
      </c>
      <c r="V284">
        <v>1807</v>
      </c>
      <c r="W284">
        <v>12.61</v>
      </c>
      <c r="X284">
        <v>227</v>
      </c>
    </row>
    <row r="285" spans="1:24" hidden="1" x14ac:dyDescent="0.25">
      <c r="A285" t="s">
        <v>41</v>
      </c>
      <c r="B285" t="s">
        <v>29</v>
      </c>
      <c r="C285">
        <v>2012</v>
      </c>
      <c r="D285" t="s">
        <v>34</v>
      </c>
      <c r="E285">
        <v>6.08</v>
      </c>
      <c r="F285">
        <v>8.18</v>
      </c>
      <c r="G285">
        <v>3.78</v>
      </c>
      <c r="H285">
        <v>4.04</v>
      </c>
      <c r="I285">
        <v>1.56</v>
      </c>
      <c r="J285">
        <v>11.05</v>
      </c>
      <c r="K285">
        <v>370</v>
      </c>
      <c r="L285" t="s">
        <v>35</v>
      </c>
      <c r="M285">
        <v>73.13</v>
      </c>
      <c r="N285">
        <v>391</v>
      </c>
      <c r="O285">
        <v>7</v>
      </c>
      <c r="P285">
        <v>0</v>
      </c>
      <c r="Q285">
        <v>60.84</v>
      </c>
      <c r="R285">
        <v>99912</v>
      </c>
      <c r="S285">
        <v>54.36</v>
      </c>
      <c r="T285">
        <v>54.64</v>
      </c>
      <c r="U285">
        <v>75.040000000000006</v>
      </c>
      <c r="V285">
        <v>2492</v>
      </c>
      <c r="W285">
        <v>11.32</v>
      </c>
      <c r="X285">
        <v>562</v>
      </c>
    </row>
    <row r="286" spans="1:24" hidden="1" x14ac:dyDescent="0.25">
      <c r="A286" t="s">
        <v>45</v>
      </c>
      <c r="B286" t="s">
        <v>38</v>
      </c>
      <c r="C286">
        <v>2013</v>
      </c>
      <c r="D286" t="s">
        <v>34</v>
      </c>
      <c r="E286">
        <v>3.94</v>
      </c>
      <c r="F286">
        <v>6.93</v>
      </c>
      <c r="G286">
        <v>3.64</v>
      </c>
      <c r="H286">
        <v>7.9</v>
      </c>
      <c r="I286">
        <v>48.62</v>
      </c>
      <c r="J286">
        <v>17.61</v>
      </c>
      <c r="K286">
        <v>2538</v>
      </c>
      <c r="L286" t="s">
        <v>44</v>
      </c>
      <c r="M286">
        <v>55.96</v>
      </c>
      <c r="N286">
        <v>496</v>
      </c>
      <c r="O286">
        <v>11</v>
      </c>
      <c r="P286">
        <v>99</v>
      </c>
      <c r="Q286">
        <v>59.18</v>
      </c>
      <c r="R286">
        <v>51492</v>
      </c>
      <c r="S286">
        <v>78.38</v>
      </c>
      <c r="T286">
        <v>72.709999999999994</v>
      </c>
      <c r="U286">
        <v>38.700000000000003</v>
      </c>
      <c r="V286">
        <v>2640</v>
      </c>
      <c r="W286">
        <v>18.14</v>
      </c>
      <c r="X286">
        <v>886</v>
      </c>
    </row>
    <row r="287" spans="1:24" hidden="1" x14ac:dyDescent="0.25">
      <c r="A287" t="s">
        <v>32</v>
      </c>
      <c r="B287" t="s">
        <v>38</v>
      </c>
      <c r="C287">
        <v>2023</v>
      </c>
      <c r="D287" t="s">
        <v>30</v>
      </c>
      <c r="E287">
        <v>2.65</v>
      </c>
      <c r="F287">
        <v>8.1</v>
      </c>
      <c r="G287">
        <v>1.73</v>
      </c>
      <c r="H287">
        <v>5.57</v>
      </c>
      <c r="I287">
        <v>33.61</v>
      </c>
      <c r="J287">
        <v>18.41</v>
      </c>
      <c r="K287">
        <v>3907</v>
      </c>
      <c r="L287" t="s">
        <v>35</v>
      </c>
      <c r="M287">
        <v>64.760000000000005</v>
      </c>
      <c r="N287">
        <v>212</v>
      </c>
      <c r="O287">
        <v>1</v>
      </c>
      <c r="P287">
        <v>93</v>
      </c>
      <c r="Q287">
        <v>63.81</v>
      </c>
      <c r="R287">
        <v>77166</v>
      </c>
      <c r="S287">
        <v>86.69</v>
      </c>
      <c r="T287">
        <v>26.94</v>
      </c>
      <c r="U287">
        <v>47.22</v>
      </c>
      <c r="V287">
        <v>1306</v>
      </c>
      <c r="W287">
        <v>14.35</v>
      </c>
      <c r="X287">
        <v>403</v>
      </c>
    </row>
    <row r="288" spans="1:24" hidden="1" x14ac:dyDescent="0.25">
      <c r="A288" t="s">
        <v>46</v>
      </c>
      <c r="B288" t="s">
        <v>38</v>
      </c>
      <c r="C288">
        <v>2001</v>
      </c>
      <c r="D288" t="s">
        <v>26</v>
      </c>
      <c r="E288">
        <v>1.68</v>
      </c>
      <c r="F288">
        <v>7.08</v>
      </c>
      <c r="G288">
        <v>4.4400000000000004</v>
      </c>
      <c r="H288">
        <v>6.16</v>
      </c>
      <c r="I288">
        <v>20.98</v>
      </c>
      <c r="J288">
        <v>16.48</v>
      </c>
      <c r="K288">
        <v>2054</v>
      </c>
      <c r="L288" t="s">
        <v>35</v>
      </c>
      <c r="M288">
        <v>68.28</v>
      </c>
      <c r="N288">
        <v>114</v>
      </c>
      <c r="O288">
        <v>14</v>
      </c>
      <c r="P288">
        <v>22</v>
      </c>
      <c r="Q288">
        <v>84.77</v>
      </c>
      <c r="R288">
        <v>19738</v>
      </c>
      <c r="S288">
        <v>25.52</v>
      </c>
      <c r="T288">
        <v>51.61</v>
      </c>
      <c r="U288">
        <v>23.79</v>
      </c>
      <c r="V288">
        <v>1337</v>
      </c>
      <c r="W288">
        <v>32.82</v>
      </c>
      <c r="X288">
        <v>944</v>
      </c>
    </row>
    <row r="289" spans="1:24" hidden="1" x14ac:dyDescent="0.25">
      <c r="A289" t="s">
        <v>36</v>
      </c>
      <c r="B289" t="s">
        <v>37</v>
      </c>
      <c r="C289">
        <v>2011</v>
      </c>
      <c r="D289" t="s">
        <v>43</v>
      </c>
      <c r="E289">
        <v>6.94</v>
      </c>
      <c r="F289">
        <v>7</v>
      </c>
      <c r="G289">
        <v>3.19</v>
      </c>
      <c r="H289">
        <v>4.0999999999999996</v>
      </c>
      <c r="I289">
        <v>7.07</v>
      </c>
      <c r="J289">
        <v>1.31</v>
      </c>
      <c r="K289">
        <v>2596</v>
      </c>
      <c r="L289" t="s">
        <v>44</v>
      </c>
      <c r="M289">
        <v>96.75</v>
      </c>
      <c r="N289">
        <v>451</v>
      </c>
      <c r="O289">
        <v>39</v>
      </c>
      <c r="P289">
        <v>27</v>
      </c>
      <c r="Q289">
        <v>88.9</v>
      </c>
      <c r="R289">
        <v>64833</v>
      </c>
      <c r="S289">
        <v>49.41</v>
      </c>
      <c r="T289">
        <v>50.84</v>
      </c>
      <c r="U289">
        <v>69.92</v>
      </c>
      <c r="V289">
        <v>1292</v>
      </c>
      <c r="W289">
        <v>35.31</v>
      </c>
      <c r="X289">
        <v>566</v>
      </c>
    </row>
    <row r="290" spans="1:24" hidden="1" x14ac:dyDescent="0.25">
      <c r="A290" t="s">
        <v>47</v>
      </c>
      <c r="B290" t="s">
        <v>25</v>
      </c>
      <c r="C290">
        <v>2020</v>
      </c>
      <c r="D290" t="s">
        <v>42</v>
      </c>
      <c r="E290">
        <v>6.45</v>
      </c>
      <c r="F290">
        <v>6.07</v>
      </c>
      <c r="G290">
        <v>4.26</v>
      </c>
      <c r="H290">
        <v>7.77</v>
      </c>
      <c r="I290">
        <v>36.159999999999997</v>
      </c>
      <c r="J290">
        <v>8.8699999999999992</v>
      </c>
      <c r="K290">
        <v>4466</v>
      </c>
      <c r="L290" t="s">
        <v>27</v>
      </c>
      <c r="M290">
        <v>91.8</v>
      </c>
      <c r="N290">
        <v>187</v>
      </c>
      <c r="O290">
        <v>31</v>
      </c>
      <c r="P290">
        <v>68</v>
      </c>
      <c r="Q290">
        <v>74.25</v>
      </c>
      <c r="R290">
        <v>85634</v>
      </c>
      <c r="S290">
        <v>52.5</v>
      </c>
      <c r="T290">
        <v>75.010000000000005</v>
      </c>
      <c r="U290">
        <v>57.93</v>
      </c>
      <c r="V290">
        <v>1012</v>
      </c>
      <c r="W290">
        <v>8.24</v>
      </c>
      <c r="X290">
        <v>270</v>
      </c>
    </row>
    <row r="291" spans="1:24" hidden="1" x14ac:dyDescent="0.25">
      <c r="A291" t="s">
        <v>47</v>
      </c>
      <c r="B291" t="s">
        <v>29</v>
      </c>
      <c r="C291">
        <v>2015</v>
      </c>
      <c r="D291" t="s">
        <v>42</v>
      </c>
      <c r="E291">
        <v>6.87</v>
      </c>
      <c r="F291">
        <v>7.74</v>
      </c>
      <c r="G291">
        <v>1.8</v>
      </c>
      <c r="H291">
        <v>8.26</v>
      </c>
      <c r="I291">
        <v>28.16</v>
      </c>
      <c r="J291">
        <v>6.87</v>
      </c>
      <c r="K291">
        <v>1688</v>
      </c>
      <c r="L291" t="s">
        <v>27</v>
      </c>
      <c r="M291">
        <v>39.049999999999997</v>
      </c>
      <c r="N291">
        <v>259</v>
      </c>
      <c r="O291">
        <v>10</v>
      </c>
      <c r="P291">
        <v>35</v>
      </c>
      <c r="Q291">
        <v>9.74</v>
      </c>
      <c r="R291">
        <v>58734</v>
      </c>
      <c r="S291">
        <v>69.959999999999994</v>
      </c>
      <c r="T291">
        <v>11.73</v>
      </c>
      <c r="U291">
        <v>47.6</v>
      </c>
      <c r="V291">
        <v>306</v>
      </c>
      <c r="W291">
        <v>4.84</v>
      </c>
      <c r="X291">
        <v>533</v>
      </c>
    </row>
    <row r="292" spans="1:24" hidden="1" x14ac:dyDescent="0.25">
      <c r="A292" t="s">
        <v>36</v>
      </c>
      <c r="B292" t="s">
        <v>25</v>
      </c>
      <c r="C292">
        <v>2003</v>
      </c>
      <c r="D292" t="s">
        <v>42</v>
      </c>
      <c r="E292">
        <v>3.73</v>
      </c>
      <c r="F292">
        <v>8.02</v>
      </c>
      <c r="G292">
        <v>0.73</v>
      </c>
      <c r="H292">
        <v>4.2699999999999996</v>
      </c>
      <c r="I292">
        <v>35.56</v>
      </c>
      <c r="J292">
        <v>4.2699999999999996</v>
      </c>
      <c r="K292">
        <v>4852</v>
      </c>
      <c r="L292" t="s">
        <v>44</v>
      </c>
      <c r="M292">
        <v>32.89</v>
      </c>
      <c r="N292">
        <v>135</v>
      </c>
      <c r="O292">
        <v>16</v>
      </c>
      <c r="P292">
        <v>53</v>
      </c>
      <c r="Q292">
        <v>96.21</v>
      </c>
      <c r="R292">
        <v>42794</v>
      </c>
      <c r="S292">
        <v>33.03</v>
      </c>
      <c r="T292">
        <v>78.84</v>
      </c>
      <c r="U292">
        <v>76.23</v>
      </c>
      <c r="V292">
        <v>559</v>
      </c>
      <c r="W292">
        <v>33.57</v>
      </c>
      <c r="X292">
        <v>754</v>
      </c>
    </row>
    <row r="293" spans="1:24" hidden="1" x14ac:dyDescent="0.25">
      <c r="A293" t="s">
        <v>41</v>
      </c>
      <c r="B293" t="s">
        <v>25</v>
      </c>
      <c r="C293">
        <v>2007</v>
      </c>
      <c r="D293" t="s">
        <v>30</v>
      </c>
      <c r="E293">
        <v>2.62</v>
      </c>
      <c r="F293">
        <v>7.66</v>
      </c>
      <c r="G293">
        <v>1.66</v>
      </c>
      <c r="H293">
        <v>3.31</v>
      </c>
      <c r="I293">
        <v>20.9</v>
      </c>
      <c r="J293">
        <v>18.18</v>
      </c>
      <c r="K293">
        <v>3321</v>
      </c>
      <c r="L293" t="s">
        <v>35</v>
      </c>
      <c r="M293">
        <v>77.62</v>
      </c>
      <c r="N293">
        <v>489</v>
      </c>
      <c r="O293">
        <v>20</v>
      </c>
      <c r="P293">
        <v>46</v>
      </c>
      <c r="Q293">
        <v>94.85</v>
      </c>
      <c r="R293">
        <v>85860</v>
      </c>
      <c r="S293">
        <v>29.35</v>
      </c>
      <c r="T293">
        <v>16.37</v>
      </c>
      <c r="U293">
        <v>74.569999999999993</v>
      </c>
      <c r="V293">
        <v>2397</v>
      </c>
      <c r="W293">
        <v>20.059999999999999</v>
      </c>
      <c r="X293">
        <v>242</v>
      </c>
    </row>
    <row r="294" spans="1:24" hidden="1" x14ac:dyDescent="0.25">
      <c r="A294" t="s">
        <v>28</v>
      </c>
      <c r="B294" t="s">
        <v>25</v>
      </c>
      <c r="C294">
        <v>2001</v>
      </c>
      <c r="D294" t="s">
        <v>26</v>
      </c>
      <c r="E294">
        <v>7.6</v>
      </c>
      <c r="F294">
        <v>6.38</v>
      </c>
      <c r="G294">
        <v>2.2799999999999998</v>
      </c>
      <c r="H294">
        <v>3.57</v>
      </c>
      <c r="I294">
        <v>3.31</v>
      </c>
      <c r="J294">
        <v>17.8</v>
      </c>
      <c r="K294">
        <v>1138</v>
      </c>
      <c r="L294" t="s">
        <v>44</v>
      </c>
      <c r="M294">
        <v>33.44</v>
      </c>
      <c r="N294">
        <v>89</v>
      </c>
      <c r="O294">
        <v>21</v>
      </c>
      <c r="P294">
        <v>55</v>
      </c>
      <c r="Q294">
        <v>71.75</v>
      </c>
      <c r="R294">
        <v>71862</v>
      </c>
      <c r="S294">
        <v>70.56</v>
      </c>
      <c r="T294">
        <v>83.33</v>
      </c>
      <c r="U294">
        <v>46.23</v>
      </c>
      <c r="V294">
        <v>1129</v>
      </c>
      <c r="W294">
        <v>12.97</v>
      </c>
      <c r="X294">
        <v>297</v>
      </c>
    </row>
    <row r="295" spans="1:24" hidden="1" x14ac:dyDescent="0.25">
      <c r="A295" t="s">
        <v>41</v>
      </c>
      <c r="B295" t="s">
        <v>38</v>
      </c>
      <c r="C295">
        <v>2009</v>
      </c>
      <c r="D295" t="s">
        <v>40</v>
      </c>
      <c r="E295">
        <v>7.74</v>
      </c>
      <c r="F295">
        <v>6.26</v>
      </c>
      <c r="G295">
        <v>2.67</v>
      </c>
      <c r="H295">
        <v>7.6</v>
      </c>
      <c r="I295">
        <v>15.75</v>
      </c>
      <c r="J295">
        <v>9.31</v>
      </c>
      <c r="K295">
        <v>2621</v>
      </c>
      <c r="L295" t="s">
        <v>44</v>
      </c>
      <c r="M295">
        <v>34.22</v>
      </c>
      <c r="N295">
        <v>220</v>
      </c>
      <c r="O295">
        <v>32</v>
      </c>
      <c r="P295">
        <v>9</v>
      </c>
      <c r="Q295">
        <v>52.71</v>
      </c>
      <c r="R295">
        <v>34987</v>
      </c>
      <c r="S295">
        <v>39.93</v>
      </c>
      <c r="T295">
        <v>21.43</v>
      </c>
      <c r="U295">
        <v>76.75</v>
      </c>
      <c r="V295">
        <v>2061</v>
      </c>
      <c r="W295">
        <v>2.06</v>
      </c>
      <c r="X295">
        <v>507</v>
      </c>
    </row>
    <row r="296" spans="1:24" hidden="1" x14ac:dyDescent="0.25">
      <c r="A296" t="s">
        <v>47</v>
      </c>
      <c r="B296" t="s">
        <v>33</v>
      </c>
      <c r="C296">
        <v>2008</v>
      </c>
      <c r="D296" t="s">
        <v>34</v>
      </c>
      <c r="E296">
        <v>4.5599999999999996</v>
      </c>
      <c r="F296">
        <v>7.43</v>
      </c>
      <c r="G296">
        <v>2.5499999999999998</v>
      </c>
      <c r="H296">
        <v>3.95</v>
      </c>
      <c r="I296">
        <v>15.75</v>
      </c>
      <c r="J296">
        <v>2.69</v>
      </c>
      <c r="K296">
        <v>2728</v>
      </c>
      <c r="L296" t="s">
        <v>31</v>
      </c>
      <c r="M296">
        <v>41.15</v>
      </c>
      <c r="N296">
        <v>15</v>
      </c>
      <c r="O296">
        <v>28</v>
      </c>
      <c r="P296">
        <v>4</v>
      </c>
      <c r="Q296">
        <v>26.56</v>
      </c>
      <c r="R296">
        <v>68896</v>
      </c>
      <c r="S296">
        <v>0.4</v>
      </c>
      <c r="T296">
        <v>52.58</v>
      </c>
      <c r="U296">
        <v>47.86</v>
      </c>
      <c r="V296">
        <v>298</v>
      </c>
      <c r="W296">
        <v>24.24</v>
      </c>
      <c r="X296">
        <v>385</v>
      </c>
    </row>
    <row r="297" spans="1:24" hidden="1" x14ac:dyDescent="0.25">
      <c r="A297" t="s">
        <v>47</v>
      </c>
      <c r="B297" t="s">
        <v>38</v>
      </c>
      <c r="C297">
        <v>2022</v>
      </c>
      <c r="D297" t="s">
        <v>30</v>
      </c>
      <c r="E297">
        <v>6.12</v>
      </c>
      <c r="F297">
        <v>7</v>
      </c>
      <c r="G297">
        <v>2.73</v>
      </c>
      <c r="H297">
        <v>6.46</v>
      </c>
      <c r="I297">
        <v>0.43</v>
      </c>
      <c r="J297">
        <v>0.27</v>
      </c>
      <c r="K297">
        <v>1165</v>
      </c>
      <c r="L297" t="s">
        <v>31</v>
      </c>
      <c r="M297">
        <v>54.62</v>
      </c>
      <c r="N297">
        <v>146</v>
      </c>
      <c r="O297">
        <v>14</v>
      </c>
      <c r="P297">
        <v>13</v>
      </c>
      <c r="Q297">
        <v>76.12</v>
      </c>
      <c r="R297">
        <v>42430</v>
      </c>
      <c r="S297">
        <v>93.78</v>
      </c>
      <c r="T297">
        <v>17.95</v>
      </c>
      <c r="U297">
        <v>37.76</v>
      </c>
      <c r="V297">
        <v>2903</v>
      </c>
      <c r="W297">
        <v>8.31</v>
      </c>
      <c r="X297">
        <v>945</v>
      </c>
    </row>
    <row r="298" spans="1:24" hidden="1" x14ac:dyDescent="0.25">
      <c r="A298" t="s">
        <v>36</v>
      </c>
      <c r="B298" t="s">
        <v>38</v>
      </c>
      <c r="C298">
        <v>2014</v>
      </c>
      <c r="D298" t="s">
        <v>40</v>
      </c>
      <c r="E298">
        <v>3.74</v>
      </c>
      <c r="F298">
        <v>7.07</v>
      </c>
      <c r="G298">
        <v>4.21</v>
      </c>
      <c r="H298">
        <v>4.07</v>
      </c>
      <c r="I298">
        <v>0.48</v>
      </c>
      <c r="J298">
        <v>8.77</v>
      </c>
      <c r="K298">
        <v>1508</v>
      </c>
      <c r="L298" t="s">
        <v>35</v>
      </c>
      <c r="M298">
        <v>60.45</v>
      </c>
      <c r="N298">
        <v>384</v>
      </c>
      <c r="O298">
        <v>20</v>
      </c>
      <c r="P298">
        <v>23</v>
      </c>
      <c r="Q298">
        <v>88.03</v>
      </c>
      <c r="R298">
        <v>44972</v>
      </c>
      <c r="S298">
        <v>14.96</v>
      </c>
      <c r="T298">
        <v>45.78</v>
      </c>
      <c r="U298">
        <v>77.59</v>
      </c>
      <c r="V298">
        <v>2168</v>
      </c>
      <c r="W298">
        <v>1.51</v>
      </c>
      <c r="X298">
        <v>795</v>
      </c>
    </row>
    <row r="299" spans="1:24" hidden="1" x14ac:dyDescent="0.25">
      <c r="A299" t="s">
        <v>45</v>
      </c>
      <c r="B299" t="s">
        <v>25</v>
      </c>
      <c r="C299">
        <v>2012</v>
      </c>
      <c r="D299" t="s">
        <v>34</v>
      </c>
      <c r="E299">
        <v>7.02</v>
      </c>
      <c r="F299">
        <v>8.42</v>
      </c>
      <c r="G299">
        <v>0.85</v>
      </c>
      <c r="H299">
        <v>4.1900000000000004</v>
      </c>
      <c r="I299">
        <v>16.54</v>
      </c>
      <c r="J299">
        <v>0.8</v>
      </c>
      <c r="K299">
        <v>3841</v>
      </c>
      <c r="L299" t="s">
        <v>27</v>
      </c>
      <c r="M299">
        <v>66.36</v>
      </c>
      <c r="N299">
        <v>100</v>
      </c>
      <c r="O299">
        <v>1</v>
      </c>
      <c r="P299">
        <v>62</v>
      </c>
      <c r="Q299">
        <v>67.19</v>
      </c>
      <c r="R299">
        <v>66102</v>
      </c>
      <c r="S299">
        <v>14.86</v>
      </c>
      <c r="T299">
        <v>33.94</v>
      </c>
      <c r="U299">
        <v>78.239999999999995</v>
      </c>
      <c r="V299">
        <v>1011</v>
      </c>
      <c r="W299">
        <v>17.79</v>
      </c>
      <c r="X299">
        <v>723</v>
      </c>
    </row>
    <row r="300" spans="1:24" hidden="1" x14ac:dyDescent="0.25">
      <c r="A300" t="s">
        <v>41</v>
      </c>
      <c r="B300" t="s">
        <v>38</v>
      </c>
      <c r="C300">
        <v>2022</v>
      </c>
      <c r="D300" t="s">
        <v>34</v>
      </c>
      <c r="E300">
        <v>8.36</v>
      </c>
      <c r="F300">
        <v>7.81</v>
      </c>
      <c r="G300">
        <v>1.58</v>
      </c>
      <c r="H300">
        <v>3.03</v>
      </c>
      <c r="I300">
        <v>36.380000000000003</v>
      </c>
      <c r="J300">
        <v>12.19</v>
      </c>
      <c r="K300">
        <v>4558</v>
      </c>
      <c r="L300" t="s">
        <v>31</v>
      </c>
      <c r="M300">
        <v>99.46</v>
      </c>
      <c r="N300">
        <v>417</v>
      </c>
      <c r="O300">
        <v>41</v>
      </c>
      <c r="P300">
        <v>27</v>
      </c>
      <c r="Q300">
        <v>63.65</v>
      </c>
      <c r="R300">
        <v>24785</v>
      </c>
      <c r="S300">
        <v>81.84</v>
      </c>
      <c r="T300">
        <v>43.61</v>
      </c>
      <c r="U300">
        <v>89.26</v>
      </c>
      <c r="V300">
        <v>2710</v>
      </c>
      <c r="W300">
        <v>23.89</v>
      </c>
      <c r="X300">
        <v>841</v>
      </c>
    </row>
    <row r="301" spans="1:24" hidden="1" x14ac:dyDescent="0.25">
      <c r="A301" t="s">
        <v>48</v>
      </c>
      <c r="B301" t="s">
        <v>25</v>
      </c>
      <c r="C301">
        <v>2016</v>
      </c>
      <c r="D301" t="s">
        <v>26</v>
      </c>
      <c r="E301">
        <v>6.88</v>
      </c>
      <c r="F301">
        <v>7.03</v>
      </c>
      <c r="G301">
        <v>4.4400000000000004</v>
      </c>
      <c r="H301">
        <v>5.25</v>
      </c>
      <c r="I301">
        <v>31.2</v>
      </c>
      <c r="J301">
        <v>12.17</v>
      </c>
      <c r="K301">
        <v>4576</v>
      </c>
      <c r="L301" t="s">
        <v>31</v>
      </c>
      <c r="M301">
        <v>56.97</v>
      </c>
      <c r="N301">
        <v>476</v>
      </c>
      <c r="O301">
        <v>37</v>
      </c>
      <c r="P301">
        <v>20</v>
      </c>
      <c r="Q301">
        <v>20.91</v>
      </c>
      <c r="R301">
        <v>20729</v>
      </c>
      <c r="S301">
        <v>33.549999999999997</v>
      </c>
      <c r="T301">
        <v>53.6</v>
      </c>
      <c r="U301">
        <v>60.08</v>
      </c>
      <c r="V301">
        <v>2037</v>
      </c>
      <c r="W301">
        <v>6.86</v>
      </c>
      <c r="X301">
        <v>96</v>
      </c>
    </row>
    <row r="302" spans="1:24" hidden="1" x14ac:dyDescent="0.25">
      <c r="A302" t="s">
        <v>36</v>
      </c>
      <c r="B302" t="s">
        <v>33</v>
      </c>
      <c r="C302">
        <v>2015</v>
      </c>
      <c r="D302" t="s">
        <v>43</v>
      </c>
      <c r="E302">
        <v>5.13</v>
      </c>
      <c r="F302">
        <v>6.05</v>
      </c>
      <c r="G302">
        <v>2.8</v>
      </c>
      <c r="H302">
        <v>3.63</v>
      </c>
      <c r="I302">
        <v>11.95</v>
      </c>
      <c r="J302">
        <v>17.98</v>
      </c>
      <c r="K302">
        <v>4918</v>
      </c>
      <c r="L302" t="s">
        <v>35</v>
      </c>
      <c r="M302">
        <v>46.99</v>
      </c>
      <c r="N302">
        <v>218</v>
      </c>
      <c r="O302">
        <v>2</v>
      </c>
      <c r="P302">
        <v>75</v>
      </c>
      <c r="Q302">
        <v>37.06</v>
      </c>
      <c r="R302">
        <v>25913</v>
      </c>
      <c r="S302">
        <v>32.82</v>
      </c>
      <c r="T302">
        <v>46.76</v>
      </c>
      <c r="U302">
        <v>38.590000000000003</v>
      </c>
      <c r="V302">
        <v>2120</v>
      </c>
      <c r="W302">
        <v>26.06</v>
      </c>
      <c r="X302">
        <v>906</v>
      </c>
    </row>
    <row r="303" spans="1:24" hidden="1" x14ac:dyDescent="0.25">
      <c r="A303" t="s">
        <v>32</v>
      </c>
      <c r="B303" t="s">
        <v>29</v>
      </c>
      <c r="C303">
        <v>2001</v>
      </c>
      <c r="D303" t="s">
        <v>42</v>
      </c>
      <c r="E303">
        <v>4.59</v>
      </c>
      <c r="F303">
        <v>6.09</v>
      </c>
      <c r="G303">
        <v>2.92</v>
      </c>
      <c r="H303">
        <v>5.76</v>
      </c>
      <c r="I303">
        <v>30.14</v>
      </c>
      <c r="J303">
        <v>3.8</v>
      </c>
      <c r="K303">
        <v>523</v>
      </c>
      <c r="L303" t="s">
        <v>44</v>
      </c>
      <c r="M303">
        <v>70.27</v>
      </c>
      <c r="N303">
        <v>367</v>
      </c>
      <c r="O303">
        <v>24</v>
      </c>
      <c r="P303">
        <v>19</v>
      </c>
      <c r="Q303">
        <v>72.87</v>
      </c>
      <c r="R303">
        <v>17810</v>
      </c>
      <c r="S303">
        <v>62.24</v>
      </c>
      <c r="T303">
        <v>11.85</v>
      </c>
      <c r="U303">
        <v>86.95</v>
      </c>
      <c r="V303">
        <v>2075</v>
      </c>
      <c r="W303">
        <v>7.56</v>
      </c>
      <c r="X303">
        <v>894</v>
      </c>
    </row>
    <row r="304" spans="1:24" hidden="1" x14ac:dyDescent="0.25">
      <c r="A304" t="s">
        <v>47</v>
      </c>
      <c r="B304" t="s">
        <v>25</v>
      </c>
      <c r="C304">
        <v>2019</v>
      </c>
      <c r="D304" t="s">
        <v>40</v>
      </c>
      <c r="E304">
        <v>6.42</v>
      </c>
      <c r="F304">
        <v>7.71</v>
      </c>
      <c r="G304">
        <v>2.39</v>
      </c>
      <c r="H304">
        <v>7.18</v>
      </c>
      <c r="I304">
        <v>32.369999999999997</v>
      </c>
      <c r="J304">
        <v>7.43</v>
      </c>
      <c r="K304">
        <v>2258</v>
      </c>
      <c r="L304" t="s">
        <v>31</v>
      </c>
      <c r="M304">
        <v>45.06</v>
      </c>
      <c r="N304">
        <v>44</v>
      </c>
      <c r="O304">
        <v>12</v>
      </c>
      <c r="P304">
        <v>61</v>
      </c>
      <c r="Q304">
        <v>3.66</v>
      </c>
      <c r="R304">
        <v>69641</v>
      </c>
      <c r="S304">
        <v>5.9</v>
      </c>
      <c r="T304">
        <v>79.08</v>
      </c>
      <c r="U304">
        <v>33.97</v>
      </c>
      <c r="V304">
        <v>798</v>
      </c>
      <c r="W304">
        <v>0.83</v>
      </c>
      <c r="X304">
        <v>702</v>
      </c>
    </row>
    <row r="305" spans="1:24" hidden="1" x14ac:dyDescent="0.25">
      <c r="A305" t="s">
        <v>36</v>
      </c>
      <c r="B305" t="s">
        <v>33</v>
      </c>
      <c r="C305">
        <v>2019</v>
      </c>
      <c r="D305" t="s">
        <v>30</v>
      </c>
      <c r="E305">
        <v>6.8</v>
      </c>
      <c r="F305">
        <v>8.09</v>
      </c>
      <c r="G305">
        <v>2.74</v>
      </c>
      <c r="H305">
        <v>5.57</v>
      </c>
      <c r="I305">
        <v>26.13</v>
      </c>
      <c r="J305">
        <v>17.190000000000001</v>
      </c>
      <c r="K305">
        <v>4339</v>
      </c>
      <c r="L305" t="s">
        <v>27</v>
      </c>
      <c r="M305">
        <v>95.84</v>
      </c>
      <c r="N305">
        <v>62</v>
      </c>
      <c r="O305">
        <v>23</v>
      </c>
      <c r="P305">
        <v>95</v>
      </c>
      <c r="Q305">
        <v>64.84</v>
      </c>
      <c r="R305">
        <v>77613</v>
      </c>
      <c r="S305">
        <v>23.7</v>
      </c>
      <c r="T305">
        <v>17.600000000000001</v>
      </c>
      <c r="U305">
        <v>95.09</v>
      </c>
      <c r="V305">
        <v>2549</v>
      </c>
      <c r="W305">
        <v>5.96</v>
      </c>
      <c r="X305">
        <v>179</v>
      </c>
    </row>
    <row r="306" spans="1:24" hidden="1" x14ac:dyDescent="0.25">
      <c r="A306" t="s">
        <v>41</v>
      </c>
      <c r="B306" t="s">
        <v>29</v>
      </c>
      <c r="C306">
        <v>2013</v>
      </c>
      <c r="D306" t="s">
        <v>40</v>
      </c>
      <c r="E306">
        <v>5.59</v>
      </c>
      <c r="F306">
        <v>7.77</v>
      </c>
      <c r="G306">
        <v>0.99</v>
      </c>
      <c r="H306">
        <v>7.94</v>
      </c>
      <c r="I306">
        <v>26.07</v>
      </c>
      <c r="J306">
        <v>9.49</v>
      </c>
      <c r="K306">
        <v>238</v>
      </c>
      <c r="L306" t="s">
        <v>35</v>
      </c>
      <c r="M306">
        <v>48.15</v>
      </c>
      <c r="N306">
        <v>349</v>
      </c>
      <c r="O306">
        <v>30</v>
      </c>
      <c r="P306">
        <v>50</v>
      </c>
      <c r="Q306">
        <v>77.13</v>
      </c>
      <c r="R306">
        <v>25017</v>
      </c>
      <c r="S306">
        <v>5.33</v>
      </c>
      <c r="T306">
        <v>88.45</v>
      </c>
      <c r="U306">
        <v>44.53</v>
      </c>
      <c r="V306">
        <v>1440</v>
      </c>
      <c r="W306">
        <v>23.48</v>
      </c>
      <c r="X306">
        <v>238</v>
      </c>
    </row>
    <row r="307" spans="1:24" hidden="1" x14ac:dyDescent="0.25">
      <c r="A307" t="s">
        <v>47</v>
      </c>
      <c r="B307" t="s">
        <v>37</v>
      </c>
      <c r="C307">
        <v>2002</v>
      </c>
      <c r="D307" t="s">
        <v>43</v>
      </c>
      <c r="E307">
        <v>6.25</v>
      </c>
      <c r="F307">
        <v>7.01</v>
      </c>
      <c r="G307">
        <v>2.73</v>
      </c>
      <c r="H307">
        <v>8.19</v>
      </c>
      <c r="I307">
        <v>18.489999999999998</v>
      </c>
      <c r="J307">
        <v>1.19</v>
      </c>
      <c r="K307">
        <v>1220</v>
      </c>
      <c r="L307" t="s">
        <v>31</v>
      </c>
      <c r="M307">
        <v>99.3</v>
      </c>
      <c r="N307">
        <v>389</v>
      </c>
      <c r="O307">
        <v>14</v>
      </c>
      <c r="P307">
        <v>39</v>
      </c>
      <c r="Q307">
        <v>34.799999999999997</v>
      </c>
      <c r="R307">
        <v>79275</v>
      </c>
      <c r="S307">
        <v>29.15</v>
      </c>
      <c r="T307">
        <v>78.11</v>
      </c>
      <c r="U307">
        <v>21.5</v>
      </c>
      <c r="V307">
        <v>2998</v>
      </c>
      <c r="W307">
        <v>25.41</v>
      </c>
      <c r="X307">
        <v>603</v>
      </c>
    </row>
    <row r="308" spans="1:24" hidden="1" x14ac:dyDescent="0.25">
      <c r="A308" t="s">
        <v>28</v>
      </c>
      <c r="B308" t="s">
        <v>25</v>
      </c>
      <c r="C308">
        <v>2022</v>
      </c>
      <c r="D308" t="s">
        <v>42</v>
      </c>
      <c r="E308">
        <v>0.97</v>
      </c>
      <c r="F308">
        <v>6.08</v>
      </c>
      <c r="G308">
        <v>4.99</v>
      </c>
      <c r="H308">
        <v>7.88</v>
      </c>
      <c r="I308">
        <v>6.17</v>
      </c>
      <c r="J308">
        <v>2.2200000000000002</v>
      </c>
      <c r="K308">
        <v>768</v>
      </c>
      <c r="L308" t="s">
        <v>35</v>
      </c>
      <c r="M308">
        <v>59.31</v>
      </c>
      <c r="N308">
        <v>291</v>
      </c>
      <c r="O308">
        <v>5</v>
      </c>
      <c r="P308">
        <v>84</v>
      </c>
      <c r="Q308">
        <v>9.4600000000000009</v>
      </c>
      <c r="R308">
        <v>99937</v>
      </c>
      <c r="S308">
        <v>86.99</v>
      </c>
      <c r="T308">
        <v>54.91</v>
      </c>
      <c r="U308">
        <v>34.94</v>
      </c>
      <c r="V308">
        <v>1807</v>
      </c>
      <c r="W308">
        <v>34.590000000000003</v>
      </c>
      <c r="X308">
        <v>871</v>
      </c>
    </row>
    <row r="309" spans="1:24" hidden="1" x14ac:dyDescent="0.25">
      <c r="A309" t="s">
        <v>36</v>
      </c>
      <c r="B309" t="s">
        <v>25</v>
      </c>
      <c r="C309">
        <v>2011</v>
      </c>
      <c r="D309" t="s">
        <v>40</v>
      </c>
      <c r="E309">
        <v>9.52</v>
      </c>
      <c r="F309">
        <v>8.42</v>
      </c>
      <c r="G309">
        <v>2.83</v>
      </c>
      <c r="H309">
        <v>9.56</v>
      </c>
      <c r="I309">
        <v>19.27</v>
      </c>
      <c r="J309">
        <v>16.27</v>
      </c>
      <c r="K309">
        <v>234</v>
      </c>
      <c r="L309" t="s">
        <v>31</v>
      </c>
      <c r="M309">
        <v>86.89</v>
      </c>
      <c r="N309">
        <v>376</v>
      </c>
      <c r="O309">
        <v>40</v>
      </c>
      <c r="P309">
        <v>80</v>
      </c>
      <c r="Q309">
        <v>82.27</v>
      </c>
      <c r="R309">
        <v>21886</v>
      </c>
      <c r="S309">
        <v>90.93</v>
      </c>
      <c r="T309">
        <v>29.62</v>
      </c>
      <c r="U309">
        <v>53.18</v>
      </c>
      <c r="V309">
        <v>2428</v>
      </c>
      <c r="W309">
        <v>2.5</v>
      </c>
      <c r="X309">
        <v>220</v>
      </c>
    </row>
    <row r="310" spans="1:24" hidden="1" x14ac:dyDescent="0.25">
      <c r="A310" t="s">
        <v>24</v>
      </c>
      <c r="B310" t="s">
        <v>37</v>
      </c>
      <c r="C310">
        <v>2007</v>
      </c>
      <c r="D310" t="s">
        <v>43</v>
      </c>
      <c r="E310">
        <v>7.91</v>
      </c>
      <c r="F310">
        <v>8.4700000000000006</v>
      </c>
      <c r="G310">
        <v>0.22</v>
      </c>
      <c r="H310">
        <v>4.66</v>
      </c>
      <c r="I310">
        <v>17.27</v>
      </c>
      <c r="J310">
        <v>14.87</v>
      </c>
      <c r="K310">
        <v>2760</v>
      </c>
      <c r="L310" t="s">
        <v>31</v>
      </c>
      <c r="M310">
        <v>75.38</v>
      </c>
      <c r="N310">
        <v>358</v>
      </c>
      <c r="O310">
        <v>9</v>
      </c>
      <c r="P310">
        <v>64</v>
      </c>
      <c r="Q310">
        <v>15.9</v>
      </c>
      <c r="R310">
        <v>27465</v>
      </c>
      <c r="S310">
        <v>30.94</v>
      </c>
      <c r="T310">
        <v>16.899999999999999</v>
      </c>
      <c r="U310">
        <v>24.42</v>
      </c>
      <c r="V310">
        <v>1640</v>
      </c>
      <c r="W310">
        <v>38.119999999999997</v>
      </c>
      <c r="X310">
        <v>502</v>
      </c>
    </row>
    <row r="311" spans="1:24" hidden="1" x14ac:dyDescent="0.25">
      <c r="A311" t="s">
        <v>47</v>
      </c>
      <c r="B311" t="s">
        <v>37</v>
      </c>
      <c r="C311">
        <v>2001</v>
      </c>
      <c r="D311" t="s">
        <v>30</v>
      </c>
      <c r="E311">
        <v>3.74</v>
      </c>
      <c r="F311">
        <v>7.37</v>
      </c>
      <c r="G311">
        <v>3.98</v>
      </c>
      <c r="H311">
        <v>4.33</v>
      </c>
      <c r="I311">
        <v>29.6</v>
      </c>
      <c r="J311">
        <v>17.52</v>
      </c>
      <c r="K311">
        <v>4592</v>
      </c>
      <c r="L311" t="s">
        <v>35</v>
      </c>
      <c r="M311">
        <v>95.34</v>
      </c>
      <c r="N311">
        <v>65</v>
      </c>
      <c r="O311">
        <v>8</v>
      </c>
      <c r="P311">
        <v>27</v>
      </c>
      <c r="Q311">
        <v>38.340000000000003</v>
      </c>
      <c r="R311">
        <v>17711</v>
      </c>
      <c r="S311">
        <v>18.760000000000002</v>
      </c>
      <c r="T311">
        <v>63.75</v>
      </c>
      <c r="U311">
        <v>52.76</v>
      </c>
      <c r="V311">
        <v>884</v>
      </c>
      <c r="W311">
        <v>20.88</v>
      </c>
      <c r="X311">
        <v>687</v>
      </c>
    </row>
    <row r="312" spans="1:24" hidden="1" x14ac:dyDescent="0.25">
      <c r="A312" t="s">
        <v>41</v>
      </c>
      <c r="B312" t="s">
        <v>25</v>
      </c>
      <c r="C312">
        <v>2003</v>
      </c>
      <c r="D312" t="s">
        <v>26</v>
      </c>
      <c r="E312">
        <v>5.63</v>
      </c>
      <c r="F312">
        <v>6.18</v>
      </c>
      <c r="G312">
        <v>1.98</v>
      </c>
      <c r="H312">
        <v>7.27</v>
      </c>
      <c r="I312">
        <v>42.81</v>
      </c>
      <c r="J312">
        <v>2.38</v>
      </c>
      <c r="K312">
        <v>1519</v>
      </c>
      <c r="L312" t="s">
        <v>27</v>
      </c>
      <c r="M312">
        <v>73.78</v>
      </c>
      <c r="N312">
        <v>118</v>
      </c>
      <c r="O312">
        <v>49</v>
      </c>
      <c r="P312">
        <v>53</v>
      </c>
      <c r="Q312">
        <v>71.31</v>
      </c>
      <c r="R312">
        <v>63142</v>
      </c>
      <c r="S312">
        <v>13.53</v>
      </c>
      <c r="T312">
        <v>26.12</v>
      </c>
      <c r="U312">
        <v>36.229999999999997</v>
      </c>
      <c r="V312">
        <v>2439</v>
      </c>
      <c r="W312">
        <v>9.82</v>
      </c>
      <c r="X312">
        <v>922</v>
      </c>
    </row>
    <row r="313" spans="1:24" hidden="1" x14ac:dyDescent="0.25">
      <c r="A313" t="s">
        <v>46</v>
      </c>
      <c r="B313" t="s">
        <v>37</v>
      </c>
      <c r="C313">
        <v>2013</v>
      </c>
      <c r="D313" t="s">
        <v>34</v>
      </c>
      <c r="E313">
        <v>0.47</v>
      </c>
      <c r="F313">
        <v>7.35</v>
      </c>
      <c r="G313">
        <v>0.77</v>
      </c>
      <c r="H313">
        <v>7.16</v>
      </c>
      <c r="I313">
        <v>18.77</v>
      </c>
      <c r="J313">
        <v>15.21</v>
      </c>
      <c r="K313">
        <v>1903</v>
      </c>
      <c r="L313" t="s">
        <v>27</v>
      </c>
      <c r="M313">
        <v>70.69</v>
      </c>
      <c r="N313">
        <v>233</v>
      </c>
      <c r="O313">
        <v>40</v>
      </c>
      <c r="P313">
        <v>1</v>
      </c>
      <c r="Q313">
        <v>82.06</v>
      </c>
      <c r="R313">
        <v>76954</v>
      </c>
      <c r="S313">
        <v>39.44</v>
      </c>
      <c r="T313">
        <v>68.66</v>
      </c>
      <c r="U313">
        <v>21.52</v>
      </c>
      <c r="V313">
        <v>2341</v>
      </c>
      <c r="W313">
        <v>14.62</v>
      </c>
      <c r="X313">
        <v>967</v>
      </c>
    </row>
    <row r="314" spans="1:24" hidden="1" x14ac:dyDescent="0.25">
      <c r="A314" t="s">
        <v>48</v>
      </c>
      <c r="B314" t="s">
        <v>38</v>
      </c>
      <c r="C314">
        <v>2015</v>
      </c>
      <c r="D314" t="s">
        <v>30</v>
      </c>
      <c r="E314">
        <v>0.41</v>
      </c>
      <c r="F314">
        <v>8.23</v>
      </c>
      <c r="G314">
        <v>4.3099999999999996</v>
      </c>
      <c r="H314">
        <v>6.57</v>
      </c>
      <c r="I314">
        <v>35.49</v>
      </c>
      <c r="J314">
        <v>13.1</v>
      </c>
      <c r="K314">
        <v>2234</v>
      </c>
      <c r="L314" t="s">
        <v>44</v>
      </c>
      <c r="M314">
        <v>75.7</v>
      </c>
      <c r="N314">
        <v>461</v>
      </c>
      <c r="O314">
        <v>49</v>
      </c>
      <c r="P314">
        <v>80</v>
      </c>
      <c r="Q314">
        <v>86.51</v>
      </c>
      <c r="R314">
        <v>60025</v>
      </c>
      <c r="S314">
        <v>82.64</v>
      </c>
      <c r="T314">
        <v>76.599999999999994</v>
      </c>
      <c r="U314">
        <v>43.92</v>
      </c>
      <c r="V314">
        <v>1098</v>
      </c>
      <c r="W314">
        <v>2.23</v>
      </c>
      <c r="X314">
        <v>549</v>
      </c>
    </row>
    <row r="315" spans="1:24" hidden="1" x14ac:dyDescent="0.25">
      <c r="A315" t="s">
        <v>39</v>
      </c>
      <c r="B315" t="s">
        <v>29</v>
      </c>
      <c r="C315">
        <v>2018</v>
      </c>
      <c r="D315" t="s">
        <v>42</v>
      </c>
      <c r="E315">
        <v>2.5099999999999998</v>
      </c>
      <c r="F315">
        <v>7.7</v>
      </c>
      <c r="G315">
        <v>0.99</v>
      </c>
      <c r="H315">
        <v>3.03</v>
      </c>
      <c r="I315">
        <v>40.590000000000003</v>
      </c>
      <c r="J315">
        <v>4.6500000000000004</v>
      </c>
      <c r="K315">
        <v>935</v>
      </c>
      <c r="L315" t="s">
        <v>31</v>
      </c>
      <c r="M315">
        <v>85.05</v>
      </c>
      <c r="N315">
        <v>7</v>
      </c>
      <c r="O315">
        <v>40</v>
      </c>
      <c r="P315">
        <v>13</v>
      </c>
      <c r="Q315">
        <v>53.98</v>
      </c>
      <c r="R315">
        <v>56670</v>
      </c>
      <c r="S315">
        <v>85.27</v>
      </c>
      <c r="T315">
        <v>89.12</v>
      </c>
      <c r="U315">
        <v>38.1</v>
      </c>
      <c r="V315">
        <v>1887</v>
      </c>
      <c r="W315">
        <v>4.4000000000000004</v>
      </c>
      <c r="X315">
        <v>31</v>
      </c>
    </row>
    <row r="316" spans="1:24" hidden="1" x14ac:dyDescent="0.25">
      <c r="A316" t="s">
        <v>45</v>
      </c>
      <c r="B316" t="s">
        <v>29</v>
      </c>
      <c r="C316">
        <v>2001</v>
      </c>
      <c r="D316" t="s">
        <v>34</v>
      </c>
      <c r="E316">
        <v>6.9</v>
      </c>
      <c r="F316">
        <v>7.8</v>
      </c>
      <c r="G316">
        <v>4.5999999999999996</v>
      </c>
      <c r="H316">
        <v>6.89</v>
      </c>
      <c r="I316">
        <v>10.59</v>
      </c>
      <c r="J316">
        <v>19.48</v>
      </c>
      <c r="K316">
        <v>1268</v>
      </c>
      <c r="L316" t="s">
        <v>44</v>
      </c>
      <c r="M316">
        <v>92.92</v>
      </c>
      <c r="N316">
        <v>194</v>
      </c>
      <c r="O316">
        <v>4</v>
      </c>
      <c r="P316">
        <v>13</v>
      </c>
      <c r="Q316">
        <v>48.64</v>
      </c>
      <c r="R316">
        <v>71127</v>
      </c>
      <c r="S316">
        <v>4.59</v>
      </c>
      <c r="T316">
        <v>50.34</v>
      </c>
      <c r="U316">
        <v>53.58</v>
      </c>
      <c r="V316">
        <v>1171</v>
      </c>
      <c r="W316">
        <v>35.299999999999997</v>
      </c>
      <c r="X316">
        <v>311</v>
      </c>
    </row>
    <row r="317" spans="1:24" hidden="1" x14ac:dyDescent="0.25">
      <c r="A317" t="s">
        <v>39</v>
      </c>
      <c r="B317" t="s">
        <v>29</v>
      </c>
      <c r="C317">
        <v>2011</v>
      </c>
      <c r="D317" t="s">
        <v>30</v>
      </c>
      <c r="E317">
        <v>8.52</v>
      </c>
      <c r="F317">
        <v>6.21</v>
      </c>
      <c r="G317">
        <v>2.21</v>
      </c>
      <c r="H317">
        <v>9.5299999999999994</v>
      </c>
      <c r="I317">
        <v>45.08</v>
      </c>
      <c r="J317">
        <v>11.41</v>
      </c>
      <c r="K317">
        <v>818</v>
      </c>
      <c r="L317" t="s">
        <v>35</v>
      </c>
      <c r="M317">
        <v>48.68</v>
      </c>
      <c r="N317">
        <v>226</v>
      </c>
      <c r="O317">
        <v>44</v>
      </c>
      <c r="P317">
        <v>43</v>
      </c>
      <c r="Q317">
        <v>85.14</v>
      </c>
      <c r="R317">
        <v>58441</v>
      </c>
      <c r="S317">
        <v>20.92</v>
      </c>
      <c r="T317">
        <v>87.97</v>
      </c>
      <c r="U317">
        <v>80.72</v>
      </c>
      <c r="V317">
        <v>2918</v>
      </c>
      <c r="W317">
        <v>4.24</v>
      </c>
      <c r="X317">
        <v>815</v>
      </c>
    </row>
    <row r="318" spans="1:24" hidden="1" x14ac:dyDescent="0.25">
      <c r="A318" t="s">
        <v>41</v>
      </c>
      <c r="B318" t="s">
        <v>38</v>
      </c>
      <c r="C318">
        <v>2013</v>
      </c>
      <c r="D318" t="s">
        <v>30</v>
      </c>
      <c r="E318">
        <v>5.59</v>
      </c>
      <c r="F318">
        <v>6.27</v>
      </c>
      <c r="G318">
        <v>3.71</v>
      </c>
      <c r="H318">
        <v>5.34</v>
      </c>
      <c r="I318">
        <v>3.52</v>
      </c>
      <c r="J318">
        <v>18.14</v>
      </c>
      <c r="K318">
        <v>3567</v>
      </c>
      <c r="L318" t="s">
        <v>44</v>
      </c>
      <c r="M318">
        <v>44.06</v>
      </c>
      <c r="N318">
        <v>26</v>
      </c>
      <c r="O318">
        <v>43</v>
      </c>
      <c r="P318">
        <v>81</v>
      </c>
      <c r="Q318">
        <v>57.18</v>
      </c>
      <c r="R318">
        <v>98812</v>
      </c>
      <c r="S318">
        <v>20.32</v>
      </c>
      <c r="T318">
        <v>21.95</v>
      </c>
      <c r="U318">
        <v>60.78</v>
      </c>
      <c r="V318">
        <v>1550</v>
      </c>
      <c r="W318">
        <v>2.23</v>
      </c>
      <c r="X318">
        <v>41</v>
      </c>
    </row>
    <row r="319" spans="1:24" hidden="1" x14ac:dyDescent="0.25">
      <c r="A319" t="s">
        <v>32</v>
      </c>
      <c r="B319" t="s">
        <v>37</v>
      </c>
      <c r="C319">
        <v>2005</v>
      </c>
      <c r="D319" t="s">
        <v>30</v>
      </c>
      <c r="E319">
        <v>5.32</v>
      </c>
      <c r="F319">
        <v>6.32</v>
      </c>
      <c r="G319">
        <v>2.73</v>
      </c>
      <c r="H319">
        <v>9.77</v>
      </c>
      <c r="I319">
        <v>45.09</v>
      </c>
      <c r="J319">
        <v>17.18</v>
      </c>
      <c r="K319">
        <v>4117</v>
      </c>
      <c r="L319" t="s">
        <v>35</v>
      </c>
      <c r="M319">
        <v>32.4</v>
      </c>
      <c r="N319">
        <v>289</v>
      </c>
      <c r="O319">
        <v>40</v>
      </c>
      <c r="P319">
        <v>39</v>
      </c>
      <c r="Q319">
        <v>58.71</v>
      </c>
      <c r="R319">
        <v>65952</v>
      </c>
      <c r="S319">
        <v>82.84</v>
      </c>
      <c r="T319">
        <v>76.900000000000006</v>
      </c>
      <c r="U319">
        <v>81.45</v>
      </c>
      <c r="V319">
        <v>2031</v>
      </c>
      <c r="W319">
        <v>23.93</v>
      </c>
      <c r="X319">
        <v>320</v>
      </c>
    </row>
    <row r="320" spans="1:24" hidden="1" x14ac:dyDescent="0.25">
      <c r="A320" t="s">
        <v>32</v>
      </c>
      <c r="B320" t="s">
        <v>33</v>
      </c>
      <c r="C320">
        <v>2012</v>
      </c>
      <c r="D320" t="s">
        <v>30</v>
      </c>
      <c r="E320">
        <v>4.0199999999999996</v>
      </c>
      <c r="F320">
        <v>8.26</v>
      </c>
      <c r="G320">
        <v>1.28</v>
      </c>
      <c r="H320">
        <v>5.5</v>
      </c>
      <c r="I320">
        <v>8.18</v>
      </c>
      <c r="J320">
        <v>6.66</v>
      </c>
      <c r="K320">
        <v>2115</v>
      </c>
      <c r="L320" t="s">
        <v>27</v>
      </c>
      <c r="M320">
        <v>55.91</v>
      </c>
      <c r="N320">
        <v>27</v>
      </c>
      <c r="O320">
        <v>18</v>
      </c>
      <c r="P320">
        <v>33</v>
      </c>
      <c r="Q320">
        <v>44.53</v>
      </c>
      <c r="R320">
        <v>50965</v>
      </c>
      <c r="S320">
        <v>45.63</v>
      </c>
      <c r="T320">
        <v>38.78</v>
      </c>
      <c r="U320">
        <v>46.93</v>
      </c>
      <c r="V320">
        <v>1688</v>
      </c>
      <c r="W320">
        <v>15.31</v>
      </c>
      <c r="X320">
        <v>354</v>
      </c>
    </row>
    <row r="321" spans="1:24" hidden="1" x14ac:dyDescent="0.25">
      <c r="A321" t="s">
        <v>46</v>
      </c>
      <c r="B321" t="s">
        <v>37</v>
      </c>
      <c r="C321">
        <v>2003</v>
      </c>
      <c r="D321" t="s">
        <v>34</v>
      </c>
      <c r="E321">
        <v>1.62</v>
      </c>
      <c r="F321">
        <v>7.31</v>
      </c>
      <c r="G321">
        <v>3.36</v>
      </c>
      <c r="H321">
        <v>3.98</v>
      </c>
      <c r="I321">
        <v>16.86</v>
      </c>
      <c r="J321">
        <v>10.72</v>
      </c>
      <c r="K321">
        <v>2439</v>
      </c>
      <c r="L321" t="s">
        <v>35</v>
      </c>
      <c r="M321">
        <v>89.23</v>
      </c>
      <c r="N321">
        <v>158</v>
      </c>
      <c r="O321">
        <v>19</v>
      </c>
      <c r="P321">
        <v>64</v>
      </c>
      <c r="Q321">
        <v>38.54</v>
      </c>
      <c r="R321">
        <v>13763</v>
      </c>
      <c r="S321">
        <v>36.840000000000003</v>
      </c>
      <c r="T321">
        <v>39.18</v>
      </c>
      <c r="U321">
        <v>21.05</v>
      </c>
      <c r="V321">
        <v>2681</v>
      </c>
      <c r="W321">
        <v>16.239999999999998</v>
      </c>
      <c r="X321">
        <v>889</v>
      </c>
    </row>
    <row r="322" spans="1:24" hidden="1" x14ac:dyDescent="0.25">
      <c r="A322" t="s">
        <v>45</v>
      </c>
      <c r="B322" t="s">
        <v>25</v>
      </c>
      <c r="C322">
        <v>2021</v>
      </c>
      <c r="D322" t="s">
        <v>42</v>
      </c>
      <c r="E322">
        <v>1.18</v>
      </c>
      <c r="F322">
        <v>7.98</v>
      </c>
      <c r="G322">
        <v>4.79</v>
      </c>
      <c r="H322">
        <v>5.79</v>
      </c>
      <c r="I322">
        <v>30.26</v>
      </c>
      <c r="J322">
        <v>8.6300000000000008</v>
      </c>
      <c r="K322">
        <v>3387</v>
      </c>
      <c r="L322" t="s">
        <v>35</v>
      </c>
      <c r="M322">
        <v>34.89</v>
      </c>
      <c r="N322">
        <v>144</v>
      </c>
      <c r="O322">
        <v>32</v>
      </c>
      <c r="P322">
        <v>17</v>
      </c>
      <c r="Q322">
        <v>49.09</v>
      </c>
      <c r="R322">
        <v>67014</v>
      </c>
      <c r="S322">
        <v>95.66</v>
      </c>
      <c r="T322">
        <v>31.49</v>
      </c>
      <c r="U322">
        <v>93.77</v>
      </c>
      <c r="V322">
        <v>529</v>
      </c>
      <c r="W322">
        <v>4.8099999999999996</v>
      </c>
      <c r="X322">
        <v>146</v>
      </c>
    </row>
    <row r="323" spans="1:24" hidden="1" x14ac:dyDescent="0.25">
      <c r="A323" t="s">
        <v>24</v>
      </c>
      <c r="B323" t="s">
        <v>29</v>
      </c>
      <c r="C323">
        <v>2017</v>
      </c>
      <c r="D323" t="s">
        <v>43</v>
      </c>
      <c r="E323">
        <v>7.61</v>
      </c>
      <c r="F323">
        <v>6.29</v>
      </c>
      <c r="G323">
        <v>3.85</v>
      </c>
      <c r="H323">
        <v>6.46</v>
      </c>
      <c r="I323">
        <v>45.28</v>
      </c>
      <c r="J323">
        <v>14.18</v>
      </c>
      <c r="K323">
        <v>1088</v>
      </c>
      <c r="L323" t="s">
        <v>44</v>
      </c>
      <c r="M323">
        <v>67.7</v>
      </c>
      <c r="N323">
        <v>466</v>
      </c>
      <c r="O323">
        <v>42</v>
      </c>
      <c r="P323">
        <v>33</v>
      </c>
      <c r="Q323">
        <v>37.76</v>
      </c>
      <c r="R323">
        <v>63611</v>
      </c>
      <c r="S323">
        <v>92.54</v>
      </c>
      <c r="T323">
        <v>23.87</v>
      </c>
      <c r="U323">
        <v>45.18</v>
      </c>
      <c r="V323">
        <v>2774</v>
      </c>
      <c r="W323">
        <v>1.77</v>
      </c>
      <c r="X323">
        <v>493</v>
      </c>
    </row>
    <row r="324" spans="1:24" hidden="1" x14ac:dyDescent="0.25">
      <c r="A324" t="s">
        <v>46</v>
      </c>
      <c r="B324" t="s">
        <v>37</v>
      </c>
      <c r="C324">
        <v>2011</v>
      </c>
      <c r="D324" t="s">
        <v>40</v>
      </c>
      <c r="E324">
        <v>9.2799999999999994</v>
      </c>
      <c r="F324">
        <v>8.32</v>
      </c>
      <c r="G324">
        <v>3.02</v>
      </c>
      <c r="H324">
        <v>7.41</v>
      </c>
      <c r="I324">
        <v>12.79</v>
      </c>
      <c r="J324">
        <v>11.76</v>
      </c>
      <c r="K324">
        <v>1827</v>
      </c>
      <c r="L324" t="s">
        <v>31</v>
      </c>
      <c r="M324">
        <v>78.64</v>
      </c>
      <c r="N324">
        <v>233</v>
      </c>
      <c r="O324">
        <v>36</v>
      </c>
      <c r="P324">
        <v>86</v>
      </c>
      <c r="Q324">
        <v>35.67</v>
      </c>
      <c r="R324">
        <v>20607</v>
      </c>
      <c r="S324">
        <v>44.01</v>
      </c>
      <c r="T324">
        <v>45.38</v>
      </c>
      <c r="U324">
        <v>62.15</v>
      </c>
      <c r="V324">
        <v>1342</v>
      </c>
      <c r="W324">
        <v>34.630000000000003</v>
      </c>
      <c r="X324">
        <v>955</v>
      </c>
    </row>
    <row r="325" spans="1:24" hidden="1" x14ac:dyDescent="0.25">
      <c r="A325" t="s">
        <v>39</v>
      </c>
      <c r="B325" t="s">
        <v>33</v>
      </c>
      <c r="C325">
        <v>2019</v>
      </c>
      <c r="D325" t="s">
        <v>26</v>
      </c>
      <c r="E325">
        <v>4.58</v>
      </c>
      <c r="F325">
        <v>8.0500000000000007</v>
      </c>
      <c r="G325">
        <v>4.95</v>
      </c>
      <c r="H325">
        <v>6.53</v>
      </c>
      <c r="I325">
        <v>38.18</v>
      </c>
      <c r="J325">
        <v>15.7</v>
      </c>
      <c r="K325">
        <v>4824</v>
      </c>
      <c r="L325" t="s">
        <v>44</v>
      </c>
      <c r="M325">
        <v>88.58</v>
      </c>
      <c r="N325">
        <v>107</v>
      </c>
      <c r="O325">
        <v>30</v>
      </c>
      <c r="P325">
        <v>48</v>
      </c>
      <c r="Q325">
        <v>99.38</v>
      </c>
      <c r="R325">
        <v>84510</v>
      </c>
      <c r="S325">
        <v>12.83</v>
      </c>
      <c r="T325">
        <v>88.98</v>
      </c>
      <c r="U325">
        <v>57.54</v>
      </c>
      <c r="V325">
        <v>220</v>
      </c>
      <c r="W325">
        <v>15.58</v>
      </c>
      <c r="X325">
        <v>521</v>
      </c>
    </row>
    <row r="326" spans="1:24" hidden="1" x14ac:dyDescent="0.25">
      <c r="A326" t="s">
        <v>46</v>
      </c>
      <c r="B326" t="s">
        <v>25</v>
      </c>
      <c r="C326">
        <v>2021</v>
      </c>
      <c r="D326" t="s">
        <v>40</v>
      </c>
      <c r="E326">
        <v>6.59</v>
      </c>
      <c r="F326">
        <v>6.56</v>
      </c>
      <c r="G326">
        <v>1.33</v>
      </c>
      <c r="H326">
        <v>6.76</v>
      </c>
      <c r="I326">
        <v>35.520000000000003</v>
      </c>
      <c r="J326">
        <v>0.24</v>
      </c>
      <c r="K326">
        <v>2588</v>
      </c>
      <c r="L326" t="s">
        <v>27</v>
      </c>
      <c r="M326">
        <v>70.84</v>
      </c>
      <c r="N326">
        <v>378</v>
      </c>
      <c r="O326">
        <v>38</v>
      </c>
      <c r="P326">
        <v>79</v>
      </c>
      <c r="Q326">
        <v>34.950000000000003</v>
      </c>
      <c r="R326">
        <v>11868</v>
      </c>
      <c r="S326">
        <v>17.100000000000001</v>
      </c>
      <c r="T326">
        <v>36.39</v>
      </c>
      <c r="U326">
        <v>66.650000000000006</v>
      </c>
      <c r="V326">
        <v>2268</v>
      </c>
      <c r="W326">
        <v>4.4000000000000004</v>
      </c>
      <c r="X326">
        <v>814</v>
      </c>
    </row>
    <row r="327" spans="1:24" hidden="1" x14ac:dyDescent="0.25">
      <c r="A327" t="s">
        <v>39</v>
      </c>
      <c r="B327" t="s">
        <v>38</v>
      </c>
      <c r="C327">
        <v>2020</v>
      </c>
      <c r="D327" t="s">
        <v>40</v>
      </c>
      <c r="E327">
        <v>9.14</v>
      </c>
      <c r="F327">
        <v>8.19</v>
      </c>
      <c r="G327">
        <v>0.31</v>
      </c>
      <c r="H327">
        <v>3.17</v>
      </c>
      <c r="I327">
        <v>7.99</v>
      </c>
      <c r="J327">
        <v>13.76</v>
      </c>
      <c r="K327">
        <v>2615</v>
      </c>
      <c r="L327" t="s">
        <v>27</v>
      </c>
      <c r="M327">
        <v>43.04</v>
      </c>
      <c r="N327">
        <v>438</v>
      </c>
      <c r="O327">
        <v>12</v>
      </c>
      <c r="P327">
        <v>82</v>
      </c>
      <c r="Q327">
        <v>27.13</v>
      </c>
      <c r="R327">
        <v>92459</v>
      </c>
      <c r="S327">
        <v>11.21</v>
      </c>
      <c r="T327">
        <v>46.89</v>
      </c>
      <c r="U327">
        <v>90.8</v>
      </c>
      <c r="V327">
        <v>515</v>
      </c>
      <c r="W327">
        <v>8.01</v>
      </c>
      <c r="X327">
        <v>586</v>
      </c>
    </row>
    <row r="328" spans="1:24" hidden="1" x14ac:dyDescent="0.25">
      <c r="A328" t="s">
        <v>47</v>
      </c>
      <c r="B328" t="s">
        <v>38</v>
      </c>
      <c r="C328">
        <v>2018</v>
      </c>
      <c r="D328" t="s">
        <v>26</v>
      </c>
      <c r="E328">
        <v>0.9</v>
      </c>
      <c r="F328">
        <v>6.66</v>
      </c>
      <c r="G328">
        <v>0.16</v>
      </c>
      <c r="H328">
        <v>4.78</v>
      </c>
      <c r="I328">
        <v>23.97</v>
      </c>
      <c r="J328">
        <v>6.38</v>
      </c>
      <c r="K328">
        <v>1873</v>
      </c>
      <c r="L328" t="s">
        <v>27</v>
      </c>
      <c r="M328">
        <v>97.52</v>
      </c>
      <c r="N328">
        <v>202</v>
      </c>
      <c r="O328">
        <v>37</v>
      </c>
      <c r="P328">
        <v>54</v>
      </c>
      <c r="Q328">
        <v>36.68</v>
      </c>
      <c r="R328">
        <v>85522</v>
      </c>
      <c r="S328">
        <v>68.05</v>
      </c>
      <c r="T328">
        <v>28.28</v>
      </c>
      <c r="U328">
        <v>89.38</v>
      </c>
      <c r="V328">
        <v>817</v>
      </c>
      <c r="W328">
        <v>4.12</v>
      </c>
      <c r="X328">
        <v>870</v>
      </c>
    </row>
    <row r="329" spans="1:24" hidden="1" x14ac:dyDescent="0.25">
      <c r="A329" t="s">
        <v>32</v>
      </c>
      <c r="B329" t="s">
        <v>33</v>
      </c>
      <c r="C329">
        <v>2007</v>
      </c>
      <c r="D329" t="s">
        <v>34</v>
      </c>
      <c r="E329">
        <v>7.7</v>
      </c>
      <c r="F329">
        <v>6.51</v>
      </c>
      <c r="G329">
        <v>3.55</v>
      </c>
      <c r="H329">
        <v>5.17</v>
      </c>
      <c r="I329">
        <v>24.08</v>
      </c>
      <c r="J329">
        <v>4.4800000000000004</v>
      </c>
      <c r="K329">
        <v>4307</v>
      </c>
      <c r="L329" t="s">
        <v>31</v>
      </c>
      <c r="M329">
        <v>36.630000000000003</v>
      </c>
      <c r="N329">
        <v>264</v>
      </c>
      <c r="O329">
        <v>44</v>
      </c>
      <c r="P329">
        <v>61</v>
      </c>
      <c r="Q329">
        <v>59.9</v>
      </c>
      <c r="R329">
        <v>20637</v>
      </c>
      <c r="S329">
        <v>55.47</v>
      </c>
      <c r="T329">
        <v>36.97</v>
      </c>
      <c r="U329">
        <v>98.48</v>
      </c>
      <c r="V329">
        <v>944</v>
      </c>
      <c r="W329">
        <v>19.12</v>
      </c>
      <c r="X329">
        <v>600</v>
      </c>
    </row>
    <row r="330" spans="1:24" hidden="1" x14ac:dyDescent="0.25">
      <c r="A330" t="s">
        <v>47</v>
      </c>
      <c r="B330" t="s">
        <v>25</v>
      </c>
      <c r="C330">
        <v>2006</v>
      </c>
      <c r="D330" t="s">
        <v>42</v>
      </c>
      <c r="E330">
        <v>6.17</v>
      </c>
      <c r="F330">
        <v>6.66</v>
      </c>
      <c r="G330">
        <v>4.1500000000000004</v>
      </c>
      <c r="H330">
        <v>9.91</v>
      </c>
      <c r="I330">
        <v>15.23</v>
      </c>
      <c r="J330">
        <v>16.02</v>
      </c>
      <c r="K330">
        <v>1773</v>
      </c>
      <c r="L330" t="s">
        <v>44</v>
      </c>
      <c r="M330">
        <v>83.83</v>
      </c>
      <c r="N330">
        <v>477</v>
      </c>
      <c r="O330">
        <v>5</v>
      </c>
      <c r="P330">
        <v>69</v>
      </c>
      <c r="Q330">
        <v>91.28</v>
      </c>
      <c r="R330">
        <v>7430</v>
      </c>
      <c r="S330">
        <v>55.66</v>
      </c>
      <c r="T330">
        <v>14.41</v>
      </c>
      <c r="U330">
        <v>62.27</v>
      </c>
      <c r="V330">
        <v>1288</v>
      </c>
      <c r="W330">
        <v>32.14</v>
      </c>
      <c r="X330">
        <v>437</v>
      </c>
    </row>
    <row r="331" spans="1:24" hidden="1" x14ac:dyDescent="0.25">
      <c r="A331" t="s">
        <v>48</v>
      </c>
      <c r="B331" t="s">
        <v>29</v>
      </c>
      <c r="C331">
        <v>2015</v>
      </c>
      <c r="D331" t="s">
        <v>26</v>
      </c>
      <c r="E331">
        <v>5.99</v>
      </c>
      <c r="F331">
        <v>8.27</v>
      </c>
      <c r="G331">
        <v>3.18</v>
      </c>
      <c r="H331">
        <v>5.07</v>
      </c>
      <c r="I331">
        <v>39</v>
      </c>
      <c r="J331">
        <v>1.78</v>
      </c>
      <c r="K331">
        <v>199</v>
      </c>
      <c r="L331" t="s">
        <v>35</v>
      </c>
      <c r="M331">
        <v>36.06</v>
      </c>
      <c r="N331">
        <v>312</v>
      </c>
      <c r="O331">
        <v>46</v>
      </c>
      <c r="P331">
        <v>23</v>
      </c>
      <c r="Q331">
        <v>79.209999999999994</v>
      </c>
      <c r="R331">
        <v>35056</v>
      </c>
      <c r="S331">
        <v>9.84</v>
      </c>
      <c r="T331">
        <v>86.48</v>
      </c>
      <c r="U331">
        <v>93.8</v>
      </c>
      <c r="V331">
        <v>348</v>
      </c>
      <c r="W331">
        <v>15.74</v>
      </c>
      <c r="X331">
        <v>325</v>
      </c>
    </row>
    <row r="332" spans="1:24" hidden="1" x14ac:dyDescent="0.25">
      <c r="A332" t="s">
        <v>45</v>
      </c>
      <c r="B332" t="s">
        <v>37</v>
      </c>
      <c r="C332">
        <v>2018</v>
      </c>
      <c r="D332" t="s">
        <v>42</v>
      </c>
      <c r="E332">
        <v>2.93</v>
      </c>
      <c r="F332">
        <v>8.2899999999999991</v>
      </c>
      <c r="G332">
        <v>4.53</v>
      </c>
      <c r="H332">
        <v>9.2799999999999994</v>
      </c>
      <c r="I332">
        <v>46.3</v>
      </c>
      <c r="J332">
        <v>4.57</v>
      </c>
      <c r="K332">
        <v>177</v>
      </c>
      <c r="L332" t="s">
        <v>35</v>
      </c>
      <c r="M332">
        <v>40.04</v>
      </c>
      <c r="N332">
        <v>300</v>
      </c>
      <c r="O332">
        <v>7</v>
      </c>
      <c r="P332">
        <v>80</v>
      </c>
      <c r="Q332">
        <v>84.54</v>
      </c>
      <c r="R332">
        <v>83662</v>
      </c>
      <c r="S332">
        <v>79.33</v>
      </c>
      <c r="T332">
        <v>50.78</v>
      </c>
      <c r="U332">
        <v>58.6</v>
      </c>
      <c r="V332">
        <v>1406</v>
      </c>
      <c r="W332">
        <v>24.8</v>
      </c>
      <c r="X332">
        <v>776</v>
      </c>
    </row>
    <row r="333" spans="1:24" hidden="1" x14ac:dyDescent="0.25">
      <c r="A333" t="s">
        <v>24</v>
      </c>
      <c r="B333" t="s">
        <v>25</v>
      </c>
      <c r="C333">
        <v>2005</v>
      </c>
      <c r="D333" t="s">
        <v>34</v>
      </c>
      <c r="E333">
        <v>6.84</v>
      </c>
      <c r="F333">
        <v>6.82</v>
      </c>
      <c r="G333">
        <v>3.49</v>
      </c>
      <c r="H333">
        <v>5.13</v>
      </c>
      <c r="I333">
        <v>35.83</v>
      </c>
      <c r="J333">
        <v>4.07</v>
      </c>
      <c r="K333">
        <v>930</v>
      </c>
      <c r="L333" t="s">
        <v>31</v>
      </c>
      <c r="M333">
        <v>92.88</v>
      </c>
      <c r="N333">
        <v>389</v>
      </c>
      <c r="O333">
        <v>42</v>
      </c>
      <c r="P333">
        <v>47</v>
      </c>
      <c r="Q333">
        <v>86.18</v>
      </c>
      <c r="R333">
        <v>10699</v>
      </c>
      <c r="S333">
        <v>53.56</v>
      </c>
      <c r="T333">
        <v>68.64</v>
      </c>
      <c r="U333">
        <v>23.55</v>
      </c>
      <c r="V333">
        <v>481</v>
      </c>
      <c r="W333">
        <v>27.02</v>
      </c>
      <c r="X333">
        <v>934</v>
      </c>
    </row>
    <row r="334" spans="1:24" hidden="1" x14ac:dyDescent="0.25">
      <c r="A334" t="s">
        <v>39</v>
      </c>
      <c r="B334" t="s">
        <v>38</v>
      </c>
      <c r="C334">
        <v>2019</v>
      </c>
      <c r="D334" t="s">
        <v>40</v>
      </c>
      <c r="E334">
        <v>7.95</v>
      </c>
      <c r="F334">
        <v>7.76</v>
      </c>
      <c r="G334">
        <v>1.85</v>
      </c>
      <c r="H334">
        <v>3.67</v>
      </c>
      <c r="I334">
        <v>48.65</v>
      </c>
      <c r="J334">
        <v>8.4</v>
      </c>
      <c r="K334">
        <v>3736</v>
      </c>
      <c r="L334" t="s">
        <v>27</v>
      </c>
      <c r="M334">
        <v>82.72</v>
      </c>
      <c r="N334">
        <v>397</v>
      </c>
      <c r="O334">
        <v>9</v>
      </c>
      <c r="P334">
        <v>79</v>
      </c>
      <c r="Q334">
        <v>92.21</v>
      </c>
      <c r="R334">
        <v>41572</v>
      </c>
      <c r="S334">
        <v>9.1</v>
      </c>
      <c r="T334">
        <v>51.06</v>
      </c>
      <c r="U334">
        <v>31.7</v>
      </c>
      <c r="V334">
        <v>312</v>
      </c>
      <c r="W334">
        <v>28.48</v>
      </c>
      <c r="X334">
        <v>862</v>
      </c>
    </row>
    <row r="335" spans="1:24" hidden="1" x14ac:dyDescent="0.25">
      <c r="A335" t="s">
        <v>24</v>
      </c>
      <c r="B335" t="s">
        <v>33</v>
      </c>
      <c r="C335">
        <v>2020</v>
      </c>
      <c r="D335" t="s">
        <v>42</v>
      </c>
      <c r="E335">
        <v>1.1299999999999999</v>
      </c>
      <c r="F335">
        <v>7.69</v>
      </c>
      <c r="G335">
        <v>0.91</v>
      </c>
      <c r="H335">
        <v>4.7300000000000004</v>
      </c>
      <c r="I335">
        <v>2.52</v>
      </c>
      <c r="J335">
        <v>6.45</v>
      </c>
      <c r="K335">
        <v>2036</v>
      </c>
      <c r="L335" t="s">
        <v>31</v>
      </c>
      <c r="M335">
        <v>55.59</v>
      </c>
      <c r="N335">
        <v>414</v>
      </c>
      <c r="O335">
        <v>40</v>
      </c>
      <c r="P335">
        <v>38</v>
      </c>
      <c r="Q335">
        <v>25.04</v>
      </c>
      <c r="R335">
        <v>48335</v>
      </c>
      <c r="S335">
        <v>74.709999999999994</v>
      </c>
      <c r="T335">
        <v>71.62</v>
      </c>
      <c r="U335">
        <v>46.72</v>
      </c>
      <c r="V335">
        <v>1436</v>
      </c>
      <c r="W335">
        <v>24.22</v>
      </c>
      <c r="X335">
        <v>72</v>
      </c>
    </row>
    <row r="336" spans="1:24" hidden="1" x14ac:dyDescent="0.25">
      <c r="A336" t="s">
        <v>39</v>
      </c>
      <c r="B336" t="s">
        <v>33</v>
      </c>
      <c r="C336">
        <v>2010</v>
      </c>
      <c r="D336" t="s">
        <v>34</v>
      </c>
      <c r="E336">
        <v>5.34</v>
      </c>
      <c r="F336">
        <v>8.02</v>
      </c>
      <c r="G336">
        <v>4.62</v>
      </c>
      <c r="H336">
        <v>4.91</v>
      </c>
      <c r="I336">
        <v>1.86</v>
      </c>
      <c r="J336">
        <v>14.41</v>
      </c>
      <c r="K336">
        <v>1485</v>
      </c>
      <c r="L336" t="s">
        <v>35</v>
      </c>
      <c r="M336">
        <v>74.709999999999994</v>
      </c>
      <c r="N336">
        <v>437</v>
      </c>
      <c r="O336">
        <v>3</v>
      </c>
      <c r="P336">
        <v>47</v>
      </c>
      <c r="Q336">
        <v>46.92</v>
      </c>
      <c r="R336">
        <v>37034</v>
      </c>
      <c r="S336">
        <v>98.13</v>
      </c>
      <c r="T336">
        <v>52.73</v>
      </c>
      <c r="U336">
        <v>78.040000000000006</v>
      </c>
      <c r="V336">
        <v>1269</v>
      </c>
      <c r="W336">
        <v>22.16</v>
      </c>
      <c r="X336">
        <v>597</v>
      </c>
    </row>
    <row r="337" spans="1:24" hidden="1" x14ac:dyDescent="0.25">
      <c r="A337" t="s">
        <v>41</v>
      </c>
      <c r="B337" t="s">
        <v>37</v>
      </c>
      <c r="C337">
        <v>2004</v>
      </c>
      <c r="D337" t="s">
        <v>34</v>
      </c>
      <c r="E337">
        <v>1.01</v>
      </c>
      <c r="F337">
        <v>6.74</v>
      </c>
      <c r="G337">
        <v>0.52</v>
      </c>
      <c r="H337">
        <v>9.85</v>
      </c>
      <c r="I337">
        <v>44.69</v>
      </c>
      <c r="J337">
        <v>13.99</v>
      </c>
      <c r="K337">
        <v>2091</v>
      </c>
      <c r="L337" t="s">
        <v>27</v>
      </c>
      <c r="M337">
        <v>62.01</v>
      </c>
      <c r="N337">
        <v>10</v>
      </c>
      <c r="O337">
        <v>13</v>
      </c>
      <c r="P337">
        <v>69</v>
      </c>
      <c r="Q337">
        <v>39.75</v>
      </c>
      <c r="R337">
        <v>52983</v>
      </c>
      <c r="S337">
        <v>44.12</v>
      </c>
      <c r="T337">
        <v>66.12</v>
      </c>
      <c r="U337">
        <v>26.51</v>
      </c>
      <c r="V337">
        <v>2693</v>
      </c>
      <c r="W337">
        <v>19.14</v>
      </c>
      <c r="X337">
        <v>291</v>
      </c>
    </row>
    <row r="338" spans="1:24" hidden="1" x14ac:dyDescent="0.25">
      <c r="A338" t="s">
        <v>46</v>
      </c>
      <c r="B338" t="s">
        <v>33</v>
      </c>
      <c r="C338">
        <v>2015</v>
      </c>
      <c r="D338" t="s">
        <v>43</v>
      </c>
      <c r="E338">
        <v>8.73</v>
      </c>
      <c r="F338">
        <v>7.28</v>
      </c>
      <c r="G338">
        <v>2.71</v>
      </c>
      <c r="H338">
        <v>7.72</v>
      </c>
      <c r="I338">
        <v>44.89</v>
      </c>
      <c r="J338">
        <v>6.51</v>
      </c>
      <c r="K338">
        <v>4263</v>
      </c>
      <c r="L338" t="s">
        <v>31</v>
      </c>
      <c r="M338">
        <v>34.659999999999997</v>
      </c>
      <c r="N338">
        <v>324</v>
      </c>
      <c r="O338">
        <v>3</v>
      </c>
      <c r="P338">
        <v>79</v>
      </c>
      <c r="Q338">
        <v>39.42</v>
      </c>
      <c r="R338">
        <v>6655</v>
      </c>
      <c r="S338">
        <v>11.57</v>
      </c>
      <c r="T338">
        <v>64.78</v>
      </c>
      <c r="U338">
        <v>48.92</v>
      </c>
      <c r="V338">
        <v>1293</v>
      </c>
      <c r="W338">
        <v>18.940000000000001</v>
      </c>
      <c r="X338">
        <v>822</v>
      </c>
    </row>
    <row r="339" spans="1:24" hidden="1" x14ac:dyDescent="0.25">
      <c r="A339" t="s">
        <v>48</v>
      </c>
      <c r="B339" t="s">
        <v>33</v>
      </c>
      <c r="C339">
        <v>2006</v>
      </c>
      <c r="D339" t="s">
        <v>26</v>
      </c>
      <c r="E339">
        <v>5.08</v>
      </c>
      <c r="F339">
        <v>7.67</v>
      </c>
      <c r="G339">
        <v>1.57</v>
      </c>
      <c r="H339">
        <v>9.52</v>
      </c>
      <c r="I339">
        <v>5.36</v>
      </c>
      <c r="J339">
        <v>8.74</v>
      </c>
      <c r="K339">
        <v>2384</v>
      </c>
      <c r="L339" t="s">
        <v>35</v>
      </c>
      <c r="M339">
        <v>80.48</v>
      </c>
      <c r="N339">
        <v>94</v>
      </c>
      <c r="O339">
        <v>23</v>
      </c>
      <c r="P339">
        <v>8</v>
      </c>
      <c r="Q339">
        <v>65.92</v>
      </c>
      <c r="R339">
        <v>12234</v>
      </c>
      <c r="S339">
        <v>10.14</v>
      </c>
      <c r="T339">
        <v>52.69</v>
      </c>
      <c r="U339">
        <v>98.59</v>
      </c>
      <c r="V339">
        <v>2429</v>
      </c>
      <c r="W339">
        <v>13.32</v>
      </c>
      <c r="X339">
        <v>872</v>
      </c>
    </row>
    <row r="340" spans="1:24" hidden="1" x14ac:dyDescent="0.25">
      <c r="A340" t="s">
        <v>32</v>
      </c>
      <c r="B340" t="s">
        <v>25</v>
      </c>
      <c r="C340">
        <v>2004</v>
      </c>
      <c r="D340" t="s">
        <v>43</v>
      </c>
      <c r="E340">
        <v>8.08</v>
      </c>
      <c r="F340">
        <v>6.07</v>
      </c>
      <c r="G340">
        <v>1.36</v>
      </c>
      <c r="H340">
        <v>8.84</v>
      </c>
      <c r="I340">
        <v>17.87</v>
      </c>
      <c r="J340">
        <v>4.16</v>
      </c>
      <c r="K340">
        <v>4088</v>
      </c>
      <c r="L340" t="s">
        <v>35</v>
      </c>
      <c r="M340">
        <v>83.43</v>
      </c>
      <c r="N340">
        <v>129</v>
      </c>
      <c r="O340">
        <v>46</v>
      </c>
      <c r="P340">
        <v>28</v>
      </c>
      <c r="Q340">
        <v>41.38</v>
      </c>
      <c r="R340">
        <v>67399</v>
      </c>
      <c r="S340">
        <v>2.59</v>
      </c>
      <c r="T340">
        <v>28.45</v>
      </c>
      <c r="U340">
        <v>82.85</v>
      </c>
      <c r="V340">
        <v>1396</v>
      </c>
      <c r="W340">
        <v>20.18</v>
      </c>
      <c r="X340">
        <v>44</v>
      </c>
    </row>
    <row r="341" spans="1:24" hidden="1" x14ac:dyDescent="0.25">
      <c r="A341" t="s">
        <v>39</v>
      </c>
      <c r="B341" t="s">
        <v>29</v>
      </c>
      <c r="C341">
        <v>2010</v>
      </c>
      <c r="D341" t="s">
        <v>40</v>
      </c>
      <c r="E341">
        <v>3.68</v>
      </c>
      <c r="F341">
        <v>6.94</v>
      </c>
      <c r="G341">
        <v>3.23</v>
      </c>
      <c r="H341">
        <v>7.05</v>
      </c>
      <c r="I341">
        <v>41.77</v>
      </c>
      <c r="J341">
        <v>13.42</v>
      </c>
      <c r="K341">
        <v>4681</v>
      </c>
      <c r="L341" t="s">
        <v>31</v>
      </c>
      <c r="M341">
        <v>91.76</v>
      </c>
      <c r="N341">
        <v>102</v>
      </c>
      <c r="O341">
        <v>20</v>
      </c>
      <c r="P341">
        <v>67</v>
      </c>
      <c r="Q341">
        <v>62.4</v>
      </c>
      <c r="R341">
        <v>11611</v>
      </c>
      <c r="S341">
        <v>77.040000000000006</v>
      </c>
      <c r="T341">
        <v>26.95</v>
      </c>
      <c r="U341">
        <v>65.760000000000005</v>
      </c>
      <c r="V341">
        <v>1180</v>
      </c>
      <c r="W341">
        <v>19.16</v>
      </c>
      <c r="X341">
        <v>599</v>
      </c>
    </row>
    <row r="342" spans="1:24" hidden="1" x14ac:dyDescent="0.25">
      <c r="A342" t="s">
        <v>24</v>
      </c>
      <c r="B342" t="s">
        <v>37</v>
      </c>
      <c r="C342">
        <v>2014</v>
      </c>
      <c r="D342" t="s">
        <v>26</v>
      </c>
      <c r="E342">
        <v>1.25</v>
      </c>
      <c r="F342">
        <v>7.74</v>
      </c>
      <c r="G342">
        <v>1.1599999999999999</v>
      </c>
      <c r="H342">
        <v>7.73</v>
      </c>
      <c r="I342">
        <v>6.43</v>
      </c>
      <c r="J342">
        <v>7.92</v>
      </c>
      <c r="K342">
        <v>1915</v>
      </c>
      <c r="L342" t="s">
        <v>35</v>
      </c>
      <c r="M342">
        <v>67.84</v>
      </c>
      <c r="N342">
        <v>272</v>
      </c>
      <c r="O342">
        <v>9</v>
      </c>
      <c r="P342">
        <v>59</v>
      </c>
      <c r="Q342">
        <v>39.46</v>
      </c>
      <c r="R342">
        <v>94607</v>
      </c>
      <c r="S342">
        <v>69.400000000000006</v>
      </c>
      <c r="T342">
        <v>79.94</v>
      </c>
      <c r="U342">
        <v>24.94</v>
      </c>
      <c r="V342">
        <v>2557</v>
      </c>
      <c r="W342">
        <v>12.78</v>
      </c>
      <c r="X342">
        <v>384</v>
      </c>
    </row>
    <row r="343" spans="1:24" hidden="1" x14ac:dyDescent="0.25">
      <c r="A343" t="s">
        <v>48</v>
      </c>
      <c r="B343" t="s">
        <v>25</v>
      </c>
      <c r="C343">
        <v>2002</v>
      </c>
      <c r="D343" t="s">
        <v>40</v>
      </c>
      <c r="E343">
        <v>0.41</v>
      </c>
      <c r="F343">
        <v>6.63</v>
      </c>
      <c r="G343">
        <v>4.58</v>
      </c>
      <c r="H343">
        <v>7.37</v>
      </c>
      <c r="I343">
        <v>13.37</v>
      </c>
      <c r="J343">
        <v>2.66</v>
      </c>
      <c r="K343">
        <v>15</v>
      </c>
      <c r="L343" t="s">
        <v>44</v>
      </c>
      <c r="M343">
        <v>77.12</v>
      </c>
      <c r="N343">
        <v>485</v>
      </c>
      <c r="O343">
        <v>45</v>
      </c>
      <c r="P343">
        <v>25</v>
      </c>
      <c r="Q343">
        <v>32.49</v>
      </c>
      <c r="R343">
        <v>43753</v>
      </c>
      <c r="S343">
        <v>58.42</v>
      </c>
      <c r="T343">
        <v>19.649999999999999</v>
      </c>
      <c r="U343">
        <v>21.17</v>
      </c>
      <c r="V343">
        <v>1446</v>
      </c>
      <c r="W343">
        <v>12.05</v>
      </c>
      <c r="X343">
        <v>272</v>
      </c>
    </row>
    <row r="344" spans="1:24" hidden="1" x14ac:dyDescent="0.25">
      <c r="A344" t="s">
        <v>28</v>
      </c>
      <c r="B344" t="s">
        <v>29</v>
      </c>
      <c r="C344">
        <v>2004</v>
      </c>
      <c r="D344" t="s">
        <v>43</v>
      </c>
      <c r="E344">
        <v>2.82</v>
      </c>
      <c r="F344">
        <v>8.39</v>
      </c>
      <c r="G344">
        <v>2.0299999999999998</v>
      </c>
      <c r="H344">
        <v>7.66</v>
      </c>
      <c r="I344">
        <v>34.049999999999997</v>
      </c>
      <c r="J344">
        <v>2.5499999999999998</v>
      </c>
      <c r="K344">
        <v>2934</v>
      </c>
      <c r="L344" t="s">
        <v>44</v>
      </c>
      <c r="M344">
        <v>60.66</v>
      </c>
      <c r="N344">
        <v>109</v>
      </c>
      <c r="O344">
        <v>24</v>
      </c>
      <c r="P344">
        <v>37</v>
      </c>
      <c r="Q344">
        <v>36.6</v>
      </c>
      <c r="R344">
        <v>48877</v>
      </c>
      <c r="S344">
        <v>76.56</v>
      </c>
      <c r="T344">
        <v>54.74</v>
      </c>
      <c r="U344">
        <v>28.42</v>
      </c>
      <c r="V344">
        <v>2163</v>
      </c>
      <c r="W344">
        <v>17.84</v>
      </c>
      <c r="X344">
        <v>972</v>
      </c>
    </row>
    <row r="345" spans="1:24" hidden="1" x14ac:dyDescent="0.25">
      <c r="A345" t="s">
        <v>28</v>
      </c>
      <c r="B345" t="s">
        <v>25</v>
      </c>
      <c r="C345">
        <v>2022</v>
      </c>
      <c r="D345" t="s">
        <v>34</v>
      </c>
      <c r="E345">
        <v>2.44</v>
      </c>
      <c r="F345">
        <v>6.08</v>
      </c>
      <c r="G345">
        <v>3.39</v>
      </c>
      <c r="H345">
        <v>4.8499999999999996</v>
      </c>
      <c r="I345">
        <v>49.09</v>
      </c>
      <c r="J345">
        <v>6.45</v>
      </c>
      <c r="K345">
        <v>836</v>
      </c>
      <c r="L345" t="s">
        <v>27</v>
      </c>
      <c r="M345">
        <v>52.32</v>
      </c>
      <c r="N345">
        <v>291</v>
      </c>
      <c r="O345">
        <v>5</v>
      </c>
      <c r="P345">
        <v>61</v>
      </c>
      <c r="Q345">
        <v>80.77</v>
      </c>
      <c r="R345">
        <v>39920</v>
      </c>
      <c r="S345">
        <v>99.93</v>
      </c>
      <c r="T345">
        <v>50.2</v>
      </c>
      <c r="U345">
        <v>46.17</v>
      </c>
      <c r="V345">
        <v>542</v>
      </c>
      <c r="W345">
        <v>32.119999999999997</v>
      </c>
      <c r="X345">
        <v>62</v>
      </c>
    </row>
    <row r="346" spans="1:24" hidden="1" x14ac:dyDescent="0.25">
      <c r="A346" t="s">
        <v>47</v>
      </c>
      <c r="B346" t="s">
        <v>25</v>
      </c>
      <c r="C346">
        <v>2020</v>
      </c>
      <c r="D346" t="s">
        <v>40</v>
      </c>
      <c r="E346">
        <v>5.6</v>
      </c>
      <c r="F346">
        <v>8.4</v>
      </c>
      <c r="G346">
        <v>3.64</v>
      </c>
      <c r="H346">
        <v>5.86</v>
      </c>
      <c r="I346">
        <v>39.86</v>
      </c>
      <c r="J346">
        <v>14.95</v>
      </c>
      <c r="K346">
        <v>2157</v>
      </c>
      <c r="L346" t="s">
        <v>44</v>
      </c>
      <c r="M346">
        <v>58.82</v>
      </c>
      <c r="N346">
        <v>130</v>
      </c>
      <c r="O346">
        <v>15</v>
      </c>
      <c r="P346">
        <v>25</v>
      </c>
      <c r="Q346">
        <v>60.9</v>
      </c>
      <c r="R346">
        <v>12651</v>
      </c>
      <c r="S346">
        <v>40.18</v>
      </c>
      <c r="T346">
        <v>73.87</v>
      </c>
      <c r="U346">
        <v>68.510000000000005</v>
      </c>
      <c r="V346">
        <v>2855</v>
      </c>
      <c r="W346">
        <v>9.91</v>
      </c>
      <c r="X346">
        <v>818</v>
      </c>
    </row>
    <row r="347" spans="1:24" hidden="1" x14ac:dyDescent="0.25">
      <c r="A347" t="s">
        <v>32</v>
      </c>
      <c r="B347" t="s">
        <v>33</v>
      </c>
      <c r="C347">
        <v>2004</v>
      </c>
      <c r="D347" t="s">
        <v>26</v>
      </c>
      <c r="E347">
        <v>0.22</v>
      </c>
      <c r="F347">
        <v>6.54</v>
      </c>
      <c r="G347">
        <v>3.41</v>
      </c>
      <c r="H347">
        <v>7.15</v>
      </c>
      <c r="I347">
        <v>38.869999999999997</v>
      </c>
      <c r="J347">
        <v>0.51</v>
      </c>
      <c r="K347">
        <v>1576</v>
      </c>
      <c r="L347" t="s">
        <v>44</v>
      </c>
      <c r="M347">
        <v>93.82</v>
      </c>
      <c r="N347">
        <v>190</v>
      </c>
      <c r="O347">
        <v>43</v>
      </c>
      <c r="P347">
        <v>13</v>
      </c>
      <c r="Q347">
        <v>97.45</v>
      </c>
      <c r="R347">
        <v>16751</v>
      </c>
      <c r="S347">
        <v>70.58</v>
      </c>
      <c r="T347">
        <v>20.83</v>
      </c>
      <c r="U347">
        <v>35.799999999999997</v>
      </c>
      <c r="V347">
        <v>1343</v>
      </c>
      <c r="W347">
        <v>33.82</v>
      </c>
      <c r="X347">
        <v>525</v>
      </c>
    </row>
    <row r="348" spans="1:24" hidden="1" x14ac:dyDescent="0.25">
      <c r="A348" t="s">
        <v>41</v>
      </c>
      <c r="B348" t="s">
        <v>29</v>
      </c>
      <c r="C348">
        <v>2008</v>
      </c>
      <c r="D348" t="s">
        <v>26</v>
      </c>
      <c r="E348">
        <v>5.21</v>
      </c>
      <c r="F348">
        <v>6.12</v>
      </c>
      <c r="G348">
        <v>4.5199999999999996</v>
      </c>
      <c r="H348">
        <v>3.25</v>
      </c>
      <c r="I348">
        <v>17.13</v>
      </c>
      <c r="J348">
        <v>5.16</v>
      </c>
      <c r="K348">
        <v>305</v>
      </c>
      <c r="L348" t="s">
        <v>31</v>
      </c>
      <c r="M348">
        <v>41.49</v>
      </c>
      <c r="N348">
        <v>298</v>
      </c>
      <c r="O348">
        <v>27</v>
      </c>
      <c r="P348">
        <v>98</v>
      </c>
      <c r="Q348">
        <v>83.6</v>
      </c>
      <c r="R348">
        <v>71668</v>
      </c>
      <c r="S348">
        <v>37.72</v>
      </c>
      <c r="T348">
        <v>64.98</v>
      </c>
      <c r="U348">
        <v>24.09</v>
      </c>
      <c r="V348">
        <v>2795</v>
      </c>
      <c r="W348">
        <v>28.96</v>
      </c>
      <c r="X348">
        <v>523</v>
      </c>
    </row>
    <row r="349" spans="1:24" hidden="1" x14ac:dyDescent="0.25">
      <c r="A349" t="s">
        <v>24</v>
      </c>
      <c r="B349" t="s">
        <v>37</v>
      </c>
      <c r="C349">
        <v>2014</v>
      </c>
      <c r="D349" t="s">
        <v>40</v>
      </c>
      <c r="E349">
        <v>3.92</v>
      </c>
      <c r="F349">
        <v>6.73</v>
      </c>
      <c r="G349">
        <v>1.1599999999999999</v>
      </c>
      <c r="H349">
        <v>6.38</v>
      </c>
      <c r="I349">
        <v>33.07</v>
      </c>
      <c r="J349">
        <v>3.25</v>
      </c>
      <c r="K349">
        <v>2053</v>
      </c>
      <c r="L349" t="s">
        <v>27</v>
      </c>
      <c r="M349">
        <v>47.39</v>
      </c>
      <c r="N349">
        <v>92</v>
      </c>
      <c r="O349">
        <v>35</v>
      </c>
      <c r="P349">
        <v>48</v>
      </c>
      <c r="Q349">
        <v>49.61</v>
      </c>
      <c r="R349">
        <v>3932</v>
      </c>
      <c r="S349">
        <v>35.21</v>
      </c>
      <c r="T349">
        <v>58.47</v>
      </c>
      <c r="U349">
        <v>27.27</v>
      </c>
      <c r="V349">
        <v>2281</v>
      </c>
      <c r="W349">
        <v>10.48</v>
      </c>
      <c r="X349">
        <v>300</v>
      </c>
    </row>
    <row r="350" spans="1:24" hidden="1" x14ac:dyDescent="0.25">
      <c r="A350" t="s">
        <v>46</v>
      </c>
      <c r="B350" t="s">
        <v>37</v>
      </c>
      <c r="C350">
        <v>2002</v>
      </c>
      <c r="D350" t="s">
        <v>26</v>
      </c>
      <c r="E350">
        <v>5.77</v>
      </c>
      <c r="F350">
        <v>7.97</v>
      </c>
      <c r="G350">
        <v>0.43</v>
      </c>
      <c r="H350">
        <v>9.02</v>
      </c>
      <c r="I350">
        <v>5.65</v>
      </c>
      <c r="J350">
        <v>19.13</v>
      </c>
      <c r="K350">
        <v>2890</v>
      </c>
      <c r="L350" t="s">
        <v>31</v>
      </c>
      <c r="M350">
        <v>72.430000000000007</v>
      </c>
      <c r="N350">
        <v>288</v>
      </c>
      <c r="O350">
        <v>32</v>
      </c>
      <c r="P350">
        <v>42</v>
      </c>
      <c r="Q350">
        <v>25.75</v>
      </c>
      <c r="R350">
        <v>16574</v>
      </c>
      <c r="S350">
        <v>85.09</v>
      </c>
      <c r="T350">
        <v>66.099999999999994</v>
      </c>
      <c r="U350">
        <v>54.14</v>
      </c>
      <c r="V350">
        <v>2171</v>
      </c>
      <c r="W350">
        <v>0.55000000000000004</v>
      </c>
      <c r="X350">
        <v>938</v>
      </c>
    </row>
    <row r="351" spans="1:24" hidden="1" x14ac:dyDescent="0.25">
      <c r="A351" t="s">
        <v>46</v>
      </c>
      <c r="B351" t="s">
        <v>29</v>
      </c>
      <c r="C351">
        <v>2005</v>
      </c>
      <c r="D351" t="s">
        <v>34</v>
      </c>
      <c r="E351">
        <v>7.02</v>
      </c>
      <c r="F351">
        <v>7.88</v>
      </c>
      <c r="G351">
        <v>0.28000000000000003</v>
      </c>
      <c r="H351">
        <v>6.45</v>
      </c>
      <c r="I351">
        <v>49.61</v>
      </c>
      <c r="J351">
        <v>14.11</v>
      </c>
      <c r="K351">
        <v>3344</v>
      </c>
      <c r="L351" t="s">
        <v>31</v>
      </c>
      <c r="M351">
        <v>38.14</v>
      </c>
      <c r="N351">
        <v>205</v>
      </c>
      <c r="O351">
        <v>29</v>
      </c>
      <c r="P351">
        <v>87</v>
      </c>
      <c r="Q351">
        <v>68.040000000000006</v>
      </c>
      <c r="R351">
        <v>96799</v>
      </c>
      <c r="S351">
        <v>57.48</v>
      </c>
      <c r="T351">
        <v>59.7</v>
      </c>
      <c r="U351">
        <v>81.849999999999994</v>
      </c>
      <c r="V351">
        <v>589</v>
      </c>
      <c r="W351">
        <v>3.07</v>
      </c>
      <c r="X351">
        <v>494</v>
      </c>
    </row>
    <row r="352" spans="1:24" hidden="1" x14ac:dyDescent="0.25">
      <c r="A352" t="s">
        <v>24</v>
      </c>
      <c r="B352" t="s">
        <v>33</v>
      </c>
      <c r="C352">
        <v>2016</v>
      </c>
      <c r="D352" t="s">
        <v>34</v>
      </c>
      <c r="E352">
        <v>6.34</v>
      </c>
      <c r="F352">
        <v>6.52</v>
      </c>
      <c r="G352">
        <v>4.3899999999999997</v>
      </c>
      <c r="H352">
        <v>6.87</v>
      </c>
      <c r="I352">
        <v>24.03</v>
      </c>
      <c r="J352">
        <v>4.66</v>
      </c>
      <c r="K352">
        <v>4456</v>
      </c>
      <c r="L352" t="s">
        <v>44</v>
      </c>
      <c r="M352">
        <v>92.43</v>
      </c>
      <c r="N352">
        <v>357</v>
      </c>
      <c r="O352">
        <v>35</v>
      </c>
      <c r="P352">
        <v>7</v>
      </c>
      <c r="Q352">
        <v>73.209999999999994</v>
      </c>
      <c r="R352">
        <v>38706</v>
      </c>
      <c r="S352">
        <v>12.06</v>
      </c>
      <c r="T352">
        <v>55</v>
      </c>
      <c r="U352">
        <v>85.69</v>
      </c>
      <c r="V352">
        <v>488</v>
      </c>
      <c r="W352">
        <v>35.31</v>
      </c>
      <c r="X352">
        <v>882</v>
      </c>
    </row>
    <row r="353" spans="1:24" hidden="1" x14ac:dyDescent="0.25">
      <c r="A353" t="s">
        <v>45</v>
      </c>
      <c r="B353" t="s">
        <v>38</v>
      </c>
      <c r="C353">
        <v>2020</v>
      </c>
      <c r="D353" t="s">
        <v>26</v>
      </c>
      <c r="E353">
        <v>9.85</v>
      </c>
      <c r="F353">
        <v>6.49</v>
      </c>
      <c r="G353">
        <v>4.87</v>
      </c>
      <c r="H353">
        <v>4.41</v>
      </c>
      <c r="I353">
        <v>31.94</v>
      </c>
      <c r="J353">
        <v>4.1500000000000004</v>
      </c>
      <c r="K353">
        <v>1208</v>
      </c>
      <c r="L353" t="s">
        <v>44</v>
      </c>
      <c r="M353">
        <v>33.31</v>
      </c>
      <c r="N353">
        <v>28</v>
      </c>
      <c r="O353">
        <v>24</v>
      </c>
      <c r="P353">
        <v>39</v>
      </c>
      <c r="Q353">
        <v>47.49</v>
      </c>
      <c r="R353">
        <v>15442</v>
      </c>
      <c r="S353">
        <v>40.35</v>
      </c>
      <c r="T353">
        <v>84.1</v>
      </c>
      <c r="U353">
        <v>43.28</v>
      </c>
      <c r="V353">
        <v>1170</v>
      </c>
      <c r="W353">
        <v>32.28</v>
      </c>
      <c r="X353">
        <v>443</v>
      </c>
    </row>
    <row r="354" spans="1:24" hidden="1" x14ac:dyDescent="0.25">
      <c r="A354" t="s">
        <v>41</v>
      </c>
      <c r="B354" t="s">
        <v>25</v>
      </c>
      <c r="C354">
        <v>2007</v>
      </c>
      <c r="D354" t="s">
        <v>40</v>
      </c>
      <c r="E354">
        <v>1.38</v>
      </c>
      <c r="F354">
        <v>7.61</v>
      </c>
      <c r="G354">
        <v>1.51</v>
      </c>
      <c r="H354">
        <v>8.56</v>
      </c>
      <c r="I354">
        <v>43.81</v>
      </c>
      <c r="J354">
        <v>17.16</v>
      </c>
      <c r="K354">
        <v>1858</v>
      </c>
      <c r="L354" t="s">
        <v>35</v>
      </c>
      <c r="M354">
        <v>82.87</v>
      </c>
      <c r="N354">
        <v>406</v>
      </c>
      <c r="O354">
        <v>12</v>
      </c>
      <c r="P354">
        <v>24</v>
      </c>
      <c r="Q354">
        <v>24.53</v>
      </c>
      <c r="R354">
        <v>81689</v>
      </c>
      <c r="S354">
        <v>79.66</v>
      </c>
      <c r="T354">
        <v>37.89</v>
      </c>
      <c r="U354">
        <v>73.08</v>
      </c>
      <c r="V354">
        <v>766</v>
      </c>
      <c r="W354">
        <v>15.18</v>
      </c>
      <c r="X354">
        <v>662</v>
      </c>
    </row>
    <row r="355" spans="1:24" hidden="1" x14ac:dyDescent="0.25">
      <c r="A355" t="s">
        <v>48</v>
      </c>
      <c r="B355" t="s">
        <v>33</v>
      </c>
      <c r="C355">
        <v>2020</v>
      </c>
      <c r="D355" t="s">
        <v>43</v>
      </c>
      <c r="E355">
        <v>4.3</v>
      </c>
      <c r="F355">
        <v>7.15</v>
      </c>
      <c r="G355">
        <v>3.47</v>
      </c>
      <c r="H355">
        <v>5.51</v>
      </c>
      <c r="I355">
        <v>0.05</v>
      </c>
      <c r="J355">
        <v>3.8</v>
      </c>
      <c r="K355">
        <v>2703</v>
      </c>
      <c r="L355" t="s">
        <v>35</v>
      </c>
      <c r="M355">
        <v>56.16</v>
      </c>
      <c r="N355">
        <v>186</v>
      </c>
      <c r="O355">
        <v>38</v>
      </c>
      <c r="P355">
        <v>62</v>
      </c>
      <c r="Q355">
        <v>56.61</v>
      </c>
      <c r="R355">
        <v>23536</v>
      </c>
      <c r="S355">
        <v>94</v>
      </c>
      <c r="T355">
        <v>24.78</v>
      </c>
      <c r="U355">
        <v>51.42</v>
      </c>
      <c r="V355">
        <v>2782</v>
      </c>
      <c r="W355">
        <v>2.4700000000000002</v>
      </c>
      <c r="X355">
        <v>124</v>
      </c>
    </row>
    <row r="356" spans="1:24" hidden="1" x14ac:dyDescent="0.25">
      <c r="A356" t="s">
        <v>39</v>
      </c>
      <c r="B356" t="s">
        <v>29</v>
      </c>
      <c r="C356">
        <v>2024</v>
      </c>
      <c r="D356" t="s">
        <v>26</v>
      </c>
      <c r="E356">
        <v>4.25</v>
      </c>
      <c r="F356">
        <v>7.98</v>
      </c>
      <c r="G356">
        <v>0.04</v>
      </c>
      <c r="H356">
        <v>9.6999999999999993</v>
      </c>
      <c r="I356">
        <v>48.8</v>
      </c>
      <c r="J356">
        <v>19.940000000000001</v>
      </c>
      <c r="K356">
        <v>1971</v>
      </c>
      <c r="L356" t="s">
        <v>27</v>
      </c>
      <c r="M356">
        <v>33.58</v>
      </c>
      <c r="N356">
        <v>336</v>
      </c>
      <c r="O356">
        <v>14</v>
      </c>
      <c r="P356">
        <v>3</v>
      </c>
      <c r="Q356">
        <v>26.88</v>
      </c>
      <c r="R356">
        <v>6393</v>
      </c>
      <c r="S356">
        <v>61.44</v>
      </c>
      <c r="T356">
        <v>73.63</v>
      </c>
      <c r="U356">
        <v>97.8</v>
      </c>
      <c r="V356">
        <v>964</v>
      </c>
      <c r="W356">
        <v>32.450000000000003</v>
      </c>
      <c r="X356">
        <v>124</v>
      </c>
    </row>
    <row r="357" spans="1:24" hidden="1" x14ac:dyDescent="0.25">
      <c r="A357" t="s">
        <v>45</v>
      </c>
      <c r="B357" t="s">
        <v>25</v>
      </c>
      <c r="C357">
        <v>2010</v>
      </c>
      <c r="D357" t="s">
        <v>26</v>
      </c>
      <c r="E357">
        <v>4.17</v>
      </c>
      <c r="F357">
        <v>6.06</v>
      </c>
      <c r="G357">
        <v>0.94</v>
      </c>
      <c r="H357">
        <v>9.9600000000000009</v>
      </c>
      <c r="I357">
        <v>17.96</v>
      </c>
      <c r="J357">
        <v>5.65</v>
      </c>
      <c r="K357">
        <v>1113</v>
      </c>
      <c r="L357" t="s">
        <v>44</v>
      </c>
      <c r="M357">
        <v>89</v>
      </c>
      <c r="N357">
        <v>176</v>
      </c>
      <c r="O357">
        <v>37</v>
      </c>
      <c r="P357">
        <v>14</v>
      </c>
      <c r="Q357">
        <v>94.12</v>
      </c>
      <c r="R357">
        <v>18233</v>
      </c>
      <c r="S357">
        <v>39.42</v>
      </c>
      <c r="T357">
        <v>20.38</v>
      </c>
      <c r="U357">
        <v>52.4</v>
      </c>
      <c r="V357">
        <v>755</v>
      </c>
      <c r="W357">
        <v>10.210000000000001</v>
      </c>
      <c r="X357">
        <v>784</v>
      </c>
    </row>
    <row r="358" spans="1:24" hidden="1" x14ac:dyDescent="0.25">
      <c r="A358" t="s">
        <v>39</v>
      </c>
      <c r="B358" t="s">
        <v>37</v>
      </c>
      <c r="C358">
        <v>2005</v>
      </c>
      <c r="D358" t="s">
        <v>26</v>
      </c>
      <c r="E358">
        <v>6.64</v>
      </c>
      <c r="F358">
        <v>7.53</v>
      </c>
      <c r="G358">
        <v>3.45</v>
      </c>
      <c r="H358">
        <v>9.41</v>
      </c>
      <c r="I358">
        <v>16.98</v>
      </c>
      <c r="J358">
        <v>1.69</v>
      </c>
      <c r="K358">
        <v>983</v>
      </c>
      <c r="L358" t="s">
        <v>35</v>
      </c>
      <c r="M358">
        <v>74.83</v>
      </c>
      <c r="N358">
        <v>438</v>
      </c>
      <c r="O358">
        <v>29</v>
      </c>
      <c r="P358">
        <v>15</v>
      </c>
      <c r="Q358">
        <v>63.63</v>
      </c>
      <c r="R358">
        <v>95984</v>
      </c>
      <c r="S358">
        <v>25.2</v>
      </c>
      <c r="T358">
        <v>64.38</v>
      </c>
      <c r="U358">
        <v>51.67</v>
      </c>
      <c r="V358">
        <v>1323</v>
      </c>
      <c r="W358">
        <v>38.119999999999997</v>
      </c>
      <c r="X358">
        <v>133</v>
      </c>
    </row>
    <row r="359" spans="1:24" hidden="1" x14ac:dyDescent="0.25">
      <c r="A359" t="s">
        <v>39</v>
      </c>
      <c r="B359" t="s">
        <v>38</v>
      </c>
      <c r="C359">
        <v>2007</v>
      </c>
      <c r="D359" t="s">
        <v>26</v>
      </c>
      <c r="E359">
        <v>4.9000000000000004</v>
      </c>
      <c r="F359">
        <v>7.83</v>
      </c>
      <c r="G359">
        <v>0.33</v>
      </c>
      <c r="H359">
        <v>3.59</v>
      </c>
      <c r="I359">
        <v>7.25</v>
      </c>
      <c r="J359">
        <v>13.82</v>
      </c>
      <c r="K359">
        <v>3310</v>
      </c>
      <c r="L359" t="s">
        <v>31</v>
      </c>
      <c r="M359">
        <v>30.62</v>
      </c>
      <c r="N359">
        <v>330</v>
      </c>
      <c r="O359">
        <v>13</v>
      </c>
      <c r="P359">
        <v>53</v>
      </c>
      <c r="Q359">
        <v>30.61</v>
      </c>
      <c r="R359">
        <v>66343</v>
      </c>
      <c r="S359">
        <v>42.2</v>
      </c>
      <c r="T359">
        <v>53.96</v>
      </c>
      <c r="U359">
        <v>60.13</v>
      </c>
      <c r="V359">
        <v>1251</v>
      </c>
      <c r="W359">
        <v>20.92</v>
      </c>
      <c r="X359">
        <v>771</v>
      </c>
    </row>
    <row r="360" spans="1:24" hidden="1" x14ac:dyDescent="0.25">
      <c r="A360" t="s">
        <v>45</v>
      </c>
      <c r="B360" t="s">
        <v>37</v>
      </c>
      <c r="C360">
        <v>2009</v>
      </c>
      <c r="D360" t="s">
        <v>40</v>
      </c>
      <c r="E360">
        <v>5.17</v>
      </c>
      <c r="F360">
        <v>8.48</v>
      </c>
      <c r="G360">
        <v>2.34</v>
      </c>
      <c r="H360">
        <v>5.33</v>
      </c>
      <c r="I360">
        <v>42.91</v>
      </c>
      <c r="J360">
        <v>12.19</v>
      </c>
      <c r="K360">
        <v>4001</v>
      </c>
      <c r="L360" t="s">
        <v>44</v>
      </c>
      <c r="M360">
        <v>48.73</v>
      </c>
      <c r="N360">
        <v>155</v>
      </c>
      <c r="O360">
        <v>49</v>
      </c>
      <c r="P360">
        <v>10</v>
      </c>
      <c r="Q360">
        <v>23.14</v>
      </c>
      <c r="R360">
        <v>10038</v>
      </c>
      <c r="S360">
        <v>56.57</v>
      </c>
      <c r="T360">
        <v>10.1</v>
      </c>
      <c r="U360">
        <v>22.04</v>
      </c>
      <c r="V360">
        <v>775</v>
      </c>
      <c r="W360">
        <v>28.61</v>
      </c>
      <c r="X360">
        <v>304</v>
      </c>
    </row>
    <row r="361" spans="1:24" hidden="1" x14ac:dyDescent="0.25">
      <c r="A361" t="s">
        <v>47</v>
      </c>
      <c r="B361" t="s">
        <v>29</v>
      </c>
      <c r="C361">
        <v>2023</v>
      </c>
      <c r="D361" t="s">
        <v>43</v>
      </c>
      <c r="E361">
        <v>4.32</v>
      </c>
      <c r="F361">
        <v>7.7</v>
      </c>
      <c r="G361">
        <v>3.31</v>
      </c>
      <c r="H361">
        <v>9.6199999999999992</v>
      </c>
      <c r="I361">
        <v>43.54</v>
      </c>
      <c r="J361">
        <v>20</v>
      </c>
      <c r="K361">
        <v>2771</v>
      </c>
      <c r="L361" t="s">
        <v>27</v>
      </c>
      <c r="M361">
        <v>54.64</v>
      </c>
      <c r="N361">
        <v>245</v>
      </c>
      <c r="O361">
        <v>3</v>
      </c>
      <c r="P361">
        <v>27</v>
      </c>
      <c r="Q361">
        <v>72.239999999999995</v>
      </c>
      <c r="R361">
        <v>14419</v>
      </c>
      <c r="S361">
        <v>0.44</v>
      </c>
      <c r="T361">
        <v>29.19</v>
      </c>
      <c r="U361">
        <v>53.43</v>
      </c>
      <c r="V361">
        <v>1015</v>
      </c>
      <c r="W361">
        <v>18.47</v>
      </c>
      <c r="X361">
        <v>888</v>
      </c>
    </row>
    <row r="362" spans="1:24" hidden="1" x14ac:dyDescent="0.25">
      <c r="A362" t="s">
        <v>28</v>
      </c>
      <c r="B362" t="s">
        <v>25</v>
      </c>
      <c r="C362">
        <v>2002</v>
      </c>
      <c r="D362" t="s">
        <v>43</v>
      </c>
      <c r="E362">
        <v>9.92</v>
      </c>
      <c r="F362">
        <v>6.58</v>
      </c>
      <c r="G362">
        <v>3.83</v>
      </c>
      <c r="H362">
        <v>8.6300000000000008</v>
      </c>
      <c r="I362">
        <v>1</v>
      </c>
      <c r="J362">
        <v>16.04</v>
      </c>
      <c r="K362">
        <v>3152</v>
      </c>
      <c r="L362" t="s">
        <v>27</v>
      </c>
      <c r="M362">
        <v>52.58</v>
      </c>
      <c r="N362">
        <v>198</v>
      </c>
      <c r="O362">
        <v>0</v>
      </c>
      <c r="P362">
        <v>6</v>
      </c>
      <c r="Q362">
        <v>71.36</v>
      </c>
      <c r="R362">
        <v>91478</v>
      </c>
      <c r="S362">
        <v>26.87</v>
      </c>
      <c r="T362">
        <v>49.67</v>
      </c>
      <c r="U362">
        <v>86.3</v>
      </c>
      <c r="V362">
        <v>2562</v>
      </c>
      <c r="W362">
        <v>1.1100000000000001</v>
      </c>
      <c r="X362">
        <v>612</v>
      </c>
    </row>
    <row r="363" spans="1:24" hidden="1" x14ac:dyDescent="0.25">
      <c r="A363" t="s">
        <v>39</v>
      </c>
      <c r="B363" t="s">
        <v>29</v>
      </c>
      <c r="C363">
        <v>2022</v>
      </c>
      <c r="D363" t="s">
        <v>42</v>
      </c>
      <c r="E363">
        <v>9.2799999999999994</v>
      </c>
      <c r="F363">
        <v>6.27</v>
      </c>
      <c r="G363">
        <v>2.27</v>
      </c>
      <c r="H363">
        <v>9.3800000000000008</v>
      </c>
      <c r="I363">
        <v>2.79</v>
      </c>
      <c r="J363">
        <v>8.58</v>
      </c>
      <c r="K363">
        <v>2162</v>
      </c>
      <c r="L363" t="s">
        <v>31</v>
      </c>
      <c r="M363">
        <v>64.88</v>
      </c>
      <c r="N363">
        <v>108</v>
      </c>
      <c r="O363">
        <v>2</v>
      </c>
      <c r="P363">
        <v>37</v>
      </c>
      <c r="Q363">
        <v>60.52</v>
      </c>
      <c r="R363">
        <v>56707</v>
      </c>
      <c r="S363">
        <v>67.150000000000006</v>
      </c>
      <c r="T363">
        <v>36.380000000000003</v>
      </c>
      <c r="U363">
        <v>68.97</v>
      </c>
      <c r="V363">
        <v>1178</v>
      </c>
      <c r="W363">
        <v>2.5299999999999998</v>
      </c>
      <c r="X363">
        <v>570</v>
      </c>
    </row>
    <row r="364" spans="1:24" hidden="1" x14ac:dyDescent="0.25">
      <c r="A364" t="s">
        <v>45</v>
      </c>
      <c r="B364" t="s">
        <v>25</v>
      </c>
      <c r="C364">
        <v>2013</v>
      </c>
      <c r="D364" t="s">
        <v>26</v>
      </c>
      <c r="E364">
        <v>3.08</v>
      </c>
      <c r="F364">
        <v>7.6</v>
      </c>
      <c r="G364">
        <v>3.15</v>
      </c>
      <c r="H364">
        <v>7.01</v>
      </c>
      <c r="I364">
        <v>45.92</v>
      </c>
      <c r="J364">
        <v>13.53</v>
      </c>
      <c r="K364">
        <v>2127</v>
      </c>
      <c r="L364" t="s">
        <v>35</v>
      </c>
      <c r="M364">
        <v>66.88</v>
      </c>
      <c r="N364">
        <v>359</v>
      </c>
      <c r="O364">
        <v>44</v>
      </c>
      <c r="P364">
        <v>23</v>
      </c>
      <c r="Q364">
        <v>62.2</v>
      </c>
      <c r="R364">
        <v>8309</v>
      </c>
      <c r="S364">
        <v>67.319999999999993</v>
      </c>
      <c r="T364">
        <v>44.15</v>
      </c>
      <c r="U364">
        <v>97.55</v>
      </c>
      <c r="V364">
        <v>2050</v>
      </c>
      <c r="W364">
        <v>39.04</v>
      </c>
      <c r="X364">
        <v>396</v>
      </c>
    </row>
    <row r="365" spans="1:24" hidden="1" x14ac:dyDescent="0.25">
      <c r="A365" t="s">
        <v>45</v>
      </c>
      <c r="B365" t="s">
        <v>33</v>
      </c>
      <c r="C365">
        <v>2022</v>
      </c>
      <c r="D365" t="s">
        <v>26</v>
      </c>
      <c r="E365">
        <v>1.1200000000000001</v>
      </c>
      <c r="F365">
        <v>7.31</v>
      </c>
      <c r="G365">
        <v>2.7</v>
      </c>
      <c r="H365">
        <v>6.36</v>
      </c>
      <c r="I365">
        <v>6.14</v>
      </c>
      <c r="J365">
        <v>16.36</v>
      </c>
      <c r="K365">
        <v>3639</v>
      </c>
      <c r="L365" t="s">
        <v>31</v>
      </c>
      <c r="M365">
        <v>57.77</v>
      </c>
      <c r="N365">
        <v>71</v>
      </c>
      <c r="O365">
        <v>49</v>
      </c>
      <c r="P365">
        <v>94</v>
      </c>
      <c r="Q365">
        <v>61.18</v>
      </c>
      <c r="R365">
        <v>64023</v>
      </c>
      <c r="S365">
        <v>65.3</v>
      </c>
      <c r="T365">
        <v>58.1</v>
      </c>
      <c r="U365">
        <v>46.05</v>
      </c>
      <c r="V365">
        <v>882</v>
      </c>
      <c r="W365">
        <v>16.489999999999998</v>
      </c>
      <c r="X365">
        <v>282</v>
      </c>
    </row>
    <row r="366" spans="1:24" hidden="1" x14ac:dyDescent="0.25">
      <c r="A366" t="s">
        <v>36</v>
      </c>
      <c r="B366" t="s">
        <v>38</v>
      </c>
      <c r="C366">
        <v>2013</v>
      </c>
      <c r="D366" t="s">
        <v>42</v>
      </c>
      <c r="E366">
        <v>8.4</v>
      </c>
      <c r="F366">
        <v>8.25</v>
      </c>
      <c r="G366">
        <v>0.26</v>
      </c>
      <c r="H366">
        <v>3.75</v>
      </c>
      <c r="I366">
        <v>31.05</v>
      </c>
      <c r="J366">
        <v>10.27</v>
      </c>
      <c r="K366">
        <v>4274</v>
      </c>
      <c r="L366" t="s">
        <v>35</v>
      </c>
      <c r="M366">
        <v>53.22</v>
      </c>
      <c r="N366">
        <v>488</v>
      </c>
      <c r="O366">
        <v>35</v>
      </c>
      <c r="P366">
        <v>67</v>
      </c>
      <c r="Q366">
        <v>37.29</v>
      </c>
      <c r="R366">
        <v>46266</v>
      </c>
      <c r="S366">
        <v>94.99</v>
      </c>
      <c r="T366">
        <v>68.47</v>
      </c>
      <c r="U366">
        <v>32.92</v>
      </c>
      <c r="V366">
        <v>2900</v>
      </c>
      <c r="W366">
        <v>7.33</v>
      </c>
      <c r="X366">
        <v>674</v>
      </c>
    </row>
    <row r="367" spans="1:24" hidden="1" x14ac:dyDescent="0.25">
      <c r="A367" t="s">
        <v>47</v>
      </c>
      <c r="B367" t="s">
        <v>33</v>
      </c>
      <c r="C367">
        <v>2009</v>
      </c>
      <c r="D367" t="s">
        <v>43</v>
      </c>
      <c r="E367">
        <v>9.9700000000000006</v>
      </c>
      <c r="F367">
        <v>7.82</v>
      </c>
      <c r="G367">
        <v>3.71</v>
      </c>
      <c r="H367">
        <v>8.8800000000000008</v>
      </c>
      <c r="I367">
        <v>30.98</v>
      </c>
      <c r="J367">
        <v>5.46</v>
      </c>
      <c r="K367">
        <v>560</v>
      </c>
      <c r="L367" t="s">
        <v>44</v>
      </c>
      <c r="M367">
        <v>65.31</v>
      </c>
      <c r="N367">
        <v>220</v>
      </c>
      <c r="O367">
        <v>3</v>
      </c>
      <c r="P367">
        <v>36</v>
      </c>
      <c r="Q367">
        <v>93.87</v>
      </c>
      <c r="R367">
        <v>30486</v>
      </c>
      <c r="S367">
        <v>56.85</v>
      </c>
      <c r="T367">
        <v>22.1</v>
      </c>
      <c r="U367">
        <v>80.05</v>
      </c>
      <c r="V367">
        <v>2802</v>
      </c>
      <c r="W367">
        <v>28.81</v>
      </c>
      <c r="X367">
        <v>391</v>
      </c>
    </row>
    <row r="368" spans="1:24" hidden="1" x14ac:dyDescent="0.25">
      <c r="A368" t="s">
        <v>32</v>
      </c>
      <c r="B368" t="s">
        <v>33</v>
      </c>
      <c r="C368">
        <v>2011</v>
      </c>
      <c r="D368" t="s">
        <v>30</v>
      </c>
      <c r="E368">
        <v>2.93</v>
      </c>
      <c r="F368">
        <v>7.27</v>
      </c>
      <c r="G368">
        <v>0.86</v>
      </c>
      <c r="H368">
        <v>8.2200000000000006</v>
      </c>
      <c r="I368">
        <v>43.49</v>
      </c>
      <c r="J368">
        <v>4.2</v>
      </c>
      <c r="K368">
        <v>1809</v>
      </c>
      <c r="L368" t="s">
        <v>27</v>
      </c>
      <c r="M368">
        <v>32.35</v>
      </c>
      <c r="N368">
        <v>280</v>
      </c>
      <c r="O368">
        <v>42</v>
      </c>
      <c r="P368">
        <v>34</v>
      </c>
      <c r="Q368">
        <v>48.97</v>
      </c>
      <c r="R368">
        <v>24593</v>
      </c>
      <c r="S368">
        <v>26.97</v>
      </c>
      <c r="T368">
        <v>32.630000000000003</v>
      </c>
      <c r="U368">
        <v>23.49</v>
      </c>
      <c r="V368">
        <v>1463</v>
      </c>
      <c r="W368">
        <v>35.29</v>
      </c>
      <c r="X368">
        <v>231</v>
      </c>
    </row>
    <row r="369" spans="1:24" hidden="1" x14ac:dyDescent="0.25">
      <c r="A369" t="s">
        <v>36</v>
      </c>
      <c r="B369" t="s">
        <v>29</v>
      </c>
      <c r="C369">
        <v>2005</v>
      </c>
      <c r="D369" t="s">
        <v>34</v>
      </c>
      <c r="E369">
        <v>3.58</v>
      </c>
      <c r="F369">
        <v>7.01</v>
      </c>
      <c r="G369">
        <v>0.16</v>
      </c>
      <c r="H369">
        <v>3.41</v>
      </c>
      <c r="I369">
        <v>28.63</v>
      </c>
      <c r="J369">
        <v>5.91</v>
      </c>
      <c r="K369">
        <v>4387</v>
      </c>
      <c r="L369" t="s">
        <v>35</v>
      </c>
      <c r="M369">
        <v>75.16</v>
      </c>
      <c r="N369">
        <v>390</v>
      </c>
      <c r="O369">
        <v>13</v>
      </c>
      <c r="P369">
        <v>5</v>
      </c>
      <c r="Q369">
        <v>3.99</v>
      </c>
      <c r="R369">
        <v>32160</v>
      </c>
      <c r="S369">
        <v>81.16</v>
      </c>
      <c r="T369">
        <v>60.92</v>
      </c>
      <c r="U369">
        <v>32.76</v>
      </c>
      <c r="V369">
        <v>980</v>
      </c>
      <c r="W369">
        <v>10.68</v>
      </c>
      <c r="X369">
        <v>151</v>
      </c>
    </row>
    <row r="370" spans="1:24" hidden="1" x14ac:dyDescent="0.25">
      <c r="A370" t="s">
        <v>36</v>
      </c>
      <c r="B370" t="s">
        <v>38</v>
      </c>
      <c r="C370">
        <v>2011</v>
      </c>
      <c r="D370" t="s">
        <v>30</v>
      </c>
      <c r="E370">
        <v>9.42</v>
      </c>
      <c r="F370">
        <v>7.01</v>
      </c>
      <c r="G370">
        <v>2.2599999999999998</v>
      </c>
      <c r="H370">
        <v>4.47</v>
      </c>
      <c r="I370">
        <v>21.7</v>
      </c>
      <c r="J370">
        <v>16.96</v>
      </c>
      <c r="K370">
        <v>2932</v>
      </c>
      <c r="L370" t="s">
        <v>31</v>
      </c>
      <c r="M370">
        <v>72.42</v>
      </c>
      <c r="N370">
        <v>376</v>
      </c>
      <c r="O370">
        <v>24</v>
      </c>
      <c r="P370">
        <v>32</v>
      </c>
      <c r="Q370">
        <v>36.14</v>
      </c>
      <c r="R370">
        <v>41377</v>
      </c>
      <c r="S370">
        <v>38.94</v>
      </c>
      <c r="T370">
        <v>57.08</v>
      </c>
      <c r="U370">
        <v>60.56</v>
      </c>
      <c r="V370">
        <v>703</v>
      </c>
      <c r="W370">
        <v>22.84</v>
      </c>
      <c r="X370">
        <v>230</v>
      </c>
    </row>
    <row r="371" spans="1:24" hidden="1" x14ac:dyDescent="0.25">
      <c r="A371" t="s">
        <v>24</v>
      </c>
      <c r="B371" t="s">
        <v>25</v>
      </c>
      <c r="C371">
        <v>2022</v>
      </c>
      <c r="D371" t="s">
        <v>43</v>
      </c>
      <c r="E371">
        <v>7.11</v>
      </c>
      <c r="F371">
        <v>6.57</v>
      </c>
      <c r="G371">
        <v>4.33</v>
      </c>
      <c r="H371">
        <v>6.9</v>
      </c>
      <c r="I371">
        <v>48.72</v>
      </c>
      <c r="J371">
        <v>7.61</v>
      </c>
      <c r="K371">
        <v>290</v>
      </c>
      <c r="L371" t="s">
        <v>44</v>
      </c>
      <c r="M371">
        <v>49.55</v>
      </c>
      <c r="N371">
        <v>213</v>
      </c>
      <c r="O371">
        <v>38</v>
      </c>
      <c r="P371">
        <v>95</v>
      </c>
      <c r="Q371">
        <v>14.77</v>
      </c>
      <c r="R371">
        <v>42972</v>
      </c>
      <c r="S371">
        <v>23.93</v>
      </c>
      <c r="T371">
        <v>68.95</v>
      </c>
      <c r="U371">
        <v>80.28</v>
      </c>
      <c r="V371">
        <v>1642</v>
      </c>
      <c r="W371">
        <v>9.82</v>
      </c>
      <c r="X371">
        <v>782</v>
      </c>
    </row>
    <row r="372" spans="1:24" hidden="1" x14ac:dyDescent="0.25">
      <c r="A372" t="s">
        <v>28</v>
      </c>
      <c r="B372" t="s">
        <v>25</v>
      </c>
      <c r="C372">
        <v>2013</v>
      </c>
      <c r="D372" t="s">
        <v>26</v>
      </c>
      <c r="E372">
        <v>2.96</v>
      </c>
      <c r="F372">
        <v>6.04</v>
      </c>
      <c r="G372">
        <v>0.75</v>
      </c>
      <c r="H372">
        <v>7.79</v>
      </c>
      <c r="I372">
        <v>11.44</v>
      </c>
      <c r="J372">
        <v>5.73</v>
      </c>
      <c r="K372">
        <v>4637</v>
      </c>
      <c r="L372" t="s">
        <v>35</v>
      </c>
      <c r="M372">
        <v>42.57</v>
      </c>
      <c r="N372">
        <v>456</v>
      </c>
      <c r="O372">
        <v>2</v>
      </c>
      <c r="P372">
        <v>98</v>
      </c>
      <c r="Q372">
        <v>37.61</v>
      </c>
      <c r="R372">
        <v>81332</v>
      </c>
      <c r="S372">
        <v>55.67</v>
      </c>
      <c r="T372">
        <v>61.24</v>
      </c>
      <c r="U372">
        <v>68.08</v>
      </c>
      <c r="V372">
        <v>2978</v>
      </c>
      <c r="W372">
        <v>32.9</v>
      </c>
      <c r="X372">
        <v>208</v>
      </c>
    </row>
    <row r="373" spans="1:24" hidden="1" x14ac:dyDescent="0.25">
      <c r="A373" t="s">
        <v>45</v>
      </c>
      <c r="B373" t="s">
        <v>37</v>
      </c>
      <c r="C373">
        <v>2001</v>
      </c>
      <c r="D373" t="s">
        <v>30</v>
      </c>
      <c r="E373">
        <v>5.81</v>
      </c>
      <c r="F373">
        <v>7.44</v>
      </c>
      <c r="G373">
        <v>0.06</v>
      </c>
      <c r="H373">
        <v>3.96</v>
      </c>
      <c r="I373">
        <v>13.14</v>
      </c>
      <c r="J373">
        <v>16.12</v>
      </c>
      <c r="K373">
        <v>1909</v>
      </c>
      <c r="L373" t="s">
        <v>44</v>
      </c>
      <c r="M373">
        <v>35.11</v>
      </c>
      <c r="N373">
        <v>74</v>
      </c>
      <c r="O373">
        <v>6</v>
      </c>
      <c r="P373">
        <v>80</v>
      </c>
      <c r="Q373">
        <v>61.61</v>
      </c>
      <c r="R373">
        <v>2783</v>
      </c>
      <c r="S373">
        <v>28.9</v>
      </c>
      <c r="T373">
        <v>36.409999999999997</v>
      </c>
      <c r="U373">
        <v>99.59</v>
      </c>
      <c r="V373">
        <v>604</v>
      </c>
      <c r="W373">
        <v>3.47</v>
      </c>
      <c r="X373">
        <v>92</v>
      </c>
    </row>
    <row r="374" spans="1:24" hidden="1" x14ac:dyDescent="0.25">
      <c r="A374" t="s">
        <v>28</v>
      </c>
      <c r="B374" t="s">
        <v>25</v>
      </c>
      <c r="C374">
        <v>2008</v>
      </c>
      <c r="D374" t="s">
        <v>40</v>
      </c>
      <c r="E374">
        <v>9.44</v>
      </c>
      <c r="F374">
        <v>6.53</v>
      </c>
      <c r="G374">
        <v>0.55000000000000004</v>
      </c>
      <c r="H374">
        <v>4.71</v>
      </c>
      <c r="I374">
        <v>4.24</v>
      </c>
      <c r="J374">
        <v>0.64</v>
      </c>
      <c r="K374">
        <v>4689</v>
      </c>
      <c r="L374" t="s">
        <v>44</v>
      </c>
      <c r="M374">
        <v>71.11</v>
      </c>
      <c r="N374">
        <v>417</v>
      </c>
      <c r="O374">
        <v>7</v>
      </c>
      <c r="P374">
        <v>53</v>
      </c>
      <c r="Q374">
        <v>4.22</v>
      </c>
      <c r="R374">
        <v>31580</v>
      </c>
      <c r="S374">
        <v>39.619999999999997</v>
      </c>
      <c r="T374">
        <v>49.94</v>
      </c>
      <c r="U374">
        <v>72.400000000000006</v>
      </c>
      <c r="V374">
        <v>2959</v>
      </c>
      <c r="W374">
        <v>14.9</v>
      </c>
      <c r="X374">
        <v>938</v>
      </c>
    </row>
    <row r="375" spans="1:24" hidden="1" x14ac:dyDescent="0.25">
      <c r="A375" t="s">
        <v>41</v>
      </c>
      <c r="B375" t="s">
        <v>29</v>
      </c>
      <c r="C375">
        <v>2009</v>
      </c>
      <c r="D375" t="s">
        <v>40</v>
      </c>
      <c r="E375">
        <v>8.1199999999999992</v>
      </c>
      <c r="F375">
        <v>6.52</v>
      </c>
      <c r="G375">
        <v>1.82</v>
      </c>
      <c r="H375">
        <v>4.3499999999999996</v>
      </c>
      <c r="I375">
        <v>48.77</v>
      </c>
      <c r="J375">
        <v>11.88</v>
      </c>
      <c r="K375">
        <v>1428</v>
      </c>
      <c r="L375" t="s">
        <v>31</v>
      </c>
      <c r="M375">
        <v>69.819999999999993</v>
      </c>
      <c r="N375">
        <v>474</v>
      </c>
      <c r="O375">
        <v>43</v>
      </c>
      <c r="P375">
        <v>95</v>
      </c>
      <c r="Q375">
        <v>87.28</v>
      </c>
      <c r="R375">
        <v>25018</v>
      </c>
      <c r="S375">
        <v>69.319999999999993</v>
      </c>
      <c r="T375">
        <v>80.78</v>
      </c>
      <c r="U375">
        <v>78</v>
      </c>
      <c r="V375">
        <v>2097</v>
      </c>
      <c r="W375">
        <v>15.2</v>
      </c>
      <c r="X375">
        <v>222</v>
      </c>
    </row>
    <row r="376" spans="1:24" hidden="1" x14ac:dyDescent="0.25">
      <c r="A376" t="s">
        <v>24</v>
      </c>
      <c r="B376" t="s">
        <v>33</v>
      </c>
      <c r="C376">
        <v>2016</v>
      </c>
      <c r="D376" t="s">
        <v>42</v>
      </c>
      <c r="E376">
        <v>7.42</v>
      </c>
      <c r="F376">
        <v>6.31</v>
      </c>
      <c r="G376">
        <v>2.9</v>
      </c>
      <c r="H376">
        <v>4.54</v>
      </c>
      <c r="I376">
        <v>35.32</v>
      </c>
      <c r="J376">
        <v>17.47</v>
      </c>
      <c r="K376">
        <v>947</v>
      </c>
      <c r="L376" t="s">
        <v>31</v>
      </c>
      <c r="M376">
        <v>67.33</v>
      </c>
      <c r="N376">
        <v>241</v>
      </c>
      <c r="O376">
        <v>6</v>
      </c>
      <c r="P376">
        <v>13</v>
      </c>
      <c r="Q376">
        <v>61.81</v>
      </c>
      <c r="R376">
        <v>20662</v>
      </c>
      <c r="S376">
        <v>99.59</v>
      </c>
      <c r="T376">
        <v>24.89</v>
      </c>
      <c r="U376">
        <v>99.51</v>
      </c>
      <c r="V376">
        <v>2401</v>
      </c>
      <c r="W376">
        <v>25.48</v>
      </c>
      <c r="X376">
        <v>512</v>
      </c>
    </row>
    <row r="377" spans="1:24" hidden="1" x14ac:dyDescent="0.25">
      <c r="A377" t="s">
        <v>32</v>
      </c>
      <c r="B377" t="s">
        <v>33</v>
      </c>
      <c r="C377">
        <v>2016</v>
      </c>
      <c r="D377" t="s">
        <v>43</v>
      </c>
      <c r="E377">
        <v>7.37</v>
      </c>
      <c r="F377">
        <v>6.47</v>
      </c>
      <c r="G377">
        <v>0.97</v>
      </c>
      <c r="H377">
        <v>9.44</v>
      </c>
      <c r="I377">
        <v>0.6</v>
      </c>
      <c r="J377">
        <v>8.1999999999999993</v>
      </c>
      <c r="K377">
        <v>2527</v>
      </c>
      <c r="L377" t="s">
        <v>44</v>
      </c>
      <c r="M377">
        <v>98.99</v>
      </c>
      <c r="N377">
        <v>149</v>
      </c>
      <c r="O377">
        <v>47</v>
      </c>
      <c r="P377">
        <v>18</v>
      </c>
      <c r="Q377">
        <v>30.95</v>
      </c>
      <c r="R377">
        <v>25943</v>
      </c>
      <c r="S377">
        <v>64.47</v>
      </c>
      <c r="T377">
        <v>40.14</v>
      </c>
      <c r="U377">
        <v>67.400000000000006</v>
      </c>
      <c r="V377">
        <v>2461</v>
      </c>
      <c r="W377">
        <v>7.13</v>
      </c>
      <c r="X377">
        <v>316</v>
      </c>
    </row>
    <row r="378" spans="1:24" hidden="1" x14ac:dyDescent="0.25">
      <c r="A378" t="s">
        <v>28</v>
      </c>
      <c r="B378" t="s">
        <v>33</v>
      </c>
      <c r="C378">
        <v>2002</v>
      </c>
      <c r="D378" t="s">
        <v>43</v>
      </c>
      <c r="E378">
        <v>1.78</v>
      </c>
      <c r="F378">
        <v>6.08</v>
      </c>
      <c r="G378">
        <v>4.01</v>
      </c>
      <c r="H378">
        <v>8.01</v>
      </c>
      <c r="I378">
        <v>35.22</v>
      </c>
      <c r="J378">
        <v>5.39</v>
      </c>
      <c r="K378">
        <v>1348</v>
      </c>
      <c r="L378" t="s">
        <v>44</v>
      </c>
      <c r="M378">
        <v>67.209999999999994</v>
      </c>
      <c r="N378">
        <v>322</v>
      </c>
      <c r="O378">
        <v>24</v>
      </c>
      <c r="P378">
        <v>87</v>
      </c>
      <c r="Q378">
        <v>32.5</v>
      </c>
      <c r="R378">
        <v>1882</v>
      </c>
      <c r="S378">
        <v>27.65</v>
      </c>
      <c r="T378">
        <v>77.34</v>
      </c>
      <c r="U378">
        <v>77.17</v>
      </c>
      <c r="V378">
        <v>1582</v>
      </c>
      <c r="W378">
        <v>19</v>
      </c>
      <c r="X378">
        <v>734</v>
      </c>
    </row>
    <row r="379" spans="1:24" hidden="1" x14ac:dyDescent="0.25">
      <c r="A379" t="s">
        <v>46</v>
      </c>
      <c r="B379" t="s">
        <v>38</v>
      </c>
      <c r="C379">
        <v>2018</v>
      </c>
      <c r="D379" t="s">
        <v>30</v>
      </c>
      <c r="E379">
        <v>8.25</v>
      </c>
      <c r="F379">
        <v>7.69</v>
      </c>
      <c r="G379">
        <v>3.77</v>
      </c>
      <c r="H379">
        <v>8.16</v>
      </c>
      <c r="I379">
        <v>20.21</v>
      </c>
      <c r="J379">
        <v>9.83</v>
      </c>
      <c r="K379">
        <v>380</v>
      </c>
      <c r="L379" t="s">
        <v>35</v>
      </c>
      <c r="M379">
        <v>80.53</v>
      </c>
      <c r="N379">
        <v>177</v>
      </c>
      <c r="O379">
        <v>16</v>
      </c>
      <c r="P379">
        <v>10</v>
      </c>
      <c r="Q379">
        <v>47.64</v>
      </c>
      <c r="R379">
        <v>86034</v>
      </c>
      <c r="S379">
        <v>9.0500000000000007</v>
      </c>
      <c r="T379">
        <v>39.14</v>
      </c>
      <c r="U379">
        <v>43.87</v>
      </c>
      <c r="V379">
        <v>2745</v>
      </c>
      <c r="W379">
        <v>22.08</v>
      </c>
      <c r="X379">
        <v>387</v>
      </c>
    </row>
    <row r="380" spans="1:24" x14ac:dyDescent="0.25">
      <c r="A380" t="s">
        <v>39</v>
      </c>
      <c r="B380" t="s">
        <v>25</v>
      </c>
      <c r="C380">
        <v>2000</v>
      </c>
      <c r="D380" t="s">
        <v>26</v>
      </c>
      <c r="E380">
        <v>2.76</v>
      </c>
      <c r="F380">
        <v>7</v>
      </c>
      <c r="G380">
        <v>3.48</v>
      </c>
      <c r="H380">
        <v>8.56</v>
      </c>
      <c r="I380">
        <v>48.38</v>
      </c>
      <c r="J380">
        <v>14.35</v>
      </c>
      <c r="K380">
        <v>1704</v>
      </c>
      <c r="L380" t="s">
        <v>31</v>
      </c>
      <c r="M380">
        <v>37.9</v>
      </c>
      <c r="N380">
        <v>175</v>
      </c>
      <c r="O380">
        <v>25</v>
      </c>
      <c r="P380">
        <v>70</v>
      </c>
      <c r="Q380">
        <v>26.31</v>
      </c>
      <c r="R380">
        <v>93474</v>
      </c>
      <c r="S380">
        <v>36.200000000000003</v>
      </c>
      <c r="T380">
        <v>42.98</v>
      </c>
      <c r="U380">
        <v>62.94</v>
      </c>
      <c r="V380">
        <v>1979</v>
      </c>
      <c r="W380">
        <v>35.64</v>
      </c>
      <c r="X380">
        <v>282</v>
      </c>
    </row>
    <row r="381" spans="1:24" hidden="1" x14ac:dyDescent="0.25">
      <c r="A381" t="s">
        <v>41</v>
      </c>
      <c r="B381" t="s">
        <v>29</v>
      </c>
      <c r="C381">
        <v>2011</v>
      </c>
      <c r="D381" t="s">
        <v>43</v>
      </c>
      <c r="E381">
        <v>9.3000000000000007</v>
      </c>
      <c r="F381">
        <v>7.4</v>
      </c>
      <c r="G381">
        <v>2.44</v>
      </c>
      <c r="H381">
        <v>5.5</v>
      </c>
      <c r="I381">
        <v>13.87</v>
      </c>
      <c r="J381">
        <v>10.33</v>
      </c>
      <c r="K381">
        <v>309</v>
      </c>
      <c r="L381" t="s">
        <v>35</v>
      </c>
      <c r="M381">
        <v>50.93</v>
      </c>
      <c r="N381">
        <v>103</v>
      </c>
      <c r="O381">
        <v>3</v>
      </c>
      <c r="P381">
        <v>44</v>
      </c>
      <c r="Q381">
        <v>2.4300000000000002</v>
      </c>
      <c r="R381">
        <v>89515</v>
      </c>
      <c r="S381">
        <v>1.93</v>
      </c>
      <c r="T381">
        <v>35.54</v>
      </c>
      <c r="U381">
        <v>92.96</v>
      </c>
      <c r="V381">
        <v>1570</v>
      </c>
      <c r="W381">
        <v>21.07</v>
      </c>
      <c r="X381">
        <v>647</v>
      </c>
    </row>
    <row r="382" spans="1:24" hidden="1" x14ac:dyDescent="0.25">
      <c r="A382" t="s">
        <v>47</v>
      </c>
      <c r="B382" t="s">
        <v>38</v>
      </c>
      <c r="C382">
        <v>2006</v>
      </c>
      <c r="D382" t="s">
        <v>30</v>
      </c>
      <c r="E382">
        <v>3.65</v>
      </c>
      <c r="F382">
        <v>7.59</v>
      </c>
      <c r="G382">
        <v>1.83</v>
      </c>
      <c r="H382">
        <v>8.3699999999999992</v>
      </c>
      <c r="I382">
        <v>35.51</v>
      </c>
      <c r="J382">
        <v>0.15</v>
      </c>
      <c r="K382">
        <v>3414</v>
      </c>
      <c r="L382" t="s">
        <v>27</v>
      </c>
      <c r="M382">
        <v>49.28</v>
      </c>
      <c r="N382">
        <v>118</v>
      </c>
      <c r="O382">
        <v>48</v>
      </c>
      <c r="P382">
        <v>59</v>
      </c>
      <c r="Q382">
        <v>4.5999999999999996</v>
      </c>
      <c r="R382">
        <v>75211</v>
      </c>
      <c r="S382">
        <v>46.48</v>
      </c>
      <c r="T382">
        <v>81.96</v>
      </c>
      <c r="U382">
        <v>88.27</v>
      </c>
      <c r="V382">
        <v>2589</v>
      </c>
      <c r="W382">
        <v>5.28</v>
      </c>
      <c r="X382">
        <v>992</v>
      </c>
    </row>
    <row r="383" spans="1:24" hidden="1" x14ac:dyDescent="0.25">
      <c r="A383" t="s">
        <v>32</v>
      </c>
      <c r="B383" t="s">
        <v>37</v>
      </c>
      <c r="C383">
        <v>2003</v>
      </c>
      <c r="D383" t="s">
        <v>30</v>
      </c>
      <c r="E383">
        <v>8.58</v>
      </c>
      <c r="F383">
        <v>8.43</v>
      </c>
      <c r="G383">
        <v>1.88</v>
      </c>
      <c r="H383">
        <v>9.85</v>
      </c>
      <c r="I383">
        <v>31.37</v>
      </c>
      <c r="J383">
        <v>1.57</v>
      </c>
      <c r="K383">
        <v>1498</v>
      </c>
      <c r="L383" t="s">
        <v>35</v>
      </c>
      <c r="M383">
        <v>70.319999999999993</v>
      </c>
      <c r="N383">
        <v>199</v>
      </c>
      <c r="O383">
        <v>17</v>
      </c>
      <c r="P383">
        <v>87</v>
      </c>
      <c r="Q383">
        <v>37.06</v>
      </c>
      <c r="R383">
        <v>60249</v>
      </c>
      <c r="S383">
        <v>66</v>
      </c>
      <c r="T383">
        <v>63.07</v>
      </c>
      <c r="U383">
        <v>44.5</v>
      </c>
      <c r="V383">
        <v>2670</v>
      </c>
      <c r="W383">
        <v>4.05</v>
      </c>
      <c r="X383">
        <v>70</v>
      </c>
    </row>
    <row r="384" spans="1:24" hidden="1" x14ac:dyDescent="0.25">
      <c r="A384" t="s">
        <v>41</v>
      </c>
      <c r="B384" t="s">
        <v>29</v>
      </c>
      <c r="C384">
        <v>2009</v>
      </c>
      <c r="D384" t="s">
        <v>34</v>
      </c>
      <c r="E384">
        <v>2.66</v>
      </c>
      <c r="F384">
        <v>6.17</v>
      </c>
      <c r="G384">
        <v>2.52</v>
      </c>
      <c r="H384">
        <v>7.89</v>
      </c>
      <c r="I384">
        <v>0.6</v>
      </c>
      <c r="J384">
        <v>14.43</v>
      </c>
      <c r="K384">
        <v>2894</v>
      </c>
      <c r="L384" t="s">
        <v>44</v>
      </c>
      <c r="M384">
        <v>53.16</v>
      </c>
      <c r="N384">
        <v>69</v>
      </c>
      <c r="O384">
        <v>3</v>
      </c>
      <c r="P384">
        <v>57</v>
      </c>
      <c r="Q384">
        <v>14.17</v>
      </c>
      <c r="R384">
        <v>25193</v>
      </c>
      <c r="S384">
        <v>51.18</v>
      </c>
      <c r="T384">
        <v>26.7</v>
      </c>
      <c r="U384">
        <v>48.58</v>
      </c>
      <c r="V384">
        <v>1662</v>
      </c>
      <c r="W384">
        <v>36.97</v>
      </c>
      <c r="X384">
        <v>356</v>
      </c>
    </row>
    <row r="385" spans="1:24" hidden="1" x14ac:dyDescent="0.25">
      <c r="A385" t="s">
        <v>39</v>
      </c>
      <c r="B385" t="s">
        <v>29</v>
      </c>
      <c r="C385">
        <v>2012</v>
      </c>
      <c r="D385" t="s">
        <v>34</v>
      </c>
      <c r="E385">
        <v>5.15</v>
      </c>
      <c r="F385">
        <v>7.04</v>
      </c>
      <c r="G385">
        <v>0.39</v>
      </c>
      <c r="H385">
        <v>5.92</v>
      </c>
      <c r="I385">
        <v>44.26</v>
      </c>
      <c r="J385">
        <v>8</v>
      </c>
      <c r="K385">
        <v>660</v>
      </c>
      <c r="L385" t="s">
        <v>27</v>
      </c>
      <c r="M385">
        <v>74.87</v>
      </c>
      <c r="N385">
        <v>56</v>
      </c>
      <c r="O385">
        <v>16</v>
      </c>
      <c r="P385">
        <v>87</v>
      </c>
      <c r="Q385">
        <v>4.1900000000000004</v>
      </c>
      <c r="R385">
        <v>35794</v>
      </c>
      <c r="S385">
        <v>86.53</v>
      </c>
      <c r="T385">
        <v>69.97</v>
      </c>
      <c r="U385">
        <v>87.71</v>
      </c>
      <c r="V385">
        <v>2491</v>
      </c>
      <c r="W385">
        <v>39.19</v>
      </c>
      <c r="X385">
        <v>40</v>
      </c>
    </row>
    <row r="386" spans="1:24" hidden="1" x14ac:dyDescent="0.25">
      <c r="A386" t="s">
        <v>24</v>
      </c>
      <c r="B386" t="s">
        <v>29</v>
      </c>
      <c r="C386">
        <v>2001</v>
      </c>
      <c r="D386" t="s">
        <v>43</v>
      </c>
      <c r="E386">
        <v>1.07</v>
      </c>
      <c r="F386">
        <v>6.61</v>
      </c>
      <c r="G386">
        <v>3.41</v>
      </c>
      <c r="H386">
        <v>8.01</v>
      </c>
      <c r="I386">
        <v>6.98</v>
      </c>
      <c r="J386">
        <v>15.7</v>
      </c>
      <c r="K386">
        <v>3447</v>
      </c>
      <c r="L386" t="s">
        <v>35</v>
      </c>
      <c r="M386">
        <v>78.31</v>
      </c>
      <c r="N386">
        <v>408</v>
      </c>
      <c r="O386">
        <v>46</v>
      </c>
      <c r="P386">
        <v>77</v>
      </c>
      <c r="Q386">
        <v>86.21</v>
      </c>
      <c r="R386">
        <v>48280</v>
      </c>
      <c r="S386">
        <v>49.41</v>
      </c>
      <c r="T386">
        <v>13.08</v>
      </c>
      <c r="U386">
        <v>42.77</v>
      </c>
      <c r="V386">
        <v>1906</v>
      </c>
      <c r="W386">
        <v>6.68</v>
      </c>
      <c r="X386">
        <v>536</v>
      </c>
    </row>
    <row r="387" spans="1:24" hidden="1" x14ac:dyDescent="0.25">
      <c r="A387" t="s">
        <v>39</v>
      </c>
      <c r="B387" t="s">
        <v>33</v>
      </c>
      <c r="C387">
        <v>2009</v>
      </c>
      <c r="D387" t="s">
        <v>30</v>
      </c>
      <c r="E387">
        <v>6.6</v>
      </c>
      <c r="F387">
        <v>7.19</v>
      </c>
      <c r="G387">
        <v>1.76</v>
      </c>
      <c r="H387">
        <v>9.31</v>
      </c>
      <c r="I387">
        <v>33.18</v>
      </c>
      <c r="J387">
        <v>12.99</v>
      </c>
      <c r="K387">
        <v>2273</v>
      </c>
      <c r="L387" t="s">
        <v>27</v>
      </c>
      <c r="M387">
        <v>32.36</v>
      </c>
      <c r="N387">
        <v>65</v>
      </c>
      <c r="O387">
        <v>16</v>
      </c>
      <c r="P387">
        <v>23</v>
      </c>
      <c r="Q387">
        <v>28.87</v>
      </c>
      <c r="R387">
        <v>60004</v>
      </c>
      <c r="S387">
        <v>46.24</v>
      </c>
      <c r="T387">
        <v>41.71</v>
      </c>
      <c r="U387">
        <v>91.01</v>
      </c>
      <c r="V387">
        <v>753</v>
      </c>
      <c r="W387">
        <v>30.05</v>
      </c>
      <c r="X387">
        <v>369</v>
      </c>
    </row>
    <row r="388" spans="1:24" hidden="1" x14ac:dyDescent="0.25">
      <c r="A388" t="s">
        <v>36</v>
      </c>
      <c r="B388" t="s">
        <v>29</v>
      </c>
      <c r="C388">
        <v>2020</v>
      </c>
      <c r="D388" t="s">
        <v>42</v>
      </c>
      <c r="E388">
        <v>8.36</v>
      </c>
      <c r="F388">
        <v>8.3000000000000007</v>
      </c>
      <c r="G388">
        <v>1.1200000000000001</v>
      </c>
      <c r="H388">
        <v>3.9</v>
      </c>
      <c r="I388">
        <v>38.78</v>
      </c>
      <c r="J388">
        <v>11.63</v>
      </c>
      <c r="K388">
        <v>1497</v>
      </c>
      <c r="L388" t="s">
        <v>31</v>
      </c>
      <c r="M388">
        <v>74.78</v>
      </c>
      <c r="N388">
        <v>399</v>
      </c>
      <c r="O388">
        <v>44</v>
      </c>
      <c r="P388">
        <v>10</v>
      </c>
      <c r="Q388">
        <v>51.31</v>
      </c>
      <c r="R388">
        <v>91830</v>
      </c>
      <c r="S388">
        <v>30.97</v>
      </c>
      <c r="T388">
        <v>82.78</v>
      </c>
      <c r="U388">
        <v>81.900000000000006</v>
      </c>
      <c r="V388">
        <v>2177</v>
      </c>
      <c r="W388">
        <v>10.029999999999999</v>
      </c>
      <c r="X388">
        <v>561</v>
      </c>
    </row>
    <row r="389" spans="1:24" hidden="1" x14ac:dyDescent="0.25">
      <c r="A389" t="s">
        <v>39</v>
      </c>
      <c r="B389" t="s">
        <v>25</v>
      </c>
      <c r="C389">
        <v>2021</v>
      </c>
      <c r="D389" t="s">
        <v>42</v>
      </c>
      <c r="E389">
        <v>7.18</v>
      </c>
      <c r="F389">
        <v>7.81</v>
      </c>
      <c r="G389">
        <v>1.39</v>
      </c>
      <c r="H389">
        <v>4.8600000000000003</v>
      </c>
      <c r="I389">
        <v>31.55</v>
      </c>
      <c r="J389">
        <v>18.03</v>
      </c>
      <c r="K389">
        <v>2072</v>
      </c>
      <c r="L389" t="s">
        <v>35</v>
      </c>
      <c r="M389">
        <v>38.18</v>
      </c>
      <c r="N389">
        <v>57</v>
      </c>
      <c r="O389">
        <v>24</v>
      </c>
      <c r="P389">
        <v>71</v>
      </c>
      <c r="Q389">
        <v>19.579999999999998</v>
      </c>
      <c r="R389">
        <v>90239</v>
      </c>
      <c r="S389">
        <v>83.76</v>
      </c>
      <c r="T389">
        <v>65.180000000000007</v>
      </c>
      <c r="U389">
        <v>32.19</v>
      </c>
      <c r="V389">
        <v>2772</v>
      </c>
      <c r="W389">
        <v>33.32</v>
      </c>
      <c r="X389">
        <v>330</v>
      </c>
    </row>
    <row r="390" spans="1:24" hidden="1" x14ac:dyDescent="0.25">
      <c r="A390" t="s">
        <v>36</v>
      </c>
      <c r="B390" t="s">
        <v>29</v>
      </c>
      <c r="C390">
        <v>2024</v>
      </c>
      <c r="D390" t="s">
        <v>34</v>
      </c>
      <c r="E390">
        <v>5.23</v>
      </c>
      <c r="F390">
        <v>7.65</v>
      </c>
      <c r="G390">
        <v>0.9</v>
      </c>
      <c r="H390">
        <v>9.44</v>
      </c>
      <c r="I390">
        <v>4.8600000000000003</v>
      </c>
      <c r="J390">
        <v>0.43</v>
      </c>
      <c r="K390">
        <v>3436</v>
      </c>
      <c r="L390" t="s">
        <v>35</v>
      </c>
      <c r="M390">
        <v>62.56</v>
      </c>
      <c r="N390">
        <v>116</v>
      </c>
      <c r="O390">
        <v>2</v>
      </c>
      <c r="P390">
        <v>43</v>
      </c>
      <c r="Q390">
        <v>6.58</v>
      </c>
      <c r="R390">
        <v>83463</v>
      </c>
      <c r="S390">
        <v>90.36</v>
      </c>
      <c r="T390">
        <v>73.45</v>
      </c>
      <c r="U390">
        <v>77.58</v>
      </c>
      <c r="V390">
        <v>2003</v>
      </c>
      <c r="W390">
        <v>3.86</v>
      </c>
      <c r="X390">
        <v>285</v>
      </c>
    </row>
    <row r="391" spans="1:24" hidden="1" x14ac:dyDescent="0.25">
      <c r="A391" t="s">
        <v>24</v>
      </c>
      <c r="B391" t="s">
        <v>33</v>
      </c>
      <c r="C391">
        <v>2003</v>
      </c>
      <c r="D391" t="s">
        <v>43</v>
      </c>
      <c r="E391">
        <v>0.45</v>
      </c>
      <c r="F391">
        <v>7.1</v>
      </c>
      <c r="G391">
        <v>4.51</v>
      </c>
      <c r="H391">
        <v>9.6199999999999992</v>
      </c>
      <c r="I391">
        <v>48.76</v>
      </c>
      <c r="J391">
        <v>3.1</v>
      </c>
      <c r="K391">
        <v>2142</v>
      </c>
      <c r="L391" t="s">
        <v>31</v>
      </c>
      <c r="M391">
        <v>80.86</v>
      </c>
      <c r="N391">
        <v>424</v>
      </c>
      <c r="O391">
        <v>11</v>
      </c>
      <c r="P391">
        <v>78</v>
      </c>
      <c r="Q391">
        <v>75</v>
      </c>
      <c r="R391">
        <v>32529</v>
      </c>
      <c r="S391">
        <v>97.79</v>
      </c>
      <c r="T391">
        <v>84.51</v>
      </c>
      <c r="U391">
        <v>86.75</v>
      </c>
      <c r="V391">
        <v>915</v>
      </c>
      <c r="W391">
        <v>17.48</v>
      </c>
      <c r="X391">
        <v>754</v>
      </c>
    </row>
    <row r="392" spans="1:24" hidden="1" x14ac:dyDescent="0.25">
      <c r="A392" t="s">
        <v>48</v>
      </c>
      <c r="B392" t="s">
        <v>29</v>
      </c>
      <c r="C392">
        <v>2017</v>
      </c>
      <c r="D392" t="s">
        <v>26</v>
      </c>
      <c r="E392">
        <v>9.33</v>
      </c>
      <c r="F392">
        <v>7.68</v>
      </c>
      <c r="G392">
        <v>0.85</v>
      </c>
      <c r="H392">
        <v>6.39</v>
      </c>
      <c r="I392">
        <v>11.84</v>
      </c>
      <c r="J392">
        <v>12.49</v>
      </c>
      <c r="K392">
        <v>4660</v>
      </c>
      <c r="L392" t="s">
        <v>35</v>
      </c>
      <c r="M392">
        <v>79.23</v>
      </c>
      <c r="N392">
        <v>306</v>
      </c>
      <c r="O392">
        <v>26</v>
      </c>
      <c r="P392">
        <v>65</v>
      </c>
      <c r="Q392">
        <v>14.25</v>
      </c>
      <c r="R392">
        <v>84925</v>
      </c>
      <c r="S392">
        <v>98.12</v>
      </c>
      <c r="T392">
        <v>71.959999999999994</v>
      </c>
      <c r="U392">
        <v>31.55</v>
      </c>
      <c r="V392">
        <v>399</v>
      </c>
      <c r="W392">
        <v>23.84</v>
      </c>
      <c r="X392">
        <v>427</v>
      </c>
    </row>
    <row r="393" spans="1:24" hidden="1" x14ac:dyDescent="0.25">
      <c r="A393" t="s">
        <v>36</v>
      </c>
      <c r="B393" t="s">
        <v>37</v>
      </c>
      <c r="C393">
        <v>2004</v>
      </c>
      <c r="D393" t="s">
        <v>42</v>
      </c>
      <c r="E393">
        <v>7.05</v>
      </c>
      <c r="F393">
        <v>6.08</v>
      </c>
      <c r="G393">
        <v>4.41</v>
      </c>
      <c r="H393">
        <v>5.62</v>
      </c>
      <c r="I393">
        <v>31.39</v>
      </c>
      <c r="J393">
        <v>1.32</v>
      </c>
      <c r="K393">
        <v>1605</v>
      </c>
      <c r="L393" t="s">
        <v>27</v>
      </c>
      <c r="M393">
        <v>50.99</v>
      </c>
      <c r="N393">
        <v>20</v>
      </c>
      <c r="O393">
        <v>16</v>
      </c>
      <c r="P393">
        <v>87</v>
      </c>
      <c r="Q393">
        <v>4.5199999999999996</v>
      </c>
      <c r="R393">
        <v>45274</v>
      </c>
      <c r="S393">
        <v>98.04</v>
      </c>
      <c r="T393">
        <v>17.09</v>
      </c>
      <c r="U393">
        <v>56.59</v>
      </c>
      <c r="V393">
        <v>1208</v>
      </c>
      <c r="W393">
        <v>34.1</v>
      </c>
      <c r="X393">
        <v>842</v>
      </c>
    </row>
    <row r="394" spans="1:24" hidden="1" x14ac:dyDescent="0.25">
      <c r="A394" t="s">
        <v>47</v>
      </c>
      <c r="B394" t="s">
        <v>37</v>
      </c>
      <c r="C394">
        <v>2018</v>
      </c>
      <c r="D394" t="s">
        <v>42</v>
      </c>
      <c r="E394">
        <v>7.46</v>
      </c>
      <c r="F394">
        <v>7.47</v>
      </c>
      <c r="G394">
        <v>2.86</v>
      </c>
      <c r="H394">
        <v>4.9800000000000004</v>
      </c>
      <c r="I394">
        <v>39.86</v>
      </c>
      <c r="J394">
        <v>12.9</v>
      </c>
      <c r="K394">
        <v>4739</v>
      </c>
      <c r="L394" t="s">
        <v>31</v>
      </c>
      <c r="M394">
        <v>49.07</v>
      </c>
      <c r="N394">
        <v>78</v>
      </c>
      <c r="O394">
        <v>21</v>
      </c>
      <c r="P394">
        <v>44</v>
      </c>
      <c r="Q394">
        <v>59.55</v>
      </c>
      <c r="R394">
        <v>77747</v>
      </c>
      <c r="S394">
        <v>71.2</v>
      </c>
      <c r="T394">
        <v>28.45</v>
      </c>
      <c r="U394">
        <v>89.01</v>
      </c>
      <c r="V394">
        <v>1423</v>
      </c>
      <c r="W394">
        <v>34.270000000000003</v>
      </c>
      <c r="X394">
        <v>809</v>
      </c>
    </row>
    <row r="395" spans="1:24" hidden="1" x14ac:dyDescent="0.25">
      <c r="A395" t="s">
        <v>39</v>
      </c>
      <c r="B395" t="s">
        <v>33</v>
      </c>
      <c r="C395">
        <v>2001</v>
      </c>
      <c r="D395" t="s">
        <v>34</v>
      </c>
      <c r="E395">
        <v>7.95</v>
      </c>
      <c r="F395">
        <v>7.38</v>
      </c>
      <c r="G395">
        <v>4.34</v>
      </c>
      <c r="H395">
        <v>6.49</v>
      </c>
      <c r="I395">
        <v>46.96</v>
      </c>
      <c r="J395">
        <v>19.68</v>
      </c>
      <c r="K395">
        <v>1431</v>
      </c>
      <c r="L395" t="s">
        <v>27</v>
      </c>
      <c r="M395">
        <v>60.82</v>
      </c>
      <c r="N395">
        <v>311</v>
      </c>
      <c r="O395">
        <v>38</v>
      </c>
      <c r="P395">
        <v>73</v>
      </c>
      <c r="Q395">
        <v>3.32</v>
      </c>
      <c r="R395">
        <v>24642</v>
      </c>
      <c r="S395">
        <v>56.27</v>
      </c>
      <c r="T395">
        <v>50</v>
      </c>
      <c r="U395">
        <v>35.89</v>
      </c>
      <c r="V395">
        <v>1516</v>
      </c>
      <c r="W395">
        <v>7.37</v>
      </c>
      <c r="X395">
        <v>249</v>
      </c>
    </row>
    <row r="396" spans="1:24" hidden="1" x14ac:dyDescent="0.25">
      <c r="A396" t="s">
        <v>39</v>
      </c>
      <c r="B396" t="s">
        <v>25</v>
      </c>
      <c r="C396">
        <v>2011</v>
      </c>
      <c r="D396" t="s">
        <v>34</v>
      </c>
      <c r="E396">
        <v>7.48</v>
      </c>
      <c r="F396">
        <v>6.87</v>
      </c>
      <c r="G396">
        <v>2.37</v>
      </c>
      <c r="H396">
        <v>9.5399999999999991</v>
      </c>
      <c r="I396">
        <v>30.2</v>
      </c>
      <c r="J396">
        <v>17.579999999999998</v>
      </c>
      <c r="K396">
        <v>1950</v>
      </c>
      <c r="L396" t="s">
        <v>35</v>
      </c>
      <c r="M396">
        <v>43.21</v>
      </c>
      <c r="N396">
        <v>353</v>
      </c>
      <c r="O396">
        <v>38</v>
      </c>
      <c r="P396">
        <v>31</v>
      </c>
      <c r="Q396">
        <v>44.76</v>
      </c>
      <c r="R396">
        <v>69192</v>
      </c>
      <c r="S396">
        <v>17.23</v>
      </c>
      <c r="T396">
        <v>11.11</v>
      </c>
      <c r="U396">
        <v>55.93</v>
      </c>
      <c r="V396">
        <v>2527</v>
      </c>
      <c r="W396">
        <v>38.68</v>
      </c>
      <c r="X396">
        <v>159</v>
      </c>
    </row>
    <row r="397" spans="1:24" hidden="1" x14ac:dyDescent="0.25">
      <c r="A397" t="s">
        <v>47</v>
      </c>
      <c r="B397" t="s">
        <v>25</v>
      </c>
      <c r="C397">
        <v>2016</v>
      </c>
      <c r="D397" t="s">
        <v>43</v>
      </c>
      <c r="E397">
        <v>4.41</v>
      </c>
      <c r="F397">
        <v>6.5</v>
      </c>
      <c r="G397">
        <v>4.6399999999999997</v>
      </c>
      <c r="H397">
        <v>4.05</v>
      </c>
      <c r="I397">
        <v>12.95</v>
      </c>
      <c r="J397">
        <v>11.82</v>
      </c>
      <c r="K397">
        <v>3922</v>
      </c>
      <c r="L397" t="s">
        <v>35</v>
      </c>
      <c r="M397">
        <v>98.23</v>
      </c>
      <c r="N397">
        <v>46</v>
      </c>
      <c r="O397">
        <v>42</v>
      </c>
      <c r="P397">
        <v>16</v>
      </c>
      <c r="Q397">
        <v>30.31</v>
      </c>
      <c r="R397">
        <v>82995</v>
      </c>
      <c r="S397">
        <v>76.709999999999994</v>
      </c>
      <c r="T397">
        <v>59.97</v>
      </c>
      <c r="U397">
        <v>69.02</v>
      </c>
      <c r="V397">
        <v>1367</v>
      </c>
      <c r="W397">
        <v>25.54</v>
      </c>
      <c r="X397">
        <v>71</v>
      </c>
    </row>
    <row r="398" spans="1:24" hidden="1" x14ac:dyDescent="0.25">
      <c r="A398" t="s">
        <v>46</v>
      </c>
      <c r="B398" t="s">
        <v>38</v>
      </c>
      <c r="C398">
        <v>2009</v>
      </c>
      <c r="D398" t="s">
        <v>34</v>
      </c>
      <c r="E398">
        <v>7.34</v>
      </c>
      <c r="F398">
        <v>8.02</v>
      </c>
      <c r="G398">
        <v>1.06</v>
      </c>
      <c r="H398">
        <v>5.94</v>
      </c>
      <c r="I398">
        <v>41.83</v>
      </c>
      <c r="J398">
        <v>17.88</v>
      </c>
      <c r="K398">
        <v>458</v>
      </c>
      <c r="L398" t="s">
        <v>35</v>
      </c>
      <c r="M398">
        <v>54.14</v>
      </c>
      <c r="N398">
        <v>373</v>
      </c>
      <c r="O398">
        <v>47</v>
      </c>
      <c r="P398">
        <v>53</v>
      </c>
      <c r="Q398">
        <v>33.299999999999997</v>
      </c>
      <c r="R398">
        <v>28421</v>
      </c>
      <c r="S398">
        <v>73.489999999999995</v>
      </c>
      <c r="T398">
        <v>62.58</v>
      </c>
      <c r="U398">
        <v>27.78</v>
      </c>
      <c r="V398">
        <v>1803</v>
      </c>
      <c r="W398">
        <v>26.35</v>
      </c>
      <c r="X398">
        <v>742</v>
      </c>
    </row>
    <row r="399" spans="1:24" hidden="1" x14ac:dyDescent="0.25">
      <c r="A399" t="s">
        <v>45</v>
      </c>
      <c r="B399" t="s">
        <v>33</v>
      </c>
      <c r="C399">
        <v>2001</v>
      </c>
      <c r="D399" t="s">
        <v>40</v>
      </c>
      <c r="E399">
        <v>6.25</v>
      </c>
      <c r="F399">
        <v>6.13</v>
      </c>
      <c r="G399">
        <v>2.77</v>
      </c>
      <c r="H399">
        <v>9.3800000000000008</v>
      </c>
      <c r="I399">
        <v>8.16</v>
      </c>
      <c r="J399">
        <v>2.33</v>
      </c>
      <c r="K399">
        <v>2948</v>
      </c>
      <c r="L399" t="s">
        <v>35</v>
      </c>
      <c r="M399">
        <v>94.61</v>
      </c>
      <c r="N399">
        <v>170</v>
      </c>
      <c r="O399">
        <v>35</v>
      </c>
      <c r="P399">
        <v>9</v>
      </c>
      <c r="Q399">
        <v>2.38</v>
      </c>
      <c r="R399">
        <v>11539</v>
      </c>
      <c r="S399">
        <v>84.24</v>
      </c>
      <c r="T399">
        <v>65.72</v>
      </c>
      <c r="U399">
        <v>36.96</v>
      </c>
      <c r="V399">
        <v>1537</v>
      </c>
      <c r="W399">
        <v>35.56</v>
      </c>
      <c r="X399">
        <v>438</v>
      </c>
    </row>
    <row r="400" spans="1:24" hidden="1" x14ac:dyDescent="0.25">
      <c r="A400" t="s">
        <v>48</v>
      </c>
      <c r="B400" t="s">
        <v>29</v>
      </c>
      <c r="C400">
        <v>2005</v>
      </c>
      <c r="D400" t="s">
        <v>30</v>
      </c>
      <c r="E400">
        <v>8.5399999999999991</v>
      </c>
      <c r="F400">
        <v>6.17</v>
      </c>
      <c r="G400">
        <v>0.63</v>
      </c>
      <c r="H400">
        <v>5.44</v>
      </c>
      <c r="I400">
        <v>1.1100000000000001</v>
      </c>
      <c r="J400">
        <v>9.09</v>
      </c>
      <c r="K400">
        <v>337</v>
      </c>
      <c r="L400" t="s">
        <v>27</v>
      </c>
      <c r="M400">
        <v>93.58</v>
      </c>
      <c r="N400">
        <v>83</v>
      </c>
      <c r="O400">
        <v>15</v>
      </c>
      <c r="P400">
        <v>85</v>
      </c>
      <c r="Q400">
        <v>96.51</v>
      </c>
      <c r="R400">
        <v>99206</v>
      </c>
      <c r="S400">
        <v>46.25</v>
      </c>
      <c r="T400">
        <v>54.46</v>
      </c>
      <c r="U400">
        <v>57.34</v>
      </c>
      <c r="V400">
        <v>1192</v>
      </c>
      <c r="W400">
        <v>12.81</v>
      </c>
      <c r="X400">
        <v>260</v>
      </c>
    </row>
    <row r="401" spans="1:24" hidden="1" x14ac:dyDescent="0.25">
      <c r="A401" t="s">
        <v>32</v>
      </c>
      <c r="B401" t="s">
        <v>33</v>
      </c>
      <c r="C401">
        <v>2007</v>
      </c>
      <c r="D401" t="s">
        <v>42</v>
      </c>
      <c r="E401">
        <v>8.02</v>
      </c>
      <c r="F401">
        <v>7.1</v>
      </c>
      <c r="G401">
        <v>2.2400000000000002</v>
      </c>
      <c r="H401">
        <v>8.3800000000000008</v>
      </c>
      <c r="I401">
        <v>45.41</v>
      </c>
      <c r="J401">
        <v>8.57</v>
      </c>
      <c r="K401">
        <v>3943</v>
      </c>
      <c r="L401" t="s">
        <v>35</v>
      </c>
      <c r="M401">
        <v>55.54</v>
      </c>
      <c r="N401">
        <v>107</v>
      </c>
      <c r="O401">
        <v>36</v>
      </c>
      <c r="P401">
        <v>5</v>
      </c>
      <c r="Q401">
        <v>52.66</v>
      </c>
      <c r="R401">
        <v>74480</v>
      </c>
      <c r="S401">
        <v>89.24</v>
      </c>
      <c r="T401">
        <v>46.19</v>
      </c>
      <c r="U401">
        <v>49.89</v>
      </c>
      <c r="V401">
        <v>2300</v>
      </c>
      <c r="W401">
        <v>16.61</v>
      </c>
      <c r="X401">
        <v>20</v>
      </c>
    </row>
    <row r="402" spans="1:24" hidden="1" x14ac:dyDescent="0.25">
      <c r="A402" t="s">
        <v>36</v>
      </c>
      <c r="B402" t="s">
        <v>38</v>
      </c>
      <c r="C402">
        <v>2018</v>
      </c>
      <c r="D402" t="s">
        <v>40</v>
      </c>
      <c r="E402">
        <v>0.41</v>
      </c>
      <c r="F402">
        <v>6.63</v>
      </c>
      <c r="G402">
        <v>2.85</v>
      </c>
      <c r="H402">
        <v>5.72</v>
      </c>
      <c r="I402">
        <v>28.77</v>
      </c>
      <c r="J402">
        <v>6.73</v>
      </c>
      <c r="K402">
        <v>2013</v>
      </c>
      <c r="L402" t="s">
        <v>31</v>
      </c>
      <c r="M402">
        <v>47.79</v>
      </c>
      <c r="N402">
        <v>286</v>
      </c>
      <c r="O402">
        <v>28</v>
      </c>
      <c r="P402">
        <v>90</v>
      </c>
      <c r="Q402">
        <v>58.11</v>
      </c>
      <c r="R402">
        <v>2129</v>
      </c>
      <c r="S402">
        <v>71.87</v>
      </c>
      <c r="T402">
        <v>78.44</v>
      </c>
      <c r="U402">
        <v>45.98</v>
      </c>
      <c r="V402">
        <v>2621</v>
      </c>
      <c r="W402">
        <v>39.4</v>
      </c>
      <c r="X402">
        <v>426</v>
      </c>
    </row>
    <row r="403" spans="1:24" hidden="1" x14ac:dyDescent="0.25">
      <c r="A403" t="s">
        <v>47</v>
      </c>
      <c r="B403" t="s">
        <v>33</v>
      </c>
      <c r="C403">
        <v>2010</v>
      </c>
      <c r="D403" t="s">
        <v>26</v>
      </c>
      <c r="E403">
        <v>3.79</v>
      </c>
      <c r="F403">
        <v>7.86</v>
      </c>
      <c r="G403">
        <v>3.03</v>
      </c>
      <c r="H403">
        <v>8.6300000000000008</v>
      </c>
      <c r="I403">
        <v>3.48</v>
      </c>
      <c r="J403">
        <v>0</v>
      </c>
      <c r="K403">
        <v>4020</v>
      </c>
      <c r="L403" t="s">
        <v>31</v>
      </c>
      <c r="M403">
        <v>83.96</v>
      </c>
      <c r="N403">
        <v>270</v>
      </c>
      <c r="O403">
        <v>13</v>
      </c>
      <c r="P403">
        <v>19</v>
      </c>
      <c r="Q403">
        <v>67.28</v>
      </c>
      <c r="R403">
        <v>24852</v>
      </c>
      <c r="S403">
        <v>17.11</v>
      </c>
      <c r="T403">
        <v>71.39</v>
      </c>
      <c r="U403">
        <v>22.11</v>
      </c>
      <c r="V403">
        <v>235</v>
      </c>
      <c r="W403">
        <v>0.66</v>
      </c>
      <c r="X403">
        <v>559</v>
      </c>
    </row>
    <row r="404" spans="1:24" hidden="1" x14ac:dyDescent="0.25">
      <c r="A404" t="s">
        <v>24</v>
      </c>
      <c r="B404" t="s">
        <v>33</v>
      </c>
      <c r="C404">
        <v>2024</v>
      </c>
      <c r="D404" t="s">
        <v>40</v>
      </c>
      <c r="E404">
        <v>0.35</v>
      </c>
      <c r="F404">
        <v>7.59</v>
      </c>
      <c r="G404">
        <v>1.83</v>
      </c>
      <c r="H404">
        <v>9.8699999999999992</v>
      </c>
      <c r="I404">
        <v>28.99</v>
      </c>
      <c r="J404">
        <v>17.82</v>
      </c>
      <c r="K404">
        <v>344</v>
      </c>
      <c r="L404" t="s">
        <v>44</v>
      </c>
      <c r="M404">
        <v>46.06</v>
      </c>
      <c r="N404">
        <v>175</v>
      </c>
      <c r="O404">
        <v>6</v>
      </c>
      <c r="P404">
        <v>0</v>
      </c>
      <c r="Q404">
        <v>80.16</v>
      </c>
      <c r="R404">
        <v>48992</v>
      </c>
      <c r="S404">
        <v>20.69</v>
      </c>
      <c r="T404">
        <v>58.99</v>
      </c>
      <c r="U404">
        <v>94.23</v>
      </c>
      <c r="V404">
        <v>2859</v>
      </c>
      <c r="W404">
        <v>34.69</v>
      </c>
      <c r="X404">
        <v>586</v>
      </c>
    </row>
    <row r="405" spans="1:24" hidden="1" x14ac:dyDescent="0.25">
      <c r="A405" t="s">
        <v>36</v>
      </c>
      <c r="B405" t="s">
        <v>38</v>
      </c>
      <c r="C405">
        <v>2011</v>
      </c>
      <c r="D405" t="s">
        <v>43</v>
      </c>
      <c r="E405">
        <v>1.02</v>
      </c>
      <c r="F405">
        <v>7.93</v>
      </c>
      <c r="G405">
        <v>0.38</v>
      </c>
      <c r="H405">
        <v>5.71</v>
      </c>
      <c r="I405">
        <v>7.25</v>
      </c>
      <c r="J405">
        <v>15.55</v>
      </c>
      <c r="K405">
        <v>4671</v>
      </c>
      <c r="L405" t="s">
        <v>31</v>
      </c>
      <c r="M405">
        <v>66.489999999999995</v>
      </c>
      <c r="N405">
        <v>317</v>
      </c>
      <c r="O405">
        <v>40</v>
      </c>
      <c r="P405">
        <v>63</v>
      </c>
      <c r="Q405">
        <v>61.58</v>
      </c>
      <c r="R405">
        <v>21707</v>
      </c>
      <c r="S405">
        <v>81.430000000000007</v>
      </c>
      <c r="T405">
        <v>13.68</v>
      </c>
      <c r="U405">
        <v>89.71</v>
      </c>
      <c r="V405">
        <v>1364</v>
      </c>
      <c r="W405">
        <v>33.700000000000003</v>
      </c>
      <c r="X405">
        <v>200</v>
      </c>
    </row>
    <row r="406" spans="1:24" hidden="1" x14ac:dyDescent="0.25">
      <c r="A406" t="s">
        <v>45</v>
      </c>
      <c r="B406" t="s">
        <v>25</v>
      </c>
      <c r="C406">
        <v>2008</v>
      </c>
      <c r="D406" t="s">
        <v>26</v>
      </c>
      <c r="E406">
        <v>6.01</v>
      </c>
      <c r="F406">
        <v>6.81</v>
      </c>
      <c r="G406">
        <v>3.28</v>
      </c>
      <c r="H406">
        <v>8.92</v>
      </c>
      <c r="I406">
        <v>1.57</v>
      </c>
      <c r="J406">
        <v>13.06</v>
      </c>
      <c r="K406">
        <v>942</v>
      </c>
      <c r="L406" t="s">
        <v>44</v>
      </c>
      <c r="M406">
        <v>37.75</v>
      </c>
      <c r="N406">
        <v>475</v>
      </c>
      <c r="O406">
        <v>27</v>
      </c>
      <c r="P406">
        <v>80</v>
      </c>
      <c r="Q406">
        <v>76.7</v>
      </c>
      <c r="R406">
        <v>12023</v>
      </c>
      <c r="S406">
        <v>42.57</v>
      </c>
      <c r="T406">
        <v>65.510000000000005</v>
      </c>
      <c r="U406">
        <v>51.41</v>
      </c>
      <c r="V406">
        <v>1146</v>
      </c>
      <c r="W406">
        <v>10.5</v>
      </c>
      <c r="X406">
        <v>559</v>
      </c>
    </row>
    <row r="407" spans="1:24" hidden="1" x14ac:dyDescent="0.25">
      <c r="A407" t="s">
        <v>24</v>
      </c>
      <c r="B407" t="s">
        <v>29</v>
      </c>
      <c r="C407">
        <v>2001</v>
      </c>
      <c r="D407" t="s">
        <v>26</v>
      </c>
      <c r="E407">
        <v>8.74</v>
      </c>
      <c r="F407">
        <v>7.85</v>
      </c>
      <c r="G407">
        <v>2.44</v>
      </c>
      <c r="H407">
        <v>9.92</v>
      </c>
      <c r="I407">
        <v>5.83</v>
      </c>
      <c r="J407">
        <v>2.58</v>
      </c>
      <c r="K407">
        <v>345</v>
      </c>
      <c r="L407" t="s">
        <v>31</v>
      </c>
      <c r="M407">
        <v>57.02</v>
      </c>
      <c r="N407">
        <v>69</v>
      </c>
      <c r="O407">
        <v>12</v>
      </c>
      <c r="P407">
        <v>0</v>
      </c>
      <c r="Q407">
        <v>45.98</v>
      </c>
      <c r="R407">
        <v>30629</v>
      </c>
      <c r="S407">
        <v>24.9</v>
      </c>
      <c r="T407">
        <v>54.65</v>
      </c>
      <c r="U407">
        <v>34.51</v>
      </c>
      <c r="V407">
        <v>2935</v>
      </c>
      <c r="W407">
        <v>32.869999999999997</v>
      </c>
      <c r="X407">
        <v>776</v>
      </c>
    </row>
    <row r="408" spans="1:24" hidden="1" x14ac:dyDescent="0.25">
      <c r="A408" t="s">
        <v>41</v>
      </c>
      <c r="B408" t="s">
        <v>38</v>
      </c>
      <c r="C408">
        <v>2007</v>
      </c>
      <c r="D408" t="s">
        <v>34</v>
      </c>
      <c r="E408">
        <v>1.2</v>
      </c>
      <c r="F408">
        <v>8.16</v>
      </c>
      <c r="G408">
        <v>0.68</v>
      </c>
      <c r="H408">
        <v>9.89</v>
      </c>
      <c r="I408">
        <v>38.76</v>
      </c>
      <c r="J408">
        <v>7.56</v>
      </c>
      <c r="K408">
        <v>3894</v>
      </c>
      <c r="L408" t="s">
        <v>31</v>
      </c>
      <c r="M408">
        <v>35.47</v>
      </c>
      <c r="N408">
        <v>386</v>
      </c>
      <c r="O408">
        <v>15</v>
      </c>
      <c r="P408">
        <v>60</v>
      </c>
      <c r="Q408">
        <v>38.380000000000003</v>
      </c>
      <c r="R408">
        <v>70079</v>
      </c>
      <c r="S408">
        <v>42.26</v>
      </c>
      <c r="T408">
        <v>65.48</v>
      </c>
      <c r="U408">
        <v>25.52</v>
      </c>
      <c r="V408">
        <v>1411</v>
      </c>
      <c r="W408">
        <v>13.21</v>
      </c>
      <c r="X408">
        <v>466</v>
      </c>
    </row>
    <row r="409" spans="1:24" hidden="1" x14ac:dyDescent="0.25">
      <c r="A409" t="s">
        <v>39</v>
      </c>
      <c r="B409" t="s">
        <v>37</v>
      </c>
      <c r="C409">
        <v>2010</v>
      </c>
      <c r="D409" t="s">
        <v>40</v>
      </c>
      <c r="E409">
        <v>4.51</v>
      </c>
      <c r="F409">
        <v>6.86</v>
      </c>
      <c r="G409">
        <v>4.68</v>
      </c>
      <c r="H409">
        <v>6.04</v>
      </c>
      <c r="I409">
        <v>37.78</v>
      </c>
      <c r="J409">
        <v>18.489999999999998</v>
      </c>
      <c r="K409">
        <v>3319</v>
      </c>
      <c r="L409" t="s">
        <v>35</v>
      </c>
      <c r="M409">
        <v>49.84</v>
      </c>
      <c r="N409">
        <v>165</v>
      </c>
      <c r="O409">
        <v>20</v>
      </c>
      <c r="P409">
        <v>78</v>
      </c>
      <c r="Q409">
        <v>82.67</v>
      </c>
      <c r="R409">
        <v>35927</v>
      </c>
      <c r="S409">
        <v>16.14</v>
      </c>
      <c r="T409">
        <v>34.909999999999997</v>
      </c>
      <c r="U409">
        <v>29.86</v>
      </c>
      <c r="V409">
        <v>917</v>
      </c>
      <c r="W409">
        <v>25.16</v>
      </c>
      <c r="X409">
        <v>278</v>
      </c>
    </row>
    <row r="410" spans="1:24" hidden="1" x14ac:dyDescent="0.25">
      <c r="A410" t="s">
        <v>41</v>
      </c>
      <c r="B410" t="s">
        <v>25</v>
      </c>
      <c r="C410">
        <v>2020</v>
      </c>
      <c r="D410" t="s">
        <v>43</v>
      </c>
      <c r="E410">
        <v>9.11</v>
      </c>
      <c r="F410">
        <v>6.85</v>
      </c>
      <c r="G410">
        <v>4.78</v>
      </c>
      <c r="H410">
        <v>6.4</v>
      </c>
      <c r="I410">
        <v>30.22</v>
      </c>
      <c r="J410">
        <v>12.34</v>
      </c>
      <c r="K410">
        <v>3695</v>
      </c>
      <c r="L410" t="s">
        <v>31</v>
      </c>
      <c r="M410">
        <v>76.569999999999993</v>
      </c>
      <c r="N410">
        <v>342</v>
      </c>
      <c r="O410">
        <v>3</v>
      </c>
      <c r="P410">
        <v>0</v>
      </c>
      <c r="Q410">
        <v>86.8</v>
      </c>
      <c r="R410">
        <v>71277</v>
      </c>
      <c r="S410">
        <v>89.17</v>
      </c>
      <c r="T410">
        <v>72.16</v>
      </c>
      <c r="U410">
        <v>68.16</v>
      </c>
      <c r="V410">
        <v>817</v>
      </c>
      <c r="W410">
        <v>17.88</v>
      </c>
      <c r="X410">
        <v>953</v>
      </c>
    </row>
    <row r="411" spans="1:24" hidden="1" x14ac:dyDescent="0.25">
      <c r="A411" t="s">
        <v>36</v>
      </c>
      <c r="B411" t="s">
        <v>37</v>
      </c>
      <c r="C411">
        <v>2003</v>
      </c>
      <c r="D411" t="s">
        <v>42</v>
      </c>
      <c r="E411">
        <v>8.14</v>
      </c>
      <c r="F411">
        <v>8.25</v>
      </c>
      <c r="G411">
        <v>4.28</v>
      </c>
      <c r="H411">
        <v>5.12</v>
      </c>
      <c r="I411">
        <v>10.47</v>
      </c>
      <c r="J411">
        <v>12.07</v>
      </c>
      <c r="K411">
        <v>324</v>
      </c>
      <c r="L411" t="s">
        <v>35</v>
      </c>
      <c r="M411">
        <v>99.39</v>
      </c>
      <c r="N411">
        <v>57</v>
      </c>
      <c r="O411">
        <v>38</v>
      </c>
      <c r="P411">
        <v>80</v>
      </c>
      <c r="Q411">
        <v>15.51</v>
      </c>
      <c r="R411">
        <v>16503</v>
      </c>
      <c r="S411">
        <v>7.15</v>
      </c>
      <c r="T411">
        <v>43.43</v>
      </c>
      <c r="U411">
        <v>78.709999999999994</v>
      </c>
      <c r="V411">
        <v>2860</v>
      </c>
      <c r="W411">
        <v>4.05</v>
      </c>
      <c r="X411">
        <v>510</v>
      </c>
    </row>
    <row r="412" spans="1:24" hidden="1" x14ac:dyDescent="0.25">
      <c r="A412" t="s">
        <v>45</v>
      </c>
      <c r="B412" t="s">
        <v>25</v>
      </c>
      <c r="C412">
        <v>2009</v>
      </c>
      <c r="D412" t="s">
        <v>34</v>
      </c>
      <c r="E412">
        <v>5.2</v>
      </c>
      <c r="F412">
        <v>6.12</v>
      </c>
      <c r="G412">
        <v>4.22</v>
      </c>
      <c r="H412">
        <v>5.2</v>
      </c>
      <c r="I412">
        <v>36.950000000000003</v>
      </c>
      <c r="J412">
        <v>18.260000000000002</v>
      </c>
      <c r="K412">
        <v>2138</v>
      </c>
      <c r="L412" t="s">
        <v>35</v>
      </c>
      <c r="M412">
        <v>47.84</v>
      </c>
      <c r="N412">
        <v>450</v>
      </c>
      <c r="O412">
        <v>34</v>
      </c>
      <c r="P412">
        <v>45</v>
      </c>
      <c r="Q412">
        <v>55.18</v>
      </c>
      <c r="R412">
        <v>47096</v>
      </c>
      <c r="S412">
        <v>35.32</v>
      </c>
      <c r="T412">
        <v>81.56</v>
      </c>
      <c r="U412">
        <v>32.51</v>
      </c>
      <c r="V412">
        <v>822</v>
      </c>
      <c r="W412">
        <v>35.81</v>
      </c>
      <c r="X412">
        <v>253</v>
      </c>
    </row>
    <row r="413" spans="1:24" hidden="1" x14ac:dyDescent="0.25">
      <c r="A413" t="s">
        <v>48</v>
      </c>
      <c r="B413" t="s">
        <v>29</v>
      </c>
      <c r="C413">
        <v>2020</v>
      </c>
      <c r="D413" t="s">
        <v>40</v>
      </c>
      <c r="E413">
        <v>7.72</v>
      </c>
      <c r="F413">
        <v>6.88</v>
      </c>
      <c r="G413">
        <v>0.49</v>
      </c>
      <c r="H413">
        <v>6.45</v>
      </c>
      <c r="I413">
        <v>20.399999999999999</v>
      </c>
      <c r="J413">
        <v>11.2</v>
      </c>
      <c r="K413">
        <v>4389</v>
      </c>
      <c r="L413" t="s">
        <v>31</v>
      </c>
      <c r="M413">
        <v>63.13</v>
      </c>
      <c r="N413">
        <v>244</v>
      </c>
      <c r="O413">
        <v>14</v>
      </c>
      <c r="P413">
        <v>59</v>
      </c>
      <c r="Q413">
        <v>69</v>
      </c>
      <c r="R413">
        <v>4316</v>
      </c>
      <c r="S413">
        <v>55.69</v>
      </c>
      <c r="T413">
        <v>18.32</v>
      </c>
      <c r="U413">
        <v>29.02</v>
      </c>
      <c r="V413">
        <v>2701</v>
      </c>
      <c r="W413">
        <v>21.81</v>
      </c>
      <c r="X413">
        <v>289</v>
      </c>
    </row>
    <row r="414" spans="1:24" hidden="1" x14ac:dyDescent="0.25">
      <c r="A414" t="s">
        <v>36</v>
      </c>
      <c r="B414" t="s">
        <v>29</v>
      </c>
      <c r="C414">
        <v>2019</v>
      </c>
      <c r="D414" t="s">
        <v>42</v>
      </c>
      <c r="E414">
        <v>5.23</v>
      </c>
      <c r="F414">
        <v>6.3</v>
      </c>
      <c r="G414">
        <v>4.97</v>
      </c>
      <c r="H414">
        <v>4.4000000000000004</v>
      </c>
      <c r="I414">
        <v>25.54</v>
      </c>
      <c r="J414">
        <v>11.95</v>
      </c>
      <c r="K414">
        <v>3612</v>
      </c>
      <c r="L414" t="s">
        <v>27</v>
      </c>
      <c r="M414">
        <v>61.36</v>
      </c>
      <c r="N414">
        <v>44</v>
      </c>
      <c r="O414">
        <v>25</v>
      </c>
      <c r="P414">
        <v>42</v>
      </c>
      <c r="Q414">
        <v>10.19</v>
      </c>
      <c r="R414">
        <v>19610</v>
      </c>
      <c r="S414">
        <v>87.36</v>
      </c>
      <c r="T414">
        <v>48.76</v>
      </c>
      <c r="U414">
        <v>75.290000000000006</v>
      </c>
      <c r="V414">
        <v>378</v>
      </c>
      <c r="W414">
        <v>19.27</v>
      </c>
      <c r="X414">
        <v>813</v>
      </c>
    </row>
    <row r="415" spans="1:24" hidden="1" x14ac:dyDescent="0.25">
      <c r="A415" t="s">
        <v>47</v>
      </c>
      <c r="B415" t="s">
        <v>33</v>
      </c>
      <c r="C415">
        <v>2015</v>
      </c>
      <c r="D415" t="s">
        <v>40</v>
      </c>
      <c r="E415">
        <v>1.58</v>
      </c>
      <c r="F415">
        <v>6.07</v>
      </c>
      <c r="G415">
        <v>2</v>
      </c>
      <c r="H415">
        <v>7.98</v>
      </c>
      <c r="I415">
        <v>44.88</v>
      </c>
      <c r="J415">
        <v>6.91</v>
      </c>
      <c r="K415">
        <v>523</v>
      </c>
      <c r="L415" t="s">
        <v>35</v>
      </c>
      <c r="M415">
        <v>42.89</v>
      </c>
      <c r="N415">
        <v>171</v>
      </c>
      <c r="O415">
        <v>45</v>
      </c>
      <c r="P415">
        <v>43</v>
      </c>
      <c r="Q415">
        <v>93.1</v>
      </c>
      <c r="R415">
        <v>66604</v>
      </c>
      <c r="S415">
        <v>78.150000000000006</v>
      </c>
      <c r="T415">
        <v>26.46</v>
      </c>
      <c r="U415">
        <v>61.36</v>
      </c>
      <c r="V415">
        <v>1237</v>
      </c>
      <c r="W415">
        <v>35.18</v>
      </c>
      <c r="X415">
        <v>157</v>
      </c>
    </row>
    <row r="416" spans="1:24" hidden="1" x14ac:dyDescent="0.25">
      <c r="A416" t="s">
        <v>28</v>
      </c>
      <c r="B416" t="s">
        <v>37</v>
      </c>
      <c r="C416">
        <v>2007</v>
      </c>
      <c r="D416" t="s">
        <v>34</v>
      </c>
      <c r="E416">
        <v>1.25</v>
      </c>
      <c r="F416">
        <v>6.28</v>
      </c>
      <c r="G416">
        <v>0.82</v>
      </c>
      <c r="H416">
        <v>6.75</v>
      </c>
      <c r="I416">
        <v>22.89</v>
      </c>
      <c r="J416">
        <v>7.43</v>
      </c>
      <c r="K416">
        <v>2897</v>
      </c>
      <c r="L416" t="s">
        <v>31</v>
      </c>
      <c r="M416">
        <v>72.7</v>
      </c>
      <c r="N416">
        <v>263</v>
      </c>
      <c r="O416">
        <v>6</v>
      </c>
      <c r="P416">
        <v>37</v>
      </c>
      <c r="Q416">
        <v>52.97</v>
      </c>
      <c r="R416">
        <v>46098</v>
      </c>
      <c r="S416">
        <v>2.2400000000000002</v>
      </c>
      <c r="T416">
        <v>46.28</v>
      </c>
      <c r="U416">
        <v>49.75</v>
      </c>
      <c r="V416">
        <v>882</v>
      </c>
      <c r="W416">
        <v>13.12</v>
      </c>
      <c r="X416">
        <v>564</v>
      </c>
    </row>
    <row r="417" spans="1:24" hidden="1" x14ac:dyDescent="0.25">
      <c r="A417" t="s">
        <v>36</v>
      </c>
      <c r="B417" t="s">
        <v>25</v>
      </c>
      <c r="C417">
        <v>2003</v>
      </c>
      <c r="D417" t="s">
        <v>42</v>
      </c>
      <c r="E417">
        <v>1.88</v>
      </c>
      <c r="F417">
        <v>7.08</v>
      </c>
      <c r="G417">
        <v>4.0599999999999996</v>
      </c>
      <c r="H417">
        <v>9.2899999999999991</v>
      </c>
      <c r="I417">
        <v>31.32</v>
      </c>
      <c r="J417">
        <v>13.71</v>
      </c>
      <c r="K417">
        <v>3740</v>
      </c>
      <c r="L417" t="s">
        <v>27</v>
      </c>
      <c r="M417">
        <v>80.73</v>
      </c>
      <c r="N417">
        <v>382</v>
      </c>
      <c r="O417">
        <v>17</v>
      </c>
      <c r="P417">
        <v>1</v>
      </c>
      <c r="Q417">
        <v>65.25</v>
      </c>
      <c r="R417">
        <v>62458</v>
      </c>
      <c r="S417">
        <v>82.52</v>
      </c>
      <c r="T417">
        <v>38.299999999999997</v>
      </c>
      <c r="U417">
        <v>78</v>
      </c>
      <c r="V417">
        <v>1888</v>
      </c>
      <c r="W417">
        <v>22.81</v>
      </c>
      <c r="X417">
        <v>118</v>
      </c>
    </row>
    <row r="418" spans="1:24" hidden="1" x14ac:dyDescent="0.25">
      <c r="A418" t="s">
        <v>39</v>
      </c>
      <c r="B418" t="s">
        <v>29</v>
      </c>
      <c r="C418">
        <v>2009</v>
      </c>
      <c r="D418" t="s">
        <v>34</v>
      </c>
      <c r="E418">
        <v>3.51</v>
      </c>
      <c r="F418">
        <v>7.72</v>
      </c>
      <c r="G418">
        <v>1.1299999999999999</v>
      </c>
      <c r="H418">
        <v>8.67</v>
      </c>
      <c r="I418">
        <v>48.09</v>
      </c>
      <c r="J418">
        <v>6.41</v>
      </c>
      <c r="K418">
        <v>258</v>
      </c>
      <c r="L418" t="s">
        <v>31</v>
      </c>
      <c r="M418">
        <v>40.31</v>
      </c>
      <c r="N418">
        <v>65</v>
      </c>
      <c r="O418">
        <v>24</v>
      </c>
      <c r="P418">
        <v>81</v>
      </c>
      <c r="Q418">
        <v>19.47</v>
      </c>
      <c r="R418">
        <v>63999</v>
      </c>
      <c r="S418">
        <v>63.81</v>
      </c>
      <c r="T418">
        <v>74.27</v>
      </c>
      <c r="U418">
        <v>56.45</v>
      </c>
      <c r="V418">
        <v>2281</v>
      </c>
      <c r="W418">
        <v>35.29</v>
      </c>
      <c r="X418">
        <v>450</v>
      </c>
    </row>
    <row r="419" spans="1:24" hidden="1" x14ac:dyDescent="0.25">
      <c r="A419" t="s">
        <v>39</v>
      </c>
      <c r="B419" t="s">
        <v>38</v>
      </c>
      <c r="C419">
        <v>2011</v>
      </c>
      <c r="D419" t="s">
        <v>40</v>
      </c>
      <c r="E419">
        <v>9.31</v>
      </c>
      <c r="F419">
        <v>6.72</v>
      </c>
      <c r="G419">
        <v>2.63</v>
      </c>
      <c r="H419">
        <v>5.26</v>
      </c>
      <c r="I419">
        <v>22.57</v>
      </c>
      <c r="J419">
        <v>11.18</v>
      </c>
      <c r="K419">
        <v>1110</v>
      </c>
      <c r="L419" t="s">
        <v>31</v>
      </c>
      <c r="M419">
        <v>83</v>
      </c>
      <c r="N419">
        <v>326</v>
      </c>
      <c r="O419">
        <v>36</v>
      </c>
      <c r="P419">
        <v>11</v>
      </c>
      <c r="Q419">
        <v>27.91</v>
      </c>
      <c r="R419">
        <v>4605</v>
      </c>
      <c r="S419">
        <v>13.33</v>
      </c>
      <c r="T419">
        <v>23.37</v>
      </c>
      <c r="U419">
        <v>57.21</v>
      </c>
      <c r="V419">
        <v>909</v>
      </c>
      <c r="W419">
        <v>13.72</v>
      </c>
      <c r="X419">
        <v>458</v>
      </c>
    </row>
    <row r="420" spans="1:24" hidden="1" x14ac:dyDescent="0.25">
      <c r="A420" t="s">
        <v>36</v>
      </c>
      <c r="B420" t="s">
        <v>29</v>
      </c>
      <c r="C420">
        <v>2013</v>
      </c>
      <c r="D420" t="s">
        <v>26</v>
      </c>
      <c r="E420">
        <v>8</v>
      </c>
      <c r="F420">
        <v>8.1199999999999992</v>
      </c>
      <c r="G420">
        <v>0.64</v>
      </c>
      <c r="H420">
        <v>6.54</v>
      </c>
      <c r="I420">
        <v>28.04</v>
      </c>
      <c r="J420">
        <v>5.58</v>
      </c>
      <c r="K420">
        <v>820</v>
      </c>
      <c r="L420" t="s">
        <v>27</v>
      </c>
      <c r="M420">
        <v>79.010000000000005</v>
      </c>
      <c r="N420">
        <v>188</v>
      </c>
      <c r="O420">
        <v>20</v>
      </c>
      <c r="P420">
        <v>92</v>
      </c>
      <c r="Q420">
        <v>13.86</v>
      </c>
      <c r="R420">
        <v>70090</v>
      </c>
      <c r="S420">
        <v>61.75</v>
      </c>
      <c r="T420">
        <v>57.9</v>
      </c>
      <c r="U420">
        <v>21.26</v>
      </c>
      <c r="V420">
        <v>2175</v>
      </c>
      <c r="W420">
        <v>31.74</v>
      </c>
      <c r="X420">
        <v>965</v>
      </c>
    </row>
    <row r="421" spans="1:24" hidden="1" x14ac:dyDescent="0.25">
      <c r="A421" t="s">
        <v>24</v>
      </c>
      <c r="B421" t="s">
        <v>38</v>
      </c>
      <c r="C421">
        <v>2015</v>
      </c>
      <c r="D421" t="s">
        <v>30</v>
      </c>
      <c r="E421">
        <v>4.33</v>
      </c>
      <c r="F421">
        <v>7.09</v>
      </c>
      <c r="G421">
        <v>2.37</v>
      </c>
      <c r="H421">
        <v>8.25</v>
      </c>
      <c r="I421">
        <v>29.22</v>
      </c>
      <c r="J421">
        <v>3.32</v>
      </c>
      <c r="K421">
        <v>2788</v>
      </c>
      <c r="L421" t="s">
        <v>31</v>
      </c>
      <c r="M421">
        <v>43.81</v>
      </c>
      <c r="N421">
        <v>272</v>
      </c>
      <c r="O421">
        <v>7</v>
      </c>
      <c r="P421">
        <v>22</v>
      </c>
      <c r="Q421">
        <v>27.87</v>
      </c>
      <c r="R421">
        <v>93298</v>
      </c>
      <c r="S421">
        <v>81.790000000000006</v>
      </c>
      <c r="T421">
        <v>42.52</v>
      </c>
      <c r="U421">
        <v>45.28</v>
      </c>
      <c r="V421">
        <v>2757</v>
      </c>
      <c r="W421">
        <v>20.57</v>
      </c>
      <c r="X421">
        <v>108</v>
      </c>
    </row>
    <row r="422" spans="1:24" hidden="1" x14ac:dyDescent="0.25">
      <c r="A422" t="s">
        <v>28</v>
      </c>
      <c r="B422" t="s">
        <v>25</v>
      </c>
      <c r="C422">
        <v>2021</v>
      </c>
      <c r="D422" t="s">
        <v>26</v>
      </c>
      <c r="E422">
        <v>4.93</v>
      </c>
      <c r="F422">
        <v>8.42</v>
      </c>
      <c r="G422">
        <v>2.79</v>
      </c>
      <c r="H422">
        <v>4.3499999999999996</v>
      </c>
      <c r="I422">
        <v>12.04</v>
      </c>
      <c r="J422">
        <v>9.09</v>
      </c>
      <c r="K422">
        <v>4664</v>
      </c>
      <c r="L422" t="s">
        <v>35</v>
      </c>
      <c r="M422">
        <v>75.430000000000007</v>
      </c>
      <c r="N422">
        <v>70</v>
      </c>
      <c r="O422">
        <v>19</v>
      </c>
      <c r="P422">
        <v>8</v>
      </c>
      <c r="Q422">
        <v>50.25</v>
      </c>
      <c r="R422">
        <v>90297</v>
      </c>
      <c r="S422">
        <v>60.21</v>
      </c>
      <c r="T422">
        <v>51.45</v>
      </c>
      <c r="U422">
        <v>20.399999999999999</v>
      </c>
      <c r="V422">
        <v>2435</v>
      </c>
      <c r="W422">
        <v>6.31</v>
      </c>
      <c r="X422">
        <v>564</v>
      </c>
    </row>
    <row r="423" spans="1:24" hidden="1" x14ac:dyDescent="0.25">
      <c r="A423" t="s">
        <v>47</v>
      </c>
      <c r="B423" t="s">
        <v>29</v>
      </c>
      <c r="C423">
        <v>2017</v>
      </c>
      <c r="D423" t="s">
        <v>34</v>
      </c>
      <c r="E423">
        <v>2.66</v>
      </c>
      <c r="F423">
        <v>8.39</v>
      </c>
      <c r="G423">
        <v>2.23</v>
      </c>
      <c r="H423">
        <v>3.22</v>
      </c>
      <c r="I423">
        <v>36.85</v>
      </c>
      <c r="J423">
        <v>4.3499999999999996</v>
      </c>
      <c r="K423">
        <v>4604</v>
      </c>
      <c r="L423" t="s">
        <v>44</v>
      </c>
      <c r="M423">
        <v>57.56</v>
      </c>
      <c r="N423">
        <v>352</v>
      </c>
      <c r="O423">
        <v>17</v>
      </c>
      <c r="P423">
        <v>7</v>
      </c>
      <c r="Q423">
        <v>83.7</v>
      </c>
      <c r="R423">
        <v>20882</v>
      </c>
      <c r="S423">
        <v>99.91</v>
      </c>
      <c r="T423">
        <v>67.150000000000006</v>
      </c>
      <c r="U423">
        <v>93.91</v>
      </c>
      <c r="V423">
        <v>2997</v>
      </c>
      <c r="W423">
        <v>1.62</v>
      </c>
      <c r="X423">
        <v>861</v>
      </c>
    </row>
    <row r="424" spans="1:24" hidden="1" x14ac:dyDescent="0.25">
      <c r="A424" t="s">
        <v>36</v>
      </c>
      <c r="B424" t="s">
        <v>29</v>
      </c>
      <c r="C424">
        <v>2020</v>
      </c>
      <c r="D424" t="s">
        <v>34</v>
      </c>
      <c r="E424">
        <v>7.04</v>
      </c>
      <c r="F424">
        <v>7.93</v>
      </c>
      <c r="G424">
        <v>0.35</v>
      </c>
      <c r="H424">
        <v>8.9700000000000006</v>
      </c>
      <c r="I424">
        <v>36.33</v>
      </c>
      <c r="J424">
        <v>17.97</v>
      </c>
      <c r="K424">
        <v>1563</v>
      </c>
      <c r="L424" t="s">
        <v>44</v>
      </c>
      <c r="M424">
        <v>77.680000000000007</v>
      </c>
      <c r="N424">
        <v>35</v>
      </c>
      <c r="O424">
        <v>18</v>
      </c>
      <c r="P424">
        <v>49</v>
      </c>
      <c r="Q424">
        <v>54.3</v>
      </c>
      <c r="R424">
        <v>98940</v>
      </c>
      <c r="S424">
        <v>50.7</v>
      </c>
      <c r="T424">
        <v>38.57</v>
      </c>
      <c r="U424">
        <v>43.52</v>
      </c>
      <c r="V424">
        <v>2039</v>
      </c>
      <c r="W424">
        <v>29.07</v>
      </c>
      <c r="X424">
        <v>113</v>
      </c>
    </row>
    <row r="425" spans="1:24" hidden="1" x14ac:dyDescent="0.25">
      <c r="A425" t="s">
        <v>24</v>
      </c>
      <c r="B425" t="s">
        <v>25</v>
      </c>
      <c r="C425">
        <v>2021</v>
      </c>
      <c r="D425" t="s">
        <v>34</v>
      </c>
      <c r="E425">
        <v>8.0299999999999994</v>
      </c>
      <c r="F425">
        <v>8.33</v>
      </c>
      <c r="G425">
        <v>2.42</v>
      </c>
      <c r="H425">
        <v>3.96</v>
      </c>
      <c r="I425">
        <v>10.68</v>
      </c>
      <c r="J425">
        <v>6.07</v>
      </c>
      <c r="K425">
        <v>4620</v>
      </c>
      <c r="L425" t="s">
        <v>31</v>
      </c>
      <c r="M425">
        <v>64.73</v>
      </c>
      <c r="N425">
        <v>238</v>
      </c>
      <c r="O425">
        <v>2</v>
      </c>
      <c r="P425">
        <v>79</v>
      </c>
      <c r="Q425">
        <v>25.96</v>
      </c>
      <c r="R425">
        <v>21670</v>
      </c>
      <c r="S425">
        <v>67.31</v>
      </c>
      <c r="T425">
        <v>39.36</v>
      </c>
      <c r="U425">
        <v>34.44</v>
      </c>
      <c r="V425">
        <v>527</v>
      </c>
      <c r="W425">
        <v>10.48</v>
      </c>
      <c r="X425">
        <v>202</v>
      </c>
    </row>
    <row r="426" spans="1:24" hidden="1" x14ac:dyDescent="0.25">
      <c r="A426" t="s">
        <v>39</v>
      </c>
      <c r="B426" t="s">
        <v>29</v>
      </c>
      <c r="C426">
        <v>2020</v>
      </c>
      <c r="D426" t="s">
        <v>42</v>
      </c>
      <c r="E426">
        <v>2.39</v>
      </c>
      <c r="F426">
        <v>7.77</v>
      </c>
      <c r="G426">
        <v>2.34</v>
      </c>
      <c r="H426">
        <v>9.23</v>
      </c>
      <c r="I426">
        <v>0.67</v>
      </c>
      <c r="J426">
        <v>11.95</v>
      </c>
      <c r="K426">
        <v>1207</v>
      </c>
      <c r="L426" t="s">
        <v>44</v>
      </c>
      <c r="M426">
        <v>33.369999999999997</v>
      </c>
      <c r="N426">
        <v>67</v>
      </c>
      <c r="O426">
        <v>37</v>
      </c>
      <c r="P426">
        <v>61</v>
      </c>
      <c r="Q426">
        <v>6.37</v>
      </c>
      <c r="R426">
        <v>30795</v>
      </c>
      <c r="S426">
        <v>7.04</v>
      </c>
      <c r="T426">
        <v>16.14</v>
      </c>
      <c r="U426">
        <v>27.27</v>
      </c>
      <c r="V426">
        <v>916</v>
      </c>
      <c r="W426">
        <v>32.630000000000003</v>
      </c>
      <c r="X426">
        <v>636</v>
      </c>
    </row>
    <row r="427" spans="1:24" hidden="1" x14ac:dyDescent="0.25">
      <c r="A427" t="s">
        <v>39</v>
      </c>
      <c r="B427" t="s">
        <v>38</v>
      </c>
      <c r="C427">
        <v>2011</v>
      </c>
      <c r="D427" t="s">
        <v>43</v>
      </c>
      <c r="E427">
        <v>0.42</v>
      </c>
      <c r="F427">
        <v>8.24</v>
      </c>
      <c r="G427">
        <v>1.31</v>
      </c>
      <c r="H427">
        <v>9.4</v>
      </c>
      <c r="I427">
        <v>49.95</v>
      </c>
      <c r="J427">
        <v>5.27</v>
      </c>
      <c r="K427">
        <v>308</v>
      </c>
      <c r="L427" t="s">
        <v>44</v>
      </c>
      <c r="M427">
        <v>85.09</v>
      </c>
      <c r="N427">
        <v>107</v>
      </c>
      <c r="O427">
        <v>17</v>
      </c>
      <c r="P427">
        <v>22</v>
      </c>
      <c r="Q427">
        <v>62.95</v>
      </c>
      <c r="R427">
        <v>92035</v>
      </c>
      <c r="S427">
        <v>81.319999999999993</v>
      </c>
      <c r="T427">
        <v>54.16</v>
      </c>
      <c r="U427">
        <v>23.73</v>
      </c>
      <c r="V427">
        <v>2538</v>
      </c>
      <c r="W427">
        <v>7.56</v>
      </c>
      <c r="X427">
        <v>55</v>
      </c>
    </row>
    <row r="428" spans="1:24" hidden="1" x14ac:dyDescent="0.25">
      <c r="A428" t="s">
        <v>45</v>
      </c>
      <c r="B428" t="s">
        <v>29</v>
      </c>
      <c r="C428">
        <v>2017</v>
      </c>
      <c r="D428" t="s">
        <v>34</v>
      </c>
      <c r="E428">
        <v>6.24</v>
      </c>
      <c r="F428">
        <v>6.59</v>
      </c>
      <c r="G428">
        <v>4.6100000000000003</v>
      </c>
      <c r="H428">
        <v>6.22</v>
      </c>
      <c r="I428">
        <v>29.08</v>
      </c>
      <c r="J428">
        <v>5.16</v>
      </c>
      <c r="K428">
        <v>1839</v>
      </c>
      <c r="L428" t="s">
        <v>44</v>
      </c>
      <c r="M428">
        <v>68.89</v>
      </c>
      <c r="N428">
        <v>207</v>
      </c>
      <c r="O428">
        <v>26</v>
      </c>
      <c r="P428">
        <v>92</v>
      </c>
      <c r="Q428">
        <v>43.18</v>
      </c>
      <c r="R428">
        <v>97198</v>
      </c>
      <c r="S428">
        <v>62.41</v>
      </c>
      <c r="T428">
        <v>43.35</v>
      </c>
      <c r="U428">
        <v>90.88</v>
      </c>
      <c r="V428">
        <v>2344</v>
      </c>
      <c r="W428">
        <v>22.71</v>
      </c>
      <c r="X428">
        <v>583</v>
      </c>
    </row>
    <row r="429" spans="1:24" hidden="1" x14ac:dyDescent="0.25">
      <c r="A429" t="s">
        <v>36</v>
      </c>
      <c r="B429" t="s">
        <v>37</v>
      </c>
      <c r="C429">
        <v>2006</v>
      </c>
      <c r="D429" t="s">
        <v>26</v>
      </c>
      <c r="E429">
        <v>5.63</v>
      </c>
      <c r="F429">
        <v>6.86</v>
      </c>
      <c r="G429">
        <v>2.09</v>
      </c>
      <c r="H429">
        <v>8.65</v>
      </c>
      <c r="I429">
        <v>9.0500000000000007</v>
      </c>
      <c r="J429">
        <v>7.01</v>
      </c>
      <c r="K429">
        <v>3352</v>
      </c>
      <c r="L429" t="s">
        <v>35</v>
      </c>
      <c r="M429">
        <v>80.739999999999995</v>
      </c>
      <c r="N429">
        <v>276</v>
      </c>
      <c r="O429">
        <v>14</v>
      </c>
      <c r="P429">
        <v>58</v>
      </c>
      <c r="Q429">
        <v>98.47</v>
      </c>
      <c r="R429">
        <v>51117</v>
      </c>
      <c r="S429">
        <v>56.12</v>
      </c>
      <c r="T429">
        <v>74.98</v>
      </c>
      <c r="U429">
        <v>33.479999999999997</v>
      </c>
      <c r="V429">
        <v>2100</v>
      </c>
      <c r="W429">
        <v>3.74</v>
      </c>
      <c r="X429">
        <v>635</v>
      </c>
    </row>
    <row r="430" spans="1:24" hidden="1" x14ac:dyDescent="0.25">
      <c r="A430" t="s">
        <v>28</v>
      </c>
      <c r="B430" t="s">
        <v>33</v>
      </c>
      <c r="C430">
        <v>2019</v>
      </c>
      <c r="D430" t="s">
        <v>30</v>
      </c>
      <c r="E430">
        <v>4.0199999999999996</v>
      </c>
      <c r="F430">
        <v>7.88</v>
      </c>
      <c r="G430">
        <v>4.32</v>
      </c>
      <c r="H430">
        <v>5.54</v>
      </c>
      <c r="I430">
        <v>14.18</v>
      </c>
      <c r="J430">
        <v>18.32</v>
      </c>
      <c r="K430">
        <v>1383</v>
      </c>
      <c r="L430" t="s">
        <v>35</v>
      </c>
      <c r="M430">
        <v>38.83</v>
      </c>
      <c r="N430">
        <v>209</v>
      </c>
      <c r="O430">
        <v>45</v>
      </c>
      <c r="P430">
        <v>9</v>
      </c>
      <c r="Q430">
        <v>78.42</v>
      </c>
      <c r="R430">
        <v>38039</v>
      </c>
      <c r="S430">
        <v>70.88</v>
      </c>
      <c r="T430">
        <v>45.14</v>
      </c>
      <c r="U430">
        <v>69.400000000000006</v>
      </c>
      <c r="V430">
        <v>691</v>
      </c>
      <c r="W430">
        <v>29.43</v>
      </c>
      <c r="X430">
        <v>207</v>
      </c>
    </row>
    <row r="431" spans="1:24" hidden="1" x14ac:dyDescent="0.25">
      <c r="A431" t="s">
        <v>46</v>
      </c>
      <c r="B431" t="s">
        <v>38</v>
      </c>
      <c r="C431">
        <v>2023</v>
      </c>
      <c r="D431" t="s">
        <v>34</v>
      </c>
      <c r="E431">
        <v>6.44</v>
      </c>
      <c r="F431">
        <v>7.06</v>
      </c>
      <c r="G431">
        <v>0.55000000000000004</v>
      </c>
      <c r="H431">
        <v>9.01</v>
      </c>
      <c r="I431">
        <v>30.89</v>
      </c>
      <c r="J431">
        <v>7.83</v>
      </c>
      <c r="K431">
        <v>2306</v>
      </c>
      <c r="L431" t="s">
        <v>44</v>
      </c>
      <c r="M431">
        <v>80.489999999999995</v>
      </c>
      <c r="N431">
        <v>301</v>
      </c>
      <c r="O431">
        <v>20</v>
      </c>
      <c r="P431">
        <v>11</v>
      </c>
      <c r="Q431">
        <v>81.22</v>
      </c>
      <c r="R431">
        <v>18420</v>
      </c>
      <c r="S431">
        <v>56.05</v>
      </c>
      <c r="T431">
        <v>87.66</v>
      </c>
      <c r="U431">
        <v>72.099999999999994</v>
      </c>
      <c r="V431">
        <v>1000</v>
      </c>
      <c r="W431">
        <v>30.63</v>
      </c>
      <c r="X431">
        <v>773</v>
      </c>
    </row>
    <row r="432" spans="1:24" hidden="1" x14ac:dyDescent="0.25">
      <c r="A432" t="s">
        <v>28</v>
      </c>
      <c r="B432" t="s">
        <v>37</v>
      </c>
      <c r="C432">
        <v>2022</v>
      </c>
      <c r="D432" t="s">
        <v>34</v>
      </c>
      <c r="E432">
        <v>5.51</v>
      </c>
      <c r="F432">
        <v>8.09</v>
      </c>
      <c r="G432">
        <v>1.59</v>
      </c>
      <c r="H432">
        <v>8.77</v>
      </c>
      <c r="I432">
        <v>6.88</v>
      </c>
      <c r="J432">
        <v>16.43</v>
      </c>
      <c r="K432">
        <v>1180</v>
      </c>
      <c r="L432" t="s">
        <v>27</v>
      </c>
      <c r="M432">
        <v>58.96</v>
      </c>
      <c r="N432">
        <v>429</v>
      </c>
      <c r="O432">
        <v>21</v>
      </c>
      <c r="P432">
        <v>61</v>
      </c>
      <c r="Q432">
        <v>3.2</v>
      </c>
      <c r="R432">
        <v>35592</v>
      </c>
      <c r="S432">
        <v>76.650000000000006</v>
      </c>
      <c r="T432">
        <v>23.74</v>
      </c>
      <c r="U432">
        <v>45.4</v>
      </c>
      <c r="V432">
        <v>314</v>
      </c>
      <c r="W432">
        <v>36.659999999999997</v>
      </c>
      <c r="X432">
        <v>114</v>
      </c>
    </row>
    <row r="433" spans="1:24" hidden="1" x14ac:dyDescent="0.25">
      <c r="A433" t="s">
        <v>39</v>
      </c>
      <c r="B433" t="s">
        <v>25</v>
      </c>
      <c r="C433">
        <v>2006</v>
      </c>
      <c r="D433" t="s">
        <v>34</v>
      </c>
      <c r="E433">
        <v>2.5099999999999998</v>
      </c>
      <c r="F433">
        <v>8.19</v>
      </c>
      <c r="G433">
        <v>0.88</v>
      </c>
      <c r="H433">
        <v>3.55</v>
      </c>
      <c r="I433">
        <v>1.86</v>
      </c>
      <c r="J433">
        <v>3.95</v>
      </c>
      <c r="K433">
        <v>2472</v>
      </c>
      <c r="L433" t="s">
        <v>27</v>
      </c>
      <c r="M433">
        <v>85.95</v>
      </c>
      <c r="N433">
        <v>347</v>
      </c>
      <c r="O433">
        <v>7</v>
      </c>
      <c r="P433">
        <v>75</v>
      </c>
      <c r="Q433">
        <v>78.22</v>
      </c>
      <c r="R433">
        <v>42839</v>
      </c>
      <c r="S433">
        <v>58.35</v>
      </c>
      <c r="T433">
        <v>31.36</v>
      </c>
      <c r="U433">
        <v>86.66</v>
      </c>
      <c r="V433">
        <v>509</v>
      </c>
      <c r="W433">
        <v>22.45</v>
      </c>
      <c r="X433">
        <v>931</v>
      </c>
    </row>
    <row r="434" spans="1:24" hidden="1" x14ac:dyDescent="0.25">
      <c r="A434" t="s">
        <v>39</v>
      </c>
      <c r="B434" t="s">
        <v>38</v>
      </c>
      <c r="C434">
        <v>2008</v>
      </c>
      <c r="D434" t="s">
        <v>42</v>
      </c>
      <c r="E434">
        <v>3.98</v>
      </c>
      <c r="F434">
        <v>6.75</v>
      </c>
      <c r="G434">
        <v>2.04</v>
      </c>
      <c r="H434">
        <v>7.08</v>
      </c>
      <c r="I434">
        <v>39.92</v>
      </c>
      <c r="J434">
        <v>0.96</v>
      </c>
      <c r="K434">
        <v>2686</v>
      </c>
      <c r="L434" t="s">
        <v>27</v>
      </c>
      <c r="M434">
        <v>71.94</v>
      </c>
      <c r="N434">
        <v>106</v>
      </c>
      <c r="O434">
        <v>10</v>
      </c>
      <c r="P434">
        <v>29</v>
      </c>
      <c r="Q434">
        <v>21.07</v>
      </c>
      <c r="R434">
        <v>75160</v>
      </c>
      <c r="S434">
        <v>52.01</v>
      </c>
      <c r="T434">
        <v>41.35</v>
      </c>
      <c r="U434">
        <v>37.119999999999997</v>
      </c>
      <c r="V434">
        <v>2798</v>
      </c>
      <c r="W434">
        <v>4.26</v>
      </c>
      <c r="X434">
        <v>38</v>
      </c>
    </row>
    <row r="435" spans="1:24" x14ac:dyDescent="0.25">
      <c r="A435" t="s">
        <v>41</v>
      </c>
      <c r="B435" t="s">
        <v>33</v>
      </c>
      <c r="C435">
        <v>2000</v>
      </c>
      <c r="D435" t="s">
        <v>34</v>
      </c>
      <c r="E435">
        <v>4.28</v>
      </c>
      <c r="F435">
        <v>8.06</v>
      </c>
      <c r="G435">
        <v>0.56000000000000005</v>
      </c>
      <c r="H435">
        <v>7.48</v>
      </c>
      <c r="I435">
        <v>35.79</v>
      </c>
      <c r="J435">
        <v>15.63</v>
      </c>
      <c r="K435">
        <v>2967</v>
      </c>
      <c r="L435" t="s">
        <v>35</v>
      </c>
      <c r="M435">
        <v>54.84</v>
      </c>
      <c r="N435">
        <v>379</v>
      </c>
      <c r="O435">
        <v>42</v>
      </c>
      <c r="P435">
        <v>73</v>
      </c>
      <c r="Q435">
        <v>59.41</v>
      </c>
      <c r="R435">
        <v>12537</v>
      </c>
      <c r="S435">
        <v>13.5</v>
      </c>
      <c r="T435">
        <v>23.63</v>
      </c>
      <c r="U435">
        <v>25.72</v>
      </c>
      <c r="V435">
        <v>1415</v>
      </c>
      <c r="W435">
        <v>33.11</v>
      </c>
      <c r="X435">
        <v>178</v>
      </c>
    </row>
    <row r="436" spans="1:24" hidden="1" x14ac:dyDescent="0.25">
      <c r="A436" t="s">
        <v>39</v>
      </c>
      <c r="B436" t="s">
        <v>33</v>
      </c>
      <c r="C436">
        <v>2005</v>
      </c>
      <c r="D436" t="s">
        <v>26</v>
      </c>
      <c r="E436">
        <v>8.8000000000000007</v>
      </c>
      <c r="F436">
        <v>6.39</v>
      </c>
      <c r="G436">
        <v>2.21</v>
      </c>
      <c r="H436">
        <v>3.01</v>
      </c>
      <c r="I436">
        <v>15.48</v>
      </c>
      <c r="J436">
        <v>10.84</v>
      </c>
      <c r="K436">
        <v>4445</v>
      </c>
      <c r="L436" t="s">
        <v>35</v>
      </c>
      <c r="M436">
        <v>44.13</v>
      </c>
      <c r="N436">
        <v>15</v>
      </c>
      <c r="O436">
        <v>11</v>
      </c>
      <c r="P436">
        <v>77</v>
      </c>
      <c r="Q436">
        <v>45.85</v>
      </c>
      <c r="R436">
        <v>73296</v>
      </c>
      <c r="S436">
        <v>47.18</v>
      </c>
      <c r="T436">
        <v>87.79</v>
      </c>
      <c r="U436">
        <v>25.48</v>
      </c>
      <c r="V436">
        <v>1901</v>
      </c>
      <c r="W436">
        <v>12.56</v>
      </c>
      <c r="X436">
        <v>536</v>
      </c>
    </row>
    <row r="437" spans="1:24" hidden="1" x14ac:dyDescent="0.25">
      <c r="A437" t="s">
        <v>47</v>
      </c>
      <c r="B437" t="s">
        <v>25</v>
      </c>
      <c r="C437">
        <v>2005</v>
      </c>
      <c r="D437" t="s">
        <v>40</v>
      </c>
      <c r="E437">
        <v>9.61</v>
      </c>
      <c r="F437">
        <v>6.84</v>
      </c>
      <c r="G437">
        <v>1.77</v>
      </c>
      <c r="H437">
        <v>9.86</v>
      </c>
      <c r="I437">
        <v>2.92</v>
      </c>
      <c r="J437">
        <v>10.07</v>
      </c>
      <c r="K437">
        <v>960</v>
      </c>
      <c r="L437" t="s">
        <v>35</v>
      </c>
      <c r="M437">
        <v>87.11</v>
      </c>
      <c r="N437">
        <v>238</v>
      </c>
      <c r="O437">
        <v>47</v>
      </c>
      <c r="P437">
        <v>67</v>
      </c>
      <c r="Q437">
        <v>58.02</v>
      </c>
      <c r="R437">
        <v>40052</v>
      </c>
      <c r="S437">
        <v>53.82</v>
      </c>
      <c r="T437">
        <v>61.28</v>
      </c>
      <c r="U437">
        <v>44.03</v>
      </c>
      <c r="V437">
        <v>1005</v>
      </c>
      <c r="W437">
        <v>35.979999999999997</v>
      </c>
      <c r="X437">
        <v>643</v>
      </c>
    </row>
    <row r="438" spans="1:24" hidden="1" x14ac:dyDescent="0.25">
      <c r="A438" t="s">
        <v>32</v>
      </c>
      <c r="B438" t="s">
        <v>25</v>
      </c>
      <c r="C438">
        <v>2021</v>
      </c>
      <c r="D438" t="s">
        <v>43</v>
      </c>
      <c r="E438">
        <v>8.93</v>
      </c>
      <c r="F438">
        <v>7.29</v>
      </c>
      <c r="G438">
        <v>1.1200000000000001</v>
      </c>
      <c r="H438">
        <v>5.85</v>
      </c>
      <c r="I438">
        <v>24.31</v>
      </c>
      <c r="J438">
        <v>5.44</v>
      </c>
      <c r="K438">
        <v>3456</v>
      </c>
      <c r="L438" t="s">
        <v>35</v>
      </c>
      <c r="M438">
        <v>69.209999999999994</v>
      </c>
      <c r="N438">
        <v>405</v>
      </c>
      <c r="O438">
        <v>38</v>
      </c>
      <c r="P438">
        <v>46</v>
      </c>
      <c r="Q438">
        <v>15.08</v>
      </c>
      <c r="R438">
        <v>14946</v>
      </c>
      <c r="S438">
        <v>62.46</v>
      </c>
      <c r="T438">
        <v>10.9</v>
      </c>
      <c r="U438">
        <v>57.06</v>
      </c>
      <c r="V438">
        <v>2832</v>
      </c>
      <c r="W438">
        <v>39.11</v>
      </c>
      <c r="X438">
        <v>878</v>
      </c>
    </row>
    <row r="439" spans="1:24" hidden="1" x14ac:dyDescent="0.25">
      <c r="A439" t="s">
        <v>36</v>
      </c>
      <c r="B439" t="s">
        <v>38</v>
      </c>
      <c r="C439">
        <v>2011</v>
      </c>
      <c r="D439" t="s">
        <v>34</v>
      </c>
      <c r="E439">
        <v>7.19</v>
      </c>
      <c r="F439">
        <v>6.57</v>
      </c>
      <c r="G439">
        <v>3.21</v>
      </c>
      <c r="H439">
        <v>6.62</v>
      </c>
      <c r="I439">
        <v>13.81</v>
      </c>
      <c r="J439">
        <v>1.45</v>
      </c>
      <c r="K439">
        <v>437</v>
      </c>
      <c r="L439" t="s">
        <v>44</v>
      </c>
      <c r="M439">
        <v>99.12</v>
      </c>
      <c r="N439">
        <v>389</v>
      </c>
      <c r="O439">
        <v>26</v>
      </c>
      <c r="P439">
        <v>83</v>
      </c>
      <c r="Q439">
        <v>46.78</v>
      </c>
      <c r="R439">
        <v>75295</v>
      </c>
      <c r="S439">
        <v>45.59</v>
      </c>
      <c r="T439">
        <v>56.28</v>
      </c>
      <c r="U439">
        <v>70.349999999999994</v>
      </c>
      <c r="V439">
        <v>311</v>
      </c>
      <c r="W439">
        <v>5.3</v>
      </c>
      <c r="X439">
        <v>540</v>
      </c>
    </row>
    <row r="440" spans="1:24" hidden="1" x14ac:dyDescent="0.25">
      <c r="A440" t="s">
        <v>28</v>
      </c>
      <c r="B440" t="s">
        <v>29</v>
      </c>
      <c r="C440">
        <v>2021</v>
      </c>
      <c r="D440" t="s">
        <v>42</v>
      </c>
      <c r="E440">
        <v>5.85</v>
      </c>
      <c r="F440">
        <v>7.45</v>
      </c>
      <c r="G440">
        <v>4.75</v>
      </c>
      <c r="H440">
        <v>4.3600000000000003</v>
      </c>
      <c r="I440">
        <v>19.89</v>
      </c>
      <c r="J440">
        <v>9.66</v>
      </c>
      <c r="K440">
        <v>455</v>
      </c>
      <c r="L440" t="s">
        <v>35</v>
      </c>
      <c r="M440">
        <v>56.14</v>
      </c>
      <c r="N440">
        <v>221</v>
      </c>
      <c r="O440">
        <v>34</v>
      </c>
      <c r="P440">
        <v>40</v>
      </c>
      <c r="Q440">
        <v>5.62</v>
      </c>
      <c r="R440">
        <v>28014</v>
      </c>
      <c r="S440">
        <v>14.66</v>
      </c>
      <c r="T440">
        <v>72.5</v>
      </c>
      <c r="U440">
        <v>78.3</v>
      </c>
      <c r="V440">
        <v>2092</v>
      </c>
      <c r="W440">
        <v>3.32</v>
      </c>
      <c r="X440">
        <v>897</v>
      </c>
    </row>
    <row r="441" spans="1:24" hidden="1" x14ac:dyDescent="0.25">
      <c r="A441" t="s">
        <v>32</v>
      </c>
      <c r="B441" t="s">
        <v>25</v>
      </c>
      <c r="C441">
        <v>2011</v>
      </c>
      <c r="D441" t="s">
        <v>26</v>
      </c>
      <c r="E441">
        <v>6.89</v>
      </c>
      <c r="F441">
        <v>7.45</v>
      </c>
      <c r="G441">
        <v>1.04</v>
      </c>
      <c r="H441">
        <v>7.28</v>
      </c>
      <c r="I441">
        <v>13.7</v>
      </c>
      <c r="J441">
        <v>17.34</v>
      </c>
      <c r="K441">
        <v>3817</v>
      </c>
      <c r="L441" t="s">
        <v>44</v>
      </c>
      <c r="M441">
        <v>78</v>
      </c>
      <c r="N441">
        <v>439</v>
      </c>
      <c r="O441">
        <v>1</v>
      </c>
      <c r="P441">
        <v>6</v>
      </c>
      <c r="Q441">
        <v>6.02</v>
      </c>
      <c r="R441">
        <v>82630</v>
      </c>
      <c r="S441">
        <v>15.04</v>
      </c>
      <c r="T441">
        <v>14.1</v>
      </c>
      <c r="U441">
        <v>34.299999999999997</v>
      </c>
      <c r="V441">
        <v>1526</v>
      </c>
      <c r="W441">
        <v>35.9</v>
      </c>
      <c r="X441">
        <v>466</v>
      </c>
    </row>
    <row r="442" spans="1:24" hidden="1" x14ac:dyDescent="0.25">
      <c r="A442" t="s">
        <v>24</v>
      </c>
      <c r="B442" t="s">
        <v>29</v>
      </c>
      <c r="C442">
        <v>2009</v>
      </c>
      <c r="D442" t="s">
        <v>34</v>
      </c>
      <c r="E442">
        <v>9.39</v>
      </c>
      <c r="F442">
        <v>6.52</v>
      </c>
      <c r="G442">
        <v>3.56</v>
      </c>
      <c r="H442">
        <v>8.67</v>
      </c>
      <c r="I442">
        <v>8.76</v>
      </c>
      <c r="J442">
        <v>2.4</v>
      </c>
      <c r="K442">
        <v>1569</v>
      </c>
      <c r="L442" t="s">
        <v>27</v>
      </c>
      <c r="M442">
        <v>73.599999999999994</v>
      </c>
      <c r="N442">
        <v>255</v>
      </c>
      <c r="O442">
        <v>34</v>
      </c>
      <c r="P442">
        <v>93</v>
      </c>
      <c r="Q442">
        <v>66.459999999999994</v>
      </c>
      <c r="R442">
        <v>11082</v>
      </c>
      <c r="S442">
        <v>72.099999999999994</v>
      </c>
      <c r="T442">
        <v>56.23</v>
      </c>
      <c r="U442">
        <v>74.709999999999994</v>
      </c>
      <c r="V442">
        <v>2117</v>
      </c>
      <c r="W442">
        <v>35.96</v>
      </c>
      <c r="X442">
        <v>498</v>
      </c>
    </row>
    <row r="443" spans="1:24" hidden="1" x14ac:dyDescent="0.25">
      <c r="A443" t="s">
        <v>46</v>
      </c>
      <c r="B443" t="s">
        <v>37</v>
      </c>
      <c r="C443">
        <v>2022</v>
      </c>
      <c r="D443" t="s">
        <v>42</v>
      </c>
      <c r="E443">
        <v>2.5</v>
      </c>
      <c r="F443">
        <v>7.99</v>
      </c>
      <c r="G443">
        <v>3.71</v>
      </c>
      <c r="H443">
        <v>7.1</v>
      </c>
      <c r="I443">
        <v>19.350000000000001</v>
      </c>
      <c r="J443">
        <v>18.579999999999998</v>
      </c>
      <c r="K443">
        <v>1103</v>
      </c>
      <c r="L443" t="s">
        <v>44</v>
      </c>
      <c r="M443">
        <v>74.63</v>
      </c>
      <c r="N443">
        <v>300</v>
      </c>
      <c r="O443">
        <v>30</v>
      </c>
      <c r="P443">
        <v>87</v>
      </c>
      <c r="Q443">
        <v>95.27</v>
      </c>
      <c r="R443">
        <v>57178</v>
      </c>
      <c r="S443">
        <v>66.14</v>
      </c>
      <c r="T443">
        <v>39.94</v>
      </c>
      <c r="U443">
        <v>34.6</v>
      </c>
      <c r="V443">
        <v>2824</v>
      </c>
      <c r="W443">
        <v>23.41</v>
      </c>
      <c r="X443">
        <v>452</v>
      </c>
    </row>
    <row r="444" spans="1:24" hidden="1" x14ac:dyDescent="0.25">
      <c r="A444" t="s">
        <v>47</v>
      </c>
      <c r="B444" t="s">
        <v>33</v>
      </c>
      <c r="C444">
        <v>2005</v>
      </c>
      <c r="D444" t="s">
        <v>40</v>
      </c>
      <c r="E444">
        <v>5.35</v>
      </c>
      <c r="F444">
        <v>7.58</v>
      </c>
      <c r="G444">
        <v>2.4900000000000002</v>
      </c>
      <c r="H444">
        <v>8.52</v>
      </c>
      <c r="I444">
        <v>48.24</v>
      </c>
      <c r="J444">
        <v>5.49</v>
      </c>
      <c r="K444">
        <v>1618</v>
      </c>
      <c r="L444" t="s">
        <v>27</v>
      </c>
      <c r="M444">
        <v>81.59</v>
      </c>
      <c r="N444">
        <v>441</v>
      </c>
      <c r="O444">
        <v>7</v>
      </c>
      <c r="P444">
        <v>73</v>
      </c>
      <c r="Q444">
        <v>78.180000000000007</v>
      </c>
      <c r="R444">
        <v>48958</v>
      </c>
      <c r="S444">
        <v>25.95</v>
      </c>
      <c r="T444">
        <v>56.52</v>
      </c>
      <c r="U444">
        <v>99.78</v>
      </c>
      <c r="V444">
        <v>2603</v>
      </c>
      <c r="W444">
        <v>35.520000000000003</v>
      </c>
      <c r="X444">
        <v>346</v>
      </c>
    </row>
    <row r="445" spans="1:24" hidden="1" x14ac:dyDescent="0.25">
      <c r="A445" t="s">
        <v>28</v>
      </c>
      <c r="B445" t="s">
        <v>29</v>
      </c>
      <c r="C445">
        <v>2016</v>
      </c>
      <c r="D445" t="s">
        <v>30</v>
      </c>
      <c r="E445">
        <v>6.9</v>
      </c>
      <c r="F445">
        <v>6.79</v>
      </c>
      <c r="G445">
        <v>4.49</v>
      </c>
      <c r="H445">
        <v>8.1199999999999992</v>
      </c>
      <c r="I445">
        <v>13.31</v>
      </c>
      <c r="J445">
        <v>10.64</v>
      </c>
      <c r="K445">
        <v>3612</v>
      </c>
      <c r="L445" t="s">
        <v>35</v>
      </c>
      <c r="M445">
        <v>39.74</v>
      </c>
      <c r="N445">
        <v>411</v>
      </c>
      <c r="O445">
        <v>19</v>
      </c>
      <c r="P445">
        <v>51</v>
      </c>
      <c r="Q445">
        <v>47.98</v>
      </c>
      <c r="R445">
        <v>93418</v>
      </c>
      <c r="S445">
        <v>44.59</v>
      </c>
      <c r="T445">
        <v>30.21</v>
      </c>
      <c r="U445">
        <v>96.73</v>
      </c>
      <c r="V445">
        <v>2033</v>
      </c>
      <c r="W445">
        <v>37.22</v>
      </c>
      <c r="X445">
        <v>617</v>
      </c>
    </row>
    <row r="446" spans="1:24" hidden="1" x14ac:dyDescent="0.25">
      <c r="A446" t="s">
        <v>32</v>
      </c>
      <c r="B446" t="s">
        <v>33</v>
      </c>
      <c r="C446">
        <v>2018</v>
      </c>
      <c r="D446" t="s">
        <v>34</v>
      </c>
      <c r="E446">
        <v>6.79</v>
      </c>
      <c r="F446">
        <v>6.58</v>
      </c>
      <c r="G446">
        <v>4.83</v>
      </c>
      <c r="H446">
        <v>4.66</v>
      </c>
      <c r="I446">
        <v>16.8</v>
      </c>
      <c r="J446">
        <v>1.33</v>
      </c>
      <c r="K446">
        <v>1512</v>
      </c>
      <c r="L446" t="s">
        <v>27</v>
      </c>
      <c r="M446">
        <v>68.48</v>
      </c>
      <c r="N446">
        <v>144</v>
      </c>
      <c r="O446">
        <v>7</v>
      </c>
      <c r="P446">
        <v>44</v>
      </c>
      <c r="Q446">
        <v>7.48</v>
      </c>
      <c r="R446">
        <v>90843</v>
      </c>
      <c r="S446">
        <v>30.7</v>
      </c>
      <c r="T446">
        <v>63.28</v>
      </c>
      <c r="U446">
        <v>28.19</v>
      </c>
      <c r="V446">
        <v>1325</v>
      </c>
      <c r="W446">
        <v>22.22</v>
      </c>
      <c r="X446">
        <v>805</v>
      </c>
    </row>
    <row r="447" spans="1:24" hidden="1" x14ac:dyDescent="0.25">
      <c r="A447" t="s">
        <v>46</v>
      </c>
      <c r="B447" t="s">
        <v>29</v>
      </c>
      <c r="C447">
        <v>2017</v>
      </c>
      <c r="D447" t="s">
        <v>26</v>
      </c>
      <c r="E447">
        <v>2.52</v>
      </c>
      <c r="F447">
        <v>8.1999999999999993</v>
      </c>
      <c r="G447">
        <v>1.81</v>
      </c>
      <c r="H447">
        <v>6.05</v>
      </c>
      <c r="I447">
        <v>16.46</v>
      </c>
      <c r="J447">
        <v>8.5</v>
      </c>
      <c r="K447">
        <v>4738</v>
      </c>
      <c r="L447" t="s">
        <v>27</v>
      </c>
      <c r="M447">
        <v>65.64</v>
      </c>
      <c r="N447">
        <v>163</v>
      </c>
      <c r="O447">
        <v>3</v>
      </c>
      <c r="P447">
        <v>37</v>
      </c>
      <c r="Q447">
        <v>6.41</v>
      </c>
      <c r="R447">
        <v>17687</v>
      </c>
      <c r="S447">
        <v>18.100000000000001</v>
      </c>
      <c r="T447">
        <v>63.71</v>
      </c>
      <c r="U447">
        <v>72.41</v>
      </c>
      <c r="V447">
        <v>1790</v>
      </c>
      <c r="W447">
        <v>27.46</v>
      </c>
      <c r="X447">
        <v>408</v>
      </c>
    </row>
    <row r="448" spans="1:24" hidden="1" x14ac:dyDescent="0.25">
      <c r="A448" t="s">
        <v>41</v>
      </c>
      <c r="B448" t="s">
        <v>37</v>
      </c>
      <c r="C448">
        <v>2005</v>
      </c>
      <c r="D448" t="s">
        <v>42</v>
      </c>
      <c r="E448">
        <v>5.87</v>
      </c>
      <c r="F448">
        <v>8.09</v>
      </c>
      <c r="G448">
        <v>3.26</v>
      </c>
      <c r="H448">
        <v>4.04</v>
      </c>
      <c r="I448">
        <v>24.01</v>
      </c>
      <c r="J448">
        <v>2.52</v>
      </c>
      <c r="K448">
        <v>391</v>
      </c>
      <c r="L448" t="s">
        <v>44</v>
      </c>
      <c r="M448">
        <v>53.98</v>
      </c>
      <c r="N448">
        <v>11</v>
      </c>
      <c r="O448">
        <v>30</v>
      </c>
      <c r="P448">
        <v>35</v>
      </c>
      <c r="Q448">
        <v>17.47</v>
      </c>
      <c r="R448">
        <v>59037</v>
      </c>
      <c r="S448">
        <v>32.619999999999997</v>
      </c>
      <c r="T448">
        <v>53.16</v>
      </c>
      <c r="U448">
        <v>92.26</v>
      </c>
      <c r="V448">
        <v>514</v>
      </c>
      <c r="W448">
        <v>24.54</v>
      </c>
      <c r="X448">
        <v>195</v>
      </c>
    </row>
    <row r="449" spans="1:24" hidden="1" x14ac:dyDescent="0.25">
      <c r="A449" t="s">
        <v>47</v>
      </c>
      <c r="B449" t="s">
        <v>25</v>
      </c>
      <c r="C449">
        <v>2023</v>
      </c>
      <c r="D449" t="s">
        <v>42</v>
      </c>
      <c r="E449">
        <v>7.96</v>
      </c>
      <c r="F449">
        <v>6.57</v>
      </c>
      <c r="G449">
        <v>3.31</v>
      </c>
      <c r="H449">
        <v>3.29</v>
      </c>
      <c r="I449">
        <v>42.18</v>
      </c>
      <c r="J449">
        <v>0.96</v>
      </c>
      <c r="K449">
        <v>2621</v>
      </c>
      <c r="L449" t="s">
        <v>27</v>
      </c>
      <c r="M449">
        <v>60.53</v>
      </c>
      <c r="N449">
        <v>49</v>
      </c>
      <c r="O449">
        <v>31</v>
      </c>
      <c r="P449">
        <v>80</v>
      </c>
      <c r="Q449">
        <v>97.63</v>
      </c>
      <c r="R449">
        <v>61319</v>
      </c>
      <c r="S449">
        <v>26.27</v>
      </c>
      <c r="T449">
        <v>83.9</v>
      </c>
      <c r="U449">
        <v>26.46</v>
      </c>
      <c r="V449">
        <v>2441</v>
      </c>
      <c r="W449">
        <v>6.98</v>
      </c>
      <c r="X449">
        <v>574</v>
      </c>
    </row>
    <row r="450" spans="1:24" hidden="1" x14ac:dyDescent="0.25">
      <c r="A450" t="s">
        <v>47</v>
      </c>
      <c r="B450" t="s">
        <v>37</v>
      </c>
      <c r="C450">
        <v>2018</v>
      </c>
      <c r="D450" t="s">
        <v>34</v>
      </c>
      <c r="E450">
        <v>4.75</v>
      </c>
      <c r="F450">
        <v>6.09</v>
      </c>
      <c r="G450">
        <v>2.02</v>
      </c>
      <c r="H450">
        <v>3.44</v>
      </c>
      <c r="I450">
        <v>20.11</v>
      </c>
      <c r="J450">
        <v>19.329999999999998</v>
      </c>
      <c r="K450">
        <v>920</v>
      </c>
      <c r="L450" t="s">
        <v>31</v>
      </c>
      <c r="M450">
        <v>66.319999999999993</v>
      </c>
      <c r="N450">
        <v>314</v>
      </c>
      <c r="O450">
        <v>12</v>
      </c>
      <c r="P450">
        <v>84</v>
      </c>
      <c r="Q450">
        <v>41.07</v>
      </c>
      <c r="R450">
        <v>84987</v>
      </c>
      <c r="S450">
        <v>8.24</v>
      </c>
      <c r="T450">
        <v>82.76</v>
      </c>
      <c r="U450">
        <v>29.92</v>
      </c>
      <c r="V450">
        <v>2173</v>
      </c>
      <c r="W450">
        <v>17.45</v>
      </c>
      <c r="X450">
        <v>307</v>
      </c>
    </row>
    <row r="451" spans="1:24" hidden="1" x14ac:dyDescent="0.25">
      <c r="A451" t="s">
        <v>41</v>
      </c>
      <c r="B451" t="s">
        <v>25</v>
      </c>
      <c r="C451">
        <v>2009</v>
      </c>
      <c r="D451" t="s">
        <v>42</v>
      </c>
      <c r="E451">
        <v>7.93</v>
      </c>
      <c r="F451">
        <v>8.01</v>
      </c>
      <c r="G451">
        <v>1.58</v>
      </c>
      <c r="H451">
        <v>9.6</v>
      </c>
      <c r="I451">
        <v>40.31</v>
      </c>
      <c r="J451">
        <v>14.6</v>
      </c>
      <c r="K451">
        <v>2457</v>
      </c>
      <c r="L451" t="s">
        <v>27</v>
      </c>
      <c r="M451">
        <v>52.46</v>
      </c>
      <c r="N451">
        <v>359</v>
      </c>
      <c r="O451">
        <v>21</v>
      </c>
      <c r="P451">
        <v>57</v>
      </c>
      <c r="Q451">
        <v>84.65</v>
      </c>
      <c r="R451">
        <v>19031</v>
      </c>
      <c r="S451">
        <v>50.45</v>
      </c>
      <c r="T451">
        <v>13.8</v>
      </c>
      <c r="U451">
        <v>47.76</v>
      </c>
      <c r="V451">
        <v>2042</v>
      </c>
      <c r="W451">
        <v>27.26</v>
      </c>
      <c r="X451">
        <v>933</v>
      </c>
    </row>
    <row r="452" spans="1:24" hidden="1" x14ac:dyDescent="0.25">
      <c r="A452" t="s">
        <v>36</v>
      </c>
      <c r="B452" t="s">
        <v>25</v>
      </c>
      <c r="C452">
        <v>2023</v>
      </c>
      <c r="D452" t="s">
        <v>30</v>
      </c>
      <c r="E452">
        <v>3.6</v>
      </c>
      <c r="F452">
        <v>7.54</v>
      </c>
      <c r="G452">
        <v>4.67</v>
      </c>
      <c r="H452">
        <v>9.89</v>
      </c>
      <c r="I452">
        <v>5.75</v>
      </c>
      <c r="J452">
        <v>14.38</v>
      </c>
      <c r="K452">
        <v>3600</v>
      </c>
      <c r="L452" t="s">
        <v>35</v>
      </c>
      <c r="M452">
        <v>50.52</v>
      </c>
      <c r="N452">
        <v>11</v>
      </c>
      <c r="O452">
        <v>25</v>
      </c>
      <c r="P452">
        <v>45</v>
      </c>
      <c r="Q452">
        <v>71.099999999999994</v>
      </c>
      <c r="R452">
        <v>39664</v>
      </c>
      <c r="S452">
        <v>45.09</v>
      </c>
      <c r="T452">
        <v>33.19</v>
      </c>
      <c r="U452">
        <v>27.66</v>
      </c>
      <c r="V452">
        <v>1630</v>
      </c>
      <c r="W452">
        <v>24.41</v>
      </c>
      <c r="X452">
        <v>850</v>
      </c>
    </row>
    <row r="453" spans="1:24" hidden="1" x14ac:dyDescent="0.25">
      <c r="A453" t="s">
        <v>41</v>
      </c>
      <c r="B453" t="s">
        <v>33</v>
      </c>
      <c r="C453">
        <v>2007</v>
      </c>
      <c r="D453" t="s">
        <v>42</v>
      </c>
      <c r="E453">
        <v>9.39</v>
      </c>
      <c r="F453">
        <v>6.25</v>
      </c>
      <c r="G453">
        <v>3.95</v>
      </c>
      <c r="H453">
        <v>3.66</v>
      </c>
      <c r="I453">
        <v>44.75</v>
      </c>
      <c r="J453">
        <v>1.81</v>
      </c>
      <c r="K453">
        <v>4508</v>
      </c>
      <c r="L453" t="s">
        <v>27</v>
      </c>
      <c r="M453">
        <v>81.680000000000007</v>
      </c>
      <c r="N453">
        <v>483</v>
      </c>
      <c r="O453">
        <v>16</v>
      </c>
      <c r="P453">
        <v>66</v>
      </c>
      <c r="Q453">
        <v>61.33</v>
      </c>
      <c r="R453">
        <v>60199</v>
      </c>
      <c r="S453">
        <v>71.459999999999994</v>
      </c>
      <c r="T453">
        <v>39.14</v>
      </c>
      <c r="U453">
        <v>90.85</v>
      </c>
      <c r="V453">
        <v>1515</v>
      </c>
      <c r="W453">
        <v>8.6</v>
      </c>
      <c r="X453">
        <v>612</v>
      </c>
    </row>
    <row r="454" spans="1:24" hidden="1" x14ac:dyDescent="0.25">
      <c r="A454" t="s">
        <v>47</v>
      </c>
      <c r="B454" t="s">
        <v>37</v>
      </c>
      <c r="C454">
        <v>2020</v>
      </c>
      <c r="D454" t="s">
        <v>43</v>
      </c>
      <c r="E454">
        <v>5.34</v>
      </c>
      <c r="F454">
        <v>7.47</v>
      </c>
      <c r="G454">
        <v>0.56999999999999995</v>
      </c>
      <c r="H454">
        <v>5.35</v>
      </c>
      <c r="I454">
        <v>9.27</v>
      </c>
      <c r="J454">
        <v>18.59</v>
      </c>
      <c r="K454">
        <v>1788</v>
      </c>
      <c r="L454" t="s">
        <v>31</v>
      </c>
      <c r="M454">
        <v>34.68</v>
      </c>
      <c r="N454">
        <v>189</v>
      </c>
      <c r="O454">
        <v>28</v>
      </c>
      <c r="P454">
        <v>64</v>
      </c>
      <c r="Q454">
        <v>94.89</v>
      </c>
      <c r="R454">
        <v>81165</v>
      </c>
      <c r="S454">
        <v>62.03</v>
      </c>
      <c r="T454">
        <v>14.42</v>
      </c>
      <c r="U454">
        <v>90.04</v>
      </c>
      <c r="V454">
        <v>1407</v>
      </c>
      <c r="W454">
        <v>36.39</v>
      </c>
      <c r="X454">
        <v>540</v>
      </c>
    </row>
    <row r="455" spans="1:24" hidden="1" x14ac:dyDescent="0.25">
      <c r="A455" t="s">
        <v>47</v>
      </c>
      <c r="B455" t="s">
        <v>29</v>
      </c>
      <c r="C455">
        <v>2023</v>
      </c>
      <c r="D455" t="s">
        <v>43</v>
      </c>
      <c r="E455">
        <v>5.96</v>
      </c>
      <c r="F455">
        <v>7.13</v>
      </c>
      <c r="G455">
        <v>0.6</v>
      </c>
      <c r="H455">
        <v>3.8</v>
      </c>
      <c r="I455">
        <v>1.96</v>
      </c>
      <c r="J455">
        <v>9.39</v>
      </c>
      <c r="K455">
        <v>260</v>
      </c>
      <c r="L455" t="s">
        <v>44</v>
      </c>
      <c r="M455">
        <v>51.91</v>
      </c>
      <c r="N455">
        <v>295</v>
      </c>
      <c r="O455">
        <v>26</v>
      </c>
      <c r="P455">
        <v>17</v>
      </c>
      <c r="Q455">
        <v>24.58</v>
      </c>
      <c r="R455">
        <v>77078</v>
      </c>
      <c r="S455">
        <v>34.340000000000003</v>
      </c>
      <c r="T455">
        <v>51.89</v>
      </c>
      <c r="U455">
        <v>95.9</v>
      </c>
      <c r="V455">
        <v>1863</v>
      </c>
      <c r="W455">
        <v>31.36</v>
      </c>
      <c r="X455">
        <v>464</v>
      </c>
    </row>
    <row r="456" spans="1:24" hidden="1" x14ac:dyDescent="0.25">
      <c r="A456" t="s">
        <v>32</v>
      </c>
      <c r="B456" t="s">
        <v>37</v>
      </c>
      <c r="C456">
        <v>2005</v>
      </c>
      <c r="D456" t="s">
        <v>42</v>
      </c>
      <c r="E456">
        <v>0.31</v>
      </c>
      <c r="F456">
        <v>7.94</v>
      </c>
      <c r="G456">
        <v>4.6100000000000003</v>
      </c>
      <c r="H456">
        <v>8.84</v>
      </c>
      <c r="I456">
        <v>7.92</v>
      </c>
      <c r="J456">
        <v>17.05</v>
      </c>
      <c r="K456">
        <v>2013</v>
      </c>
      <c r="L456" t="s">
        <v>27</v>
      </c>
      <c r="M456">
        <v>75.760000000000005</v>
      </c>
      <c r="N456">
        <v>92</v>
      </c>
      <c r="O456">
        <v>21</v>
      </c>
      <c r="P456">
        <v>1</v>
      </c>
      <c r="Q456">
        <v>46.58</v>
      </c>
      <c r="R456">
        <v>67759</v>
      </c>
      <c r="S456">
        <v>49.63</v>
      </c>
      <c r="T456">
        <v>11.97</v>
      </c>
      <c r="U456">
        <v>36.4</v>
      </c>
      <c r="V456">
        <v>2772</v>
      </c>
      <c r="W456">
        <v>2.74</v>
      </c>
      <c r="X456">
        <v>482</v>
      </c>
    </row>
    <row r="457" spans="1:24" hidden="1" x14ac:dyDescent="0.25">
      <c r="A457" t="s">
        <v>39</v>
      </c>
      <c r="B457" t="s">
        <v>33</v>
      </c>
      <c r="C457">
        <v>2020</v>
      </c>
      <c r="D457" t="s">
        <v>34</v>
      </c>
      <c r="E457">
        <v>1.7</v>
      </c>
      <c r="F457">
        <v>6.52</v>
      </c>
      <c r="G457">
        <v>0.41</v>
      </c>
      <c r="H457">
        <v>6.47</v>
      </c>
      <c r="I457">
        <v>9.5399999999999991</v>
      </c>
      <c r="J457">
        <v>0.25</v>
      </c>
      <c r="K457">
        <v>1335</v>
      </c>
      <c r="L457" t="s">
        <v>31</v>
      </c>
      <c r="M457">
        <v>44.61</v>
      </c>
      <c r="N457">
        <v>129</v>
      </c>
      <c r="O457">
        <v>17</v>
      </c>
      <c r="P457">
        <v>3</v>
      </c>
      <c r="Q457">
        <v>86.74</v>
      </c>
      <c r="R457">
        <v>50798</v>
      </c>
      <c r="S457">
        <v>53.61</v>
      </c>
      <c r="T457">
        <v>64.25</v>
      </c>
      <c r="U457">
        <v>23.63</v>
      </c>
      <c r="V457">
        <v>1178</v>
      </c>
      <c r="W457">
        <v>13.76</v>
      </c>
      <c r="X457">
        <v>999</v>
      </c>
    </row>
    <row r="458" spans="1:24" hidden="1" x14ac:dyDescent="0.25">
      <c r="A458" t="s">
        <v>46</v>
      </c>
      <c r="B458" t="s">
        <v>25</v>
      </c>
      <c r="C458">
        <v>2024</v>
      </c>
      <c r="D458" t="s">
        <v>43</v>
      </c>
      <c r="E458">
        <v>6.33</v>
      </c>
      <c r="F458">
        <v>7.13</v>
      </c>
      <c r="G458">
        <v>3.44</v>
      </c>
      <c r="H458">
        <v>7.35</v>
      </c>
      <c r="I458">
        <v>25.43</v>
      </c>
      <c r="J458">
        <v>5.96</v>
      </c>
      <c r="K458">
        <v>334</v>
      </c>
      <c r="L458" t="s">
        <v>35</v>
      </c>
      <c r="M458">
        <v>70.06</v>
      </c>
      <c r="N458">
        <v>348</v>
      </c>
      <c r="O458">
        <v>4</v>
      </c>
      <c r="P458">
        <v>95</v>
      </c>
      <c r="Q458">
        <v>56.07</v>
      </c>
      <c r="R458">
        <v>81631</v>
      </c>
      <c r="S458">
        <v>91.75</v>
      </c>
      <c r="T458">
        <v>10.220000000000001</v>
      </c>
      <c r="U458">
        <v>55.57</v>
      </c>
      <c r="V458">
        <v>810</v>
      </c>
      <c r="W458">
        <v>39.82</v>
      </c>
      <c r="X458">
        <v>86</v>
      </c>
    </row>
    <row r="459" spans="1:24" hidden="1" x14ac:dyDescent="0.25">
      <c r="A459" t="s">
        <v>41</v>
      </c>
      <c r="B459" t="s">
        <v>33</v>
      </c>
      <c r="C459">
        <v>2006</v>
      </c>
      <c r="D459" t="s">
        <v>26</v>
      </c>
      <c r="E459">
        <v>4.2</v>
      </c>
      <c r="F459">
        <v>6.39</v>
      </c>
      <c r="G459">
        <v>1.1299999999999999</v>
      </c>
      <c r="H459">
        <v>6.78</v>
      </c>
      <c r="I459">
        <v>22.5</v>
      </c>
      <c r="J459">
        <v>19.920000000000002</v>
      </c>
      <c r="K459">
        <v>2779</v>
      </c>
      <c r="L459" t="s">
        <v>35</v>
      </c>
      <c r="M459">
        <v>51.15</v>
      </c>
      <c r="N459">
        <v>477</v>
      </c>
      <c r="O459">
        <v>11</v>
      </c>
      <c r="P459">
        <v>82</v>
      </c>
      <c r="Q459">
        <v>26.15</v>
      </c>
      <c r="R459">
        <v>88784</v>
      </c>
      <c r="S459">
        <v>98.17</v>
      </c>
      <c r="T459">
        <v>12.55</v>
      </c>
      <c r="U459">
        <v>90.44</v>
      </c>
      <c r="V459">
        <v>1689</v>
      </c>
      <c r="W459">
        <v>15.59</v>
      </c>
      <c r="X459">
        <v>651</v>
      </c>
    </row>
    <row r="460" spans="1:24" hidden="1" x14ac:dyDescent="0.25">
      <c r="A460" t="s">
        <v>46</v>
      </c>
      <c r="B460" t="s">
        <v>38</v>
      </c>
      <c r="C460">
        <v>2023</v>
      </c>
      <c r="D460" t="s">
        <v>43</v>
      </c>
      <c r="E460">
        <v>5.08</v>
      </c>
      <c r="F460">
        <v>8.39</v>
      </c>
      <c r="G460">
        <v>0.18</v>
      </c>
      <c r="H460">
        <v>7.97</v>
      </c>
      <c r="I460">
        <v>35.79</v>
      </c>
      <c r="J460">
        <v>8.56</v>
      </c>
      <c r="K460">
        <v>803</v>
      </c>
      <c r="L460" t="s">
        <v>44</v>
      </c>
      <c r="M460">
        <v>89.03</v>
      </c>
      <c r="N460">
        <v>483</v>
      </c>
      <c r="O460">
        <v>1</v>
      </c>
      <c r="P460">
        <v>83</v>
      </c>
      <c r="Q460">
        <v>22.47</v>
      </c>
      <c r="R460">
        <v>91443</v>
      </c>
      <c r="S460">
        <v>81.55</v>
      </c>
      <c r="T460">
        <v>76.7</v>
      </c>
      <c r="U460">
        <v>71.08</v>
      </c>
      <c r="V460">
        <v>2899</v>
      </c>
      <c r="W460">
        <v>26.54</v>
      </c>
      <c r="X460">
        <v>667</v>
      </c>
    </row>
    <row r="461" spans="1:24" x14ac:dyDescent="0.25">
      <c r="A461" t="s">
        <v>41</v>
      </c>
      <c r="B461" t="s">
        <v>38</v>
      </c>
      <c r="C461">
        <v>2000</v>
      </c>
      <c r="D461" t="s">
        <v>42</v>
      </c>
      <c r="E461">
        <v>0.63</v>
      </c>
      <c r="F461">
        <v>7.95</v>
      </c>
      <c r="G461">
        <v>0.3</v>
      </c>
      <c r="H461">
        <v>5.23</v>
      </c>
      <c r="I461">
        <v>2.5499999999999998</v>
      </c>
      <c r="J461">
        <v>17.77</v>
      </c>
      <c r="K461">
        <v>2437</v>
      </c>
      <c r="L461" t="s">
        <v>35</v>
      </c>
      <c r="M461">
        <v>54.5</v>
      </c>
      <c r="N461">
        <v>363</v>
      </c>
      <c r="O461">
        <v>41</v>
      </c>
      <c r="P461">
        <v>41</v>
      </c>
      <c r="Q461">
        <v>75.78</v>
      </c>
      <c r="R461">
        <v>28837</v>
      </c>
      <c r="S461">
        <v>56.21</v>
      </c>
      <c r="T461">
        <v>30.21</v>
      </c>
      <c r="U461">
        <v>99.87</v>
      </c>
      <c r="V461">
        <v>403</v>
      </c>
      <c r="W461">
        <v>4.03</v>
      </c>
      <c r="X461">
        <v>254</v>
      </c>
    </row>
    <row r="462" spans="1:24" hidden="1" x14ac:dyDescent="0.25">
      <c r="A462" t="s">
        <v>24</v>
      </c>
      <c r="B462" t="s">
        <v>29</v>
      </c>
      <c r="C462">
        <v>2017</v>
      </c>
      <c r="D462" t="s">
        <v>34</v>
      </c>
      <c r="E462">
        <v>8.34</v>
      </c>
      <c r="F462">
        <v>7.84</v>
      </c>
      <c r="G462">
        <v>1.87</v>
      </c>
      <c r="H462">
        <v>3.96</v>
      </c>
      <c r="I462">
        <v>24.89</v>
      </c>
      <c r="J462">
        <v>6.56</v>
      </c>
      <c r="K462">
        <v>2807</v>
      </c>
      <c r="L462" t="s">
        <v>31</v>
      </c>
      <c r="M462">
        <v>46.07</v>
      </c>
      <c r="N462">
        <v>408</v>
      </c>
      <c r="O462">
        <v>6</v>
      </c>
      <c r="P462">
        <v>48</v>
      </c>
      <c r="Q462">
        <v>3.25</v>
      </c>
      <c r="R462">
        <v>74630</v>
      </c>
      <c r="S462">
        <v>92.81</v>
      </c>
      <c r="T462">
        <v>16.5</v>
      </c>
      <c r="U462">
        <v>92.45</v>
      </c>
      <c r="V462">
        <v>2652</v>
      </c>
      <c r="W462">
        <v>12.44</v>
      </c>
      <c r="X462">
        <v>433</v>
      </c>
    </row>
    <row r="463" spans="1:24" hidden="1" x14ac:dyDescent="0.25">
      <c r="A463" t="s">
        <v>47</v>
      </c>
      <c r="B463" t="s">
        <v>33</v>
      </c>
      <c r="C463">
        <v>2023</v>
      </c>
      <c r="D463" t="s">
        <v>40</v>
      </c>
      <c r="E463">
        <v>7.85</v>
      </c>
      <c r="F463">
        <v>7.73</v>
      </c>
      <c r="G463">
        <v>0.39</v>
      </c>
      <c r="H463">
        <v>3.12</v>
      </c>
      <c r="I463">
        <v>16.62</v>
      </c>
      <c r="J463">
        <v>10.51</v>
      </c>
      <c r="K463">
        <v>940</v>
      </c>
      <c r="L463" t="s">
        <v>27</v>
      </c>
      <c r="M463">
        <v>67.11</v>
      </c>
      <c r="N463">
        <v>340</v>
      </c>
      <c r="O463">
        <v>46</v>
      </c>
      <c r="P463">
        <v>48</v>
      </c>
      <c r="Q463">
        <v>91.59</v>
      </c>
      <c r="R463">
        <v>88734</v>
      </c>
      <c r="S463">
        <v>17.809999999999999</v>
      </c>
      <c r="T463">
        <v>41.96</v>
      </c>
      <c r="U463">
        <v>51.42</v>
      </c>
      <c r="V463">
        <v>1599</v>
      </c>
      <c r="W463">
        <v>35.28</v>
      </c>
      <c r="X463">
        <v>702</v>
      </c>
    </row>
    <row r="464" spans="1:24" hidden="1" x14ac:dyDescent="0.25">
      <c r="A464" t="s">
        <v>39</v>
      </c>
      <c r="B464" t="s">
        <v>29</v>
      </c>
      <c r="C464">
        <v>2024</v>
      </c>
      <c r="D464" t="s">
        <v>34</v>
      </c>
      <c r="E464">
        <v>1.85</v>
      </c>
      <c r="F464">
        <v>7.06</v>
      </c>
      <c r="G464">
        <v>2.98</v>
      </c>
      <c r="H464">
        <v>6.12</v>
      </c>
      <c r="I464">
        <v>31.54</v>
      </c>
      <c r="J464">
        <v>17.079999999999998</v>
      </c>
      <c r="K464">
        <v>3163</v>
      </c>
      <c r="L464" t="s">
        <v>31</v>
      </c>
      <c r="M464">
        <v>39.5</v>
      </c>
      <c r="N464">
        <v>213</v>
      </c>
      <c r="O464">
        <v>25</v>
      </c>
      <c r="P464">
        <v>6</v>
      </c>
      <c r="Q464">
        <v>3.8</v>
      </c>
      <c r="R464">
        <v>38863</v>
      </c>
      <c r="S464">
        <v>69.650000000000006</v>
      </c>
      <c r="T464">
        <v>14.08</v>
      </c>
      <c r="U464">
        <v>23.16</v>
      </c>
      <c r="V464">
        <v>2467</v>
      </c>
      <c r="W464">
        <v>20.420000000000002</v>
      </c>
      <c r="X464">
        <v>145</v>
      </c>
    </row>
    <row r="465" spans="1:24" hidden="1" x14ac:dyDescent="0.25">
      <c r="A465" t="s">
        <v>32</v>
      </c>
      <c r="B465" t="s">
        <v>29</v>
      </c>
      <c r="C465">
        <v>2019</v>
      </c>
      <c r="D465" t="s">
        <v>34</v>
      </c>
      <c r="E465">
        <v>6.34</v>
      </c>
      <c r="F465">
        <v>8.31</v>
      </c>
      <c r="G465">
        <v>3.24</v>
      </c>
      <c r="H465">
        <v>9.35</v>
      </c>
      <c r="I465">
        <v>2.1800000000000002</v>
      </c>
      <c r="J465">
        <v>12.12</v>
      </c>
      <c r="K465">
        <v>902</v>
      </c>
      <c r="L465" t="s">
        <v>44</v>
      </c>
      <c r="M465">
        <v>85.82</v>
      </c>
      <c r="N465">
        <v>329</v>
      </c>
      <c r="O465">
        <v>38</v>
      </c>
      <c r="P465">
        <v>8</v>
      </c>
      <c r="Q465">
        <v>63.84</v>
      </c>
      <c r="R465">
        <v>75845</v>
      </c>
      <c r="S465">
        <v>46.05</v>
      </c>
      <c r="T465">
        <v>70.03</v>
      </c>
      <c r="U465">
        <v>20.41</v>
      </c>
      <c r="V465">
        <v>1572</v>
      </c>
      <c r="W465">
        <v>33</v>
      </c>
      <c r="X465">
        <v>733</v>
      </c>
    </row>
    <row r="466" spans="1:24" hidden="1" x14ac:dyDescent="0.25">
      <c r="A466" t="s">
        <v>39</v>
      </c>
      <c r="B466" t="s">
        <v>38</v>
      </c>
      <c r="C466">
        <v>2011</v>
      </c>
      <c r="D466" t="s">
        <v>34</v>
      </c>
      <c r="E466">
        <v>8.18</v>
      </c>
      <c r="F466">
        <v>6.18</v>
      </c>
      <c r="G466">
        <v>1.87</v>
      </c>
      <c r="H466">
        <v>5.14</v>
      </c>
      <c r="I466">
        <v>1.75</v>
      </c>
      <c r="J466">
        <v>14.5</v>
      </c>
      <c r="K466">
        <v>3432</v>
      </c>
      <c r="L466" t="s">
        <v>27</v>
      </c>
      <c r="M466">
        <v>77.599999999999994</v>
      </c>
      <c r="N466">
        <v>382</v>
      </c>
      <c r="O466">
        <v>14</v>
      </c>
      <c r="P466">
        <v>70</v>
      </c>
      <c r="Q466">
        <v>61.27</v>
      </c>
      <c r="R466">
        <v>94721</v>
      </c>
      <c r="S466">
        <v>14.47</v>
      </c>
      <c r="T466">
        <v>49.53</v>
      </c>
      <c r="U466">
        <v>71.540000000000006</v>
      </c>
      <c r="V466">
        <v>1646</v>
      </c>
      <c r="W466">
        <v>0.31</v>
      </c>
      <c r="X466">
        <v>146</v>
      </c>
    </row>
    <row r="467" spans="1:24" hidden="1" x14ac:dyDescent="0.25">
      <c r="A467" t="s">
        <v>39</v>
      </c>
      <c r="B467" t="s">
        <v>29</v>
      </c>
      <c r="C467">
        <v>2015</v>
      </c>
      <c r="D467" t="s">
        <v>26</v>
      </c>
      <c r="E467">
        <v>6.41</v>
      </c>
      <c r="F467">
        <v>8.01</v>
      </c>
      <c r="G467">
        <v>3.71</v>
      </c>
      <c r="H467">
        <v>4.37</v>
      </c>
      <c r="I467">
        <v>21.36</v>
      </c>
      <c r="J467">
        <v>4.58</v>
      </c>
      <c r="K467">
        <v>1268</v>
      </c>
      <c r="L467" t="s">
        <v>31</v>
      </c>
      <c r="M467">
        <v>83.94</v>
      </c>
      <c r="N467">
        <v>286</v>
      </c>
      <c r="O467">
        <v>47</v>
      </c>
      <c r="P467">
        <v>26</v>
      </c>
      <c r="Q467">
        <v>58.68</v>
      </c>
      <c r="R467">
        <v>49630</v>
      </c>
      <c r="S467">
        <v>7.52</v>
      </c>
      <c r="T467">
        <v>54.15</v>
      </c>
      <c r="U467">
        <v>93.26</v>
      </c>
      <c r="V467">
        <v>1456</v>
      </c>
      <c r="W467">
        <v>26.65</v>
      </c>
      <c r="X467">
        <v>214</v>
      </c>
    </row>
    <row r="468" spans="1:24" hidden="1" x14ac:dyDescent="0.25">
      <c r="A468" t="s">
        <v>39</v>
      </c>
      <c r="B468" t="s">
        <v>38</v>
      </c>
      <c r="C468">
        <v>2009</v>
      </c>
      <c r="D468" t="s">
        <v>30</v>
      </c>
      <c r="E468">
        <v>3.1</v>
      </c>
      <c r="F468">
        <v>6.54</v>
      </c>
      <c r="G468">
        <v>2.4500000000000002</v>
      </c>
      <c r="H468">
        <v>9.48</v>
      </c>
      <c r="I468">
        <v>40.57</v>
      </c>
      <c r="J468">
        <v>3.12</v>
      </c>
      <c r="K468">
        <v>23</v>
      </c>
      <c r="L468" t="s">
        <v>44</v>
      </c>
      <c r="M468">
        <v>57.92</v>
      </c>
      <c r="N468">
        <v>174</v>
      </c>
      <c r="O468">
        <v>32</v>
      </c>
      <c r="P468">
        <v>20</v>
      </c>
      <c r="Q468">
        <v>48.49</v>
      </c>
      <c r="R468">
        <v>769</v>
      </c>
      <c r="S468">
        <v>48.07</v>
      </c>
      <c r="T468">
        <v>70.239999999999995</v>
      </c>
      <c r="U468">
        <v>55.54</v>
      </c>
      <c r="V468">
        <v>2547</v>
      </c>
      <c r="W468">
        <v>12</v>
      </c>
      <c r="X468">
        <v>893</v>
      </c>
    </row>
    <row r="469" spans="1:24" hidden="1" x14ac:dyDescent="0.25">
      <c r="A469" t="s">
        <v>46</v>
      </c>
      <c r="B469" t="s">
        <v>25</v>
      </c>
      <c r="C469">
        <v>2009</v>
      </c>
      <c r="D469" t="s">
        <v>42</v>
      </c>
      <c r="E469">
        <v>6.56</v>
      </c>
      <c r="F469">
        <v>6.81</v>
      </c>
      <c r="G469">
        <v>2.15</v>
      </c>
      <c r="H469">
        <v>3.74</v>
      </c>
      <c r="I469">
        <v>33.549999999999997</v>
      </c>
      <c r="J469">
        <v>4.6100000000000003</v>
      </c>
      <c r="K469">
        <v>4652</v>
      </c>
      <c r="L469" t="s">
        <v>44</v>
      </c>
      <c r="M469">
        <v>88.45</v>
      </c>
      <c r="N469">
        <v>443</v>
      </c>
      <c r="O469">
        <v>46</v>
      </c>
      <c r="P469">
        <v>34</v>
      </c>
      <c r="Q469">
        <v>85.54</v>
      </c>
      <c r="R469">
        <v>79401</v>
      </c>
      <c r="S469">
        <v>23.9</v>
      </c>
      <c r="T469">
        <v>72.760000000000005</v>
      </c>
      <c r="U469">
        <v>89.94</v>
      </c>
      <c r="V469">
        <v>1210</v>
      </c>
      <c r="W469">
        <v>34.43</v>
      </c>
      <c r="X469">
        <v>670</v>
      </c>
    </row>
    <row r="470" spans="1:24" hidden="1" x14ac:dyDescent="0.25">
      <c r="A470" t="s">
        <v>41</v>
      </c>
      <c r="B470" t="s">
        <v>33</v>
      </c>
      <c r="C470">
        <v>2013</v>
      </c>
      <c r="D470" t="s">
        <v>30</v>
      </c>
      <c r="E470">
        <v>2.1</v>
      </c>
      <c r="F470">
        <v>7.3</v>
      </c>
      <c r="G470">
        <v>2.0299999999999998</v>
      </c>
      <c r="H470">
        <v>3.36</v>
      </c>
      <c r="I470">
        <v>0.84</v>
      </c>
      <c r="J470">
        <v>9.86</v>
      </c>
      <c r="K470">
        <v>2748</v>
      </c>
      <c r="L470" t="s">
        <v>27</v>
      </c>
      <c r="M470">
        <v>64.55</v>
      </c>
      <c r="N470">
        <v>200</v>
      </c>
      <c r="O470">
        <v>2</v>
      </c>
      <c r="P470">
        <v>87</v>
      </c>
      <c r="Q470">
        <v>66.61</v>
      </c>
      <c r="R470">
        <v>57232</v>
      </c>
      <c r="S470">
        <v>25.05</v>
      </c>
      <c r="T470">
        <v>20.9</v>
      </c>
      <c r="U470">
        <v>65.34</v>
      </c>
      <c r="V470">
        <v>1894</v>
      </c>
      <c r="W470">
        <v>37.76</v>
      </c>
      <c r="X470">
        <v>869</v>
      </c>
    </row>
    <row r="471" spans="1:24" hidden="1" x14ac:dyDescent="0.25">
      <c r="A471" t="s">
        <v>48</v>
      </c>
      <c r="B471" t="s">
        <v>29</v>
      </c>
      <c r="C471">
        <v>2024</v>
      </c>
      <c r="D471" t="s">
        <v>40</v>
      </c>
      <c r="E471">
        <v>3.18</v>
      </c>
      <c r="F471">
        <v>7.96</v>
      </c>
      <c r="G471">
        <v>2.16</v>
      </c>
      <c r="H471">
        <v>9.16</v>
      </c>
      <c r="I471">
        <v>8.92</v>
      </c>
      <c r="J471">
        <v>16.02</v>
      </c>
      <c r="K471">
        <v>2450</v>
      </c>
      <c r="L471" t="s">
        <v>27</v>
      </c>
      <c r="M471">
        <v>36.630000000000003</v>
      </c>
      <c r="N471">
        <v>104</v>
      </c>
      <c r="O471">
        <v>41</v>
      </c>
      <c r="P471">
        <v>95</v>
      </c>
      <c r="Q471">
        <v>78.62</v>
      </c>
      <c r="R471">
        <v>83574</v>
      </c>
      <c r="S471">
        <v>32.020000000000003</v>
      </c>
      <c r="T471">
        <v>32.42</v>
      </c>
      <c r="U471">
        <v>27.84</v>
      </c>
      <c r="V471">
        <v>1119</v>
      </c>
      <c r="W471">
        <v>27.5</v>
      </c>
      <c r="X471">
        <v>565</v>
      </c>
    </row>
    <row r="472" spans="1:24" hidden="1" x14ac:dyDescent="0.25">
      <c r="A472" t="s">
        <v>24</v>
      </c>
      <c r="B472" t="s">
        <v>38</v>
      </c>
      <c r="C472">
        <v>2019</v>
      </c>
      <c r="D472" t="s">
        <v>30</v>
      </c>
      <c r="E472">
        <v>2.4</v>
      </c>
      <c r="F472">
        <v>8.1</v>
      </c>
      <c r="G472">
        <v>4.84</v>
      </c>
      <c r="H472">
        <v>7.91</v>
      </c>
      <c r="I472">
        <v>11.34</v>
      </c>
      <c r="J472">
        <v>7.08</v>
      </c>
      <c r="K472">
        <v>1396</v>
      </c>
      <c r="L472" t="s">
        <v>35</v>
      </c>
      <c r="M472">
        <v>45.68</v>
      </c>
      <c r="N472">
        <v>230</v>
      </c>
      <c r="O472">
        <v>47</v>
      </c>
      <c r="P472">
        <v>75</v>
      </c>
      <c r="Q472">
        <v>13.32</v>
      </c>
      <c r="R472">
        <v>56667</v>
      </c>
      <c r="S472">
        <v>71.84</v>
      </c>
      <c r="T472">
        <v>24.05</v>
      </c>
      <c r="U472">
        <v>83.87</v>
      </c>
      <c r="V472">
        <v>2673</v>
      </c>
      <c r="W472">
        <v>5.84</v>
      </c>
      <c r="X472">
        <v>69</v>
      </c>
    </row>
    <row r="473" spans="1:24" hidden="1" x14ac:dyDescent="0.25">
      <c r="A473" t="s">
        <v>28</v>
      </c>
      <c r="B473" t="s">
        <v>37</v>
      </c>
      <c r="C473">
        <v>2009</v>
      </c>
      <c r="D473" t="s">
        <v>42</v>
      </c>
      <c r="E473">
        <v>5.57</v>
      </c>
      <c r="F473">
        <v>7.46</v>
      </c>
      <c r="G473">
        <v>3.41</v>
      </c>
      <c r="H473">
        <v>5.95</v>
      </c>
      <c r="I473">
        <v>21.15</v>
      </c>
      <c r="J473">
        <v>11.3</v>
      </c>
      <c r="K473">
        <v>3357</v>
      </c>
      <c r="L473" t="s">
        <v>35</v>
      </c>
      <c r="M473">
        <v>79.77</v>
      </c>
      <c r="N473">
        <v>97</v>
      </c>
      <c r="O473">
        <v>1</v>
      </c>
      <c r="P473">
        <v>86</v>
      </c>
      <c r="Q473">
        <v>6.89</v>
      </c>
      <c r="R473">
        <v>96504</v>
      </c>
      <c r="S473">
        <v>16.41</v>
      </c>
      <c r="T473">
        <v>14.32</v>
      </c>
      <c r="U473">
        <v>59.41</v>
      </c>
      <c r="V473">
        <v>2882</v>
      </c>
      <c r="W473">
        <v>18.72</v>
      </c>
      <c r="X473">
        <v>848</v>
      </c>
    </row>
    <row r="474" spans="1:24" hidden="1" x14ac:dyDescent="0.25">
      <c r="A474" t="s">
        <v>39</v>
      </c>
      <c r="B474" t="s">
        <v>29</v>
      </c>
      <c r="C474">
        <v>2009</v>
      </c>
      <c r="D474" t="s">
        <v>42</v>
      </c>
      <c r="E474">
        <v>1.08</v>
      </c>
      <c r="F474">
        <v>7.01</v>
      </c>
      <c r="G474">
        <v>1.58</v>
      </c>
      <c r="H474">
        <v>8.27</v>
      </c>
      <c r="I474">
        <v>29.34</v>
      </c>
      <c r="J474">
        <v>16.100000000000001</v>
      </c>
      <c r="K474">
        <v>3904</v>
      </c>
      <c r="L474" t="s">
        <v>27</v>
      </c>
      <c r="M474">
        <v>92.75</v>
      </c>
      <c r="N474">
        <v>102</v>
      </c>
      <c r="O474">
        <v>16</v>
      </c>
      <c r="P474">
        <v>35</v>
      </c>
      <c r="Q474">
        <v>4.8</v>
      </c>
      <c r="R474">
        <v>24784</v>
      </c>
      <c r="S474">
        <v>71.760000000000005</v>
      </c>
      <c r="T474">
        <v>53</v>
      </c>
      <c r="U474">
        <v>24.09</v>
      </c>
      <c r="V474">
        <v>1177</v>
      </c>
      <c r="W474">
        <v>18.579999999999998</v>
      </c>
      <c r="X474">
        <v>258</v>
      </c>
    </row>
    <row r="475" spans="1:24" hidden="1" x14ac:dyDescent="0.25">
      <c r="A475" t="s">
        <v>36</v>
      </c>
      <c r="B475" t="s">
        <v>25</v>
      </c>
      <c r="C475">
        <v>2024</v>
      </c>
      <c r="D475" t="s">
        <v>40</v>
      </c>
      <c r="E475">
        <v>9.33</v>
      </c>
      <c r="F475">
        <v>8.3699999999999992</v>
      </c>
      <c r="G475">
        <v>3.67</v>
      </c>
      <c r="H475">
        <v>8.19</v>
      </c>
      <c r="I475">
        <v>10.82</v>
      </c>
      <c r="J475">
        <v>4.78</v>
      </c>
      <c r="K475">
        <v>2488</v>
      </c>
      <c r="L475" t="s">
        <v>35</v>
      </c>
      <c r="M475">
        <v>36.659999999999997</v>
      </c>
      <c r="N475">
        <v>40</v>
      </c>
      <c r="O475">
        <v>0</v>
      </c>
      <c r="P475">
        <v>92</v>
      </c>
      <c r="Q475">
        <v>16.43</v>
      </c>
      <c r="R475">
        <v>33244</v>
      </c>
      <c r="S475">
        <v>78.27</v>
      </c>
      <c r="T475">
        <v>29.98</v>
      </c>
      <c r="U475">
        <v>85.17</v>
      </c>
      <c r="V475">
        <v>433</v>
      </c>
      <c r="W475">
        <v>33.21</v>
      </c>
      <c r="X475">
        <v>424</v>
      </c>
    </row>
    <row r="476" spans="1:24" hidden="1" x14ac:dyDescent="0.25">
      <c r="A476" t="s">
        <v>46</v>
      </c>
      <c r="B476" t="s">
        <v>25</v>
      </c>
      <c r="C476">
        <v>2010</v>
      </c>
      <c r="D476" t="s">
        <v>42</v>
      </c>
      <c r="E476">
        <v>3.34</v>
      </c>
      <c r="F476">
        <v>6.62</v>
      </c>
      <c r="G476">
        <v>1.65</v>
      </c>
      <c r="H476">
        <v>3.28</v>
      </c>
      <c r="I476">
        <v>19.13</v>
      </c>
      <c r="J476">
        <v>17.66</v>
      </c>
      <c r="K476">
        <v>3666</v>
      </c>
      <c r="L476" t="s">
        <v>27</v>
      </c>
      <c r="M476">
        <v>90.5</v>
      </c>
      <c r="N476">
        <v>433</v>
      </c>
      <c r="O476">
        <v>35</v>
      </c>
      <c r="P476">
        <v>66</v>
      </c>
      <c r="Q476">
        <v>67.37</v>
      </c>
      <c r="R476">
        <v>22520</v>
      </c>
      <c r="S476">
        <v>59.45</v>
      </c>
      <c r="T476">
        <v>22.32</v>
      </c>
      <c r="U476">
        <v>80.61</v>
      </c>
      <c r="V476">
        <v>2337</v>
      </c>
      <c r="W476">
        <v>18.420000000000002</v>
      </c>
      <c r="X476">
        <v>894</v>
      </c>
    </row>
    <row r="477" spans="1:24" hidden="1" x14ac:dyDescent="0.25">
      <c r="A477" t="s">
        <v>32</v>
      </c>
      <c r="B477" t="s">
        <v>37</v>
      </c>
      <c r="C477">
        <v>2022</v>
      </c>
      <c r="D477" t="s">
        <v>40</v>
      </c>
      <c r="E477">
        <v>2.19</v>
      </c>
      <c r="F477">
        <v>8.01</v>
      </c>
      <c r="G477">
        <v>0.63</v>
      </c>
      <c r="H477">
        <v>7.73</v>
      </c>
      <c r="I477">
        <v>29.2</v>
      </c>
      <c r="J477">
        <v>19.059999999999999</v>
      </c>
      <c r="K477">
        <v>1757</v>
      </c>
      <c r="L477" t="s">
        <v>35</v>
      </c>
      <c r="M477">
        <v>85.93</v>
      </c>
      <c r="N477">
        <v>150</v>
      </c>
      <c r="O477">
        <v>42</v>
      </c>
      <c r="P477">
        <v>42</v>
      </c>
      <c r="Q477">
        <v>50.41</v>
      </c>
      <c r="R477">
        <v>7272</v>
      </c>
      <c r="S477">
        <v>24.76</v>
      </c>
      <c r="T477">
        <v>50.81</v>
      </c>
      <c r="U477">
        <v>56.58</v>
      </c>
      <c r="V477">
        <v>2907</v>
      </c>
      <c r="W477">
        <v>13.31</v>
      </c>
      <c r="X477">
        <v>647</v>
      </c>
    </row>
    <row r="478" spans="1:24" hidden="1" x14ac:dyDescent="0.25">
      <c r="A478" t="s">
        <v>28</v>
      </c>
      <c r="B478" t="s">
        <v>38</v>
      </c>
      <c r="C478">
        <v>2001</v>
      </c>
      <c r="D478" t="s">
        <v>40</v>
      </c>
      <c r="E478">
        <v>4.97</v>
      </c>
      <c r="F478">
        <v>7.53</v>
      </c>
      <c r="G478">
        <v>2.38</v>
      </c>
      <c r="H478">
        <v>7.49</v>
      </c>
      <c r="I478">
        <v>19.170000000000002</v>
      </c>
      <c r="J478">
        <v>0.78</v>
      </c>
      <c r="K478">
        <v>4977</v>
      </c>
      <c r="L478" t="s">
        <v>31</v>
      </c>
      <c r="M478">
        <v>54.96</v>
      </c>
      <c r="N478">
        <v>267</v>
      </c>
      <c r="O478">
        <v>16</v>
      </c>
      <c r="P478">
        <v>7</v>
      </c>
      <c r="Q478">
        <v>75.72</v>
      </c>
      <c r="R478">
        <v>52403</v>
      </c>
      <c r="S478">
        <v>5.15</v>
      </c>
      <c r="T478">
        <v>60.72</v>
      </c>
      <c r="U478">
        <v>21.56</v>
      </c>
      <c r="V478">
        <v>2127</v>
      </c>
      <c r="W478">
        <v>24.45</v>
      </c>
      <c r="X478">
        <v>992</v>
      </c>
    </row>
    <row r="479" spans="1:24" hidden="1" x14ac:dyDescent="0.25">
      <c r="A479" t="s">
        <v>48</v>
      </c>
      <c r="B479" t="s">
        <v>29</v>
      </c>
      <c r="C479">
        <v>2024</v>
      </c>
      <c r="D479" t="s">
        <v>42</v>
      </c>
      <c r="E479">
        <v>2.77</v>
      </c>
      <c r="F479">
        <v>6.94</v>
      </c>
      <c r="G479">
        <v>3.76</v>
      </c>
      <c r="H479">
        <v>9.75</v>
      </c>
      <c r="I479">
        <v>7.16</v>
      </c>
      <c r="J479">
        <v>1.18</v>
      </c>
      <c r="K479">
        <v>1878</v>
      </c>
      <c r="L479" t="s">
        <v>44</v>
      </c>
      <c r="M479">
        <v>78.25</v>
      </c>
      <c r="N479">
        <v>326</v>
      </c>
      <c r="O479">
        <v>1</v>
      </c>
      <c r="P479">
        <v>97</v>
      </c>
      <c r="Q479">
        <v>20.79</v>
      </c>
      <c r="R479">
        <v>39326</v>
      </c>
      <c r="S479">
        <v>40.79</v>
      </c>
      <c r="T479">
        <v>71.77</v>
      </c>
      <c r="U479">
        <v>47.75</v>
      </c>
      <c r="V479">
        <v>954</v>
      </c>
      <c r="W479">
        <v>25.88</v>
      </c>
      <c r="X479">
        <v>406</v>
      </c>
    </row>
    <row r="480" spans="1:24" hidden="1" x14ac:dyDescent="0.25">
      <c r="A480" t="s">
        <v>36</v>
      </c>
      <c r="B480" t="s">
        <v>38</v>
      </c>
      <c r="C480">
        <v>2019</v>
      </c>
      <c r="D480" t="s">
        <v>43</v>
      </c>
      <c r="E480">
        <v>5.35</v>
      </c>
      <c r="F480">
        <v>6</v>
      </c>
      <c r="G480">
        <v>1.89</v>
      </c>
      <c r="H480">
        <v>9.77</v>
      </c>
      <c r="I480">
        <v>24.58</v>
      </c>
      <c r="J480">
        <v>1.82</v>
      </c>
      <c r="K480">
        <v>2532</v>
      </c>
      <c r="L480" t="s">
        <v>27</v>
      </c>
      <c r="M480">
        <v>43.09</v>
      </c>
      <c r="N480">
        <v>351</v>
      </c>
      <c r="O480">
        <v>32</v>
      </c>
      <c r="P480">
        <v>77</v>
      </c>
      <c r="Q480">
        <v>37.96</v>
      </c>
      <c r="R480">
        <v>70558</v>
      </c>
      <c r="S480">
        <v>84.74</v>
      </c>
      <c r="T480">
        <v>11.4</v>
      </c>
      <c r="U480">
        <v>54.8</v>
      </c>
      <c r="V480">
        <v>1640</v>
      </c>
      <c r="W480">
        <v>32.4</v>
      </c>
      <c r="X480">
        <v>54</v>
      </c>
    </row>
    <row r="481" spans="1:24" hidden="1" x14ac:dyDescent="0.25">
      <c r="A481" t="s">
        <v>48</v>
      </c>
      <c r="B481" t="s">
        <v>25</v>
      </c>
      <c r="C481">
        <v>2007</v>
      </c>
      <c r="D481" t="s">
        <v>40</v>
      </c>
      <c r="E481">
        <v>3.49</v>
      </c>
      <c r="F481">
        <v>7.12</v>
      </c>
      <c r="G481">
        <v>4.3499999999999996</v>
      </c>
      <c r="H481">
        <v>5.64</v>
      </c>
      <c r="I481">
        <v>16.2</v>
      </c>
      <c r="J481">
        <v>15.54</v>
      </c>
      <c r="K481">
        <v>3514</v>
      </c>
      <c r="L481" t="s">
        <v>27</v>
      </c>
      <c r="M481">
        <v>86.94</v>
      </c>
      <c r="N481">
        <v>466</v>
      </c>
      <c r="O481">
        <v>28</v>
      </c>
      <c r="P481">
        <v>35</v>
      </c>
      <c r="Q481">
        <v>89.07</v>
      </c>
      <c r="R481">
        <v>2663</v>
      </c>
      <c r="S481">
        <v>10.19</v>
      </c>
      <c r="T481">
        <v>52.1</v>
      </c>
      <c r="U481">
        <v>33.229999999999997</v>
      </c>
      <c r="V481">
        <v>2699</v>
      </c>
      <c r="W481">
        <v>36.020000000000003</v>
      </c>
      <c r="X481">
        <v>11</v>
      </c>
    </row>
    <row r="482" spans="1:24" hidden="1" x14ac:dyDescent="0.25">
      <c r="A482" t="s">
        <v>28</v>
      </c>
      <c r="B482" t="s">
        <v>38</v>
      </c>
      <c r="C482">
        <v>2022</v>
      </c>
      <c r="D482" t="s">
        <v>42</v>
      </c>
      <c r="E482">
        <v>1.32</v>
      </c>
      <c r="F482">
        <v>6.69</v>
      </c>
      <c r="G482">
        <v>1.93</v>
      </c>
      <c r="H482">
        <v>7.13</v>
      </c>
      <c r="I482">
        <v>43.21</v>
      </c>
      <c r="J482">
        <v>3.79</v>
      </c>
      <c r="K482">
        <v>3773</v>
      </c>
      <c r="L482" t="s">
        <v>27</v>
      </c>
      <c r="M482">
        <v>76.010000000000005</v>
      </c>
      <c r="N482">
        <v>277</v>
      </c>
      <c r="O482">
        <v>5</v>
      </c>
      <c r="P482">
        <v>47</v>
      </c>
      <c r="Q482">
        <v>93.7</v>
      </c>
      <c r="R482">
        <v>51935</v>
      </c>
      <c r="S482">
        <v>74.48</v>
      </c>
      <c r="T482">
        <v>31.37</v>
      </c>
      <c r="U482">
        <v>32.869999999999997</v>
      </c>
      <c r="V482">
        <v>2157</v>
      </c>
      <c r="W482">
        <v>35.6</v>
      </c>
      <c r="X482">
        <v>171</v>
      </c>
    </row>
    <row r="483" spans="1:24" hidden="1" x14ac:dyDescent="0.25">
      <c r="A483" t="s">
        <v>39</v>
      </c>
      <c r="B483" t="s">
        <v>25</v>
      </c>
      <c r="C483">
        <v>2006</v>
      </c>
      <c r="D483" t="s">
        <v>43</v>
      </c>
      <c r="E483">
        <v>2.66</v>
      </c>
      <c r="F483">
        <v>6.26</v>
      </c>
      <c r="G483">
        <v>1.75</v>
      </c>
      <c r="H483">
        <v>3.99</v>
      </c>
      <c r="I483">
        <v>38.78</v>
      </c>
      <c r="J483">
        <v>14.51</v>
      </c>
      <c r="K483">
        <v>2078</v>
      </c>
      <c r="L483" t="s">
        <v>31</v>
      </c>
      <c r="M483">
        <v>60.72</v>
      </c>
      <c r="N483">
        <v>55</v>
      </c>
      <c r="O483">
        <v>42</v>
      </c>
      <c r="P483">
        <v>45</v>
      </c>
      <c r="Q483">
        <v>92.33</v>
      </c>
      <c r="R483">
        <v>55808</v>
      </c>
      <c r="S483">
        <v>46.79</v>
      </c>
      <c r="T483">
        <v>89.33</v>
      </c>
      <c r="U483">
        <v>33.36</v>
      </c>
      <c r="V483">
        <v>1693</v>
      </c>
      <c r="W483">
        <v>25.07</v>
      </c>
      <c r="X483">
        <v>206</v>
      </c>
    </row>
    <row r="484" spans="1:24" hidden="1" x14ac:dyDescent="0.25">
      <c r="A484" t="s">
        <v>36</v>
      </c>
      <c r="B484" t="s">
        <v>38</v>
      </c>
      <c r="C484">
        <v>2007</v>
      </c>
      <c r="D484" t="s">
        <v>40</v>
      </c>
      <c r="E484">
        <v>4.38</v>
      </c>
      <c r="F484">
        <v>6.19</v>
      </c>
      <c r="G484">
        <v>4.99</v>
      </c>
      <c r="H484">
        <v>3.47</v>
      </c>
      <c r="I484">
        <v>9.51</v>
      </c>
      <c r="J484">
        <v>8.83</v>
      </c>
      <c r="K484">
        <v>4661</v>
      </c>
      <c r="L484" t="s">
        <v>44</v>
      </c>
      <c r="M484">
        <v>90.52</v>
      </c>
      <c r="N484">
        <v>15</v>
      </c>
      <c r="O484">
        <v>35</v>
      </c>
      <c r="P484">
        <v>31</v>
      </c>
      <c r="Q484">
        <v>82.19</v>
      </c>
      <c r="R484">
        <v>81613</v>
      </c>
      <c r="S484">
        <v>89.88</v>
      </c>
      <c r="T484">
        <v>22.55</v>
      </c>
      <c r="U484">
        <v>49.65</v>
      </c>
      <c r="V484">
        <v>1131</v>
      </c>
      <c r="W484">
        <v>20.97</v>
      </c>
      <c r="X484">
        <v>715</v>
      </c>
    </row>
    <row r="485" spans="1:24" x14ac:dyDescent="0.25">
      <c r="A485" t="s">
        <v>48</v>
      </c>
      <c r="B485" t="s">
        <v>37</v>
      </c>
      <c r="C485">
        <v>2000</v>
      </c>
      <c r="D485" t="s">
        <v>43</v>
      </c>
      <c r="E485">
        <v>0.3</v>
      </c>
      <c r="F485">
        <v>6.87</v>
      </c>
      <c r="G485">
        <v>2.41</v>
      </c>
      <c r="H485">
        <v>6.03</v>
      </c>
      <c r="I485">
        <v>7.63</v>
      </c>
      <c r="J485">
        <v>16.73</v>
      </c>
      <c r="K485">
        <v>2057</v>
      </c>
      <c r="L485" t="s">
        <v>35</v>
      </c>
      <c r="M485">
        <v>39.75</v>
      </c>
      <c r="N485">
        <v>441</v>
      </c>
      <c r="O485">
        <v>23</v>
      </c>
      <c r="P485">
        <v>6</v>
      </c>
      <c r="Q485">
        <v>69.45</v>
      </c>
      <c r="R485">
        <v>4663</v>
      </c>
      <c r="S485">
        <v>35.619999999999997</v>
      </c>
      <c r="T485">
        <v>45.03</v>
      </c>
      <c r="U485">
        <v>85.4</v>
      </c>
      <c r="V485">
        <v>247</v>
      </c>
      <c r="W485">
        <v>32.049999999999997</v>
      </c>
      <c r="X485">
        <v>839</v>
      </c>
    </row>
    <row r="486" spans="1:24" hidden="1" x14ac:dyDescent="0.25">
      <c r="A486" t="s">
        <v>32</v>
      </c>
      <c r="B486" t="s">
        <v>33</v>
      </c>
      <c r="C486">
        <v>2020</v>
      </c>
      <c r="D486" t="s">
        <v>26</v>
      </c>
      <c r="E486">
        <v>7.71</v>
      </c>
      <c r="F486">
        <v>7.54</v>
      </c>
      <c r="G486">
        <v>4.03</v>
      </c>
      <c r="H486">
        <v>7.83</v>
      </c>
      <c r="I486">
        <v>17.38</v>
      </c>
      <c r="J486">
        <v>16.170000000000002</v>
      </c>
      <c r="K486">
        <v>677</v>
      </c>
      <c r="L486" t="s">
        <v>35</v>
      </c>
      <c r="M486">
        <v>89.2</v>
      </c>
      <c r="N486">
        <v>455</v>
      </c>
      <c r="O486">
        <v>10</v>
      </c>
      <c r="P486">
        <v>73</v>
      </c>
      <c r="Q486">
        <v>91.54</v>
      </c>
      <c r="R486">
        <v>44250</v>
      </c>
      <c r="S486">
        <v>70.47</v>
      </c>
      <c r="T486">
        <v>87.6</v>
      </c>
      <c r="U486">
        <v>80.75</v>
      </c>
      <c r="V486">
        <v>2470</v>
      </c>
      <c r="W486">
        <v>12.27</v>
      </c>
      <c r="X486">
        <v>568</v>
      </c>
    </row>
    <row r="487" spans="1:24" hidden="1" x14ac:dyDescent="0.25">
      <c r="A487" t="s">
        <v>41</v>
      </c>
      <c r="B487" t="s">
        <v>37</v>
      </c>
      <c r="C487">
        <v>2001</v>
      </c>
      <c r="D487" t="s">
        <v>34</v>
      </c>
      <c r="E487">
        <v>6.22</v>
      </c>
      <c r="F487">
        <v>8.09</v>
      </c>
      <c r="G487">
        <v>4.0199999999999996</v>
      </c>
      <c r="H487">
        <v>6.97</v>
      </c>
      <c r="I487">
        <v>20.61</v>
      </c>
      <c r="J487">
        <v>19.190000000000001</v>
      </c>
      <c r="K487">
        <v>4946</v>
      </c>
      <c r="L487" t="s">
        <v>44</v>
      </c>
      <c r="M487">
        <v>31.67</v>
      </c>
      <c r="N487">
        <v>221</v>
      </c>
      <c r="O487">
        <v>4</v>
      </c>
      <c r="P487">
        <v>11</v>
      </c>
      <c r="Q487">
        <v>71.989999999999995</v>
      </c>
      <c r="R487">
        <v>15672</v>
      </c>
      <c r="S487">
        <v>74.010000000000005</v>
      </c>
      <c r="T487">
        <v>27.05</v>
      </c>
      <c r="U487">
        <v>20.81</v>
      </c>
      <c r="V487">
        <v>1871</v>
      </c>
      <c r="W487">
        <v>30.32</v>
      </c>
      <c r="X487">
        <v>235</v>
      </c>
    </row>
    <row r="488" spans="1:24" hidden="1" x14ac:dyDescent="0.25">
      <c r="A488" t="s">
        <v>47</v>
      </c>
      <c r="B488" t="s">
        <v>37</v>
      </c>
      <c r="C488">
        <v>2017</v>
      </c>
      <c r="D488" t="s">
        <v>26</v>
      </c>
      <c r="E488">
        <v>6.01</v>
      </c>
      <c r="F488">
        <v>6.46</v>
      </c>
      <c r="G488">
        <v>4.63</v>
      </c>
      <c r="H488">
        <v>6.01</v>
      </c>
      <c r="I488">
        <v>46.6</v>
      </c>
      <c r="J488">
        <v>5.0199999999999996</v>
      </c>
      <c r="K488">
        <v>2974</v>
      </c>
      <c r="L488" t="s">
        <v>35</v>
      </c>
      <c r="M488">
        <v>82.72</v>
      </c>
      <c r="N488">
        <v>178</v>
      </c>
      <c r="O488">
        <v>29</v>
      </c>
      <c r="P488">
        <v>54</v>
      </c>
      <c r="Q488">
        <v>95.49</v>
      </c>
      <c r="R488">
        <v>37754</v>
      </c>
      <c r="S488">
        <v>19.87</v>
      </c>
      <c r="T488">
        <v>74.55</v>
      </c>
      <c r="U488">
        <v>20.77</v>
      </c>
      <c r="V488">
        <v>2960</v>
      </c>
      <c r="W488">
        <v>20.239999999999998</v>
      </c>
      <c r="X488">
        <v>11</v>
      </c>
    </row>
    <row r="489" spans="1:24" hidden="1" x14ac:dyDescent="0.25">
      <c r="A489" t="s">
        <v>41</v>
      </c>
      <c r="B489" t="s">
        <v>33</v>
      </c>
      <c r="C489">
        <v>2014</v>
      </c>
      <c r="D489" t="s">
        <v>43</v>
      </c>
      <c r="E489">
        <v>5.46</v>
      </c>
      <c r="F489">
        <v>7.06</v>
      </c>
      <c r="G489">
        <v>0.42</v>
      </c>
      <c r="H489">
        <v>8.73</v>
      </c>
      <c r="I489">
        <v>15.08</v>
      </c>
      <c r="J489">
        <v>4.58</v>
      </c>
      <c r="K489">
        <v>284</v>
      </c>
      <c r="L489" t="s">
        <v>27</v>
      </c>
      <c r="M489">
        <v>70.14</v>
      </c>
      <c r="N489">
        <v>133</v>
      </c>
      <c r="O489">
        <v>9</v>
      </c>
      <c r="P489">
        <v>22</v>
      </c>
      <c r="Q489">
        <v>4.43</v>
      </c>
      <c r="R489">
        <v>59995</v>
      </c>
      <c r="S489">
        <v>15.81</v>
      </c>
      <c r="T489">
        <v>29.44</v>
      </c>
      <c r="U489">
        <v>26.22</v>
      </c>
      <c r="V489">
        <v>665</v>
      </c>
      <c r="W489">
        <v>4.95</v>
      </c>
      <c r="X489">
        <v>221</v>
      </c>
    </row>
    <row r="490" spans="1:24" x14ac:dyDescent="0.25">
      <c r="A490" t="s">
        <v>28</v>
      </c>
      <c r="B490" t="s">
        <v>33</v>
      </c>
      <c r="C490">
        <v>2000</v>
      </c>
      <c r="D490" t="s">
        <v>40</v>
      </c>
      <c r="E490">
        <v>5.9</v>
      </c>
      <c r="F490">
        <v>6.98</v>
      </c>
      <c r="G490">
        <v>1.36</v>
      </c>
      <c r="H490">
        <v>8.56</v>
      </c>
      <c r="I490">
        <v>43.38</v>
      </c>
      <c r="J490">
        <v>0.63</v>
      </c>
      <c r="K490">
        <v>2200</v>
      </c>
      <c r="L490" t="s">
        <v>44</v>
      </c>
      <c r="M490">
        <v>78.77</v>
      </c>
      <c r="N490">
        <v>257</v>
      </c>
      <c r="O490">
        <v>36</v>
      </c>
      <c r="P490">
        <v>74</v>
      </c>
      <c r="Q490">
        <v>92.32</v>
      </c>
      <c r="R490">
        <v>80331</v>
      </c>
      <c r="S490">
        <v>9.27</v>
      </c>
      <c r="T490">
        <v>16.02</v>
      </c>
      <c r="U490">
        <v>57.33</v>
      </c>
      <c r="V490">
        <v>2218</v>
      </c>
      <c r="W490">
        <v>30.11</v>
      </c>
      <c r="X490">
        <v>977</v>
      </c>
    </row>
    <row r="491" spans="1:24" hidden="1" x14ac:dyDescent="0.25">
      <c r="A491" t="s">
        <v>46</v>
      </c>
      <c r="B491" t="s">
        <v>29</v>
      </c>
      <c r="C491">
        <v>2004</v>
      </c>
      <c r="D491" t="s">
        <v>42</v>
      </c>
      <c r="E491">
        <v>9.35</v>
      </c>
      <c r="F491">
        <v>7.28</v>
      </c>
      <c r="G491">
        <v>3.84</v>
      </c>
      <c r="H491">
        <v>8.1199999999999992</v>
      </c>
      <c r="I491">
        <v>25.27</v>
      </c>
      <c r="J491">
        <v>8.2100000000000009</v>
      </c>
      <c r="K491">
        <v>4466</v>
      </c>
      <c r="L491" t="s">
        <v>31</v>
      </c>
      <c r="M491">
        <v>58.86</v>
      </c>
      <c r="N491">
        <v>61</v>
      </c>
      <c r="O491">
        <v>26</v>
      </c>
      <c r="P491">
        <v>51</v>
      </c>
      <c r="Q491">
        <v>56.46</v>
      </c>
      <c r="R491">
        <v>79773</v>
      </c>
      <c r="S491">
        <v>70.16</v>
      </c>
      <c r="T491">
        <v>13.42</v>
      </c>
      <c r="U491">
        <v>91.11</v>
      </c>
      <c r="V491">
        <v>1283</v>
      </c>
      <c r="W491">
        <v>25.94</v>
      </c>
      <c r="X491">
        <v>736</v>
      </c>
    </row>
    <row r="492" spans="1:24" hidden="1" x14ac:dyDescent="0.25">
      <c r="A492" t="s">
        <v>47</v>
      </c>
      <c r="B492" t="s">
        <v>29</v>
      </c>
      <c r="C492">
        <v>2001</v>
      </c>
      <c r="D492" t="s">
        <v>30</v>
      </c>
      <c r="E492">
        <v>0.09</v>
      </c>
      <c r="F492">
        <v>8.02</v>
      </c>
      <c r="G492">
        <v>2.81</v>
      </c>
      <c r="H492">
        <v>3.54</v>
      </c>
      <c r="I492">
        <v>44.28</v>
      </c>
      <c r="J492">
        <v>9.18</v>
      </c>
      <c r="K492">
        <v>1840</v>
      </c>
      <c r="L492" t="s">
        <v>44</v>
      </c>
      <c r="M492">
        <v>90.51</v>
      </c>
      <c r="N492">
        <v>481</v>
      </c>
      <c r="O492">
        <v>26</v>
      </c>
      <c r="P492">
        <v>12</v>
      </c>
      <c r="Q492">
        <v>12.96</v>
      </c>
      <c r="R492">
        <v>11353</v>
      </c>
      <c r="S492">
        <v>54.82</v>
      </c>
      <c r="T492">
        <v>85.9</v>
      </c>
      <c r="U492">
        <v>34.58</v>
      </c>
      <c r="V492">
        <v>1503</v>
      </c>
      <c r="W492">
        <v>3.3</v>
      </c>
      <c r="X492">
        <v>302</v>
      </c>
    </row>
    <row r="493" spans="1:24" hidden="1" x14ac:dyDescent="0.25">
      <c r="A493" t="s">
        <v>24</v>
      </c>
      <c r="B493" t="s">
        <v>37</v>
      </c>
      <c r="C493">
        <v>2019</v>
      </c>
      <c r="D493" t="s">
        <v>42</v>
      </c>
      <c r="E493">
        <v>0.48</v>
      </c>
      <c r="F493">
        <v>7.38</v>
      </c>
      <c r="G493">
        <v>2.8</v>
      </c>
      <c r="H493">
        <v>8.58</v>
      </c>
      <c r="I493">
        <v>35.1</v>
      </c>
      <c r="J493">
        <v>19.29</v>
      </c>
      <c r="K493">
        <v>1878</v>
      </c>
      <c r="L493" t="s">
        <v>27</v>
      </c>
      <c r="M493">
        <v>51.92</v>
      </c>
      <c r="N493">
        <v>476</v>
      </c>
      <c r="O493">
        <v>23</v>
      </c>
      <c r="P493">
        <v>75</v>
      </c>
      <c r="Q493">
        <v>23.06</v>
      </c>
      <c r="R493">
        <v>58616</v>
      </c>
      <c r="S493">
        <v>8.67</v>
      </c>
      <c r="T493">
        <v>27.03</v>
      </c>
      <c r="U493">
        <v>58.14</v>
      </c>
      <c r="V493">
        <v>2264</v>
      </c>
      <c r="W493">
        <v>18.010000000000002</v>
      </c>
      <c r="X493">
        <v>89</v>
      </c>
    </row>
    <row r="494" spans="1:24" hidden="1" x14ac:dyDescent="0.25">
      <c r="A494" t="s">
        <v>32</v>
      </c>
      <c r="B494" t="s">
        <v>37</v>
      </c>
      <c r="C494">
        <v>2002</v>
      </c>
      <c r="D494" t="s">
        <v>30</v>
      </c>
      <c r="E494">
        <v>1.91</v>
      </c>
      <c r="F494">
        <v>8.1199999999999992</v>
      </c>
      <c r="G494">
        <v>0.83</v>
      </c>
      <c r="H494">
        <v>9.44</v>
      </c>
      <c r="I494">
        <v>35.42</v>
      </c>
      <c r="J494">
        <v>16.62</v>
      </c>
      <c r="K494">
        <v>1610</v>
      </c>
      <c r="L494" t="s">
        <v>44</v>
      </c>
      <c r="M494">
        <v>49.25</v>
      </c>
      <c r="N494">
        <v>487</v>
      </c>
      <c r="O494">
        <v>2</v>
      </c>
      <c r="P494">
        <v>70</v>
      </c>
      <c r="Q494">
        <v>85.51</v>
      </c>
      <c r="R494">
        <v>43426</v>
      </c>
      <c r="S494">
        <v>30.83</v>
      </c>
      <c r="T494">
        <v>33.36</v>
      </c>
      <c r="U494">
        <v>23.26</v>
      </c>
      <c r="V494">
        <v>878</v>
      </c>
      <c r="W494">
        <v>19.46</v>
      </c>
      <c r="X494">
        <v>128</v>
      </c>
    </row>
    <row r="495" spans="1:24" hidden="1" x14ac:dyDescent="0.25">
      <c r="A495" t="s">
        <v>24</v>
      </c>
      <c r="B495" t="s">
        <v>25</v>
      </c>
      <c r="C495">
        <v>2018</v>
      </c>
      <c r="D495" t="s">
        <v>30</v>
      </c>
      <c r="E495">
        <v>1.67</v>
      </c>
      <c r="F495">
        <v>7.3</v>
      </c>
      <c r="G495">
        <v>1.41</v>
      </c>
      <c r="H495">
        <v>3.42</v>
      </c>
      <c r="I495">
        <v>25.94</v>
      </c>
      <c r="J495">
        <v>3.34</v>
      </c>
      <c r="K495">
        <v>3962</v>
      </c>
      <c r="L495" t="s">
        <v>31</v>
      </c>
      <c r="M495">
        <v>51.12</v>
      </c>
      <c r="N495">
        <v>122</v>
      </c>
      <c r="O495">
        <v>37</v>
      </c>
      <c r="P495">
        <v>52</v>
      </c>
      <c r="Q495">
        <v>51.6</v>
      </c>
      <c r="R495">
        <v>92963</v>
      </c>
      <c r="S495">
        <v>14.23</v>
      </c>
      <c r="T495">
        <v>87.35</v>
      </c>
      <c r="U495">
        <v>21.63</v>
      </c>
      <c r="V495">
        <v>2198</v>
      </c>
      <c r="W495">
        <v>26.14</v>
      </c>
      <c r="X495">
        <v>607</v>
      </c>
    </row>
    <row r="496" spans="1:24" hidden="1" x14ac:dyDescent="0.25">
      <c r="A496" t="s">
        <v>36</v>
      </c>
      <c r="B496" t="s">
        <v>25</v>
      </c>
      <c r="C496">
        <v>2017</v>
      </c>
      <c r="D496" t="s">
        <v>40</v>
      </c>
      <c r="E496">
        <v>1.81</v>
      </c>
      <c r="F496">
        <v>7.51</v>
      </c>
      <c r="G496">
        <v>2.61</v>
      </c>
      <c r="H496">
        <v>5.81</v>
      </c>
      <c r="I496">
        <v>42.02</v>
      </c>
      <c r="J496">
        <v>15.97</v>
      </c>
      <c r="K496">
        <v>4236</v>
      </c>
      <c r="L496" t="s">
        <v>31</v>
      </c>
      <c r="M496">
        <v>84.21</v>
      </c>
      <c r="N496">
        <v>41</v>
      </c>
      <c r="O496">
        <v>25</v>
      </c>
      <c r="P496">
        <v>62</v>
      </c>
      <c r="Q496">
        <v>98.32</v>
      </c>
      <c r="R496">
        <v>84846</v>
      </c>
      <c r="S496">
        <v>9.27</v>
      </c>
      <c r="T496">
        <v>62.59</v>
      </c>
      <c r="U496">
        <v>20.6</v>
      </c>
      <c r="V496">
        <v>1790</v>
      </c>
      <c r="W496">
        <v>27.14</v>
      </c>
      <c r="X496">
        <v>840</v>
      </c>
    </row>
    <row r="497" spans="1:24" hidden="1" x14ac:dyDescent="0.25">
      <c r="A497" t="s">
        <v>47</v>
      </c>
      <c r="B497" t="s">
        <v>29</v>
      </c>
      <c r="C497">
        <v>2021</v>
      </c>
      <c r="D497" t="s">
        <v>43</v>
      </c>
      <c r="E497">
        <v>6.72</v>
      </c>
      <c r="F497">
        <v>7.09</v>
      </c>
      <c r="G497">
        <v>1.39</v>
      </c>
      <c r="H497">
        <v>9.92</v>
      </c>
      <c r="I497">
        <v>12.72</v>
      </c>
      <c r="J497">
        <v>3.57</v>
      </c>
      <c r="K497">
        <v>3159</v>
      </c>
      <c r="L497" t="s">
        <v>44</v>
      </c>
      <c r="M497">
        <v>64.67</v>
      </c>
      <c r="N497">
        <v>372</v>
      </c>
      <c r="O497">
        <v>44</v>
      </c>
      <c r="P497">
        <v>73</v>
      </c>
      <c r="Q497">
        <v>13.52</v>
      </c>
      <c r="R497">
        <v>16597</v>
      </c>
      <c r="S497">
        <v>29.88</v>
      </c>
      <c r="T497">
        <v>49.05</v>
      </c>
      <c r="U497">
        <v>78.930000000000007</v>
      </c>
      <c r="V497">
        <v>2718</v>
      </c>
      <c r="W497">
        <v>7.62</v>
      </c>
      <c r="X497">
        <v>577</v>
      </c>
    </row>
    <row r="498" spans="1:24" hidden="1" x14ac:dyDescent="0.25">
      <c r="A498" t="s">
        <v>24</v>
      </c>
      <c r="B498" t="s">
        <v>29</v>
      </c>
      <c r="C498">
        <v>2017</v>
      </c>
      <c r="D498" t="s">
        <v>42</v>
      </c>
      <c r="E498">
        <v>4.59</v>
      </c>
      <c r="F498">
        <v>8.06</v>
      </c>
      <c r="G498">
        <v>1.05</v>
      </c>
      <c r="H498">
        <v>7.19</v>
      </c>
      <c r="I498">
        <v>45.37</v>
      </c>
      <c r="J498">
        <v>1.56</v>
      </c>
      <c r="K498">
        <v>3498</v>
      </c>
      <c r="L498" t="s">
        <v>44</v>
      </c>
      <c r="M498">
        <v>67.599999999999994</v>
      </c>
      <c r="N498">
        <v>372</v>
      </c>
      <c r="O498">
        <v>47</v>
      </c>
      <c r="P498">
        <v>70</v>
      </c>
      <c r="Q498">
        <v>42.43</v>
      </c>
      <c r="R498">
        <v>65359</v>
      </c>
      <c r="S498">
        <v>9.6300000000000008</v>
      </c>
      <c r="T498">
        <v>44.83</v>
      </c>
      <c r="U498">
        <v>21.91</v>
      </c>
      <c r="V498">
        <v>1028</v>
      </c>
      <c r="W498">
        <v>1.35</v>
      </c>
      <c r="X498">
        <v>951</v>
      </c>
    </row>
    <row r="499" spans="1:24" hidden="1" x14ac:dyDescent="0.25">
      <c r="A499" t="s">
        <v>24</v>
      </c>
      <c r="B499" t="s">
        <v>25</v>
      </c>
      <c r="C499">
        <v>2013</v>
      </c>
      <c r="D499" t="s">
        <v>43</v>
      </c>
      <c r="E499">
        <v>9.92</v>
      </c>
      <c r="F499">
        <v>8.31</v>
      </c>
      <c r="G499">
        <v>0.44</v>
      </c>
      <c r="H499">
        <v>6.6</v>
      </c>
      <c r="I499">
        <v>31.84</v>
      </c>
      <c r="J499">
        <v>16.739999999999998</v>
      </c>
      <c r="K499">
        <v>2131</v>
      </c>
      <c r="L499" t="s">
        <v>35</v>
      </c>
      <c r="M499">
        <v>88.22</v>
      </c>
      <c r="N499">
        <v>298</v>
      </c>
      <c r="O499">
        <v>38</v>
      </c>
      <c r="P499">
        <v>50</v>
      </c>
      <c r="Q499">
        <v>34.520000000000003</v>
      </c>
      <c r="R499">
        <v>52898</v>
      </c>
      <c r="S499">
        <v>26.02</v>
      </c>
      <c r="T499">
        <v>13.89</v>
      </c>
      <c r="U499">
        <v>41.91</v>
      </c>
      <c r="V499">
        <v>1766</v>
      </c>
      <c r="W499">
        <v>31.76</v>
      </c>
      <c r="X499">
        <v>584</v>
      </c>
    </row>
    <row r="500" spans="1:24" hidden="1" x14ac:dyDescent="0.25">
      <c r="A500" t="s">
        <v>48</v>
      </c>
      <c r="B500" t="s">
        <v>25</v>
      </c>
      <c r="C500">
        <v>2023</v>
      </c>
      <c r="D500" t="s">
        <v>26</v>
      </c>
      <c r="E500">
        <v>2.27</v>
      </c>
      <c r="F500">
        <v>7.6</v>
      </c>
      <c r="G500">
        <v>0.78</v>
      </c>
      <c r="H500">
        <v>4.24</v>
      </c>
      <c r="I500">
        <v>21.94</v>
      </c>
      <c r="J500">
        <v>19.52</v>
      </c>
      <c r="K500">
        <v>3314</v>
      </c>
      <c r="L500" t="s">
        <v>35</v>
      </c>
      <c r="M500">
        <v>88.34</v>
      </c>
      <c r="N500">
        <v>51</v>
      </c>
      <c r="O500">
        <v>17</v>
      </c>
      <c r="P500">
        <v>57</v>
      </c>
      <c r="Q500">
        <v>52.58</v>
      </c>
      <c r="R500">
        <v>87931</v>
      </c>
      <c r="S500">
        <v>55.27</v>
      </c>
      <c r="T500">
        <v>77.12</v>
      </c>
      <c r="U500">
        <v>71.599999999999994</v>
      </c>
      <c r="V500">
        <v>1324</v>
      </c>
      <c r="W500">
        <v>39.26</v>
      </c>
      <c r="X500">
        <v>17</v>
      </c>
    </row>
    <row r="501" spans="1:24" hidden="1" x14ac:dyDescent="0.25">
      <c r="A501" t="s">
        <v>41</v>
      </c>
      <c r="B501" t="s">
        <v>38</v>
      </c>
      <c r="C501">
        <v>2007</v>
      </c>
      <c r="D501" t="s">
        <v>40</v>
      </c>
      <c r="E501">
        <v>3.11</v>
      </c>
      <c r="F501">
        <v>8.0500000000000007</v>
      </c>
      <c r="G501">
        <v>3.84</v>
      </c>
      <c r="H501">
        <v>6.96</v>
      </c>
      <c r="I501">
        <v>49.11</v>
      </c>
      <c r="J501">
        <v>1.76</v>
      </c>
      <c r="K501">
        <v>1378</v>
      </c>
      <c r="L501" t="s">
        <v>27</v>
      </c>
      <c r="M501">
        <v>41.32</v>
      </c>
      <c r="N501">
        <v>378</v>
      </c>
      <c r="O501">
        <v>2</v>
      </c>
      <c r="P501">
        <v>26</v>
      </c>
      <c r="Q501">
        <v>64.08</v>
      </c>
      <c r="R501">
        <v>37451</v>
      </c>
      <c r="S501">
        <v>56.09</v>
      </c>
      <c r="T501">
        <v>70.959999999999994</v>
      </c>
      <c r="U501">
        <v>69.489999999999995</v>
      </c>
      <c r="V501">
        <v>2787</v>
      </c>
      <c r="W501">
        <v>37.630000000000003</v>
      </c>
      <c r="X501">
        <v>704</v>
      </c>
    </row>
    <row r="502" spans="1:24" hidden="1" x14ac:dyDescent="0.25">
      <c r="A502" t="s">
        <v>48</v>
      </c>
      <c r="B502" t="s">
        <v>38</v>
      </c>
      <c r="C502">
        <v>2011</v>
      </c>
      <c r="D502" t="s">
        <v>40</v>
      </c>
      <c r="E502">
        <v>9.84</v>
      </c>
      <c r="F502">
        <v>6.15</v>
      </c>
      <c r="G502">
        <v>3.59</v>
      </c>
      <c r="H502">
        <v>6.07</v>
      </c>
      <c r="I502">
        <v>43.1</v>
      </c>
      <c r="J502">
        <v>16.28</v>
      </c>
      <c r="K502">
        <v>3077</v>
      </c>
      <c r="L502" t="s">
        <v>35</v>
      </c>
      <c r="M502">
        <v>68.48</v>
      </c>
      <c r="N502">
        <v>441</v>
      </c>
      <c r="O502">
        <v>37</v>
      </c>
      <c r="P502">
        <v>6</v>
      </c>
      <c r="Q502">
        <v>66.84</v>
      </c>
      <c r="R502">
        <v>27753</v>
      </c>
      <c r="S502">
        <v>16.8</v>
      </c>
      <c r="T502">
        <v>17.260000000000002</v>
      </c>
      <c r="U502">
        <v>24.41</v>
      </c>
      <c r="V502">
        <v>1767</v>
      </c>
      <c r="W502">
        <v>20.03</v>
      </c>
      <c r="X502">
        <v>894</v>
      </c>
    </row>
    <row r="503" spans="1:24" hidden="1" x14ac:dyDescent="0.25">
      <c r="A503" t="s">
        <v>47</v>
      </c>
      <c r="B503" t="s">
        <v>25</v>
      </c>
      <c r="C503">
        <v>2020</v>
      </c>
      <c r="D503" t="s">
        <v>26</v>
      </c>
      <c r="E503">
        <v>8.32</v>
      </c>
      <c r="F503">
        <v>8.27</v>
      </c>
      <c r="G503">
        <v>0.23</v>
      </c>
      <c r="H503">
        <v>3.89</v>
      </c>
      <c r="I503">
        <v>38.6</v>
      </c>
      <c r="J503">
        <v>17.18</v>
      </c>
      <c r="K503">
        <v>3014</v>
      </c>
      <c r="L503" t="s">
        <v>27</v>
      </c>
      <c r="M503">
        <v>38.82</v>
      </c>
      <c r="N503">
        <v>403</v>
      </c>
      <c r="O503">
        <v>41</v>
      </c>
      <c r="P503">
        <v>49</v>
      </c>
      <c r="Q503">
        <v>2.13</v>
      </c>
      <c r="R503">
        <v>80000</v>
      </c>
      <c r="S503">
        <v>19.100000000000001</v>
      </c>
      <c r="T503">
        <v>38.28</v>
      </c>
      <c r="U503">
        <v>40.53</v>
      </c>
      <c r="V503">
        <v>405</v>
      </c>
      <c r="W503">
        <v>21.16</v>
      </c>
      <c r="X503">
        <v>244</v>
      </c>
    </row>
    <row r="504" spans="1:24" hidden="1" x14ac:dyDescent="0.25">
      <c r="A504" t="s">
        <v>47</v>
      </c>
      <c r="B504" t="s">
        <v>38</v>
      </c>
      <c r="C504">
        <v>2009</v>
      </c>
      <c r="D504" t="s">
        <v>42</v>
      </c>
      <c r="E504">
        <v>4.7</v>
      </c>
      <c r="F504">
        <v>6.47</v>
      </c>
      <c r="G504">
        <v>1.02</v>
      </c>
      <c r="H504">
        <v>6.25</v>
      </c>
      <c r="I504">
        <v>13.7</v>
      </c>
      <c r="J504">
        <v>2.38</v>
      </c>
      <c r="K504">
        <v>3892</v>
      </c>
      <c r="L504" t="s">
        <v>27</v>
      </c>
      <c r="M504">
        <v>90.8</v>
      </c>
      <c r="N504">
        <v>311</v>
      </c>
      <c r="O504">
        <v>47</v>
      </c>
      <c r="P504">
        <v>23</v>
      </c>
      <c r="Q504">
        <v>10.72</v>
      </c>
      <c r="R504">
        <v>78948</v>
      </c>
      <c r="S504">
        <v>85.5</v>
      </c>
      <c r="T504">
        <v>80.83</v>
      </c>
      <c r="U504">
        <v>71.150000000000006</v>
      </c>
      <c r="V504">
        <v>2005</v>
      </c>
      <c r="W504">
        <v>37.22</v>
      </c>
      <c r="X504">
        <v>436</v>
      </c>
    </row>
    <row r="505" spans="1:24" hidden="1" x14ac:dyDescent="0.25">
      <c r="A505" t="s">
        <v>28</v>
      </c>
      <c r="B505" t="s">
        <v>33</v>
      </c>
      <c r="C505">
        <v>2022</v>
      </c>
      <c r="D505" t="s">
        <v>34</v>
      </c>
      <c r="E505">
        <v>5.55</v>
      </c>
      <c r="F505">
        <v>6.64</v>
      </c>
      <c r="G505">
        <v>2.8</v>
      </c>
      <c r="H505">
        <v>4.1500000000000004</v>
      </c>
      <c r="I505">
        <v>48.69</v>
      </c>
      <c r="J505">
        <v>5.67</v>
      </c>
      <c r="K505">
        <v>1715</v>
      </c>
      <c r="L505" t="s">
        <v>44</v>
      </c>
      <c r="M505">
        <v>88.59</v>
      </c>
      <c r="N505">
        <v>66</v>
      </c>
      <c r="O505">
        <v>24</v>
      </c>
      <c r="P505">
        <v>86</v>
      </c>
      <c r="Q505">
        <v>5.44</v>
      </c>
      <c r="R505">
        <v>63874</v>
      </c>
      <c r="S505">
        <v>16.690000000000001</v>
      </c>
      <c r="T505">
        <v>28.92</v>
      </c>
      <c r="U505">
        <v>51.38</v>
      </c>
      <c r="V505">
        <v>679</v>
      </c>
      <c r="W505">
        <v>21.77</v>
      </c>
      <c r="X505">
        <v>611</v>
      </c>
    </row>
    <row r="506" spans="1:24" hidden="1" x14ac:dyDescent="0.25">
      <c r="A506" t="s">
        <v>48</v>
      </c>
      <c r="B506" t="s">
        <v>29</v>
      </c>
      <c r="C506">
        <v>2019</v>
      </c>
      <c r="D506" t="s">
        <v>26</v>
      </c>
      <c r="E506">
        <v>8.43</v>
      </c>
      <c r="F506">
        <v>6.13</v>
      </c>
      <c r="G506">
        <v>1.61</v>
      </c>
      <c r="H506">
        <v>8.11</v>
      </c>
      <c r="I506">
        <v>37.15</v>
      </c>
      <c r="J506">
        <v>14.67</v>
      </c>
      <c r="K506">
        <v>452</v>
      </c>
      <c r="L506" t="s">
        <v>35</v>
      </c>
      <c r="M506">
        <v>89.45</v>
      </c>
      <c r="N506">
        <v>58</v>
      </c>
      <c r="O506">
        <v>12</v>
      </c>
      <c r="P506">
        <v>24</v>
      </c>
      <c r="Q506">
        <v>86.73</v>
      </c>
      <c r="R506">
        <v>41446</v>
      </c>
      <c r="S506">
        <v>4.57</v>
      </c>
      <c r="T506">
        <v>58.9</v>
      </c>
      <c r="U506">
        <v>57.27</v>
      </c>
      <c r="V506">
        <v>2320</v>
      </c>
      <c r="W506">
        <v>11.11</v>
      </c>
      <c r="X506">
        <v>625</v>
      </c>
    </row>
    <row r="507" spans="1:24" hidden="1" x14ac:dyDescent="0.25">
      <c r="A507" t="s">
        <v>45</v>
      </c>
      <c r="B507" t="s">
        <v>29</v>
      </c>
      <c r="C507">
        <v>2016</v>
      </c>
      <c r="D507" t="s">
        <v>42</v>
      </c>
      <c r="E507">
        <v>4.8099999999999996</v>
      </c>
      <c r="F507">
        <v>8.41</v>
      </c>
      <c r="G507">
        <v>4.12</v>
      </c>
      <c r="H507">
        <v>9.82</v>
      </c>
      <c r="I507">
        <v>30.26</v>
      </c>
      <c r="J507">
        <v>16.149999999999999</v>
      </c>
      <c r="K507">
        <v>341</v>
      </c>
      <c r="L507" t="s">
        <v>31</v>
      </c>
      <c r="M507">
        <v>79.34</v>
      </c>
      <c r="N507">
        <v>303</v>
      </c>
      <c r="O507">
        <v>24</v>
      </c>
      <c r="P507">
        <v>43</v>
      </c>
      <c r="Q507">
        <v>32.700000000000003</v>
      </c>
      <c r="R507">
        <v>77152</v>
      </c>
      <c r="S507">
        <v>24.48</v>
      </c>
      <c r="T507">
        <v>49.03</v>
      </c>
      <c r="U507">
        <v>36.57</v>
      </c>
      <c r="V507">
        <v>1661</v>
      </c>
      <c r="W507">
        <v>27.1</v>
      </c>
      <c r="X507">
        <v>288</v>
      </c>
    </row>
    <row r="508" spans="1:24" hidden="1" x14ac:dyDescent="0.25">
      <c r="A508" t="s">
        <v>41</v>
      </c>
      <c r="B508" t="s">
        <v>25</v>
      </c>
      <c r="C508">
        <v>2010</v>
      </c>
      <c r="D508" t="s">
        <v>30</v>
      </c>
      <c r="E508">
        <v>2.06</v>
      </c>
      <c r="F508">
        <v>8.1300000000000008</v>
      </c>
      <c r="G508">
        <v>3.92</v>
      </c>
      <c r="H508">
        <v>6.29</v>
      </c>
      <c r="I508">
        <v>46.09</v>
      </c>
      <c r="J508">
        <v>7.08</v>
      </c>
      <c r="K508">
        <v>392</v>
      </c>
      <c r="L508" t="s">
        <v>31</v>
      </c>
      <c r="M508">
        <v>62.68</v>
      </c>
      <c r="N508">
        <v>34</v>
      </c>
      <c r="O508">
        <v>23</v>
      </c>
      <c r="P508">
        <v>35</v>
      </c>
      <c r="Q508">
        <v>37.97</v>
      </c>
      <c r="R508">
        <v>37160</v>
      </c>
      <c r="S508">
        <v>57.64</v>
      </c>
      <c r="T508">
        <v>75.48</v>
      </c>
      <c r="U508">
        <v>23.02</v>
      </c>
      <c r="V508">
        <v>2829</v>
      </c>
      <c r="W508">
        <v>19.09</v>
      </c>
      <c r="X508">
        <v>921</v>
      </c>
    </row>
    <row r="509" spans="1:24" hidden="1" x14ac:dyDescent="0.25">
      <c r="A509" t="s">
        <v>47</v>
      </c>
      <c r="B509" t="s">
        <v>37</v>
      </c>
      <c r="C509">
        <v>2001</v>
      </c>
      <c r="D509" t="s">
        <v>40</v>
      </c>
      <c r="E509">
        <v>8.2799999999999994</v>
      </c>
      <c r="F509">
        <v>8.2799999999999994</v>
      </c>
      <c r="G509">
        <v>4.46</v>
      </c>
      <c r="H509">
        <v>7.43</v>
      </c>
      <c r="I509">
        <v>8.11</v>
      </c>
      <c r="J509">
        <v>3.2</v>
      </c>
      <c r="K509">
        <v>1269</v>
      </c>
      <c r="L509" t="s">
        <v>44</v>
      </c>
      <c r="M509">
        <v>58.33</v>
      </c>
      <c r="N509">
        <v>135</v>
      </c>
      <c r="O509">
        <v>40</v>
      </c>
      <c r="P509">
        <v>56</v>
      </c>
      <c r="Q509">
        <v>46.14</v>
      </c>
      <c r="R509">
        <v>52431</v>
      </c>
      <c r="S509">
        <v>0.72</v>
      </c>
      <c r="T509">
        <v>12.88</v>
      </c>
      <c r="U509">
        <v>47.62</v>
      </c>
      <c r="V509">
        <v>1914</v>
      </c>
      <c r="W509">
        <v>31.4</v>
      </c>
      <c r="X509">
        <v>862</v>
      </c>
    </row>
    <row r="510" spans="1:24" hidden="1" x14ac:dyDescent="0.25">
      <c r="A510" t="s">
        <v>28</v>
      </c>
      <c r="B510" t="s">
        <v>25</v>
      </c>
      <c r="C510">
        <v>2003</v>
      </c>
      <c r="D510" t="s">
        <v>42</v>
      </c>
      <c r="E510">
        <v>5.38</v>
      </c>
      <c r="F510">
        <v>8.1199999999999992</v>
      </c>
      <c r="G510">
        <v>2.81</v>
      </c>
      <c r="H510">
        <v>6.02</v>
      </c>
      <c r="I510">
        <v>6.95</v>
      </c>
      <c r="J510">
        <v>12.97</v>
      </c>
      <c r="K510">
        <v>3050</v>
      </c>
      <c r="L510" t="s">
        <v>31</v>
      </c>
      <c r="M510">
        <v>57.67</v>
      </c>
      <c r="N510">
        <v>498</v>
      </c>
      <c r="O510">
        <v>15</v>
      </c>
      <c r="P510">
        <v>96</v>
      </c>
      <c r="Q510">
        <v>85.23</v>
      </c>
      <c r="R510">
        <v>72635</v>
      </c>
      <c r="S510">
        <v>98.5</v>
      </c>
      <c r="T510">
        <v>75.290000000000006</v>
      </c>
      <c r="U510">
        <v>74.64</v>
      </c>
      <c r="V510">
        <v>2966</v>
      </c>
      <c r="W510">
        <v>31.33</v>
      </c>
      <c r="X510">
        <v>771</v>
      </c>
    </row>
    <row r="511" spans="1:24" x14ac:dyDescent="0.25">
      <c r="A511" t="s">
        <v>48</v>
      </c>
      <c r="B511" t="s">
        <v>38</v>
      </c>
      <c r="C511">
        <v>2000</v>
      </c>
      <c r="D511" t="s">
        <v>43</v>
      </c>
      <c r="E511">
        <v>1.53</v>
      </c>
      <c r="F511">
        <v>7.2</v>
      </c>
      <c r="G511">
        <v>1.76</v>
      </c>
      <c r="H511">
        <v>3.97</v>
      </c>
      <c r="I511">
        <v>28.19</v>
      </c>
      <c r="J511">
        <v>14.04</v>
      </c>
      <c r="K511">
        <v>4059</v>
      </c>
      <c r="L511" t="s">
        <v>31</v>
      </c>
      <c r="M511">
        <v>34.630000000000003</v>
      </c>
      <c r="N511">
        <v>75</v>
      </c>
      <c r="O511">
        <v>42</v>
      </c>
      <c r="P511">
        <v>36</v>
      </c>
      <c r="Q511">
        <v>3.39</v>
      </c>
      <c r="R511">
        <v>9146</v>
      </c>
      <c r="S511">
        <v>23.04</v>
      </c>
      <c r="T511">
        <v>20.86</v>
      </c>
      <c r="U511">
        <v>81.319999999999993</v>
      </c>
      <c r="V511">
        <v>2789</v>
      </c>
      <c r="W511">
        <v>37.44</v>
      </c>
      <c r="X511">
        <v>649</v>
      </c>
    </row>
    <row r="512" spans="1:24" hidden="1" x14ac:dyDescent="0.25">
      <c r="A512" t="s">
        <v>41</v>
      </c>
      <c r="B512" t="s">
        <v>37</v>
      </c>
      <c r="C512">
        <v>2014</v>
      </c>
      <c r="D512" t="s">
        <v>43</v>
      </c>
      <c r="E512">
        <v>5.0599999999999996</v>
      </c>
      <c r="F512">
        <v>8.31</v>
      </c>
      <c r="G512">
        <v>3.03</v>
      </c>
      <c r="H512">
        <v>9.7899999999999991</v>
      </c>
      <c r="I512">
        <v>2.84</v>
      </c>
      <c r="J512">
        <v>10.07</v>
      </c>
      <c r="K512">
        <v>970</v>
      </c>
      <c r="L512" t="s">
        <v>44</v>
      </c>
      <c r="M512">
        <v>96.42</v>
      </c>
      <c r="N512">
        <v>241</v>
      </c>
      <c r="O512">
        <v>40</v>
      </c>
      <c r="P512">
        <v>51</v>
      </c>
      <c r="Q512">
        <v>13.62</v>
      </c>
      <c r="R512">
        <v>53286</v>
      </c>
      <c r="S512">
        <v>23.81</v>
      </c>
      <c r="T512">
        <v>11.21</v>
      </c>
      <c r="U512">
        <v>67.400000000000006</v>
      </c>
      <c r="V512">
        <v>1637</v>
      </c>
      <c r="W512">
        <v>5.51</v>
      </c>
      <c r="X512">
        <v>369</v>
      </c>
    </row>
    <row r="513" spans="1:24" hidden="1" x14ac:dyDescent="0.25">
      <c r="A513" t="s">
        <v>48</v>
      </c>
      <c r="B513" t="s">
        <v>38</v>
      </c>
      <c r="C513">
        <v>2012</v>
      </c>
      <c r="D513" t="s">
        <v>40</v>
      </c>
      <c r="E513">
        <v>4.13</v>
      </c>
      <c r="F513">
        <v>8.42</v>
      </c>
      <c r="G513">
        <v>0.45</v>
      </c>
      <c r="H513">
        <v>3.91</v>
      </c>
      <c r="I513">
        <v>33.200000000000003</v>
      </c>
      <c r="J513">
        <v>2.9</v>
      </c>
      <c r="K513">
        <v>2205</v>
      </c>
      <c r="L513" t="s">
        <v>31</v>
      </c>
      <c r="M513">
        <v>61.52</v>
      </c>
      <c r="N513">
        <v>492</v>
      </c>
      <c r="O513">
        <v>41</v>
      </c>
      <c r="P513">
        <v>62</v>
      </c>
      <c r="Q513">
        <v>69.150000000000006</v>
      </c>
      <c r="R513">
        <v>23538</v>
      </c>
      <c r="S513">
        <v>73.86</v>
      </c>
      <c r="T513">
        <v>57.64</v>
      </c>
      <c r="U513">
        <v>51.46</v>
      </c>
      <c r="V513">
        <v>2903</v>
      </c>
      <c r="W513">
        <v>20.85</v>
      </c>
      <c r="X513">
        <v>189</v>
      </c>
    </row>
    <row r="514" spans="1:24" hidden="1" x14ac:dyDescent="0.25">
      <c r="A514" t="s">
        <v>24</v>
      </c>
      <c r="B514" t="s">
        <v>33</v>
      </c>
      <c r="C514">
        <v>2007</v>
      </c>
      <c r="D514" t="s">
        <v>26</v>
      </c>
      <c r="E514">
        <v>8.77</v>
      </c>
      <c r="F514">
        <v>7.26</v>
      </c>
      <c r="G514">
        <v>0.05</v>
      </c>
      <c r="H514">
        <v>3.78</v>
      </c>
      <c r="I514">
        <v>12.04</v>
      </c>
      <c r="J514">
        <v>16.89</v>
      </c>
      <c r="K514">
        <v>4794</v>
      </c>
      <c r="L514" t="s">
        <v>44</v>
      </c>
      <c r="M514">
        <v>95.11</v>
      </c>
      <c r="N514">
        <v>490</v>
      </c>
      <c r="O514">
        <v>10</v>
      </c>
      <c r="P514">
        <v>6</v>
      </c>
      <c r="Q514">
        <v>96.46</v>
      </c>
      <c r="R514">
        <v>20130</v>
      </c>
      <c r="S514">
        <v>24.82</v>
      </c>
      <c r="T514">
        <v>30.69</v>
      </c>
      <c r="U514">
        <v>66.650000000000006</v>
      </c>
      <c r="V514">
        <v>2142</v>
      </c>
      <c r="W514">
        <v>31.43</v>
      </c>
      <c r="X514">
        <v>614</v>
      </c>
    </row>
    <row r="515" spans="1:24" hidden="1" x14ac:dyDescent="0.25">
      <c r="A515" t="s">
        <v>28</v>
      </c>
      <c r="B515" t="s">
        <v>38</v>
      </c>
      <c r="C515">
        <v>2024</v>
      </c>
      <c r="D515" t="s">
        <v>34</v>
      </c>
      <c r="E515">
        <v>1.26</v>
      </c>
      <c r="F515">
        <v>6.44</v>
      </c>
      <c r="G515">
        <v>0.09</v>
      </c>
      <c r="H515">
        <v>6.21</v>
      </c>
      <c r="I515">
        <v>5.95</v>
      </c>
      <c r="J515">
        <v>12.91</v>
      </c>
      <c r="K515">
        <v>165</v>
      </c>
      <c r="L515" t="s">
        <v>27</v>
      </c>
      <c r="M515">
        <v>91.55</v>
      </c>
      <c r="N515">
        <v>287</v>
      </c>
      <c r="O515">
        <v>20</v>
      </c>
      <c r="P515">
        <v>93</v>
      </c>
      <c r="Q515">
        <v>64.989999999999995</v>
      </c>
      <c r="R515">
        <v>79258</v>
      </c>
      <c r="S515">
        <v>39.619999999999997</v>
      </c>
      <c r="T515">
        <v>66.739999999999995</v>
      </c>
      <c r="U515">
        <v>76.400000000000006</v>
      </c>
      <c r="V515">
        <v>970</v>
      </c>
      <c r="W515">
        <v>17.39</v>
      </c>
      <c r="X515">
        <v>703</v>
      </c>
    </row>
    <row r="516" spans="1:24" hidden="1" x14ac:dyDescent="0.25">
      <c r="A516" t="s">
        <v>41</v>
      </c>
      <c r="B516" t="s">
        <v>33</v>
      </c>
      <c r="C516">
        <v>2003</v>
      </c>
      <c r="D516" t="s">
        <v>26</v>
      </c>
      <c r="E516">
        <v>8.75</v>
      </c>
      <c r="F516">
        <v>7.65</v>
      </c>
      <c r="G516">
        <v>2.04</v>
      </c>
      <c r="H516">
        <v>7.61</v>
      </c>
      <c r="I516">
        <v>20.47</v>
      </c>
      <c r="J516">
        <v>17.38</v>
      </c>
      <c r="K516">
        <v>254</v>
      </c>
      <c r="L516" t="s">
        <v>35</v>
      </c>
      <c r="M516">
        <v>88</v>
      </c>
      <c r="N516">
        <v>220</v>
      </c>
      <c r="O516">
        <v>30</v>
      </c>
      <c r="P516">
        <v>59</v>
      </c>
      <c r="Q516">
        <v>27.59</v>
      </c>
      <c r="R516">
        <v>4804</v>
      </c>
      <c r="S516">
        <v>54.39</v>
      </c>
      <c r="T516">
        <v>47.58</v>
      </c>
      <c r="U516">
        <v>80.42</v>
      </c>
      <c r="V516">
        <v>266</v>
      </c>
      <c r="W516">
        <v>25.08</v>
      </c>
      <c r="X516">
        <v>221</v>
      </c>
    </row>
    <row r="517" spans="1:24" hidden="1" x14ac:dyDescent="0.25">
      <c r="A517" t="s">
        <v>39</v>
      </c>
      <c r="B517" t="s">
        <v>33</v>
      </c>
      <c r="C517">
        <v>2009</v>
      </c>
      <c r="D517" t="s">
        <v>42</v>
      </c>
      <c r="E517">
        <v>5.12</v>
      </c>
      <c r="F517">
        <v>8.44</v>
      </c>
      <c r="G517">
        <v>1.1399999999999999</v>
      </c>
      <c r="H517">
        <v>5.48</v>
      </c>
      <c r="I517">
        <v>23.3</v>
      </c>
      <c r="J517">
        <v>18.66</v>
      </c>
      <c r="K517">
        <v>301</v>
      </c>
      <c r="L517" t="s">
        <v>31</v>
      </c>
      <c r="M517">
        <v>71.180000000000007</v>
      </c>
      <c r="N517">
        <v>300</v>
      </c>
      <c r="O517">
        <v>14</v>
      </c>
      <c r="P517">
        <v>94</v>
      </c>
      <c r="Q517">
        <v>52.95</v>
      </c>
      <c r="R517">
        <v>57448</v>
      </c>
      <c r="S517">
        <v>2.19</v>
      </c>
      <c r="T517">
        <v>58.44</v>
      </c>
      <c r="U517">
        <v>27.56</v>
      </c>
      <c r="V517">
        <v>1645</v>
      </c>
      <c r="W517">
        <v>32.68</v>
      </c>
      <c r="X517">
        <v>725</v>
      </c>
    </row>
    <row r="518" spans="1:24" hidden="1" x14ac:dyDescent="0.25">
      <c r="A518" t="s">
        <v>36</v>
      </c>
      <c r="B518" t="s">
        <v>38</v>
      </c>
      <c r="C518">
        <v>2018</v>
      </c>
      <c r="D518" t="s">
        <v>26</v>
      </c>
      <c r="E518">
        <v>4.04</v>
      </c>
      <c r="F518">
        <v>8.18</v>
      </c>
      <c r="G518">
        <v>0.79</v>
      </c>
      <c r="H518">
        <v>4.3499999999999996</v>
      </c>
      <c r="I518">
        <v>8.52</v>
      </c>
      <c r="J518">
        <v>16.11</v>
      </c>
      <c r="K518">
        <v>3103</v>
      </c>
      <c r="L518" t="s">
        <v>44</v>
      </c>
      <c r="M518">
        <v>37.11</v>
      </c>
      <c r="N518">
        <v>84</v>
      </c>
      <c r="O518">
        <v>44</v>
      </c>
      <c r="P518">
        <v>36</v>
      </c>
      <c r="Q518">
        <v>97.55</v>
      </c>
      <c r="R518">
        <v>98725</v>
      </c>
      <c r="S518">
        <v>83.73</v>
      </c>
      <c r="T518">
        <v>65.180000000000007</v>
      </c>
      <c r="U518">
        <v>84.24</v>
      </c>
      <c r="V518">
        <v>2618</v>
      </c>
      <c r="W518">
        <v>18.93</v>
      </c>
      <c r="X518">
        <v>558</v>
      </c>
    </row>
    <row r="519" spans="1:24" hidden="1" x14ac:dyDescent="0.25">
      <c r="A519" t="s">
        <v>36</v>
      </c>
      <c r="B519" t="s">
        <v>38</v>
      </c>
      <c r="C519">
        <v>2017</v>
      </c>
      <c r="D519" t="s">
        <v>40</v>
      </c>
      <c r="E519">
        <v>1.62</v>
      </c>
      <c r="F519">
        <v>8.15</v>
      </c>
      <c r="G519">
        <v>3.08</v>
      </c>
      <c r="H519">
        <v>8.73</v>
      </c>
      <c r="I519">
        <v>2.08</v>
      </c>
      <c r="J519">
        <v>19.170000000000002</v>
      </c>
      <c r="K519">
        <v>3840</v>
      </c>
      <c r="L519" t="s">
        <v>31</v>
      </c>
      <c r="M519">
        <v>52.67</v>
      </c>
      <c r="N519">
        <v>122</v>
      </c>
      <c r="O519">
        <v>48</v>
      </c>
      <c r="P519">
        <v>20</v>
      </c>
      <c r="Q519">
        <v>53.75</v>
      </c>
      <c r="R519">
        <v>22507</v>
      </c>
      <c r="S519">
        <v>51.21</v>
      </c>
      <c r="T519">
        <v>84.15</v>
      </c>
      <c r="U519">
        <v>25.08</v>
      </c>
      <c r="V519">
        <v>563</v>
      </c>
      <c r="W519">
        <v>16.329999999999998</v>
      </c>
      <c r="X519">
        <v>227</v>
      </c>
    </row>
    <row r="520" spans="1:24" hidden="1" x14ac:dyDescent="0.25">
      <c r="A520" t="s">
        <v>41</v>
      </c>
      <c r="B520" t="s">
        <v>33</v>
      </c>
      <c r="C520">
        <v>2004</v>
      </c>
      <c r="D520" t="s">
        <v>42</v>
      </c>
      <c r="E520">
        <v>7.01</v>
      </c>
      <c r="F520">
        <v>8.33</v>
      </c>
      <c r="G520">
        <v>4.9800000000000004</v>
      </c>
      <c r="H520">
        <v>5.54</v>
      </c>
      <c r="I520">
        <v>20.7</v>
      </c>
      <c r="J520">
        <v>19.09</v>
      </c>
      <c r="K520">
        <v>2556</v>
      </c>
      <c r="L520" t="s">
        <v>35</v>
      </c>
      <c r="M520">
        <v>72.25</v>
      </c>
      <c r="N520">
        <v>194</v>
      </c>
      <c r="O520">
        <v>35</v>
      </c>
      <c r="P520">
        <v>97</v>
      </c>
      <c r="Q520">
        <v>38.6</v>
      </c>
      <c r="R520">
        <v>54991</v>
      </c>
      <c r="S520">
        <v>31.29</v>
      </c>
      <c r="T520">
        <v>75.849999999999994</v>
      </c>
      <c r="U520">
        <v>89.64</v>
      </c>
      <c r="V520">
        <v>599</v>
      </c>
      <c r="W520">
        <v>7.22</v>
      </c>
      <c r="X520">
        <v>460</v>
      </c>
    </row>
    <row r="521" spans="1:24" hidden="1" x14ac:dyDescent="0.25">
      <c r="A521" t="s">
        <v>48</v>
      </c>
      <c r="B521" t="s">
        <v>37</v>
      </c>
      <c r="C521">
        <v>2018</v>
      </c>
      <c r="D521" t="s">
        <v>30</v>
      </c>
      <c r="E521">
        <v>9.27</v>
      </c>
      <c r="F521">
        <v>8.23</v>
      </c>
      <c r="G521">
        <v>0.89</v>
      </c>
      <c r="H521">
        <v>4.3600000000000003</v>
      </c>
      <c r="I521">
        <v>37.979999999999997</v>
      </c>
      <c r="J521">
        <v>12.39</v>
      </c>
      <c r="K521">
        <v>1505</v>
      </c>
      <c r="L521" t="s">
        <v>31</v>
      </c>
      <c r="M521">
        <v>30.94</v>
      </c>
      <c r="N521">
        <v>101</v>
      </c>
      <c r="O521">
        <v>42</v>
      </c>
      <c r="P521">
        <v>45</v>
      </c>
      <c r="Q521">
        <v>39.58</v>
      </c>
      <c r="R521">
        <v>15130</v>
      </c>
      <c r="S521">
        <v>39.979999999999997</v>
      </c>
      <c r="T521">
        <v>49.61</v>
      </c>
      <c r="U521">
        <v>51.38</v>
      </c>
      <c r="V521">
        <v>459</v>
      </c>
      <c r="W521">
        <v>32.979999999999997</v>
      </c>
      <c r="X521">
        <v>155</v>
      </c>
    </row>
    <row r="522" spans="1:24" hidden="1" x14ac:dyDescent="0.25">
      <c r="A522" t="s">
        <v>28</v>
      </c>
      <c r="B522" t="s">
        <v>33</v>
      </c>
      <c r="C522">
        <v>2022</v>
      </c>
      <c r="D522" t="s">
        <v>26</v>
      </c>
      <c r="E522">
        <v>3.75</v>
      </c>
      <c r="F522">
        <v>7.94</v>
      </c>
      <c r="G522">
        <v>2.73</v>
      </c>
      <c r="H522">
        <v>5.56</v>
      </c>
      <c r="I522">
        <v>43.71</v>
      </c>
      <c r="J522">
        <v>14.56</v>
      </c>
      <c r="K522">
        <v>1256</v>
      </c>
      <c r="L522" t="s">
        <v>27</v>
      </c>
      <c r="M522">
        <v>32.979999999999997</v>
      </c>
      <c r="N522">
        <v>282</v>
      </c>
      <c r="O522">
        <v>0</v>
      </c>
      <c r="P522">
        <v>20</v>
      </c>
      <c r="Q522">
        <v>96.77</v>
      </c>
      <c r="R522">
        <v>34989</v>
      </c>
      <c r="S522">
        <v>5.58</v>
      </c>
      <c r="T522">
        <v>45.04</v>
      </c>
      <c r="U522">
        <v>63.75</v>
      </c>
      <c r="V522">
        <v>1268</v>
      </c>
      <c r="W522">
        <v>31.83</v>
      </c>
      <c r="X522">
        <v>68</v>
      </c>
    </row>
    <row r="523" spans="1:24" hidden="1" x14ac:dyDescent="0.25">
      <c r="A523" t="s">
        <v>36</v>
      </c>
      <c r="B523" t="s">
        <v>29</v>
      </c>
      <c r="C523">
        <v>2021</v>
      </c>
      <c r="D523" t="s">
        <v>26</v>
      </c>
      <c r="E523">
        <v>2.42</v>
      </c>
      <c r="F523">
        <v>7.8</v>
      </c>
      <c r="G523">
        <v>0.6</v>
      </c>
      <c r="H523">
        <v>4.5</v>
      </c>
      <c r="I523">
        <v>4.88</v>
      </c>
      <c r="J523">
        <v>13.99</v>
      </c>
      <c r="K523">
        <v>2262</v>
      </c>
      <c r="L523" t="s">
        <v>44</v>
      </c>
      <c r="M523">
        <v>77.44</v>
      </c>
      <c r="N523">
        <v>374</v>
      </c>
      <c r="O523">
        <v>27</v>
      </c>
      <c r="P523">
        <v>83</v>
      </c>
      <c r="Q523">
        <v>72.45</v>
      </c>
      <c r="R523">
        <v>84446</v>
      </c>
      <c r="S523">
        <v>71.8</v>
      </c>
      <c r="T523">
        <v>62.37</v>
      </c>
      <c r="U523">
        <v>43.2</v>
      </c>
      <c r="V523">
        <v>2132</v>
      </c>
      <c r="W523">
        <v>29.73</v>
      </c>
      <c r="X523">
        <v>650</v>
      </c>
    </row>
    <row r="524" spans="1:24" hidden="1" x14ac:dyDescent="0.25">
      <c r="A524" t="s">
        <v>28</v>
      </c>
      <c r="B524" t="s">
        <v>33</v>
      </c>
      <c r="C524">
        <v>2015</v>
      </c>
      <c r="D524" t="s">
        <v>34</v>
      </c>
      <c r="E524">
        <v>5.55</v>
      </c>
      <c r="F524">
        <v>6.66</v>
      </c>
      <c r="G524">
        <v>4.67</v>
      </c>
      <c r="H524">
        <v>6.64</v>
      </c>
      <c r="I524">
        <v>26.23</v>
      </c>
      <c r="J524">
        <v>12.42</v>
      </c>
      <c r="K524">
        <v>4340</v>
      </c>
      <c r="L524" t="s">
        <v>35</v>
      </c>
      <c r="M524">
        <v>92.17</v>
      </c>
      <c r="N524">
        <v>2</v>
      </c>
      <c r="O524">
        <v>32</v>
      </c>
      <c r="P524">
        <v>97</v>
      </c>
      <c r="Q524">
        <v>69.34</v>
      </c>
      <c r="R524">
        <v>56301</v>
      </c>
      <c r="S524">
        <v>53.95</v>
      </c>
      <c r="T524">
        <v>68.680000000000007</v>
      </c>
      <c r="U524">
        <v>54.13</v>
      </c>
      <c r="V524">
        <v>1097</v>
      </c>
      <c r="W524">
        <v>15.73</v>
      </c>
      <c r="X524">
        <v>412</v>
      </c>
    </row>
    <row r="525" spans="1:24" x14ac:dyDescent="0.25">
      <c r="A525" t="s">
        <v>36</v>
      </c>
      <c r="B525" t="s">
        <v>37</v>
      </c>
      <c r="C525">
        <v>2000</v>
      </c>
      <c r="D525" t="s">
        <v>42</v>
      </c>
      <c r="E525">
        <v>7.96</v>
      </c>
      <c r="F525">
        <v>7.55</v>
      </c>
      <c r="G525">
        <v>1.46</v>
      </c>
      <c r="H525">
        <v>7.68</v>
      </c>
      <c r="I525">
        <v>13.17</v>
      </c>
      <c r="J525">
        <v>0.39</v>
      </c>
      <c r="K525">
        <v>209</v>
      </c>
      <c r="L525" t="s">
        <v>27</v>
      </c>
      <c r="M525">
        <v>89.86</v>
      </c>
      <c r="N525">
        <v>312</v>
      </c>
      <c r="O525">
        <v>2</v>
      </c>
      <c r="P525">
        <v>71</v>
      </c>
      <c r="Q525">
        <v>24.74</v>
      </c>
      <c r="R525">
        <v>47568</v>
      </c>
      <c r="S525">
        <v>91.4</v>
      </c>
      <c r="T525">
        <v>23.81</v>
      </c>
      <c r="U525">
        <v>87.62</v>
      </c>
      <c r="V525">
        <v>1510</v>
      </c>
      <c r="W525">
        <v>23.33</v>
      </c>
      <c r="X525">
        <v>662</v>
      </c>
    </row>
    <row r="526" spans="1:24" hidden="1" x14ac:dyDescent="0.25">
      <c r="A526" t="s">
        <v>24</v>
      </c>
      <c r="B526" t="s">
        <v>29</v>
      </c>
      <c r="C526">
        <v>2011</v>
      </c>
      <c r="D526" t="s">
        <v>43</v>
      </c>
      <c r="E526">
        <v>0.04</v>
      </c>
      <c r="F526">
        <v>7.3</v>
      </c>
      <c r="G526">
        <v>4.3899999999999997</v>
      </c>
      <c r="H526">
        <v>8.6</v>
      </c>
      <c r="I526">
        <v>18.73</v>
      </c>
      <c r="J526">
        <v>7.12</v>
      </c>
      <c r="K526">
        <v>3793</v>
      </c>
      <c r="L526" t="s">
        <v>31</v>
      </c>
      <c r="M526">
        <v>41.77</v>
      </c>
      <c r="N526">
        <v>448</v>
      </c>
      <c r="O526">
        <v>14</v>
      </c>
      <c r="P526">
        <v>95</v>
      </c>
      <c r="Q526">
        <v>56.83</v>
      </c>
      <c r="R526">
        <v>18034</v>
      </c>
      <c r="S526">
        <v>46.42</v>
      </c>
      <c r="T526">
        <v>12.6</v>
      </c>
      <c r="U526">
        <v>43.66</v>
      </c>
      <c r="V526">
        <v>2562</v>
      </c>
      <c r="W526">
        <v>4.96</v>
      </c>
      <c r="X526">
        <v>500</v>
      </c>
    </row>
    <row r="527" spans="1:24" hidden="1" x14ac:dyDescent="0.25">
      <c r="A527" t="s">
        <v>48</v>
      </c>
      <c r="B527" t="s">
        <v>25</v>
      </c>
      <c r="C527">
        <v>2023</v>
      </c>
      <c r="D527" t="s">
        <v>26</v>
      </c>
      <c r="E527">
        <v>6.31</v>
      </c>
      <c r="F527">
        <v>8.15</v>
      </c>
      <c r="G527">
        <v>1.42</v>
      </c>
      <c r="H527">
        <v>4.59</v>
      </c>
      <c r="I527">
        <v>46.67</v>
      </c>
      <c r="J527">
        <v>2</v>
      </c>
      <c r="K527">
        <v>4521</v>
      </c>
      <c r="L527" t="s">
        <v>31</v>
      </c>
      <c r="M527">
        <v>93.79</v>
      </c>
      <c r="N527">
        <v>493</v>
      </c>
      <c r="O527">
        <v>32</v>
      </c>
      <c r="P527">
        <v>51</v>
      </c>
      <c r="Q527">
        <v>36.96</v>
      </c>
      <c r="R527">
        <v>53864</v>
      </c>
      <c r="S527">
        <v>82.84</v>
      </c>
      <c r="T527">
        <v>46.37</v>
      </c>
      <c r="U527">
        <v>65.13</v>
      </c>
      <c r="V527">
        <v>1642</v>
      </c>
      <c r="W527">
        <v>12.78</v>
      </c>
      <c r="X527">
        <v>42</v>
      </c>
    </row>
    <row r="528" spans="1:24" hidden="1" x14ac:dyDescent="0.25">
      <c r="A528" t="s">
        <v>24</v>
      </c>
      <c r="B528" t="s">
        <v>25</v>
      </c>
      <c r="C528">
        <v>2001</v>
      </c>
      <c r="D528" t="s">
        <v>40</v>
      </c>
      <c r="E528">
        <v>5.97</v>
      </c>
      <c r="F528">
        <v>7.23</v>
      </c>
      <c r="G528">
        <v>4.03</v>
      </c>
      <c r="H528">
        <v>4.17</v>
      </c>
      <c r="I528">
        <v>17.600000000000001</v>
      </c>
      <c r="J528">
        <v>6.01</v>
      </c>
      <c r="K528">
        <v>3047</v>
      </c>
      <c r="L528" t="s">
        <v>31</v>
      </c>
      <c r="M528">
        <v>78.739999999999995</v>
      </c>
      <c r="N528">
        <v>246</v>
      </c>
      <c r="O528">
        <v>31</v>
      </c>
      <c r="P528">
        <v>93</v>
      </c>
      <c r="Q528">
        <v>25.54</v>
      </c>
      <c r="R528">
        <v>34697</v>
      </c>
      <c r="S528">
        <v>18.829999999999998</v>
      </c>
      <c r="T528">
        <v>17.96</v>
      </c>
      <c r="U528">
        <v>71.77</v>
      </c>
      <c r="V528">
        <v>1528</v>
      </c>
      <c r="W528">
        <v>17.420000000000002</v>
      </c>
      <c r="X528">
        <v>999</v>
      </c>
    </row>
    <row r="529" spans="1:24" hidden="1" x14ac:dyDescent="0.25">
      <c r="A529" t="s">
        <v>36</v>
      </c>
      <c r="B529" t="s">
        <v>37</v>
      </c>
      <c r="C529">
        <v>2020</v>
      </c>
      <c r="D529" t="s">
        <v>26</v>
      </c>
      <c r="E529">
        <v>3.18</v>
      </c>
      <c r="F529">
        <v>6.32</v>
      </c>
      <c r="G529">
        <v>1.05</v>
      </c>
      <c r="H529">
        <v>3.14</v>
      </c>
      <c r="I529">
        <v>18.27</v>
      </c>
      <c r="J529">
        <v>1.37</v>
      </c>
      <c r="K529">
        <v>980</v>
      </c>
      <c r="L529" t="s">
        <v>35</v>
      </c>
      <c r="M529">
        <v>80.14</v>
      </c>
      <c r="N529">
        <v>147</v>
      </c>
      <c r="O529">
        <v>22</v>
      </c>
      <c r="P529">
        <v>28</v>
      </c>
      <c r="Q529">
        <v>89.76</v>
      </c>
      <c r="R529">
        <v>66684</v>
      </c>
      <c r="S529">
        <v>5.65</v>
      </c>
      <c r="T529">
        <v>31.82</v>
      </c>
      <c r="U529">
        <v>31.71</v>
      </c>
      <c r="V529">
        <v>428</v>
      </c>
      <c r="W529">
        <v>1.74</v>
      </c>
      <c r="X529">
        <v>543</v>
      </c>
    </row>
    <row r="530" spans="1:24" hidden="1" x14ac:dyDescent="0.25">
      <c r="A530" t="s">
        <v>39</v>
      </c>
      <c r="B530" t="s">
        <v>33</v>
      </c>
      <c r="C530">
        <v>2024</v>
      </c>
      <c r="D530" t="s">
        <v>34</v>
      </c>
      <c r="E530">
        <v>4.51</v>
      </c>
      <c r="F530">
        <v>6.01</v>
      </c>
      <c r="G530">
        <v>1.46</v>
      </c>
      <c r="H530">
        <v>4.5999999999999996</v>
      </c>
      <c r="I530">
        <v>10.47</v>
      </c>
      <c r="J530">
        <v>18.399999999999999</v>
      </c>
      <c r="K530">
        <v>2119</v>
      </c>
      <c r="L530" t="s">
        <v>44</v>
      </c>
      <c r="M530">
        <v>51.28</v>
      </c>
      <c r="N530">
        <v>198</v>
      </c>
      <c r="O530">
        <v>25</v>
      </c>
      <c r="P530">
        <v>68</v>
      </c>
      <c r="Q530">
        <v>39.549999999999997</v>
      </c>
      <c r="R530">
        <v>57587</v>
      </c>
      <c r="S530">
        <v>94.84</v>
      </c>
      <c r="T530">
        <v>56.78</v>
      </c>
      <c r="U530">
        <v>82.23</v>
      </c>
      <c r="V530">
        <v>949</v>
      </c>
      <c r="W530">
        <v>4.1399999999999997</v>
      </c>
      <c r="X530">
        <v>420</v>
      </c>
    </row>
    <row r="531" spans="1:24" hidden="1" x14ac:dyDescent="0.25">
      <c r="A531" t="s">
        <v>39</v>
      </c>
      <c r="B531" t="s">
        <v>38</v>
      </c>
      <c r="C531">
        <v>2007</v>
      </c>
      <c r="D531" t="s">
        <v>30</v>
      </c>
      <c r="E531">
        <v>2.4700000000000002</v>
      </c>
      <c r="F531">
        <v>7.69</v>
      </c>
      <c r="G531">
        <v>0.96</v>
      </c>
      <c r="H531">
        <v>3.17</v>
      </c>
      <c r="I531">
        <v>48</v>
      </c>
      <c r="J531">
        <v>9.0299999999999994</v>
      </c>
      <c r="K531">
        <v>3745</v>
      </c>
      <c r="L531" t="s">
        <v>35</v>
      </c>
      <c r="M531">
        <v>80.12</v>
      </c>
      <c r="N531">
        <v>120</v>
      </c>
      <c r="O531">
        <v>47</v>
      </c>
      <c r="P531">
        <v>93</v>
      </c>
      <c r="Q531">
        <v>29.71</v>
      </c>
      <c r="R531">
        <v>33623</v>
      </c>
      <c r="S531">
        <v>25.7</v>
      </c>
      <c r="T531">
        <v>22.12</v>
      </c>
      <c r="U531">
        <v>99.93</v>
      </c>
      <c r="V531">
        <v>1409</v>
      </c>
      <c r="W531">
        <v>33.19</v>
      </c>
      <c r="X531">
        <v>443</v>
      </c>
    </row>
    <row r="532" spans="1:24" hidden="1" x14ac:dyDescent="0.25">
      <c r="A532" t="s">
        <v>24</v>
      </c>
      <c r="B532" t="s">
        <v>37</v>
      </c>
      <c r="C532">
        <v>2017</v>
      </c>
      <c r="D532" t="s">
        <v>34</v>
      </c>
      <c r="E532">
        <v>7.9</v>
      </c>
      <c r="F532">
        <v>7.37</v>
      </c>
      <c r="G532">
        <v>1.32</v>
      </c>
      <c r="H532">
        <v>5.42</v>
      </c>
      <c r="I532">
        <v>22.82</v>
      </c>
      <c r="J532">
        <v>3.79</v>
      </c>
      <c r="K532">
        <v>177</v>
      </c>
      <c r="L532" t="s">
        <v>27</v>
      </c>
      <c r="M532">
        <v>79.680000000000007</v>
      </c>
      <c r="N532">
        <v>168</v>
      </c>
      <c r="O532">
        <v>16</v>
      </c>
      <c r="P532">
        <v>75</v>
      </c>
      <c r="Q532">
        <v>93.31</v>
      </c>
      <c r="R532">
        <v>3323</v>
      </c>
      <c r="S532">
        <v>83.36</v>
      </c>
      <c r="T532">
        <v>12.28</v>
      </c>
      <c r="U532">
        <v>32.4</v>
      </c>
      <c r="V532">
        <v>2170</v>
      </c>
      <c r="W532">
        <v>38.85</v>
      </c>
      <c r="X532">
        <v>380</v>
      </c>
    </row>
    <row r="533" spans="1:24" hidden="1" x14ac:dyDescent="0.25">
      <c r="A533" t="s">
        <v>39</v>
      </c>
      <c r="B533" t="s">
        <v>29</v>
      </c>
      <c r="C533">
        <v>2024</v>
      </c>
      <c r="D533" t="s">
        <v>26</v>
      </c>
      <c r="E533">
        <v>6.35</v>
      </c>
      <c r="F533">
        <v>6.83</v>
      </c>
      <c r="G533">
        <v>4.17</v>
      </c>
      <c r="H533">
        <v>4.0199999999999996</v>
      </c>
      <c r="I533">
        <v>28.52</v>
      </c>
      <c r="J533">
        <v>11.7</v>
      </c>
      <c r="K533">
        <v>1546</v>
      </c>
      <c r="L533" t="s">
        <v>44</v>
      </c>
      <c r="M533">
        <v>71.63</v>
      </c>
      <c r="N533">
        <v>0</v>
      </c>
      <c r="O533">
        <v>8</v>
      </c>
      <c r="P533">
        <v>38</v>
      </c>
      <c r="Q533">
        <v>21.34</v>
      </c>
      <c r="R533">
        <v>8657</v>
      </c>
      <c r="S533">
        <v>25.73</v>
      </c>
      <c r="T533">
        <v>54.37</v>
      </c>
      <c r="U533">
        <v>81.430000000000007</v>
      </c>
      <c r="V533">
        <v>2365</v>
      </c>
      <c r="W533">
        <v>12.88</v>
      </c>
      <c r="X533">
        <v>726</v>
      </c>
    </row>
    <row r="534" spans="1:24" hidden="1" x14ac:dyDescent="0.25">
      <c r="A534" t="s">
        <v>36</v>
      </c>
      <c r="B534" t="s">
        <v>29</v>
      </c>
      <c r="C534">
        <v>2015</v>
      </c>
      <c r="D534" t="s">
        <v>43</v>
      </c>
      <c r="E534">
        <v>5.33</v>
      </c>
      <c r="F534">
        <v>6.42</v>
      </c>
      <c r="G534">
        <v>3.2</v>
      </c>
      <c r="H534">
        <v>7.06</v>
      </c>
      <c r="I534">
        <v>22.66</v>
      </c>
      <c r="J534">
        <v>3.93</v>
      </c>
      <c r="K534">
        <v>2034</v>
      </c>
      <c r="L534" t="s">
        <v>35</v>
      </c>
      <c r="M534">
        <v>55.01</v>
      </c>
      <c r="N534">
        <v>329</v>
      </c>
      <c r="O534">
        <v>4</v>
      </c>
      <c r="P534">
        <v>26</v>
      </c>
      <c r="Q534">
        <v>75.06</v>
      </c>
      <c r="R534">
        <v>16081</v>
      </c>
      <c r="S534">
        <v>15.58</v>
      </c>
      <c r="T534">
        <v>47.3</v>
      </c>
      <c r="U534">
        <v>31.77</v>
      </c>
      <c r="V534">
        <v>325</v>
      </c>
      <c r="W534">
        <v>4.2699999999999996</v>
      </c>
      <c r="X534">
        <v>593</v>
      </c>
    </row>
    <row r="535" spans="1:24" hidden="1" x14ac:dyDescent="0.25">
      <c r="A535" t="s">
        <v>41</v>
      </c>
      <c r="B535" t="s">
        <v>25</v>
      </c>
      <c r="C535">
        <v>2004</v>
      </c>
      <c r="D535" t="s">
        <v>26</v>
      </c>
      <c r="E535">
        <v>3.93</v>
      </c>
      <c r="F535">
        <v>7.17</v>
      </c>
      <c r="G535">
        <v>2.0299999999999998</v>
      </c>
      <c r="H535">
        <v>5.69</v>
      </c>
      <c r="I535">
        <v>12.65</v>
      </c>
      <c r="J535">
        <v>16.09</v>
      </c>
      <c r="K535">
        <v>298</v>
      </c>
      <c r="L535" t="s">
        <v>31</v>
      </c>
      <c r="M535">
        <v>86.77</v>
      </c>
      <c r="N535">
        <v>108</v>
      </c>
      <c r="O535">
        <v>28</v>
      </c>
      <c r="P535">
        <v>76</v>
      </c>
      <c r="Q535">
        <v>65.97</v>
      </c>
      <c r="R535">
        <v>28461</v>
      </c>
      <c r="S535">
        <v>73.25</v>
      </c>
      <c r="T535">
        <v>34.5</v>
      </c>
      <c r="U535">
        <v>96.02</v>
      </c>
      <c r="V535">
        <v>331</v>
      </c>
      <c r="W535">
        <v>37.42</v>
      </c>
      <c r="X535">
        <v>190</v>
      </c>
    </row>
    <row r="536" spans="1:24" hidden="1" x14ac:dyDescent="0.25">
      <c r="A536" t="s">
        <v>24</v>
      </c>
      <c r="B536" t="s">
        <v>29</v>
      </c>
      <c r="C536">
        <v>2021</v>
      </c>
      <c r="D536" t="s">
        <v>42</v>
      </c>
      <c r="E536">
        <v>2.91</v>
      </c>
      <c r="F536">
        <v>6.25</v>
      </c>
      <c r="G536">
        <v>4.8600000000000003</v>
      </c>
      <c r="H536">
        <v>3.66</v>
      </c>
      <c r="I536">
        <v>40.520000000000003</v>
      </c>
      <c r="J536">
        <v>6.12</v>
      </c>
      <c r="K536">
        <v>2567</v>
      </c>
      <c r="L536" t="s">
        <v>27</v>
      </c>
      <c r="M536">
        <v>95.63</v>
      </c>
      <c r="N536">
        <v>459</v>
      </c>
      <c r="O536">
        <v>5</v>
      </c>
      <c r="P536">
        <v>9</v>
      </c>
      <c r="Q536">
        <v>92.21</v>
      </c>
      <c r="R536">
        <v>38537</v>
      </c>
      <c r="S536">
        <v>77.84</v>
      </c>
      <c r="T536">
        <v>47.5</v>
      </c>
      <c r="U536">
        <v>52.88</v>
      </c>
      <c r="V536">
        <v>1925</v>
      </c>
      <c r="W536">
        <v>36.57</v>
      </c>
      <c r="X536">
        <v>709</v>
      </c>
    </row>
    <row r="537" spans="1:24" hidden="1" x14ac:dyDescent="0.25">
      <c r="A537" t="s">
        <v>46</v>
      </c>
      <c r="B537" t="s">
        <v>37</v>
      </c>
      <c r="C537">
        <v>2012</v>
      </c>
      <c r="D537" t="s">
        <v>26</v>
      </c>
      <c r="E537">
        <v>8.23</v>
      </c>
      <c r="F537">
        <v>6.84</v>
      </c>
      <c r="G537">
        <v>2.3199999999999998</v>
      </c>
      <c r="H537">
        <v>5.8</v>
      </c>
      <c r="I537">
        <v>1.42</v>
      </c>
      <c r="J537">
        <v>6.3</v>
      </c>
      <c r="K537">
        <v>3566</v>
      </c>
      <c r="L537" t="s">
        <v>31</v>
      </c>
      <c r="M537">
        <v>90.89</v>
      </c>
      <c r="N537">
        <v>387</v>
      </c>
      <c r="O537">
        <v>46</v>
      </c>
      <c r="P537">
        <v>35</v>
      </c>
      <c r="Q537">
        <v>83.54</v>
      </c>
      <c r="R537">
        <v>23263</v>
      </c>
      <c r="S537">
        <v>84.36</v>
      </c>
      <c r="T537">
        <v>64.680000000000007</v>
      </c>
      <c r="U537">
        <v>98.39</v>
      </c>
      <c r="V537">
        <v>1816</v>
      </c>
      <c r="W537">
        <v>26.19</v>
      </c>
      <c r="X537">
        <v>59</v>
      </c>
    </row>
    <row r="538" spans="1:24" hidden="1" x14ac:dyDescent="0.25">
      <c r="A538" t="s">
        <v>48</v>
      </c>
      <c r="B538" t="s">
        <v>29</v>
      </c>
      <c r="C538">
        <v>2018</v>
      </c>
      <c r="D538" t="s">
        <v>43</v>
      </c>
      <c r="E538">
        <v>4.51</v>
      </c>
      <c r="F538">
        <v>6.95</v>
      </c>
      <c r="G538">
        <v>4.8499999999999996</v>
      </c>
      <c r="H538">
        <v>4.47</v>
      </c>
      <c r="I538">
        <v>34.51</v>
      </c>
      <c r="J538">
        <v>17.399999999999999</v>
      </c>
      <c r="K538">
        <v>4039</v>
      </c>
      <c r="L538" t="s">
        <v>35</v>
      </c>
      <c r="M538">
        <v>47.01</v>
      </c>
      <c r="N538">
        <v>326</v>
      </c>
      <c r="O538">
        <v>40</v>
      </c>
      <c r="P538">
        <v>94</v>
      </c>
      <c r="Q538">
        <v>71.12</v>
      </c>
      <c r="R538">
        <v>69970</v>
      </c>
      <c r="S538">
        <v>86.49</v>
      </c>
      <c r="T538">
        <v>18.72</v>
      </c>
      <c r="U538">
        <v>25.43</v>
      </c>
      <c r="V538">
        <v>2097</v>
      </c>
      <c r="W538">
        <v>13.54</v>
      </c>
      <c r="X538">
        <v>331</v>
      </c>
    </row>
    <row r="539" spans="1:24" hidden="1" x14ac:dyDescent="0.25">
      <c r="A539" t="s">
        <v>39</v>
      </c>
      <c r="B539" t="s">
        <v>37</v>
      </c>
      <c r="C539">
        <v>2002</v>
      </c>
      <c r="D539" t="s">
        <v>42</v>
      </c>
      <c r="E539">
        <v>5.01</v>
      </c>
      <c r="F539">
        <v>7.16</v>
      </c>
      <c r="G539">
        <v>0.98</v>
      </c>
      <c r="H539">
        <v>7.76</v>
      </c>
      <c r="I539">
        <v>29.71</v>
      </c>
      <c r="J539">
        <v>11.18</v>
      </c>
      <c r="K539">
        <v>274</v>
      </c>
      <c r="L539" t="s">
        <v>27</v>
      </c>
      <c r="M539">
        <v>61.2</v>
      </c>
      <c r="N539">
        <v>9</v>
      </c>
      <c r="O539">
        <v>34</v>
      </c>
      <c r="P539">
        <v>15</v>
      </c>
      <c r="Q539">
        <v>32.83</v>
      </c>
      <c r="R539">
        <v>59035</v>
      </c>
      <c r="S539">
        <v>48.31</v>
      </c>
      <c r="T539">
        <v>30.46</v>
      </c>
      <c r="U539">
        <v>83.28</v>
      </c>
      <c r="V539">
        <v>545</v>
      </c>
      <c r="W539">
        <v>4.5</v>
      </c>
      <c r="X539">
        <v>508</v>
      </c>
    </row>
    <row r="540" spans="1:24" hidden="1" x14ac:dyDescent="0.25">
      <c r="A540" t="s">
        <v>39</v>
      </c>
      <c r="B540" t="s">
        <v>38</v>
      </c>
      <c r="C540">
        <v>2007</v>
      </c>
      <c r="D540" t="s">
        <v>40</v>
      </c>
      <c r="E540">
        <v>5.21</v>
      </c>
      <c r="F540">
        <v>7.17</v>
      </c>
      <c r="G540">
        <v>4.5199999999999996</v>
      </c>
      <c r="H540">
        <v>5.55</v>
      </c>
      <c r="I540">
        <v>7.21</v>
      </c>
      <c r="J540">
        <v>17.75</v>
      </c>
      <c r="K540">
        <v>2995</v>
      </c>
      <c r="L540" t="s">
        <v>44</v>
      </c>
      <c r="M540">
        <v>53.97</v>
      </c>
      <c r="N540">
        <v>469</v>
      </c>
      <c r="O540">
        <v>20</v>
      </c>
      <c r="P540">
        <v>35</v>
      </c>
      <c r="Q540">
        <v>50.57</v>
      </c>
      <c r="R540">
        <v>22498</v>
      </c>
      <c r="S540">
        <v>40.020000000000003</v>
      </c>
      <c r="T540">
        <v>73.599999999999994</v>
      </c>
      <c r="U540">
        <v>57.87</v>
      </c>
      <c r="V540">
        <v>2162</v>
      </c>
      <c r="W540">
        <v>37.58</v>
      </c>
      <c r="X540">
        <v>92</v>
      </c>
    </row>
    <row r="541" spans="1:24" hidden="1" x14ac:dyDescent="0.25">
      <c r="A541" t="s">
        <v>47</v>
      </c>
      <c r="B541" t="s">
        <v>25</v>
      </c>
      <c r="C541">
        <v>2011</v>
      </c>
      <c r="D541" t="s">
        <v>42</v>
      </c>
      <c r="E541">
        <v>4.4800000000000004</v>
      </c>
      <c r="F541">
        <v>6.64</v>
      </c>
      <c r="G541">
        <v>7.0000000000000007E-2</v>
      </c>
      <c r="H541">
        <v>4.03</v>
      </c>
      <c r="I541">
        <v>8.3000000000000007</v>
      </c>
      <c r="J541">
        <v>8.26</v>
      </c>
      <c r="K541">
        <v>52</v>
      </c>
      <c r="L541" t="s">
        <v>44</v>
      </c>
      <c r="M541">
        <v>79.52</v>
      </c>
      <c r="N541">
        <v>126</v>
      </c>
      <c r="O541">
        <v>44</v>
      </c>
      <c r="P541">
        <v>89</v>
      </c>
      <c r="Q541">
        <v>94.56</v>
      </c>
      <c r="R541">
        <v>7585</v>
      </c>
      <c r="S541">
        <v>75.099999999999994</v>
      </c>
      <c r="T541">
        <v>63.61</v>
      </c>
      <c r="U541">
        <v>43.16</v>
      </c>
      <c r="V541">
        <v>2331</v>
      </c>
      <c r="W541">
        <v>36.82</v>
      </c>
      <c r="X541">
        <v>545</v>
      </c>
    </row>
    <row r="542" spans="1:24" hidden="1" x14ac:dyDescent="0.25">
      <c r="A542" t="s">
        <v>45</v>
      </c>
      <c r="B542" t="s">
        <v>29</v>
      </c>
      <c r="C542">
        <v>2001</v>
      </c>
      <c r="D542" t="s">
        <v>34</v>
      </c>
      <c r="E542">
        <v>2.56</v>
      </c>
      <c r="F542">
        <v>8.1300000000000008</v>
      </c>
      <c r="G542">
        <v>2.73</v>
      </c>
      <c r="H542">
        <v>5.45</v>
      </c>
      <c r="I542">
        <v>32.96</v>
      </c>
      <c r="J542">
        <v>6.88</v>
      </c>
      <c r="K542">
        <v>1423</v>
      </c>
      <c r="L542" t="s">
        <v>35</v>
      </c>
      <c r="M542">
        <v>88.2</v>
      </c>
      <c r="N542">
        <v>472</v>
      </c>
      <c r="O542">
        <v>44</v>
      </c>
      <c r="P542">
        <v>83</v>
      </c>
      <c r="Q542">
        <v>4.2699999999999996</v>
      </c>
      <c r="R542">
        <v>62008</v>
      </c>
      <c r="S542">
        <v>56.94</v>
      </c>
      <c r="T542">
        <v>31.3</v>
      </c>
      <c r="U542">
        <v>79.83</v>
      </c>
      <c r="V542">
        <v>2289</v>
      </c>
      <c r="W542">
        <v>29.73</v>
      </c>
      <c r="X542">
        <v>78</v>
      </c>
    </row>
    <row r="543" spans="1:24" hidden="1" x14ac:dyDescent="0.25">
      <c r="A543" t="s">
        <v>24</v>
      </c>
      <c r="B543" t="s">
        <v>37</v>
      </c>
      <c r="C543">
        <v>2010</v>
      </c>
      <c r="D543" t="s">
        <v>30</v>
      </c>
      <c r="E543">
        <v>1.2</v>
      </c>
      <c r="F543">
        <v>6.89</v>
      </c>
      <c r="G543">
        <v>2.12</v>
      </c>
      <c r="H543">
        <v>4.57</v>
      </c>
      <c r="I543">
        <v>15.61</v>
      </c>
      <c r="J543">
        <v>10.119999999999999</v>
      </c>
      <c r="K543">
        <v>1627</v>
      </c>
      <c r="L543" t="s">
        <v>35</v>
      </c>
      <c r="M543">
        <v>45.11</v>
      </c>
      <c r="N543">
        <v>156</v>
      </c>
      <c r="O543">
        <v>22</v>
      </c>
      <c r="P543">
        <v>33</v>
      </c>
      <c r="Q543">
        <v>79.84</v>
      </c>
      <c r="R543">
        <v>47300</v>
      </c>
      <c r="S543">
        <v>96.53</v>
      </c>
      <c r="T543">
        <v>41.85</v>
      </c>
      <c r="U543">
        <v>70.83</v>
      </c>
      <c r="V543">
        <v>2682</v>
      </c>
      <c r="W543">
        <v>37.36</v>
      </c>
      <c r="X543">
        <v>17</v>
      </c>
    </row>
    <row r="544" spans="1:24" hidden="1" x14ac:dyDescent="0.25">
      <c r="A544" t="s">
        <v>32</v>
      </c>
      <c r="B544" t="s">
        <v>33</v>
      </c>
      <c r="C544">
        <v>2011</v>
      </c>
      <c r="D544" t="s">
        <v>34</v>
      </c>
      <c r="E544">
        <v>0.99</v>
      </c>
      <c r="F544">
        <v>6.57</v>
      </c>
      <c r="G544">
        <v>2.63</v>
      </c>
      <c r="H544">
        <v>8.57</v>
      </c>
      <c r="I544">
        <v>13.29</v>
      </c>
      <c r="J544">
        <v>1.23</v>
      </c>
      <c r="K544">
        <v>488</v>
      </c>
      <c r="L544" t="s">
        <v>44</v>
      </c>
      <c r="M544">
        <v>96.31</v>
      </c>
      <c r="N544">
        <v>230</v>
      </c>
      <c r="O544">
        <v>34</v>
      </c>
      <c r="P544">
        <v>36</v>
      </c>
      <c r="Q544">
        <v>26.68</v>
      </c>
      <c r="R544">
        <v>82686</v>
      </c>
      <c r="S544">
        <v>37.58</v>
      </c>
      <c r="T544">
        <v>19.579999999999998</v>
      </c>
      <c r="U544">
        <v>92.23</v>
      </c>
      <c r="V544">
        <v>1389</v>
      </c>
      <c r="W544">
        <v>5.59</v>
      </c>
      <c r="X544">
        <v>925</v>
      </c>
    </row>
    <row r="545" spans="1:24" hidden="1" x14ac:dyDescent="0.25">
      <c r="A545" t="s">
        <v>39</v>
      </c>
      <c r="B545" t="s">
        <v>25</v>
      </c>
      <c r="C545">
        <v>2017</v>
      </c>
      <c r="D545" t="s">
        <v>42</v>
      </c>
      <c r="E545">
        <v>7.57</v>
      </c>
      <c r="F545">
        <v>6.44</v>
      </c>
      <c r="G545">
        <v>2.77</v>
      </c>
      <c r="H545">
        <v>9.8800000000000008</v>
      </c>
      <c r="I545">
        <v>2.96</v>
      </c>
      <c r="J545">
        <v>3.08</v>
      </c>
      <c r="K545">
        <v>2354</v>
      </c>
      <c r="L545" t="s">
        <v>44</v>
      </c>
      <c r="M545">
        <v>77.41</v>
      </c>
      <c r="N545">
        <v>14</v>
      </c>
      <c r="O545">
        <v>45</v>
      </c>
      <c r="P545">
        <v>71</v>
      </c>
      <c r="Q545">
        <v>20.13</v>
      </c>
      <c r="R545">
        <v>73353</v>
      </c>
      <c r="S545">
        <v>4.29</v>
      </c>
      <c r="T545">
        <v>30.25</v>
      </c>
      <c r="U545">
        <v>39.9</v>
      </c>
      <c r="V545">
        <v>1650</v>
      </c>
      <c r="W545">
        <v>4.37</v>
      </c>
      <c r="X545">
        <v>770</v>
      </c>
    </row>
    <row r="546" spans="1:24" hidden="1" x14ac:dyDescent="0.25">
      <c r="A546" t="s">
        <v>48</v>
      </c>
      <c r="B546" t="s">
        <v>38</v>
      </c>
      <c r="C546">
        <v>2012</v>
      </c>
      <c r="D546" t="s">
        <v>40</v>
      </c>
      <c r="E546">
        <v>2.2400000000000002</v>
      </c>
      <c r="F546">
        <v>6.81</v>
      </c>
      <c r="G546">
        <v>1.95</v>
      </c>
      <c r="H546">
        <v>3.18</v>
      </c>
      <c r="I546">
        <v>38.32</v>
      </c>
      <c r="J546">
        <v>4.3899999999999997</v>
      </c>
      <c r="K546">
        <v>416</v>
      </c>
      <c r="L546" t="s">
        <v>35</v>
      </c>
      <c r="M546">
        <v>45.29</v>
      </c>
      <c r="N546">
        <v>274</v>
      </c>
      <c r="O546">
        <v>1</v>
      </c>
      <c r="P546">
        <v>67</v>
      </c>
      <c r="Q546">
        <v>24.76</v>
      </c>
      <c r="R546">
        <v>95522</v>
      </c>
      <c r="S546">
        <v>58.93</v>
      </c>
      <c r="T546">
        <v>77.290000000000006</v>
      </c>
      <c r="U546">
        <v>95.18</v>
      </c>
      <c r="V546">
        <v>2295</v>
      </c>
      <c r="W546">
        <v>7.68</v>
      </c>
      <c r="X546">
        <v>108</v>
      </c>
    </row>
    <row r="547" spans="1:24" hidden="1" x14ac:dyDescent="0.25">
      <c r="A547" t="s">
        <v>46</v>
      </c>
      <c r="B547" t="s">
        <v>37</v>
      </c>
      <c r="C547">
        <v>2004</v>
      </c>
      <c r="D547" t="s">
        <v>26</v>
      </c>
      <c r="E547">
        <v>0.56000000000000005</v>
      </c>
      <c r="F547">
        <v>6.17</v>
      </c>
      <c r="G547">
        <v>4.99</v>
      </c>
      <c r="H547">
        <v>7.83</v>
      </c>
      <c r="I547">
        <v>44.13</v>
      </c>
      <c r="J547">
        <v>16.329999999999998</v>
      </c>
      <c r="K547">
        <v>2556</v>
      </c>
      <c r="L547" t="s">
        <v>44</v>
      </c>
      <c r="M547">
        <v>55.98</v>
      </c>
      <c r="N547">
        <v>486</v>
      </c>
      <c r="O547">
        <v>41</v>
      </c>
      <c r="P547">
        <v>58</v>
      </c>
      <c r="Q547">
        <v>7.86</v>
      </c>
      <c r="R547">
        <v>18764</v>
      </c>
      <c r="S547">
        <v>35.35</v>
      </c>
      <c r="T547">
        <v>45.23</v>
      </c>
      <c r="U547">
        <v>71.349999999999994</v>
      </c>
      <c r="V547">
        <v>1265</v>
      </c>
      <c r="W547">
        <v>8.6199999999999992</v>
      </c>
      <c r="X547">
        <v>843</v>
      </c>
    </row>
    <row r="548" spans="1:24" hidden="1" x14ac:dyDescent="0.25">
      <c r="A548" t="s">
        <v>39</v>
      </c>
      <c r="B548" t="s">
        <v>38</v>
      </c>
      <c r="C548">
        <v>2021</v>
      </c>
      <c r="D548" t="s">
        <v>42</v>
      </c>
      <c r="E548">
        <v>7.98</v>
      </c>
      <c r="F548">
        <v>6.08</v>
      </c>
      <c r="G548">
        <v>4.88</v>
      </c>
      <c r="H548">
        <v>4.8499999999999996</v>
      </c>
      <c r="I548">
        <v>40.99</v>
      </c>
      <c r="J548">
        <v>14.68</v>
      </c>
      <c r="K548">
        <v>920</v>
      </c>
      <c r="L548" t="s">
        <v>27</v>
      </c>
      <c r="M548">
        <v>37.32</v>
      </c>
      <c r="N548">
        <v>441</v>
      </c>
      <c r="O548">
        <v>8</v>
      </c>
      <c r="P548">
        <v>28</v>
      </c>
      <c r="Q548">
        <v>99.21</v>
      </c>
      <c r="R548">
        <v>83968</v>
      </c>
      <c r="S548">
        <v>34.270000000000003</v>
      </c>
      <c r="T548">
        <v>61.22</v>
      </c>
      <c r="U548">
        <v>56.03</v>
      </c>
      <c r="V548">
        <v>384</v>
      </c>
      <c r="W548">
        <v>33.090000000000003</v>
      </c>
      <c r="X548">
        <v>719</v>
      </c>
    </row>
    <row r="549" spans="1:24" hidden="1" x14ac:dyDescent="0.25">
      <c r="A549" t="s">
        <v>46</v>
      </c>
      <c r="B549" t="s">
        <v>38</v>
      </c>
      <c r="C549">
        <v>2011</v>
      </c>
      <c r="D549" t="s">
        <v>34</v>
      </c>
      <c r="E549">
        <v>1.54</v>
      </c>
      <c r="F549">
        <v>7.51</v>
      </c>
      <c r="G549">
        <v>4.8099999999999996</v>
      </c>
      <c r="H549">
        <v>3.46</v>
      </c>
      <c r="I549">
        <v>23.3</v>
      </c>
      <c r="J549">
        <v>3.87</v>
      </c>
      <c r="K549">
        <v>1553</v>
      </c>
      <c r="L549" t="s">
        <v>35</v>
      </c>
      <c r="M549">
        <v>71.790000000000006</v>
      </c>
      <c r="N549">
        <v>365</v>
      </c>
      <c r="O549">
        <v>12</v>
      </c>
      <c r="P549">
        <v>30</v>
      </c>
      <c r="Q549">
        <v>87.25</v>
      </c>
      <c r="R549">
        <v>33649</v>
      </c>
      <c r="S549">
        <v>56.45</v>
      </c>
      <c r="T549">
        <v>22.78</v>
      </c>
      <c r="U549">
        <v>24.25</v>
      </c>
      <c r="V549">
        <v>2045</v>
      </c>
      <c r="W549">
        <v>36.869999999999997</v>
      </c>
      <c r="X549">
        <v>836</v>
      </c>
    </row>
    <row r="550" spans="1:24" hidden="1" x14ac:dyDescent="0.25">
      <c r="A550" t="s">
        <v>36</v>
      </c>
      <c r="B550" t="s">
        <v>29</v>
      </c>
      <c r="C550">
        <v>2001</v>
      </c>
      <c r="D550" t="s">
        <v>42</v>
      </c>
      <c r="E550">
        <v>6.25</v>
      </c>
      <c r="F550">
        <v>7.55</v>
      </c>
      <c r="G550">
        <v>4.9000000000000004</v>
      </c>
      <c r="H550">
        <v>3.1</v>
      </c>
      <c r="I550">
        <v>26.7</v>
      </c>
      <c r="J550">
        <v>5.53</v>
      </c>
      <c r="K550">
        <v>2685</v>
      </c>
      <c r="L550" t="s">
        <v>27</v>
      </c>
      <c r="M550">
        <v>41.84</v>
      </c>
      <c r="N550">
        <v>436</v>
      </c>
      <c r="O550">
        <v>42</v>
      </c>
      <c r="P550">
        <v>65</v>
      </c>
      <c r="Q550">
        <v>53.06</v>
      </c>
      <c r="R550">
        <v>34903</v>
      </c>
      <c r="S550">
        <v>92.18</v>
      </c>
      <c r="T550">
        <v>24.66</v>
      </c>
      <c r="U550">
        <v>81.209999999999994</v>
      </c>
      <c r="V550">
        <v>1455</v>
      </c>
      <c r="W550">
        <v>8.6199999999999992</v>
      </c>
      <c r="X550">
        <v>217</v>
      </c>
    </row>
    <row r="551" spans="1:24" hidden="1" x14ac:dyDescent="0.25">
      <c r="A551" t="s">
        <v>36</v>
      </c>
      <c r="B551" t="s">
        <v>29</v>
      </c>
      <c r="C551">
        <v>2004</v>
      </c>
      <c r="D551" t="s">
        <v>42</v>
      </c>
      <c r="E551">
        <v>3.39</v>
      </c>
      <c r="F551">
        <v>7.32</v>
      </c>
      <c r="G551">
        <v>3.97</v>
      </c>
      <c r="H551">
        <v>9.17</v>
      </c>
      <c r="I551">
        <v>12.11</v>
      </c>
      <c r="J551">
        <v>18.89</v>
      </c>
      <c r="K551">
        <v>665</v>
      </c>
      <c r="L551" t="s">
        <v>31</v>
      </c>
      <c r="M551">
        <v>78.52</v>
      </c>
      <c r="N551">
        <v>45</v>
      </c>
      <c r="O551">
        <v>33</v>
      </c>
      <c r="P551">
        <v>88</v>
      </c>
      <c r="Q551">
        <v>72.08</v>
      </c>
      <c r="R551">
        <v>62313</v>
      </c>
      <c r="S551">
        <v>26.7</v>
      </c>
      <c r="T551">
        <v>85.27</v>
      </c>
      <c r="U551">
        <v>88.67</v>
      </c>
      <c r="V551">
        <v>600</v>
      </c>
      <c r="W551">
        <v>18.510000000000002</v>
      </c>
      <c r="X551">
        <v>824</v>
      </c>
    </row>
    <row r="552" spans="1:24" hidden="1" x14ac:dyDescent="0.25">
      <c r="A552" t="s">
        <v>45</v>
      </c>
      <c r="B552" t="s">
        <v>37</v>
      </c>
      <c r="C552">
        <v>2006</v>
      </c>
      <c r="D552" t="s">
        <v>42</v>
      </c>
      <c r="E552">
        <v>1.26</v>
      </c>
      <c r="F552">
        <v>7.91</v>
      </c>
      <c r="G552">
        <v>4.9400000000000004</v>
      </c>
      <c r="H552">
        <v>5.48</v>
      </c>
      <c r="I552">
        <v>8.64</v>
      </c>
      <c r="J552">
        <v>1.72</v>
      </c>
      <c r="K552">
        <v>4101</v>
      </c>
      <c r="L552" t="s">
        <v>27</v>
      </c>
      <c r="M552">
        <v>81.61</v>
      </c>
      <c r="N552">
        <v>273</v>
      </c>
      <c r="O552">
        <v>15</v>
      </c>
      <c r="P552">
        <v>2</v>
      </c>
      <c r="Q552">
        <v>56.55</v>
      </c>
      <c r="R552">
        <v>58528</v>
      </c>
      <c r="S552">
        <v>37.96</v>
      </c>
      <c r="T552">
        <v>77.31</v>
      </c>
      <c r="U552">
        <v>84.77</v>
      </c>
      <c r="V552">
        <v>1914</v>
      </c>
      <c r="W552">
        <v>18.18</v>
      </c>
      <c r="X552">
        <v>941</v>
      </c>
    </row>
    <row r="553" spans="1:24" hidden="1" x14ac:dyDescent="0.25">
      <c r="A553" t="s">
        <v>41</v>
      </c>
      <c r="B553" t="s">
        <v>33</v>
      </c>
      <c r="C553">
        <v>2023</v>
      </c>
      <c r="D553" t="s">
        <v>40</v>
      </c>
      <c r="E553">
        <v>4.1399999999999997</v>
      </c>
      <c r="F553">
        <v>6.1</v>
      </c>
      <c r="G553">
        <v>4.46</v>
      </c>
      <c r="H553">
        <v>9.9600000000000009</v>
      </c>
      <c r="I553">
        <v>41.15</v>
      </c>
      <c r="J553">
        <v>10.95</v>
      </c>
      <c r="K553">
        <v>2469</v>
      </c>
      <c r="L553" t="s">
        <v>35</v>
      </c>
      <c r="M553">
        <v>63.55</v>
      </c>
      <c r="N553">
        <v>105</v>
      </c>
      <c r="O553">
        <v>4</v>
      </c>
      <c r="P553">
        <v>68</v>
      </c>
      <c r="Q553">
        <v>81.53</v>
      </c>
      <c r="R553">
        <v>10976</v>
      </c>
      <c r="S553">
        <v>89.12</v>
      </c>
      <c r="T553">
        <v>73.23</v>
      </c>
      <c r="U553">
        <v>78.849999999999994</v>
      </c>
      <c r="V553">
        <v>1360</v>
      </c>
      <c r="W553">
        <v>7.11</v>
      </c>
      <c r="X553">
        <v>907</v>
      </c>
    </row>
    <row r="554" spans="1:24" hidden="1" x14ac:dyDescent="0.25">
      <c r="A554" t="s">
        <v>32</v>
      </c>
      <c r="B554" t="s">
        <v>37</v>
      </c>
      <c r="C554">
        <v>2011</v>
      </c>
      <c r="D554" t="s">
        <v>43</v>
      </c>
      <c r="E554">
        <v>0.15</v>
      </c>
      <c r="F554">
        <v>8.34</v>
      </c>
      <c r="G554">
        <v>2.08</v>
      </c>
      <c r="H554">
        <v>6.1</v>
      </c>
      <c r="I554">
        <v>39.92</v>
      </c>
      <c r="J554">
        <v>10.44</v>
      </c>
      <c r="K554">
        <v>1474</v>
      </c>
      <c r="L554" t="s">
        <v>31</v>
      </c>
      <c r="M554">
        <v>36.57</v>
      </c>
      <c r="N554">
        <v>2</v>
      </c>
      <c r="O554">
        <v>0</v>
      </c>
      <c r="P554">
        <v>21</v>
      </c>
      <c r="Q554">
        <v>84.79</v>
      </c>
      <c r="R554">
        <v>45118</v>
      </c>
      <c r="S554">
        <v>89.52</v>
      </c>
      <c r="T554">
        <v>36.369999999999997</v>
      </c>
      <c r="U554">
        <v>97.55</v>
      </c>
      <c r="V554">
        <v>1947</v>
      </c>
      <c r="W554">
        <v>34.130000000000003</v>
      </c>
      <c r="X554">
        <v>201</v>
      </c>
    </row>
    <row r="555" spans="1:24" hidden="1" x14ac:dyDescent="0.25">
      <c r="A555" t="s">
        <v>47</v>
      </c>
      <c r="B555" t="s">
        <v>33</v>
      </c>
      <c r="C555">
        <v>2015</v>
      </c>
      <c r="D555" t="s">
        <v>43</v>
      </c>
      <c r="E555">
        <v>8.41</v>
      </c>
      <c r="F555">
        <v>6.24</v>
      </c>
      <c r="G555">
        <v>3.92</v>
      </c>
      <c r="H555">
        <v>4.3099999999999996</v>
      </c>
      <c r="I555">
        <v>38.869999999999997</v>
      </c>
      <c r="J555">
        <v>14.51</v>
      </c>
      <c r="K555">
        <v>337</v>
      </c>
      <c r="L555" t="s">
        <v>44</v>
      </c>
      <c r="M555">
        <v>72.760000000000005</v>
      </c>
      <c r="N555">
        <v>325</v>
      </c>
      <c r="O555">
        <v>39</v>
      </c>
      <c r="P555">
        <v>79</v>
      </c>
      <c r="Q555">
        <v>24.81</v>
      </c>
      <c r="R555">
        <v>60216</v>
      </c>
      <c r="S555">
        <v>23.46</v>
      </c>
      <c r="T555">
        <v>55.02</v>
      </c>
      <c r="U555">
        <v>87.93</v>
      </c>
      <c r="V555">
        <v>1743</v>
      </c>
      <c r="W555">
        <v>20.9</v>
      </c>
      <c r="X555">
        <v>983</v>
      </c>
    </row>
    <row r="556" spans="1:24" hidden="1" x14ac:dyDescent="0.25">
      <c r="A556" t="s">
        <v>45</v>
      </c>
      <c r="B556" t="s">
        <v>38</v>
      </c>
      <c r="C556">
        <v>2022</v>
      </c>
      <c r="D556" t="s">
        <v>42</v>
      </c>
      <c r="E556">
        <v>5.13</v>
      </c>
      <c r="F556">
        <v>7.69</v>
      </c>
      <c r="G556">
        <v>4.5599999999999996</v>
      </c>
      <c r="H556">
        <v>8.44</v>
      </c>
      <c r="I556">
        <v>23.17</v>
      </c>
      <c r="J556">
        <v>5.23</v>
      </c>
      <c r="K556">
        <v>3159</v>
      </c>
      <c r="L556" t="s">
        <v>27</v>
      </c>
      <c r="M556">
        <v>56.05</v>
      </c>
      <c r="N556">
        <v>252</v>
      </c>
      <c r="O556">
        <v>21</v>
      </c>
      <c r="P556">
        <v>72</v>
      </c>
      <c r="Q556">
        <v>47.06</v>
      </c>
      <c r="R556">
        <v>65900</v>
      </c>
      <c r="S556">
        <v>70.63</v>
      </c>
      <c r="T556">
        <v>49.39</v>
      </c>
      <c r="U556">
        <v>94.23</v>
      </c>
      <c r="V556">
        <v>1456</v>
      </c>
      <c r="W556">
        <v>22.65</v>
      </c>
      <c r="X556">
        <v>943</v>
      </c>
    </row>
    <row r="557" spans="1:24" hidden="1" x14ac:dyDescent="0.25">
      <c r="A557" t="s">
        <v>28</v>
      </c>
      <c r="B557" t="s">
        <v>25</v>
      </c>
      <c r="C557">
        <v>2007</v>
      </c>
      <c r="D557" t="s">
        <v>40</v>
      </c>
      <c r="E557">
        <v>1.39</v>
      </c>
      <c r="F557">
        <v>6.33</v>
      </c>
      <c r="G557">
        <v>3.56</v>
      </c>
      <c r="H557">
        <v>9.49</v>
      </c>
      <c r="I557">
        <v>43.23</v>
      </c>
      <c r="J557">
        <v>18.7</v>
      </c>
      <c r="K557">
        <v>268</v>
      </c>
      <c r="L557" t="s">
        <v>27</v>
      </c>
      <c r="M557">
        <v>96.48</v>
      </c>
      <c r="N557">
        <v>21</v>
      </c>
      <c r="O557">
        <v>47</v>
      </c>
      <c r="P557">
        <v>52</v>
      </c>
      <c r="Q557">
        <v>64.22</v>
      </c>
      <c r="R557">
        <v>7917</v>
      </c>
      <c r="S557">
        <v>41.56</v>
      </c>
      <c r="T557">
        <v>86.5</v>
      </c>
      <c r="U557">
        <v>78.44</v>
      </c>
      <c r="V557">
        <v>2182</v>
      </c>
      <c r="W557">
        <v>10.34</v>
      </c>
      <c r="X557">
        <v>381</v>
      </c>
    </row>
    <row r="558" spans="1:24" hidden="1" x14ac:dyDescent="0.25">
      <c r="A558" t="s">
        <v>47</v>
      </c>
      <c r="B558" t="s">
        <v>37</v>
      </c>
      <c r="C558">
        <v>2008</v>
      </c>
      <c r="D558" t="s">
        <v>40</v>
      </c>
      <c r="E558">
        <v>2.37</v>
      </c>
      <c r="F558">
        <v>8.1999999999999993</v>
      </c>
      <c r="G558">
        <v>2.11</v>
      </c>
      <c r="H558">
        <v>8.7100000000000009</v>
      </c>
      <c r="I558">
        <v>46.31</v>
      </c>
      <c r="J558">
        <v>8.2100000000000009</v>
      </c>
      <c r="K558">
        <v>1087</v>
      </c>
      <c r="L558" t="s">
        <v>35</v>
      </c>
      <c r="M558">
        <v>65.92</v>
      </c>
      <c r="N558">
        <v>54</v>
      </c>
      <c r="O558">
        <v>45</v>
      </c>
      <c r="P558">
        <v>47</v>
      </c>
      <c r="Q558">
        <v>97.89</v>
      </c>
      <c r="R558">
        <v>68673</v>
      </c>
      <c r="S558">
        <v>93.6</v>
      </c>
      <c r="T558">
        <v>29.17</v>
      </c>
      <c r="U558">
        <v>85.62</v>
      </c>
      <c r="V558">
        <v>1591</v>
      </c>
      <c r="W558">
        <v>22.37</v>
      </c>
      <c r="X558">
        <v>35</v>
      </c>
    </row>
    <row r="559" spans="1:24" hidden="1" x14ac:dyDescent="0.25">
      <c r="A559" t="s">
        <v>24</v>
      </c>
      <c r="B559" t="s">
        <v>37</v>
      </c>
      <c r="C559">
        <v>2014</v>
      </c>
      <c r="D559" t="s">
        <v>42</v>
      </c>
      <c r="E559">
        <v>4.4800000000000004</v>
      </c>
      <c r="F559">
        <v>7.28</v>
      </c>
      <c r="G559">
        <v>0.33</v>
      </c>
      <c r="H559">
        <v>8.2200000000000006</v>
      </c>
      <c r="I559">
        <v>16.420000000000002</v>
      </c>
      <c r="J559">
        <v>5.71</v>
      </c>
      <c r="K559">
        <v>1293</v>
      </c>
      <c r="L559" t="s">
        <v>44</v>
      </c>
      <c r="M559">
        <v>35.06</v>
      </c>
      <c r="N559">
        <v>373</v>
      </c>
      <c r="O559">
        <v>25</v>
      </c>
      <c r="P559">
        <v>72</v>
      </c>
      <c r="Q559">
        <v>68.900000000000006</v>
      </c>
      <c r="R559">
        <v>48393</v>
      </c>
      <c r="S559">
        <v>73.22</v>
      </c>
      <c r="T559">
        <v>85.78</v>
      </c>
      <c r="U559">
        <v>43.13</v>
      </c>
      <c r="V559">
        <v>2175</v>
      </c>
      <c r="W559">
        <v>31.7</v>
      </c>
      <c r="X559">
        <v>516</v>
      </c>
    </row>
    <row r="560" spans="1:24" hidden="1" x14ac:dyDescent="0.25">
      <c r="A560" t="s">
        <v>48</v>
      </c>
      <c r="B560" t="s">
        <v>33</v>
      </c>
      <c r="C560">
        <v>2004</v>
      </c>
      <c r="D560" t="s">
        <v>34</v>
      </c>
      <c r="E560">
        <v>1.89</v>
      </c>
      <c r="F560">
        <v>6.21</v>
      </c>
      <c r="G560">
        <v>4.05</v>
      </c>
      <c r="H560">
        <v>5.34</v>
      </c>
      <c r="I560">
        <v>11.23</v>
      </c>
      <c r="J560">
        <v>6.74</v>
      </c>
      <c r="K560">
        <v>656</v>
      </c>
      <c r="L560" t="s">
        <v>35</v>
      </c>
      <c r="M560">
        <v>74.52</v>
      </c>
      <c r="N560">
        <v>447</v>
      </c>
      <c r="O560">
        <v>33</v>
      </c>
      <c r="P560">
        <v>75</v>
      </c>
      <c r="Q560">
        <v>89.97</v>
      </c>
      <c r="R560">
        <v>6070</v>
      </c>
      <c r="S560">
        <v>49.44</v>
      </c>
      <c r="T560">
        <v>66.55</v>
      </c>
      <c r="U560">
        <v>73.510000000000005</v>
      </c>
      <c r="V560">
        <v>1170</v>
      </c>
      <c r="W560">
        <v>12.2</v>
      </c>
      <c r="X560">
        <v>157</v>
      </c>
    </row>
    <row r="561" spans="1:24" hidden="1" x14ac:dyDescent="0.25">
      <c r="A561" t="s">
        <v>28</v>
      </c>
      <c r="B561" t="s">
        <v>38</v>
      </c>
      <c r="C561">
        <v>2012</v>
      </c>
      <c r="D561" t="s">
        <v>34</v>
      </c>
      <c r="E561">
        <v>2.69</v>
      </c>
      <c r="F561">
        <v>7.54</v>
      </c>
      <c r="G561">
        <v>4.76</v>
      </c>
      <c r="H561">
        <v>3.45</v>
      </c>
      <c r="I561">
        <v>23.21</v>
      </c>
      <c r="J561">
        <v>6.97</v>
      </c>
      <c r="K561">
        <v>2828</v>
      </c>
      <c r="L561" t="s">
        <v>44</v>
      </c>
      <c r="M561">
        <v>84.55</v>
      </c>
      <c r="N561">
        <v>296</v>
      </c>
      <c r="O561">
        <v>49</v>
      </c>
      <c r="P561">
        <v>46</v>
      </c>
      <c r="Q561">
        <v>84.92</v>
      </c>
      <c r="R561">
        <v>87269</v>
      </c>
      <c r="S561">
        <v>81.739999999999995</v>
      </c>
      <c r="T561">
        <v>43.1</v>
      </c>
      <c r="U561">
        <v>36.44</v>
      </c>
      <c r="V561">
        <v>2749</v>
      </c>
      <c r="W561">
        <v>4.53</v>
      </c>
      <c r="X561">
        <v>870</v>
      </c>
    </row>
    <row r="562" spans="1:24" hidden="1" x14ac:dyDescent="0.25">
      <c r="A562" t="s">
        <v>28</v>
      </c>
      <c r="B562" t="s">
        <v>38</v>
      </c>
      <c r="C562">
        <v>2004</v>
      </c>
      <c r="D562" t="s">
        <v>30</v>
      </c>
      <c r="E562">
        <v>5.34</v>
      </c>
      <c r="F562">
        <v>6.02</v>
      </c>
      <c r="G562">
        <v>1.81</v>
      </c>
      <c r="H562">
        <v>4.41</v>
      </c>
      <c r="I562">
        <v>8.9700000000000006</v>
      </c>
      <c r="J562">
        <v>3.98</v>
      </c>
      <c r="K562">
        <v>3973</v>
      </c>
      <c r="L562" t="s">
        <v>35</v>
      </c>
      <c r="M562">
        <v>41.24</v>
      </c>
      <c r="N562">
        <v>109</v>
      </c>
      <c r="O562">
        <v>20</v>
      </c>
      <c r="P562">
        <v>41</v>
      </c>
      <c r="Q562">
        <v>59.04</v>
      </c>
      <c r="R562">
        <v>39318</v>
      </c>
      <c r="S562">
        <v>99.79</v>
      </c>
      <c r="T562">
        <v>31.31</v>
      </c>
      <c r="U562">
        <v>25.54</v>
      </c>
      <c r="V562">
        <v>2614</v>
      </c>
      <c r="W562">
        <v>23.36</v>
      </c>
      <c r="X562">
        <v>387</v>
      </c>
    </row>
    <row r="563" spans="1:24" hidden="1" x14ac:dyDescent="0.25">
      <c r="A563" t="s">
        <v>45</v>
      </c>
      <c r="B563" t="s">
        <v>33</v>
      </c>
      <c r="C563">
        <v>2010</v>
      </c>
      <c r="D563" t="s">
        <v>42</v>
      </c>
      <c r="E563">
        <v>8.33</v>
      </c>
      <c r="F563">
        <v>7.94</v>
      </c>
      <c r="G563">
        <v>0.76</v>
      </c>
      <c r="H563">
        <v>6.13</v>
      </c>
      <c r="I563">
        <v>44.2</v>
      </c>
      <c r="J563">
        <v>18.559999999999999</v>
      </c>
      <c r="K563">
        <v>4957</v>
      </c>
      <c r="L563" t="s">
        <v>44</v>
      </c>
      <c r="M563">
        <v>61.43</v>
      </c>
      <c r="N563">
        <v>372</v>
      </c>
      <c r="O563">
        <v>6</v>
      </c>
      <c r="P563">
        <v>3</v>
      </c>
      <c r="Q563">
        <v>89.58</v>
      </c>
      <c r="R563">
        <v>26521</v>
      </c>
      <c r="S563">
        <v>44.7</v>
      </c>
      <c r="T563">
        <v>70.59</v>
      </c>
      <c r="U563">
        <v>66.34</v>
      </c>
      <c r="V563">
        <v>2508</v>
      </c>
      <c r="W563">
        <v>25.43</v>
      </c>
      <c r="X563">
        <v>525</v>
      </c>
    </row>
    <row r="564" spans="1:24" hidden="1" x14ac:dyDescent="0.25">
      <c r="A564" t="s">
        <v>41</v>
      </c>
      <c r="B564" t="s">
        <v>38</v>
      </c>
      <c r="C564">
        <v>2009</v>
      </c>
      <c r="D564" t="s">
        <v>30</v>
      </c>
      <c r="E564">
        <v>4.0199999999999996</v>
      </c>
      <c r="F564">
        <v>7.63</v>
      </c>
      <c r="G564">
        <v>1.63</v>
      </c>
      <c r="H564">
        <v>9.69</v>
      </c>
      <c r="I564">
        <v>16.899999999999999</v>
      </c>
      <c r="J564">
        <v>3.5</v>
      </c>
      <c r="K564">
        <v>1336</v>
      </c>
      <c r="L564" t="s">
        <v>31</v>
      </c>
      <c r="M564">
        <v>82.02</v>
      </c>
      <c r="N564">
        <v>222</v>
      </c>
      <c r="O564">
        <v>24</v>
      </c>
      <c r="P564">
        <v>81</v>
      </c>
      <c r="Q564">
        <v>38.99</v>
      </c>
      <c r="R564">
        <v>22829</v>
      </c>
      <c r="S564">
        <v>37.35</v>
      </c>
      <c r="T564">
        <v>75.83</v>
      </c>
      <c r="U564">
        <v>82.63</v>
      </c>
      <c r="V564">
        <v>1287</v>
      </c>
      <c r="W564">
        <v>8.08</v>
      </c>
      <c r="X564">
        <v>989</v>
      </c>
    </row>
    <row r="565" spans="1:24" hidden="1" x14ac:dyDescent="0.25">
      <c r="A565" t="s">
        <v>45</v>
      </c>
      <c r="B565" t="s">
        <v>29</v>
      </c>
      <c r="C565">
        <v>2019</v>
      </c>
      <c r="D565" t="s">
        <v>34</v>
      </c>
      <c r="E565">
        <v>7.17</v>
      </c>
      <c r="F565">
        <v>6.53</v>
      </c>
      <c r="G565">
        <v>2.91</v>
      </c>
      <c r="H565">
        <v>8.06</v>
      </c>
      <c r="I565">
        <v>28.81</v>
      </c>
      <c r="J565">
        <v>17.66</v>
      </c>
      <c r="K565">
        <v>2356</v>
      </c>
      <c r="L565" t="s">
        <v>35</v>
      </c>
      <c r="M565">
        <v>31.43</v>
      </c>
      <c r="N565">
        <v>468</v>
      </c>
      <c r="O565">
        <v>11</v>
      </c>
      <c r="P565">
        <v>81</v>
      </c>
      <c r="Q565">
        <v>39.17</v>
      </c>
      <c r="R565">
        <v>33179</v>
      </c>
      <c r="S565">
        <v>60.7</v>
      </c>
      <c r="T565">
        <v>38.6</v>
      </c>
      <c r="U565">
        <v>26.62</v>
      </c>
      <c r="V565">
        <v>2939</v>
      </c>
      <c r="W565">
        <v>9.93</v>
      </c>
      <c r="X565">
        <v>993</v>
      </c>
    </row>
    <row r="566" spans="1:24" hidden="1" x14ac:dyDescent="0.25">
      <c r="A566" t="s">
        <v>24</v>
      </c>
      <c r="B566" t="s">
        <v>25</v>
      </c>
      <c r="C566">
        <v>2012</v>
      </c>
      <c r="D566" t="s">
        <v>34</v>
      </c>
      <c r="E566">
        <v>8.77</v>
      </c>
      <c r="F566">
        <v>6.94</v>
      </c>
      <c r="G566">
        <v>1.58</v>
      </c>
      <c r="H566">
        <v>8.8000000000000007</v>
      </c>
      <c r="I566">
        <v>29.74</v>
      </c>
      <c r="J566">
        <v>8.1</v>
      </c>
      <c r="K566">
        <v>1667</v>
      </c>
      <c r="L566" t="s">
        <v>31</v>
      </c>
      <c r="M566">
        <v>32.03</v>
      </c>
      <c r="N566">
        <v>247</v>
      </c>
      <c r="O566">
        <v>30</v>
      </c>
      <c r="P566">
        <v>41</v>
      </c>
      <c r="Q566">
        <v>78.53</v>
      </c>
      <c r="R566">
        <v>63179</v>
      </c>
      <c r="S566">
        <v>68.31</v>
      </c>
      <c r="T566">
        <v>23.75</v>
      </c>
      <c r="U566">
        <v>34.5</v>
      </c>
      <c r="V566">
        <v>2747</v>
      </c>
      <c r="W566">
        <v>6.12</v>
      </c>
      <c r="X566">
        <v>74</v>
      </c>
    </row>
    <row r="567" spans="1:24" hidden="1" x14ac:dyDescent="0.25">
      <c r="A567" t="s">
        <v>39</v>
      </c>
      <c r="B567" t="s">
        <v>37</v>
      </c>
      <c r="C567">
        <v>2008</v>
      </c>
      <c r="D567" t="s">
        <v>42</v>
      </c>
      <c r="E567">
        <v>2.16</v>
      </c>
      <c r="F567">
        <v>6.02</v>
      </c>
      <c r="G567">
        <v>3.05</v>
      </c>
      <c r="H567">
        <v>4.9400000000000004</v>
      </c>
      <c r="I567">
        <v>25.75</v>
      </c>
      <c r="J567">
        <v>5.39</v>
      </c>
      <c r="K567">
        <v>1825</v>
      </c>
      <c r="L567" t="s">
        <v>35</v>
      </c>
      <c r="M567">
        <v>77.38</v>
      </c>
      <c r="N567">
        <v>135</v>
      </c>
      <c r="O567">
        <v>46</v>
      </c>
      <c r="P567">
        <v>42</v>
      </c>
      <c r="Q567">
        <v>15.19</v>
      </c>
      <c r="R567">
        <v>49672</v>
      </c>
      <c r="S567">
        <v>70.44</v>
      </c>
      <c r="T567">
        <v>49.38</v>
      </c>
      <c r="U567">
        <v>27.44</v>
      </c>
      <c r="V567">
        <v>2603</v>
      </c>
      <c r="W567">
        <v>36.86</v>
      </c>
      <c r="X567">
        <v>738</v>
      </c>
    </row>
    <row r="568" spans="1:24" hidden="1" x14ac:dyDescent="0.25">
      <c r="A568" t="s">
        <v>39</v>
      </c>
      <c r="B568" t="s">
        <v>25</v>
      </c>
      <c r="C568">
        <v>2020</v>
      </c>
      <c r="D568" t="s">
        <v>30</v>
      </c>
      <c r="E568">
        <v>8.07</v>
      </c>
      <c r="F568">
        <v>7.73</v>
      </c>
      <c r="G568">
        <v>4.83</v>
      </c>
      <c r="H568">
        <v>7.79</v>
      </c>
      <c r="I568">
        <v>7.83</v>
      </c>
      <c r="J568">
        <v>3.97</v>
      </c>
      <c r="K568">
        <v>4030</v>
      </c>
      <c r="L568" t="s">
        <v>35</v>
      </c>
      <c r="M568">
        <v>80.760000000000005</v>
      </c>
      <c r="N568">
        <v>320</v>
      </c>
      <c r="O568">
        <v>26</v>
      </c>
      <c r="P568">
        <v>96</v>
      </c>
      <c r="Q568">
        <v>31.97</v>
      </c>
      <c r="R568">
        <v>78628</v>
      </c>
      <c r="S568">
        <v>47.36</v>
      </c>
      <c r="T568">
        <v>47.48</v>
      </c>
      <c r="U568">
        <v>70.73</v>
      </c>
      <c r="V568">
        <v>1774</v>
      </c>
      <c r="W568">
        <v>8.52</v>
      </c>
      <c r="X568">
        <v>919</v>
      </c>
    </row>
    <row r="569" spans="1:24" hidden="1" x14ac:dyDescent="0.25">
      <c r="A569" t="s">
        <v>41</v>
      </c>
      <c r="B569" t="s">
        <v>37</v>
      </c>
      <c r="C569">
        <v>2013</v>
      </c>
      <c r="D569" t="s">
        <v>30</v>
      </c>
      <c r="E569">
        <v>7.57</v>
      </c>
      <c r="F569">
        <v>6.81</v>
      </c>
      <c r="G569">
        <v>3.35</v>
      </c>
      <c r="H569">
        <v>9.0399999999999991</v>
      </c>
      <c r="I569">
        <v>49.55</v>
      </c>
      <c r="J569">
        <v>10.09</v>
      </c>
      <c r="K569">
        <v>1212</v>
      </c>
      <c r="L569" t="s">
        <v>35</v>
      </c>
      <c r="M569">
        <v>89.21</v>
      </c>
      <c r="N569">
        <v>386</v>
      </c>
      <c r="O569">
        <v>21</v>
      </c>
      <c r="P569">
        <v>41</v>
      </c>
      <c r="Q569">
        <v>61.64</v>
      </c>
      <c r="R569">
        <v>94036</v>
      </c>
      <c r="S569">
        <v>33.229999999999997</v>
      </c>
      <c r="T569">
        <v>68.03</v>
      </c>
      <c r="U569">
        <v>26.36</v>
      </c>
      <c r="V569">
        <v>1592</v>
      </c>
      <c r="W569">
        <v>0.43</v>
      </c>
      <c r="X569">
        <v>812</v>
      </c>
    </row>
    <row r="570" spans="1:24" hidden="1" x14ac:dyDescent="0.25">
      <c r="A570" t="s">
        <v>24</v>
      </c>
      <c r="B570" t="s">
        <v>29</v>
      </c>
      <c r="C570">
        <v>2017</v>
      </c>
      <c r="D570" t="s">
        <v>42</v>
      </c>
      <c r="E570">
        <v>3.57</v>
      </c>
      <c r="F570">
        <v>7.43</v>
      </c>
      <c r="G570">
        <v>1.81</v>
      </c>
      <c r="H570">
        <v>6.36</v>
      </c>
      <c r="I570">
        <v>8.6300000000000008</v>
      </c>
      <c r="J570">
        <v>13.39</v>
      </c>
      <c r="K570">
        <v>2768</v>
      </c>
      <c r="L570" t="s">
        <v>27</v>
      </c>
      <c r="M570">
        <v>57.97</v>
      </c>
      <c r="N570">
        <v>412</v>
      </c>
      <c r="O570">
        <v>33</v>
      </c>
      <c r="P570">
        <v>2</v>
      </c>
      <c r="Q570">
        <v>43.17</v>
      </c>
      <c r="R570">
        <v>13391</v>
      </c>
      <c r="S570">
        <v>82.19</v>
      </c>
      <c r="T570">
        <v>87.85</v>
      </c>
      <c r="U570">
        <v>27.46</v>
      </c>
      <c r="V570">
        <v>1715</v>
      </c>
      <c r="W570">
        <v>33.61</v>
      </c>
      <c r="X570">
        <v>638</v>
      </c>
    </row>
    <row r="571" spans="1:24" hidden="1" x14ac:dyDescent="0.25">
      <c r="A571" t="s">
        <v>41</v>
      </c>
      <c r="B571" t="s">
        <v>38</v>
      </c>
      <c r="C571">
        <v>2014</v>
      </c>
      <c r="D571" t="s">
        <v>30</v>
      </c>
      <c r="E571">
        <v>9.9</v>
      </c>
      <c r="F571">
        <v>8.39</v>
      </c>
      <c r="G571">
        <v>4.68</v>
      </c>
      <c r="H571">
        <v>6.01</v>
      </c>
      <c r="I571">
        <v>37.58</v>
      </c>
      <c r="J571">
        <v>17.96</v>
      </c>
      <c r="K571">
        <v>4415</v>
      </c>
      <c r="L571" t="s">
        <v>35</v>
      </c>
      <c r="M571">
        <v>57.28</v>
      </c>
      <c r="N571">
        <v>245</v>
      </c>
      <c r="O571">
        <v>16</v>
      </c>
      <c r="P571">
        <v>58</v>
      </c>
      <c r="Q571">
        <v>94.19</v>
      </c>
      <c r="R571">
        <v>99813</v>
      </c>
      <c r="S571">
        <v>95.83</v>
      </c>
      <c r="T571">
        <v>52.5</v>
      </c>
      <c r="U571">
        <v>41.13</v>
      </c>
      <c r="V571">
        <v>2893</v>
      </c>
      <c r="W571">
        <v>32.130000000000003</v>
      </c>
      <c r="X571">
        <v>606</v>
      </c>
    </row>
    <row r="572" spans="1:24" hidden="1" x14ac:dyDescent="0.25">
      <c r="A572" t="s">
        <v>46</v>
      </c>
      <c r="B572" t="s">
        <v>33</v>
      </c>
      <c r="C572">
        <v>2009</v>
      </c>
      <c r="D572" t="s">
        <v>26</v>
      </c>
      <c r="E572">
        <v>2.63</v>
      </c>
      <c r="F572">
        <v>6.75</v>
      </c>
      <c r="G572">
        <v>2.83</v>
      </c>
      <c r="H572">
        <v>8.0399999999999991</v>
      </c>
      <c r="I572">
        <v>39.57</v>
      </c>
      <c r="J572">
        <v>13.05</v>
      </c>
      <c r="K572">
        <v>3058</v>
      </c>
      <c r="L572" t="s">
        <v>44</v>
      </c>
      <c r="M572">
        <v>68.67</v>
      </c>
      <c r="N572">
        <v>69</v>
      </c>
      <c r="O572">
        <v>10</v>
      </c>
      <c r="P572">
        <v>80</v>
      </c>
      <c r="Q572">
        <v>95.93</v>
      </c>
      <c r="R572">
        <v>46000</v>
      </c>
      <c r="S572">
        <v>86.4</v>
      </c>
      <c r="T572">
        <v>68.540000000000006</v>
      </c>
      <c r="U572">
        <v>41.62</v>
      </c>
      <c r="V572">
        <v>604</v>
      </c>
      <c r="W572">
        <v>18.260000000000002</v>
      </c>
      <c r="X572">
        <v>829</v>
      </c>
    </row>
    <row r="573" spans="1:24" hidden="1" x14ac:dyDescent="0.25">
      <c r="A573" t="s">
        <v>39</v>
      </c>
      <c r="B573" t="s">
        <v>29</v>
      </c>
      <c r="C573">
        <v>2023</v>
      </c>
      <c r="D573" t="s">
        <v>34</v>
      </c>
      <c r="E573">
        <v>2.5499999999999998</v>
      </c>
      <c r="F573">
        <v>8.48</v>
      </c>
      <c r="G573">
        <v>0.64</v>
      </c>
      <c r="H573">
        <v>6.92</v>
      </c>
      <c r="I573">
        <v>7.26</v>
      </c>
      <c r="J573">
        <v>9.67</v>
      </c>
      <c r="K573">
        <v>444</v>
      </c>
      <c r="L573" t="s">
        <v>27</v>
      </c>
      <c r="M573">
        <v>83.01</v>
      </c>
      <c r="N573">
        <v>480</v>
      </c>
      <c r="O573">
        <v>28</v>
      </c>
      <c r="P573">
        <v>75</v>
      </c>
      <c r="Q573">
        <v>51.25</v>
      </c>
      <c r="R573">
        <v>8279</v>
      </c>
      <c r="S573">
        <v>68.239999999999995</v>
      </c>
      <c r="T573">
        <v>38.049999999999997</v>
      </c>
      <c r="U573">
        <v>64.599999999999994</v>
      </c>
      <c r="V573">
        <v>2155</v>
      </c>
      <c r="W573">
        <v>31.89</v>
      </c>
      <c r="X573">
        <v>288</v>
      </c>
    </row>
    <row r="574" spans="1:24" hidden="1" x14ac:dyDescent="0.25">
      <c r="A574" t="s">
        <v>28</v>
      </c>
      <c r="B574" t="s">
        <v>25</v>
      </c>
      <c r="C574">
        <v>2006</v>
      </c>
      <c r="D574" t="s">
        <v>43</v>
      </c>
      <c r="E574">
        <v>7.72</v>
      </c>
      <c r="F574">
        <v>7.58</v>
      </c>
      <c r="G574">
        <v>2.4900000000000002</v>
      </c>
      <c r="H574">
        <v>9.9499999999999993</v>
      </c>
      <c r="I574">
        <v>46.66</v>
      </c>
      <c r="J574">
        <v>0.67</v>
      </c>
      <c r="K574">
        <v>1397</v>
      </c>
      <c r="L574" t="s">
        <v>44</v>
      </c>
      <c r="M574">
        <v>74.87</v>
      </c>
      <c r="N574">
        <v>17</v>
      </c>
      <c r="O574">
        <v>33</v>
      </c>
      <c r="P574">
        <v>10</v>
      </c>
      <c r="Q574">
        <v>54.83</v>
      </c>
      <c r="R574">
        <v>47869</v>
      </c>
      <c r="S574">
        <v>36.020000000000003</v>
      </c>
      <c r="T574">
        <v>57.97</v>
      </c>
      <c r="U574">
        <v>22.57</v>
      </c>
      <c r="V574">
        <v>2265</v>
      </c>
      <c r="W574">
        <v>17.98</v>
      </c>
      <c r="X574">
        <v>375</v>
      </c>
    </row>
    <row r="575" spans="1:24" hidden="1" x14ac:dyDescent="0.25">
      <c r="A575" t="s">
        <v>32</v>
      </c>
      <c r="B575" t="s">
        <v>33</v>
      </c>
      <c r="C575">
        <v>2007</v>
      </c>
      <c r="D575" t="s">
        <v>40</v>
      </c>
      <c r="E575">
        <v>4.3499999999999996</v>
      </c>
      <c r="F575">
        <v>6.61</v>
      </c>
      <c r="G575">
        <v>3.27</v>
      </c>
      <c r="H575">
        <v>5.98</v>
      </c>
      <c r="I575">
        <v>24.39</v>
      </c>
      <c r="J575">
        <v>18.309999999999999</v>
      </c>
      <c r="K575">
        <v>4381</v>
      </c>
      <c r="L575" t="s">
        <v>44</v>
      </c>
      <c r="M575">
        <v>52.91</v>
      </c>
      <c r="N575">
        <v>489</v>
      </c>
      <c r="O575">
        <v>36</v>
      </c>
      <c r="P575">
        <v>80</v>
      </c>
      <c r="Q575">
        <v>73.010000000000005</v>
      </c>
      <c r="R575">
        <v>40408</v>
      </c>
      <c r="S575">
        <v>62.25</v>
      </c>
      <c r="T575">
        <v>19.23</v>
      </c>
      <c r="U575">
        <v>69.23</v>
      </c>
      <c r="V575">
        <v>567</v>
      </c>
      <c r="W575">
        <v>8.98</v>
      </c>
      <c r="X575">
        <v>797</v>
      </c>
    </row>
    <row r="576" spans="1:24" hidden="1" x14ac:dyDescent="0.25">
      <c r="A576" t="s">
        <v>48</v>
      </c>
      <c r="B576" t="s">
        <v>38</v>
      </c>
      <c r="C576">
        <v>2002</v>
      </c>
      <c r="D576" t="s">
        <v>30</v>
      </c>
      <c r="E576">
        <v>3.31</v>
      </c>
      <c r="F576">
        <v>7.09</v>
      </c>
      <c r="G576">
        <v>4.1900000000000004</v>
      </c>
      <c r="H576">
        <v>4.2300000000000004</v>
      </c>
      <c r="I576">
        <v>31.44</v>
      </c>
      <c r="J576">
        <v>18.05</v>
      </c>
      <c r="K576">
        <v>2218</v>
      </c>
      <c r="L576" t="s">
        <v>44</v>
      </c>
      <c r="M576">
        <v>54.26</v>
      </c>
      <c r="N576">
        <v>496</v>
      </c>
      <c r="O576">
        <v>48</v>
      </c>
      <c r="P576">
        <v>34</v>
      </c>
      <c r="Q576">
        <v>46.81</v>
      </c>
      <c r="R576">
        <v>54939</v>
      </c>
      <c r="S576">
        <v>10.119999999999999</v>
      </c>
      <c r="T576">
        <v>75.19</v>
      </c>
      <c r="U576">
        <v>52.94</v>
      </c>
      <c r="V576">
        <v>1480</v>
      </c>
      <c r="W576">
        <v>17.04</v>
      </c>
      <c r="X576">
        <v>867</v>
      </c>
    </row>
    <row r="577" spans="1:24" hidden="1" x14ac:dyDescent="0.25">
      <c r="A577" t="s">
        <v>24</v>
      </c>
      <c r="B577" t="s">
        <v>29</v>
      </c>
      <c r="C577">
        <v>2014</v>
      </c>
      <c r="D577" t="s">
        <v>30</v>
      </c>
      <c r="E577">
        <v>1.79</v>
      </c>
      <c r="F577">
        <v>7.85</v>
      </c>
      <c r="G577">
        <v>4.68</v>
      </c>
      <c r="H577">
        <v>6.3</v>
      </c>
      <c r="I577">
        <v>32.11</v>
      </c>
      <c r="J577">
        <v>7.57</v>
      </c>
      <c r="K577">
        <v>3676</v>
      </c>
      <c r="L577" t="s">
        <v>44</v>
      </c>
      <c r="M577">
        <v>83.41</v>
      </c>
      <c r="N577">
        <v>185</v>
      </c>
      <c r="O577">
        <v>47</v>
      </c>
      <c r="P577">
        <v>49</v>
      </c>
      <c r="Q577">
        <v>20.63</v>
      </c>
      <c r="R577">
        <v>58925</v>
      </c>
      <c r="S577">
        <v>53.39</v>
      </c>
      <c r="T577">
        <v>37.549999999999997</v>
      </c>
      <c r="U577">
        <v>34.299999999999997</v>
      </c>
      <c r="V577">
        <v>420</v>
      </c>
      <c r="W577">
        <v>19.47</v>
      </c>
      <c r="X577">
        <v>508</v>
      </c>
    </row>
    <row r="578" spans="1:24" hidden="1" x14ac:dyDescent="0.25">
      <c r="A578" t="s">
        <v>47</v>
      </c>
      <c r="B578" t="s">
        <v>33</v>
      </c>
      <c r="C578">
        <v>2015</v>
      </c>
      <c r="D578" t="s">
        <v>40</v>
      </c>
      <c r="E578">
        <v>7.65</v>
      </c>
      <c r="F578">
        <v>7.12</v>
      </c>
      <c r="G578">
        <v>1.59</v>
      </c>
      <c r="H578">
        <v>4.6500000000000004</v>
      </c>
      <c r="I578">
        <v>25.25</v>
      </c>
      <c r="J578">
        <v>0.57999999999999996</v>
      </c>
      <c r="K578">
        <v>2310</v>
      </c>
      <c r="L578" t="s">
        <v>44</v>
      </c>
      <c r="M578">
        <v>67.430000000000007</v>
      </c>
      <c r="N578">
        <v>116</v>
      </c>
      <c r="O578">
        <v>25</v>
      </c>
      <c r="P578">
        <v>62</v>
      </c>
      <c r="Q578">
        <v>75.2</v>
      </c>
      <c r="R578">
        <v>19532</v>
      </c>
      <c r="S578">
        <v>78.12</v>
      </c>
      <c r="T578">
        <v>16.399999999999999</v>
      </c>
      <c r="U578">
        <v>72.27</v>
      </c>
      <c r="V578">
        <v>2520</v>
      </c>
      <c r="W578">
        <v>0.36</v>
      </c>
      <c r="X578">
        <v>804</v>
      </c>
    </row>
    <row r="579" spans="1:24" hidden="1" x14ac:dyDescent="0.25">
      <c r="A579" t="s">
        <v>41</v>
      </c>
      <c r="B579" t="s">
        <v>29</v>
      </c>
      <c r="C579">
        <v>2003</v>
      </c>
      <c r="D579" t="s">
        <v>30</v>
      </c>
      <c r="E579">
        <v>7.86</v>
      </c>
      <c r="F579">
        <v>6.17</v>
      </c>
      <c r="G579">
        <v>0.78</v>
      </c>
      <c r="H579">
        <v>6.93</v>
      </c>
      <c r="I579">
        <v>7.1</v>
      </c>
      <c r="J579">
        <v>14.67</v>
      </c>
      <c r="K579">
        <v>4040</v>
      </c>
      <c r="L579" t="s">
        <v>31</v>
      </c>
      <c r="M579">
        <v>36.86</v>
      </c>
      <c r="N579">
        <v>256</v>
      </c>
      <c r="O579">
        <v>44</v>
      </c>
      <c r="P579">
        <v>69</v>
      </c>
      <c r="Q579">
        <v>74.3</v>
      </c>
      <c r="R579">
        <v>63648</v>
      </c>
      <c r="S579">
        <v>25.11</v>
      </c>
      <c r="T579">
        <v>89.24</v>
      </c>
      <c r="U579">
        <v>46.37</v>
      </c>
      <c r="V579">
        <v>1470</v>
      </c>
      <c r="W579">
        <v>4.53</v>
      </c>
      <c r="X579">
        <v>178</v>
      </c>
    </row>
    <row r="580" spans="1:24" hidden="1" x14ac:dyDescent="0.25">
      <c r="A580" t="s">
        <v>48</v>
      </c>
      <c r="B580" t="s">
        <v>29</v>
      </c>
      <c r="C580">
        <v>2020</v>
      </c>
      <c r="D580" t="s">
        <v>40</v>
      </c>
      <c r="E580">
        <v>5.67</v>
      </c>
      <c r="F580">
        <v>6.42</v>
      </c>
      <c r="G580">
        <v>0.37</v>
      </c>
      <c r="H580">
        <v>3.88</v>
      </c>
      <c r="I580">
        <v>37.590000000000003</v>
      </c>
      <c r="J580">
        <v>15.83</v>
      </c>
      <c r="K580">
        <v>3606</v>
      </c>
      <c r="L580" t="s">
        <v>27</v>
      </c>
      <c r="M580">
        <v>40.71</v>
      </c>
      <c r="N580">
        <v>277</v>
      </c>
      <c r="O580">
        <v>44</v>
      </c>
      <c r="P580">
        <v>98</v>
      </c>
      <c r="Q580">
        <v>26.01</v>
      </c>
      <c r="R580">
        <v>73860</v>
      </c>
      <c r="S580">
        <v>50.15</v>
      </c>
      <c r="T580">
        <v>82.14</v>
      </c>
      <c r="U580">
        <v>86.2</v>
      </c>
      <c r="V580">
        <v>1793</v>
      </c>
      <c r="W580">
        <v>34.99</v>
      </c>
      <c r="X580">
        <v>471</v>
      </c>
    </row>
    <row r="581" spans="1:24" hidden="1" x14ac:dyDescent="0.25">
      <c r="A581" t="s">
        <v>47</v>
      </c>
      <c r="B581" t="s">
        <v>38</v>
      </c>
      <c r="C581">
        <v>2005</v>
      </c>
      <c r="D581" t="s">
        <v>42</v>
      </c>
      <c r="E581">
        <v>9.57</v>
      </c>
      <c r="F581">
        <v>7.98</v>
      </c>
      <c r="G581">
        <v>3.69</v>
      </c>
      <c r="H581">
        <v>9.65</v>
      </c>
      <c r="I581">
        <v>29.09</v>
      </c>
      <c r="J581">
        <v>10.85</v>
      </c>
      <c r="K581">
        <v>1827</v>
      </c>
      <c r="L581" t="s">
        <v>44</v>
      </c>
      <c r="M581">
        <v>89.58</v>
      </c>
      <c r="N581">
        <v>94</v>
      </c>
      <c r="O581">
        <v>44</v>
      </c>
      <c r="P581">
        <v>5</v>
      </c>
      <c r="Q581">
        <v>83.63</v>
      </c>
      <c r="R581">
        <v>15468</v>
      </c>
      <c r="S581">
        <v>7.33</v>
      </c>
      <c r="T581">
        <v>25.79</v>
      </c>
      <c r="U581">
        <v>99.15</v>
      </c>
      <c r="V581">
        <v>1470</v>
      </c>
      <c r="W581">
        <v>15.7</v>
      </c>
      <c r="X581">
        <v>429</v>
      </c>
    </row>
    <row r="582" spans="1:24" x14ac:dyDescent="0.25">
      <c r="A582" t="s">
        <v>48</v>
      </c>
      <c r="B582" t="s">
        <v>37</v>
      </c>
      <c r="C582">
        <v>2000</v>
      </c>
      <c r="D582" t="s">
        <v>26</v>
      </c>
      <c r="E582">
        <v>3.18</v>
      </c>
      <c r="F582">
        <v>7.62</v>
      </c>
      <c r="G582">
        <v>3.98</v>
      </c>
      <c r="H582">
        <v>9.02</v>
      </c>
      <c r="I582">
        <v>5.93</v>
      </c>
      <c r="J582">
        <v>8.06</v>
      </c>
      <c r="K582">
        <v>3219</v>
      </c>
      <c r="L582" t="s">
        <v>31</v>
      </c>
      <c r="M582">
        <v>99.92</v>
      </c>
      <c r="N582">
        <v>406</v>
      </c>
      <c r="O582">
        <v>31</v>
      </c>
      <c r="P582">
        <v>31</v>
      </c>
      <c r="Q582">
        <v>62.14</v>
      </c>
      <c r="R582">
        <v>54504</v>
      </c>
      <c r="S582">
        <v>83.85</v>
      </c>
      <c r="T582">
        <v>39.06</v>
      </c>
      <c r="U582">
        <v>82.32</v>
      </c>
      <c r="V582">
        <v>372</v>
      </c>
      <c r="W582">
        <v>13.26</v>
      </c>
      <c r="X582">
        <v>909</v>
      </c>
    </row>
    <row r="583" spans="1:24" hidden="1" x14ac:dyDescent="0.25">
      <c r="A583" t="s">
        <v>32</v>
      </c>
      <c r="B583" t="s">
        <v>33</v>
      </c>
      <c r="C583">
        <v>2003</v>
      </c>
      <c r="D583" t="s">
        <v>26</v>
      </c>
      <c r="E583">
        <v>2.2000000000000002</v>
      </c>
      <c r="F583">
        <v>7.42</v>
      </c>
      <c r="G583">
        <v>2.0499999999999998</v>
      </c>
      <c r="H583">
        <v>4.09</v>
      </c>
      <c r="I583">
        <v>35.020000000000003</v>
      </c>
      <c r="J583">
        <v>17.02</v>
      </c>
      <c r="K583">
        <v>4688</v>
      </c>
      <c r="L583" t="s">
        <v>31</v>
      </c>
      <c r="M583">
        <v>53.5</v>
      </c>
      <c r="N583">
        <v>391</v>
      </c>
      <c r="O583">
        <v>36</v>
      </c>
      <c r="P583">
        <v>10</v>
      </c>
      <c r="Q583">
        <v>25.16</v>
      </c>
      <c r="R583">
        <v>45879</v>
      </c>
      <c r="S583">
        <v>35.020000000000003</v>
      </c>
      <c r="T583">
        <v>84.94</v>
      </c>
      <c r="U583">
        <v>79.44</v>
      </c>
      <c r="V583">
        <v>1551</v>
      </c>
      <c r="W583">
        <v>35.53</v>
      </c>
      <c r="X583">
        <v>547</v>
      </c>
    </row>
    <row r="584" spans="1:24" hidden="1" x14ac:dyDescent="0.25">
      <c r="A584" t="s">
        <v>47</v>
      </c>
      <c r="B584" t="s">
        <v>38</v>
      </c>
      <c r="C584">
        <v>2010</v>
      </c>
      <c r="D584" t="s">
        <v>34</v>
      </c>
      <c r="E584">
        <v>6.77</v>
      </c>
      <c r="F584">
        <v>6.42</v>
      </c>
      <c r="G584">
        <v>1.98</v>
      </c>
      <c r="H584">
        <v>4.21</v>
      </c>
      <c r="I584">
        <v>35.14</v>
      </c>
      <c r="J584">
        <v>3.85</v>
      </c>
      <c r="K584">
        <v>4511</v>
      </c>
      <c r="L584" t="s">
        <v>44</v>
      </c>
      <c r="M584">
        <v>57.07</v>
      </c>
      <c r="N584">
        <v>412</v>
      </c>
      <c r="O584">
        <v>4</v>
      </c>
      <c r="P584">
        <v>42</v>
      </c>
      <c r="Q584">
        <v>65.900000000000006</v>
      </c>
      <c r="R584">
        <v>49512</v>
      </c>
      <c r="S584">
        <v>58.22</v>
      </c>
      <c r="T584">
        <v>73.709999999999994</v>
      </c>
      <c r="U584">
        <v>48.41</v>
      </c>
      <c r="V584">
        <v>322</v>
      </c>
      <c r="W584">
        <v>6.18</v>
      </c>
      <c r="X584">
        <v>885</v>
      </c>
    </row>
    <row r="585" spans="1:24" hidden="1" x14ac:dyDescent="0.25">
      <c r="A585" t="s">
        <v>45</v>
      </c>
      <c r="B585" t="s">
        <v>29</v>
      </c>
      <c r="C585">
        <v>2011</v>
      </c>
      <c r="D585" t="s">
        <v>43</v>
      </c>
      <c r="E585">
        <v>7.58</v>
      </c>
      <c r="F585">
        <v>8.09</v>
      </c>
      <c r="G585">
        <v>4.7699999999999996</v>
      </c>
      <c r="H585">
        <v>6.59</v>
      </c>
      <c r="I585">
        <v>27.42</v>
      </c>
      <c r="J585">
        <v>8.7899999999999991</v>
      </c>
      <c r="K585">
        <v>2072</v>
      </c>
      <c r="L585" t="s">
        <v>35</v>
      </c>
      <c r="M585">
        <v>40.81</v>
      </c>
      <c r="N585">
        <v>427</v>
      </c>
      <c r="O585">
        <v>19</v>
      </c>
      <c r="P585">
        <v>38</v>
      </c>
      <c r="Q585">
        <v>24.89</v>
      </c>
      <c r="R585">
        <v>30257</v>
      </c>
      <c r="S585">
        <v>37.85</v>
      </c>
      <c r="T585">
        <v>82.51</v>
      </c>
      <c r="U585">
        <v>62.77</v>
      </c>
      <c r="V585">
        <v>1952</v>
      </c>
      <c r="W585">
        <v>8.68</v>
      </c>
      <c r="X585">
        <v>49</v>
      </c>
    </row>
    <row r="586" spans="1:24" hidden="1" x14ac:dyDescent="0.25">
      <c r="A586" t="s">
        <v>36</v>
      </c>
      <c r="B586" t="s">
        <v>38</v>
      </c>
      <c r="C586">
        <v>2004</v>
      </c>
      <c r="D586" t="s">
        <v>30</v>
      </c>
      <c r="E586">
        <v>2.25</v>
      </c>
      <c r="F586">
        <v>8.4</v>
      </c>
      <c r="G586">
        <v>4.58</v>
      </c>
      <c r="H586">
        <v>8.41</v>
      </c>
      <c r="I586">
        <v>4.53</v>
      </c>
      <c r="J586">
        <v>0.49</v>
      </c>
      <c r="K586">
        <v>4189</v>
      </c>
      <c r="L586" t="s">
        <v>44</v>
      </c>
      <c r="M586">
        <v>46.5</v>
      </c>
      <c r="N586">
        <v>114</v>
      </c>
      <c r="O586">
        <v>6</v>
      </c>
      <c r="P586">
        <v>12</v>
      </c>
      <c r="Q586">
        <v>27.99</v>
      </c>
      <c r="R586">
        <v>47692</v>
      </c>
      <c r="S586">
        <v>59.76</v>
      </c>
      <c r="T586">
        <v>55</v>
      </c>
      <c r="U586">
        <v>24.21</v>
      </c>
      <c r="V586">
        <v>2714</v>
      </c>
      <c r="W586">
        <v>33.119999999999997</v>
      </c>
      <c r="X586">
        <v>517</v>
      </c>
    </row>
    <row r="587" spans="1:24" hidden="1" x14ac:dyDescent="0.25">
      <c r="A587" t="s">
        <v>45</v>
      </c>
      <c r="B587" t="s">
        <v>37</v>
      </c>
      <c r="C587">
        <v>2022</v>
      </c>
      <c r="D587" t="s">
        <v>43</v>
      </c>
      <c r="E587">
        <v>0.77</v>
      </c>
      <c r="F587">
        <v>6.1</v>
      </c>
      <c r="G587">
        <v>1.17</v>
      </c>
      <c r="H587">
        <v>4.53</v>
      </c>
      <c r="I587">
        <v>17.63</v>
      </c>
      <c r="J587">
        <v>3.28</v>
      </c>
      <c r="K587">
        <v>2330</v>
      </c>
      <c r="L587" t="s">
        <v>31</v>
      </c>
      <c r="M587">
        <v>59.72</v>
      </c>
      <c r="N587">
        <v>493</v>
      </c>
      <c r="O587">
        <v>42</v>
      </c>
      <c r="P587">
        <v>12</v>
      </c>
      <c r="Q587">
        <v>85.1</v>
      </c>
      <c r="R587">
        <v>81053</v>
      </c>
      <c r="S587">
        <v>74.42</v>
      </c>
      <c r="T587">
        <v>29.45</v>
      </c>
      <c r="U587">
        <v>78.19</v>
      </c>
      <c r="V587">
        <v>835</v>
      </c>
      <c r="W587">
        <v>11.19</v>
      </c>
      <c r="X587">
        <v>729</v>
      </c>
    </row>
    <row r="588" spans="1:24" hidden="1" x14ac:dyDescent="0.25">
      <c r="A588" t="s">
        <v>39</v>
      </c>
      <c r="B588" t="s">
        <v>33</v>
      </c>
      <c r="C588">
        <v>2020</v>
      </c>
      <c r="D588" t="s">
        <v>42</v>
      </c>
      <c r="E588">
        <v>8.11</v>
      </c>
      <c r="F588">
        <v>6.2</v>
      </c>
      <c r="G588">
        <v>3.9</v>
      </c>
      <c r="H588">
        <v>3.43</v>
      </c>
      <c r="I588">
        <v>2.5499999999999998</v>
      </c>
      <c r="J588">
        <v>18.82</v>
      </c>
      <c r="K588">
        <v>685</v>
      </c>
      <c r="L588" t="s">
        <v>44</v>
      </c>
      <c r="M588">
        <v>49.91</v>
      </c>
      <c r="N588">
        <v>61</v>
      </c>
      <c r="O588">
        <v>22</v>
      </c>
      <c r="P588">
        <v>38</v>
      </c>
      <c r="Q588">
        <v>93.09</v>
      </c>
      <c r="R588">
        <v>28832</v>
      </c>
      <c r="S588">
        <v>32.68</v>
      </c>
      <c r="T588">
        <v>28.16</v>
      </c>
      <c r="U588">
        <v>74</v>
      </c>
      <c r="V588">
        <v>2937</v>
      </c>
      <c r="W588">
        <v>25.33</v>
      </c>
      <c r="X588">
        <v>372</v>
      </c>
    </row>
    <row r="589" spans="1:24" hidden="1" x14ac:dyDescent="0.25">
      <c r="A589" t="s">
        <v>36</v>
      </c>
      <c r="B589" t="s">
        <v>37</v>
      </c>
      <c r="C589">
        <v>2015</v>
      </c>
      <c r="D589" t="s">
        <v>26</v>
      </c>
      <c r="E589">
        <v>9.77</v>
      </c>
      <c r="F589">
        <v>8.2100000000000009</v>
      </c>
      <c r="G589">
        <v>3.11</v>
      </c>
      <c r="H589">
        <v>6.82</v>
      </c>
      <c r="I589">
        <v>23.88</v>
      </c>
      <c r="J589">
        <v>11.56</v>
      </c>
      <c r="K589">
        <v>4958</v>
      </c>
      <c r="L589" t="s">
        <v>31</v>
      </c>
      <c r="M589">
        <v>79.099999999999994</v>
      </c>
      <c r="N589">
        <v>274</v>
      </c>
      <c r="O589">
        <v>0</v>
      </c>
      <c r="P589">
        <v>45</v>
      </c>
      <c r="Q589">
        <v>27.17</v>
      </c>
      <c r="R589">
        <v>63039</v>
      </c>
      <c r="S589">
        <v>51.93</v>
      </c>
      <c r="T589">
        <v>52.05</v>
      </c>
      <c r="U589">
        <v>41.55</v>
      </c>
      <c r="V589">
        <v>1454</v>
      </c>
      <c r="W589">
        <v>29.58</v>
      </c>
      <c r="X589">
        <v>496</v>
      </c>
    </row>
    <row r="590" spans="1:24" hidden="1" x14ac:dyDescent="0.25">
      <c r="A590" t="s">
        <v>45</v>
      </c>
      <c r="B590" t="s">
        <v>25</v>
      </c>
      <c r="C590">
        <v>2012</v>
      </c>
      <c r="D590" t="s">
        <v>42</v>
      </c>
      <c r="E590">
        <v>6.45</v>
      </c>
      <c r="F590">
        <v>8.0399999999999991</v>
      </c>
      <c r="G590">
        <v>0.77</v>
      </c>
      <c r="H590">
        <v>7.84</v>
      </c>
      <c r="I590">
        <v>45.32</v>
      </c>
      <c r="J590">
        <v>16.11</v>
      </c>
      <c r="K590">
        <v>684</v>
      </c>
      <c r="L590" t="s">
        <v>44</v>
      </c>
      <c r="M590">
        <v>67.650000000000006</v>
      </c>
      <c r="N590">
        <v>314</v>
      </c>
      <c r="O590">
        <v>38</v>
      </c>
      <c r="P590">
        <v>33</v>
      </c>
      <c r="Q590">
        <v>92.95</v>
      </c>
      <c r="R590">
        <v>52104</v>
      </c>
      <c r="S590">
        <v>79.489999999999995</v>
      </c>
      <c r="T590">
        <v>83.92</v>
      </c>
      <c r="U590">
        <v>62.73</v>
      </c>
      <c r="V590">
        <v>1535</v>
      </c>
      <c r="W590">
        <v>8.91</v>
      </c>
      <c r="X590">
        <v>93</v>
      </c>
    </row>
    <row r="591" spans="1:24" hidden="1" x14ac:dyDescent="0.25">
      <c r="A591" t="s">
        <v>36</v>
      </c>
      <c r="B591" t="s">
        <v>33</v>
      </c>
      <c r="C591">
        <v>2012</v>
      </c>
      <c r="D591" t="s">
        <v>42</v>
      </c>
      <c r="E591">
        <v>2.78</v>
      </c>
      <c r="F591">
        <v>7.54</v>
      </c>
      <c r="G591">
        <v>1.78</v>
      </c>
      <c r="H591">
        <v>4.71</v>
      </c>
      <c r="I591">
        <v>0.11</v>
      </c>
      <c r="J591">
        <v>9.73</v>
      </c>
      <c r="K591">
        <v>2937</v>
      </c>
      <c r="L591" t="s">
        <v>31</v>
      </c>
      <c r="M591">
        <v>87.56</v>
      </c>
      <c r="N591">
        <v>496</v>
      </c>
      <c r="O591">
        <v>2</v>
      </c>
      <c r="P591">
        <v>66</v>
      </c>
      <c r="Q591">
        <v>25.4</v>
      </c>
      <c r="R591">
        <v>7008</v>
      </c>
      <c r="S591">
        <v>68.790000000000006</v>
      </c>
      <c r="T591">
        <v>60.53</v>
      </c>
      <c r="U591">
        <v>74.349999999999994</v>
      </c>
      <c r="V591">
        <v>2896</v>
      </c>
      <c r="W591">
        <v>10.14</v>
      </c>
      <c r="X591">
        <v>247</v>
      </c>
    </row>
    <row r="592" spans="1:24" hidden="1" x14ac:dyDescent="0.25">
      <c r="A592" t="s">
        <v>36</v>
      </c>
      <c r="B592" t="s">
        <v>37</v>
      </c>
      <c r="C592">
        <v>2016</v>
      </c>
      <c r="D592" t="s">
        <v>30</v>
      </c>
      <c r="E592">
        <v>9.9700000000000006</v>
      </c>
      <c r="F592">
        <v>8.36</v>
      </c>
      <c r="G592">
        <v>0.89</v>
      </c>
      <c r="H592">
        <v>8.18</v>
      </c>
      <c r="I592">
        <v>13.33</v>
      </c>
      <c r="J592">
        <v>16.7</v>
      </c>
      <c r="K592">
        <v>3711</v>
      </c>
      <c r="L592" t="s">
        <v>44</v>
      </c>
      <c r="M592">
        <v>80.72</v>
      </c>
      <c r="N592">
        <v>123</v>
      </c>
      <c r="O592">
        <v>44</v>
      </c>
      <c r="P592">
        <v>31</v>
      </c>
      <c r="Q592">
        <v>13.49</v>
      </c>
      <c r="R592">
        <v>61838</v>
      </c>
      <c r="S592">
        <v>5.71</v>
      </c>
      <c r="T592">
        <v>12.75</v>
      </c>
      <c r="U592">
        <v>49.43</v>
      </c>
      <c r="V592">
        <v>1699</v>
      </c>
      <c r="W592">
        <v>20.65</v>
      </c>
      <c r="X592">
        <v>353</v>
      </c>
    </row>
    <row r="593" spans="1:24" hidden="1" x14ac:dyDescent="0.25">
      <c r="A593" t="s">
        <v>28</v>
      </c>
      <c r="B593" t="s">
        <v>29</v>
      </c>
      <c r="C593">
        <v>2006</v>
      </c>
      <c r="D593" t="s">
        <v>42</v>
      </c>
      <c r="E593">
        <v>8.93</v>
      </c>
      <c r="F593">
        <v>7.62</v>
      </c>
      <c r="G593">
        <v>1.48</v>
      </c>
      <c r="H593">
        <v>9.65</v>
      </c>
      <c r="I593">
        <v>39.99</v>
      </c>
      <c r="J593">
        <v>10.78</v>
      </c>
      <c r="K593">
        <v>340</v>
      </c>
      <c r="L593" t="s">
        <v>35</v>
      </c>
      <c r="M593">
        <v>38.97</v>
      </c>
      <c r="N593">
        <v>79</v>
      </c>
      <c r="O593">
        <v>2</v>
      </c>
      <c r="P593">
        <v>67</v>
      </c>
      <c r="Q593">
        <v>7.71</v>
      </c>
      <c r="R593">
        <v>45427</v>
      </c>
      <c r="S593">
        <v>56.88</v>
      </c>
      <c r="T593">
        <v>54.84</v>
      </c>
      <c r="U593">
        <v>78.05</v>
      </c>
      <c r="V593">
        <v>700</v>
      </c>
      <c r="W593">
        <v>31.69</v>
      </c>
      <c r="X593">
        <v>467</v>
      </c>
    </row>
    <row r="594" spans="1:24" hidden="1" x14ac:dyDescent="0.25">
      <c r="A594" t="s">
        <v>41</v>
      </c>
      <c r="B594" t="s">
        <v>33</v>
      </c>
      <c r="C594">
        <v>2007</v>
      </c>
      <c r="D594" t="s">
        <v>26</v>
      </c>
      <c r="E594">
        <v>5.13</v>
      </c>
      <c r="F594">
        <v>6.54</v>
      </c>
      <c r="G594">
        <v>3.08</v>
      </c>
      <c r="H594">
        <v>3.96</v>
      </c>
      <c r="I594">
        <v>0.49</v>
      </c>
      <c r="J594">
        <v>0.09</v>
      </c>
      <c r="K594">
        <v>4699</v>
      </c>
      <c r="L594" t="s">
        <v>35</v>
      </c>
      <c r="M594">
        <v>38.64</v>
      </c>
      <c r="N594">
        <v>146</v>
      </c>
      <c r="O594">
        <v>5</v>
      </c>
      <c r="P594">
        <v>64</v>
      </c>
      <c r="Q594">
        <v>25.73</v>
      </c>
      <c r="R594">
        <v>12433</v>
      </c>
      <c r="S594">
        <v>37.630000000000003</v>
      </c>
      <c r="T594">
        <v>58.68</v>
      </c>
      <c r="U594">
        <v>83.74</v>
      </c>
      <c r="V594">
        <v>1856</v>
      </c>
      <c r="W594">
        <v>22.18</v>
      </c>
      <c r="X594">
        <v>715</v>
      </c>
    </row>
    <row r="595" spans="1:24" hidden="1" x14ac:dyDescent="0.25">
      <c r="A595" t="s">
        <v>41</v>
      </c>
      <c r="B595" t="s">
        <v>33</v>
      </c>
      <c r="C595">
        <v>2012</v>
      </c>
      <c r="D595" t="s">
        <v>43</v>
      </c>
      <c r="E595">
        <v>8.25</v>
      </c>
      <c r="F595">
        <v>7.82</v>
      </c>
      <c r="G595">
        <v>1.88</v>
      </c>
      <c r="H595">
        <v>6.58</v>
      </c>
      <c r="I595">
        <v>0.51</v>
      </c>
      <c r="J595">
        <v>17.989999999999998</v>
      </c>
      <c r="K595">
        <v>733</v>
      </c>
      <c r="L595" t="s">
        <v>31</v>
      </c>
      <c r="M595">
        <v>92.7</v>
      </c>
      <c r="N595">
        <v>484</v>
      </c>
      <c r="O595">
        <v>30</v>
      </c>
      <c r="P595">
        <v>72</v>
      </c>
      <c r="Q595">
        <v>39.75</v>
      </c>
      <c r="R595">
        <v>12605</v>
      </c>
      <c r="S595">
        <v>70.88</v>
      </c>
      <c r="T595">
        <v>56.52</v>
      </c>
      <c r="U595">
        <v>37.880000000000003</v>
      </c>
      <c r="V595">
        <v>2568</v>
      </c>
      <c r="W595">
        <v>2.69</v>
      </c>
      <c r="X595">
        <v>518</v>
      </c>
    </row>
    <row r="596" spans="1:24" hidden="1" x14ac:dyDescent="0.25">
      <c r="A596" t="s">
        <v>28</v>
      </c>
      <c r="B596" t="s">
        <v>38</v>
      </c>
      <c r="C596">
        <v>2022</v>
      </c>
      <c r="D596" t="s">
        <v>26</v>
      </c>
      <c r="E596">
        <v>8.16</v>
      </c>
      <c r="F596">
        <v>7.61</v>
      </c>
      <c r="G596">
        <v>1.97</v>
      </c>
      <c r="H596">
        <v>3.4</v>
      </c>
      <c r="I596">
        <v>30.54</v>
      </c>
      <c r="J596">
        <v>2.97</v>
      </c>
      <c r="K596">
        <v>1496</v>
      </c>
      <c r="L596" t="s">
        <v>35</v>
      </c>
      <c r="M596">
        <v>87.37</v>
      </c>
      <c r="N596">
        <v>21</v>
      </c>
      <c r="O596">
        <v>26</v>
      </c>
      <c r="P596">
        <v>6</v>
      </c>
      <c r="Q596">
        <v>92.9</v>
      </c>
      <c r="R596">
        <v>45256</v>
      </c>
      <c r="S596">
        <v>1.67</v>
      </c>
      <c r="T596">
        <v>65.290000000000006</v>
      </c>
      <c r="U596">
        <v>44.1</v>
      </c>
      <c r="V596">
        <v>2096</v>
      </c>
      <c r="W596">
        <v>14.03</v>
      </c>
      <c r="X596">
        <v>850</v>
      </c>
    </row>
    <row r="597" spans="1:24" hidden="1" x14ac:dyDescent="0.25">
      <c r="A597" t="s">
        <v>48</v>
      </c>
      <c r="B597" t="s">
        <v>29</v>
      </c>
      <c r="C597">
        <v>2015</v>
      </c>
      <c r="D597" t="s">
        <v>30</v>
      </c>
      <c r="E597">
        <v>9.35</v>
      </c>
      <c r="F597">
        <v>8.4600000000000009</v>
      </c>
      <c r="G597">
        <v>2.7</v>
      </c>
      <c r="H597">
        <v>4.45</v>
      </c>
      <c r="I597">
        <v>39.46</v>
      </c>
      <c r="J597">
        <v>9.01</v>
      </c>
      <c r="K597">
        <v>3893</v>
      </c>
      <c r="L597" t="s">
        <v>35</v>
      </c>
      <c r="M597">
        <v>62.75</v>
      </c>
      <c r="N597">
        <v>82</v>
      </c>
      <c r="O597">
        <v>28</v>
      </c>
      <c r="P597">
        <v>90</v>
      </c>
      <c r="Q597">
        <v>25.73</v>
      </c>
      <c r="R597">
        <v>25460</v>
      </c>
      <c r="S597">
        <v>33.06</v>
      </c>
      <c r="T597">
        <v>33.479999999999997</v>
      </c>
      <c r="U597">
        <v>52.13</v>
      </c>
      <c r="V597">
        <v>2308</v>
      </c>
      <c r="W597">
        <v>13.23</v>
      </c>
      <c r="X597">
        <v>347</v>
      </c>
    </row>
    <row r="598" spans="1:24" hidden="1" x14ac:dyDescent="0.25">
      <c r="A598" t="s">
        <v>46</v>
      </c>
      <c r="B598" t="s">
        <v>25</v>
      </c>
      <c r="C598">
        <v>2003</v>
      </c>
      <c r="D598" t="s">
        <v>26</v>
      </c>
      <c r="E598">
        <v>8.41</v>
      </c>
      <c r="F598">
        <v>6.53</v>
      </c>
      <c r="G598">
        <v>0.44</v>
      </c>
      <c r="H598">
        <v>3.63</v>
      </c>
      <c r="I598">
        <v>38.83</v>
      </c>
      <c r="J598">
        <v>9.5299999999999994</v>
      </c>
      <c r="K598">
        <v>2954</v>
      </c>
      <c r="L598" t="s">
        <v>27</v>
      </c>
      <c r="M598">
        <v>39.130000000000003</v>
      </c>
      <c r="N598">
        <v>323</v>
      </c>
      <c r="O598">
        <v>14</v>
      </c>
      <c r="P598">
        <v>2</v>
      </c>
      <c r="Q598">
        <v>37.82</v>
      </c>
      <c r="R598">
        <v>53756</v>
      </c>
      <c r="S598">
        <v>8.65</v>
      </c>
      <c r="T598">
        <v>21.5</v>
      </c>
      <c r="U598">
        <v>38.85</v>
      </c>
      <c r="V598">
        <v>1361</v>
      </c>
      <c r="W598">
        <v>32.299999999999997</v>
      </c>
      <c r="X598">
        <v>883</v>
      </c>
    </row>
    <row r="599" spans="1:24" hidden="1" x14ac:dyDescent="0.25">
      <c r="A599" t="s">
        <v>48</v>
      </c>
      <c r="B599" t="s">
        <v>37</v>
      </c>
      <c r="C599">
        <v>2007</v>
      </c>
      <c r="D599" t="s">
        <v>40</v>
      </c>
      <c r="E599">
        <v>6.44</v>
      </c>
      <c r="F599">
        <v>7.49</v>
      </c>
      <c r="G599">
        <v>3.69</v>
      </c>
      <c r="H599">
        <v>5.83</v>
      </c>
      <c r="I599">
        <v>38.979999999999997</v>
      </c>
      <c r="J599">
        <v>0.94</v>
      </c>
      <c r="K599">
        <v>1131</v>
      </c>
      <c r="L599" t="s">
        <v>44</v>
      </c>
      <c r="M599">
        <v>92.9</v>
      </c>
      <c r="N599">
        <v>4</v>
      </c>
      <c r="O599">
        <v>35</v>
      </c>
      <c r="P599">
        <v>85</v>
      </c>
      <c r="Q599">
        <v>73.95</v>
      </c>
      <c r="R599">
        <v>44022</v>
      </c>
      <c r="S599">
        <v>92.05</v>
      </c>
      <c r="T599">
        <v>70</v>
      </c>
      <c r="U599">
        <v>82.05</v>
      </c>
      <c r="V599">
        <v>325</v>
      </c>
      <c r="W599">
        <v>11.59</v>
      </c>
      <c r="X599">
        <v>871</v>
      </c>
    </row>
    <row r="600" spans="1:24" hidden="1" x14ac:dyDescent="0.25">
      <c r="A600" t="s">
        <v>47</v>
      </c>
      <c r="B600" t="s">
        <v>38</v>
      </c>
      <c r="C600">
        <v>2015</v>
      </c>
      <c r="D600" t="s">
        <v>43</v>
      </c>
      <c r="E600">
        <v>6.09</v>
      </c>
      <c r="F600">
        <v>7.95</v>
      </c>
      <c r="G600">
        <v>2.0099999999999998</v>
      </c>
      <c r="H600">
        <v>8.75</v>
      </c>
      <c r="I600">
        <v>18.05</v>
      </c>
      <c r="J600">
        <v>1.06</v>
      </c>
      <c r="K600">
        <v>4635</v>
      </c>
      <c r="L600" t="s">
        <v>44</v>
      </c>
      <c r="M600">
        <v>46.15</v>
      </c>
      <c r="N600">
        <v>260</v>
      </c>
      <c r="O600">
        <v>4</v>
      </c>
      <c r="P600">
        <v>79</v>
      </c>
      <c r="Q600">
        <v>31.6</v>
      </c>
      <c r="R600">
        <v>8036</v>
      </c>
      <c r="S600">
        <v>87.65</v>
      </c>
      <c r="T600">
        <v>25.71</v>
      </c>
      <c r="U600">
        <v>65.75</v>
      </c>
      <c r="V600">
        <v>391</v>
      </c>
      <c r="W600">
        <v>36.049999999999997</v>
      </c>
      <c r="X600">
        <v>780</v>
      </c>
    </row>
    <row r="601" spans="1:24" hidden="1" x14ac:dyDescent="0.25">
      <c r="A601" t="s">
        <v>47</v>
      </c>
      <c r="B601" t="s">
        <v>37</v>
      </c>
      <c r="C601">
        <v>2020</v>
      </c>
      <c r="D601" t="s">
        <v>40</v>
      </c>
      <c r="E601">
        <v>4.67</v>
      </c>
      <c r="F601">
        <v>6.85</v>
      </c>
      <c r="G601">
        <v>2.4</v>
      </c>
      <c r="H601">
        <v>7.04</v>
      </c>
      <c r="I601">
        <v>44.14</v>
      </c>
      <c r="J601">
        <v>15.25</v>
      </c>
      <c r="K601">
        <v>1732</v>
      </c>
      <c r="L601" t="s">
        <v>35</v>
      </c>
      <c r="M601">
        <v>32.49</v>
      </c>
      <c r="N601">
        <v>408</v>
      </c>
      <c r="O601">
        <v>2</v>
      </c>
      <c r="P601">
        <v>71</v>
      </c>
      <c r="Q601">
        <v>69.069999999999993</v>
      </c>
      <c r="R601">
        <v>23336</v>
      </c>
      <c r="S601">
        <v>96.81</v>
      </c>
      <c r="T601">
        <v>19.13</v>
      </c>
      <c r="U601">
        <v>50.41</v>
      </c>
      <c r="V601">
        <v>2169</v>
      </c>
      <c r="W601">
        <v>13.4</v>
      </c>
      <c r="X601">
        <v>713</v>
      </c>
    </row>
    <row r="602" spans="1:24" hidden="1" x14ac:dyDescent="0.25">
      <c r="A602" t="s">
        <v>36</v>
      </c>
      <c r="B602" t="s">
        <v>25</v>
      </c>
      <c r="C602">
        <v>2009</v>
      </c>
      <c r="D602" t="s">
        <v>40</v>
      </c>
      <c r="E602">
        <v>6.26</v>
      </c>
      <c r="F602">
        <v>6.95</v>
      </c>
      <c r="G602">
        <v>4.87</v>
      </c>
      <c r="H602">
        <v>4.5599999999999996</v>
      </c>
      <c r="I602">
        <v>0.64</v>
      </c>
      <c r="J602">
        <v>6.01</v>
      </c>
      <c r="K602">
        <v>3035</v>
      </c>
      <c r="L602" t="s">
        <v>35</v>
      </c>
      <c r="M602">
        <v>94.7</v>
      </c>
      <c r="N602">
        <v>279</v>
      </c>
      <c r="O602">
        <v>24</v>
      </c>
      <c r="P602">
        <v>68</v>
      </c>
      <c r="Q602">
        <v>44.34</v>
      </c>
      <c r="R602">
        <v>2717</v>
      </c>
      <c r="S602">
        <v>64.349999999999994</v>
      </c>
      <c r="T602">
        <v>38.75</v>
      </c>
      <c r="U602">
        <v>21.28</v>
      </c>
      <c r="V602">
        <v>2440</v>
      </c>
      <c r="W602">
        <v>7.76</v>
      </c>
      <c r="X602">
        <v>806</v>
      </c>
    </row>
    <row r="603" spans="1:24" hidden="1" x14ac:dyDescent="0.25">
      <c r="A603" t="s">
        <v>45</v>
      </c>
      <c r="B603" t="s">
        <v>25</v>
      </c>
      <c r="C603">
        <v>2024</v>
      </c>
      <c r="D603" t="s">
        <v>34</v>
      </c>
      <c r="E603">
        <v>7.95</v>
      </c>
      <c r="F603">
        <v>8.2200000000000006</v>
      </c>
      <c r="G603">
        <v>1.72</v>
      </c>
      <c r="H603">
        <v>3.28</v>
      </c>
      <c r="I603">
        <v>15.61</v>
      </c>
      <c r="J603">
        <v>8.19</v>
      </c>
      <c r="K603">
        <v>2713</v>
      </c>
      <c r="L603" t="s">
        <v>31</v>
      </c>
      <c r="M603">
        <v>86.63</v>
      </c>
      <c r="N603">
        <v>128</v>
      </c>
      <c r="O603">
        <v>31</v>
      </c>
      <c r="P603">
        <v>48</v>
      </c>
      <c r="Q603">
        <v>21.25</v>
      </c>
      <c r="R603">
        <v>82566</v>
      </c>
      <c r="S603">
        <v>80.7</v>
      </c>
      <c r="T603">
        <v>76.62</v>
      </c>
      <c r="U603">
        <v>46.07</v>
      </c>
      <c r="V603">
        <v>788</v>
      </c>
      <c r="W603">
        <v>21.6</v>
      </c>
      <c r="X603">
        <v>191</v>
      </c>
    </row>
    <row r="604" spans="1:24" hidden="1" x14ac:dyDescent="0.25">
      <c r="A604" t="s">
        <v>45</v>
      </c>
      <c r="B604" t="s">
        <v>33</v>
      </c>
      <c r="C604">
        <v>2011</v>
      </c>
      <c r="D604" t="s">
        <v>30</v>
      </c>
      <c r="E604">
        <v>9.69</v>
      </c>
      <c r="F604">
        <v>7.01</v>
      </c>
      <c r="G604">
        <v>3.24</v>
      </c>
      <c r="H604">
        <v>6.87</v>
      </c>
      <c r="I604">
        <v>16.86</v>
      </c>
      <c r="J604">
        <v>11.28</v>
      </c>
      <c r="K604">
        <v>2479</v>
      </c>
      <c r="L604" t="s">
        <v>44</v>
      </c>
      <c r="M604">
        <v>78.540000000000006</v>
      </c>
      <c r="N604">
        <v>113</v>
      </c>
      <c r="O604">
        <v>20</v>
      </c>
      <c r="P604">
        <v>57</v>
      </c>
      <c r="Q604">
        <v>73.94</v>
      </c>
      <c r="R604">
        <v>28665</v>
      </c>
      <c r="S604">
        <v>61.19</v>
      </c>
      <c r="T604">
        <v>16.57</v>
      </c>
      <c r="U604">
        <v>86.92</v>
      </c>
      <c r="V604">
        <v>942</v>
      </c>
      <c r="W604">
        <v>15.46</v>
      </c>
      <c r="X604">
        <v>16</v>
      </c>
    </row>
    <row r="605" spans="1:24" hidden="1" x14ac:dyDescent="0.25">
      <c r="A605" t="s">
        <v>41</v>
      </c>
      <c r="B605" t="s">
        <v>25</v>
      </c>
      <c r="C605">
        <v>2011</v>
      </c>
      <c r="D605" t="s">
        <v>42</v>
      </c>
      <c r="E605">
        <v>4.67</v>
      </c>
      <c r="F605">
        <v>7.56</v>
      </c>
      <c r="G605">
        <v>1.96</v>
      </c>
      <c r="H605">
        <v>3.93</v>
      </c>
      <c r="I605">
        <v>8.2799999999999994</v>
      </c>
      <c r="J605">
        <v>7.47</v>
      </c>
      <c r="K605">
        <v>1419</v>
      </c>
      <c r="L605" t="s">
        <v>27</v>
      </c>
      <c r="M605">
        <v>32.380000000000003</v>
      </c>
      <c r="N605">
        <v>283</v>
      </c>
      <c r="O605">
        <v>47</v>
      </c>
      <c r="P605">
        <v>93</v>
      </c>
      <c r="Q605">
        <v>4.6500000000000004</v>
      </c>
      <c r="R605">
        <v>84346</v>
      </c>
      <c r="S605">
        <v>49.2</v>
      </c>
      <c r="T605">
        <v>25.64</v>
      </c>
      <c r="U605">
        <v>79.48</v>
      </c>
      <c r="V605">
        <v>2630</v>
      </c>
      <c r="W605">
        <v>25.9</v>
      </c>
      <c r="X605">
        <v>674</v>
      </c>
    </row>
    <row r="606" spans="1:24" hidden="1" x14ac:dyDescent="0.25">
      <c r="A606" t="s">
        <v>24</v>
      </c>
      <c r="B606" t="s">
        <v>37</v>
      </c>
      <c r="C606">
        <v>2004</v>
      </c>
      <c r="D606" t="s">
        <v>40</v>
      </c>
      <c r="E606">
        <v>5.74</v>
      </c>
      <c r="F606">
        <v>8.2200000000000006</v>
      </c>
      <c r="G606">
        <v>4.47</v>
      </c>
      <c r="H606">
        <v>5.4</v>
      </c>
      <c r="I606">
        <v>16.809999999999999</v>
      </c>
      <c r="J606">
        <v>15.5</v>
      </c>
      <c r="K606">
        <v>1989</v>
      </c>
      <c r="L606" t="s">
        <v>27</v>
      </c>
      <c r="M606">
        <v>66.989999999999995</v>
      </c>
      <c r="N606">
        <v>46</v>
      </c>
      <c r="O606">
        <v>16</v>
      </c>
      <c r="P606">
        <v>27</v>
      </c>
      <c r="Q606">
        <v>30.65</v>
      </c>
      <c r="R606">
        <v>69790</v>
      </c>
      <c r="S606">
        <v>83.38</v>
      </c>
      <c r="T606">
        <v>48.02</v>
      </c>
      <c r="U606">
        <v>25.39</v>
      </c>
      <c r="V606">
        <v>1316</v>
      </c>
      <c r="W606">
        <v>36.630000000000003</v>
      </c>
      <c r="X606">
        <v>417</v>
      </c>
    </row>
    <row r="607" spans="1:24" hidden="1" x14ac:dyDescent="0.25">
      <c r="A607" t="s">
        <v>48</v>
      </c>
      <c r="B607" t="s">
        <v>29</v>
      </c>
      <c r="C607">
        <v>2015</v>
      </c>
      <c r="D607" t="s">
        <v>26</v>
      </c>
      <c r="E607">
        <v>4.45</v>
      </c>
      <c r="F607">
        <v>6.52</v>
      </c>
      <c r="G607">
        <v>4.2300000000000004</v>
      </c>
      <c r="H607">
        <v>6.57</v>
      </c>
      <c r="I607">
        <v>29.29</v>
      </c>
      <c r="J607">
        <v>17.690000000000001</v>
      </c>
      <c r="K607">
        <v>4710</v>
      </c>
      <c r="L607" t="s">
        <v>35</v>
      </c>
      <c r="M607">
        <v>75.75</v>
      </c>
      <c r="N607">
        <v>340</v>
      </c>
      <c r="O607">
        <v>8</v>
      </c>
      <c r="P607">
        <v>26</v>
      </c>
      <c r="Q607">
        <v>36.909999999999997</v>
      </c>
      <c r="R607">
        <v>41539</v>
      </c>
      <c r="S607">
        <v>77.62</v>
      </c>
      <c r="T607">
        <v>33.01</v>
      </c>
      <c r="U607">
        <v>84.12</v>
      </c>
      <c r="V607">
        <v>1025</v>
      </c>
      <c r="W607">
        <v>37.630000000000003</v>
      </c>
      <c r="X607">
        <v>308</v>
      </c>
    </row>
    <row r="608" spans="1:24" x14ac:dyDescent="0.25">
      <c r="A608" t="s">
        <v>39</v>
      </c>
      <c r="B608" t="s">
        <v>29</v>
      </c>
      <c r="C608">
        <v>2000</v>
      </c>
      <c r="D608" t="s">
        <v>42</v>
      </c>
      <c r="E608">
        <v>6.68</v>
      </c>
      <c r="F608">
        <v>8.4499999999999993</v>
      </c>
      <c r="G608">
        <v>1.21</v>
      </c>
      <c r="H608">
        <v>9.33</v>
      </c>
      <c r="I608">
        <v>26.01</v>
      </c>
      <c r="J608">
        <v>1.19</v>
      </c>
      <c r="K608">
        <v>487</v>
      </c>
      <c r="L608" t="s">
        <v>31</v>
      </c>
      <c r="M608">
        <v>83.15</v>
      </c>
      <c r="N608">
        <v>187</v>
      </c>
      <c r="O608">
        <v>25</v>
      </c>
      <c r="P608">
        <v>21</v>
      </c>
      <c r="Q608">
        <v>46.91</v>
      </c>
      <c r="R608">
        <v>29975</v>
      </c>
      <c r="S608">
        <v>73.33</v>
      </c>
      <c r="T608">
        <v>67.73</v>
      </c>
      <c r="U608">
        <v>34.32</v>
      </c>
      <c r="V608">
        <v>1903</v>
      </c>
      <c r="W608">
        <v>9.09</v>
      </c>
      <c r="X608">
        <v>271</v>
      </c>
    </row>
    <row r="609" spans="1:24" hidden="1" x14ac:dyDescent="0.25">
      <c r="A609" t="s">
        <v>32</v>
      </c>
      <c r="B609" t="s">
        <v>33</v>
      </c>
      <c r="C609">
        <v>2008</v>
      </c>
      <c r="D609" t="s">
        <v>26</v>
      </c>
      <c r="E609">
        <v>6.3</v>
      </c>
      <c r="F609">
        <v>7.75</v>
      </c>
      <c r="G609">
        <v>3.46</v>
      </c>
      <c r="H609">
        <v>3.57</v>
      </c>
      <c r="I609">
        <v>15.97</v>
      </c>
      <c r="J609">
        <v>12.71</v>
      </c>
      <c r="K609">
        <v>3819</v>
      </c>
      <c r="L609" t="s">
        <v>31</v>
      </c>
      <c r="M609">
        <v>62.98</v>
      </c>
      <c r="N609">
        <v>18</v>
      </c>
      <c r="O609">
        <v>21</v>
      </c>
      <c r="P609">
        <v>93</v>
      </c>
      <c r="Q609">
        <v>68.63</v>
      </c>
      <c r="R609">
        <v>72631</v>
      </c>
      <c r="S609">
        <v>89.39</v>
      </c>
      <c r="T609">
        <v>63.99</v>
      </c>
      <c r="U609">
        <v>98.96</v>
      </c>
      <c r="V609">
        <v>2951</v>
      </c>
      <c r="W609">
        <v>6.49</v>
      </c>
      <c r="X609">
        <v>408</v>
      </c>
    </row>
    <row r="610" spans="1:24" hidden="1" x14ac:dyDescent="0.25">
      <c r="A610" t="s">
        <v>45</v>
      </c>
      <c r="B610" t="s">
        <v>37</v>
      </c>
      <c r="C610">
        <v>2011</v>
      </c>
      <c r="D610" t="s">
        <v>26</v>
      </c>
      <c r="E610">
        <v>0.18</v>
      </c>
      <c r="F610">
        <v>7.24</v>
      </c>
      <c r="G610">
        <v>0.33</v>
      </c>
      <c r="H610">
        <v>7.68</v>
      </c>
      <c r="I610">
        <v>37.47</v>
      </c>
      <c r="J610">
        <v>6.35</v>
      </c>
      <c r="K610">
        <v>1441</v>
      </c>
      <c r="L610" t="s">
        <v>44</v>
      </c>
      <c r="M610">
        <v>96.73</v>
      </c>
      <c r="N610">
        <v>86</v>
      </c>
      <c r="O610">
        <v>40</v>
      </c>
      <c r="P610">
        <v>70</v>
      </c>
      <c r="Q610">
        <v>47.02</v>
      </c>
      <c r="R610">
        <v>94149</v>
      </c>
      <c r="S610">
        <v>92.87</v>
      </c>
      <c r="T610">
        <v>77.400000000000006</v>
      </c>
      <c r="U610">
        <v>89.48</v>
      </c>
      <c r="V610">
        <v>2856</v>
      </c>
      <c r="W610">
        <v>37.6</v>
      </c>
      <c r="X610">
        <v>600</v>
      </c>
    </row>
    <row r="611" spans="1:24" hidden="1" x14ac:dyDescent="0.25">
      <c r="A611" t="s">
        <v>32</v>
      </c>
      <c r="B611" t="s">
        <v>37</v>
      </c>
      <c r="C611">
        <v>2004</v>
      </c>
      <c r="D611" t="s">
        <v>42</v>
      </c>
      <c r="E611">
        <v>5.41</v>
      </c>
      <c r="F611">
        <v>7.08</v>
      </c>
      <c r="G611">
        <v>4.82</v>
      </c>
      <c r="H611">
        <v>3.1</v>
      </c>
      <c r="I611">
        <v>35.74</v>
      </c>
      <c r="J611">
        <v>11.67</v>
      </c>
      <c r="K611">
        <v>2390</v>
      </c>
      <c r="L611" t="s">
        <v>35</v>
      </c>
      <c r="M611">
        <v>47.13</v>
      </c>
      <c r="N611">
        <v>141</v>
      </c>
      <c r="O611">
        <v>45</v>
      </c>
      <c r="P611">
        <v>93</v>
      </c>
      <c r="Q611">
        <v>60.24</v>
      </c>
      <c r="R611">
        <v>17861</v>
      </c>
      <c r="S611">
        <v>44.53</v>
      </c>
      <c r="T611">
        <v>26.31</v>
      </c>
      <c r="U611">
        <v>93.06</v>
      </c>
      <c r="V611">
        <v>1353</v>
      </c>
      <c r="W611">
        <v>32.5</v>
      </c>
      <c r="X611">
        <v>561</v>
      </c>
    </row>
    <row r="612" spans="1:24" hidden="1" x14ac:dyDescent="0.25">
      <c r="A612" t="s">
        <v>36</v>
      </c>
      <c r="B612" t="s">
        <v>25</v>
      </c>
      <c r="C612">
        <v>2021</v>
      </c>
      <c r="D612" t="s">
        <v>42</v>
      </c>
      <c r="E612">
        <v>0.88</v>
      </c>
      <c r="F612">
        <v>8.39</v>
      </c>
      <c r="G612">
        <v>1.74</v>
      </c>
      <c r="H612">
        <v>7.41</v>
      </c>
      <c r="I612">
        <v>14.03</v>
      </c>
      <c r="J612">
        <v>9.68</v>
      </c>
      <c r="K612">
        <v>1384</v>
      </c>
      <c r="L612" t="s">
        <v>35</v>
      </c>
      <c r="M612">
        <v>34.880000000000003</v>
      </c>
      <c r="N612">
        <v>250</v>
      </c>
      <c r="O612">
        <v>22</v>
      </c>
      <c r="P612">
        <v>12</v>
      </c>
      <c r="Q612">
        <v>60.39</v>
      </c>
      <c r="R612">
        <v>14366</v>
      </c>
      <c r="S612">
        <v>28.28</v>
      </c>
      <c r="T612">
        <v>61.91</v>
      </c>
      <c r="U612">
        <v>81.56</v>
      </c>
      <c r="V612">
        <v>2472</v>
      </c>
      <c r="W612">
        <v>10.47</v>
      </c>
      <c r="X612">
        <v>484</v>
      </c>
    </row>
    <row r="613" spans="1:24" hidden="1" x14ac:dyDescent="0.25">
      <c r="A613" t="s">
        <v>32</v>
      </c>
      <c r="B613" t="s">
        <v>37</v>
      </c>
      <c r="C613">
        <v>2019</v>
      </c>
      <c r="D613" t="s">
        <v>26</v>
      </c>
      <c r="E613">
        <v>0.26</v>
      </c>
      <c r="F613">
        <v>6.51</v>
      </c>
      <c r="G613">
        <v>4.16</v>
      </c>
      <c r="H613">
        <v>6.86</v>
      </c>
      <c r="I613">
        <v>16.16</v>
      </c>
      <c r="J613">
        <v>6.67</v>
      </c>
      <c r="K613">
        <v>2156</v>
      </c>
      <c r="L613" t="s">
        <v>31</v>
      </c>
      <c r="M613">
        <v>53.29</v>
      </c>
      <c r="N613">
        <v>325</v>
      </c>
      <c r="O613">
        <v>10</v>
      </c>
      <c r="P613">
        <v>21</v>
      </c>
      <c r="Q613">
        <v>38.58</v>
      </c>
      <c r="R613">
        <v>19688</v>
      </c>
      <c r="S613">
        <v>51.18</v>
      </c>
      <c r="T613">
        <v>71.98</v>
      </c>
      <c r="U613">
        <v>76.86</v>
      </c>
      <c r="V613">
        <v>1951</v>
      </c>
      <c r="W613">
        <v>32.200000000000003</v>
      </c>
      <c r="X613">
        <v>198</v>
      </c>
    </row>
    <row r="614" spans="1:24" hidden="1" x14ac:dyDescent="0.25">
      <c r="A614" t="s">
        <v>39</v>
      </c>
      <c r="B614" t="s">
        <v>38</v>
      </c>
      <c r="C614">
        <v>2021</v>
      </c>
      <c r="D614" t="s">
        <v>30</v>
      </c>
      <c r="E614">
        <v>7.91</v>
      </c>
      <c r="F614">
        <v>6.78</v>
      </c>
      <c r="G614">
        <v>1.59</v>
      </c>
      <c r="H614">
        <v>8.68</v>
      </c>
      <c r="I614">
        <v>14.38</v>
      </c>
      <c r="J614">
        <v>1.9</v>
      </c>
      <c r="K614">
        <v>4944</v>
      </c>
      <c r="L614" t="s">
        <v>27</v>
      </c>
      <c r="M614">
        <v>76.33</v>
      </c>
      <c r="N614">
        <v>479</v>
      </c>
      <c r="O614">
        <v>9</v>
      </c>
      <c r="P614">
        <v>74</v>
      </c>
      <c r="Q614">
        <v>93.53</v>
      </c>
      <c r="R614">
        <v>57231</v>
      </c>
      <c r="S614">
        <v>9.31</v>
      </c>
      <c r="T614">
        <v>15.01</v>
      </c>
      <c r="U614">
        <v>39.549999999999997</v>
      </c>
      <c r="V614">
        <v>2259</v>
      </c>
      <c r="W614">
        <v>29.64</v>
      </c>
      <c r="X614">
        <v>900</v>
      </c>
    </row>
    <row r="615" spans="1:24" hidden="1" x14ac:dyDescent="0.25">
      <c r="A615" t="s">
        <v>28</v>
      </c>
      <c r="B615" t="s">
        <v>25</v>
      </c>
      <c r="C615">
        <v>2023</v>
      </c>
      <c r="D615" t="s">
        <v>43</v>
      </c>
      <c r="E615">
        <v>2.59</v>
      </c>
      <c r="F615">
        <v>6.77</v>
      </c>
      <c r="G615">
        <v>3.16</v>
      </c>
      <c r="H615">
        <v>6.72</v>
      </c>
      <c r="I615">
        <v>6.44</v>
      </c>
      <c r="J615">
        <v>11.19</v>
      </c>
      <c r="K615">
        <v>4396</v>
      </c>
      <c r="L615" t="s">
        <v>27</v>
      </c>
      <c r="M615">
        <v>81.599999999999994</v>
      </c>
      <c r="N615">
        <v>369</v>
      </c>
      <c r="O615">
        <v>22</v>
      </c>
      <c r="P615">
        <v>4</v>
      </c>
      <c r="Q615">
        <v>95.67</v>
      </c>
      <c r="R615">
        <v>59429</v>
      </c>
      <c r="S615">
        <v>93.82</v>
      </c>
      <c r="T615">
        <v>12.95</v>
      </c>
      <c r="U615">
        <v>66.91</v>
      </c>
      <c r="V615">
        <v>2595</v>
      </c>
      <c r="W615">
        <v>10.14</v>
      </c>
      <c r="X615">
        <v>286</v>
      </c>
    </row>
    <row r="616" spans="1:24" hidden="1" x14ac:dyDescent="0.25">
      <c r="A616" t="s">
        <v>39</v>
      </c>
      <c r="B616" t="s">
        <v>38</v>
      </c>
      <c r="C616">
        <v>2002</v>
      </c>
      <c r="D616" t="s">
        <v>34</v>
      </c>
      <c r="E616">
        <v>3.41</v>
      </c>
      <c r="F616">
        <v>6.72</v>
      </c>
      <c r="G616">
        <v>4.92</v>
      </c>
      <c r="H616">
        <v>5.47</v>
      </c>
      <c r="I616">
        <v>37.64</v>
      </c>
      <c r="J616">
        <v>2.2599999999999998</v>
      </c>
      <c r="K616">
        <v>1391</v>
      </c>
      <c r="L616" t="s">
        <v>44</v>
      </c>
      <c r="M616">
        <v>81.69</v>
      </c>
      <c r="N616">
        <v>479</v>
      </c>
      <c r="O616">
        <v>4</v>
      </c>
      <c r="P616">
        <v>21</v>
      </c>
      <c r="Q616">
        <v>59.02</v>
      </c>
      <c r="R616">
        <v>4890</v>
      </c>
      <c r="S616">
        <v>98.39</v>
      </c>
      <c r="T616">
        <v>54.74</v>
      </c>
      <c r="U616">
        <v>75.709999999999994</v>
      </c>
      <c r="V616">
        <v>2321</v>
      </c>
      <c r="W616">
        <v>36.229999999999997</v>
      </c>
      <c r="X616">
        <v>771</v>
      </c>
    </row>
    <row r="617" spans="1:24" hidden="1" x14ac:dyDescent="0.25">
      <c r="A617" t="s">
        <v>32</v>
      </c>
      <c r="B617" t="s">
        <v>33</v>
      </c>
      <c r="C617">
        <v>2004</v>
      </c>
      <c r="D617" t="s">
        <v>43</v>
      </c>
      <c r="E617">
        <v>0.64</v>
      </c>
      <c r="F617">
        <v>7.17</v>
      </c>
      <c r="G617">
        <v>4.38</v>
      </c>
      <c r="H617">
        <v>4.7</v>
      </c>
      <c r="I617">
        <v>2.31</v>
      </c>
      <c r="J617">
        <v>3.12</v>
      </c>
      <c r="K617">
        <v>4800</v>
      </c>
      <c r="L617" t="s">
        <v>35</v>
      </c>
      <c r="M617">
        <v>37.75</v>
      </c>
      <c r="N617">
        <v>7</v>
      </c>
      <c r="O617">
        <v>25</v>
      </c>
      <c r="P617">
        <v>78</v>
      </c>
      <c r="Q617">
        <v>9.0299999999999994</v>
      </c>
      <c r="R617">
        <v>75381</v>
      </c>
      <c r="S617">
        <v>65.27</v>
      </c>
      <c r="T617">
        <v>57.03</v>
      </c>
      <c r="U617">
        <v>43.05</v>
      </c>
      <c r="V617">
        <v>1334</v>
      </c>
      <c r="W617">
        <v>12.87</v>
      </c>
      <c r="X617">
        <v>835</v>
      </c>
    </row>
    <row r="618" spans="1:24" hidden="1" x14ac:dyDescent="0.25">
      <c r="A618" t="s">
        <v>39</v>
      </c>
      <c r="B618" t="s">
        <v>29</v>
      </c>
      <c r="C618">
        <v>2001</v>
      </c>
      <c r="D618" t="s">
        <v>30</v>
      </c>
      <c r="E618">
        <v>1.8</v>
      </c>
      <c r="F618">
        <v>8.4700000000000006</v>
      </c>
      <c r="G618">
        <v>0.8</v>
      </c>
      <c r="H618">
        <v>3.6</v>
      </c>
      <c r="I618">
        <v>7.53</v>
      </c>
      <c r="J618">
        <v>19.64</v>
      </c>
      <c r="K618">
        <v>3142</v>
      </c>
      <c r="L618" t="s">
        <v>35</v>
      </c>
      <c r="M618">
        <v>91.96</v>
      </c>
      <c r="N618">
        <v>36</v>
      </c>
      <c r="O618">
        <v>3</v>
      </c>
      <c r="P618">
        <v>52</v>
      </c>
      <c r="Q618">
        <v>50.13</v>
      </c>
      <c r="R618">
        <v>6512</v>
      </c>
      <c r="S618">
        <v>74.62</v>
      </c>
      <c r="T618">
        <v>41.42</v>
      </c>
      <c r="U618">
        <v>51.86</v>
      </c>
      <c r="V618">
        <v>1705</v>
      </c>
      <c r="W618">
        <v>19.21</v>
      </c>
      <c r="X618">
        <v>630</v>
      </c>
    </row>
    <row r="619" spans="1:24" hidden="1" x14ac:dyDescent="0.25">
      <c r="A619" t="s">
        <v>46</v>
      </c>
      <c r="B619" t="s">
        <v>33</v>
      </c>
      <c r="C619">
        <v>2013</v>
      </c>
      <c r="D619" t="s">
        <v>34</v>
      </c>
      <c r="E619">
        <v>7.66</v>
      </c>
      <c r="F619">
        <v>8.2200000000000006</v>
      </c>
      <c r="G619">
        <v>2.74</v>
      </c>
      <c r="H619">
        <v>6.74</v>
      </c>
      <c r="I619">
        <v>5.27</v>
      </c>
      <c r="J619">
        <v>6.33</v>
      </c>
      <c r="K619">
        <v>268</v>
      </c>
      <c r="L619" t="s">
        <v>27</v>
      </c>
      <c r="M619">
        <v>49.66</v>
      </c>
      <c r="N619">
        <v>85</v>
      </c>
      <c r="O619">
        <v>42</v>
      </c>
      <c r="P619">
        <v>38</v>
      </c>
      <c r="Q619">
        <v>20.07</v>
      </c>
      <c r="R619">
        <v>71919</v>
      </c>
      <c r="S619">
        <v>32.369999999999997</v>
      </c>
      <c r="T619">
        <v>12.89</v>
      </c>
      <c r="U619">
        <v>95.76</v>
      </c>
      <c r="V619">
        <v>2444</v>
      </c>
      <c r="W619">
        <v>24.37</v>
      </c>
      <c r="X619">
        <v>519</v>
      </c>
    </row>
    <row r="620" spans="1:24" hidden="1" x14ac:dyDescent="0.25">
      <c r="A620" t="s">
        <v>36</v>
      </c>
      <c r="B620" t="s">
        <v>29</v>
      </c>
      <c r="C620">
        <v>2001</v>
      </c>
      <c r="D620" t="s">
        <v>42</v>
      </c>
      <c r="E620">
        <v>4.9400000000000004</v>
      </c>
      <c r="F620">
        <v>6.82</v>
      </c>
      <c r="G620">
        <v>1.74</v>
      </c>
      <c r="H620">
        <v>9.2200000000000006</v>
      </c>
      <c r="I620">
        <v>41.27</v>
      </c>
      <c r="J620">
        <v>11.69</v>
      </c>
      <c r="K620">
        <v>3917</v>
      </c>
      <c r="L620" t="s">
        <v>35</v>
      </c>
      <c r="M620">
        <v>44.69</v>
      </c>
      <c r="N620">
        <v>71</v>
      </c>
      <c r="O620">
        <v>26</v>
      </c>
      <c r="P620">
        <v>36</v>
      </c>
      <c r="Q620">
        <v>49.36</v>
      </c>
      <c r="R620">
        <v>54936</v>
      </c>
      <c r="S620">
        <v>86.63</v>
      </c>
      <c r="T620">
        <v>42.15</v>
      </c>
      <c r="U620">
        <v>52.64</v>
      </c>
      <c r="V620">
        <v>2438</v>
      </c>
      <c r="W620">
        <v>7.65</v>
      </c>
      <c r="X620">
        <v>105</v>
      </c>
    </row>
    <row r="621" spans="1:24" hidden="1" x14ac:dyDescent="0.25">
      <c r="A621" t="s">
        <v>48</v>
      </c>
      <c r="B621" t="s">
        <v>33</v>
      </c>
      <c r="C621">
        <v>2012</v>
      </c>
      <c r="D621" t="s">
        <v>34</v>
      </c>
      <c r="E621">
        <v>8.81</v>
      </c>
      <c r="F621">
        <v>7.06</v>
      </c>
      <c r="G621">
        <v>2.17</v>
      </c>
      <c r="H621">
        <v>6.6</v>
      </c>
      <c r="I621">
        <v>2.2000000000000002</v>
      </c>
      <c r="J621">
        <v>5.44</v>
      </c>
      <c r="K621">
        <v>1524</v>
      </c>
      <c r="L621" t="s">
        <v>35</v>
      </c>
      <c r="M621">
        <v>73.010000000000005</v>
      </c>
      <c r="N621">
        <v>380</v>
      </c>
      <c r="O621">
        <v>37</v>
      </c>
      <c r="P621">
        <v>30</v>
      </c>
      <c r="Q621">
        <v>20.47</v>
      </c>
      <c r="R621">
        <v>28006</v>
      </c>
      <c r="S621">
        <v>90.03</v>
      </c>
      <c r="T621">
        <v>61.37</v>
      </c>
      <c r="U621">
        <v>45.23</v>
      </c>
      <c r="V621">
        <v>2009</v>
      </c>
      <c r="W621">
        <v>24.45</v>
      </c>
      <c r="X621">
        <v>41</v>
      </c>
    </row>
    <row r="622" spans="1:24" hidden="1" x14ac:dyDescent="0.25">
      <c r="A622" t="s">
        <v>28</v>
      </c>
      <c r="B622" t="s">
        <v>37</v>
      </c>
      <c r="C622">
        <v>2006</v>
      </c>
      <c r="D622" t="s">
        <v>26</v>
      </c>
      <c r="E622">
        <v>3.97</v>
      </c>
      <c r="F622">
        <v>7.67</v>
      </c>
      <c r="G622">
        <v>1.68</v>
      </c>
      <c r="H622">
        <v>8.17</v>
      </c>
      <c r="I622">
        <v>33.229999999999997</v>
      </c>
      <c r="J622">
        <v>17.309999999999999</v>
      </c>
      <c r="K622">
        <v>477</v>
      </c>
      <c r="L622" t="s">
        <v>31</v>
      </c>
      <c r="M622">
        <v>44.83</v>
      </c>
      <c r="N622">
        <v>485</v>
      </c>
      <c r="O622">
        <v>33</v>
      </c>
      <c r="P622">
        <v>61</v>
      </c>
      <c r="Q622">
        <v>70.98</v>
      </c>
      <c r="R622">
        <v>85998</v>
      </c>
      <c r="S622">
        <v>7.69</v>
      </c>
      <c r="T622">
        <v>66.150000000000006</v>
      </c>
      <c r="U622">
        <v>28.58</v>
      </c>
      <c r="V622">
        <v>2189</v>
      </c>
      <c r="W622">
        <v>28.25</v>
      </c>
      <c r="X622">
        <v>277</v>
      </c>
    </row>
    <row r="623" spans="1:24" hidden="1" x14ac:dyDescent="0.25">
      <c r="A623" t="s">
        <v>45</v>
      </c>
      <c r="B623" t="s">
        <v>38</v>
      </c>
      <c r="C623">
        <v>2009</v>
      </c>
      <c r="D623" t="s">
        <v>43</v>
      </c>
      <c r="E623">
        <v>2.69</v>
      </c>
      <c r="F623">
        <v>6.04</v>
      </c>
      <c r="G623">
        <v>1.68</v>
      </c>
      <c r="H623">
        <v>5.09</v>
      </c>
      <c r="I623">
        <v>2.2200000000000002</v>
      </c>
      <c r="J623">
        <v>5.67</v>
      </c>
      <c r="K623">
        <v>4271</v>
      </c>
      <c r="L623" t="s">
        <v>44</v>
      </c>
      <c r="M623">
        <v>65.56</v>
      </c>
      <c r="N623">
        <v>265</v>
      </c>
      <c r="O623">
        <v>2</v>
      </c>
      <c r="P623">
        <v>92</v>
      </c>
      <c r="Q623">
        <v>9.8800000000000008</v>
      </c>
      <c r="R623">
        <v>21048</v>
      </c>
      <c r="S623">
        <v>13.14</v>
      </c>
      <c r="T623">
        <v>49.42</v>
      </c>
      <c r="U623">
        <v>47.31</v>
      </c>
      <c r="V623">
        <v>2898</v>
      </c>
      <c r="W623">
        <v>4.0599999999999996</v>
      </c>
      <c r="X623">
        <v>757</v>
      </c>
    </row>
    <row r="624" spans="1:24" hidden="1" x14ac:dyDescent="0.25">
      <c r="A624" t="s">
        <v>47</v>
      </c>
      <c r="B624" t="s">
        <v>29</v>
      </c>
      <c r="C624">
        <v>2012</v>
      </c>
      <c r="D624" t="s">
        <v>34</v>
      </c>
      <c r="E624">
        <v>3.48</v>
      </c>
      <c r="F624">
        <v>8.0500000000000007</v>
      </c>
      <c r="G624">
        <v>2.71</v>
      </c>
      <c r="H624">
        <v>6.14</v>
      </c>
      <c r="I624">
        <v>39.32</v>
      </c>
      <c r="J624">
        <v>7.34</v>
      </c>
      <c r="K624">
        <v>238</v>
      </c>
      <c r="L624" t="s">
        <v>44</v>
      </c>
      <c r="M624">
        <v>58.49</v>
      </c>
      <c r="N624">
        <v>66</v>
      </c>
      <c r="O624">
        <v>49</v>
      </c>
      <c r="P624">
        <v>80</v>
      </c>
      <c r="Q624">
        <v>95.42</v>
      </c>
      <c r="R624">
        <v>5151</v>
      </c>
      <c r="S624">
        <v>26.09</v>
      </c>
      <c r="T624">
        <v>52</v>
      </c>
      <c r="U624">
        <v>68.97</v>
      </c>
      <c r="V624">
        <v>693</v>
      </c>
      <c r="W624">
        <v>15.17</v>
      </c>
      <c r="X624">
        <v>402</v>
      </c>
    </row>
    <row r="625" spans="1:24" hidden="1" x14ac:dyDescent="0.25">
      <c r="A625" t="s">
        <v>48</v>
      </c>
      <c r="B625" t="s">
        <v>25</v>
      </c>
      <c r="C625">
        <v>2015</v>
      </c>
      <c r="D625" t="s">
        <v>26</v>
      </c>
      <c r="E625">
        <v>7.13</v>
      </c>
      <c r="F625">
        <v>8.1999999999999993</v>
      </c>
      <c r="G625">
        <v>0.96</v>
      </c>
      <c r="H625">
        <v>5.27</v>
      </c>
      <c r="I625">
        <v>45.64</v>
      </c>
      <c r="J625">
        <v>12.17</v>
      </c>
      <c r="K625">
        <v>609</v>
      </c>
      <c r="L625" t="s">
        <v>44</v>
      </c>
      <c r="M625">
        <v>46.24</v>
      </c>
      <c r="N625">
        <v>140</v>
      </c>
      <c r="O625">
        <v>31</v>
      </c>
      <c r="P625">
        <v>5</v>
      </c>
      <c r="Q625">
        <v>21.15</v>
      </c>
      <c r="R625">
        <v>68992</v>
      </c>
      <c r="S625">
        <v>70.37</v>
      </c>
      <c r="T625">
        <v>63.81</v>
      </c>
      <c r="U625">
        <v>31.82</v>
      </c>
      <c r="V625">
        <v>2910</v>
      </c>
      <c r="W625">
        <v>24.48</v>
      </c>
      <c r="X625">
        <v>541</v>
      </c>
    </row>
    <row r="626" spans="1:24" hidden="1" x14ac:dyDescent="0.25">
      <c r="A626" t="s">
        <v>47</v>
      </c>
      <c r="B626" t="s">
        <v>38</v>
      </c>
      <c r="C626">
        <v>2013</v>
      </c>
      <c r="D626" t="s">
        <v>30</v>
      </c>
      <c r="E626">
        <v>5.55</v>
      </c>
      <c r="F626">
        <v>8.14</v>
      </c>
      <c r="G626">
        <v>2.69</v>
      </c>
      <c r="H626">
        <v>3.76</v>
      </c>
      <c r="I626">
        <v>24.34</v>
      </c>
      <c r="J626">
        <v>17.399999999999999</v>
      </c>
      <c r="K626">
        <v>4587</v>
      </c>
      <c r="L626" t="s">
        <v>31</v>
      </c>
      <c r="M626">
        <v>50.44</v>
      </c>
      <c r="N626">
        <v>294</v>
      </c>
      <c r="O626">
        <v>25</v>
      </c>
      <c r="P626">
        <v>80</v>
      </c>
      <c r="Q626">
        <v>66.739999999999995</v>
      </c>
      <c r="R626">
        <v>29671</v>
      </c>
      <c r="S626">
        <v>18.34</v>
      </c>
      <c r="T626">
        <v>45.94</v>
      </c>
      <c r="U626">
        <v>68.42</v>
      </c>
      <c r="V626">
        <v>2507</v>
      </c>
      <c r="W626">
        <v>37.049999999999997</v>
      </c>
      <c r="X626">
        <v>408</v>
      </c>
    </row>
    <row r="627" spans="1:24" hidden="1" x14ac:dyDescent="0.25">
      <c r="A627" t="s">
        <v>36</v>
      </c>
      <c r="B627" t="s">
        <v>25</v>
      </c>
      <c r="C627">
        <v>2010</v>
      </c>
      <c r="D627" t="s">
        <v>34</v>
      </c>
      <c r="E627">
        <v>9.0399999999999991</v>
      </c>
      <c r="F627">
        <v>6.94</v>
      </c>
      <c r="G627">
        <v>1.39</v>
      </c>
      <c r="H627">
        <v>5.92</v>
      </c>
      <c r="I627">
        <v>40.229999999999997</v>
      </c>
      <c r="J627">
        <v>16.32</v>
      </c>
      <c r="K627">
        <v>4424</v>
      </c>
      <c r="L627" t="s">
        <v>44</v>
      </c>
      <c r="M627">
        <v>59.92</v>
      </c>
      <c r="N627">
        <v>63</v>
      </c>
      <c r="O627">
        <v>17</v>
      </c>
      <c r="P627">
        <v>33</v>
      </c>
      <c r="Q627">
        <v>91.86</v>
      </c>
      <c r="R627">
        <v>49525</v>
      </c>
      <c r="S627">
        <v>22.01</v>
      </c>
      <c r="T627">
        <v>31.08</v>
      </c>
      <c r="U627">
        <v>79.3</v>
      </c>
      <c r="V627">
        <v>368</v>
      </c>
      <c r="W627">
        <v>35.64</v>
      </c>
      <c r="X627">
        <v>726</v>
      </c>
    </row>
    <row r="628" spans="1:24" hidden="1" x14ac:dyDescent="0.25">
      <c r="A628" t="s">
        <v>28</v>
      </c>
      <c r="B628" t="s">
        <v>38</v>
      </c>
      <c r="C628">
        <v>2009</v>
      </c>
      <c r="D628" t="s">
        <v>26</v>
      </c>
      <c r="E628">
        <v>6.02</v>
      </c>
      <c r="F628">
        <v>7.15</v>
      </c>
      <c r="G628">
        <v>1.44</v>
      </c>
      <c r="H628">
        <v>8.35</v>
      </c>
      <c r="I628">
        <v>35.32</v>
      </c>
      <c r="J628">
        <v>5.28</v>
      </c>
      <c r="K628">
        <v>3397</v>
      </c>
      <c r="L628" t="s">
        <v>44</v>
      </c>
      <c r="M628">
        <v>54.23</v>
      </c>
      <c r="N628">
        <v>29</v>
      </c>
      <c r="O628">
        <v>6</v>
      </c>
      <c r="P628">
        <v>86</v>
      </c>
      <c r="Q628">
        <v>26.29</v>
      </c>
      <c r="R628">
        <v>94028</v>
      </c>
      <c r="S628">
        <v>38.19</v>
      </c>
      <c r="T628">
        <v>27.84</v>
      </c>
      <c r="U628">
        <v>81.459999999999994</v>
      </c>
      <c r="V628">
        <v>376</v>
      </c>
      <c r="W628">
        <v>6.79</v>
      </c>
      <c r="X628">
        <v>247</v>
      </c>
    </row>
    <row r="629" spans="1:24" hidden="1" x14ac:dyDescent="0.25">
      <c r="A629" t="s">
        <v>41</v>
      </c>
      <c r="B629" t="s">
        <v>38</v>
      </c>
      <c r="C629">
        <v>2005</v>
      </c>
      <c r="D629" t="s">
        <v>30</v>
      </c>
      <c r="E629">
        <v>4.93</v>
      </c>
      <c r="F629">
        <v>6.03</v>
      </c>
      <c r="G629">
        <v>3.69</v>
      </c>
      <c r="H629">
        <v>5.76</v>
      </c>
      <c r="I629">
        <v>39.78</v>
      </c>
      <c r="J629">
        <v>16.59</v>
      </c>
      <c r="K629">
        <v>4540</v>
      </c>
      <c r="L629" t="s">
        <v>27</v>
      </c>
      <c r="M629">
        <v>56.71</v>
      </c>
      <c r="N629">
        <v>387</v>
      </c>
      <c r="O629">
        <v>44</v>
      </c>
      <c r="P629">
        <v>51</v>
      </c>
      <c r="Q629">
        <v>93.56</v>
      </c>
      <c r="R629">
        <v>91512</v>
      </c>
      <c r="S629">
        <v>61.16</v>
      </c>
      <c r="T629">
        <v>70.22</v>
      </c>
      <c r="U629">
        <v>98.78</v>
      </c>
      <c r="V629">
        <v>1368</v>
      </c>
      <c r="W629">
        <v>24.42</v>
      </c>
      <c r="X629">
        <v>913</v>
      </c>
    </row>
    <row r="630" spans="1:24" hidden="1" x14ac:dyDescent="0.25">
      <c r="A630" t="s">
        <v>45</v>
      </c>
      <c r="B630" t="s">
        <v>33</v>
      </c>
      <c r="C630">
        <v>2003</v>
      </c>
      <c r="D630" t="s">
        <v>42</v>
      </c>
      <c r="E630">
        <v>7.86</v>
      </c>
      <c r="F630">
        <v>7</v>
      </c>
      <c r="G630">
        <v>0.15</v>
      </c>
      <c r="H630">
        <v>7.55</v>
      </c>
      <c r="I630">
        <v>38.340000000000003</v>
      </c>
      <c r="J630">
        <v>14.02</v>
      </c>
      <c r="K630">
        <v>4537</v>
      </c>
      <c r="L630" t="s">
        <v>27</v>
      </c>
      <c r="M630">
        <v>81.48</v>
      </c>
      <c r="N630">
        <v>44</v>
      </c>
      <c r="O630">
        <v>12</v>
      </c>
      <c r="P630">
        <v>29</v>
      </c>
      <c r="Q630">
        <v>40.090000000000003</v>
      </c>
      <c r="R630">
        <v>66695</v>
      </c>
      <c r="S630">
        <v>97.63</v>
      </c>
      <c r="T630">
        <v>49</v>
      </c>
      <c r="U630">
        <v>54.76</v>
      </c>
      <c r="V630">
        <v>786</v>
      </c>
      <c r="W630">
        <v>3.92</v>
      </c>
      <c r="X630">
        <v>542</v>
      </c>
    </row>
    <row r="631" spans="1:24" hidden="1" x14ac:dyDescent="0.25">
      <c r="A631" t="s">
        <v>46</v>
      </c>
      <c r="B631" t="s">
        <v>29</v>
      </c>
      <c r="C631">
        <v>2020</v>
      </c>
      <c r="D631" t="s">
        <v>30</v>
      </c>
      <c r="E631">
        <v>9.48</v>
      </c>
      <c r="F631">
        <v>7.15</v>
      </c>
      <c r="G631">
        <v>1.9</v>
      </c>
      <c r="H631">
        <v>8.31</v>
      </c>
      <c r="I631">
        <v>10.27</v>
      </c>
      <c r="J631">
        <v>19.8</v>
      </c>
      <c r="K631">
        <v>4890</v>
      </c>
      <c r="L631" t="s">
        <v>44</v>
      </c>
      <c r="M631">
        <v>41.79</v>
      </c>
      <c r="N631">
        <v>133</v>
      </c>
      <c r="O631">
        <v>5</v>
      </c>
      <c r="P631">
        <v>12</v>
      </c>
      <c r="Q631">
        <v>96.13</v>
      </c>
      <c r="R631">
        <v>8305</v>
      </c>
      <c r="S631">
        <v>78.39</v>
      </c>
      <c r="T631">
        <v>59.93</v>
      </c>
      <c r="U631">
        <v>22.59</v>
      </c>
      <c r="V631">
        <v>254</v>
      </c>
      <c r="W631">
        <v>11.76</v>
      </c>
      <c r="X631">
        <v>822</v>
      </c>
    </row>
    <row r="632" spans="1:24" x14ac:dyDescent="0.25">
      <c r="A632" t="s">
        <v>41</v>
      </c>
      <c r="B632" t="s">
        <v>29</v>
      </c>
      <c r="C632">
        <v>2000</v>
      </c>
      <c r="D632" t="s">
        <v>30</v>
      </c>
      <c r="E632">
        <v>3.56</v>
      </c>
      <c r="F632">
        <v>8.27</v>
      </c>
      <c r="G632">
        <v>2.04</v>
      </c>
      <c r="H632">
        <v>5.26</v>
      </c>
      <c r="I632">
        <v>24.98</v>
      </c>
      <c r="J632">
        <v>18.71</v>
      </c>
      <c r="K632">
        <v>1831</v>
      </c>
      <c r="L632" t="s">
        <v>31</v>
      </c>
      <c r="M632">
        <v>73.930000000000007</v>
      </c>
      <c r="N632">
        <v>15</v>
      </c>
      <c r="O632">
        <v>34</v>
      </c>
      <c r="P632">
        <v>57</v>
      </c>
      <c r="Q632">
        <v>97.19</v>
      </c>
      <c r="R632">
        <v>66796</v>
      </c>
      <c r="S632">
        <v>55.83</v>
      </c>
      <c r="T632">
        <v>47.69</v>
      </c>
      <c r="U632">
        <v>88.38</v>
      </c>
      <c r="V632">
        <v>2881</v>
      </c>
      <c r="W632">
        <v>23.89</v>
      </c>
      <c r="X632">
        <v>738</v>
      </c>
    </row>
    <row r="633" spans="1:24" hidden="1" x14ac:dyDescent="0.25">
      <c r="A633" t="s">
        <v>36</v>
      </c>
      <c r="B633" t="s">
        <v>38</v>
      </c>
      <c r="C633">
        <v>2006</v>
      </c>
      <c r="D633" t="s">
        <v>43</v>
      </c>
      <c r="E633">
        <v>2.5</v>
      </c>
      <c r="F633">
        <v>8.23</v>
      </c>
      <c r="G633">
        <v>2.4300000000000002</v>
      </c>
      <c r="H633">
        <v>8.58</v>
      </c>
      <c r="I633">
        <v>48.02</v>
      </c>
      <c r="J633">
        <v>10.66</v>
      </c>
      <c r="K633">
        <v>4986</v>
      </c>
      <c r="L633" t="s">
        <v>31</v>
      </c>
      <c r="M633">
        <v>77.47</v>
      </c>
      <c r="N633">
        <v>277</v>
      </c>
      <c r="O633">
        <v>30</v>
      </c>
      <c r="P633">
        <v>93</v>
      </c>
      <c r="Q633">
        <v>20.43</v>
      </c>
      <c r="R633">
        <v>96809</v>
      </c>
      <c r="S633">
        <v>4.9400000000000004</v>
      </c>
      <c r="T633">
        <v>75.510000000000005</v>
      </c>
      <c r="U633">
        <v>26.68</v>
      </c>
      <c r="V633">
        <v>2786</v>
      </c>
      <c r="W633">
        <v>3.25</v>
      </c>
      <c r="X633">
        <v>642</v>
      </c>
    </row>
    <row r="634" spans="1:24" hidden="1" x14ac:dyDescent="0.25">
      <c r="A634" t="s">
        <v>48</v>
      </c>
      <c r="B634" t="s">
        <v>37</v>
      </c>
      <c r="C634">
        <v>2023</v>
      </c>
      <c r="D634" t="s">
        <v>26</v>
      </c>
      <c r="E634">
        <v>6.16</v>
      </c>
      <c r="F634">
        <v>8.42</v>
      </c>
      <c r="G634">
        <v>3.35</v>
      </c>
      <c r="H634">
        <v>5.37</v>
      </c>
      <c r="I634">
        <v>17.18</v>
      </c>
      <c r="J634">
        <v>15</v>
      </c>
      <c r="K634">
        <v>1154</v>
      </c>
      <c r="L634" t="s">
        <v>31</v>
      </c>
      <c r="M634">
        <v>86.15</v>
      </c>
      <c r="N634">
        <v>218</v>
      </c>
      <c r="O634">
        <v>41</v>
      </c>
      <c r="P634">
        <v>52</v>
      </c>
      <c r="Q634">
        <v>83.45</v>
      </c>
      <c r="R634">
        <v>34226</v>
      </c>
      <c r="S634">
        <v>51.68</v>
      </c>
      <c r="T634">
        <v>49.75</v>
      </c>
      <c r="U634">
        <v>88.93</v>
      </c>
      <c r="V634">
        <v>2934</v>
      </c>
      <c r="W634">
        <v>35.549999999999997</v>
      </c>
      <c r="X634">
        <v>817</v>
      </c>
    </row>
    <row r="635" spans="1:24" hidden="1" x14ac:dyDescent="0.25">
      <c r="A635" t="s">
        <v>46</v>
      </c>
      <c r="B635" t="s">
        <v>37</v>
      </c>
      <c r="C635">
        <v>2008</v>
      </c>
      <c r="D635" t="s">
        <v>34</v>
      </c>
      <c r="E635">
        <v>4.99</v>
      </c>
      <c r="F635">
        <v>8.2100000000000009</v>
      </c>
      <c r="G635">
        <v>1.85</v>
      </c>
      <c r="H635">
        <v>4.79</v>
      </c>
      <c r="I635">
        <v>48.52</v>
      </c>
      <c r="J635">
        <v>11.4</v>
      </c>
      <c r="K635">
        <v>1751</v>
      </c>
      <c r="L635" t="s">
        <v>35</v>
      </c>
      <c r="M635">
        <v>89.31</v>
      </c>
      <c r="N635">
        <v>276</v>
      </c>
      <c r="O635">
        <v>36</v>
      </c>
      <c r="P635">
        <v>19</v>
      </c>
      <c r="Q635">
        <v>20.96</v>
      </c>
      <c r="R635">
        <v>94103</v>
      </c>
      <c r="S635">
        <v>20.41</v>
      </c>
      <c r="T635">
        <v>89.04</v>
      </c>
      <c r="U635">
        <v>98.62</v>
      </c>
      <c r="V635">
        <v>335</v>
      </c>
      <c r="W635">
        <v>33.159999999999997</v>
      </c>
      <c r="X635">
        <v>359</v>
      </c>
    </row>
    <row r="636" spans="1:24" hidden="1" x14ac:dyDescent="0.25">
      <c r="A636" t="s">
        <v>39</v>
      </c>
      <c r="B636" t="s">
        <v>25</v>
      </c>
      <c r="C636">
        <v>2007</v>
      </c>
      <c r="D636" t="s">
        <v>43</v>
      </c>
      <c r="E636">
        <v>9.89</v>
      </c>
      <c r="F636">
        <v>6.02</v>
      </c>
      <c r="G636">
        <v>1.07</v>
      </c>
      <c r="H636">
        <v>4.5599999999999996</v>
      </c>
      <c r="I636">
        <v>29.16</v>
      </c>
      <c r="J636">
        <v>11.9</v>
      </c>
      <c r="K636">
        <v>3598</v>
      </c>
      <c r="L636" t="s">
        <v>35</v>
      </c>
      <c r="M636">
        <v>41.11</v>
      </c>
      <c r="N636">
        <v>220</v>
      </c>
      <c r="O636">
        <v>42</v>
      </c>
      <c r="P636">
        <v>5</v>
      </c>
      <c r="Q636">
        <v>24.19</v>
      </c>
      <c r="R636">
        <v>43218</v>
      </c>
      <c r="S636">
        <v>30.01</v>
      </c>
      <c r="T636">
        <v>29.41</v>
      </c>
      <c r="U636">
        <v>92.55</v>
      </c>
      <c r="V636">
        <v>1246</v>
      </c>
      <c r="W636">
        <v>18.940000000000001</v>
      </c>
      <c r="X636">
        <v>360</v>
      </c>
    </row>
    <row r="637" spans="1:24" hidden="1" x14ac:dyDescent="0.25">
      <c r="A637" t="s">
        <v>32</v>
      </c>
      <c r="B637" t="s">
        <v>25</v>
      </c>
      <c r="C637">
        <v>2004</v>
      </c>
      <c r="D637" t="s">
        <v>40</v>
      </c>
      <c r="E637">
        <v>4.62</v>
      </c>
      <c r="F637">
        <v>7.6</v>
      </c>
      <c r="G637">
        <v>4.42</v>
      </c>
      <c r="H637">
        <v>4.4000000000000004</v>
      </c>
      <c r="I637">
        <v>23.08</v>
      </c>
      <c r="J637">
        <v>2.0299999999999998</v>
      </c>
      <c r="K637">
        <v>2485</v>
      </c>
      <c r="L637" t="s">
        <v>31</v>
      </c>
      <c r="M637">
        <v>39.68</v>
      </c>
      <c r="N637">
        <v>192</v>
      </c>
      <c r="O637">
        <v>3</v>
      </c>
      <c r="P637">
        <v>54</v>
      </c>
      <c r="Q637">
        <v>10.24</v>
      </c>
      <c r="R637">
        <v>39108</v>
      </c>
      <c r="S637">
        <v>25.09</v>
      </c>
      <c r="T637">
        <v>21.08</v>
      </c>
      <c r="U637">
        <v>97.12</v>
      </c>
      <c r="V637">
        <v>737</v>
      </c>
      <c r="W637">
        <v>19.670000000000002</v>
      </c>
      <c r="X637">
        <v>783</v>
      </c>
    </row>
    <row r="638" spans="1:24" hidden="1" x14ac:dyDescent="0.25">
      <c r="A638" t="s">
        <v>46</v>
      </c>
      <c r="B638" t="s">
        <v>33</v>
      </c>
      <c r="C638">
        <v>2018</v>
      </c>
      <c r="D638" t="s">
        <v>30</v>
      </c>
      <c r="E638">
        <v>0.74</v>
      </c>
      <c r="F638">
        <v>6.17</v>
      </c>
      <c r="G638">
        <v>4.91</v>
      </c>
      <c r="H638">
        <v>8.16</v>
      </c>
      <c r="I638">
        <v>32.89</v>
      </c>
      <c r="J638">
        <v>0.04</v>
      </c>
      <c r="K638">
        <v>3338</v>
      </c>
      <c r="L638" t="s">
        <v>27</v>
      </c>
      <c r="M638">
        <v>73.03</v>
      </c>
      <c r="N638">
        <v>157</v>
      </c>
      <c r="O638">
        <v>41</v>
      </c>
      <c r="P638">
        <v>30</v>
      </c>
      <c r="Q638">
        <v>17.34</v>
      </c>
      <c r="R638">
        <v>4908</v>
      </c>
      <c r="S638">
        <v>34.74</v>
      </c>
      <c r="T638">
        <v>39.89</v>
      </c>
      <c r="U638">
        <v>21.87</v>
      </c>
      <c r="V638">
        <v>2409</v>
      </c>
      <c r="W638">
        <v>35.25</v>
      </c>
      <c r="X638">
        <v>776</v>
      </c>
    </row>
    <row r="639" spans="1:24" hidden="1" x14ac:dyDescent="0.25">
      <c r="A639" t="s">
        <v>36</v>
      </c>
      <c r="B639" t="s">
        <v>38</v>
      </c>
      <c r="C639">
        <v>2009</v>
      </c>
      <c r="D639" t="s">
        <v>40</v>
      </c>
      <c r="E639">
        <v>9.77</v>
      </c>
      <c r="F639">
        <v>6.68</v>
      </c>
      <c r="G639">
        <v>0.1</v>
      </c>
      <c r="H639">
        <v>9.2100000000000009</v>
      </c>
      <c r="I639">
        <v>40.79</v>
      </c>
      <c r="J639">
        <v>0.96</v>
      </c>
      <c r="K639">
        <v>2333</v>
      </c>
      <c r="L639" t="s">
        <v>35</v>
      </c>
      <c r="M639">
        <v>82.98</v>
      </c>
      <c r="N639">
        <v>23</v>
      </c>
      <c r="O639">
        <v>3</v>
      </c>
      <c r="P639">
        <v>58</v>
      </c>
      <c r="Q639">
        <v>63.96</v>
      </c>
      <c r="R639">
        <v>67891</v>
      </c>
      <c r="S639">
        <v>6.23</v>
      </c>
      <c r="T639">
        <v>83.49</v>
      </c>
      <c r="U639">
        <v>20.91</v>
      </c>
      <c r="V639">
        <v>2407</v>
      </c>
      <c r="W639">
        <v>2.02</v>
      </c>
      <c r="X639">
        <v>20</v>
      </c>
    </row>
    <row r="640" spans="1:24" hidden="1" x14ac:dyDescent="0.25">
      <c r="A640" t="s">
        <v>24</v>
      </c>
      <c r="B640" t="s">
        <v>25</v>
      </c>
      <c r="C640">
        <v>2010</v>
      </c>
      <c r="D640" t="s">
        <v>43</v>
      </c>
      <c r="E640">
        <v>8.44</v>
      </c>
      <c r="F640">
        <v>7.45</v>
      </c>
      <c r="G640">
        <v>2.73</v>
      </c>
      <c r="H640">
        <v>4.6100000000000003</v>
      </c>
      <c r="I640">
        <v>19.71</v>
      </c>
      <c r="J640">
        <v>19.329999999999998</v>
      </c>
      <c r="K640">
        <v>4386</v>
      </c>
      <c r="L640" t="s">
        <v>31</v>
      </c>
      <c r="M640">
        <v>49.06</v>
      </c>
      <c r="N640">
        <v>319</v>
      </c>
      <c r="O640">
        <v>44</v>
      </c>
      <c r="P640">
        <v>18</v>
      </c>
      <c r="Q640">
        <v>46.03</v>
      </c>
      <c r="R640">
        <v>93821</v>
      </c>
      <c r="S640">
        <v>57.68</v>
      </c>
      <c r="T640">
        <v>78.19</v>
      </c>
      <c r="U640">
        <v>36.82</v>
      </c>
      <c r="V640">
        <v>2765</v>
      </c>
      <c r="W640">
        <v>5.76</v>
      </c>
      <c r="X640">
        <v>73</v>
      </c>
    </row>
    <row r="641" spans="1:24" hidden="1" x14ac:dyDescent="0.25">
      <c r="A641" t="s">
        <v>32</v>
      </c>
      <c r="B641" t="s">
        <v>25</v>
      </c>
      <c r="C641">
        <v>2024</v>
      </c>
      <c r="D641" t="s">
        <v>26</v>
      </c>
      <c r="E641">
        <v>1.78</v>
      </c>
      <c r="F641">
        <v>7.75</v>
      </c>
      <c r="G641">
        <v>1.71</v>
      </c>
      <c r="H641">
        <v>3.6</v>
      </c>
      <c r="I641">
        <v>1.65</v>
      </c>
      <c r="J641">
        <v>2.5299999999999998</v>
      </c>
      <c r="K641">
        <v>4463</v>
      </c>
      <c r="L641" t="s">
        <v>35</v>
      </c>
      <c r="M641">
        <v>66.81</v>
      </c>
      <c r="N641">
        <v>140</v>
      </c>
      <c r="O641">
        <v>7</v>
      </c>
      <c r="P641">
        <v>69</v>
      </c>
      <c r="Q641">
        <v>79.510000000000005</v>
      </c>
      <c r="R641">
        <v>82774</v>
      </c>
      <c r="S641">
        <v>4.58</v>
      </c>
      <c r="T641">
        <v>29.79</v>
      </c>
      <c r="U641">
        <v>83.9</v>
      </c>
      <c r="V641">
        <v>1928</v>
      </c>
      <c r="W641">
        <v>12.32</v>
      </c>
      <c r="X641">
        <v>947</v>
      </c>
    </row>
    <row r="642" spans="1:24" hidden="1" x14ac:dyDescent="0.25">
      <c r="A642" t="s">
        <v>47</v>
      </c>
      <c r="B642" t="s">
        <v>38</v>
      </c>
      <c r="C642">
        <v>2014</v>
      </c>
      <c r="D642" t="s">
        <v>43</v>
      </c>
      <c r="E642">
        <v>9.0500000000000007</v>
      </c>
      <c r="F642">
        <v>7.64</v>
      </c>
      <c r="G642">
        <v>1.38</v>
      </c>
      <c r="H642">
        <v>5.2</v>
      </c>
      <c r="I642">
        <v>35.44</v>
      </c>
      <c r="J642">
        <v>0.89</v>
      </c>
      <c r="K642">
        <v>4581</v>
      </c>
      <c r="L642" t="s">
        <v>35</v>
      </c>
      <c r="M642">
        <v>84.06</v>
      </c>
      <c r="N642">
        <v>221</v>
      </c>
      <c r="O642">
        <v>37</v>
      </c>
      <c r="P642">
        <v>97</v>
      </c>
      <c r="Q642">
        <v>34.54</v>
      </c>
      <c r="R642">
        <v>71657</v>
      </c>
      <c r="S642">
        <v>66.06</v>
      </c>
      <c r="T642">
        <v>57.98</v>
      </c>
      <c r="U642">
        <v>27.15</v>
      </c>
      <c r="V642">
        <v>1600</v>
      </c>
      <c r="W642">
        <v>14.58</v>
      </c>
      <c r="X642">
        <v>131</v>
      </c>
    </row>
    <row r="643" spans="1:24" hidden="1" x14ac:dyDescent="0.25">
      <c r="A643" t="s">
        <v>45</v>
      </c>
      <c r="B643" t="s">
        <v>33</v>
      </c>
      <c r="C643">
        <v>2005</v>
      </c>
      <c r="D643" t="s">
        <v>26</v>
      </c>
      <c r="E643">
        <v>3.41</v>
      </c>
      <c r="F643">
        <v>6.12</v>
      </c>
      <c r="G643">
        <v>1.68</v>
      </c>
      <c r="H643">
        <v>7.6</v>
      </c>
      <c r="I643">
        <v>47.81</v>
      </c>
      <c r="J643">
        <v>6.19</v>
      </c>
      <c r="K643">
        <v>167</v>
      </c>
      <c r="L643" t="s">
        <v>35</v>
      </c>
      <c r="M643">
        <v>83.73</v>
      </c>
      <c r="N643">
        <v>25</v>
      </c>
      <c r="O643">
        <v>10</v>
      </c>
      <c r="P643">
        <v>27</v>
      </c>
      <c r="Q643">
        <v>96.93</v>
      </c>
      <c r="R643">
        <v>62553</v>
      </c>
      <c r="S643">
        <v>73.08</v>
      </c>
      <c r="T643">
        <v>57.12</v>
      </c>
      <c r="U643">
        <v>79.72</v>
      </c>
      <c r="V643">
        <v>514</v>
      </c>
      <c r="W643">
        <v>39.5</v>
      </c>
      <c r="X643">
        <v>196</v>
      </c>
    </row>
    <row r="644" spans="1:24" hidden="1" x14ac:dyDescent="0.25">
      <c r="A644" t="s">
        <v>47</v>
      </c>
      <c r="B644" t="s">
        <v>25</v>
      </c>
      <c r="C644">
        <v>2014</v>
      </c>
      <c r="D644" t="s">
        <v>26</v>
      </c>
      <c r="E644">
        <v>3.77</v>
      </c>
      <c r="F644">
        <v>6.26</v>
      </c>
      <c r="G644">
        <v>3.19</v>
      </c>
      <c r="H644">
        <v>5.58</v>
      </c>
      <c r="I644">
        <v>31.25</v>
      </c>
      <c r="J644">
        <v>11.76</v>
      </c>
      <c r="K644">
        <v>3542</v>
      </c>
      <c r="L644" t="s">
        <v>35</v>
      </c>
      <c r="M644">
        <v>75.77</v>
      </c>
      <c r="N644">
        <v>97</v>
      </c>
      <c r="O644">
        <v>1</v>
      </c>
      <c r="P644">
        <v>12</v>
      </c>
      <c r="Q644">
        <v>6.89</v>
      </c>
      <c r="R644">
        <v>53846</v>
      </c>
      <c r="S644">
        <v>48.61</v>
      </c>
      <c r="T644">
        <v>33.47</v>
      </c>
      <c r="U644">
        <v>21</v>
      </c>
      <c r="V644">
        <v>2937</v>
      </c>
      <c r="W644">
        <v>5.9</v>
      </c>
      <c r="X644">
        <v>401</v>
      </c>
    </row>
    <row r="645" spans="1:24" hidden="1" x14ac:dyDescent="0.25">
      <c r="A645" t="s">
        <v>46</v>
      </c>
      <c r="B645" t="s">
        <v>33</v>
      </c>
      <c r="C645">
        <v>2004</v>
      </c>
      <c r="D645" t="s">
        <v>42</v>
      </c>
      <c r="E645">
        <v>9.06</v>
      </c>
      <c r="F645">
        <v>6.32</v>
      </c>
      <c r="G645">
        <v>0.95</v>
      </c>
      <c r="H645">
        <v>6.84</v>
      </c>
      <c r="I645">
        <v>9.42</v>
      </c>
      <c r="J645">
        <v>18.97</v>
      </c>
      <c r="K645">
        <v>4009</v>
      </c>
      <c r="L645" t="s">
        <v>31</v>
      </c>
      <c r="M645">
        <v>35.520000000000003</v>
      </c>
      <c r="N645">
        <v>275</v>
      </c>
      <c r="O645">
        <v>17</v>
      </c>
      <c r="P645">
        <v>51</v>
      </c>
      <c r="Q645">
        <v>8.17</v>
      </c>
      <c r="R645">
        <v>93050</v>
      </c>
      <c r="S645">
        <v>78.13</v>
      </c>
      <c r="T645">
        <v>28.83</v>
      </c>
      <c r="U645">
        <v>78.489999999999995</v>
      </c>
      <c r="V645">
        <v>907</v>
      </c>
      <c r="W645">
        <v>12.12</v>
      </c>
      <c r="X645">
        <v>209</v>
      </c>
    </row>
    <row r="646" spans="1:24" hidden="1" x14ac:dyDescent="0.25">
      <c r="A646" t="s">
        <v>47</v>
      </c>
      <c r="B646" t="s">
        <v>29</v>
      </c>
      <c r="C646">
        <v>2018</v>
      </c>
      <c r="D646" t="s">
        <v>30</v>
      </c>
      <c r="E646">
        <v>5.3</v>
      </c>
      <c r="F646">
        <v>6.23</v>
      </c>
      <c r="G646">
        <v>4.5599999999999996</v>
      </c>
      <c r="H646">
        <v>8.2100000000000009</v>
      </c>
      <c r="I646">
        <v>12.41</v>
      </c>
      <c r="J646">
        <v>14</v>
      </c>
      <c r="K646">
        <v>77</v>
      </c>
      <c r="L646" t="s">
        <v>35</v>
      </c>
      <c r="M646">
        <v>33.549999999999997</v>
      </c>
      <c r="N646">
        <v>60</v>
      </c>
      <c r="O646">
        <v>17</v>
      </c>
      <c r="P646">
        <v>73</v>
      </c>
      <c r="Q646">
        <v>70.73</v>
      </c>
      <c r="R646">
        <v>69198</v>
      </c>
      <c r="S646">
        <v>96.74</v>
      </c>
      <c r="T646">
        <v>41.2</v>
      </c>
      <c r="U646">
        <v>40.01</v>
      </c>
      <c r="V646">
        <v>1440</v>
      </c>
      <c r="W646">
        <v>33.119999999999997</v>
      </c>
      <c r="X646">
        <v>64</v>
      </c>
    </row>
    <row r="647" spans="1:24" hidden="1" x14ac:dyDescent="0.25">
      <c r="A647" t="s">
        <v>36</v>
      </c>
      <c r="B647" t="s">
        <v>33</v>
      </c>
      <c r="C647">
        <v>2021</v>
      </c>
      <c r="D647" t="s">
        <v>43</v>
      </c>
      <c r="E647">
        <v>1.38</v>
      </c>
      <c r="F647">
        <v>6.45</v>
      </c>
      <c r="G647">
        <v>2.33</v>
      </c>
      <c r="H647">
        <v>5.86</v>
      </c>
      <c r="I647">
        <v>45.49</v>
      </c>
      <c r="J647">
        <v>5.53</v>
      </c>
      <c r="K647">
        <v>2898</v>
      </c>
      <c r="L647" t="s">
        <v>44</v>
      </c>
      <c r="M647">
        <v>57.19</v>
      </c>
      <c r="N647">
        <v>379</v>
      </c>
      <c r="O647">
        <v>21</v>
      </c>
      <c r="P647">
        <v>60</v>
      </c>
      <c r="Q647">
        <v>88.98</v>
      </c>
      <c r="R647">
        <v>86300</v>
      </c>
      <c r="S647">
        <v>34.01</v>
      </c>
      <c r="T647">
        <v>73.09</v>
      </c>
      <c r="U647">
        <v>55.24</v>
      </c>
      <c r="V647">
        <v>463</v>
      </c>
      <c r="W647">
        <v>31.37</v>
      </c>
      <c r="X647">
        <v>391</v>
      </c>
    </row>
    <row r="648" spans="1:24" hidden="1" x14ac:dyDescent="0.25">
      <c r="A648" t="s">
        <v>39</v>
      </c>
      <c r="B648" t="s">
        <v>37</v>
      </c>
      <c r="C648">
        <v>2018</v>
      </c>
      <c r="D648" t="s">
        <v>26</v>
      </c>
      <c r="E648">
        <v>3.69</v>
      </c>
      <c r="F648">
        <v>7.72</v>
      </c>
      <c r="G648">
        <v>1.63</v>
      </c>
      <c r="H648">
        <v>10</v>
      </c>
      <c r="I648">
        <v>0.68</v>
      </c>
      <c r="J648">
        <v>18.78</v>
      </c>
      <c r="K648">
        <v>1108</v>
      </c>
      <c r="L648" t="s">
        <v>31</v>
      </c>
      <c r="M648">
        <v>31.87</v>
      </c>
      <c r="N648">
        <v>242</v>
      </c>
      <c r="O648">
        <v>11</v>
      </c>
      <c r="P648">
        <v>40</v>
      </c>
      <c r="Q648">
        <v>79.959999999999994</v>
      </c>
      <c r="R648">
        <v>74431</v>
      </c>
      <c r="S648">
        <v>61.89</v>
      </c>
      <c r="T648">
        <v>25.34</v>
      </c>
      <c r="U648">
        <v>98.12</v>
      </c>
      <c r="V648">
        <v>1775</v>
      </c>
      <c r="W648">
        <v>26.19</v>
      </c>
      <c r="X648">
        <v>304</v>
      </c>
    </row>
    <row r="649" spans="1:24" hidden="1" x14ac:dyDescent="0.25">
      <c r="A649" t="s">
        <v>48</v>
      </c>
      <c r="B649" t="s">
        <v>37</v>
      </c>
      <c r="C649">
        <v>2009</v>
      </c>
      <c r="D649" t="s">
        <v>43</v>
      </c>
      <c r="E649">
        <v>7.22</v>
      </c>
      <c r="F649">
        <v>8.08</v>
      </c>
      <c r="G649">
        <v>3.83</v>
      </c>
      <c r="H649">
        <v>5.09</v>
      </c>
      <c r="I649">
        <v>27.44</v>
      </c>
      <c r="J649">
        <v>0.72</v>
      </c>
      <c r="K649">
        <v>891</v>
      </c>
      <c r="L649" t="s">
        <v>31</v>
      </c>
      <c r="M649">
        <v>93.29</v>
      </c>
      <c r="N649">
        <v>389</v>
      </c>
      <c r="O649">
        <v>16</v>
      </c>
      <c r="P649">
        <v>44</v>
      </c>
      <c r="Q649">
        <v>50</v>
      </c>
      <c r="R649">
        <v>53617</v>
      </c>
      <c r="S649">
        <v>32.369999999999997</v>
      </c>
      <c r="T649">
        <v>45.66</v>
      </c>
      <c r="U649">
        <v>64.14</v>
      </c>
      <c r="V649">
        <v>2587</v>
      </c>
      <c r="W649">
        <v>13.14</v>
      </c>
      <c r="X649">
        <v>956</v>
      </c>
    </row>
    <row r="650" spans="1:24" hidden="1" x14ac:dyDescent="0.25">
      <c r="A650" t="s">
        <v>45</v>
      </c>
      <c r="B650" t="s">
        <v>33</v>
      </c>
      <c r="C650">
        <v>2011</v>
      </c>
      <c r="D650" t="s">
        <v>43</v>
      </c>
      <c r="E650">
        <v>1.74</v>
      </c>
      <c r="F650">
        <v>7.02</v>
      </c>
      <c r="G650">
        <v>0.08</v>
      </c>
      <c r="H650">
        <v>9.85</v>
      </c>
      <c r="I650">
        <v>7.93</v>
      </c>
      <c r="J650">
        <v>19.579999999999998</v>
      </c>
      <c r="K650">
        <v>4756</v>
      </c>
      <c r="L650" t="s">
        <v>31</v>
      </c>
      <c r="M650">
        <v>31.41</v>
      </c>
      <c r="N650">
        <v>426</v>
      </c>
      <c r="O650">
        <v>16</v>
      </c>
      <c r="P650">
        <v>6</v>
      </c>
      <c r="Q650">
        <v>28.42</v>
      </c>
      <c r="R650">
        <v>59617</v>
      </c>
      <c r="S650">
        <v>44.34</v>
      </c>
      <c r="T650">
        <v>48.54</v>
      </c>
      <c r="U650">
        <v>25.97</v>
      </c>
      <c r="V650">
        <v>661</v>
      </c>
      <c r="W650">
        <v>4.71</v>
      </c>
      <c r="X650">
        <v>64</v>
      </c>
    </row>
    <row r="651" spans="1:24" hidden="1" x14ac:dyDescent="0.25">
      <c r="A651" t="s">
        <v>47</v>
      </c>
      <c r="B651" t="s">
        <v>37</v>
      </c>
      <c r="C651">
        <v>2021</v>
      </c>
      <c r="D651" t="s">
        <v>26</v>
      </c>
      <c r="E651">
        <v>5.9</v>
      </c>
      <c r="F651">
        <v>7.73</v>
      </c>
      <c r="G651">
        <v>2.16</v>
      </c>
      <c r="H651">
        <v>4.42</v>
      </c>
      <c r="I651">
        <v>14.14</v>
      </c>
      <c r="J651">
        <v>1.17</v>
      </c>
      <c r="K651">
        <v>1224</v>
      </c>
      <c r="L651" t="s">
        <v>35</v>
      </c>
      <c r="M651">
        <v>32.07</v>
      </c>
      <c r="N651">
        <v>432</v>
      </c>
      <c r="O651">
        <v>35</v>
      </c>
      <c r="P651">
        <v>81</v>
      </c>
      <c r="Q651">
        <v>3.32</v>
      </c>
      <c r="R651">
        <v>66644</v>
      </c>
      <c r="S651">
        <v>2.08</v>
      </c>
      <c r="T651">
        <v>85.13</v>
      </c>
      <c r="U651">
        <v>89.85</v>
      </c>
      <c r="V651">
        <v>2247</v>
      </c>
      <c r="W651">
        <v>39.340000000000003</v>
      </c>
      <c r="X651">
        <v>853</v>
      </c>
    </row>
    <row r="652" spans="1:24" hidden="1" x14ac:dyDescent="0.25">
      <c r="A652" t="s">
        <v>47</v>
      </c>
      <c r="B652" t="s">
        <v>29</v>
      </c>
      <c r="C652">
        <v>2003</v>
      </c>
      <c r="D652" t="s">
        <v>34</v>
      </c>
      <c r="E652">
        <v>6.95</v>
      </c>
      <c r="F652">
        <v>6.5</v>
      </c>
      <c r="G652">
        <v>1.78</v>
      </c>
      <c r="H652">
        <v>3.78</v>
      </c>
      <c r="I652">
        <v>15.35</v>
      </c>
      <c r="J652">
        <v>15.08</v>
      </c>
      <c r="K652">
        <v>4684</v>
      </c>
      <c r="L652" t="s">
        <v>31</v>
      </c>
      <c r="M652">
        <v>41.57</v>
      </c>
      <c r="N652">
        <v>8</v>
      </c>
      <c r="O652">
        <v>28</v>
      </c>
      <c r="P652">
        <v>85</v>
      </c>
      <c r="Q652">
        <v>51.93</v>
      </c>
      <c r="R652">
        <v>27756</v>
      </c>
      <c r="S652">
        <v>7.43</v>
      </c>
      <c r="T652">
        <v>34.28</v>
      </c>
      <c r="U652">
        <v>45.89</v>
      </c>
      <c r="V652">
        <v>1384</v>
      </c>
      <c r="W652">
        <v>10.06</v>
      </c>
      <c r="X652">
        <v>652</v>
      </c>
    </row>
    <row r="653" spans="1:24" hidden="1" x14ac:dyDescent="0.25">
      <c r="A653" t="s">
        <v>46</v>
      </c>
      <c r="B653" t="s">
        <v>38</v>
      </c>
      <c r="C653">
        <v>2017</v>
      </c>
      <c r="D653" t="s">
        <v>40</v>
      </c>
      <c r="E653">
        <v>3.44</v>
      </c>
      <c r="F653">
        <v>8.43</v>
      </c>
      <c r="G653">
        <v>1.69</v>
      </c>
      <c r="H653">
        <v>8.26</v>
      </c>
      <c r="I653">
        <v>10.96</v>
      </c>
      <c r="J653">
        <v>0.91</v>
      </c>
      <c r="K653">
        <v>564</v>
      </c>
      <c r="L653" t="s">
        <v>27</v>
      </c>
      <c r="M653">
        <v>73.89</v>
      </c>
      <c r="N653">
        <v>383</v>
      </c>
      <c r="O653">
        <v>48</v>
      </c>
      <c r="P653">
        <v>13</v>
      </c>
      <c r="Q653">
        <v>48.61</v>
      </c>
      <c r="R653">
        <v>8576</v>
      </c>
      <c r="S653">
        <v>79.75</v>
      </c>
      <c r="T653">
        <v>11.57</v>
      </c>
      <c r="U653">
        <v>66.83</v>
      </c>
      <c r="V653">
        <v>513</v>
      </c>
      <c r="W653">
        <v>33.79</v>
      </c>
      <c r="X653">
        <v>436</v>
      </c>
    </row>
    <row r="654" spans="1:24" hidden="1" x14ac:dyDescent="0.25">
      <c r="A654" t="s">
        <v>48</v>
      </c>
      <c r="B654" t="s">
        <v>37</v>
      </c>
      <c r="C654">
        <v>2015</v>
      </c>
      <c r="D654" t="s">
        <v>30</v>
      </c>
      <c r="E654">
        <v>6.94</v>
      </c>
      <c r="F654">
        <v>6.87</v>
      </c>
      <c r="G654">
        <v>1.69</v>
      </c>
      <c r="H654">
        <v>7.92</v>
      </c>
      <c r="I654">
        <v>39.619999999999997</v>
      </c>
      <c r="J654">
        <v>18.63</v>
      </c>
      <c r="K654">
        <v>2859</v>
      </c>
      <c r="L654" t="s">
        <v>44</v>
      </c>
      <c r="M654">
        <v>67.91</v>
      </c>
      <c r="N654">
        <v>356</v>
      </c>
      <c r="O654">
        <v>15</v>
      </c>
      <c r="P654">
        <v>35</v>
      </c>
      <c r="Q654">
        <v>35.74</v>
      </c>
      <c r="R654">
        <v>34408</v>
      </c>
      <c r="S654">
        <v>13.99</v>
      </c>
      <c r="T654">
        <v>65.5</v>
      </c>
      <c r="U654">
        <v>76.94</v>
      </c>
      <c r="V654">
        <v>1083</v>
      </c>
      <c r="W654">
        <v>35.799999999999997</v>
      </c>
      <c r="X654">
        <v>950</v>
      </c>
    </row>
    <row r="655" spans="1:24" hidden="1" x14ac:dyDescent="0.25">
      <c r="A655" t="s">
        <v>41</v>
      </c>
      <c r="B655" t="s">
        <v>37</v>
      </c>
      <c r="C655">
        <v>2007</v>
      </c>
      <c r="D655" t="s">
        <v>30</v>
      </c>
      <c r="E655">
        <v>8.84</v>
      </c>
      <c r="F655">
        <v>8.11</v>
      </c>
      <c r="G655">
        <v>0.16</v>
      </c>
      <c r="H655">
        <v>8.68</v>
      </c>
      <c r="I655">
        <v>16.61</v>
      </c>
      <c r="J655">
        <v>2.17</v>
      </c>
      <c r="K655">
        <v>301</v>
      </c>
      <c r="L655" t="s">
        <v>27</v>
      </c>
      <c r="M655">
        <v>76.16</v>
      </c>
      <c r="N655">
        <v>420</v>
      </c>
      <c r="O655">
        <v>40</v>
      </c>
      <c r="P655">
        <v>7</v>
      </c>
      <c r="Q655">
        <v>58.65</v>
      </c>
      <c r="R655">
        <v>12853</v>
      </c>
      <c r="S655">
        <v>69.92</v>
      </c>
      <c r="T655">
        <v>70.459999999999994</v>
      </c>
      <c r="U655">
        <v>82.2</v>
      </c>
      <c r="V655">
        <v>330</v>
      </c>
      <c r="W655">
        <v>17.64</v>
      </c>
      <c r="X655">
        <v>89</v>
      </c>
    </row>
    <row r="656" spans="1:24" hidden="1" x14ac:dyDescent="0.25">
      <c r="A656" t="s">
        <v>47</v>
      </c>
      <c r="B656" t="s">
        <v>33</v>
      </c>
      <c r="C656">
        <v>2003</v>
      </c>
      <c r="D656" t="s">
        <v>34</v>
      </c>
      <c r="E656">
        <v>4.72</v>
      </c>
      <c r="F656">
        <v>8.36</v>
      </c>
      <c r="G656">
        <v>0.76</v>
      </c>
      <c r="H656">
        <v>5.41</v>
      </c>
      <c r="I656">
        <v>17.27</v>
      </c>
      <c r="J656">
        <v>1.01</v>
      </c>
      <c r="K656">
        <v>4389</v>
      </c>
      <c r="L656" t="s">
        <v>44</v>
      </c>
      <c r="M656">
        <v>92.55</v>
      </c>
      <c r="N656">
        <v>271</v>
      </c>
      <c r="O656">
        <v>10</v>
      </c>
      <c r="P656">
        <v>11</v>
      </c>
      <c r="Q656">
        <v>73.42</v>
      </c>
      <c r="R656">
        <v>92790</v>
      </c>
      <c r="S656">
        <v>70.89</v>
      </c>
      <c r="T656">
        <v>66.239999999999995</v>
      </c>
      <c r="U656">
        <v>54.6</v>
      </c>
      <c r="V656">
        <v>2326</v>
      </c>
      <c r="W656">
        <v>34.03</v>
      </c>
      <c r="X656">
        <v>649</v>
      </c>
    </row>
    <row r="657" spans="1:24" hidden="1" x14ac:dyDescent="0.25">
      <c r="A657" t="s">
        <v>36</v>
      </c>
      <c r="B657" t="s">
        <v>29</v>
      </c>
      <c r="C657">
        <v>2024</v>
      </c>
      <c r="D657" t="s">
        <v>42</v>
      </c>
      <c r="E657">
        <v>3.83</v>
      </c>
      <c r="F657">
        <v>8.16</v>
      </c>
      <c r="G657">
        <v>0.71</v>
      </c>
      <c r="H657">
        <v>9.52</v>
      </c>
      <c r="I657">
        <v>22.65</v>
      </c>
      <c r="J657">
        <v>17.79</v>
      </c>
      <c r="K657">
        <v>108</v>
      </c>
      <c r="L657" t="s">
        <v>44</v>
      </c>
      <c r="M657">
        <v>61.85</v>
      </c>
      <c r="N657">
        <v>259</v>
      </c>
      <c r="O657">
        <v>43</v>
      </c>
      <c r="P657">
        <v>39</v>
      </c>
      <c r="Q657">
        <v>70.69</v>
      </c>
      <c r="R657">
        <v>70910</v>
      </c>
      <c r="S657">
        <v>99.62</v>
      </c>
      <c r="T657">
        <v>66.06</v>
      </c>
      <c r="U657">
        <v>81.849999999999994</v>
      </c>
      <c r="V657">
        <v>866</v>
      </c>
      <c r="W657">
        <v>11.16</v>
      </c>
      <c r="X657">
        <v>498</v>
      </c>
    </row>
    <row r="658" spans="1:24" hidden="1" x14ac:dyDescent="0.25">
      <c r="A658" t="s">
        <v>24</v>
      </c>
      <c r="B658" t="s">
        <v>38</v>
      </c>
      <c r="C658">
        <v>2022</v>
      </c>
      <c r="D658" t="s">
        <v>34</v>
      </c>
      <c r="E658">
        <v>2.5099999999999998</v>
      </c>
      <c r="F658">
        <v>6.17</v>
      </c>
      <c r="G658">
        <v>4.9400000000000004</v>
      </c>
      <c r="H658">
        <v>3.84</v>
      </c>
      <c r="I658">
        <v>45.11</v>
      </c>
      <c r="J658">
        <v>1.92</v>
      </c>
      <c r="K658">
        <v>2412</v>
      </c>
      <c r="L658" t="s">
        <v>35</v>
      </c>
      <c r="M658">
        <v>33.07</v>
      </c>
      <c r="N658">
        <v>31</v>
      </c>
      <c r="O658">
        <v>42</v>
      </c>
      <c r="P658">
        <v>96</v>
      </c>
      <c r="Q658">
        <v>27.8</v>
      </c>
      <c r="R658">
        <v>71032</v>
      </c>
      <c r="S658">
        <v>69.56</v>
      </c>
      <c r="T658">
        <v>48.66</v>
      </c>
      <c r="U658">
        <v>29.35</v>
      </c>
      <c r="V658">
        <v>1690</v>
      </c>
      <c r="W658">
        <v>35.6</v>
      </c>
      <c r="X658">
        <v>740</v>
      </c>
    </row>
    <row r="659" spans="1:24" hidden="1" x14ac:dyDescent="0.25">
      <c r="A659" t="s">
        <v>45</v>
      </c>
      <c r="B659" t="s">
        <v>33</v>
      </c>
      <c r="C659">
        <v>2011</v>
      </c>
      <c r="D659" t="s">
        <v>42</v>
      </c>
      <c r="E659">
        <v>6.04</v>
      </c>
      <c r="F659">
        <v>7.63</v>
      </c>
      <c r="G659">
        <v>0.11</v>
      </c>
      <c r="H659">
        <v>3.21</v>
      </c>
      <c r="I659">
        <v>34.409999999999997</v>
      </c>
      <c r="J659">
        <v>15.96</v>
      </c>
      <c r="K659">
        <v>2647</v>
      </c>
      <c r="L659" t="s">
        <v>44</v>
      </c>
      <c r="M659">
        <v>83.44</v>
      </c>
      <c r="N659">
        <v>339</v>
      </c>
      <c r="O659">
        <v>44</v>
      </c>
      <c r="P659">
        <v>87</v>
      </c>
      <c r="Q659">
        <v>59.36</v>
      </c>
      <c r="R659">
        <v>87343</v>
      </c>
      <c r="S659">
        <v>12.87</v>
      </c>
      <c r="T659">
        <v>11.49</v>
      </c>
      <c r="U659">
        <v>62.05</v>
      </c>
      <c r="V659">
        <v>264</v>
      </c>
      <c r="W659">
        <v>25.44</v>
      </c>
      <c r="X659">
        <v>281</v>
      </c>
    </row>
    <row r="660" spans="1:24" hidden="1" x14ac:dyDescent="0.25">
      <c r="A660" t="s">
        <v>47</v>
      </c>
      <c r="B660" t="s">
        <v>33</v>
      </c>
      <c r="C660">
        <v>2001</v>
      </c>
      <c r="D660" t="s">
        <v>42</v>
      </c>
      <c r="E660">
        <v>8.8000000000000007</v>
      </c>
      <c r="F660">
        <v>6.3</v>
      </c>
      <c r="G660">
        <v>0.84</v>
      </c>
      <c r="H660">
        <v>5.0999999999999996</v>
      </c>
      <c r="I660">
        <v>3.09</v>
      </c>
      <c r="J660">
        <v>14.94</v>
      </c>
      <c r="K660">
        <v>2725</v>
      </c>
      <c r="L660" t="s">
        <v>44</v>
      </c>
      <c r="M660">
        <v>86.84</v>
      </c>
      <c r="N660">
        <v>92</v>
      </c>
      <c r="O660">
        <v>21</v>
      </c>
      <c r="P660">
        <v>61</v>
      </c>
      <c r="Q660">
        <v>16.579999999999998</v>
      </c>
      <c r="R660">
        <v>46965</v>
      </c>
      <c r="S660">
        <v>62.65</v>
      </c>
      <c r="T660">
        <v>68.39</v>
      </c>
      <c r="U660">
        <v>21.75</v>
      </c>
      <c r="V660">
        <v>768</v>
      </c>
      <c r="W660">
        <v>7.77</v>
      </c>
      <c r="X660">
        <v>270</v>
      </c>
    </row>
    <row r="661" spans="1:24" hidden="1" x14ac:dyDescent="0.25">
      <c r="A661" t="s">
        <v>36</v>
      </c>
      <c r="B661" t="s">
        <v>29</v>
      </c>
      <c r="C661">
        <v>2003</v>
      </c>
      <c r="D661" t="s">
        <v>34</v>
      </c>
      <c r="E661">
        <v>3.25</v>
      </c>
      <c r="F661">
        <v>6.01</v>
      </c>
      <c r="G661">
        <v>4.87</v>
      </c>
      <c r="H661">
        <v>8.58</v>
      </c>
      <c r="I661">
        <v>1.96</v>
      </c>
      <c r="J661">
        <v>11.98</v>
      </c>
      <c r="K661">
        <v>3338</v>
      </c>
      <c r="L661" t="s">
        <v>27</v>
      </c>
      <c r="M661">
        <v>33.49</v>
      </c>
      <c r="N661">
        <v>478</v>
      </c>
      <c r="O661">
        <v>29</v>
      </c>
      <c r="P661">
        <v>13</v>
      </c>
      <c r="Q661">
        <v>13.92</v>
      </c>
      <c r="R661">
        <v>8673</v>
      </c>
      <c r="S661">
        <v>52.41</v>
      </c>
      <c r="T661">
        <v>84.92</v>
      </c>
      <c r="U661">
        <v>52.5</v>
      </c>
      <c r="V661">
        <v>1642</v>
      </c>
      <c r="W661">
        <v>31.46</v>
      </c>
      <c r="X661">
        <v>260</v>
      </c>
    </row>
    <row r="662" spans="1:24" hidden="1" x14ac:dyDescent="0.25">
      <c r="A662" t="s">
        <v>36</v>
      </c>
      <c r="B662" t="s">
        <v>38</v>
      </c>
      <c r="C662">
        <v>2004</v>
      </c>
      <c r="D662" t="s">
        <v>30</v>
      </c>
      <c r="E662">
        <v>3.96</v>
      </c>
      <c r="F662">
        <v>6.13</v>
      </c>
      <c r="G662">
        <v>3.14</v>
      </c>
      <c r="H662">
        <v>7.71</v>
      </c>
      <c r="I662">
        <v>28.32</v>
      </c>
      <c r="J662">
        <v>7.56</v>
      </c>
      <c r="K662">
        <v>2140</v>
      </c>
      <c r="L662" t="s">
        <v>44</v>
      </c>
      <c r="M662">
        <v>47</v>
      </c>
      <c r="N662">
        <v>127</v>
      </c>
      <c r="O662">
        <v>7</v>
      </c>
      <c r="P662">
        <v>48</v>
      </c>
      <c r="Q662">
        <v>79.010000000000005</v>
      </c>
      <c r="R662">
        <v>39503</v>
      </c>
      <c r="S662">
        <v>91.74</v>
      </c>
      <c r="T662">
        <v>22.59</v>
      </c>
      <c r="U662">
        <v>49.18</v>
      </c>
      <c r="V662">
        <v>2216</v>
      </c>
      <c r="W662">
        <v>36.549999999999997</v>
      </c>
      <c r="X662">
        <v>305</v>
      </c>
    </row>
    <row r="663" spans="1:24" hidden="1" x14ac:dyDescent="0.25">
      <c r="A663" t="s">
        <v>45</v>
      </c>
      <c r="B663" t="s">
        <v>29</v>
      </c>
      <c r="C663">
        <v>2002</v>
      </c>
      <c r="D663" t="s">
        <v>40</v>
      </c>
      <c r="E663">
        <v>4.07</v>
      </c>
      <c r="F663">
        <v>8.2899999999999991</v>
      </c>
      <c r="G663">
        <v>2.25</v>
      </c>
      <c r="H663">
        <v>6.05</v>
      </c>
      <c r="I663">
        <v>44.35</v>
      </c>
      <c r="J663">
        <v>18.309999999999999</v>
      </c>
      <c r="K663">
        <v>4523</v>
      </c>
      <c r="L663" t="s">
        <v>31</v>
      </c>
      <c r="M663">
        <v>83.94</v>
      </c>
      <c r="N663">
        <v>236</v>
      </c>
      <c r="O663">
        <v>45</v>
      </c>
      <c r="P663">
        <v>50</v>
      </c>
      <c r="Q663">
        <v>69.989999999999995</v>
      </c>
      <c r="R663">
        <v>5696</v>
      </c>
      <c r="S663">
        <v>69.02</v>
      </c>
      <c r="T663">
        <v>15.43</v>
      </c>
      <c r="U663">
        <v>98.25</v>
      </c>
      <c r="V663">
        <v>1146</v>
      </c>
      <c r="W663">
        <v>22.82</v>
      </c>
      <c r="X663">
        <v>981</v>
      </c>
    </row>
    <row r="664" spans="1:24" hidden="1" x14ac:dyDescent="0.25">
      <c r="A664" t="s">
        <v>41</v>
      </c>
      <c r="B664" t="s">
        <v>38</v>
      </c>
      <c r="C664">
        <v>2008</v>
      </c>
      <c r="D664" t="s">
        <v>30</v>
      </c>
      <c r="E664">
        <v>5.61</v>
      </c>
      <c r="F664">
        <v>8.27</v>
      </c>
      <c r="G664">
        <v>0.39</v>
      </c>
      <c r="H664">
        <v>4.79</v>
      </c>
      <c r="I664">
        <v>16.16</v>
      </c>
      <c r="J664">
        <v>17.420000000000002</v>
      </c>
      <c r="K664">
        <v>4733</v>
      </c>
      <c r="L664" t="s">
        <v>31</v>
      </c>
      <c r="M664">
        <v>56.33</v>
      </c>
      <c r="N664">
        <v>16</v>
      </c>
      <c r="O664">
        <v>17</v>
      </c>
      <c r="P664">
        <v>61</v>
      </c>
      <c r="Q664">
        <v>77.260000000000005</v>
      </c>
      <c r="R664">
        <v>8417</v>
      </c>
      <c r="S664">
        <v>51.85</v>
      </c>
      <c r="T664">
        <v>31.22</v>
      </c>
      <c r="U664">
        <v>51.83</v>
      </c>
      <c r="V664">
        <v>251</v>
      </c>
      <c r="W664">
        <v>30.41</v>
      </c>
      <c r="X664">
        <v>844</v>
      </c>
    </row>
    <row r="665" spans="1:24" hidden="1" x14ac:dyDescent="0.25">
      <c r="A665" t="s">
        <v>36</v>
      </c>
      <c r="B665" t="s">
        <v>29</v>
      </c>
      <c r="C665">
        <v>2020</v>
      </c>
      <c r="D665" t="s">
        <v>30</v>
      </c>
      <c r="E665">
        <v>2.2799999999999998</v>
      </c>
      <c r="F665">
        <v>6.56</v>
      </c>
      <c r="G665">
        <v>3.35</v>
      </c>
      <c r="H665">
        <v>3.41</v>
      </c>
      <c r="I665">
        <v>12.39</v>
      </c>
      <c r="J665">
        <v>8.52</v>
      </c>
      <c r="K665">
        <v>3813</v>
      </c>
      <c r="L665" t="s">
        <v>44</v>
      </c>
      <c r="M665">
        <v>63.09</v>
      </c>
      <c r="N665">
        <v>40</v>
      </c>
      <c r="O665">
        <v>45</v>
      </c>
      <c r="P665">
        <v>4</v>
      </c>
      <c r="Q665">
        <v>16.940000000000001</v>
      </c>
      <c r="R665">
        <v>48879</v>
      </c>
      <c r="S665">
        <v>62.42</v>
      </c>
      <c r="T665">
        <v>77.98</v>
      </c>
      <c r="U665">
        <v>92.57</v>
      </c>
      <c r="V665">
        <v>1143</v>
      </c>
      <c r="W665">
        <v>31.79</v>
      </c>
      <c r="X665">
        <v>748</v>
      </c>
    </row>
    <row r="666" spans="1:24" hidden="1" x14ac:dyDescent="0.25">
      <c r="A666" t="s">
        <v>24</v>
      </c>
      <c r="B666" t="s">
        <v>33</v>
      </c>
      <c r="C666">
        <v>2017</v>
      </c>
      <c r="D666" t="s">
        <v>30</v>
      </c>
      <c r="E666">
        <v>8.2200000000000006</v>
      </c>
      <c r="F666">
        <v>7.37</v>
      </c>
      <c r="G666">
        <v>0.69</v>
      </c>
      <c r="H666">
        <v>5.36</v>
      </c>
      <c r="I666">
        <v>37.409999999999997</v>
      </c>
      <c r="J666">
        <v>4.63</v>
      </c>
      <c r="K666">
        <v>4200</v>
      </c>
      <c r="L666" t="s">
        <v>31</v>
      </c>
      <c r="M666">
        <v>87.62</v>
      </c>
      <c r="N666">
        <v>472</v>
      </c>
      <c r="O666">
        <v>15</v>
      </c>
      <c r="P666">
        <v>82</v>
      </c>
      <c r="Q666">
        <v>91.63</v>
      </c>
      <c r="R666">
        <v>66774</v>
      </c>
      <c r="S666">
        <v>44.35</v>
      </c>
      <c r="T666">
        <v>18.489999999999998</v>
      </c>
      <c r="U666">
        <v>54.82</v>
      </c>
      <c r="V666">
        <v>1727</v>
      </c>
      <c r="W666">
        <v>31.5</v>
      </c>
      <c r="X666">
        <v>182</v>
      </c>
    </row>
    <row r="667" spans="1:24" hidden="1" x14ac:dyDescent="0.25">
      <c r="A667" t="s">
        <v>36</v>
      </c>
      <c r="B667" t="s">
        <v>33</v>
      </c>
      <c r="C667">
        <v>2010</v>
      </c>
      <c r="D667" t="s">
        <v>34</v>
      </c>
      <c r="E667">
        <v>2.96</v>
      </c>
      <c r="F667">
        <v>8.39</v>
      </c>
      <c r="G667">
        <v>3.36</v>
      </c>
      <c r="H667">
        <v>6.22</v>
      </c>
      <c r="I667">
        <v>30.1</v>
      </c>
      <c r="J667">
        <v>5.45</v>
      </c>
      <c r="K667">
        <v>2256</v>
      </c>
      <c r="L667" t="s">
        <v>35</v>
      </c>
      <c r="M667">
        <v>36.619999999999997</v>
      </c>
      <c r="N667">
        <v>300</v>
      </c>
      <c r="O667">
        <v>46</v>
      </c>
      <c r="P667">
        <v>66</v>
      </c>
      <c r="Q667">
        <v>15.04</v>
      </c>
      <c r="R667">
        <v>80219</v>
      </c>
      <c r="S667">
        <v>50.84</v>
      </c>
      <c r="T667">
        <v>67.209999999999994</v>
      </c>
      <c r="U667">
        <v>62.67</v>
      </c>
      <c r="V667">
        <v>2584</v>
      </c>
      <c r="W667">
        <v>18.18</v>
      </c>
      <c r="X667">
        <v>908</v>
      </c>
    </row>
    <row r="668" spans="1:24" hidden="1" x14ac:dyDescent="0.25">
      <c r="A668" t="s">
        <v>36</v>
      </c>
      <c r="B668" t="s">
        <v>25</v>
      </c>
      <c r="C668">
        <v>2002</v>
      </c>
      <c r="D668" t="s">
        <v>34</v>
      </c>
      <c r="E668">
        <v>7.05</v>
      </c>
      <c r="F668">
        <v>7.24</v>
      </c>
      <c r="G668">
        <v>4.9000000000000004</v>
      </c>
      <c r="H668">
        <v>7.81</v>
      </c>
      <c r="I668">
        <v>28.25</v>
      </c>
      <c r="J668">
        <v>4.41</v>
      </c>
      <c r="K668">
        <v>3645</v>
      </c>
      <c r="L668" t="s">
        <v>31</v>
      </c>
      <c r="M668">
        <v>77.41</v>
      </c>
      <c r="N668">
        <v>271</v>
      </c>
      <c r="O668">
        <v>19</v>
      </c>
      <c r="P668">
        <v>0</v>
      </c>
      <c r="Q668">
        <v>87.26</v>
      </c>
      <c r="R668">
        <v>89907</v>
      </c>
      <c r="S668">
        <v>72.23</v>
      </c>
      <c r="T668">
        <v>15.04</v>
      </c>
      <c r="U668">
        <v>48.06</v>
      </c>
      <c r="V668">
        <v>338</v>
      </c>
      <c r="W668">
        <v>29.6</v>
      </c>
      <c r="X668">
        <v>262</v>
      </c>
    </row>
    <row r="669" spans="1:24" hidden="1" x14ac:dyDescent="0.25">
      <c r="A669" t="s">
        <v>36</v>
      </c>
      <c r="B669" t="s">
        <v>37</v>
      </c>
      <c r="C669">
        <v>2024</v>
      </c>
      <c r="D669" t="s">
        <v>34</v>
      </c>
      <c r="E669">
        <v>5.13</v>
      </c>
      <c r="F669">
        <v>6.98</v>
      </c>
      <c r="G669">
        <v>2.66</v>
      </c>
      <c r="H669">
        <v>7.52</v>
      </c>
      <c r="I669">
        <v>7.47</v>
      </c>
      <c r="J669">
        <v>10.83</v>
      </c>
      <c r="K669">
        <v>3059</v>
      </c>
      <c r="L669" t="s">
        <v>35</v>
      </c>
      <c r="M669">
        <v>45.05</v>
      </c>
      <c r="N669">
        <v>275</v>
      </c>
      <c r="O669">
        <v>38</v>
      </c>
      <c r="P669">
        <v>96</v>
      </c>
      <c r="Q669">
        <v>36.53</v>
      </c>
      <c r="R669">
        <v>11392</v>
      </c>
      <c r="S669">
        <v>7.83</v>
      </c>
      <c r="T669">
        <v>12.62</v>
      </c>
      <c r="U669">
        <v>71.2</v>
      </c>
      <c r="V669">
        <v>591</v>
      </c>
      <c r="W669">
        <v>21.94</v>
      </c>
      <c r="X669">
        <v>936</v>
      </c>
    </row>
    <row r="670" spans="1:24" hidden="1" x14ac:dyDescent="0.25">
      <c r="A670" t="s">
        <v>39</v>
      </c>
      <c r="B670" t="s">
        <v>29</v>
      </c>
      <c r="C670">
        <v>2022</v>
      </c>
      <c r="D670" t="s">
        <v>30</v>
      </c>
      <c r="E670">
        <v>5.86</v>
      </c>
      <c r="F670">
        <v>7.21</v>
      </c>
      <c r="G670">
        <v>1.07</v>
      </c>
      <c r="H670">
        <v>9.6300000000000008</v>
      </c>
      <c r="I670">
        <v>8.8000000000000007</v>
      </c>
      <c r="J670">
        <v>17.37</v>
      </c>
      <c r="K670">
        <v>2521</v>
      </c>
      <c r="L670" t="s">
        <v>44</v>
      </c>
      <c r="M670">
        <v>34.39</v>
      </c>
      <c r="N670">
        <v>41</v>
      </c>
      <c r="O670">
        <v>7</v>
      </c>
      <c r="P670">
        <v>48</v>
      </c>
      <c r="Q670">
        <v>12.33</v>
      </c>
      <c r="R670">
        <v>64041</v>
      </c>
      <c r="S670">
        <v>61.53</v>
      </c>
      <c r="T670">
        <v>81.3</v>
      </c>
      <c r="U670">
        <v>79.13</v>
      </c>
      <c r="V670">
        <v>433</v>
      </c>
      <c r="W670">
        <v>16.59</v>
      </c>
      <c r="X670">
        <v>545</v>
      </c>
    </row>
    <row r="671" spans="1:24" hidden="1" x14ac:dyDescent="0.25">
      <c r="A671" t="s">
        <v>39</v>
      </c>
      <c r="B671" t="s">
        <v>25</v>
      </c>
      <c r="C671">
        <v>2001</v>
      </c>
      <c r="D671" t="s">
        <v>40</v>
      </c>
      <c r="E671">
        <v>1.8</v>
      </c>
      <c r="F671">
        <v>7.98</v>
      </c>
      <c r="G671">
        <v>3.13</v>
      </c>
      <c r="H671">
        <v>3.7</v>
      </c>
      <c r="I671">
        <v>14.09</v>
      </c>
      <c r="J671">
        <v>15.47</v>
      </c>
      <c r="K671">
        <v>3417</v>
      </c>
      <c r="L671" t="s">
        <v>35</v>
      </c>
      <c r="M671">
        <v>76.37</v>
      </c>
      <c r="N671">
        <v>265</v>
      </c>
      <c r="O671">
        <v>29</v>
      </c>
      <c r="P671">
        <v>16</v>
      </c>
      <c r="Q671">
        <v>30.1</v>
      </c>
      <c r="R671">
        <v>36991</v>
      </c>
      <c r="S671">
        <v>8.82</v>
      </c>
      <c r="T671">
        <v>71.64</v>
      </c>
      <c r="U671">
        <v>83.28</v>
      </c>
      <c r="V671">
        <v>631</v>
      </c>
      <c r="W671">
        <v>6.63</v>
      </c>
      <c r="X671">
        <v>498</v>
      </c>
    </row>
    <row r="672" spans="1:24" hidden="1" x14ac:dyDescent="0.25">
      <c r="A672" t="s">
        <v>41</v>
      </c>
      <c r="B672" t="s">
        <v>37</v>
      </c>
      <c r="C672">
        <v>2008</v>
      </c>
      <c r="D672" t="s">
        <v>42</v>
      </c>
      <c r="E672">
        <v>7.35</v>
      </c>
      <c r="F672">
        <v>7.19</v>
      </c>
      <c r="G672">
        <v>2.56</v>
      </c>
      <c r="H672">
        <v>5.35</v>
      </c>
      <c r="I672">
        <v>10.34</v>
      </c>
      <c r="J672">
        <v>15.91</v>
      </c>
      <c r="K672">
        <v>11</v>
      </c>
      <c r="L672" t="s">
        <v>35</v>
      </c>
      <c r="M672">
        <v>38.5</v>
      </c>
      <c r="N672">
        <v>51</v>
      </c>
      <c r="O672">
        <v>37</v>
      </c>
      <c r="P672">
        <v>72</v>
      </c>
      <c r="Q672">
        <v>19.78</v>
      </c>
      <c r="R672">
        <v>1157</v>
      </c>
      <c r="S672">
        <v>85.51</v>
      </c>
      <c r="T672">
        <v>57.89</v>
      </c>
      <c r="U672">
        <v>75.52</v>
      </c>
      <c r="V672">
        <v>487</v>
      </c>
      <c r="W672">
        <v>36.36</v>
      </c>
      <c r="X672">
        <v>806</v>
      </c>
    </row>
    <row r="673" spans="1:24" hidden="1" x14ac:dyDescent="0.25">
      <c r="A673" t="s">
        <v>47</v>
      </c>
      <c r="B673" t="s">
        <v>29</v>
      </c>
      <c r="C673">
        <v>2013</v>
      </c>
      <c r="D673" t="s">
        <v>43</v>
      </c>
      <c r="E673">
        <v>1.89</v>
      </c>
      <c r="F673">
        <v>7.96</v>
      </c>
      <c r="G673">
        <v>2.67</v>
      </c>
      <c r="H673">
        <v>6.37</v>
      </c>
      <c r="I673">
        <v>48.57</v>
      </c>
      <c r="J673">
        <v>8.9700000000000006</v>
      </c>
      <c r="K673">
        <v>4744</v>
      </c>
      <c r="L673" t="s">
        <v>44</v>
      </c>
      <c r="M673">
        <v>82.29</v>
      </c>
      <c r="N673">
        <v>187</v>
      </c>
      <c r="O673">
        <v>28</v>
      </c>
      <c r="P673">
        <v>94</v>
      </c>
      <c r="Q673">
        <v>50.09</v>
      </c>
      <c r="R673">
        <v>89732</v>
      </c>
      <c r="S673">
        <v>94.25</v>
      </c>
      <c r="T673">
        <v>23.76</v>
      </c>
      <c r="U673">
        <v>46.4</v>
      </c>
      <c r="V673">
        <v>2276</v>
      </c>
      <c r="W673">
        <v>16.600000000000001</v>
      </c>
      <c r="X673">
        <v>135</v>
      </c>
    </row>
    <row r="674" spans="1:24" hidden="1" x14ac:dyDescent="0.25">
      <c r="A674" t="s">
        <v>36</v>
      </c>
      <c r="B674" t="s">
        <v>38</v>
      </c>
      <c r="C674">
        <v>2003</v>
      </c>
      <c r="D674" t="s">
        <v>42</v>
      </c>
      <c r="E674">
        <v>1.1299999999999999</v>
      </c>
      <c r="F674">
        <v>7.08</v>
      </c>
      <c r="G674">
        <v>2.39</v>
      </c>
      <c r="H674">
        <v>7.69</v>
      </c>
      <c r="I674">
        <v>0.93</v>
      </c>
      <c r="J674">
        <v>6.45</v>
      </c>
      <c r="K674">
        <v>3266</v>
      </c>
      <c r="L674" t="s">
        <v>44</v>
      </c>
      <c r="M674">
        <v>44.19</v>
      </c>
      <c r="N674">
        <v>431</v>
      </c>
      <c r="O674">
        <v>12</v>
      </c>
      <c r="P674">
        <v>34</v>
      </c>
      <c r="Q674">
        <v>95.08</v>
      </c>
      <c r="R674">
        <v>85146</v>
      </c>
      <c r="S674">
        <v>78.02</v>
      </c>
      <c r="T674">
        <v>32.31</v>
      </c>
      <c r="U674">
        <v>46.45</v>
      </c>
      <c r="V674">
        <v>1329</v>
      </c>
      <c r="W674">
        <v>9.58</v>
      </c>
      <c r="X674">
        <v>777</v>
      </c>
    </row>
    <row r="675" spans="1:24" hidden="1" x14ac:dyDescent="0.25">
      <c r="A675" t="s">
        <v>48</v>
      </c>
      <c r="B675" t="s">
        <v>37</v>
      </c>
      <c r="C675">
        <v>2008</v>
      </c>
      <c r="D675" t="s">
        <v>42</v>
      </c>
      <c r="E675">
        <v>5.47</v>
      </c>
      <c r="F675">
        <v>6.63</v>
      </c>
      <c r="G675">
        <v>3.37</v>
      </c>
      <c r="H675">
        <v>6.47</v>
      </c>
      <c r="I675">
        <v>31.3</v>
      </c>
      <c r="J675">
        <v>15.15</v>
      </c>
      <c r="K675">
        <v>3145</v>
      </c>
      <c r="L675" t="s">
        <v>35</v>
      </c>
      <c r="M675">
        <v>33.4</v>
      </c>
      <c r="N675">
        <v>150</v>
      </c>
      <c r="O675">
        <v>16</v>
      </c>
      <c r="P675">
        <v>66</v>
      </c>
      <c r="Q675">
        <v>34.130000000000003</v>
      </c>
      <c r="R675">
        <v>75337</v>
      </c>
      <c r="S675">
        <v>71.8</v>
      </c>
      <c r="T675">
        <v>13.89</v>
      </c>
      <c r="U675">
        <v>47.83</v>
      </c>
      <c r="V675">
        <v>807</v>
      </c>
      <c r="W675">
        <v>9.69</v>
      </c>
      <c r="X675">
        <v>448</v>
      </c>
    </row>
    <row r="676" spans="1:24" hidden="1" x14ac:dyDescent="0.25">
      <c r="A676" t="s">
        <v>47</v>
      </c>
      <c r="B676" t="s">
        <v>33</v>
      </c>
      <c r="C676">
        <v>2012</v>
      </c>
      <c r="D676" t="s">
        <v>43</v>
      </c>
      <c r="E676">
        <v>7.09</v>
      </c>
      <c r="F676">
        <v>6.82</v>
      </c>
      <c r="G676">
        <v>2.86</v>
      </c>
      <c r="H676">
        <v>9.39</v>
      </c>
      <c r="I676">
        <v>25.88</v>
      </c>
      <c r="J676">
        <v>15.87</v>
      </c>
      <c r="K676">
        <v>874</v>
      </c>
      <c r="L676" t="s">
        <v>27</v>
      </c>
      <c r="M676">
        <v>36.950000000000003</v>
      </c>
      <c r="N676">
        <v>243</v>
      </c>
      <c r="O676">
        <v>39</v>
      </c>
      <c r="P676">
        <v>12</v>
      </c>
      <c r="Q676">
        <v>61.99</v>
      </c>
      <c r="R676">
        <v>52864</v>
      </c>
      <c r="S676">
        <v>94.37</v>
      </c>
      <c r="T676">
        <v>61.63</v>
      </c>
      <c r="U676">
        <v>23.03</v>
      </c>
      <c r="V676">
        <v>2751</v>
      </c>
      <c r="W676">
        <v>9.68</v>
      </c>
      <c r="X676">
        <v>298</v>
      </c>
    </row>
    <row r="677" spans="1:24" hidden="1" x14ac:dyDescent="0.25">
      <c r="A677" t="s">
        <v>41</v>
      </c>
      <c r="B677" t="s">
        <v>25</v>
      </c>
      <c r="C677">
        <v>2017</v>
      </c>
      <c r="D677" t="s">
        <v>30</v>
      </c>
      <c r="E677">
        <v>0.5</v>
      </c>
      <c r="F677">
        <v>6.19</v>
      </c>
      <c r="G677">
        <v>4.93</v>
      </c>
      <c r="H677">
        <v>7.26</v>
      </c>
      <c r="I677">
        <v>16.16</v>
      </c>
      <c r="J677">
        <v>13.91</v>
      </c>
      <c r="K677">
        <v>2433</v>
      </c>
      <c r="L677" t="s">
        <v>44</v>
      </c>
      <c r="M677">
        <v>88.89</v>
      </c>
      <c r="N677">
        <v>288</v>
      </c>
      <c r="O677">
        <v>42</v>
      </c>
      <c r="P677">
        <v>36</v>
      </c>
      <c r="Q677">
        <v>89.39</v>
      </c>
      <c r="R677">
        <v>23072</v>
      </c>
      <c r="S677">
        <v>21.85</v>
      </c>
      <c r="T677">
        <v>64.89</v>
      </c>
      <c r="U677">
        <v>95.44</v>
      </c>
      <c r="V677">
        <v>832</v>
      </c>
      <c r="W677">
        <v>0.1</v>
      </c>
      <c r="X677">
        <v>188</v>
      </c>
    </row>
    <row r="678" spans="1:24" hidden="1" x14ac:dyDescent="0.25">
      <c r="A678" t="s">
        <v>28</v>
      </c>
      <c r="B678" t="s">
        <v>37</v>
      </c>
      <c r="C678">
        <v>2014</v>
      </c>
      <c r="D678" t="s">
        <v>40</v>
      </c>
      <c r="E678">
        <v>0.69</v>
      </c>
      <c r="F678">
        <v>7.24</v>
      </c>
      <c r="G678">
        <v>4.13</v>
      </c>
      <c r="H678">
        <v>3.28</v>
      </c>
      <c r="I678">
        <v>44.38</v>
      </c>
      <c r="J678">
        <v>0.64</v>
      </c>
      <c r="K678">
        <v>883</v>
      </c>
      <c r="L678" t="s">
        <v>44</v>
      </c>
      <c r="M678">
        <v>55.97</v>
      </c>
      <c r="N678">
        <v>490</v>
      </c>
      <c r="O678">
        <v>16</v>
      </c>
      <c r="P678">
        <v>37</v>
      </c>
      <c r="Q678">
        <v>63.75</v>
      </c>
      <c r="R678">
        <v>96371</v>
      </c>
      <c r="S678">
        <v>22.88</v>
      </c>
      <c r="T678">
        <v>36.14</v>
      </c>
      <c r="U678">
        <v>35.659999999999997</v>
      </c>
      <c r="V678">
        <v>815</v>
      </c>
      <c r="W678">
        <v>17.53</v>
      </c>
      <c r="X678">
        <v>89</v>
      </c>
    </row>
    <row r="679" spans="1:24" hidden="1" x14ac:dyDescent="0.25">
      <c r="A679" t="s">
        <v>47</v>
      </c>
      <c r="B679" t="s">
        <v>37</v>
      </c>
      <c r="C679">
        <v>2009</v>
      </c>
      <c r="D679" t="s">
        <v>40</v>
      </c>
      <c r="E679">
        <v>8.0299999999999994</v>
      </c>
      <c r="F679">
        <v>6.37</v>
      </c>
      <c r="G679">
        <v>1.32</v>
      </c>
      <c r="H679">
        <v>3.8</v>
      </c>
      <c r="I679">
        <v>33.51</v>
      </c>
      <c r="J679">
        <v>11.79</v>
      </c>
      <c r="K679">
        <v>4650</v>
      </c>
      <c r="L679" t="s">
        <v>27</v>
      </c>
      <c r="M679">
        <v>51.16</v>
      </c>
      <c r="N679">
        <v>126</v>
      </c>
      <c r="O679">
        <v>8</v>
      </c>
      <c r="P679">
        <v>77</v>
      </c>
      <c r="Q679">
        <v>37.5</v>
      </c>
      <c r="R679">
        <v>24921</v>
      </c>
      <c r="S679">
        <v>48.1</v>
      </c>
      <c r="T679">
        <v>37.07</v>
      </c>
      <c r="U679">
        <v>32.74</v>
      </c>
      <c r="V679">
        <v>2124</v>
      </c>
      <c r="W679">
        <v>35.630000000000003</v>
      </c>
      <c r="X679">
        <v>106</v>
      </c>
    </row>
    <row r="680" spans="1:24" hidden="1" x14ac:dyDescent="0.25">
      <c r="A680" t="s">
        <v>47</v>
      </c>
      <c r="B680" t="s">
        <v>33</v>
      </c>
      <c r="C680">
        <v>2015</v>
      </c>
      <c r="D680" t="s">
        <v>42</v>
      </c>
      <c r="E680">
        <v>8.09</v>
      </c>
      <c r="F680">
        <v>8.0299999999999994</v>
      </c>
      <c r="G680">
        <v>3.63</v>
      </c>
      <c r="H680">
        <v>8.27</v>
      </c>
      <c r="I680">
        <v>49.92</v>
      </c>
      <c r="J680">
        <v>6.94</v>
      </c>
      <c r="K680">
        <v>3985</v>
      </c>
      <c r="L680" t="s">
        <v>31</v>
      </c>
      <c r="M680">
        <v>64.38</v>
      </c>
      <c r="N680">
        <v>204</v>
      </c>
      <c r="O680">
        <v>1</v>
      </c>
      <c r="P680">
        <v>5</v>
      </c>
      <c r="Q680">
        <v>99.1</v>
      </c>
      <c r="R680">
        <v>2664</v>
      </c>
      <c r="S680">
        <v>0.75</v>
      </c>
      <c r="T680">
        <v>60.32</v>
      </c>
      <c r="U680">
        <v>64.19</v>
      </c>
      <c r="V680">
        <v>2900</v>
      </c>
      <c r="W680">
        <v>1.01</v>
      </c>
      <c r="X680">
        <v>723</v>
      </c>
    </row>
    <row r="681" spans="1:24" hidden="1" x14ac:dyDescent="0.25">
      <c r="A681" t="s">
        <v>32</v>
      </c>
      <c r="B681" t="s">
        <v>29</v>
      </c>
      <c r="C681">
        <v>2011</v>
      </c>
      <c r="D681" t="s">
        <v>43</v>
      </c>
      <c r="E681">
        <v>2.4500000000000002</v>
      </c>
      <c r="F681">
        <v>7.05</v>
      </c>
      <c r="G681">
        <v>1.07</v>
      </c>
      <c r="H681">
        <v>8.01</v>
      </c>
      <c r="I681">
        <v>8.43</v>
      </c>
      <c r="J681">
        <v>3.92</v>
      </c>
      <c r="K681">
        <v>1579</v>
      </c>
      <c r="L681" t="s">
        <v>27</v>
      </c>
      <c r="M681">
        <v>74.31</v>
      </c>
      <c r="N681">
        <v>408</v>
      </c>
      <c r="O681">
        <v>41</v>
      </c>
      <c r="P681">
        <v>92</v>
      </c>
      <c r="Q681">
        <v>20.37</v>
      </c>
      <c r="R681">
        <v>54792</v>
      </c>
      <c r="S681">
        <v>96.51</v>
      </c>
      <c r="T681">
        <v>85.65</v>
      </c>
      <c r="U681">
        <v>23.79</v>
      </c>
      <c r="V681">
        <v>2545</v>
      </c>
      <c r="W681">
        <v>38.26</v>
      </c>
      <c r="X681">
        <v>39</v>
      </c>
    </row>
    <row r="682" spans="1:24" hidden="1" x14ac:dyDescent="0.25">
      <c r="A682" t="s">
        <v>46</v>
      </c>
      <c r="B682" t="s">
        <v>38</v>
      </c>
      <c r="C682">
        <v>2019</v>
      </c>
      <c r="D682" t="s">
        <v>26</v>
      </c>
      <c r="E682">
        <v>6.15</v>
      </c>
      <c r="F682">
        <v>7.91</v>
      </c>
      <c r="G682">
        <v>3.91</v>
      </c>
      <c r="H682">
        <v>4.07</v>
      </c>
      <c r="I682">
        <v>4.3899999999999997</v>
      </c>
      <c r="J682">
        <v>13.89</v>
      </c>
      <c r="K682">
        <v>3771</v>
      </c>
      <c r="L682" t="s">
        <v>31</v>
      </c>
      <c r="M682">
        <v>32.6</v>
      </c>
      <c r="N682">
        <v>305</v>
      </c>
      <c r="O682">
        <v>23</v>
      </c>
      <c r="P682">
        <v>62</v>
      </c>
      <c r="Q682">
        <v>53.28</v>
      </c>
      <c r="R682">
        <v>70667</v>
      </c>
      <c r="S682">
        <v>3.23</v>
      </c>
      <c r="T682">
        <v>41.58</v>
      </c>
      <c r="U682">
        <v>87.03</v>
      </c>
      <c r="V682">
        <v>1489</v>
      </c>
      <c r="W682">
        <v>7.16</v>
      </c>
      <c r="X682">
        <v>582</v>
      </c>
    </row>
    <row r="683" spans="1:24" hidden="1" x14ac:dyDescent="0.25">
      <c r="A683" t="s">
        <v>32</v>
      </c>
      <c r="B683" t="s">
        <v>33</v>
      </c>
      <c r="C683">
        <v>2004</v>
      </c>
      <c r="D683" t="s">
        <v>30</v>
      </c>
      <c r="E683">
        <v>4.43</v>
      </c>
      <c r="F683">
        <v>8.39</v>
      </c>
      <c r="G683">
        <v>0.74</v>
      </c>
      <c r="H683">
        <v>3.41</v>
      </c>
      <c r="I683">
        <v>6.97</v>
      </c>
      <c r="J683">
        <v>5.37</v>
      </c>
      <c r="K683">
        <v>352</v>
      </c>
      <c r="L683" t="s">
        <v>27</v>
      </c>
      <c r="M683">
        <v>92.87</v>
      </c>
      <c r="N683">
        <v>356</v>
      </c>
      <c r="O683">
        <v>20</v>
      </c>
      <c r="P683">
        <v>48</v>
      </c>
      <c r="Q683">
        <v>80.08</v>
      </c>
      <c r="R683">
        <v>63439</v>
      </c>
      <c r="S683">
        <v>59.61</v>
      </c>
      <c r="T683">
        <v>49.49</v>
      </c>
      <c r="U683">
        <v>90.1</v>
      </c>
      <c r="V683">
        <v>1377</v>
      </c>
      <c r="W683">
        <v>28.75</v>
      </c>
      <c r="X683">
        <v>453</v>
      </c>
    </row>
    <row r="684" spans="1:24" hidden="1" x14ac:dyDescent="0.25">
      <c r="A684" t="s">
        <v>24</v>
      </c>
      <c r="B684" t="s">
        <v>38</v>
      </c>
      <c r="C684">
        <v>2001</v>
      </c>
      <c r="D684" t="s">
        <v>42</v>
      </c>
      <c r="E684">
        <v>6.33</v>
      </c>
      <c r="F684">
        <v>8.1199999999999992</v>
      </c>
      <c r="G684">
        <v>2.37</v>
      </c>
      <c r="H684">
        <v>7.05</v>
      </c>
      <c r="I684">
        <v>13.46</v>
      </c>
      <c r="J684">
        <v>18.260000000000002</v>
      </c>
      <c r="K684">
        <v>1506</v>
      </c>
      <c r="L684" t="s">
        <v>35</v>
      </c>
      <c r="M684">
        <v>97.09</v>
      </c>
      <c r="N684">
        <v>99</v>
      </c>
      <c r="O684">
        <v>45</v>
      </c>
      <c r="P684">
        <v>8</v>
      </c>
      <c r="Q684">
        <v>2.06</v>
      </c>
      <c r="R684">
        <v>21398</v>
      </c>
      <c r="S684">
        <v>35.4</v>
      </c>
      <c r="T684">
        <v>65.86</v>
      </c>
      <c r="U684">
        <v>51.82</v>
      </c>
      <c r="V684">
        <v>993</v>
      </c>
      <c r="W684">
        <v>31.41</v>
      </c>
      <c r="X684">
        <v>684</v>
      </c>
    </row>
    <row r="685" spans="1:24" hidden="1" x14ac:dyDescent="0.25">
      <c r="A685" t="s">
        <v>39</v>
      </c>
      <c r="B685" t="s">
        <v>29</v>
      </c>
      <c r="C685">
        <v>2009</v>
      </c>
      <c r="D685" t="s">
        <v>40</v>
      </c>
      <c r="E685">
        <v>8.6300000000000008</v>
      </c>
      <c r="F685">
        <v>8.3800000000000008</v>
      </c>
      <c r="G685">
        <v>3.95</v>
      </c>
      <c r="H685">
        <v>7.45</v>
      </c>
      <c r="I685">
        <v>20.84</v>
      </c>
      <c r="J685">
        <v>5.96</v>
      </c>
      <c r="K685">
        <v>3487</v>
      </c>
      <c r="L685" t="s">
        <v>44</v>
      </c>
      <c r="M685">
        <v>59.21</v>
      </c>
      <c r="N685">
        <v>343</v>
      </c>
      <c r="O685">
        <v>1</v>
      </c>
      <c r="P685">
        <v>35</v>
      </c>
      <c r="Q685">
        <v>70.8</v>
      </c>
      <c r="R685">
        <v>32232</v>
      </c>
      <c r="S685">
        <v>10.3</v>
      </c>
      <c r="T685">
        <v>37.39</v>
      </c>
      <c r="U685">
        <v>97.71</v>
      </c>
      <c r="V685">
        <v>2972</v>
      </c>
      <c r="W685">
        <v>29.4</v>
      </c>
      <c r="X685">
        <v>272</v>
      </c>
    </row>
    <row r="686" spans="1:24" x14ac:dyDescent="0.25">
      <c r="A686" t="s">
        <v>39</v>
      </c>
      <c r="B686" t="s">
        <v>37</v>
      </c>
      <c r="C686">
        <v>2000</v>
      </c>
      <c r="D686" t="s">
        <v>34</v>
      </c>
      <c r="E686">
        <v>0.8</v>
      </c>
      <c r="F686">
        <v>7.42</v>
      </c>
      <c r="G686">
        <v>1.4</v>
      </c>
      <c r="H686">
        <v>3.95</v>
      </c>
      <c r="I686">
        <v>43.13</v>
      </c>
      <c r="J686">
        <v>11.1</v>
      </c>
      <c r="K686">
        <v>2851</v>
      </c>
      <c r="L686" t="s">
        <v>27</v>
      </c>
      <c r="M686">
        <v>58.88</v>
      </c>
      <c r="N686">
        <v>453</v>
      </c>
      <c r="O686">
        <v>4</v>
      </c>
      <c r="P686">
        <v>22</v>
      </c>
      <c r="Q686">
        <v>28.12</v>
      </c>
      <c r="R686">
        <v>62937</v>
      </c>
      <c r="S686">
        <v>2.46</v>
      </c>
      <c r="T686">
        <v>79.510000000000005</v>
      </c>
      <c r="U686">
        <v>45.94</v>
      </c>
      <c r="V686">
        <v>1118</v>
      </c>
      <c r="W686">
        <v>13.57</v>
      </c>
      <c r="X686">
        <v>399</v>
      </c>
    </row>
    <row r="687" spans="1:24" hidden="1" x14ac:dyDescent="0.25">
      <c r="A687" t="s">
        <v>46</v>
      </c>
      <c r="B687" t="s">
        <v>38</v>
      </c>
      <c r="C687">
        <v>2006</v>
      </c>
      <c r="D687" t="s">
        <v>34</v>
      </c>
      <c r="E687">
        <v>7.78</v>
      </c>
      <c r="F687">
        <v>6.41</v>
      </c>
      <c r="G687">
        <v>4.1900000000000004</v>
      </c>
      <c r="H687">
        <v>6.32</v>
      </c>
      <c r="I687">
        <v>14.18</v>
      </c>
      <c r="J687">
        <v>16.559999999999999</v>
      </c>
      <c r="K687">
        <v>2029</v>
      </c>
      <c r="L687" t="s">
        <v>44</v>
      </c>
      <c r="M687">
        <v>91.5</v>
      </c>
      <c r="N687">
        <v>78</v>
      </c>
      <c r="O687">
        <v>16</v>
      </c>
      <c r="P687">
        <v>78</v>
      </c>
      <c r="Q687">
        <v>18.63</v>
      </c>
      <c r="R687">
        <v>93987</v>
      </c>
      <c r="S687">
        <v>26.24</v>
      </c>
      <c r="T687">
        <v>77.69</v>
      </c>
      <c r="U687">
        <v>40.82</v>
      </c>
      <c r="V687">
        <v>1299</v>
      </c>
      <c r="W687">
        <v>28.15</v>
      </c>
      <c r="X687">
        <v>664</v>
      </c>
    </row>
    <row r="688" spans="1:24" hidden="1" x14ac:dyDescent="0.25">
      <c r="A688" t="s">
        <v>45</v>
      </c>
      <c r="B688" t="s">
        <v>25</v>
      </c>
      <c r="C688">
        <v>2016</v>
      </c>
      <c r="D688" t="s">
        <v>43</v>
      </c>
      <c r="E688">
        <v>4.93</v>
      </c>
      <c r="F688">
        <v>8.34</v>
      </c>
      <c r="G688">
        <v>3.22</v>
      </c>
      <c r="H688">
        <v>5.14</v>
      </c>
      <c r="I688">
        <v>45.76</v>
      </c>
      <c r="J688">
        <v>8.0399999999999991</v>
      </c>
      <c r="K688">
        <v>1846</v>
      </c>
      <c r="L688" t="s">
        <v>31</v>
      </c>
      <c r="M688">
        <v>60.05</v>
      </c>
      <c r="N688">
        <v>182</v>
      </c>
      <c r="O688">
        <v>23</v>
      </c>
      <c r="P688">
        <v>56</v>
      </c>
      <c r="Q688">
        <v>28.87</v>
      </c>
      <c r="R688">
        <v>89045</v>
      </c>
      <c r="S688">
        <v>10.67</v>
      </c>
      <c r="T688">
        <v>63.94</v>
      </c>
      <c r="U688">
        <v>99.18</v>
      </c>
      <c r="V688">
        <v>959</v>
      </c>
      <c r="W688">
        <v>18.920000000000002</v>
      </c>
      <c r="X688">
        <v>873</v>
      </c>
    </row>
    <row r="689" spans="1:24" hidden="1" x14ac:dyDescent="0.25">
      <c r="A689" t="s">
        <v>45</v>
      </c>
      <c r="B689" t="s">
        <v>25</v>
      </c>
      <c r="C689">
        <v>2015</v>
      </c>
      <c r="D689" t="s">
        <v>43</v>
      </c>
      <c r="E689">
        <v>5.64</v>
      </c>
      <c r="F689">
        <v>8.17</v>
      </c>
      <c r="G689">
        <v>1.99</v>
      </c>
      <c r="H689">
        <v>9.52</v>
      </c>
      <c r="I689">
        <v>23.15</v>
      </c>
      <c r="J689">
        <v>16.57</v>
      </c>
      <c r="K689">
        <v>2390</v>
      </c>
      <c r="L689" t="s">
        <v>35</v>
      </c>
      <c r="M689">
        <v>89.93</v>
      </c>
      <c r="N689">
        <v>97</v>
      </c>
      <c r="O689">
        <v>7</v>
      </c>
      <c r="P689">
        <v>49</v>
      </c>
      <c r="Q689">
        <v>96.75</v>
      </c>
      <c r="R689">
        <v>45098</v>
      </c>
      <c r="S689">
        <v>94.03</v>
      </c>
      <c r="T689">
        <v>52.95</v>
      </c>
      <c r="U689">
        <v>40.020000000000003</v>
      </c>
      <c r="V689">
        <v>1025</v>
      </c>
      <c r="W689">
        <v>6.09</v>
      </c>
      <c r="X689">
        <v>75</v>
      </c>
    </row>
    <row r="690" spans="1:24" hidden="1" x14ac:dyDescent="0.25">
      <c r="A690" t="s">
        <v>41</v>
      </c>
      <c r="B690" t="s">
        <v>33</v>
      </c>
      <c r="C690">
        <v>2023</v>
      </c>
      <c r="D690" t="s">
        <v>42</v>
      </c>
      <c r="E690">
        <v>6.54</v>
      </c>
      <c r="F690">
        <v>8.16</v>
      </c>
      <c r="G690">
        <v>2.12</v>
      </c>
      <c r="H690">
        <v>4.53</v>
      </c>
      <c r="I690">
        <v>32.35</v>
      </c>
      <c r="J690">
        <v>14.47</v>
      </c>
      <c r="K690">
        <v>4030</v>
      </c>
      <c r="L690" t="s">
        <v>44</v>
      </c>
      <c r="M690">
        <v>31.98</v>
      </c>
      <c r="N690">
        <v>67</v>
      </c>
      <c r="O690">
        <v>29</v>
      </c>
      <c r="P690">
        <v>58</v>
      </c>
      <c r="Q690">
        <v>89.41</v>
      </c>
      <c r="R690">
        <v>5696</v>
      </c>
      <c r="S690">
        <v>24.48</v>
      </c>
      <c r="T690">
        <v>88.68</v>
      </c>
      <c r="U690">
        <v>55.54</v>
      </c>
      <c r="V690">
        <v>2347</v>
      </c>
      <c r="W690">
        <v>8.0399999999999991</v>
      </c>
      <c r="X690">
        <v>745</v>
      </c>
    </row>
    <row r="691" spans="1:24" hidden="1" x14ac:dyDescent="0.25">
      <c r="A691" t="s">
        <v>46</v>
      </c>
      <c r="B691" t="s">
        <v>29</v>
      </c>
      <c r="C691">
        <v>2002</v>
      </c>
      <c r="D691" t="s">
        <v>26</v>
      </c>
      <c r="E691">
        <v>9.23</v>
      </c>
      <c r="F691">
        <v>7.73</v>
      </c>
      <c r="G691">
        <v>4.63</v>
      </c>
      <c r="H691">
        <v>8.1300000000000008</v>
      </c>
      <c r="I691">
        <v>13.22</v>
      </c>
      <c r="J691">
        <v>18.420000000000002</v>
      </c>
      <c r="K691">
        <v>3438</v>
      </c>
      <c r="L691" t="s">
        <v>27</v>
      </c>
      <c r="M691">
        <v>64.28</v>
      </c>
      <c r="N691">
        <v>333</v>
      </c>
      <c r="O691">
        <v>49</v>
      </c>
      <c r="P691">
        <v>6</v>
      </c>
      <c r="Q691">
        <v>22.95</v>
      </c>
      <c r="R691">
        <v>34189</v>
      </c>
      <c r="S691">
        <v>9.41</v>
      </c>
      <c r="T691">
        <v>66.19</v>
      </c>
      <c r="U691">
        <v>68.95</v>
      </c>
      <c r="V691">
        <v>2151</v>
      </c>
      <c r="W691">
        <v>1.04</v>
      </c>
      <c r="X691">
        <v>741</v>
      </c>
    </row>
    <row r="692" spans="1:24" hidden="1" x14ac:dyDescent="0.25">
      <c r="A692" t="s">
        <v>47</v>
      </c>
      <c r="B692" t="s">
        <v>33</v>
      </c>
      <c r="C692">
        <v>2013</v>
      </c>
      <c r="D692" t="s">
        <v>40</v>
      </c>
      <c r="E692">
        <v>0.56999999999999995</v>
      </c>
      <c r="F692">
        <v>7.56</v>
      </c>
      <c r="G692">
        <v>1.0900000000000001</v>
      </c>
      <c r="H692">
        <v>6.63</v>
      </c>
      <c r="I692">
        <v>7.8</v>
      </c>
      <c r="J692">
        <v>6.52</v>
      </c>
      <c r="K692">
        <v>2383</v>
      </c>
      <c r="L692" t="s">
        <v>27</v>
      </c>
      <c r="M692">
        <v>96.67</v>
      </c>
      <c r="N692">
        <v>387</v>
      </c>
      <c r="O692">
        <v>21</v>
      </c>
      <c r="P692">
        <v>46</v>
      </c>
      <c r="Q692">
        <v>13.47</v>
      </c>
      <c r="R692">
        <v>87207</v>
      </c>
      <c r="S692">
        <v>76.97</v>
      </c>
      <c r="T692">
        <v>61.46</v>
      </c>
      <c r="U692">
        <v>45.8</v>
      </c>
      <c r="V692">
        <v>473</v>
      </c>
      <c r="W692">
        <v>13.28</v>
      </c>
      <c r="X692">
        <v>862</v>
      </c>
    </row>
    <row r="693" spans="1:24" hidden="1" x14ac:dyDescent="0.25">
      <c r="A693" t="s">
        <v>45</v>
      </c>
      <c r="B693" t="s">
        <v>33</v>
      </c>
      <c r="C693">
        <v>2009</v>
      </c>
      <c r="D693" t="s">
        <v>42</v>
      </c>
      <c r="E693">
        <v>0.28999999999999998</v>
      </c>
      <c r="F693">
        <v>6.04</v>
      </c>
      <c r="G693">
        <v>3.47</v>
      </c>
      <c r="H693">
        <v>3.08</v>
      </c>
      <c r="I693">
        <v>43.47</v>
      </c>
      <c r="J693">
        <v>2.1</v>
      </c>
      <c r="K693">
        <v>3367</v>
      </c>
      <c r="L693" t="s">
        <v>35</v>
      </c>
      <c r="M693">
        <v>47.7</v>
      </c>
      <c r="N693">
        <v>27</v>
      </c>
      <c r="O693">
        <v>23</v>
      </c>
      <c r="P693">
        <v>88</v>
      </c>
      <c r="Q693">
        <v>37.69</v>
      </c>
      <c r="R693">
        <v>63048</v>
      </c>
      <c r="S693">
        <v>41.43</v>
      </c>
      <c r="T693">
        <v>80.150000000000006</v>
      </c>
      <c r="U693">
        <v>50.74</v>
      </c>
      <c r="V693">
        <v>2545</v>
      </c>
      <c r="W693">
        <v>29.12</v>
      </c>
      <c r="X693">
        <v>794</v>
      </c>
    </row>
    <row r="694" spans="1:24" hidden="1" x14ac:dyDescent="0.25">
      <c r="A694" t="s">
        <v>36</v>
      </c>
      <c r="B694" t="s">
        <v>33</v>
      </c>
      <c r="C694">
        <v>2021</v>
      </c>
      <c r="D694" t="s">
        <v>26</v>
      </c>
      <c r="E694">
        <v>1.78</v>
      </c>
      <c r="F694">
        <v>7.87</v>
      </c>
      <c r="G694">
        <v>3.54</v>
      </c>
      <c r="H694">
        <v>6.62</v>
      </c>
      <c r="I694">
        <v>5.48</v>
      </c>
      <c r="J694">
        <v>8.61</v>
      </c>
      <c r="K694">
        <v>4980</v>
      </c>
      <c r="L694" t="s">
        <v>31</v>
      </c>
      <c r="M694">
        <v>48.63</v>
      </c>
      <c r="N694">
        <v>28</v>
      </c>
      <c r="O694">
        <v>25</v>
      </c>
      <c r="P694">
        <v>86</v>
      </c>
      <c r="Q694">
        <v>60.05</v>
      </c>
      <c r="R694">
        <v>95519</v>
      </c>
      <c r="S694">
        <v>84.37</v>
      </c>
      <c r="T694">
        <v>54.4</v>
      </c>
      <c r="U694">
        <v>77.66</v>
      </c>
      <c r="V694">
        <v>411</v>
      </c>
      <c r="W694">
        <v>38.76</v>
      </c>
      <c r="X694">
        <v>540</v>
      </c>
    </row>
    <row r="695" spans="1:24" hidden="1" x14ac:dyDescent="0.25">
      <c r="A695" t="s">
        <v>48</v>
      </c>
      <c r="B695" t="s">
        <v>25</v>
      </c>
      <c r="C695">
        <v>2006</v>
      </c>
      <c r="D695" t="s">
        <v>43</v>
      </c>
      <c r="E695">
        <v>9.86</v>
      </c>
      <c r="F695">
        <v>6.23</v>
      </c>
      <c r="G695">
        <v>4.6100000000000003</v>
      </c>
      <c r="H695">
        <v>3.7</v>
      </c>
      <c r="I695">
        <v>38.700000000000003</v>
      </c>
      <c r="J695">
        <v>15.72</v>
      </c>
      <c r="K695">
        <v>1465</v>
      </c>
      <c r="L695" t="s">
        <v>35</v>
      </c>
      <c r="M695">
        <v>74.11</v>
      </c>
      <c r="N695">
        <v>337</v>
      </c>
      <c r="O695">
        <v>7</v>
      </c>
      <c r="P695">
        <v>74</v>
      </c>
      <c r="Q695">
        <v>86.98</v>
      </c>
      <c r="R695">
        <v>28615</v>
      </c>
      <c r="S695">
        <v>83.84</v>
      </c>
      <c r="T695">
        <v>29.43</v>
      </c>
      <c r="U695">
        <v>77.84</v>
      </c>
      <c r="V695">
        <v>1155</v>
      </c>
      <c r="W695">
        <v>5.34</v>
      </c>
      <c r="X695">
        <v>279</v>
      </c>
    </row>
    <row r="696" spans="1:24" hidden="1" x14ac:dyDescent="0.25">
      <c r="A696" t="s">
        <v>47</v>
      </c>
      <c r="B696" t="s">
        <v>25</v>
      </c>
      <c r="C696">
        <v>2016</v>
      </c>
      <c r="D696" t="s">
        <v>34</v>
      </c>
      <c r="E696">
        <v>7.15</v>
      </c>
      <c r="F696">
        <v>6.65</v>
      </c>
      <c r="G696">
        <v>3.57</v>
      </c>
      <c r="H696">
        <v>7.61</v>
      </c>
      <c r="I696">
        <v>29.05</v>
      </c>
      <c r="J696">
        <v>9.01</v>
      </c>
      <c r="K696">
        <v>2151</v>
      </c>
      <c r="L696" t="s">
        <v>35</v>
      </c>
      <c r="M696">
        <v>94.83</v>
      </c>
      <c r="N696">
        <v>121</v>
      </c>
      <c r="O696">
        <v>11</v>
      </c>
      <c r="P696">
        <v>55</v>
      </c>
      <c r="Q696">
        <v>96.68</v>
      </c>
      <c r="R696">
        <v>88190</v>
      </c>
      <c r="S696">
        <v>99.24</v>
      </c>
      <c r="T696">
        <v>21.02</v>
      </c>
      <c r="U696">
        <v>84.29</v>
      </c>
      <c r="V696">
        <v>2536</v>
      </c>
      <c r="W696">
        <v>14.13</v>
      </c>
      <c r="X696">
        <v>58</v>
      </c>
    </row>
    <row r="697" spans="1:24" hidden="1" x14ac:dyDescent="0.25">
      <c r="A697" t="s">
        <v>24</v>
      </c>
      <c r="B697" t="s">
        <v>33</v>
      </c>
      <c r="C697">
        <v>2005</v>
      </c>
      <c r="D697" t="s">
        <v>30</v>
      </c>
      <c r="E697">
        <v>6.15</v>
      </c>
      <c r="F697">
        <v>7.38</v>
      </c>
      <c r="G697">
        <v>2.92</v>
      </c>
      <c r="H697">
        <v>6.96</v>
      </c>
      <c r="I697">
        <v>43.06</v>
      </c>
      <c r="J697">
        <v>5.24</v>
      </c>
      <c r="K697">
        <v>3483</v>
      </c>
      <c r="L697" t="s">
        <v>44</v>
      </c>
      <c r="M697">
        <v>43.91</v>
      </c>
      <c r="N697">
        <v>211</v>
      </c>
      <c r="O697">
        <v>13</v>
      </c>
      <c r="P697">
        <v>7</v>
      </c>
      <c r="Q697">
        <v>75.61</v>
      </c>
      <c r="R697">
        <v>53989</v>
      </c>
      <c r="S697">
        <v>80.38</v>
      </c>
      <c r="T697">
        <v>47.68</v>
      </c>
      <c r="U697">
        <v>67.5</v>
      </c>
      <c r="V697">
        <v>2456</v>
      </c>
      <c r="W697">
        <v>7.26</v>
      </c>
      <c r="X697">
        <v>828</v>
      </c>
    </row>
    <row r="698" spans="1:24" hidden="1" x14ac:dyDescent="0.25">
      <c r="A698" t="s">
        <v>36</v>
      </c>
      <c r="B698" t="s">
        <v>25</v>
      </c>
      <c r="C698">
        <v>2022</v>
      </c>
      <c r="D698" t="s">
        <v>34</v>
      </c>
      <c r="E698">
        <v>0.47</v>
      </c>
      <c r="F698">
        <v>7.13</v>
      </c>
      <c r="G698">
        <v>4.51</v>
      </c>
      <c r="H698">
        <v>3.07</v>
      </c>
      <c r="I698">
        <v>35.89</v>
      </c>
      <c r="J698">
        <v>0.55000000000000004</v>
      </c>
      <c r="K698">
        <v>573</v>
      </c>
      <c r="L698" t="s">
        <v>31</v>
      </c>
      <c r="M698">
        <v>94.52</v>
      </c>
      <c r="N698">
        <v>175</v>
      </c>
      <c r="O698">
        <v>29</v>
      </c>
      <c r="P698">
        <v>35</v>
      </c>
      <c r="Q698">
        <v>60.7</v>
      </c>
      <c r="R698">
        <v>86449</v>
      </c>
      <c r="S698">
        <v>21.42</v>
      </c>
      <c r="T698">
        <v>51.25</v>
      </c>
      <c r="U698">
        <v>38.68</v>
      </c>
      <c r="V698">
        <v>1794</v>
      </c>
      <c r="W698">
        <v>30.44</v>
      </c>
      <c r="X698">
        <v>43</v>
      </c>
    </row>
    <row r="699" spans="1:24" hidden="1" x14ac:dyDescent="0.25">
      <c r="A699" t="s">
        <v>36</v>
      </c>
      <c r="B699" t="s">
        <v>29</v>
      </c>
      <c r="C699">
        <v>2021</v>
      </c>
      <c r="D699" t="s">
        <v>40</v>
      </c>
      <c r="E699">
        <v>8.7899999999999991</v>
      </c>
      <c r="F699">
        <v>6.04</v>
      </c>
      <c r="G699">
        <v>4.1500000000000004</v>
      </c>
      <c r="H699">
        <v>4.43</v>
      </c>
      <c r="I699">
        <v>14.08</v>
      </c>
      <c r="J699">
        <v>6.26</v>
      </c>
      <c r="K699">
        <v>774</v>
      </c>
      <c r="L699" t="s">
        <v>35</v>
      </c>
      <c r="M699">
        <v>76.41</v>
      </c>
      <c r="N699">
        <v>104</v>
      </c>
      <c r="O699">
        <v>34</v>
      </c>
      <c r="P699">
        <v>41</v>
      </c>
      <c r="Q699">
        <v>15.95</v>
      </c>
      <c r="R699">
        <v>9779</v>
      </c>
      <c r="S699">
        <v>58.64</v>
      </c>
      <c r="T699">
        <v>76.22</v>
      </c>
      <c r="U699">
        <v>46.65</v>
      </c>
      <c r="V699">
        <v>2859</v>
      </c>
      <c r="W699">
        <v>36.78</v>
      </c>
      <c r="X699">
        <v>249</v>
      </c>
    </row>
    <row r="700" spans="1:24" hidden="1" x14ac:dyDescent="0.25">
      <c r="A700" t="s">
        <v>46</v>
      </c>
      <c r="B700" t="s">
        <v>33</v>
      </c>
      <c r="C700">
        <v>2003</v>
      </c>
      <c r="D700" t="s">
        <v>40</v>
      </c>
      <c r="E700">
        <v>8.1300000000000008</v>
      </c>
      <c r="F700">
        <v>8.06</v>
      </c>
      <c r="G700">
        <v>3.58</v>
      </c>
      <c r="H700">
        <v>8.43</v>
      </c>
      <c r="I700">
        <v>28.72</v>
      </c>
      <c r="J700">
        <v>14.27</v>
      </c>
      <c r="K700">
        <v>3365</v>
      </c>
      <c r="L700" t="s">
        <v>44</v>
      </c>
      <c r="M700">
        <v>99.51</v>
      </c>
      <c r="N700">
        <v>479</v>
      </c>
      <c r="O700">
        <v>30</v>
      </c>
      <c r="P700">
        <v>38</v>
      </c>
      <c r="Q700">
        <v>9.25</v>
      </c>
      <c r="R700">
        <v>93778</v>
      </c>
      <c r="S700">
        <v>52.63</v>
      </c>
      <c r="T700">
        <v>21.16</v>
      </c>
      <c r="U700">
        <v>92.06</v>
      </c>
      <c r="V700">
        <v>896</v>
      </c>
      <c r="W700">
        <v>4.5599999999999996</v>
      </c>
      <c r="X700">
        <v>605</v>
      </c>
    </row>
    <row r="701" spans="1:24" hidden="1" x14ac:dyDescent="0.25">
      <c r="A701" t="s">
        <v>41</v>
      </c>
      <c r="B701" t="s">
        <v>25</v>
      </c>
      <c r="C701">
        <v>2016</v>
      </c>
      <c r="D701" t="s">
        <v>34</v>
      </c>
      <c r="E701">
        <v>6.65</v>
      </c>
      <c r="F701">
        <v>8.1999999999999993</v>
      </c>
      <c r="G701">
        <v>0.16</v>
      </c>
      <c r="H701">
        <v>4.93</v>
      </c>
      <c r="I701">
        <v>0.65</v>
      </c>
      <c r="J701">
        <v>2.95</v>
      </c>
      <c r="K701">
        <v>4338</v>
      </c>
      <c r="L701" t="s">
        <v>44</v>
      </c>
      <c r="M701">
        <v>81.55</v>
      </c>
      <c r="N701">
        <v>71</v>
      </c>
      <c r="O701">
        <v>27</v>
      </c>
      <c r="P701">
        <v>64</v>
      </c>
      <c r="Q701">
        <v>60.41</v>
      </c>
      <c r="R701">
        <v>39045</v>
      </c>
      <c r="S701">
        <v>50.82</v>
      </c>
      <c r="T701">
        <v>64.5</v>
      </c>
      <c r="U701">
        <v>78.7</v>
      </c>
      <c r="V701">
        <v>2693</v>
      </c>
      <c r="W701">
        <v>36.14</v>
      </c>
      <c r="X701">
        <v>926</v>
      </c>
    </row>
    <row r="702" spans="1:24" hidden="1" x14ac:dyDescent="0.25">
      <c r="A702" t="s">
        <v>24</v>
      </c>
      <c r="B702" t="s">
        <v>38</v>
      </c>
      <c r="C702">
        <v>2008</v>
      </c>
      <c r="D702" t="s">
        <v>34</v>
      </c>
      <c r="E702">
        <v>3.39</v>
      </c>
      <c r="F702">
        <v>7.7</v>
      </c>
      <c r="G702">
        <v>1.87</v>
      </c>
      <c r="H702">
        <v>6.49</v>
      </c>
      <c r="I702">
        <v>23.76</v>
      </c>
      <c r="J702">
        <v>6.82</v>
      </c>
      <c r="K702">
        <v>3930</v>
      </c>
      <c r="L702" t="s">
        <v>31</v>
      </c>
      <c r="M702">
        <v>76.75</v>
      </c>
      <c r="N702">
        <v>490</v>
      </c>
      <c r="O702">
        <v>45</v>
      </c>
      <c r="P702">
        <v>43</v>
      </c>
      <c r="Q702">
        <v>54.83</v>
      </c>
      <c r="R702">
        <v>23425</v>
      </c>
      <c r="S702">
        <v>29.68</v>
      </c>
      <c r="T702">
        <v>34.33</v>
      </c>
      <c r="U702">
        <v>27.04</v>
      </c>
      <c r="V702">
        <v>2438</v>
      </c>
      <c r="W702">
        <v>10.86</v>
      </c>
      <c r="X702">
        <v>697</v>
      </c>
    </row>
    <row r="703" spans="1:24" hidden="1" x14ac:dyDescent="0.25">
      <c r="A703" t="s">
        <v>45</v>
      </c>
      <c r="B703" t="s">
        <v>33</v>
      </c>
      <c r="C703">
        <v>2003</v>
      </c>
      <c r="D703" t="s">
        <v>26</v>
      </c>
      <c r="E703">
        <v>0.71</v>
      </c>
      <c r="F703">
        <v>7.35</v>
      </c>
      <c r="G703">
        <v>3.16</v>
      </c>
      <c r="H703">
        <v>5.18</v>
      </c>
      <c r="I703">
        <v>4.3</v>
      </c>
      <c r="J703">
        <v>0.4</v>
      </c>
      <c r="K703">
        <v>2680</v>
      </c>
      <c r="L703" t="s">
        <v>31</v>
      </c>
      <c r="M703">
        <v>87.04</v>
      </c>
      <c r="N703">
        <v>109</v>
      </c>
      <c r="O703">
        <v>26</v>
      </c>
      <c r="P703">
        <v>76</v>
      </c>
      <c r="Q703">
        <v>84.92</v>
      </c>
      <c r="R703">
        <v>23915</v>
      </c>
      <c r="S703">
        <v>21.01</v>
      </c>
      <c r="T703">
        <v>85.12</v>
      </c>
      <c r="U703">
        <v>80.290000000000006</v>
      </c>
      <c r="V703">
        <v>2918</v>
      </c>
      <c r="W703">
        <v>8.92</v>
      </c>
      <c r="X703">
        <v>844</v>
      </c>
    </row>
    <row r="704" spans="1:24" hidden="1" x14ac:dyDescent="0.25">
      <c r="A704" t="s">
        <v>46</v>
      </c>
      <c r="B704" t="s">
        <v>33</v>
      </c>
      <c r="C704">
        <v>2006</v>
      </c>
      <c r="D704" t="s">
        <v>42</v>
      </c>
      <c r="E704">
        <v>5.8</v>
      </c>
      <c r="F704">
        <v>8.4</v>
      </c>
      <c r="G704">
        <v>2.61</v>
      </c>
      <c r="H704">
        <v>9.4499999999999993</v>
      </c>
      <c r="I704">
        <v>21.45</v>
      </c>
      <c r="J704">
        <v>14.44</v>
      </c>
      <c r="K704">
        <v>4960</v>
      </c>
      <c r="L704" t="s">
        <v>44</v>
      </c>
      <c r="M704">
        <v>42.26</v>
      </c>
      <c r="N704">
        <v>112</v>
      </c>
      <c r="O704">
        <v>35</v>
      </c>
      <c r="P704">
        <v>79</v>
      </c>
      <c r="Q704">
        <v>33.619999999999997</v>
      </c>
      <c r="R704">
        <v>68132</v>
      </c>
      <c r="S704">
        <v>71.69</v>
      </c>
      <c r="T704">
        <v>47.63</v>
      </c>
      <c r="U704">
        <v>46.45</v>
      </c>
      <c r="V704">
        <v>1902</v>
      </c>
      <c r="W704">
        <v>2.27</v>
      </c>
      <c r="X704">
        <v>323</v>
      </c>
    </row>
    <row r="705" spans="1:24" hidden="1" x14ac:dyDescent="0.25">
      <c r="A705" t="s">
        <v>45</v>
      </c>
      <c r="B705" t="s">
        <v>29</v>
      </c>
      <c r="C705">
        <v>2022</v>
      </c>
      <c r="D705" t="s">
        <v>43</v>
      </c>
      <c r="E705">
        <v>7.2</v>
      </c>
      <c r="F705">
        <v>6.3</v>
      </c>
      <c r="G705">
        <v>1.6</v>
      </c>
      <c r="H705">
        <v>6.76</v>
      </c>
      <c r="I705">
        <v>5.48</v>
      </c>
      <c r="J705">
        <v>17.61</v>
      </c>
      <c r="K705">
        <v>2220</v>
      </c>
      <c r="L705" t="s">
        <v>31</v>
      </c>
      <c r="M705">
        <v>96.22</v>
      </c>
      <c r="N705">
        <v>396</v>
      </c>
      <c r="O705">
        <v>0</v>
      </c>
      <c r="P705">
        <v>45</v>
      </c>
      <c r="Q705">
        <v>5.89</v>
      </c>
      <c r="R705">
        <v>6072</v>
      </c>
      <c r="S705">
        <v>10.18</v>
      </c>
      <c r="T705">
        <v>59.79</v>
      </c>
      <c r="U705">
        <v>21.86</v>
      </c>
      <c r="V705">
        <v>796</v>
      </c>
      <c r="W705">
        <v>3.22</v>
      </c>
      <c r="X705">
        <v>855</v>
      </c>
    </row>
    <row r="706" spans="1:24" hidden="1" x14ac:dyDescent="0.25">
      <c r="A706" t="s">
        <v>46</v>
      </c>
      <c r="B706" t="s">
        <v>37</v>
      </c>
      <c r="C706">
        <v>2001</v>
      </c>
      <c r="D706" t="s">
        <v>26</v>
      </c>
      <c r="E706">
        <v>0.94</v>
      </c>
      <c r="F706">
        <v>7.84</v>
      </c>
      <c r="G706">
        <v>0.72</v>
      </c>
      <c r="H706">
        <v>7.87</v>
      </c>
      <c r="I706">
        <v>47.77</v>
      </c>
      <c r="J706">
        <v>11.37</v>
      </c>
      <c r="K706">
        <v>1439</v>
      </c>
      <c r="L706" t="s">
        <v>44</v>
      </c>
      <c r="M706">
        <v>41.59</v>
      </c>
      <c r="N706">
        <v>231</v>
      </c>
      <c r="O706">
        <v>40</v>
      </c>
      <c r="P706">
        <v>12</v>
      </c>
      <c r="Q706">
        <v>43.52</v>
      </c>
      <c r="R706">
        <v>84612</v>
      </c>
      <c r="S706">
        <v>4.96</v>
      </c>
      <c r="T706">
        <v>62.01</v>
      </c>
      <c r="U706">
        <v>58.7</v>
      </c>
      <c r="V706">
        <v>2520</v>
      </c>
      <c r="W706">
        <v>2.77</v>
      </c>
      <c r="X706">
        <v>158</v>
      </c>
    </row>
    <row r="707" spans="1:24" hidden="1" x14ac:dyDescent="0.25">
      <c r="A707" t="s">
        <v>46</v>
      </c>
      <c r="B707" t="s">
        <v>37</v>
      </c>
      <c r="C707">
        <v>2016</v>
      </c>
      <c r="D707" t="s">
        <v>30</v>
      </c>
      <c r="E707">
        <v>6.34</v>
      </c>
      <c r="F707">
        <v>6.32</v>
      </c>
      <c r="G707">
        <v>2.76</v>
      </c>
      <c r="H707">
        <v>3.58</v>
      </c>
      <c r="I707">
        <v>26.15</v>
      </c>
      <c r="J707">
        <v>0.52</v>
      </c>
      <c r="K707">
        <v>713</v>
      </c>
      <c r="L707" t="s">
        <v>31</v>
      </c>
      <c r="M707">
        <v>31.8</v>
      </c>
      <c r="N707">
        <v>493</v>
      </c>
      <c r="O707">
        <v>13</v>
      </c>
      <c r="P707">
        <v>36</v>
      </c>
      <c r="Q707">
        <v>96.98</v>
      </c>
      <c r="R707">
        <v>78721</v>
      </c>
      <c r="S707">
        <v>38.119999999999997</v>
      </c>
      <c r="T707">
        <v>17.28</v>
      </c>
      <c r="U707">
        <v>90.67</v>
      </c>
      <c r="V707">
        <v>488</v>
      </c>
      <c r="W707">
        <v>17.86</v>
      </c>
      <c r="X707">
        <v>804</v>
      </c>
    </row>
    <row r="708" spans="1:24" hidden="1" x14ac:dyDescent="0.25">
      <c r="A708" t="s">
        <v>46</v>
      </c>
      <c r="B708" t="s">
        <v>29</v>
      </c>
      <c r="C708">
        <v>2023</v>
      </c>
      <c r="D708" t="s">
        <v>34</v>
      </c>
      <c r="E708">
        <v>2.86</v>
      </c>
      <c r="F708">
        <v>6.95</v>
      </c>
      <c r="G708">
        <v>1.43</v>
      </c>
      <c r="H708">
        <v>3.28</v>
      </c>
      <c r="I708">
        <v>45.66</v>
      </c>
      <c r="J708">
        <v>4.3499999999999996</v>
      </c>
      <c r="K708">
        <v>575</v>
      </c>
      <c r="L708" t="s">
        <v>31</v>
      </c>
      <c r="M708">
        <v>78.849999999999994</v>
      </c>
      <c r="N708">
        <v>42</v>
      </c>
      <c r="O708">
        <v>9</v>
      </c>
      <c r="P708">
        <v>13</v>
      </c>
      <c r="Q708">
        <v>79.97</v>
      </c>
      <c r="R708">
        <v>29942</v>
      </c>
      <c r="S708">
        <v>74.39</v>
      </c>
      <c r="T708">
        <v>78.180000000000007</v>
      </c>
      <c r="U708">
        <v>55.55</v>
      </c>
      <c r="V708">
        <v>2439</v>
      </c>
      <c r="W708">
        <v>26.35</v>
      </c>
      <c r="X708">
        <v>464</v>
      </c>
    </row>
    <row r="709" spans="1:24" hidden="1" x14ac:dyDescent="0.25">
      <c r="A709" t="s">
        <v>41</v>
      </c>
      <c r="B709" t="s">
        <v>29</v>
      </c>
      <c r="C709">
        <v>2007</v>
      </c>
      <c r="D709" t="s">
        <v>30</v>
      </c>
      <c r="E709">
        <v>7.64</v>
      </c>
      <c r="F709">
        <v>7.46</v>
      </c>
      <c r="G709">
        <v>1.17</v>
      </c>
      <c r="H709">
        <v>4.8099999999999996</v>
      </c>
      <c r="I709">
        <v>1.1200000000000001</v>
      </c>
      <c r="J709">
        <v>8.77</v>
      </c>
      <c r="K709">
        <v>2981</v>
      </c>
      <c r="L709" t="s">
        <v>31</v>
      </c>
      <c r="M709">
        <v>42.92</v>
      </c>
      <c r="N709">
        <v>264</v>
      </c>
      <c r="O709">
        <v>49</v>
      </c>
      <c r="P709">
        <v>12</v>
      </c>
      <c r="Q709">
        <v>5.31</v>
      </c>
      <c r="R709">
        <v>87186</v>
      </c>
      <c r="S709">
        <v>86.85</v>
      </c>
      <c r="T709">
        <v>23.14</v>
      </c>
      <c r="U709">
        <v>99.1</v>
      </c>
      <c r="V709">
        <v>465</v>
      </c>
      <c r="W709">
        <v>7.38</v>
      </c>
      <c r="X709">
        <v>166</v>
      </c>
    </row>
    <row r="710" spans="1:24" hidden="1" x14ac:dyDescent="0.25">
      <c r="A710" t="s">
        <v>46</v>
      </c>
      <c r="B710" t="s">
        <v>29</v>
      </c>
      <c r="C710">
        <v>2022</v>
      </c>
      <c r="D710" t="s">
        <v>30</v>
      </c>
      <c r="E710">
        <v>5.4</v>
      </c>
      <c r="F710">
        <v>7.84</v>
      </c>
      <c r="G710">
        <v>1.99</v>
      </c>
      <c r="H710">
        <v>5.16</v>
      </c>
      <c r="I710">
        <v>31.88</v>
      </c>
      <c r="J710">
        <v>11.75</v>
      </c>
      <c r="K710">
        <v>69</v>
      </c>
      <c r="L710" t="s">
        <v>27</v>
      </c>
      <c r="M710">
        <v>83.11</v>
      </c>
      <c r="N710">
        <v>295</v>
      </c>
      <c r="O710">
        <v>41</v>
      </c>
      <c r="P710">
        <v>11</v>
      </c>
      <c r="Q710">
        <v>87.72</v>
      </c>
      <c r="R710">
        <v>30924</v>
      </c>
      <c r="S710">
        <v>54.01</v>
      </c>
      <c r="T710">
        <v>41.79</v>
      </c>
      <c r="U710">
        <v>34.25</v>
      </c>
      <c r="V710">
        <v>1035</v>
      </c>
      <c r="W710">
        <v>8.7100000000000009</v>
      </c>
      <c r="X710">
        <v>914</v>
      </c>
    </row>
    <row r="711" spans="1:24" hidden="1" x14ac:dyDescent="0.25">
      <c r="A711" t="s">
        <v>28</v>
      </c>
      <c r="B711" t="s">
        <v>37</v>
      </c>
      <c r="C711">
        <v>2014</v>
      </c>
      <c r="D711" t="s">
        <v>26</v>
      </c>
      <c r="E711">
        <v>1.29</v>
      </c>
      <c r="F711">
        <v>6.01</v>
      </c>
      <c r="G711">
        <v>3.93</v>
      </c>
      <c r="H711">
        <v>7.81</v>
      </c>
      <c r="I711">
        <v>15.35</v>
      </c>
      <c r="J711">
        <v>9.93</v>
      </c>
      <c r="K711">
        <v>3764</v>
      </c>
      <c r="L711" t="s">
        <v>31</v>
      </c>
      <c r="M711">
        <v>85.65</v>
      </c>
      <c r="N711">
        <v>45</v>
      </c>
      <c r="O711">
        <v>6</v>
      </c>
      <c r="P711">
        <v>54</v>
      </c>
      <c r="Q711">
        <v>48.23</v>
      </c>
      <c r="R711">
        <v>91039</v>
      </c>
      <c r="S711">
        <v>83.99</v>
      </c>
      <c r="T711">
        <v>63.81</v>
      </c>
      <c r="U711">
        <v>48.07</v>
      </c>
      <c r="V711">
        <v>2490</v>
      </c>
      <c r="W711">
        <v>6.92</v>
      </c>
      <c r="X711">
        <v>241</v>
      </c>
    </row>
    <row r="712" spans="1:24" hidden="1" x14ac:dyDescent="0.25">
      <c r="A712" t="s">
        <v>48</v>
      </c>
      <c r="B712" t="s">
        <v>29</v>
      </c>
      <c r="C712">
        <v>2014</v>
      </c>
      <c r="D712" t="s">
        <v>43</v>
      </c>
      <c r="E712">
        <v>5.27</v>
      </c>
      <c r="F712">
        <v>6.65</v>
      </c>
      <c r="G712">
        <v>2.44</v>
      </c>
      <c r="H712">
        <v>6.98</v>
      </c>
      <c r="I712">
        <v>21.59</v>
      </c>
      <c r="J712">
        <v>18.32</v>
      </c>
      <c r="K712">
        <v>4938</v>
      </c>
      <c r="L712" t="s">
        <v>27</v>
      </c>
      <c r="M712">
        <v>46.57</v>
      </c>
      <c r="N712">
        <v>494</v>
      </c>
      <c r="O712">
        <v>39</v>
      </c>
      <c r="P712">
        <v>27</v>
      </c>
      <c r="Q712">
        <v>37.75</v>
      </c>
      <c r="R712">
        <v>19972</v>
      </c>
      <c r="S712">
        <v>2.5299999999999998</v>
      </c>
      <c r="T712">
        <v>14.42</v>
      </c>
      <c r="U712">
        <v>21.33</v>
      </c>
      <c r="V712">
        <v>877</v>
      </c>
      <c r="W712">
        <v>32.26</v>
      </c>
      <c r="X712">
        <v>216</v>
      </c>
    </row>
    <row r="713" spans="1:24" hidden="1" x14ac:dyDescent="0.25">
      <c r="A713" t="s">
        <v>45</v>
      </c>
      <c r="B713" t="s">
        <v>25</v>
      </c>
      <c r="C713">
        <v>2007</v>
      </c>
      <c r="D713" t="s">
        <v>40</v>
      </c>
      <c r="E713">
        <v>3.96</v>
      </c>
      <c r="F713">
        <v>7.35</v>
      </c>
      <c r="G713">
        <v>1.08</v>
      </c>
      <c r="H713">
        <v>5.62</v>
      </c>
      <c r="I713">
        <v>43.65</v>
      </c>
      <c r="J713">
        <v>18.77</v>
      </c>
      <c r="K713">
        <v>2376</v>
      </c>
      <c r="L713" t="s">
        <v>44</v>
      </c>
      <c r="M713">
        <v>36.07</v>
      </c>
      <c r="N713">
        <v>57</v>
      </c>
      <c r="O713">
        <v>13</v>
      </c>
      <c r="P713">
        <v>21</v>
      </c>
      <c r="Q713">
        <v>35.979999999999997</v>
      </c>
      <c r="R713">
        <v>70212</v>
      </c>
      <c r="S713">
        <v>45.54</v>
      </c>
      <c r="T713">
        <v>56.43</v>
      </c>
      <c r="U713">
        <v>24.03</v>
      </c>
      <c r="V713">
        <v>1191</v>
      </c>
      <c r="W713">
        <v>5.49</v>
      </c>
      <c r="X713">
        <v>181</v>
      </c>
    </row>
    <row r="714" spans="1:24" hidden="1" x14ac:dyDescent="0.25">
      <c r="A714" t="s">
        <v>47</v>
      </c>
      <c r="B714" t="s">
        <v>33</v>
      </c>
      <c r="C714">
        <v>2015</v>
      </c>
      <c r="D714" t="s">
        <v>42</v>
      </c>
      <c r="E714">
        <v>1.8</v>
      </c>
      <c r="F714">
        <v>7.33</v>
      </c>
      <c r="G714">
        <v>0.57999999999999996</v>
      </c>
      <c r="H714">
        <v>7.58</v>
      </c>
      <c r="I714">
        <v>49</v>
      </c>
      <c r="J714">
        <v>2.14</v>
      </c>
      <c r="K714">
        <v>2205</v>
      </c>
      <c r="L714" t="s">
        <v>35</v>
      </c>
      <c r="M714">
        <v>65.06</v>
      </c>
      <c r="N714">
        <v>224</v>
      </c>
      <c r="O714">
        <v>35</v>
      </c>
      <c r="P714">
        <v>83</v>
      </c>
      <c r="Q714">
        <v>60.32</v>
      </c>
      <c r="R714">
        <v>76459</v>
      </c>
      <c r="S714">
        <v>13.34</v>
      </c>
      <c r="T714">
        <v>42.79</v>
      </c>
      <c r="U714">
        <v>48.35</v>
      </c>
      <c r="V714">
        <v>880</v>
      </c>
      <c r="W714">
        <v>2.94</v>
      </c>
      <c r="X714">
        <v>421</v>
      </c>
    </row>
    <row r="715" spans="1:24" hidden="1" x14ac:dyDescent="0.25">
      <c r="A715" t="s">
        <v>32</v>
      </c>
      <c r="B715" t="s">
        <v>33</v>
      </c>
      <c r="C715">
        <v>2018</v>
      </c>
      <c r="D715" t="s">
        <v>40</v>
      </c>
      <c r="E715">
        <v>8.42</v>
      </c>
      <c r="F715">
        <v>7.59</v>
      </c>
      <c r="G715">
        <v>2.4900000000000002</v>
      </c>
      <c r="H715">
        <v>4.1399999999999997</v>
      </c>
      <c r="I715">
        <v>12.32</v>
      </c>
      <c r="J715">
        <v>2.77</v>
      </c>
      <c r="K715">
        <v>917</v>
      </c>
      <c r="L715" t="s">
        <v>35</v>
      </c>
      <c r="M715">
        <v>92.32</v>
      </c>
      <c r="N715">
        <v>439</v>
      </c>
      <c r="O715">
        <v>26</v>
      </c>
      <c r="P715">
        <v>18</v>
      </c>
      <c r="Q715">
        <v>54</v>
      </c>
      <c r="R715">
        <v>39878</v>
      </c>
      <c r="S715">
        <v>58.27</v>
      </c>
      <c r="T715">
        <v>15.11</v>
      </c>
      <c r="U715">
        <v>62.27</v>
      </c>
      <c r="V715">
        <v>2459</v>
      </c>
      <c r="W715">
        <v>1.47</v>
      </c>
      <c r="X715">
        <v>175</v>
      </c>
    </row>
    <row r="716" spans="1:24" hidden="1" x14ac:dyDescent="0.25">
      <c r="A716" t="s">
        <v>24</v>
      </c>
      <c r="B716" t="s">
        <v>38</v>
      </c>
      <c r="C716">
        <v>2010</v>
      </c>
      <c r="D716" t="s">
        <v>43</v>
      </c>
      <c r="E716">
        <v>0.11</v>
      </c>
      <c r="F716">
        <v>6.76</v>
      </c>
      <c r="G716">
        <v>3.97</v>
      </c>
      <c r="H716">
        <v>3.44</v>
      </c>
      <c r="I716">
        <v>47.41</v>
      </c>
      <c r="J716">
        <v>7.16</v>
      </c>
      <c r="K716">
        <v>2745</v>
      </c>
      <c r="L716" t="s">
        <v>35</v>
      </c>
      <c r="M716">
        <v>89.31</v>
      </c>
      <c r="N716">
        <v>139</v>
      </c>
      <c r="O716">
        <v>10</v>
      </c>
      <c r="P716">
        <v>74</v>
      </c>
      <c r="Q716">
        <v>66.349999999999994</v>
      </c>
      <c r="R716">
        <v>23117</v>
      </c>
      <c r="S716">
        <v>92.1</v>
      </c>
      <c r="T716">
        <v>68.11</v>
      </c>
      <c r="U716">
        <v>38.97</v>
      </c>
      <c r="V716">
        <v>900</v>
      </c>
      <c r="W716">
        <v>1.61</v>
      </c>
      <c r="X716">
        <v>792</v>
      </c>
    </row>
    <row r="717" spans="1:24" hidden="1" x14ac:dyDescent="0.25">
      <c r="A717" t="s">
        <v>39</v>
      </c>
      <c r="B717" t="s">
        <v>38</v>
      </c>
      <c r="C717">
        <v>2001</v>
      </c>
      <c r="D717" t="s">
        <v>40</v>
      </c>
      <c r="E717">
        <v>3.12</v>
      </c>
      <c r="F717">
        <v>7.35</v>
      </c>
      <c r="G717">
        <v>3.26</v>
      </c>
      <c r="H717">
        <v>8.98</v>
      </c>
      <c r="I717">
        <v>34.44</v>
      </c>
      <c r="J717">
        <v>8.42</v>
      </c>
      <c r="K717">
        <v>742</v>
      </c>
      <c r="L717" t="s">
        <v>44</v>
      </c>
      <c r="M717">
        <v>38.200000000000003</v>
      </c>
      <c r="N717">
        <v>100</v>
      </c>
      <c r="O717">
        <v>41</v>
      </c>
      <c r="P717">
        <v>29</v>
      </c>
      <c r="Q717">
        <v>58.22</v>
      </c>
      <c r="R717">
        <v>58552</v>
      </c>
      <c r="S717">
        <v>0.72</v>
      </c>
      <c r="T717">
        <v>50.11</v>
      </c>
      <c r="U717">
        <v>33.32</v>
      </c>
      <c r="V717">
        <v>1110</v>
      </c>
      <c r="W717">
        <v>21.87</v>
      </c>
      <c r="X717">
        <v>536</v>
      </c>
    </row>
    <row r="718" spans="1:24" hidden="1" x14ac:dyDescent="0.25">
      <c r="A718" t="s">
        <v>41</v>
      </c>
      <c r="B718" t="s">
        <v>33</v>
      </c>
      <c r="C718">
        <v>2022</v>
      </c>
      <c r="D718" t="s">
        <v>34</v>
      </c>
      <c r="E718">
        <v>0.13</v>
      </c>
      <c r="F718">
        <v>6.47</v>
      </c>
      <c r="G718">
        <v>1.1599999999999999</v>
      </c>
      <c r="H718">
        <v>6.95</v>
      </c>
      <c r="I718">
        <v>47.57</v>
      </c>
      <c r="J718">
        <v>11.72</v>
      </c>
      <c r="K718">
        <v>4150</v>
      </c>
      <c r="L718" t="s">
        <v>31</v>
      </c>
      <c r="M718">
        <v>97.53</v>
      </c>
      <c r="N718">
        <v>280</v>
      </c>
      <c r="O718">
        <v>48</v>
      </c>
      <c r="P718">
        <v>53</v>
      </c>
      <c r="Q718">
        <v>16.11</v>
      </c>
      <c r="R718">
        <v>64629</v>
      </c>
      <c r="S718">
        <v>66.819999999999993</v>
      </c>
      <c r="T718">
        <v>34.28</v>
      </c>
      <c r="U718">
        <v>53.65</v>
      </c>
      <c r="V718">
        <v>1019</v>
      </c>
      <c r="W718">
        <v>3.76</v>
      </c>
      <c r="X718">
        <v>935</v>
      </c>
    </row>
    <row r="719" spans="1:24" hidden="1" x14ac:dyDescent="0.25">
      <c r="A719" t="s">
        <v>47</v>
      </c>
      <c r="B719" t="s">
        <v>25</v>
      </c>
      <c r="C719">
        <v>2023</v>
      </c>
      <c r="D719" t="s">
        <v>34</v>
      </c>
      <c r="E719">
        <v>0.96</v>
      </c>
      <c r="F719">
        <v>6.47</v>
      </c>
      <c r="G719">
        <v>2.1800000000000002</v>
      </c>
      <c r="H719">
        <v>7.54</v>
      </c>
      <c r="I719">
        <v>28.12</v>
      </c>
      <c r="J719">
        <v>15.46</v>
      </c>
      <c r="K719">
        <v>2533</v>
      </c>
      <c r="L719" t="s">
        <v>27</v>
      </c>
      <c r="M719">
        <v>48.48</v>
      </c>
      <c r="N719">
        <v>237</v>
      </c>
      <c r="O719">
        <v>36</v>
      </c>
      <c r="P719">
        <v>89</v>
      </c>
      <c r="Q719">
        <v>27.21</v>
      </c>
      <c r="R719">
        <v>20547</v>
      </c>
      <c r="S719">
        <v>79.23</v>
      </c>
      <c r="T719">
        <v>16.75</v>
      </c>
      <c r="U719">
        <v>33.65</v>
      </c>
      <c r="V719">
        <v>2255</v>
      </c>
      <c r="W719">
        <v>8.9</v>
      </c>
      <c r="X719">
        <v>514</v>
      </c>
    </row>
    <row r="720" spans="1:24" hidden="1" x14ac:dyDescent="0.25">
      <c r="A720" t="s">
        <v>36</v>
      </c>
      <c r="B720" t="s">
        <v>37</v>
      </c>
      <c r="C720">
        <v>2016</v>
      </c>
      <c r="D720" t="s">
        <v>26</v>
      </c>
      <c r="E720">
        <v>2.97</v>
      </c>
      <c r="F720">
        <v>7.44</v>
      </c>
      <c r="G720">
        <v>4.28</v>
      </c>
      <c r="H720">
        <v>5.15</v>
      </c>
      <c r="I720">
        <v>48.04</v>
      </c>
      <c r="J720">
        <v>2.72</v>
      </c>
      <c r="K720">
        <v>1837</v>
      </c>
      <c r="L720" t="s">
        <v>44</v>
      </c>
      <c r="M720">
        <v>54.46</v>
      </c>
      <c r="N720">
        <v>88</v>
      </c>
      <c r="O720">
        <v>41</v>
      </c>
      <c r="P720">
        <v>14</v>
      </c>
      <c r="Q720">
        <v>84.42</v>
      </c>
      <c r="R720">
        <v>58046</v>
      </c>
      <c r="S720">
        <v>74.45</v>
      </c>
      <c r="T720">
        <v>53.8</v>
      </c>
      <c r="U720">
        <v>70.47</v>
      </c>
      <c r="V720">
        <v>1663</v>
      </c>
      <c r="W720">
        <v>33.31</v>
      </c>
      <c r="X720">
        <v>553</v>
      </c>
    </row>
    <row r="721" spans="1:24" hidden="1" x14ac:dyDescent="0.25">
      <c r="A721" t="s">
        <v>28</v>
      </c>
      <c r="B721" t="s">
        <v>37</v>
      </c>
      <c r="C721">
        <v>2015</v>
      </c>
      <c r="D721" t="s">
        <v>30</v>
      </c>
      <c r="E721">
        <v>0.54</v>
      </c>
      <c r="F721">
        <v>7.71</v>
      </c>
      <c r="G721">
        <v>0.89</v>
      </c>
      <c r="H721">
        <v>5.6</v>
      </c>
      <c r="I721">
        <v>44.62</v>
      </c>
      <c r="J721">
        <v>16.05</v>
      </c>
      <c r="K721">
        <v>1376</v>
      </c>
      <c r="L721" t="s">
        <v>35</v>
      </c>
      <c r="M721">
        <v>40.43</v>
      </c>
      <c r="N721">
        <v>245</v>
      </c>
      <c r="O721">
        <v>9</v>
      </c>
      <c r="P721">
        <v>29</v>
      </c>
      <c r="Q721">
        <v>67</v>
      </c>
      <c r="R721">
        <v>52954</v>
      </c>
      <c r="S721">
        <v>1.98</v>
      </c>
      <c r="T721">
        <v>34.479999999999997</v>
      </c>
      <c r="U721">
        <v>96.42</v>
      </c>
      <c r="V721">
        <v>1833</v>
      </c>
      <c r="W721">
        <v>38.72</v>
      </c>
      <c r="X721">
        <v>561</v>
      </c>
    </row>
    <row r="722" spans="1:24" hidden="1" x14ac:dyDescent="0.25">
      <c r="A722" t="s">
        <v>39</v>
      </c>
      <c r="B722" t="s">
        <v>25</v>
      </c>
      <c r="C722">
        <v>2024</v>
      </c>
      <c r="D722" t="s">
        <v>43</v>
      </c>
      <c r="E722">
        <v>5.97</v>
      </c>
      <c r="F722">
        <v>6.3</v>
      </c>
      <c r="G722">
        <v>2.66</v>
      </c>
      <c r="H722">
        <v>3.58</v>
      </c>
      <c r="I722">
        <v>6.43</v>
      </c>
      <c r="J722">
        <v>12.2</v>
      </c>
      <c r="K722">
        <v>409</v>
      </c>
      <c r="L722" t="s">
        <v>35</v>
      </c>
      <c r="M722">
        <v>56.45</v>
      </c>
      <c r="N722">
        <v>399</v>
      </c>
      <c r="O722">
        <v>6</v>
      </c>
      <c r="P722">
        <v>28</v>
      </c>
      <c r="Q722">
        <v>45.94</v>
      </c>
      <c r="R722">
        <v>29770</v>
      </c>
      <c r="S722">
        <v>17.39</v>
      </c>
      <c r="T722">
        <v>85.73</v>
      </c>
      <c r="U722">
        <v>84.52</v>
      </c>
      <c r="V722">
        <v>785</v>
      </c>
      <c r="W722">
        <v>34.43</v>
      </c>
      <c r="X722">
        <v>85</v>
      </c>
    </row>
    <row r="723" spans="1:24" hidden="1" x14ac:dyDescent="0.25">
      <c r="A723" t="s">
        <v>32</v>
      </c>
      <c r="B723" t="s">
        <v>37</v>
      </c>
      <c r="C723">
        <v>2014</v>
      </c>
      <c r="D723" t="s">
        <v>43</v>
      </c>
      <c r="E723">
        <v>0.87</v>
      </c>
      <c r="F723">
        <v>6.31</v>
      </c>
      <c r="G723">
        <v>1.78</v>
      </c>
      <c r="H723">
        <v>9</v>
      </c>
      <c r="I723">
        <v>15.54</v>
      </c>
      <c r="J723">
        <v>19.62</v>
      </c>
      <c r="K723">
        <v>3007</v>
      </c>
      <c r="L723" t="s">
        <v>35</v>
      </c>
      <c r="M723">
        <v>74.489999999999995</v>
      </c>
      <c r="N723">
        <v>178</v>
      </c>
      <c r="O723">
        <v>16</v>
      </c>
      <c r="P723">
        <v>31</v>
      </c>
      <c r="Q723">
        <v>19.89</v>
      </c>
      <c r="R723">
        <v>49366</v>
      </c>
      <c r="S723">
        <v>9.44</v>
      </c>
      <c r="T723">
        <v>57.32</v>
      </c>
      <c r="U723">
        <v>37.22</v>
      </c>
      <c r="V723">
        <v>277</v>
      </c>
      <c r="W723">
        <v>38.380000000000003</v>
      </c>
      <c r="X723">
        <v>221</v>
      </c>
    </row>
    <row r="724" spans="1:24" hidden="1" x14ac:dyDescent="0.25">
      <c r="A724" t="s">
        <v>47</v>
      </c>
      <c r="B724" t="s">
        <v>29</v>
      </c>
      <c r="C724">
        <v>2012</v>
      </c>
      <c r="D724" t="s">
        <v>40</v>
      </c>
      <c r="E724">
        <v>7.02</v>
      </c>
      <c r="F724">
        <v>7.41</v>
      </c>
      <c r="G724">
        <v>0.62</v>
      </c>
      <c r="H724">
        <v>7.15</v>
      </c>
      <c r="I724">
        <v>12.15</v>
      </c>
      <c r="J724">
        <v>13.02</v>
      </c>
      <c r="K724">
        <v>2952</v>
      </c>
      <c r="L724" t="s">
        <v>35</v>
      </c>
      <c r="M724">
        <v>65.430000000000007</v>
      </c>
      <c r="N724">
        <v>379</v>
      </c>
      <c r="O724">
        <v>11</v>
      </c>
      <c r="P724">
        <v>29</v>
      </c>
      <c r="Q724">
        <v>2.75</v>
      </c>
      <c r="R724">
        <v>53753</v>
      </c>
      <c r="S724">
        <v>8.5500000000000007</v>
      </c>
      <c r="T724">
        <v>32.81</v>
      </c>
      <c r="U724">
        <v>96.09</v>
      </c>
      <c r="V724">
        <v>1091</v>
      </c>
      <c r="W724">
        <v>26.82</v>
      </c>
      <c r="X724">
        <v>612</v>
      </c>
    </row>
    <row r="725" spans="1:24" hidden="1" x14ac:dyDescent="0.25">
      <c r="A725" t="s">
        <v>39</v>
      </c>
      <c r="B725" t="s">
        <v>33</v>
      </c>
      <c r="C725">
        <v>2014</v>
      </c>
      <c r="D725" t="s">
        <v>26</v>
      </c>
      <c r="E725">
        <v>0.53</v>
      </c>
      <c r="F725">
        <v>6.68</v>
      </c>
      <c r="G725">
        <v>0.25</v>
      </c>
      <c r="H725">
        <v>3.59</v>
      </c>
      <c r="I725">
        <v>28.6</v>
      </c>
      <c r="J725">
        <v>14.32</v>
      </c>
      <c r="K725">
        <v>4242</v>
      </c>
      <c r="L725" t="s">
        <v>27</v>
      </c>
      <c r="M725">
        <v>87.93</v>
      </c>
      <c r="N725">
        <v>463</v>
      </c>
      <c r="O725">
        <v>36</v>
      </c>
      <c r="P725">
        <v>15</v>
      </c>
      <c r="Q725">
        <v>32.56</v>
      </c>
      <c r="R725">
        <v>43864</v>
      </c>
      <c r="S725">
        <v>73.02</v>
      </c>
      <c r="T725">
        <v>52.29</v>
      </c>
      <c r="U725">
        <v>80.09</v>
      </c>
      <c r="V725">
        <v>2946</v>
      </c>
      <c r="W725">
        <v>39.49</v>
      </c>
      <c r="X725">
        <v>779</v>
      </c>
    </row>
    <row r="726" spans="1:24" hidden="1" x14ac:dyDescent="0.25">
      <c r="A726" t="s">
        <v>47</v>
      </c>
      <c r="B726" t="s">
        <v>33</v>
      </c>
      <c r="C726">
        <v>2003</v>
      </c>
      <c r="D726" t="s">
        <v>40</v>
      </c>
      <c r="E726">
        <v>0.59</v>
      </c>
      <c r="F726">
        <v>6.98</v>
      </c>
      <c r="G726">
        <v>2.78</v>
      </c>
      <c r="H726">
        <v>8.6300000000000008</v>
      </c>
      <c r="I726">
        <v>40.14</v>
      </c>
      <c r="J726">
        <v>3.9</v>
      </c>
      <c r="K726">
        <v>1679</v>
      </c>
      <c r="L726" t="s">
        <v>35</v>
      </c>
      <c r="M726">
        <v>74.89</v>
      </c>
      <c r="N726">
        <v>230</v>
      </c>
      <c r="O726">
        <v>36</v>
      </c>
      <c r="P726">
        <v>35</v>
      </c>
      <c r="Q726">
        <v>7.38</v>
      </c>
      <c r="R726">
        <v>3717</v>
      </c>
      <c r="S726">
        <v>42.48</v>
      </c>
      <c r="T726">
        <v>53.16</v>
      </c>
      <c r="U726">
        <v>32.4</v>
      </c>
      <c r="V726">
        <v>2132</v>
      </c>
      <c r="W726">
        <v>19.850000000000001</v>
      </c>
      <c r="X726">
        <v>754</v>
      </c>
    </row>
    <row r="727" spans="1:24" hidden="1" x14ac:dyDescent="0.25">
      <c r="A727" t="s">
        <v>28</v>
      </c>
      <c r="B727" t="s">
        <v>25</v>
      </c>
      <c r="C727">
        <v>2015</v>
      </c>
      <c r="D727" t="s">
        <v>40</v>
      </c>
      <c r="E727">
        <v>3.05</v>
      </c>
      <c r="F727">
        <v>7</v>
      </c>
      <c r="G727">
        <v>0.1</v>
      </c>
      <c r="H727">
        <v>6.11</v>
      </c>
      <c r="I727">
        <v>37.97</v>
      </c>
      <c r="J727">
        <v>15.38</v>
      </c>
      <c r="K727">
        <v>1714</v>
      </c>
      <c r="L727" t="s">
        <v>27</v>
      </c>
      <c r="M727">
        <v>48.45</v>
      </c>
      <c r="N727">
        <v>98</v>
      </c>
      <c r="O727">
        <v>35</v>
      </c>
      <c r="P727">
        <v>81</v>
      </c>
      <c r="Q727">
        <v>49.26</v>
      </c>
      <c r="R727">
        <v>76330</v>
      </c>
      <c r="S727">
        <v>72.48</v>
      </c>
      <c r="T727">
        <v>68.14</v>
      </c>
      <c r="U727">
        <v>66.349999999999994</v>
      </c>
      <c r="V727">
        <v>2243</v>
      </c>
      <c r="W727">
        <v>31.79</v>
      </c>
      <c r="X727">
        <v>31</v>
      </c>
    </row>
    <row r="728" spans="1:24" hidden="1" x14ac:dyDescent="0.25">
      <c r="A728" t="s">
        <v>32</v>
      </c>
      <c r="B728" t="s">
        <v>37</v>
      </c>
      <c r="C728">
        <v>2011</v>
      </c>
      <c r="D728" t="s">
        <v>43</v>
      </c>
      <c r="E728">
        <v>8.9700000000000006</v>
      </c>
      <c r="F728">
        <v>6.45</v>
      </c>
      <c r="G728">
        <v>0.52</v>
      </c>
      <c r="H728">
        <v>8.36</v>
      </c>
      <c r="I728">
        <v>36.340000000000003</v>
      </c>
      <c r="J728">
        <v>1.59</v>
      </c>
      <c r="K728">
        <v>1197</v>
      </c>
      <c r="L728" t="s">
        <v>35</v>
      </c>
      <c r="M728">
        <v>69.02</v>
      </c>
      <c r="N728">
        <v>214</v>
      </c>
      <c r="O728">
        <v>6</v>
      </c>
      <c r="P728">
        <v>47</v>
      </c>
      <c r="Q728">
        <v>82.54</v>
      </c>
      <c r="R728">
        <v>6316</v>
      </c>
      <c r="S728">
        <v>36.08</v>
      </c>
      <c r="T728">
        <v>82.18</v>
      </c>
      <c r="U728">
        <v>97.32</v>
      </c>
      <c r="V728">
        <v>2818</v>
      </c>
      <c r="W728">
        <v>38.869999999999997</v>
      </c>
      <c r="X728">
        <v>163</v>
      </c>
    </row>
    <row r="729" spans="1:24" hidden="1" x14ac:dyDescent="0.25">
      <c r="A729" t="s">
        <v>36</v>
      </c>
      <c r="B729" t="s">
        <v>38</v>
      </c>
      <c r="C729">
        <v>2003</v>
      </c>
      <c r="D729" t="s">
        <v>40</v>
      </c>
      <c r="E729">
        <v>6.41</v>
      </c>
      <c r="F729">
        <v>6</v>
      </c>
      <c r="G729">
        <v>1.74</v>
      </c>
      <c r="H729">
        <v>3.09</v>
      </c>
      <c r="I729">
        <v>18.760000000000002</v>
      </c>
      <c r="J729">
        <v>13.13</v>
      </c>
      <c r="K729">
        <v>2337</v>
      </c>
      <c r="L729" t="s">
        <v>44</v>
      </c>
      <c r="M729">
        <v>34.49</v>
      </c>
      <c r="N729">
        <v>199</v>
      </c>
      <c r="O729">
        <v>23</v>
      </c>
      <c r="P729">
        <v>27</v>
      </c>
      <c r="Q729">
        <v>29.97</v>
      </c>
      <c r="R729">
        <v>41606</v>
      </c>
      <c r="S729">
        <v>11.7</v>
      </c>
      <c r="T729">
        <v>87.01</v>
      </c>
      <c r="U729">
        <v>27.74</v>
      </c>
      <c r="V729">
        <v>2852</v>
      </c>
      <c r="W729">
        <v>28.37</v>
      </c>
      <c r="X729">
        <v>433</v>
      </c>
    </row>
    <row r="730" spans="1:24" hidden="1" x14ac:dyDescent="0.25">
      <c r="A730" t="s">
        <v>46</v>
      </c>
      <c r="B730" t="s">
        <v>38</v>
      </c>
      <c r="C730">
        <v>2002</v>
      </c>
      <c r="D730" t="s">
        <v>30</v>
      </c>
      <c r="E730">
        <v>7.7</v>
      </c>
      <c r="F730">
        <v>8.1300000000000008</v>
      </c>
      <c r="G730">
        <v>0.22</v>
      </c>
      <c r="H730">
        <v>3.2</v>
      </c>
      <c r="I730">
        <v>6.98</v>
      </c>
      <c r="J730">
        <v>1.1100000000000001</v>
      </c>
      <c r="K730">
        <v>3216</v>
      </c>
      <c r="L730" t="s">
        <v>27</v>
      </c>
      <c r="M730">
        <v>70.66</v>
      </c>
      <c r="N730">
        <v>255</v>
      </c>
      <c r="O730">
        <v>33</v>
      </c>
      <c r="P730">
        <v>61</v>
      </c>
      <c r="Q730">
        <v>85.08</v>
      </c>
      <c r="R730">
        <v>37949</v>
      </c>
      <c r="S730">
        <v>71.849999999999994</v>
      </c>
      <c r="T730">
        <v>67.430000000000007</v>
      </c>
      <c r="U730">
        <v>41.68</v>
      </c>
      <c r="V730">
        <v>2309</v>
      </c>
      <c r="W730">
        <v>38.270000000000003</v>
      </c>
      <c r="X730">
        <v>657</v>
      </c>
    </row>
    <row r="731" spans="1:24" hidden="1" x14ac:dyDescent="0.25">
      <c r="A731" t="s">
        <v>45</v>
      </c>
      <c r="B731" t="s">
        <v>37</v>
      </c>
      <c r="C731">
        <v>2021</v>
      </c>
      <c r="D731" t="s">
        <v>40</v>
      </c>
      <c r="E731">
        <v>1.42</v>
      </c>
      <c r="F731">
        <v>7.79</v>
      </c>
      <c r="G731">
        <v>2</v>
      </c>
      <c r="H731">
        <v>4.2</v>
      </c>
      <c r="I731">
        <v>10.53</v>
      </c>
      <c r="J731">
        <v>2.2999999999999998</v>
      </c>
      <c r="K731">
        <v>2956</v>
      </c>
      <c r="L731" t="s">
        <v>27</v>
      </c>
      <c r="M731">
        <v>57.28</v>
      </c>
      <c r="N731">
        <v>436</v>
      </c>
      <c r="O731">
        <v>0</v>
      </c>
      <c r="P731">
        <v>82</v>
      </c>
      <c r="Q731">
        <v>71.05</v>
      </c>
      <c r="R731">
        <v>65662</v>
      </c>
      <c r="S731">
        <v>62.61</v>
      </c>
      <c r="T731">
        <v>53.67</v>
      </c>
      <c r="U731">
        <v>49.93</v>
      </c>
      <c r="V731">
        <v>1358</v>
      </c>
      <c r="W731">
        <v>10.15</v>
      </c>
      <c r="X731">
        <v>301</v>
      </c>
    </row>
    <row r="732" spans="1:24" hidden="1" x14ac:dyDescent="0.25">
      <c r="A732" t="s">
        <v>36</v>
      </c>
      <c r="B732" t="s">
        <v>38</v>
      </c>
      <c r="C732">
        <v>2016</v>
      </c>
      <c r="D732" t="s">
        <v>30</v>
      </c>
      <c r="E732">
        <v>8.34</v>
      </c>
      <c r="F732">
        <v>7.73</v>
      </c>
      <c r="G732">
        <v>0.65</v>
      </c>
      <c r="H732">
        <v>4.4800000000000004</v>
      </c>
      <c r="I732">
        <v>37.08</v>
      </c>
      <c r="J732">
        <v>2.16</v>
      </c>
      <c r="K732">
        <v>3193</v>
      </c>
      <c r="L732" t="s">
        <v>44</v>
      </c>
      <c r="M732">
        <v>36.89</v>
      </c>
      <c r="N732">
        <v>493</v>
      </c>
      <c r="O732">
        <v>28</v>
      </c>
      <c r="P732">
        <v>55</v>
      </c>
      <c r="Q732">
        <v>14.28</v>
      </c>
      <c r="R732">
        <v>91347</v>
      </c>
      <c r="S732">
        <v>11.3</v>
      </c>
      <c r="T732">
        <v>27.99</v>
      </c>
      <c r="U732">
        <v>29.25</v>
      </c>
      <c r="V732">
        <v>2675</v>
      </c>
      <c r="W732">
        <v>12.01</v>
      </c>
      <c r="X732">
        <v>419</v>
      </c>
    </row>
    <row r="733" spans="1:24" hidden="1" x14ac:dyDescent="0.25">
      <c r="A733" t="s">
        <v>46</v>
      </c>
      <c r="B733" t="s">
        <v>25</v>
      </c>
      <c r="C733">
        <v>2021</v>
      </c>
      <c r="D733" t="s">
        <v>43</v>
      </c>
      <c r="E733">
        <v>0.08</v>
      </c>
      <c r="F733">
        <v>7.37</v>
      </c>
      <c r="G733">
        <v>1.75</v>
      </c>
      <c r="H733">
        <v>8.35</v>
      </c>
      <c r="I733">
        <v>7.38</v>
      </c>
      <c r="J733">
        <v>1.05</v>
      </c>
      <c r="K733">
        <v>26</v>
      </c>
      <c r="L733" t="s">
        <v>35</v>
      </c>
      <c r="M733">
        <v>51.52</v>
      </c>
      <c r="N733">
        <v>435</v>
      </c>
      <c r="O733">
        <v>25</v>
      </c>
      <c r="P733">
        <v>55</v>
      </c>
      <c r="Q733">
        <v>65.17</v>
      </c>
      <c r="R733">
        <v>98011</v>
      </c>
      <c r="S733">
        <v>92.44</v>
      </c>
      <c r="T733">
        <v>42.24</v>
      </c>
      <c r="U733">
        <v>43.94</v>
      </c>
      <c r="V733">
        <v>2730</v>
      </c>
      <c r="W733">
        <v>15.89</v>
      </c>
      <c r="X733">
        <v>622</v>
      </c>
    </row>
    <row r="734" spans="1:24" hidden="1" x14ac:dyDescent="0.25">
      <c r="A734" t="s">
        <v>41</v>
      </c>
      <c r="B734" t="s">
        <v>25</v>
      </c>
      <c r="C734">
        <v>2017</v>
      </c>
      <c r="D734" t="s">
        <v>26</v>
      </c>
      <c r="E734">
        <v>2.13</v>
      </c>
      <c r="F734">
        <v>7.75</v>
      </c>
      <c r="G734">
        <v>3.96</v>
      </c>
      <c r="H734">
        <v>7.95</v>
      </c>
      <c r="I734">
        <v>11.15</v>
      </c>
      <c r="J734">
        <v>6.42</v>
      </c>
      <c r="K734">
        <v>3137</v>
      </c>
      <c r="L734" t="s">
        <v>35</v>
      </c>
      <c r="M734">
        <v>92.87</v>
      </c>
      <c r="N734">
        <v>194</v>
      </c>
      <c r="O734">
        <v>9</v>
      </c>
      <c r="P734">
        <v>74</v>
      </c>
      <c r="Q734">
        <v>16.86</v>
      </c>
      <c r="R734">
        <v>81863</v>
      </c>
      <c r="S734">
        <v>30.89</v>
      </c>
      <c r="T734">
        <v>49.1</v>
      </c>
      <c r="U734">
        <v>75.39</v>
      </c>
      <c r="V734">
        <v>1029</v>
      </c>
      <c r="W734">
        <v>18.579999999999998</v>
      </c>
      <c r="X734">
        <v>602</v>
      </c>
    </row>
    <row r="735" spans="1:24" hidden="1" x14ac:dyDescent="0.25">
      <c r="A735" t="s">
        <v>48</v>
      </c>
      <c r="B735" t="s">
        <v>37</v>
      </c>
      <c r="C735">
        <v>2024</v>
      </c>
      <c r="D735" t="s">
        <v>34</v>
      </c>
      <c r="E735">
        <v>6.16</v>
      </c>
      <c r="F735">
        <v>8.34</v>
      </c>
      <c r="G735">
        <v>3.13</v>
      </c>
      <c r="H735">
        <v>7.31</v>
      </c>
      <c r="I735">
        <v>21.23</v>
      </c>
      <c r="J735">
        <v>19.89</v>
      </c>
      <c r="K735">
        <v>2973</v>
      </c>
      <c r="L735" t="s">
        <v>31</v>
      </c>
      <c r="M735">
        <v>71.02</v>
      </c>
      <c r="N735">
        <v>379</v>
      </c>
      <c r="O735">
        <v>0</v>
      </c>
      <c r="P735">
        <v>16</v>
      </c>
      <c r="Q735">
        <v>66.17</v>
      </c>
      <c r="R735">
        <v>91306</v>
      </c>
      <c r="S735">
        <v>65.47</v>
      </c>
      <c r="T735">
        <v>20.27</v>
      </c>
      <c r="U735">
        <v>58.18</v>
      </c>
      <c r="V735">
        <v>1964</v>
      </c>
      <c r="W735">
        <v>35.9</v>
      </c>
      <c r="X735">
        <v>130</v>
      </c>
    </row>
    <row r="736" spans="1:24" hidden="1" x14ac:dyDescent="0.25">
      <c r="A736" t="s">
        <v>24</v>
      </c>
      <c r="B736" t="s">
        <v>38</v>
      </c>
      <c r="C736">
        <v>2017</v>
      </c>
      <c r="D736" t="s">
        <v>30</v>
      </c>
      <c r="E736">
        <v>3.75</v>
      </c>
      <c r="F736">
        <v>7.66</v>
      </c>
      <c r="G736">
        <v>2.23</v>
      </c>
      <c r="H736">
        <v>9.19</v>
      </c>
      <c r="I736">
        <v>3.61</v>
      </c>
      <c r="J736">
        <v>6.96</v>
      </c>
      <c r="K736">
        <v>3165</v>
      </c>
      <c r="L736" t="s">
        <v>31</v>
      </c>
      <c r="M736">
        <v>93.23</v>
      </c>
      <c r="N736">
        <v>23</v>
      </c>
      <c r="O736">
        <v>44</v>
      </c>
      <c r="P736">
        <v>61</v>
      </c>
      <c r="Q736">
        <v>15.99</v>
      </c>
      <c r="R736">
        <v>46675</v>
      </c>
      <c r="S736">
        <v>3.2</v>
      </c>
      <c r="T736">
        <v>30.51</v>
      </c>
      <c r="U736">
        <v>53.69</v>
      </c>
      <c r="V736">
        <v>1291</v>
      </c>
      <c r="W736">
        <v>35.51</v>
      </c>
      <c r="X736">
        <v>520</v>
      </c>
    </row>
    <row r="737" spans="1:24" hidden="1" x14ac:dyDescent="0.25">
      <c r="A737" t="s">
        <v>24</v>
      </c>
      <c r="B737" t="s">
        <v>25</v>
      </c>
      <c r="C737">
        <v>2022</v>
      </c>
      <c r="D737" t="s">
        <v>26</v>
      </c>
      <c r="E737">
        <v>9.84</v>
      </c>
      <c r="F737">
        <v>6.66</v>
      </c>
      <c r="G737">
        <v>0.46</v>
      </c>
      <c r="H737">
        <v>4.7300000000000004</v>
      </c>
      <c r="I737">
        <v>10.63</v>
      </c>
      <c r="J737">
        <v>15.22</v>
      </c>
      <c r="K737">
        <v>1090</v>
      </c>
      <c r="L737" t="s">
        <v>27</v>
      </c>
      <c r="M737">
        <v>58.76</v>
      </c>
      <c r="N737">
        <v>362</v>
      </c>
      <c r="O737">
        <v>16</v>
      </c>
      <c r="P737">
        <v>20</v>
      </c>
      <c r="Q737">
        <v>40.47</v>
      </c>
      <c r="R737">
        <v>8158</v>
      </c>
      <c r="S737">
        <v>44.3</v>
      </c>
      <c r="T737">
        <v>88.76</v>
      </c>
      <c r="U737">
        <v>54.56</v>
      </c>
      <c r="V737">
        <v>1685</v>
      </c>
      <c r="W737">
        <v>26.32</v>
      </c>
      <c r="X737">
        <v>656</v>
      </c>
    </row>
    <row r="738" spans="1:24" hidden="1" x14ac:dyDescent="0.25">
      <c r="A738" t="s">
        <v>45</v>
      </c>
      <c r="B738" t="s">
        <v>25</v>
      </c>
      <c r="C738">
        <v>2016</v>
      </c>
      <c r="D738" t="s">
        <v>26</v>
      </c>
      <c r="E738">
        <v>0.3</v>
      </c>
      <c r="F738">
        <v>7.43</v>
      </c>
      <c r="G738">
        <v>3.1</v>
      </c>
      <c r="H738">
        <v>9.33</v>
      </c>
      <c r="I738">
        <v>7.49</v>
      </c>
      <c r="J738">
        <v>2.65</v>
      </c>
      <c r="K738">
        <v>249</v>
      </c>
      <c r="L738" t="s">
        <v>31</v>
      </c>
      <c r="M738">
        <v>98.52</v>
      </c>
      <c r="N738">
        <v>469</v>
      </c>
      <c r="O738">
        <v>40</v>
      </c>
      <c r="P738">
        <v>36</v>
      </c>
      <c r="Q738">
        <v>57.53</v>
      </c>
      <c r="R738">
        <v>72088</v>
      </c>
      <c r="S738">
        <v>96.44</v>
      </c>
      <c r="T738">
        <v>70.540000000000006</v>
      </c>
      <c r="U738">
        <v>80.77</v>
      </c>
      <c r="V738">
        <v>964</v>
      </c>
      <c r="W738">
        <v>9.2899999999999991</v>
      </c>
      <c r="X738">
        <v>521</v>
      </c>
    </row>
    <row r="739" spans="1:24" hidden="1" x14ac:dyDescent="0.25">
      <c r="A739" t="s">
        <v>32</v>
      </c>
      <c r="B739" t="s">
        <v>29</v>
      </c>
      <c r="C739">
        <v>2011</v>
      </c>
      <c r="D739" t="s">
        <v>30</v>
      </c>
      <c r="E739">
        <v>9.99</v>
      </c>
      <c r="F739">
        <v>7.11</v>
      </c>
      <c r="G739">
        <v>0.82</v>
      </c>
      <c r="H739">
        <v>9.3699999999999992</v>
      </c>
      <c r="I739">
        <v>47.57</v>
      </c>
      <c r="J739">
        <v>9.09</v>
      </c>
      <c r="K739">
        <v>141</v>
      </c>
      <c r="L739" t="s">
        <v>44</v>
      </c>
      <c r="M739">
        <v>55.2</v>
      </c>
      <c r="N739">
        <v>269</v>
      </c>
      <c r="O739">
        <v>35</v>
      </c>
      <c r="P739">
        <v>33</v>
      </c>
      <c r="Q739">
        <v>6.94</v>
      </c>
      <c r="R739">
        <v>66889</v>
      </c>
      <c r="S739">
        <v>88.65</v>
      </c>
      <c r="T739">
        <v>48.56</v>
      </c>
      <c r="U739">
        <v>99.3</v>
      </c>
      <c r="V739">
        <v>2701</v>
      </c>
      <c r="W739">
        <v>9.6199999999999992</v>
      </c>
      <c r="X739">
        <v>394</v>
      </c>
    </row>
    <row r="740" spans="1:24" hidden="1" x14ac:dyDescent="0.25">
      <c r="A740" t="s">
        <v>28</v>
      </c>
      <c r="B740" t="s">
        <v>29</v>
      </c>
      <c r="C740">
        <v>2022</v>
      </c>
      <c r="D740" t="s">
        <v>43</v>
      </c>
      <c r="E740">
        <v>6.24</v>
      </c>
      <c r="F740">
        <v>7.39</v>
      </c>
      <c r="G740">
        <v>0.38</v>
      </c>
      <c r="H740">
        <v>6.04</v>
      </c>
      <c r="I740">
        <v>9.58</v>
      </c>
      <c r="J740">
        <v>3.7</v>
      </c>
      <c r="K740">
        <v>266</v>
      </c>
      <c r="L740" t="s">
        <v>44</v>
      </c>
      <c r="M740">
        <v>82.98</v>
      </c>
      <c r="N740">
        <v>277</v>
      </c>
      <c r="O740">
        <v>8</v>
      </c>
      <c r="P740">
        <v>96</v>
      </c>
      <c r="Q740">
        <v>17.02</v>
      </c>
      <c r="R740">
        <v>66283</v>
      </c>
      <c r="S740">
        <v>22.13</v>
      </c>
      <c r="T740">
        <v>28.08</v>
      </c>
      <c r="U740">
        <v>67.09</v>
      </c>
      <c r="V740">
        <v>216</v>
      </c>
      <c r="W740">
        <v>25.27</v>
      </c>
      <c r="X740">
        <v>740</v>
      </c>
    </row>
    <row r="741" spans="1:24" hidden="1" x14ac:dyDescent="0.25">
      <c r="A741" t="s">
        <v>32</v>
      </c>
      <c r="B741" t="s">
        <v>25</v>
      </c>
      <c r="C741">
        <v>2020</v>
      </c>
      <c r="D741" t="s">
        <v>42</v>
      </c>
      <c r="E741">
        <v>5.59</v>
      </c>
      <c r="F741">
        <v>7.29</v>
      </c>
      <c r="G741">
        <v>3.32</v>
      </c>
      <c r="H741">
        <v>3.66</v>
      </c>
      <c r="I741">
        <v>43.09</v>
      </c>
      <c r="J741">
        <v>3.84</v>
      </c>
      <c r="K741">
        <v>4310</v>
      </c>
      <c r="L741" t="s">
        <v>44</v>
      </c>
      <c r="M741">
        <v>51.38</v>
      </c>
      <c r="N741">
        <v>225</v>
      </c>
      <c r="O741">
        <v>38</v>
      </c>
      <c r="P741">
        <v>28</v>
      </c>
      <c r="Q741">
        <v>33.4</v>
      </c>
      <c r="R741">
        <v>47104</v>
      </c>
      <c r="S741">
        <v>87.91</v>
      </c>
      <c r="T741">
        <v>55.88</v>
      </c>
      <c r="U741">
        <v>80.12</v>
      </c>
      <c r="V741">
        <v>351</v>
      </c>
      <c r="W741">
        <v>20.14</v>
      </c>
      <c r="X741">
        <v>243</v>
      </c>
    </row>
    <row r="742" spans="1:24" hidden="1" x14ac:dyDescent="0.25">
      <c r="A742" t="s">
        <v>28</v>
      </c>
      <c r="B742" t="s">
        <v>37</v>
      </c>
      <c r="C742">
        <v>2023</v>
      </c>
      <c r="D742" t="s">
        <v>26</v>
      </c>
      <c r="E742">
        <v>0.6</v>
      </c>
      <c r="F742">
        <v>8.15</v>
      </c>
      <c r="G742">
        <v>4.5599999999999996</v>
      </c>
      <c r="H742">
        <v>8.09</v>
      </c>
      <c r="I742">
        <v>5.74</v>
      </c>
      <c r="J742">
        <v>1.99</v>
      </c>
      <c r="K742">
        <v>488</v>
      </c>
      <c r="L742" t="s">
        <v>27</v>
      </c>
      <c r="M742">
        <v>37.42</v>
      </c>
      <c r="N742">
        <v>227</v>
      </c>
      <c r="O742">
        <v>22</v>
      </c>
      <c r="P742">
        <v>67</v>
      </c>
      <c r="Q742">
        <v>47.31</v>
      </c>
      <c r="R742">
        <v>81465</v>
      </c>
      <c r="S742">
        <v>29.31</v>
      </c>
      <c r="T742">
        <v>28.55</v>
      </c>
      <c r="U742">
        <v>49.8</v>
      </c>
      <c r="V742">
        <v>660</v>
      </c>
      <c r="W742">
        <v>10.34</v>
      </c>
      <c r="X742">
        <v>227</v>
      </c>
    </row>
    <row r="743" spans="1:24" hidden="1" x14ac:dyDescent="0.25">
      <c r="A743" t="s">
        <v>32</v>
      </c>
      <c r="B743" t="s">
        <v>33</v>
      </c>
      <c r="C743">
        <v>2003</v>
      </c>
      <c r="D743" t="s">
        <v>26</v>
      </c>
      <c r="E743">
        <v>2.73</v>
      </c>
      <c r="F743">
        <v>7.63</v>
      </c>
      <c r="G743">
        <v>2.2999999999999998</v>
      </c>
      <c r="H743">
        <v>5.36</v>
      </c>
      <c r="I743">
        <v>43.48</v>
      </c>
      <c r="J743">
        <v>8.64</v>
      </c>
      <c r="K743">
        <v>495</v>
      </c>
      <c r="L743" t="s">
        <v>44</v>
      </c>
      <c r="M743">
        <v>88.31</v>
      </c>
      <c r="N743">
        <v>127</v>
      </c>
      <c r="O743">
        <v>28</v>
      </c>
      <c r="P743">
        <v>95</v>
      </c>
      <c r="Q743">
        <v>86.13</v>
      </c>
      <c r="R743">
        <v>23376</v>
      </c>
      <c r="S743">
        <v>85.22</v>
      </c>
      <c r="T743">
        <v>25.45</v>
      </c>
      <c r="U743">
        <v>88.85</v>
      </c>
      <c r="V743">
        <v>447</v>
      </c>
      <c r="W743">
        <v>6.73</v>
      </c>
      <c r="X743">
        <v>425</v>
      </c>
    </row>
    <row r="744" spans="1:24" hidden="1" x14ac:dyDescent="0.25">
      <c r="A744" t="s">
        <v>48</v>
      </c>
      <c r="B744" t="s">
        <v>33</v>
      </c>
      <c r="C744">
        <v>2011</v>
      </c>
      <c r="D744" t="s">
        <v>43</v>
      </c>
      <c r="E744">
        <v>9.25</v>
      </c>
      <c r="F744">
        <v>6.47</v>
      </c>
      <c r="G744">
        <v>0.2</v>
      </c>
      <c r="H744">
        <v>8.56</v>
      </c>
      <c r="I744">
        <v>29.97</v>
      </c>
      <c r="J744">
        <v>1.51</v>
      </c>
      <c r="K744">
        <v>479</v>
      </c>
      <c r="L744" t="s">
        <v>27</v>
      </c>
      <c r="M744">
        <v>83.38</v>
      </c>
      <c r="N744">
        <v>30</v>
      </c>
      <c r="O744">
        <v>1</v>
      </c>
      <c r="P744">
        <v>59</v>
      </c>
      <c r="Q744">
        <v>20.350000000000001</v>
      </c>
      <c r="R744">
        <v>37805</v>
      </c>
      <c r="S744">
        <v>72.92</v>
      </c>
      <c r="T744">
        <v>17.5</v>
      </c>
      <c r="U744">
        <v>53.63</v>
      </c>
      <c r="V744">
        <v>2404</v>
      </c>
      <c r="W744">
        <v>28.91</v>
      </c>
      <c r="X744">
        <v>471</v>
      </c>
    </row>
    <row r="745" spans="1:24" hidden="1" x14ac:dyDescent="0.25">
      <c r="A745" t="s">
        <v>41</v>
      </c>
      <c r="B745" t="s">
        <v>25</v>
      </c>
      <c r="C745">
        <v>2022</v>
      </c>
      <c r="D745" t="s">
        <v>43</v>
      </c>
      <c r="E745">
        <v>3.54</v>
      </c>
      <c r="F745">
        <v>6.16</v>
      </c>
      <c r="G745">
        <v>4.4000000000000004</v>
      </c>
      <c r="H745">
        <v>4.1500000000000004</v>
      </c>
      <c r="I745">
        <v>42.49</v>
      </c>
      <c r="J745">
        <v>18.2</v>
      </c>
      <c r="K745">
        <v>2690</v>
      </c>
      <c r="L745" t="s">
        <v>27</v>
      </c>
      <c r="M745">
        <v>87.44</v>
      </c>
      <c r="N745">
        <v>340</v>
      </c>
      <c r="O745">
        <v>17</v>
      </c>
      <c r="P745">
        <v>10</v>
      </c>
      <c r="Q745">
        <v>36.049999999999997</v>
      </c>
      <c r="R745">
        <v>76531</v>
      </c>
      <c r="S745">
        <v>35.21</v>
      </c>
      <c r="T745">
        <v>37.67</v>
      </c>
      <c r="U745">
        <v>94.81</v>
      </c>
      <c r="V745">
        <v>799</v>
      </c>
      <c r="W745">
        <v>32.53</v>
      </c>
      <c r="X745">
        <v>348</v>
      </c>
    </row>
    <row r="746" spans="1:24" hidden="1" x14ac:dyDescent="0.25">
      <c r="A746" t="s">
        <v>41</v>
      </c>
      <c r="B746" t="s">
        <v>25</v>
      </c>
      <c r="C746">
        <v>2021</v>
      </c>
      <c r="D746" t="s">
        <v>40</v>
      </c>
      <c r="E746">
        <v>6.62</v>
      </c>
      <c r="F746">
        <v>7.06</v>
      </c>
      <c r="G746">
        <v>0.33</v>
      </c>
      <c r="H746">
        <v>6.78</v>
      </c>
      <c r="I746">
        <v>43.37</v>
      </c>
      <c r="J746">
        <v>8.9600000000000009</v>
      </c>
      <c r="K746">
        <v>4096</v>
      </c>
      <c r="L746" t="s">
        <v>44</v>
      </c>
      <c r="M746">
        <v>50.98</v>
      </c>
      <c r="N746">
        <v>250</v>
      </c>
      <c r="O746">
        <v>27</v>
      </c>
      <c r="P746">
        <v>89</v>
      </c>
      <c r="Q746">
        <v>48.63</v>
      </c>
      <c r="R746">
        <v>42869</v>
      </c>
      <c r="S746">
        <v>91.08</v>
      </c>
      <c r="T746">
        <v>53.34</v>
      </c>
      <c r="U746">
        <v>79.48</v>
      </c>
      <c r="V746">
        <v>297</v>
      </c>
      <c r="W746">
        <v>10.45</v>
      </c>
      <c r="X746">
        <v>786</v>
      </c>
    </row>
    <row r="747" spans="1:24" hidden="1" x14ac:dyDescent="0.25">
      <c r="A747" t="s">
        <v>46</v>
      </c>
      <c r="B747" t="s">
        <v>25</v>
      </c>
      <c r="C747">
        <v>2020</v>
      </c>
      <c r="D747" t="s">
        <v>43</v>
      </c>
      <c r="E747">
        <v>9.99</v>
      </c>
      <c r="F747">
        <v>6.04</v>
      </c>
      <c r="G747">
        <v>4.34</v>
      </c>
      <c r="H747">
        <v>6.56</v>
      </c>
      <c r="I747">
        <v>29.82</v>
      </c>
      <c r="J747">
        <v>16.77</v>
      </c>
      <c r="K747">
        <v>3080</v>
      </c>
      <c r="L747" t="s">
        <v>44</v>
      </c>
      <c r="M747">
        <v>79.260000000000005</v>
      </c>
      <c r="N747">
        <v>57</v>
      </c>
      <c r="O747">
        <v>46</v>
      </c>
      <c r="P747">
        <v>81</v>
      </c>
      <c r="Q747">
        <v>30.99</v>
      </c>
      <c r="R747">
        <v>93164</v>
      </c>
      <c r="S747">
        <v>48.53</v>
      </c>
      <c r="T747">
        <v>22.75</v>
      </c>
      <c r="U747">
        <v>76.599999999999994</v>
      </c>
      <c r="V747">
        <v>1301</v>
      </c>
      <c r="W747">
        <v>17</v>
      </c>
      <c r="X747">
        <v>756</v>
      </c>
    </row>
    <row r="748" spans="1:24" hidden="1" x14ac:dyDescent="0.25">
      <c r="A748" t="s">
        <v>39</v>
      </c>
      <c r="B748" t="s">
        <v>37</v>
      </c>
      <c r="C748">
        <v>2019</v>
      </c>
      <c r="D748" t="s">
        <v>26</v>
      </c>
      <c r="E748">
        <v>2.63</v>
      </c>
      <c r="F748">
        <v>6.8</v>
      </c>
      <c r="G748">
        <v>1.96</v>
      </c>
      <c r="H748">
        <v>3.7</v>
      </c>
      <c r="I748">
        <v>45.88</v>
      </c>
      <c r="J748">
        <v>19.59</v>
      </c>
      <c r="K748">
        <v>4936</v>
      </c>
      <c r="L748" t="s">
        <v>27</v>
      </c>
      <c r="M748">
        <v>45.39</v>
      </c>
      <c r="N748">
        <v>324</v>
      </c>
      <c r="O748">
        <v>41</v>
      </c>
      <c r="P748">
        <v>95</v>
      </c>
      <c r="Q748">
        <v>63.32</v>
      </c>
      <c r="R748">
        <v>77999</v>
      </c>
      <c r="S748">
        <v>31.77</v>
      </c>
      <c r="T748">
        <v>26.03</v>
      </c>
      <c r="U748">
        <v>43.21</v>
      </c>
      <c r="V748">
        <v>738</v>
      </c>
      <c r="W748">
        <v>28.54</v>
      </c>
      <c r="X748">
        <v>580</v>
      </c>
    </row>
    <row r="749" spans="1:24" hidden="1" x14ac:dyDescent="0.25">
      <c r="A749" t="s">
        <v>41</v>
      </c>
      <c r="B749" t="s">
        <v>29</v>
      </c>
      <c r="C749">
        <v>2014</v>
      </c>
      <c r="D749" t="s">
        <v>30</v>
      </c>
      <c r="E749">
        <v>5.76</v>
      </c>
      <c r="F749">
        <v>6.92</v>
      </c>
      <c r="G749">
        <v>1.83</v>
      </c>
      <c r="H749">
        <v>5.54</v>
      </c>
      <c r="I749">
        <v>29.27</v>
      </c>
      <c r="J749">
        <v>13.56</v>
      </c>
      <c r="K749">
        <v>2427</v>
      </c>
      <c r="L749" t="s">
        <v>44</v>
      </c>
      <c r="M749">
        <v>30.79</v>
      </c>
      <c r="N749">
        <v>146</v>
      </c>
      <c r="O749">
        <v>48</v>
      </c>
      <c r="P749">
        <v>59</v>
      </c>
      <c r="Q749">
        <v>27.15</v>
      </c>
      <c r="R749">
        <v>68499</v>
      </c>
      <c r="S749">
        <v>27.97</v>
      </c>
      <c r="T749">
        <v>41.29</v>
      </c>
      <c r="U749">
        <v>83.69</v>
      </c>
      <c r="V749">
        <v>495</v>
      </c>
      <c r="W749">
        <v>18.77</v>
      </c>
      <c r="X749">
        <v>949</v>
      </c>
    </row>
    <row r="750" spans="1:24" hidden="1" x14ac:dyDescent="0.25">
      <c r="A750" t="s">
        <v>41</v>
      </c>
      <c r="B750" t="s">
        <v>25</v>
      </c>
      <c r="C750">
        <v>2022</v>
      </c>
      <c r="D750" t="s">
        <v>42</v>
      </c>
      <c r="E750">
        <v>6.96</v>
      </c>
      <c r="F750">
        <v>6.94</v>
      </c>
      <c r="G750">
        <v>2.71</v>
      </c>
      <c r="H750">
        <v>3.59</v>
      </c>
      <c r="I750">
        <v>35.630000000000003</v>
      </c>
      <c r="J750">
        <v>18.03</v>
      </c>
      <c r="K750">
        <v>843</v>
      </c>
      <c r="L750" t="s">
        <v>31</v>
      </c>
      <c r="M750">
        <v>90.65</v>
      </c>
      <c r="N750">
        <v>105</v>
      </c>
      <c r="O750">
        <v>6</v>
      </c>
      <c r="P750">
        <v>90</v>
      </c>
      <c r="Q750">
        <v>77.69</v>
      </c>
      <c r="R750">
        <v>15154</v>
      </c>
      <c r="S750">
        <v>93.91</v>
      </c>
      <c r="T750">
        <v>49.16</v>
      </c>
      <c r="U750">
        <v>28.42</v>
      </c>
      <c r="V750">
        <v>2128</v>
      </c>
      <c r="W750">
        <v>38.450000000000003</v>
      </c>
      <c r="X750">
        <v>586</v>
      </c>
    </row>
    <row r="751" spans="1:24" hidden="1" x14ac:dyDescent="0.25">
      <c r="A751" t="s">
        <v>36</v>
      </c>
      <c r="B751" t="s">
        <v>25</v>
      </c>
      <c r="C751">
        <v>2015</v>
      </c>
      <c r="D751" t="s">
        <v>40</v>
      </c>
      <c r="E751">
        <v>1.65</v>
      </c>
      <c r="F751">
        <v>8.4499999999999993</v>
      </c>
      <c r="G751">
        <v>4.79</v>
      </c>
      <c r="H751">
        <v>6.25</v>
      </c>
      <c r="I751">
        <v>20.8</v>
      </c>
      <c r="J751">
        <v>2.71</v>
      </c>
      <c r="K751">
        <v>3215</v>
      </c>
      <c r="L751" t="s">
        <v>27</v>
      </c>
      <c r="M751">
        <v>66.650000000000006</v>
      </c>
      <c r="N751">
        <v>436</v>
      </c>
      <c r="O751">
        <v>10</v>
      </c>
      <c r="P751">
        <v>79</v>
      </c>
      <c r="Q751">
        <v>51.51</v>
      </c>
      <c r="R751">
        <v>75213</v>
      </c>
      <c r="S751">
        <v>75.86</v>
      </c>
      <c r="T751">
        <v>70.98</v>
      </c>
      <c r="U751">
        <v>63.04</v>
      </c>
      <c r="V751">
        <v>2647</v>
      </c>
      <c r="W751">
        <v>5.18</v>
      </c>
      <c r="X751">
        <v>255</v>
      </c>
    </row>
    <row r="752" spans="1:24" hidden="1" x14ac:dyDescent="0.25">
      <c r="A752" t="s">
        <v>36</v>
      </c>
      <c r="B752" t="s">
        <v>38</v>
      </c>
      <c r="C752">
        <v>2004</v>
      </c>
      <c r="D752" t="s">
        <v>30</v>
      </c>
      <c r="E752">
        <v>1.49</v>
      </c>
      <c r="F752">
        <v>6.76</v>
      </c>
      <c r="G752">
        <v>4.49</v>
      </c>
      <c r="H752">
        <v>8.9</v>
      </c>
      <c r="I752">
        <v>45.7</v>
      </c>
      <c r="J752">
        <v>16.600000000000001</v>
      </c>
      <c r="K752">
        <v>3911</v>
      </c>
      <c r="L752" t="s">
        <v>35</v>
      </c>
      <c r="M752">
        <v>98.86</v>
      </c>
      <c r="N752">
        <v>84</v>
      </c>
      <c r="O752">
        <v>6</v>
      </c>
      <c r="P752">
        <v>73</v>
      </c>
      <c r="Q752">
        <v>10.46</v>
      </c>
      <c r="R752">
        <v>62937</v>
      </c>
      <c r="S752">
        <v>34.99</v>
      </c>
      <c r="T752">
        <v>55.33</v>
      </c>
      <c r="U752">
        <v>78.83</v>
      </c>
      <c r="V752">
        <v>2260</v>
      </c>
      <c r="W752">
        <v>34.17</v>
      </c>
      <c r="X752">
        <v>158</v>
      </c>
    </row>
    <row r="753" spans="1:24" hidden="1" x14ac:dyDescent="0.25">
      <c r="A753" t="s">
        <v>46</v>
      </c>
      <c r="B753" t="s">
        <v>37</v>
      </c>
      <c r="C753">
        <v>2020</v>
      </c>
      <c r="D753" t="s">
        <v>42</v>
      </c>
      <c r="E753">
        <v>4.5599999999999996</v>
      </c>
      <c r="F753">
        <v>6.66</v>
      </c>
      <c r="G753">
        <v>2.35</v>
      </c>
      <c r="H753">
        <v>4.8899999999999997</v>
      </c>
      <c r="I753">
        <v>41.21</v>
      </c>
      <c r="J753">
        <v>5.42</v>
      </c>
      <c r="K753">
        <v>4077</v>
      </c>
      <c r="L753" t="s">
        <v>27</v>
      </c>
      <c r="M753">
        <v>56.95</v>
      </c>
      <c r="N753">
        <v>1</v>
      </c>
      <c r="O753">
        <v>42</v>
      </c>
      <c r="P753">
        <v>33</v>
      </c>
      <c r="Q753">
        <v>63.45</v>
      </c>
      <c r="R753">
        <v>55433</v>
      </c>
      <c r="S753">
        <v>25.42</v>
      </c>
      <c r="T753">
        <v>59.42</v>
      </c>
      <c r="U753">
        <v>90.69</v>
      </c>
      <c r="V753">
        <v>637</v>
      </c>
      <c r="W753">
        <v>12.24</v>
      </c>
      <c r="X753">
        <v>903</v>
      </c>
    </row>
    <row r="754" spans="1:24" hidden="1" x14ac:dyDescent="0.25">
      <c r="A754" t="s">
        <v>39</v>
      </c>
      <c r="B754" t="s">
        <v>25</v>
      </c>
      <c r="C754">
        <v>2014</v>
      </c>
      <c r="D754" t="s">
        <v>42</v>
      </c>
      <c r="E754">
        <v>3.86</v>
      </c>
      <c r="F754">
        <v>6.32</v>
      </c>
      <c r="G754">
        <v>3.48</v>
      </c>
      <c r="H754">
        <v>8.35</v>
      </c>
      <c r="I754">
        <v>8.34</v>
      </c>
      <c r="J754">
        <v>9.4499999999999993</v>
      </c>
      <c r="K754">
        <v>2349</v>
      </c>
      <c r="L754" t="s">
        <v>44</v>
      </c>
      <c r="M754">
        <v>96.98</v>
      </c>
      <c r="N754">
        <v>436</v>
      </c>
      <c r="O754">
        <v>23</v>
      </c>
      <c r="P754">
        <v>32</v>
      </c>
      <c r="Q754">
        <v>57.79</v>
      </c>
      <c r="R754">
        <v>72509</v>
      </c>
      <c r="S754">
        <v>21.16</v>
      </c>
      <c r="T754">
        <v>65.7</v>
      </c>
      <c r="U754">
        <v>65.569999999999993</v>
      </c>
      <c r="V754">
        <v>1622</v>
      </c>
      <c r="W754">
        <v>27.48</v>
      </c>
      <c r="X754">
        <v>413</v>
      </c>
    </row>
    <row r="755" spans="1:24" hidden="1" x14ac:dyDescent="0.25">
      <c r="A755" t="s">
        <v>45</v>
      </c>
      <c r="B755" t="s">
        <v>38</v>
      </c>
      <c r="C755">
        <v>2016</v>
      </c>
      <c r="D755" t="s">
        <v>42</v>
      </c>
      <c r="E755">
        <v>7.14</v>
      </c>
      <c r="F755">
        <v>7.28</v>
      </c>
      <c r="G755">
        <v>2.9</v>
      </c>
      <c r="H755">
        <v>4.28</v>
      </c>
      <c r="I755">
        <v>28.82</v>
      </c>
      <c r="J755">
        <v>12.93</v>
      </c>
      <c r="K755">
        <v>649</v>
      </c>
      <c r="L755" t="s">
        <v>44</v>
      </c>
      <c r="M755">
        <v>73.05</v>
      </c>
      <c r="N755">
        <v>450</v>
      </c>
      <c r="O755">
        <v>14</v>
      </c>
      <c r="P755">
        <v>9</v>
      </c>
      <c r="Q755">
        <v>35.18</v>
      </c>
      <c r="R755">
        <v>65143</v>
      </c>
      <c r="S755">
        <v>24.45</v>
      </c>
      <c r="T755">
        <v>46.08</v>
      </c>
      <c r="U755">
        <v>40.67</v>
      </c>
      <c r="V755">
        <v>2219</v>
      </c>
      <c r="W755">
        <v>10.15</v>
      </c>
      <c r="X755">
        <v>698</v>
      </c>
    </row>
    <row r="756" spans="1:24" hidden="1" x14ac:dyDescent="0.25">
      <c r="A756" t="s">
        <v>36</v>
      </c>
      <c r="B756" t="s">
        <v>33</v>
      </c>
      <c r="C756">
        <v>2017</v>
      </c>
      <c r="D756" t="s">
        <v>34</v>
      </c>
      <c r="E756">
        <v>0.7</v>
      </c>
      <c r="F756">
        <v>6.38</v>
      </c>
      <c r="G756">
        <v>3.47</v>
      </c>
      <c r="H756">
        <v>7.72</v>
      </c>
      <c r="I756">
        <v>44.84</v>
      </c>
      <c r="J756">
        <v>18.07</v>
      </c>
      <c r="K756">
        <v>1893</v>
      </c>
      <c r="L756" t="s">
        <v>27</v>
      </c>
      <c r="M756">
        <v>65.849999999999994</v>
      </c>
      <c r="N756">
        <v>302</v>
      </c>
      <c r="O756">
        <v>30</v>
      </c>
      <c r="P756">
        <v>59</v>
      </c>
      <c r="Q756">
        <v>3.09</v>
      </c>
      <c r="R756">
        <v>22250</v>
      </c>
      <c r="S756">
        <v>11.1</v>
      </c>
      <c r="T756">
        <v>37.450000000000003</v>
      </c>
      <c r="U756">
        <v>87.91</v>
      </c>
      <c r="V756">
        <v>864</v>
      </c>
      <c r="W756">
        <v>38.659999999999997</v>
      </c>
      <c r="X756">
        <v>512</v>
      </c>
    </row>
    <row r="757" spans="1:24" hidden="1" x14ac:dyDescent="0.25">
      <c r="A757" t="s">
        <v>45</v>
      </c>
      <c r="B757" t="s">
        <v>25</v>
      </c>
      <c r="C757">
        <v>2004</v>
      </c>
      <c r="D757" t="s">
        <v>30</v>
      </c>
      <c r="E757">
        <v>9.7200000000000006</v>
      </c>
      <c r="F757">
        <v>7.54</v>
      </c>
      <c r="G757">
        <v>4.1500000000000004</v>
      </c>
      <c r="H757">
        <v>9.41</v>
      </c>
      <c r="I757">
        <v>39.65</v>
      </c>
      <c r="J757">
        <v>18.22</v>
      </c>
      <c r="K757">
        <v>2856</v>
      </c>
      <c r="L757" t="s">
        <v>27</v>
      </c>
      <c r="M757">
        <v>51.2</v>
      </c>
      <c r="N757">
        <v>370</v>
      </c>
      <c r="O757">
        <v>18</v>
      </c>
      <c r="P757">
        <v>25</v>
      </c>
      <c r="Q757">
        <v>21.67</v>
      </c>
      <c r="R757">
        <v>69170</v>
      </c>
      <c r="S757">
        <v>48.47</v>
      </c>
      <c r="T757">
        <v>74.03</v>
      </c>
      <c r="U757">
        <v>81.44</v>
      </c>
      <c r="V757">
        <v>2647</v>
      </c>
      <c r="W757">
        <v>2.0099999999999998</v>
      </c>
      <c r="X757">
        <v>393</v>
      </c>
    </row>
    <row r="758" spans="1:24" hidden="1" x14ac:dyDescent="0.25">
      <c r="A758" t="s">
        <v>47</v>
      </c>
      <c r="B758" t="s">
        <v>25</v>
      </c>
      <c r="C758">
        <v>2012</v>
      </c>
      <c r="D758" t="s">
        <v>40</v>
      </c>
      <c r="E758">
        <v>0.14000000000000001</v>
      </c>
      <c r="F758">
        <v>6.39</v>
      </c>
      <c r="G758">
        <v>0.17</v>
      </c>
      <c r="H758">
        <v>5.27</v>
      </c>
      <c r="I758">
        <v>48.13</v>
      </c>
      <c r="J758">
        <v>1.84</v>
      </c>
      <c r="K758">
        <v>3250</v>
      </c>
      <c r="L758" t="s">
        <v>35</v>
      </c>
      <c r="M758">
        <v>87.77</v>
      </c>
      <c r="N758">
        <v>52</v>
      </c>
      <c r="O758">
        <v>9</v>
      </c>
      <c r="P758">
        <v>24</v>
      </c>
      <c r="Q758">
        <v>41.76</v>
      </c>
      <c r="R758">
        <v>49309</v>
      </c>
      <c r="S758">
        <v>4.1100000000000003</v>
      </c>
      <c r="T758">
        <v>76.27</v>
      </c>
      <c r="U758">
        <v>32.29</v>
      </c>
      <c r="V758">
        <v>2621</v>
      </c>
      <c r="W758">
        <v>20.54</v>
      </c>
      <c r="X758">
        <v>42</v>
      </c>
    </row>
    <row r="759" spans="1:24" hidden="1" x14ac:dyDescent="0.25">
      <c r="A759" t="s">
        <v>36</v>
      </c>
      <c r="B759" t="s">
        <v>38</v>
      </c>
      <c r="C759">
        <v>2018</v>
      </c>
      <c r="D759" t="s">
        <v>40</v>
      </c>
      <c r="E759">
        <v>6.01</v>
      </c>
      <c r="F759">
        <v>7.44</v>
      </c>
      <c r="G759">
        <v>1.63</v>
      </c>
      <c r="H759">
        <v>9.3000000000000007</v>
      </c>
      <c r="I759">
        <v>11.57</v>
      </c>
      <c r="J759">
        <v>7.29</v>
      </c>
      <c r="K759">
        <v>2386</v>
      </c>
      <c r="L759" t="s">
        <v>35</v>
      </c>
      <c r="M759">
        <v>88.02</v>
      </c>
      <c r="N759">
        <v>440</v>
      </c>
      <c r="O759">
        <v>47</v>
      </c>
      <c r="P759">
        <v>1</v>
      </c>
      <c r="Q759">
        <v>21.59</v>
      </c>
      <c r="R759">
        <v>70036</v>
      </c>
      <c r="S759">
        <v>1.1499999999999999</v>
      </c>
      <c r="T759">
        <v>22.32</v>
      </c>
      <c r="U759">
        <v>89.79</v>
      </c>
      <c r="V759">
        <v>1203</v>
      </c>
      <c r="W759">
        <v>36.42</v>
      </c>
      <c r="X759">
        <v>411</v>
      </c>
    </row>
    <row r="760" spans="1:24" hidden="1" x14ac:dyDescent="0.25">
      <c r="A760" t="s">
        <v>48</v>
      </c>
      <c r="B760" t="s">
        <v>37</v>
      </c>
      <c r="C760">
        <v>2012</v>
      </c>
      <c r="D760" t="s">
        <v>42</v>
      </c>
      <c r="E760">
        <v>5.63</v>
      </c>
      <c r="F760">
        <v>8.07</v>
      </c>
      <c r="G760">
        <v>4.8</v>
      </c>
      <c r="H760">
        <v>6.54</v>
      </c>
      <c r="I760">
        <v>18.37</v>
      </c>
      <c r="J760">
        <v>15.86</v>
      </c>
      <c r="K760">
        <v>1725</v>
      </c>
      <c r="L760" t="s">
        <v>27</v>
      </c>
      <c r="M760">
        <v>59.19</v>
      </c>
      <c r="N760">
        <v>221</v>
      </c>
      <c r="O760">
        <v>7</v>
      </c>
      <c r="P760">
        <v>89</v>
      </c>
      <c r="Q760">
        <v>58.59</v>
      </c>
      <c r="R760">
        <v>59776</v>
      </c>
      <c r="S760">
        <v>61.81</v>
      </c>
      <c r="T760">
        <v>86.27</v>
      </c>
      <c r="U760">
        <v>96.79</v>
      </c>
      <c r="V760">
        <v>758</v>
      </c>
      <c r="W760">
        <v>18.79</v>
      </c>
      <c r="X760">
        <v>434</v>
      </c>
    </row>
    <row r="761" spans="1:24" hidden="1" x14ac:dyDescent="0.25">
      <c r="A761" t="s">
        <v>39</v>
      </c>
      <c r="B761" t="s">
        <v>25</v>
      </c>
      <c r="C761">
        <v>2017</v>
      </c>
      <c r="D761" t="s">
        <v>30</v>
      </c>
      <c r="E761">
        <v>1.35</v>
      </c>
      <c r="F761">
        <v>6.11</v>
      </c>
      <c r="G761">
        <v>4.75</v>
      </c>
      <c r="H761">
        <v>5.22</v>
      </c>
      <c r="I761">
        <v>25.36</v>
      </c>
      <c r="J761">
        <v>14.06</v>
      </c>
      <c r="K761">
        <v>1354</v>
      </c>
      <c r="L761" t="s">
        <v>44</v>
      </c>
      <c r="M761">
        <v>80.91</v>
      </c>
      <c r="N761">
        <v>481</v>
      </c>
      <c r="O761">
        <v>0</v>
      </c>
      <c r="P761">
        <v>83</v>
      </c>
      <c r="Q761">
        <v>71.81</v>
      </c>
      <c r="R761">
        <v>16673</v>
      </c>
      <c r="S761">
        <v>8.85</v>
      </c>
      <c r="T761">
        <v>84.39</v>
      </c>
      <c r="U761">
        <v>63.02</v>
      </c>
      <c r="V761">
        <v>2732</v>
      </c>
      <c r="W761">
        <v>33.61</v>
      </c>
      <c r="X761">
        <v>666</v>
      </c>
    </row>
    <row r="762" spans="1:24" hidden="1" x14ac:dyDescent="0.25">
      <c r="A762" t="s">
        <v>46</v>
      </c>
      <c r="B762" t="s">
        <v>33</v>
      </c>
      <c r="C762">
        <v>2013</v>
      </c>
      <c r="D762" t="s">
        <v>34</v>
      </c>
      <c r="E762">
        <v>1.51</v>
      </c>
      <c r="F762">
        <v>7.05</v>
      </c>
      <c r="G762">
        <v>0.06</v>
      </c>
      <c r="H762">
        <v>9.2799999999999994</v>
      </c>
      <c r="I762">
        <v>11.63</v>
      </c>
      <c r="J762">
        <v>0.53</v>
      </c>
      <c r="K762">
        <v>1293</v>
      </c>
      <c r="L762" t="s">
        <v>27</v>
      </c>
      <c r="M762">
        <v>61.31</v>
      </c>
      <c r="N762">
        <v>24</v>
      </c>
      <c r="O762">
        <v>1</v>
      </c>
      <c r="P762">
        <v>2</v>
      </c>
      <c r="Q762">
        <v>85.89</v>
      </c>
      <c r="R762">
        <v>8170</v>
      </c>
      <c r="S762">
        <v>84.52</v>
      </c>
      <c r="T762">
        <v>79.67</v>
      </c>
      <c r="U762">
        <v>23.07</v>
      </c>
      <c r="V762">
        <v>2664</v>
      </c>
      <c r="W762">
        <v>37.99</v>
      </c>
      <c r="X762">
        <v>897</v>
      </c>
    </row>
    <row r="763" spans="1:24" hidden="1" x14ac:dyDescent="0.25">
      <c r="A763" t="s">
        <v>47</v>
      </c>
      <c r="B763" t="s">
        <v>25</v>
      </c>
      <c r="C763">
        <v>2003</v>
      </c>
      <c r="D763" t="s">
        <v>42</v>
      </c>
      <c r="E763">
        <v>7.93</v>
      </c>
      <c r="F763">
        <v>7.15</v>
      </c>
      <c r="G763">
        <v>1.01</v>
      </c>
      <c r="H763">
        <v>3.22</v>
      </c>
      <c r="I763">
        <v>19.7</v>
      </c>
      <c r="J763">
        <v>9</v>
      </c>
      <c r="K763">
        <v>3046</v>
      </c>
      <c r="L763" t="s">
        <v>31</v>
      </c>
      <c r="M763">
        <v>81.78</v>
      </c>
      <c r="N763">
        <v>34</v>
      </c>
      <c r="O763">
        <v>28</v>
      </c>
      <c r="P763">
        <v>31</v>
      </c>
      <c r="Q763">
        <v>65.400000000000006</v>
      </c>
      <c r="R763">
        <v>75648</v>
      </c>
      <c r="S763">
        <v>10.67</v>
      </c>
      <c r="T763">
        <v>43.81</v>
      </c>
      <c r="U763">
        <v>93.25</v>
      </c>
      <c r="V763">
        <v>1307</v>
      </c>
      <c r="W763">
        <v>2.71</v>
      </c>
      <c r="X763">
        <v>278</v>
      </c>
    </row>
    <row r="764" spans="1:24" hidden="1" x14ac:dyDescent="0.25">
      <c r="A764" t="s">
        <v>39</v>
      </c>
      <c r="B764" t="s">
        <v>33</v>
      </c>
      <c r="C764">
        <v>2003</v>
      </c>
      <c r="D764" t="s">
        <v>43</v>
      </c>
      <c r="E764">
        <v>8.8800000000000008</v>
      </c>
      <c r="F764">
        <v>7.98</v>
      </c>
      <c r="G764">
        <v>4.97</v>
      </c>
      <c r="H764">
        <v>3.2</v>
      </c>
      <c r="I764">
        <v>26.88</v>
      </c>
      <c r="J764">
        <v>16.59</v>
      </c>
      <c r="K764">
        <v>3258</v>
      </c>
      <c r="L764" t="s">
        <v>31</v>
      </c>
      <c r="M764">
        <v>99.59</v>
      </c>
      <c r="N764">
        <v>156</v>
      </c>
      <c r="O764">
        <v>41</v>
      </c>
      <c r="P764">
        <v>0</v>
      </c>
      <c r="Q764">
        <v>69.52</v>
      </c>
      <c r="R764">
        <v>21780</v>
      </c>
      <c r="S764">
        <v>54.27</v>
      </c>
      <c r="T764">
        <v>77.37</v>
      </c>
      <c r="U764">
        <v>29.82</v>
      </c>
      <c r="V764">
        <v>865</v>
      </c>
      <c r="W764">
        <v>19.55</v>
      </c>
      <c r="X764">
        <v>762</v>
      </c>
    </row>
    <row r="765" spans="1:24" hidden="1" x14ac:dyDescent="0.25">
      <c r="A765" t="s">
        <v>48</v>
      </c>
      <c r="B765" t="s">
        <v>29</v>
      </c>
      <c r="C765">
        <v>2019</v>
      </c>
      <c r="D765" t="s">
        <v>40</v>
      </c>
      <c r="E765">
        <v>2.83</v>
      </c>
      <c r="F765">
        <v>7.17</v>
      </c>
      <c r="G765">
        <v>2.46</v>
      </c>
      <c r="H765">
        <v>7.2</v>
      </c>
      <c r="I765">
        <v>9.57</v>
      </c>
      <c r="J765">
        <v>14.75</v>
      </c>
      <c r="K765">
        <v>2713</v>
      </c>
      <c r="L765" t="s">
        <v>44</v>
      </c>
      <c r="M765">
        <v>48.37</v>
      </c>
      <c r="N765">
        <v>459</v>
      </c>
      <c r="O765">
        <v>9</v>
      </c>
      <c r="P765">
        <v>23</v>
      </c>
      <c r="Q765">
        <v>61.63</v>
      </c>
      <c r="R765">
        <v>49774</v>
      </c>
      <c r="S765">
        <v>67.55</v>
      </c>
      <c r="T765">
        <v>60.24</v>
      </c>
      <c r="U765">
        <v>70.650000000000006</v>
      </c>
      <c r="V765">
        <v>682</v>
      </c>
      <c r="W765">
        <v>27.46</v>
      </c>
      <c r="X765">
        <v>308</v>
      </c>
    </row>
    <row r="766" spans="1:24" hidden="1" x14ac:dyDescent="0.25">
      <c r="A766" t="s">
        <v>39</v>
      </c>
      <c r="B766" t="s">
        <v>29</v>
      </c>
      <c r="C766">
        <v>2019</v>
      </c>
      <c r="D766" t="s">
        <v>26</v>
      </c>
      <c r="E766">
        <v>4.38</v>
      </c>
      <c r="F766">
        <v>7.42</v>
      </c>
      <c r="G766">
        <v>2.86</v>
      </c>
      <c r="H766">
        <v>8.58</v>
      </c>
      <c r="I766">
        <v>12.83</v>
      </c>
      <c r="J766">
        <v>8.24</v>
      </c>
      <c r="K766">
        <v>403</v>
      </c>
      <c r="L766" t="s">
        <v>27</v>
      </c>
      <c r="M766">
        <v>74.38</v>
      </c>
      <c r="N766">
        <v>342</v>
      </c>
      <c r="O766">
        <v>41</v>
      </c>
      <c r="P766">
        <v>49</v>
      </c>
      <c r="Q766">
        <v>98.58</v>
      </c>
      <c r="R766">
        <v>51969</v>
      </c>
      <c r="S766">
        <v>22.92</v>
      </c>
      <c r="T766">
        <v>26.43</v>
      </c>
      <c r="U766">
        <v>52.07</v>
      </c>
      <c r="V766">
        <v>1038</v>
      </c>
      <c r="W766">
        <v>33.29</v>
      </c>
      <c r="X766">
        <v>122</v>
      </c>
    </row>
    <row r="767" spans="1:24" hidden="1" x14ac:dyDescent="0.25">
      <c r="A767" t="s">
        <v>48</v>
      </c>
      <c r="B767" t="s">
        <v>33</v>
      </c>
      <c r="C767">
        <v>2018</v>
      </c>
      <c r="D767" t="s">
        <v>42</v>
      </c>
      <c r="E767">
        <v>3.55</v>
      </c>
      <c r="F767">
        <v>7.98</v>
      </c>
      <c r="G767">
        <v>0.83</v>
      </c>
      <c r="H767">
        <v>8.26</v>
      </c>
      <c r="I767">
        <v>6.24</v>
      </c>
      <c r="J767">
        <v>14.7</v>
      </c>
      <c r="K767">
        <v>3972</v>
      </c>
      <c r="L767" t="s">
        <v>27</v>
      </c>
      <c r="M767">
        <v>56.59</v>
      </c>
      <c r="N767">
        <v>475</v>
      </c>
      <c r="O767">
        <v>8</v>
      </c>
      <c r="P767">
        <v>42</v>
      </c>
      <c r="Q767">
        <v>27.58</v>
      </c>
      <c r="R767">
        <v>23757</v>
      </c>
      <c r="S767">
        <v>88.83</v>
      </c>
      <c r="T767">
        <v>71.989999999999995</v>
      </c>
      <c r="U767">
        <v>99.36</v>
      </c>
      <c r="V767">
        <v>2164</v>
      </c>
      <c r="W767">
        <v>6.53</v>
      </c>
      <c r="X767">
        <v>850</v>
      </c>
    </row>
    <row r="768" spans="1:24" hidden="1" x14ac:dyDescent="0.25">
      <c r="A768" t="s">
        <v>48</v>
      </c>
      <c r="B768" t="s">
        <v>37</v>
      </c>
      <c r="C768">
        <v>2012</v>
      </c>
      <c r="D768" t="s">
        <v>43</v>
      </c>
      <c r="E768">
        <v>0.73</v>
      </c>
      <c r="F768">
        <v>7.4</v>
      </c>
      <c r="G768">
        <v>4.47</v>
      </c>
      <c r="H768">
        <v>3.56</v>
      </c>
      <c r="I768">
        <v>35.67</v>
      </c>
      <c r="J768">
        <v>11.02</v>
      </c>
      <c r="K768">
        <v>4032</v>
      </c>
      <c r="L768" t="s">
        <v>31</v>
      </c>
      <c r="M768">
        <v>68.39</v>
      </c>
      <c r="N768">
        <v>365</v>
      </c>
      <c r="O768">
        <v>49</v>
      </c>
      <c r="P768">
        <v>43</v>
      </c>
      <c r="Q768">
        <v>28.09</v>
      </c>
      <c r="R768">
        <v>42145</v>
      </c>
      <c r="S768">
        <v>48.14</v>
      </c>
      <c r="T768">
        <v>42.49</v>
      </c>
      <c r="U768">
        <v>93.37</v>
      </c>
      <c r="V768">
        <v>305</v>
      </c>
      <c r="W768">
        <v>22.67</v>
      </c>
      <c r="X768">
        <v>513</v>
      </c>
    </row>
    <row r="769" spans="1:24" hidden="1" x14ac:dyDescent="0.25">
      <c r="A769" t="s">
        <v>45</v>
      </c>
      <c r="B769" t="s">
        <v>25</v>
      </c>
      <c r="C769">
        <v>2011</v>
      </c>
      <c r="D769" t="s">
        <v>40</v>
      </c>
      <c r="E769">
        <v>6.73</v>
      </c>
      <c r="F769">
        <v>6.9</v>
      </c>
      <c r="G769">
        <v>1.1599999999999999</v>
      </c>
      <c r="H769">
        <v>9.65</v>
      </c>
      <c r="I769">
        <v>18.079999999999998</v>
      </c>
      <c r="J769">
        <v>18.25</v>
      </c>
      <c r="K769">
        <v>1546</v>
      </c>
      <c r="L769" t="s">
        <v>27</v>
      </c>
      <c r="M769">
        <v>91.19</v>
      </c>
      <c r="N769">
        <v>144</v>
      </c>
      <c r="O769">
        <v>30</v>
      </c>
      <c r="P769">
        <v>32</v>
      </c>
      <c r="Q769">
        <v>14.38</v>
      </c>
      <c r="R769">
        <v>67697</v>
      </c>
      <c r="S769">
        <v>31.53</v>
      </c>
      <c r="T769">
        <v>33.369999999999997</v>
      </c>
      <c r="U769">
        <v>82.76</v>
      </c>
      <c r="V769">
        <v>1432</v>
      </c>
      <c r="W769">
        <v>6.52</v>
      </c>
      <c r="X769">
        <v>330</v>
      </c>
    </row>
    <row r="770" spans="1:24" hidden="1" x14ac:dyDescent="0.25">
      <c r="A770" t="s">
        <v>32</v>
      </c>
      <c r="B770" t="s">
        <v>25</v>
      </c>
      <c r="C770">
        <v>2006</v>
      </c>
      <c r="D770" t="s">
        <v>34</v>
      </c>
      <c r="E770">
        <v>8.25</v>
      </c>
      <c r="F770">
        <v>6.21</v>
      </c>
      <c r="G770">
        <v>0.95</v>
      </c>
      <c r="H770">
        <v>7.92</v>
      </c>
      <c r="I770">
        <v>11.01</v>
      </c>
      <c r="J770">
        <v>11.74</v>
      </c>
      <c r="K770">
        <v>2606</v>
      </c>
      <c r="L770" t="s">
        <v>44</v>
      </c>
      <c r="M770">
        <v>54.33</v>
      </c>
      <c r="N770">
        <v>335</v>
      </c>
      <c r="O770">
        <v>31</v>
      </c>
      <c r="P770">
        <v>37</v>
      </c>
      <c r="Q770">
        <v>49.6</v>
      </c>
      <c r="R770">
        <v>59764</v>
      </c>
      <c r="S770">
        <v>90.11</v>
      </c>
      <c r="T770">
        <v>80.260000000000005</v>
      </c>
      <c r="U770">
        <v>35.94</v>
      </c>
      <c r="V770">
        <v>1906</v>
      </c>
      <c r="W770">
        <v>30.22</v>
      </c>
      <c r="X770">
        <v>928</v>
      </c>
    </row>
    <row r="771" spans="1:24" hidden="1" x14ac:dyDescent="0.25">
      <c r="A771" t="s">
        <v>47</v>
      </c>
      <c r="B771" t="s">
        <v>29</v>
      </c>
      <c r="C771">
        <v>2024</v>
      </c>
      <c r="D771" t="s">
        <v>30</v>
      </c>
      <c r="E771">
        <v>3.05</v>
      </c>
      <c r="F771">
        <v>7.82</v>
      </c>
      <c r="G771">
        <v>1.1399999999999999</v>
      </c>
      <c r="H771">
        <v>9.64</v>
      </c>
      <c r="I771">
        <v>25.37</v>
      </c>
      <c r="J771">
        <v>8.01</v>
      </c>
      <c r="K771">
        <v>2825</v>
      </c>
      <c r="L771" t="s">
        <v>44</v>
      </c>
      <c r="M771">
        <v>35.07</v>
      </c>
      <c r="N771">
        <v>432</v>
      </c>
      <c r="O771">
        <v>1</v>
      </c>
      <c r="P771">
        <v>51</v>
      </c>
      <c r="Q771">
        <v>11.42</v>
      </c>
      <c r="R771">
        <v>7982</v>
      </c>
      <c r="S771">
        <v>85.83</v>
      </c>
      <c r="T771">
        <v>78.98</v>
      </c>
      <c r="U771">
        <v>75.94</v>
      </c>
      <c r="V771">
        <v>990</v>
      </c>
      <c r="W771">
        <v>11.39</v>
      </c>
      <c r="X771">
        <v>49</v>
      </c>
    </row>
    <row r="772" spans="1:24" hidden="1" x14ac:dyDescent="0.25">
      <c r="A772" t="s">
        <v>39</v>
      </c>
      <c r="B772" t="s">
        <v>33</v>
      </c>
      <c r="C772">
        <v>2011</v>
      </c>
      <c r="D772" t="s">
        <v>40</v>
      </c>
      <c r="E772">
        <v>9.9</v>
      </c>
      <c r="F772">
        <v>8.18</v>
      </c>
      <c r="G772">
        <v>4.5999999999999996</v>
      </c>
      <c r="H772">
        <v>5.3</v>
      </c>
      <c r="I772">
        <v>3.41</v>
      </c>
      <c r="J772">
        <v>17.260000000000002</v>
      </c>
      <c r="K772">
        <v>1852</v>
      </c>
      <c r="L772" t="s">
        <v>35</v>
      </c>
      <c r="M772">
        <v>85.93</v>
      </c>
      <c r="N772">
        <v>439</v>
      </c>
      <c r="O772">
        <v>23</v>
      </c>
      <c r="P772">
        <v>34</v>
      </c>
      <c r="Q772">
        <v>28.47</v>
      </c>
      <c r="R772">
        <v>19759</v>
      </c>
      <c r="S772">
        <v>70.959999999999994</v>
      </c>
      <c r="T772">
        <v>79.150000000000006</v>
      </c>
      <c r="U772">
        <v>65.77</v>
      </c>
      <c r="V772">
        <v>1011</v>
      </c>
      <c r="W772">
        <v>10.75</v>
      </c>
      <c r="X772">
        <v>683</v>
      </c>
    </row>
    <row r="773" spans="1:24" hidden="1" x14ac:dyDescent="0.25">
      <c r="A773" t="s">
        <v>28</v>
      </c>
      <c r="B773" t="s">
        <v>25</v>
      </c>
      <c r="C773">
        <v>2020</v>
      </c>
      <c r="D773" t="s">
        <v>30</v>
      </c>
      <c r="E773">
        <v>0.76</v>
      </c>
      <c r="F773">
        <v>8.43</v>
      </c>
      <c r="G773">
        <v>3.51</v>
      </c>
      <c r="H773">
        <v>7.86</v>
      </c>
      <c r="I773">
        <v>46.17</v>
      </c>
      <c r="J773">
        <v>1</v>
      </c>
      <c r="K773">
        <v>4206</v>
      </c>
      <c r="L773" t="s">
        <v>44</v>
      </c>
      <c r="M773">
        <v>68.849999999999994</v>
      </c>
      <c r="N773">
        <v>456</v>
      </c>
      <c r="O773">
        <v>36</v>
      </c>
      <c r="P773">
        <v>16</v>
      </c>
      <c r="Q773">
        <v>49.3</v>
      </c>
      <c r="R773">
        <v>61476</v>
      </c>
      <c r="S773">
        <v>29.05</v>
      </c>
      <c r="T773">
        <v>78.760000000000005</v>
      </c>
      <c r="U773">
        <v>30.83</v>
      </c>
      <c r="V773">
        <v>1049</v>
      </c>
      <c r="W773">
        <v>30.79</v>
      </c>
      <c r="X773">
        <v>557</v>
      </c>
    </row>
    <row r="774" spans="1:24" hidden="1" x14ac:dyDescent="0.25">
      <c r="A774" t="s">
        <v>47</v>
      </c>
      <c r="B774" t="s">
        <v>25</v>
      </c>
      <c r="C774">
        <v>2003</v>
      </c>
      <c r="D774" t="s">
        <v>30</v>
      </c>
      <c r="E774">
        <v>6.62</v>
      </c>
      <c r="F774">
        <v>8.32</v>
      </c>
      <c r="G774">
        <v>3.84</v>
      </c>
      <c r="H774">
        <v>9.02</v>
      </c>
      <c r="I774">
        <v>14.72</v>
      </c>
      <c r="J774">
        <v>18.010000000000002</v>
      </c>
      <c r="K774">
        <v>812</v>
      </c>
      <c r="L774" t="s">
        <v>27</v>
      </c>
      <c r="M774">
        <v>61.46</v>
      </c>
      <c r="N774">
        <v>386</v>
      </c>
      <c r="O774">
        <v>42</v>
      </c>
      <c r="P774">
        <v>57</v>
      </c>
      <c r="Q774">
        <v>95.84</v>
      </c>
      <c r="R774">
        <v>95043</v>
      </c>
      <c r="S774">
        <v>39.020000000000003</v>
      </c>
      <c r="T774">
        <v>54.34</v>
      </c>
      <c r="U774">
        <v>83.57</v>
      </c>
      <c r="V774">
        <v>369</v>
      </c>
      <c r="W774">
        <v>33.68</v>
      </c>
      <c r="X774">
        <v>955</v>
      </c>
    </row>
    <row r="775" spans="1:24" hidden="1" x14ac:dyDescent="0.25">
      <c r="A775" t="s">
        <v>32</v>
      </c>
      <c r="B775" t="s">
        <v>37</v>
      </c>
      <c r="C775">
        <v>2001</v>
      </c>
      <c r="D775" t="s">
        <v>34</v>
      </c>
      <c r="E775">
        <v>4.4800000000000004</v>
      </c>
      <c r="F775">
        <v>7.99</v>
      </c>
      <c r="G775">
        <v>1.89</v>
      </c>
      <c r="H775">
        <v>5.66</v>
      </c>
      <c r="I775">
        <v>44.32</v>
      </c>
      <c r="J775">
        <v>13.93</v>
      </c>
      <c r="K775">
        <v>3374</v>
      </c>
      <c r="L775" t="s">
        <v>27</v>
      </c>
      <c r="M775">
        <v>42.83</v>
      </c>
      <c r="N775">
        <v>277</v>
      </c>
      <c r="O775">
        <v>5</v>
      </c>
      <c r="P775">
        <v>47</v>
      </c>
      <c r="Q775">
        <v>96.45</v>
      </c>
      <c r="R775">
        <v>89311</v>
      </c>
      <c r="S775">
        <v>68.97</v>
      </c>
      <c r="T775">
        <v>59.35</v>
      </c>
      <c r="U775">
        <v>26.92</v>
      </c>
      <c r="V775">
        <v>2757</v>
      </c>
      <c r="W775">
        <v>13.73</v>
      </c>
      <c r="X775">
        <v>374</v>
      </c>
    </row>
    <row r="776" spans="1:24" hidden="1" x14ac:dyDescent="0.25">
      <c r="A776" t="s">
        <v>47</v>
      </c>
      <c r="B776" t="s">
        <v>38</v>
      </c>
      <c r="C776">
        <v>2001</v>
      </c>
      <c r="D776" t="s">
        <v>34</v>
      </c>
      <c r="E776">
        <v>4.47</v>
      </c>
      <c r="F776">
        <v>7.61</v>
      </c>
      <c r="G776">
        <v>4.55</v>
      </c>
      <c r="H776">
        <v>9.75</v>
      </c>
      <c r="I776">
        <v>24.88</v>
      </c>
      <c r="J776">
        <v>18.809999999999999</v>
      </c>
      <c r="K776">
        <v>929</v>
      </c>
      <c r="L776" t="s">
        <v>31</v>
      </c>
      <c r="M776">
        <v>36.5</v>
      </c>
      <c r="N776">
        <v>478</v>
      </c>
      <c r="O776">
        <v>7</v>
      </c>
      <c r="P776">
        <v>42</v>
      </c>
      <c r="Q776">
        <v>74.89</v>
      </c>
      <c r="R776">
        <v>95568</v>
      </c>
      <c r="S776">
        <v>18.53</v>
      </c>
      <c r="T776">
        <v>85.91</v>
      </c>
      <c r="U776">
        <v>58.53</v>
      </c>
      <c r="V776">
        <v>549</v>
      </c>
      <c r="W776">
        <v>20.04</v>
      </c>
      <c r="X776">
        <v>215</v>
      </c>
    </row>
    <row r="777" spans="1:24" hidden="1" x14ac:dyDescent="0.25">
      <c r="A777" t="s">
        <v>41</v>
      </c>
      <c r="B777" t="s">
        <v>29</v>
      </c>
      <c r="C777">
        <v>2004</v>
      </c>
      <c r="D777" t="s">
        <v>42</v>
      </c>
      <c r="E777">
        <v>4.58</v>
      </c>
      <c r="F777">
        <v>7.95</v>
      </c>
      <c r="G777">
        <v>3.95</v>
      </c>
      <c r="H777">
        <v>4.8499999999999996</v>
      </c>
      <c r="I777">
        <v>42.51</v>
      </c>
      <c r="J777">
        <v>5.01</v>
      </c>
      <c r="K777">
        <v>4981</v>
      </c>
      <c r="L777" t="s">
        <v>31</v>
      </c>
      <c r="M777">
        <v>49.51</v>
      </c>
      <c r="N777">
        <v>397</v>
      </c>
      <c r="O777">
        <v>39</v>
      </c>
      <c r="P777">
        <v>47</v>
      </c>
      <c r="Q777">
        <v>40.15</v>
      </c>
      <c r="R777">
        <v>78128</v>
      </c>
      <c r="S777">
        <v>49.51</v>
      </c>
      <c r="T777">
        <v>20.350000000000001</v>
      </c>
      <c r="U777">
        <v>54.13</v>
      </c>
      <c r="V777">
        <v>1899</v>
      </c>
      <c r="W777">
        <v>27.74</v>
      </c>
      <c r="X777">
        <v>895</v>
      </c>
    </row>
    <row r="778" spans="1:24" hidden="1" x14ac:dyDescent="0.25">
      <c r="A778" t="s">
        <v>28</v>
      </c>
      <c r="B778" t="s">
        <v>29</v>
      </c>
      <c r="C778">
        <v>2022</v>
      </c>
      <c r="D778" t="s">
        <v>42</v>
      </c>
      <c r="E778">
        <v>2.59</v>
      </c>
      <c r="F778">
        <v>7.08</v>
      </c>
      <c r="G778">
        <v>3.75</v>
      </c>
      <c r="H778">
        <v>5.21</v>
      </c>
      <c r="I778">
        <v>12.35</v>
      </c>
      <c r="J778">
        <v>13.9</v>
      </c>
      <c r="K778">
        <v>4075</v>
      </c>
      <c r="L778" t="s">
        <v>44</v>
      </c>
      <c r="M778">
        <v>80.319999999999993</v>
      </c>
      <c r="N778">
        <v>386</v>
      </c>
      <c r="O778">
        <v>24</v>
      </c>
      <c r="P778">
        <v>43</v>
      </c>
      <c r="Q778">
        <v>86.79</v>
      </c>
      <c r="R778">
        <v>64243</v>
      </c>
      <c r="S778">
        <v>73.77</v>
      </c>
      <c r="T778">
        <v>74.5</v>
      </c>
      <c r="U778">
        <v>84.5</v>
      </c>
      <c r="V778">
        <v>1814</v>
      </c>
      <c r="W778">
        <v>29.81</v>
      </c>
      <c r="X778">
        <v>990</v>
      </c>
    </row>
    <row r="779" spans="1:24" hidden="1" x14ac:dyDescent="0.25">
      <c r="A779" t="s">
        <v>32</v>
      </c>
      <c r="B779" t="s">
        <v>38</v>
      </c>
      <c r="C779">
        <v>2009</v>
      </c>
      <c r="D779" t="s">
        <v>40</v>
      </c>
      <c r="E779">
        <v>7.16</v>
      </c>
      <c r="F779">
        <v>7.49</v>
      </c>
      <c r="G779">
        <v>4.8499999999999996</v>
      </c>
      <c r="H779">
        <v>9.44</v>
      </c>
      <c r="I779">
        <v>8.76</v>
      </c>
      <c r="J779">
        <v>16.190000000000001</v>
      </c>
      <c r="K779">
        <v>3323</v>
      </c>
      <c r="L779" t="s">
        <v>35</v>
      </c>
      <c r="M779">
        <v>58.82</v>
      </c>
      <c r="N779">
        <v>293</v>
      </c>
      <c r="O779">
        <v>41</v>
      </c>
      <c r="P779">
        <v>32</v>
      </c>
      <c r="Q779">
        <v>87.79</v>
      </c>
      <c r="R779">
        <v>35431</v>
      </c>
      <c r="S779">
        <v>65.77</v>
      </c>
      <c r="T779">
        <v>52.1</v>
      </c>
      <c r="U779">
        <v>54.21</v>
      </c>
      <c r="V779">
        <v>2713</v>
      </c>
      <c r="W779">
        <v>30.8</v>
      </c>
      <c r="X779">
        <v>244</v>
      </c>
    </row>
    <row r="780" spans="1:24" hidden="1" x14ac:dyDescent="0.25">
      <c r="A780" t="s">
        <v>45</v>
      </c>
      <c r="B780" t="s">
        <v>25</v>
      </c>
      <c r="C780">
        <v>2009</v>
      </c>
      <c r="D780" t="s">
        <v>34</v>
      </c>
      <c r="E780">
        <v>7.22</v>
      </c>
      <c r="F780">
        <v>6.87</v>
      </c>
      <c r="G780">
        <v>1.83</v>
      </c>
      <c r="H780">
        <v>9.7899999999999991</v>
      </c>
      <c r="I780">
        <v>42.47</v>
      </c>
      <c r="J780">
        <v>14.04</v>
      </c>
      <c r="K780">
        <v>174</v>
      </c>
      <c r="L780" t="s">
        <v>27</v>
      </c>
      <c r="M780">
        <v>69.92</v>
      </c>
      <c r="N780">
        <v>342</v>
      </c>
      <c r="O780">
        <v>42</v>
      </c>
      <c r="P780">
        <v>74</v>
      </c>
      <c r="Q780">
        <v>91.2</v>
      </c>
      <c r="R780">
        <v>19722</v>
      </c>
      <c r="S780">
        <v>71.989999999999995</v>
      </c>
      <c r="T780">
        <v>88.27</v>
      </c>
      <c r="U780">
        <v>75.540000000000006</v>
      </c>
      <c r="V780">
        <v>2208</v>
      </c>
      <c r="W780">
        <v>15.62</v>
      </c>
      <c r="X780">
        <v>116</v>
      </c>
    </row>
    <row r="781" spans="1:24" hidden="1" x14ac:dyDescent="0.25">
      <c r="A781" t="s">
        <v>39</v>
      </c>
      <c r="B781" t="s">
        <v>37</v>
      </c>
      <c r="C781">
        <v>2008</v>
      </c>
      <c r="D781" t="s">
        <v>43</v>
      </c>
      <c r="E781">
        <v>2.82</v>
      </c>
      <c r="F781">
        <v>6.82</v>
      </c>
      <c r="G781">
        <v>3.05</v>
      </c>
      <c r="H781">
        <v>5</v>
      </c>
      <c r="I781">
        <v>10.65</v>
      </c>
      <c r="J781">
        <v>4.21</v>
      </c>
      <c r="K781">
        <v>1363</v>
      </c>
      <c r="L781" t="s">
        <v>35</v>
      </c>
      <c r="M781">
        <v>35.74</v>
      </c>
      <c r="N781">
        <v>276</v>
      </c>
      <c r="O781">
        <v>24</v>
      </c>
      <c r="P781">
        <v>86</v>
      </c>
      <c r="Q781">
        <v>64.72</v>
      </c>
      <c r="R781">
        <v>85880</v>
      </c>
      <c r="S781">
        <v>89.19</v>
      </c>
      <c r="T781">
        <v>61.14</v>
      </c>
      <c r="U781">
        <v>58.26</v>
      </c>
      <c r="V781">
        <v>2132</v>
      </c>
      <c r="W781">
        <v>21.45</v>
      </c>
      <c r="X781">
        <v>606</v>
      </c>
    </row>
    <row r="782" spans="1:24" hidden="1" x14ac:dyDescent="0.25">
      <c r="A782" t="s">
        <v>24</v>
      </c>
      <c r="B782" t="s">
        <v>37</v>
      </c>
      <c r="C782">
        <v>2012</v>
      </c>
      <c r="D782" t="s">
        <v>40</v>
      </c>
      <c r="E782">
        <v>8.35</v>
      </c>
      <c r="F782">
        <v>7.89</v>
      </c>
      <c r="G782">
        <v>4.55</v>
      </c>
      <c r="H782">
        <v>3.95</v>
      </c>
      <c r="I782">
        <v>37.31</v>
      </c>
      <c r="J782">
        <v>5.51</v>
      </c>
      <c r="K782">
        <v>2895</v>
      </c>
      <c r="L782" t="s">
        <v>27</v>
      </c>
      <c r="M782">
        <v>38.630000000000003</v>
      </c>
      <c r="N782">
        <v>178</v>
      </c>
      <c r="O782">
        <v>45</v>
      </c>
      <c r="P782">
        <v>95</v>
      </c>
      <c r="Q782">
        <v>21.78</v>
      </c>
      <c r="R782">
        <v>40520</v>
      </c>
      <c r="S782">
        <v>96.83</v>
      </c>
      <c r="T782">
        <v>23</v>
      </c>
      <c r="U782">
        <v>66.56</v>
      </c>
      <c r="V782">
        <v>1951</v>
      </c>
      <c r="W782">
        <v>4.38</v>
      </c>
      <c r="X782">
        <v>101</v>
      </c>
    </row>
    <row r="783" spans="1:24" hidden="1" x14ac:dyDescent="0.25">
      <c r="A783" t="s">
        <v>32</v>
      </c>
      <c r="B783" t="s">
        <v>29</v>
      </c>
      <c r="C783">
        <v>2006</v>
      </c>
      <c r="D783" t="s">
        <v>26</v>
      </c>
      <c r="E783">
        <v>3.17</v>
      </c>
      <c r="F783">
        <v>7.13</v>
      </c>
      <c r="G783">
        <v>3.95</v>
      </c>
      <c r="H783">
        <v>8.31</v>
      </c>
      <c r="I783">
        <v>17.23</v>
      </c>
      <c r="J783">
        <v>11.33</v>
      </c>
      <c r="K783">
        <v>1037</v>
      </c>
      <c r="L783" t="s">
        <v>44</v>
      </c>
      <c r="M783">
        <v>30.79</v>
      </c>
      <c r="N783">
        <v>279</v>
      </c>
      <c r="O783">
        <v>10</v>
      </c>
      <c r="P783">
        <v>82</v>
      </c>
      <c r="Q783">
        <v>10.93</v>
      </c>
      <c r="R783">
        <v>59763</v>
      </c>
      <c r="S783">
        <v>45.84</v>
      </c>
      <c r="T783">
        <v>75.239999999999995</v>
      </c>
      <c r="U783">
        <v>39.28</v>
      </c>
      <c r="V783">
        <v>1304</v>
      </c>
      <c r="W783">
        <v>37.94</v>
      </c>
      <c r="X783">
        <v>745</v>
      </c>
    </row>
    <row r="784" spans="1:24" hidden="1" x14ac:dyDescent="0.25">
      <c r="A784" t="s">
        <v>46</v>
      </c>
      <c r="B784" t="s">
        <v>37</v>
      </c>
      <c r="C784">
        <v>2004</v>
      </c>
      <c r="D784" t="s">
        <v>30</v>
      </c>
      <c r="E784">
        <v>7.25</v>
      </c>
      <c r="F784">
        <v>6.53</v>
      </c>
      <c r="G784">
        <v>2.82</v>
      </c>
      <c r="H784">
        <v>9.51</v>
      </c>
      <c r="I784">
        <v>37.409999999999997</v>
      </c>
      <c r="J784">
        <v>8.94</v>
      </c>
      <c r="K784">
        <v>3011</v>
      </c>
      <c r="L784" t="s">
        <v>44</v>
      </c>
      <c r="M784">
        <v>77.13</v>
      </c>
      <c r="N784">
        <v>351</v>
      </c>
      <c r="O784">
        <v>34</v>
      </c>
      <c r="P784">
        <v>75</v>
      </c>
      <c r="Q784">
        <v>91.65</v>
      </c>
      <c r="R784">
        <v>79511</v>
      </c>
      <c r="S784">
        <v>6</v>
      </c>
      <c r="T784">
        <v>63.81</v>
      </c>
      <c r="U784">
        <v>36.200000000000003</v>
      </c>
      <c r="V784">
        <v>648</v>
      </c>
      <c r="W784">
        <v>28.06</v>
      </c>
      <c r="X784">
        <v>423</v>
      </c>
    </row>
    <row r="785" spans="1:24" hidden="1" x14ac:dyDescent="0.25">
      <c r="A785" t="s">
        <v>39</v>
      </c>
      <c r="B785" t="s">
        <v>38</v>
      </c>
      <c r="C785">
        <v>2009</v>
      </c>
      <c r="D785" t="s">
        <v>30</v>
      </c>
      <c r="E785">
        <v>1.21</v>
      </c>
      <c r="F785">
        <v>6.5</v>
      </c>
      <c r="G785">
        <v>0.38</v>
      </c>
      <c r="H785">
        <v>7.2</v>
      </c>
      <c r="I785">
        <v>45.38</v>
      </c>
      <c r="J785">
        <v>14.7</v>
      </c>
      <c r="K785">
        <v>2090</v>
      </c>
      <c r="L785" t="s">
        <v>31</v>
      </c>
      <c r="M785">
        <v>48.51</v>
      </c>
      <c r="N785">
        <v>300</v>
      </c>
      <c r="O785">
        <v>0</v>
      </c>
      <c r="P785">
        <v>91</v>
      </c>
      <c r="Q785">
        <v>7.44</v>
      </c>
      <c r="R785">
        <v>99358</v>
      </c>
      <c r="S785">
        <v>83.44</v>
      </c>
      <c r="T785">
        <v>21.91</v>
      </c>
      <c r="U785">
        <v>76.790000000000006</v>
      </c>
      <c r="V785">
        <v>2879</v>
      </c>
      <c r="W785">
        <v>15.02</v>
      </c>
      <c r="X785">
        <v>49</v>
      </c>
    </row>
    <row r="786" spans="1:24" hidden="1" x14ac:dyDescent="0.25">
      <c r="A786" t="s">
        <v>32</v>
      </c>
      <c r="B786" t="s">
        <v>25</v>
      </c>
      <c r="C786">
        <v>2009</v>
      </c>
      <c r="D786" t="s">
        <v>42</v>
      </c>
      <c r="E786">
        <v>1.69</v>
      </c>
      <c r="F786">
        <v>8.15</v>
      </c>
      <c r="G786">
        <v>3.26</v>
      </c>
      <c r="H786">
        <v>7.44</v>
      </c>
      <c r="I786">
        <v>49.08</v>
      </c>
      <c r="J786">
        <v>7.57</v>
      </c>
      <c r="K786">
        <v>460</v>
      </c>
      <c r="L786" t="s">
        <v>35</v>
      </c>
      <c r="M786">
        <v>97.68</v>
      </c>
      <c r="N786">
        <v>196</v>
      </c>
      <c r="O786">
        <v>22</v>
      </c>
      <c r="P786">
        <v>1</v>
      </c>
      <c r="Q786">
        <v>31</v>
      </c>
      <c r="R786">
        <v>11899</v>
      </c>
      <c r="S786">
        <v>11.8</v>
      </c>
      <c r="T786">
        <v>10.72</v>
      </c>
      <c r="U786">
        <v>29.79</v>
      </c>
      <c r="V786">
        <v>1324</v>
      </c>
      <c r="W786">
        <v>15.58</v>
      </c>
      <c r="X786">
        <v>405</v>
      </c>
    </row>
    <row r="787" spans="1:24" hidden="1" x14ac:dyDescent="0.25">
      <c r="A787" t="s">
        <v>41</v>
      </c>
      <c r="B787" t="s">
        <v>38</v>
      </c>
      <c r="C787">
        <v>2005</v>
      </c>
      <c r="D787" t="s">
        <v>43</v>
      </c>
      <c r="E787">
        <v>3.16</v>
      </c>
      <c r="F787">
        <v>7.69</v>
      </c>
      <c r="G787">
        <v>2.63</v>
      </c>
      <c r="H787">
        <v>8.34</v>
      </c>
      <c r="I787">
        <v>17.989999999999998</v>
      </c>
      <c r="J787">
        <v>17.190000000000001</v>
      </c>
      <c r="K787">
        <v>2752</v>
      </c>
      <c r="L787" t="s">
        <v>31</v>
      </c>
      <c r="M787">
        <v>51.59</v>
      </c>
      <c r="N787">
        <v>224</v>
      </c>
      <c r="O787">
        <v>2</v>
      </c>
      <c r="P787">
        <v>9</v>
      </c>
      <c r="Q787">
        <v>49.72</v>
      </c>
      <c r="R787">
        <v>41193</v>
      </c>
      <c r="S787">
        <v>21.94</v>
      </c>
      <c r="T787">
        <v>53.49</v>
      </c>
      <c r="U787">
        <v>34.08</v>
      </c>
      <c r="V787">
        <v>1592</v>
      </c>
      <c r="W787">
        <v>3.62</v>
      </c>
      <c r="X787">
        <v>614</v>
      </c>
    </row>
    <row r="788" spans="1:24" hidden="1" x14ac:dyDescent="0.25">
      <c r="A788" t="s">
        <v>24</v>
      </c>
      <c r="B788" t="s">
        <v>33</v>
      </c>
      <c r="C788">
        <v>2018</v>
      </c>
      <c r="D788" t="s">
        <v>34</v>
      </c>
      <c r="E788">
        <v>5.94</v>
      </c>
      <c r="F788">
        <v>7.37</v>
      </c>
      <c r="G788">
        <v>0.92</v>
      </c>
      <c r="H788">
        <v>4.07</v>
      </c>
      <c r="I788">
        <v>18.38</v>
      </c>
      <c r="J788">
        <v>8.64</v>
      </c>
      <c r="K788">
        <v>148</v>
      </c>
      <c r="L788" t="s">
        <v>44</v>
      </c>
      <c r="M788">
        <v>55.45</v>
      </c>
      <c r="N788">
        <v>427</v>
      </c>
      <c r="O788">
        <v>40</v>
      </c>
      <c r="P788">
        <v>82</v>
      </c>
      <c r="Q788">
        <v>4.1500000000000004</v>
      </c>
      <c r="R788">
        <v>93901</v>
      </c>
      <c r="S788">
        <v>65.319999999999993</v>
      </c>
      <c r="T788">
        <v>29.32</v>
      </c>
      <c r="U788">
        <v>95.28</v>
      </c>
      <c r="V788">
        <v>2018</v>
      </c>
      <c r="W788">
        <v>18.28</v>
      </c>
      <c r="X788">
        <v>906</v>
      </c>
    </row>
    <row r="789" spans="1:24" hidden="1" x14ac:dyDescent="0.25">
      <c r="A789" t="s">
        <v>41</v>
      </c>
      <c r="B789" t="s">
        <v>29</v>
      </c>
      <c r="C789">
        <v>2020</v>
      </c>
      <c r="D789" t="s">
        <v>34</v>
      </c>
      <c r="E789">
        <v>6.46</v>
      </c>
      <c r="F789">
        <v>7</v>
      </c>
      <c r="G789">
        <v>4.41</v>
      </c>
      <c r="H789">
        <v>9.81</v>
      </c>
      <c r="I789">
        <v>49.07</v>
      </c>
      <c r="J789">
        <v>0.8</v>
      </c>
      <c r="K789">
        <v>4433</v>
      </c>
      <c r="L789" t="s">
        <v>35</v>
      </c>
      <c r="M789">
        <v>62.86</v>
      </c>
      <c r="N789">
        <v>46</v>
      </c>
      <c r="O789">
        <v>0</v>
      </c>
      <c r="P789">
        <v>27</v>
      </c>
      <c r="Q789">
        <v>90.88</v>
      </c>
      <c r="R789">
        <v>70044</v>
      </c>
      <c r="S789">
        <v>74.569999999999993</v>
      </c>
      <c r="T789">
        <v>79.38</v>
      </c>
      <c r="U789">
        <v>40.270000000000003</v>
      </c>
      <c r="V789">
        <v>1883</v>
      </c>
      <c r="W789">
        <v>26.92</v>
      </c>
      <c r="X789">
        <v>483</v>
      </c>
    </row>
    <row r="790" spans="1:24" hidden="1" x14ac:dyDescent="0.25">
      <c r="A790" t="s">
        <v>24</v>
      </c>
      <c r="B790" t="s">
        <v>37</v>
      </c>
      <c r="C790">
        <v>2007</v>
      </c>
      <c r="D790" t="s">
        <v>42</v>
      </c>
      <c r="E790">
        <v>3.96</v>
      </c>
      <c r="F790">
        <v>7.08</v>
      </c>
      <c r="G790">
        <v>1.72</v>
      </c>
      <c r="H790">
        <v>5.55</v>
      </c>
      <c r="I790">
        <v>43.08</v>
      </c>
      <c r="J790">
        <v>0.35</v>
      </c>
      <c r="K790">
        <v>1133</v>
      </c>
      <c r="L790" t="s">
        <v>27</v>
      </c>
      <c r="M790">
        <v>52.34</v>
      </c>
      <c r="N790">
        <v>184</v>
      </c>
      <c r="O790">
        <v>43</v>
      </c>
      <c r="P790">
        <v>46</v>
      </c>
      <c r="Q790">
        <v>30.14</v>
      </c>
      <c r="R790">
        <v>54253</v>
      </c>
      <c r="S790">
        <v>69.459999999999994</v>
      </c>
      <c r="T790">
        <v>30.07</v>
      </c>
      <c r="U790">
        <v>45.86</v>
      </c>
      <c r="V790">
        <v>2055</v>
      </c>
      <c r="W790">
        <v>38.1</v>
      </c>
      <c r="X790">
        <v>793</v>
      </c>
    </row>
    <row r="791" spans="1:24" x14ac:dyDescent="0.25">
      <c r="A791" t="s">
        <v>46</v>
      </c>
      <c r="B791" t="s">
        <v>33</v>
      </c>
      <c r="C791">
        <v>2000</v>
      </c>
      <c r="D791" t="s">
        <v>26</v>
      </c>
      <c r="E791">
        <v>0.78</v>
      </c>
      <c r="F791">
        <v>6.14</v>
      </c>
      <c r="G791">
        <v>1.94</v>
      </c>
      <c r="H791">
        <v>7.4</v>
      </c>
      <c r="I791">
        <v>2.25</v>
      </c>
      <c r="J791">
        <v>12.93</v>
      </c>
      <c r="K791">
        <v>353</v>
      </c>
      <c r="L791" t="s">
        <v>31</v>
      </c>
      <c r="M791">
        <v>87.22</v>
      </c>
      <c r="N791">
        <v>402</v>
      </c>
      <c r="O791">
        <v>11</v>
      </c>
      <c r="P791">
        <v>7</v>
      </c>
      <c r="Q791">
        <v>4.79</v>
      </c>
      <c r="R791">
        <v>2316</v>
      </c>
      <c r="S791">
        <v>43.85</v>
      </c>
      <c r="T791">
        <v>63.03</v>
      </c>
      <c r="U791">
        <v>70.66</v>
      </c>
      <c r="V791">
        <v>964</v>
      </c>
      <c r="W791">
        <v>25.9</v>
      </c>
      <c r="X791">
        <v>475</v>
      </c>
    </row>
    <row r="792" spans="1:24" hidden="1" x14ac:dyDescent="0.25">
      <c r="A792" t="s">
        <v>39</v>
      </c>
      <c r="B792" t="s">
        <v>37</v>
      </c>
      <c r="C792">
        <v>2016</v>
      </c>
      <c r="D792" t="s">
        <v>40</v>
      </c>
      <c r="E792">
        <v>3.74</v>
      </c>
      <c r="F792">
        <v>7.14</v>
      </c>
      <c r="G792">
        <v>3.36</v>
      </c>
      <c r="H792">
        <v>6.28</v>
      </c>
      <c r="I792">
        <v>28.67</v>
      </c>
      <c r="J792">
        <v>10.81</v>
      </c>
      <c r="K792">
        <v>1107</v>
      </c>
      <c r="L792" t="s">
        <v>44</v>
      </c>
      <c r="M792">
        <v>91.33</v>
      </c>
      <c r="N792">
        <v>161</v>
      </c>
      <c r="O792">
        <v>37</v>
      </c>
      <c r="P792">
        <v>22</v>
      </c>
      <c r="Q792">
        <v>99.37</v>
      </c>
      <c r="R792">
        <v>73575</v>
      </c>
      <c r="S792">
        <v>91.81</v>
      </c>
      <c r="T792">
        <v>37.61</v>
      </c>
      <c r="U792">
        <v>55.23</v>
      </c>
      <c r="V792">
        <v>1488</v>
      </c>
      <c r="W792">
        <v>26.03</v>
      </c>
      <c r="X792">
        <v>874</v>
      </c>
    </row>
    <row r="793" spans="1:24" hidden="1" x14ac:dyDescent="0.25">
      <c r="A793" t="s">
        <v>45</v>
      </c>
      <c r="B793" t="s">
        <v>25</v>
      </c>
      <c r="C793">
        <v>2006</v>
      </c>
      <c r="D793" t="s">
        <v>40</v>
      </c>
      <c r="E793">
        <v>6.89</v>
      </c>
      <c r="F793">
        <v>7.99</v>
      </c>
      <c r="G793">
        <v>2.44</v>
      </c>
      <c r="H793">
        <v>6.28</v>
      </c>
      <c r="I793">
        <v>9.06</v>
      </c>
      <c r="J793">
        <v>10.85</v>
      </c>
      <c r="K793">
        <v>2602</v>
      </c>
      <c r="L793" t="s">
        <v>27</v>
      </c>
      <c r="M793">
        <v>30.77</v>
      </c>
      <c r="N793">
        <v>130</v>
      </c>
      <c r="O793">
        <v>39</v>
      </c>
      <c r="P793">
        <v>47</v>
      </c>
      <c r="Q793">
        <v>32.520000000000003</v>
      </c>
      <c r="R793">
        <v>47837</v>
      </c>
      <c r="S793">
        <v>83.22</v>
      </c>
      <c r="T793">
        <v>38.03</v>
      </c>
      <c r="U793">
        <v>64.72</v>
      </c>
      <c r="V793">
        <v>2449</v>
      </c>
      <c r="W793">
        <v>31.46</v>
      </c>
      <c r="X793">
        <v>315</v>
      </c>
    </row>
    <row r="794" spans="1:24" hidden="1" x14ac:dyDescent="0.25">
      <c r="A794" t="s">
        <v>41</v>
      </c>
      <c r="B794" t="s">
        <v>25</v>
      </c>
      <c r="C794">
        <v>2013</v>
      </c>
      <c r="D794" t="s">
        <v>43</v>
      </c>
      <c r="E794">
        <v>6.71</v>
      </c>
      <c r="F794">
        <v>6.97</v>
      </c>
      <c r="G794">
        <v>0.45</v>
      </c>
      <c r="H794">
        <v>7.92</v>
      </c>
      <c r="I794">
        <v>49.7</v>
      </c>
      <c r="J794">
        <v>15.8</v>
      </c>
      <c r="K794">
        <v>2113</v>
      </c>
      <c r="L794" t="s">
        <v>44</v>
      </c>
      <c r="M794">
        <v>75.83</v>
      </c>
      <c r="N794">
        <v>294</v>
      </c>
      <c r="O794">
        <v>30</v>
      </c>
      <c r="P794">
        <v>93</v>
      </c>
      <c r="Q794">
        <v>87.92</v>
      </c>
      <c r="R794">
        <v>64762</v>
      </c>
      <c r="S794">
        <v>66.37</v>
      </c>
      <c r="T794">
        <v>24.55</v>
      </c>
      <c r="U794">
        <v>31.57</v>
      </c>
      <c r="V794">
        <v>1341</v>
      </c>
      <c r="W794">
        <v>20.39</v>
      </c>
      <c r="X794">
        <v>755</v>
      </c>
    </row>
    <row r="795" spans="1:24" hidden="1" x14ac:dyDescent="0.25">
      <c r="A795" t="s">
        <v>41</v>
      </c>
      <c r="B795" t="s">
        <v>25</v>
      </c>
      <c r="C795">
        <v>2020</v>
      </c>
      <c r="D795" t="s">
        <v>42</v>
      </c>
      <c r="E795">
        <v>1.6</v>
      </c>
      <c r="F795">
        <v>6.96</v>
      </c>
      <c r="G795">
        <v>1.94</v>
      </c>
      <c r="H795">
        <v>9.9600000000000009</v>
      </c>
      <c r="I795">
        <v>6.95</v>
      </c>
      <c r="J795">
        <v>7.51</v>
      </c>
      <c r="K795">
        <v>4094</v>
      </c>
      <c r="L795" t="s">
        <v>27</v>
      </c>
      <c r="M795">
        <v>78.03</v>
      </c>
      <c r="N795">
        <v>91</v>
      </c>
      <c r="O795">
        <v>28</v>
      </c>
      <c r="P795">
        <v>91</v>
      </c>
      <c r="Q795">
        <v>46.44</v>
      </c>
      <c r="R795">
        <v>81510</v>
      </c>
      <c r="S795">
        <v>44.11</v>
      </c>
      <c r="T795">
        <v>50.22</v>
      </c>
      <c r="U795">
        <v>73.790000000000006</v>
      </c>
      <c r="V795">
        <v>1346</v>
      </c>
      <c r="W795">
        <v>1.29</v>
      </c>
      <c r="X795">
        <v>52</v>
      </c>
    </row>
    <row r="796" spans="1:24" hidden="1" x14ac:dyDescent="0.25">
      <c r="A796" t="s">
        <v>48</v>
      </c>
      <c r="B796" t="s">
        <v>37</v>
      </c>
      <c r="C796">
        <v>2020</v>
      </c>
      <c r="D796" t="s">
        <v>42</v>
      </c>
      <c r="E796">
        <v>0.08</v>
      </c>
      <c r="F796">
        <v>6.04</v>
      </c>
      <c r="G796">
        <v>0.47</v>
      </c>
      <c r="H796">
        <v>7.61</v>
      </c>
      <c r="I796">
        <v>27.97</v>
      </c>
      <c r="J796">
        <v>19.91</v>
      </c>
      <c r="K796">
        <v>3685</v>
      </c>
      <c r="L796" t="s">
        <v>31</v>
      </c>
      <c r="M796">
        <v>97.3</v>
      </c>
      <c r="N796">
        <v>74</v>
      </c>
      <c r="O796">
        <v>34</v>
      </c>
      <c r="P796">
        <v>62</v>
      </c>
      <c r="Q796">
        <v>66.989999999999995</v>
      </c>
      <c r="R796">
        <v>49840</v>
      </c>
      <c r="S796">
        <v>46.38</v>
      </c>
      <c r="T796">
        <v>56.34</v>
      </c>
      <c r="U796">
        <v>32.53</v>
      </c>
      <c r="V796">
        <v>1248</v>
      </c>
      <c r="W796">
        <v>35.590000000000003</v>
      </c>
      <c r="X796">
        <v>864</v>
      </c>
    </row>
    <row r="797" spans="1:24" hidden="1" x14ac:dyDescent="0.25">
      <c r="A797" t="s">
        <v>24</v>
      </c>
      <c r="B797" t="s">
        <v>33</v>
      </c>
      <c r="C797">
        <v>2016</v>
      </c>
      <c r="D797" t="s">
        <v>26</v>
      </c>
      <c r="E797">
        <v>7.53</v>
      </c>
      <c r="F797">
        <v>7.14</v>
      </c>
      <c r="G797">
        <v>0.95</v>
      </c>
      <c r="H797">
        <v>8.56</v>
      </c>
      <c r="I797">
        <v>33.26</v>
      </c>
      <c r="J797">
        <v>18.91</v>
      </c>
      <c r="K797">
        <v>3206</v>
      </c>
      <c r="L797" t="s">
        <v>27</v>
      </c>
      <c r="M797">
        <v>55.93</v>
      </c>
      <c r="N797">
        <v>443</v>
      </c>
      <c r="O797">
        <v>27</v>
      </c>
      <c r="P797">
        <v>76</v>
      </c>
      <c r="Q797">
        <v>25.63</v>
      </c>
      <c r="R797">
        <v>51092</v>
      </c>
      <c r="S797">
        <v>17.600000000000001</v>
      </c>
      <c r="T797">
        <v>56.48</v>
      </c>
      <c r="U797">
        <v>79.819999999999993</v>
      </c>
      <c r="V797">
        <v>2616</v>
      </c>
      <c r="W797">
        <v>16.100000000000001</v>
      </c>
      <c r="X797">
        <v>965</v>
      </c>
    </row>
    <row r="798" spans="1:24" hidden="1" x14ac:dyDescent="0.25">
      <c r="A798" t="s">
        <v>36</v>
      </c>
      <c r="B798" t="s">
        <v>25</v>
      </c>
      <c r="C798">
        <v>2008</v>
      </c>
      <c r="D798" t="s">
        <v>40</v>
      </c>
      <c r="E798">
        <v>1.06</v>
      </c>
      <c r="F798">
        <v>6.06</v>
      </c>
      <c r="G798">
        <v>0.04</v>
      </c>
      <c r="H798">
        <v>3.19</v>
      </c>
      <c r="I798">
        <v>46.85</v>
      </c>
      <c r="J798">
        <v>0.26</v>
      </c>
      <c r="K798">
        <v>1109</v>
      </c>
      <c r="L798" t="s">
        <v>35</v>
      </c>
      <c r="M798">
        <v>43.67</v>
      </c>
      <c r="N798">
        <v>137</v>
      </c>
      <c r="O798">
        <v>20</v>
      </c>
      <c r="P798">
        <v>36</v>
      </c>
      <c r="Q798">
        <v>51.28</v>
      </c>
      <c r="R798">
        <v>34488</v>
      </c>
      <c r="S798">
        <v>77.97</v>
      </c>
      <c r="T798">
        <v>78.53</v>
      </c>
      <c r="U798">
        <v>61.89</v>
      </c>
      <c r="V798">
        <v>584</v>
      </c>
      <c r="W798">
        <v>39.39</v>
      </c>
      <c r="X798">
        <v>142</v>
      </c>
    </row>
    <row r="799" spans="1:24" hidden="1" x14ac:dyDescent="0.25">
      <c r="A799" t="s">
        <v>39</v>
      </c>
      <c r="B799" t="s">
        <v>33</v>
      </c>
      <c r="C799">
        <v>2016</v>
      </c>
      <c r="D799" t="s">
        <v>42</v>
      </c>
      <c r="E799">
        <v>0.82</v>
      </c>
      <c r="F799">
        <v>7.43</v>
      </c>
      <c r="G799">
        <v>0.91</v>
      </c>
      <c r="H799">
        <v>8.67</v>
      </c>
      <c r="I799">
        <v>42.36</v>
      </c>
      <c r="J799">
        <v>17.91</v>
      </c>
      <c r="K799">
        <v>4179</v>
      </c>
      <c r="L799" t="s">
        <v>27</v>
      </c>
      <c r="M799">
        <v>66.44</v>
      </c>
      <c r="N799">
        <v>167</v>
      </c>
      <c r="O799">
        <v>10</v>
      </c>
      <c r="P799">
        <v>11</v>
      </c>
      <c r="Q799">
        <v>27.25</v>
      </c>
      <c r="R799">
        <v>89087</v>
      </c>
      <c r="S799">
        <v>86.6</v>
      </c>
      <c r="T799">
        <v>62.19</v>
      </c>
      <c r="U799">
        <v>85.3</v>
      </c>
      <c r="V799">
        <v>1794</v>
      </c>
      <c r="W799">
        <v>16.260000000000002</v>
      </c>
      <c r="X799">
        <v>926</v>
      </c>
    </row>
    <row r="800" spans="1:24" hidden="1" x14ac:dyDescent="0.25">
      <c r="A800" t="s">
        <v>24</v>
      </c>
      <c r="B800" t="s">
        <v>37</v>
      </c>
      <c r="C800">
        <v>2004</v>
      </c>
      <c r="D800" t="s">
        <v>34</v>
      </c>
      <c r="E800">
        <v>0.03</v>
      </c>
      <c r="F800">
        <v>7.27</v>
      </c>
      <c r="G800">
        <v>1.65</v>
      </c>
      <c r="H800">
        <v>5.0999999999999996</v>
      </c>
      <c r="I800">
        <v>12.29</v>
      </c>
      <c r="J800">
        <v>13.61</v>
      </c>
      <c r="K800">
        <v>1977</v>
      </c>
      <c r="L800" t="s">
        <v>44</v>
      </c>
      <c r="M800">
        <v>61.33</v>
      </c>
      <c r="N800">
        <v>257</v>
      </c>
      <c r="O800">
        <v>25</v>
      </c>
      <c r="P800">
        <v>73</v>
      </c>
      <c r="Q800">
        <v>95.21</v>
      </c>
      <c r="R800">
        <v>14447</v>
      </c>
      <c r="S800">
        <v>82.73</v>
      </c>
      <c r="T800">
        <v>69.22</v>
      </c>
      <c r="U800">
        <v>33.81</v>
      </c>
      <c r="V800">
        <v>2155</v>
      </c>
      <c r="W800">
        <v>26.73</v>
      </c>
      <c r="X800">
        <v>586</v>
      </c>
    </row>
    <row r="801" spans="1:24" hidden="1" x14ac:dyDescent="0.25">
      <c r="A801" t="s">
        <v>48</v>
      </c>
      <c r="B801" t="s">
        <v>33</v>
      </c>
      <c r="C801">
        <v>2024</v>
      </c>
      <c r="D801" t="s">
        <v>43</v>
      </c>
      <c r="E801">
        <v>4.33</v>
      </c>
      <c r="F801">
        <v>8.1</v>
      </c>
      <c r="G801">
        <v>2.69</v>
      </c>
      <c r="H801">
        <v>3.89</v>
      </c>
      <c r="I801">
        <v>28.63</v>
      </c>
      <c r="J801">
        <v>10.039999999999999</v>
      </c>
      <c r="K801">
        <v>226</v>
      </c>
      <c r="L801" t="s">
        <v>27</v>
      </c>
      <c r="M801">
        <v>85.42</v>
      </c>
      <c r="N801">
        <v>237</v>
      </c>
      <c r="O801">
        <v>10</v>
      </c>
      <c r="P801">
        <v>80</v>
      </c>
      <c r="Q801">
        <v>7.97</v>
      </c>
      <c r="R801">
        <v>63519</v>
      </c>
      <c r="S801">
        <v>54.71</v>
      </c>
      <c r="T801">
        <v>35.880000000000003</v>
      </c>
      <c r="U801">
        <v>50.2</v>
      </c>
      <c r="V801">
        <v>2521</v>
      </c>
      <c r="W801">
        <v>18.39</v>
      </c>
      <c r="X801">
        <v>360</v>
      </c>
    </row>
    <row r="802" spans="1:24" hidden="1" x14ac:dyDescent="0.25">
      <c r="A802" t="s">
        <v>47</v>
      </c>
      <c r="B802" t="s">
        <v>37</v>
      </c>
      <c r="C802">
        <v>2019</v>
      </c>
      <c r="D802" t="s">
        <v>40</v>
      </c>
      <c r="E802">
        <v>5.03</v>
      </c>
      <c r="F802">
        <v>7.45</v>
      </c>
      <c r="G802">
        <v>4.5999999999999996</v>
      </c>
      <c r="H802">
        <v>3.79</v>
      </c>
      <c r="I802">
        <v>47.68</v>
      </c>
      <c r="J802">
        <v>11.65</v>
      </c>
      <c r="K802">
        <v>2939</v>
      </c>
      <c r="L802" t="s">
        <v>31</v>
      </c>
      <c r="M802">
        <v>93.28</v>
      </c>
      <c r="N802">
        <v>44</v>
      </c>
      <c r="O802">
        <v>4</v>
      </c>
      <c r="P802">
        <v>64</v>
      </c>
      <c r="Q802">
        <v>28.92</v>
      </c>
      <c r="R802">
        <v>10753</v>
      </c>
      <c r="S802">
        <v>83.79</v>
      </c>
      <c r="T802">
        <v>43.65</v>
      </c>
      <c r="U802">
        <v>87.75</v>
      </c>
      <c r="V802">
        <v>2582</v>
      </c>
      <c r="W802">
        <v>9.3000000000000007</v>
      </c>
      <c r="X802">
        <v>603</v>
      </c>
    </row>
    <row r="803" spans="1:24" hidden="1" x14ac:dyDescent="0.25">
      <c r="A803" t="s">
        <v>24</v>
      </c>
      <c r="B803" t="s">
        <v>37</v>
      </c>
      <c r="C803">
        <v>2007</v>
      </c>
      <c r="D803" t="s">
        <v>26</v>
      </c>
      <c r="E803">
        <v>6.38</v>
      </c>
      <c r="F803">
        <v>6.81</v>
      </c>
      <c r="G803">
        <v>2.7</v>
      </c>
      <c r="H803">
        <v>7.76</v>
      </c>
      <c r="I803">
        <v>36.79</v>
      </c>
      <c r="J803">
        <v>16.84</v>
      </c>
      <c r="K803">
        <v>1012</v>
      </c>
      <c r="L803" t="s">
        <v>44</v>
      </c>
      <c r="M803">
        <v>36.07</v>
      </c>
      <c r="N803">
        <v>486</v>
      </c>
      <c r="O803">
        <v>6</v>
      </c>
      <c r="P803">
        <v>85</v>
      </c>
      <c r="Q803">
        <v>89.52</v>
      </c>
      <c r="R803">
        <v>30138</v>
      </c>
      <c r="S803">
        <v>79.040000000000006</v>
      </c>
      <c r="T803">
        <v>11.46</v>
      </c>
      <c r="U803">
        <v>83.9</v>
      </c>
      <c r="V803">
        <v>733</v>
      </c>
      <c r="W803">
        <v>37.229999999999997</v>
      </c>
      <c r="X803">
        <v>158</v>
      </c>
    </row>
    <row r="804" spans="1:24" hidden="1" x14ac:dyDescent="0.25">
      <c r="A804" t="s">
        <v>45</v>
      </c>
      <c r="B804" t="s">
        <v>29</v>
      </c>
      <c r="C804">
        <v>2005</v>
      </c>
      <c r="D804" t="s">
        <v>43</v>
      </c>
      <c r="E804">
        <v>2.96</v>
      </c>
      <c r="F804">
        <v>7.29</v>
      </c>
      <c r="G804">
        <v>3.53</v>
      </c>
      <c r="H804">
        <v>9.98</v>
      </c>
      <c r="I804">
        <v>34.42</v>
      </c>
      <c r="J804">
        <v>19.02</v>
      </c>
      <c r="K804">
        <v>4115</v>
      </c>
      <c r="L804" t="s">
        <v>44</v>
      </c>
      <c r="M804">
        <v>89.26</v>
      </c>
      <c r="N804">
        <v>410</v>
      </c>
      <c r="O804">
        <v>30</v>
      </c>
      <c r="P804">
        <v>14</v>
      </c>
      <c r="Q804">
        <v>49.04</v>
      </c>
      <c r="R804">
        <v>16104</v>
      </c>
      <c r="S804">
        <v>83.24</v>
      </c>
      <c r="T804">
        <v>16.329999999999998</v>
      </c>
      <c r="U804">
        <v>97.26</v>
      </c>
      <c r="V804">
        <v>2591</v>
      </c>
      <c r="W804">
        <v>25.09</v>
      </c>
      <c r="X804">
        <v>80</v>
      </c>
    </row>
    <row r="805" spans="1:24" hidden="1" x14ac:dyDescent="0.25">
      <c r="A805" t="s">
        <v>39</v>
      </c>
      <c r="B805" t="s">
        <v>37</v>
      </c>
      <c r="C805">
        <v>2010</v>
      </c>
      <c r="D805" t="s">
        <v>30</v>
      </c>
      <c r="E805">
        <v>7.1</v>
      </c>
      <c r="F805">
        <v>7.75</v>
      </c>
      <c r="G805">
        <v>1.79</v>
      </c>
      <c r="H805">
        <v>7.66</v>
      </c>
      <c r="I805">
        <v>37.75</v>
      </c>
      <c r="J805">
        <v>11.21</v>
      </c>
      <c r="K805">
        <v>3106</v>
      </c>
      <c r="L805" t="s">
        <v>44</v>
      </c>
      <c r="M805">
        <v>93.63</v>
      </c>
      <c r="N805">
        <v>308</v>
      </c>
      <c r="O805">
        <v>38</v>
      </c>
      <c r="P805">
        <v>79</v>
      </c>
      <c r="Q805">
        <v>60.81</v>
      </c>
      <c r="R805">
        <v>34983</v>
      </c>
      <c r="S805">
        <v>98.19</v>
      </c>
      <c r="T805">
        <v>40.81</v>
      </c>
      <c r="U805">
        <v>37.76</v>
      </c>
      <c r="V805">
        <v>1362</v>
      </c>
      <c r="W805">
        <v>18.02</v>
      </c>
      <c r="X805">
        <v>330</v>
      </c>
    </row>
    <row r="806" spans="1:24" hidden="1" x14ac:dyDescent="0.25">
      <c r="A806" t="s">
        <v>48</v>
      </c>
      <c r="B806" t="s">
        <v>37</v>
      </c>
      <c r="C806">
        <v>2018</v>
      </c>
      <c r="D806" t="s">
        <v>34</v>
      </c>
      <c r="E806">
        <v>1.69</v>
      </c>
      <c r="F806">
        <v>6.23</v>
      </c>
      <c r="G806">
        <v>3.76</v>
      </c>
      <c r="H806">
        <v>4.84</v>
      </c>
      <c r="I806">
        <v>16.13</v>
      </c>
      <c r="J806">
        <v>3.63</v>
      </c>
      <c r="K806">
        <v>3936</v>
      </c>
      <c r="L806" t="s">
        <v>44</v>
      </c>
      <c r="M806">
        <v>94.69</v>
      </c>
      <c r="N806">
        <v>136</v>
      </c>
      <c r="O806">
        <v>41</v>
      </c>
      <c r="P806">
        <v>83</v>
      </c>
      <c r="Q806">
        <v>65.87</v>
      </c>
      <c r="R806">
        <v>81697</v>
      </c>
      <c r="S806">
        <v>81</v>
      </c>
      <c r="T806">
        <v>26.78</v>
      </c>
      <c r="U806">
        <v>63.12</v>
      </c>
      <c r="V806">
        <v>306</v>
      </c>
      <c r="W806">
        <v>5.77</v>
      </c>
      <c r="X806">
        <v>800</v>
      </c>
    </row>
    <row r="807" spans="1:24" hidden="1" x14ac:dyDescent="0.25">
      <c r="A807" t="s">
        <v>47</v>
      </c>
      <c r="B807" t="s">
        <v>38</v>
      </c>
      <c r="C807">
        <v>2003</v>
      </c>
      <c r="D807" t="s">
        <v>26</v>
      </c>
      <c r="E807">
        <v>8.32</v>
      </c>
      <c r="F807">
        <v>7.55</v>
      </c>
      <c r="G807">
        <v>3.1</v>
      </c>
      <c r="H807">
        <v>4.42</v>
      </c>
      <c r="I807">
        <v>36.46</v>
      </c>
      <c r="J807">
        <v>12.8</v>
      </c>
      <c r="K807">
        <v>2802</v>
      </c>
      <c r="L807" t="s">
        <v>35</v>
      </c>
      <c r="M807">
        <v>83.5</v>
      </c>
      <c r="N807">
        <v>102</v>
      </c>
      <c r="O807">
        <v>7</v>
      </c>
      <c r="P807">
        <v>9</v>
      </c>
      <c r="Q807">
        <v>8.9499999999999993</v>
      </c>
      <c r="R807">
        <v>14748</v>
      </c>
      <c r="S807">
        <v>27.07</v>
      </c>
      <c r="T807">
        <v>75.040000000000006</v>
      </c>
      <c r="U807">
        <v>21.43</v>
      </c>
      <c r="V807">
        <v>1121</v>
      </c>
      <c r="W807">
        <v>39.96</v>
      </c>
      <c r="X807">
        <v>612</v>
      </c>
    </row>
    <row r="808" spans="1:24" hidden="1" x14ac:dyDescent="0.25">
      <c r="A808" t="s">
        <v>28</v>
      </c>
      <c r="B808" t="s">
        <v>25</v>
      </c>
      <c r="C808">
        <v>2017</v>
      </c>
      <c r="D808" t="s">
        <v>43</v>
      </c>
      <c r="E808">
        <v>5.72</v>
      </c>
      <c r="F808">
        <v>8.2899999999999991</v>
      </c>
      <c r="G808">
        <v>2.2999999999999998</v>
      </c>
      <c r="H808">
        <v>6.68</v>
      </c>
      <c r="I808">
        <v>11.64</v>
      </c>
      <c r="J808">
        <v>1.52</v>
      </c>
      <c r="K808">
        <v>1466</v>
      </c>
      <c r="L808" t="s">
        <v>44</v>
      </c>
      <c r="M808">
        <v>81.95</v>
      </c>
      <c r="N808">
        <v>128</v>
      </c>
      <c r="O808">
        <v>26</v>
      </c>
      <c r="P808">
        <v>41</v>
      </c>
      <c r="Q808">
        <v>3.74</v>
      </c>
      <c r="R808">
        <v>41077</v>
      </c>
      <c r="S808">
        <v>82.09</v>
      </c>
      <c r="T808">
        <v>64.12</v>
      </c>
      <c r="U808">
        <v>97.22</v>
      </c>
      <c r="V808">
        <v>2593</v>
      </c>
      <c r="W808">
        <v>35.81</v>
      </c>
      <c r="X808">
        <v>453</v>
      </c>
    </row>
    <row r="809" spans="1:24" x14ac:dyDescent="0.25">
      <c r="A809" t="s">
        <v>48</v>
      </c>
      <c r="B809" t="s">
        <v>29</v>
      </c>
      <c r="C809">
        <v>2000</v>
      </c>
      <c r="D809" t="s">
        <v>42</v>
      </c>
      <c r="E809">
        <v>5.84</v>
      </c>
      <c r="F809">
        <v>6.75</v>
      </c>
      <c r="G809">
        <v>0.97</v>
      </c>
      <c r="H809">
        <v>3.46</v>
      </c>
      <c r="I809">
        <v>21.41</v>
      </c>
      <c r="J809">
        <v>12.7</v>
      </c>
      <c r="K809">
        <v>2988</v>
      </c>
      <c r="L809" t="s">
        <v>44</v>
      </c>
      <c r="M809">
        <v>31.04</v>
      </c>
      <c r="N809">
        <v>160</v>
      </c>
      <c r="O809">
        <v>20</v>
      </c>
      <c r="P809">
        <v>25</v>
      </c>
      <c r="Q809">
        <v>93.91</v>
      </c>
      <c r="R809">
        <v>97188</v>
      </c>
      <c r="S809">
        <v>37.56</v>
      </c>
      <c r="T809">
        <v>87.62</v>
      </c>
      <c r="U809">
        <v>34.01</v>
      </c>
      <c r="V809">
        <v>909</v>
      </c>
      <c r="W809">
        <v>16.91</v>
      </c>
      <c r="X809">
        <v>907</v>
      </c>
    </row>
    <row r="810" spans="1:24" hidden="1" x14ac:dyDescent="0.25">
      <c r="A810" t="s">
        <v>28</v>
      </c>
      <c r="B810" t="s">
        <v>29</v>
      </c>
      <c r="C810">
        <v>2012</v>
      </c>
      <c r="D810" t="s">
        <v>30</v>
      </c>
      <c r="E810">
        <v>2.1</v>
      </c>
      <c r="F810">
        <v>7.57</v>
      </c>
      <c r="G810">
        <v>1.52</v>
      </c>
      <c r="H810">
        <v>5.8</v>
      </c>
      <c r="I810">
        <v>44.5</v>
      </c>
      <c r="J810">
        <v>16.170000000000002</v>
      </c>
      <c r="K810">
        <v>269</v>
      </c>
      <c r="L810" t="s">
        <v>44</v>
      </c>
      <c r="M810">
        <v>94.41</v>
      </c>
      <c r="N810">
        <v>37</v>
      </c>
      <c r="O810">
        <v>29</v>
      </c>
      <c r="P810">
        <v>48</v>
      </c>
      <c r="Q810">
        <v>28.61</v>
      </c>
      <c r="R810">
        <v>39378</v>
      </c>
      <c r="S810">
        <v>51.62</v>
      </c>
      <c r="T810">
        <v>80.959999999999994</v>
      </c>
      <c r="U810">
        <v>92.38</v>
      </c>
      <c r="V810">
        <v>1192</v>
      </c>
      <c r="W810">
        <v>6.86</v>
      </c>
      <c r="X810">
        <v>776</v>
      </c>
    </row>
    <row r="811" spans="1:24" hidden="1" x14ac:dyDescent="0.25">
      <c r="A811" t="s">
        <v>39</v>
      </c>
      <c r="B811" t="s">
        <v>29</v>
      </c>
      <c r="C811">
        <v>2013</v>
      </c>
      <c r="D811" t="s">
        <v>26</v>
      </c>
      <c r="E811">
        <v>0.74</v>
      </c>
      <c r="F811">
        <v>8.0500000000000007</v>
      </c>
      <c r="G811">
        <v>3.1</v>
      </c>
      <c r="H811">
        <v>7.66</v>
      </c>
      <c r="I811">
        <v>0.95</v>
      </c>
      <c r="J811">
        <v>7.07</v>
      </c>
      <c r="K811">
        <v>3806</v>
      </c>
      <c r="L811" t="s">
        <v>31</v>
      </c>
      <c r="M811">
        <v>54.61</v>
      </c>
      <c r="N811">
        <v>56</v>
      </c>
      <c r="O811">
        <v>13</v>
      </c>
      <c r="P811">
        <v>22</v>
      </c>
      <c r="Q811">
        <v>39.270000000000003</v>
      </c>
      <c r="R811">
        <v>83031</v>
      </c>
      <c r="S811">
        <v>79.64</v>
      </c>
      <c r="T811">
        <v>88.21</v>
      </c>
      <c r="U811">
        <v>74.27</v>
      </c>
      <c r="V811">
        <v>646</v>
      </c>
      <c r="W811">
        <v>1.19</v>
      </c>
      <c r="X811">
        <v>171</v>
      </c>
    </row>
    <row r="812" spans="1:24" hidden="1" x14ac:dyDescent="0.25">
      <c r="A812" t="s">
        <v>41</v>
      </c>
      <c r="B812" t="s">
        <v>38</v>
      </c>
      <c r="C812">
        <v>2023</v>
      </c>
      <c r="D812" t="s">
        <v>42</v>
      </c>
      <c r="E812">
        <v>4.6500000000000004</v>
      </c>
      <c r="F812">
        <v>7.28</v>
      </c>
      <c r="G812">
        <v>2.13</v>
      </c>
      <c r="H812">
        <v>9.77</v>
      </c>
      <c r="I812">
        <v>20.72</v>
      </c>
      <c r="J812">
        <v>1.42</v>
      </c>
      <c r="K812">
        <v>1531</v>
      </c>
      <c r="L812" t="s">
        <v>31</v>
      </c>
      <c r="M812">
        <v>32.880000000000003</v>
      </c>
      <c r="N812">
        <v>160</v>
      </c>
      <c r="O812">
        <v>0</v>
      </c>
      <c r="P812">
        <v>63</v>
      </c>
      <c r="Q812">
        <v>68.849999999999994</v>
      </c>
      <c r="R812">
        <v>76737</v>
      </c>
      <c r="S812">
        <v>31.67</v>
      </c>
      <c r="T812">
        <v>39.22</v>
      </c>
      <c r="U812">
        <v>94.95</v>
      </c>
      <c r="V812">
        <v>2709</v>
      </c>
      <c r="W812">
        <v>6.07</v>
      </c>
      <c r="X812">
        <v>834</v>
      </c>
    </row>
    <row r="813" spans="1:24" x14ac:dyDescent="0.25">
      <c r="A813" t="s">
        <v>48</v>
      </c>
      <c r="B813" t="s">
        <v>37</v>
      </c>
      <c r="C813">
        <v>2000</v>
      </c>
      <c r="D813" t="s">
        <v>34</v>
      </c>
      <c r="E813">
        <v>6.16</v>
      </c>
      <c r="F813">
        <v>7.79</v>
      </c>
      <c r="G813">
        <v>4.45</v>
      </c>
      <c r="H813">
        <v>5.98</v>
      </c>
      <c r="I813">
        <v>13.34</v>
      </c>
      <c r="J813">
        <v>13.84</v>
      </c>
      <c r="K813">
        <v>303</v>
      </c>
      <c r="L813" t="s">
        <v>44</v>
      </c>
      <c r="M813">
        <v>58.91</v>
      </c>
      <c r="N813">
        <v>175</v>
      </c>
      <c r="O813">
        <v>44</v>
      </c>
      <c r="P813">
        <v>16</v>
      </c>
      <c r="Q813">
        <v>25.16</v>
      </c>
      <c r="R813">
        <v>28001</v>
      </c>
      <c r="S813">
        <v>2.61</v>
      </c>
      <c r="T813">
        <v>48.75</v>
      </c>
      <c r="U813">
        <v>39.86</v>
      </c>
      <c r="V813">
        <v>1272</v>
      </c>
      <c r="W813">
        <v>21.38</v>
      </c>
      <c r="X813">
        <v>793</v>
      </c>
    </row>
    <row r="814" spans="1:24" hidden="1" x14ac:dyDescent="0.25">
      <c r="A814" t="s">
        <v>46</v>
      </c>
      <c r="B814" t="s">
        <v>25</v>
      </c>
      <c r="C814">
        <v>2010</v>
      </c>
      <c r="D814" t="s">
        <v>30</v>
      </c>
      <c r="E814">
        <v>0.95</v>
      </c>
      <c r="F814">
        <v>6.78</v>
      </c>
      <c r="G814">
        <v>1.17</v>
      </c>
      <c r="H814">
        <v>4.4000000000000004</v>
      </c>
      <c r="I814">
        <v>9.93</v>
      </c>
      <c r="J814">
        <v>6.79</v>
      </c>
      <c r="K814">
        <v>4905</v>
      </c>
      <c r="L814" t="s">
        <v>35</v>
      </c>
      <c r="M814">
        <v>81.3</v>
      </c>
      <c r="N814">
        <v>258</v>
      </c>
      <c r="O814">
        <v>23</v>
      </c>
      <c r="P814">
        <v>33</v>
      </c>
      <c r="Q814">
        <v>73.84</v>
      </c>
      <c r="R814">
        <v>99087</v>
      </c>
      <c r="S814">
        <v>71.81</v>
      </c>
      <c r="T814">
        <v>39.81</v>
      </c>
      <c r="U814">
        <v>47.61</v>
      </c>
      <c r="V814">
        <v>2904</v>
      </c>
      <c r="W814">
        <v>32.630000000000003</v>
      </c>
      <c r="X814">
        <v>369</v>
      </c>
    </row>
    <row r="815" spans="1:24" hidden="1" x14ac:dyDescent="0.25">
      <c r="A815" t="s">
        <v>28</v>
      </c>
      <c r="B815" t="s">
        <v>33</v>
      </c>
      <c r="C815">
        <v>2016</v>
      </c>
      <c r="D815" t="s">
        <v>40</v>
      </c>
      <c r="E815">
        <v>9.51</v>
      </c>
      <c r="F815">
        <v>6.77</v>
      </c>
      <c r="G815">
        <v>0.37</v>
      </c>
      <c r="H815">
        <v>8.7200000000000006</v>
      </c>
      <c r="I815">
        <v>41.93</v>
      </c>
      <c r="J815">
        <v>4.9800000000000004</v>
      </c>
      <c r="K815">
        <v>1932</v>
      </c>
      <c r="L815" t="s">
        <v>27</v>
      </c>
      <c r="M815">
        <v>60.94</v>
      </c>
      <c r="N815">
        <v>287</v>
      </c>
      <c r="O815">
        <v>5</v>
      </c>
      <c r="P815">
        <v>56</v>
      </c>
      <c r="Q815">
        <v>46.91</v>
      </c>
      <c r="R815">
        <v>3170</v>
      </c>
      <c r="S815">
        <v>90.22</v>
      </c>
      <c r="T815">
        <v>87.14</v>
      </c>
      <c r="U815">
        <v>33.15</v>
      </c>
      <c r="V815">
        <v>538</v>
      </c>
      <c r="W815">
        <v>14.54</v>
      </c>
      <c r="X815">
        <v>467</v>
      </c>
    </row>
    <row r="816" spans="1:24" hidden="1" x14ac:dyDescent="0.25">
      <c r="A816" t="s">
        <v>45</v>
      </c>
      <c r="B816" t="s">
        <v>37</v>
      </c>
      <c r="C816">
        <v>2003</v>
      </c>
      <c r="D816" t="s">
        <v>42</v>
      </c>
      <c r="E816">
        <v>9.8000000000000007</v>
      </c>
      <c r="F816">
        <v>7.67</v>
      </c>
      <c r="G816">
        <v>2.95</v>
      </c>
      <c r="H816">
        <v>8.2100000000000009</v>
      </c>
      <c r="I816">
        <v>34.82</v>
      </c>
      <c r="J816">
        <v>13.78</v>
      </c>
      <c r="K816">
        <v>2040</v>
      </c>
      <c r="L816" t="s">
        <v>35</v>
      </c>
      <c r="M816">
        <v>83.06</v>
      </c>
      <c r="N816">
        <v>460</v>
      </c>
      <c r="O816">
        <v>5</v>
      </c>
      <c r="P816">
        <v>85</v>
      </c>
      <c r="Q816">
        <v>85.95</v>
      </c>
      <c r="R816">
        <v>61938</v>
      </c>
      <c r="S816">
        <v>92.79</v>
      </c>
      <c r="T816">
        <v>42.22</v>
      </c>
      <c r="U816">
        <v>53.79</v>
      </c>
      <c r="V816">
        <v>2943</v>
      </c>
      <c r="W816">
        <v>17.36</v>
      </c>
      <c r="X816">
        <v>861</v>
      </c>
    </row>
    <row r="817" spans="1:24" hidden="1" x14ac:dyDescent="0.25">
      <c r="A817" t="s">
        <v>46</v>
      </c>
      <c r="B817" t="s">
        <v>38</v>
      </c>
      <c r="C817">
        <v>2011</v>
      </c>
      <c r="D817" t="s">
        <v>43</v>
      </c>
      <c r="E817">
        <v>5.45</v>
      </c>
      <c r="F817">
        <v>7.76</v>
      </c>
      <c r="G817">
        <v>4.43</v>
      </c>
      <c r="H817">
        <v>9.02</v>
      </c>
      <c r="I817">
        <v>5.63</v>
      </c>
      <c r="J817">
        <v>19.39</v>
      </c>
      <c r="K817">
        <v>4021</v>
      </c>
      <c r="L817" t="s">
        <v>44</v>
      </c>
      <c r="M817">
        <v>65.66</v>
      </c>
      <c r="N817">
        <v>404</v>
      </c>
      <c r="O817">
        <v>4</v>
      </c>
      <c r="P817">
        <v>3</v>
      </c>
      <c r="Q817">
        <v>29.3</v>
      </c>
      <c r="R817">
        <v>15635</v>
      </c>
      <c r="S817">
        <v>79.89</v>
      </c>
      <c r="T817">
        <v>19.34</v>
      </c>
      <c r="U817">
        <v>95.8</v>
      </c>
      <c r="V817">
        <v>222</v>
      </c>
      <c r="W817">
        <v>18.93</v>
      </c>
      <c r="X817">
        <v>697</v>
      </c>
    </row>
    <row r="818" spans="1:24" hidden="1" x14ac:dyDescent="0.25">
      <c r="A818" t="s">
        <v>32</v>
      </c>
      <c r="B818" t="s">
        <v>37</v>
      </c>
      <c r="C818">
        <v>2009</v>
      </c>
      <c r="D818" t="s">
        <v>26</v>
      </c>
      <c r="E818">
        <v>9.5</v>
      </c>
      <c r="F818">
        <v>8.34</v>
      </c>
      <c r="G818">
        <v>1.82</v>
      </c>
      <c r="H818">
        <v>4.5</v>
      </c>
      <c r="I818">
        <v>24.72</v>
      </c>
      <c r="J818">
        <v>14.91</v>
      </c>
      <c r="K818">
        <v>141</v>
      </c>
      <c r="L818" t="s">
        <v>44</v>
      </c>
      <c r="M818">
        <v>50.96</v>
      </c>
      <c r="N818">
        <v>323</v>
      </c>
      <c r="O818">
        <v>34</v>
      </c>
      <c r="P818">
        <v>70</v>
      </c>
      <c r="Q818">
        <v>21.97</v>
      </c>
      <c r="R818">
        <v>92239</v>
      </c>
      <c r="S818">
        <v>93.51</v>
      </c>
      <c r="T818">
        <v>30.04</v>
      </c>
      <c r="U818">
        <v>65.69</v>
      </c>
      <c r="V818">
        <v>1267</v>
      </c>
      <c r="W818">
        <v>0.7</v>
      </c>
      <c r="X818">
        <v>802</v>
      </c>
    </row>
    <row r="819" spans="1:24" hidden="1" x14ac:dyDescent="0.25">
      <c r="A819" t="s">
        <v>32</v>
      </c>
      <c r="B819" t="s">
        <v>37</v>
      </c>
      <c r="C819">
        <v>2005</v>
      </c>
      <c r="D819" t="s">
        <v>30</v>
      </c>
      <c r="E819">
        <v>1.79</v>
      </c>
      <c r="F819">
        <v>6.56</v>
      </c>
      <c r="G819">
        <v>3.24</v>
      </c>
      <c r="H819">
        <v>5.83</v>
      </c>
      <c r="I819">
        <v>23.35</v>
      </c>
      <c r="J819">
        <v>9.83</v>
      </c>
      <c r="K819">
        <v>808</v>
      </c>
      <c r="L819" t="s">
        <v>35</v>
      </c>
      <c r="M819">
        <v>44.2</v>
      </c>
      <c r="N819">
        <v>144</v>
      </c>
      <c r="O819">
        <v>43</v>
      </c>
      <c r="P819">
        <v>68</v>
      </c>
      <c r="Q819">
        <v>83.51</v>
      </c>
      <c r="R819">
        <v>51263</v>
      </c>
      <c r="S819">
        <v>82.07</v>
      </c>
      <c r="T819">
        <v>43.99</v>
      </c>
      <c r="U819">
        <v>53.29</v>
      </c>
      <c r="V819">
        <v>1994</v>
      </c>
      <c r="W819">
        <v>7.08</v>
      </c>
      <c r="X819">
        <v>205</v>
      </c>
    </row>
    <row r="820" spans="1:24" hidden="1" x14ac:dyDescent="0.25">
      <c r="A820" t="s">
        <v>47</v>
      </c>
      <c r="B820" t="s">
        <v>38</v>
      </c>
      <c r="C820">
        <v>2024</v>
      </c>
      <c r="D820" t="s">
        <v>42</v>
      </c>
      <c r="E820">
        <v>0.25</v>
      </c>
      <c r="F820">
        <v>7.17</v>
      </c>
      <c r="G820">
        <v>1.1599999999999999</v>
      </c>
      <c r="H820">
        <v>9.8699999999999992</v>
      </c>
      <c r="I820">
        <v>7.13</v>
      </c>
      <c r="J820">
        <v>12.01</v>
      </c>
      <c r="K820">
        <v>947</v>
      </c>
      <c r="L820" t="s">
        <v>44</v>
      </c>
      <c r="M820">
        <v>59.48</v>
      </c>
      <c r="N820">
        <v>425</v>
      </c>
      <c r="O820">
        <v>14</v>
      </c>
      <c r="P820">
        <v>94</v>
      </c>
      <c r="Q820">
        <v>33.979999999999997</v>
      </c>
      <c r="R820">
        <v>58560</v>
      </c>
      <c r="S820">
        <v>3.01</v>
      </c>
      <c r="T820">
        <v>58.24</v>
      </c>
      <c r="U820">
        <v>45.99</v>
      </c>
      <c r="V820">
        <v>636</v>
      </c>
      <c r="W820">
        <v>20.04</v>
      </c>
      <c r="X820">
        <v>169</v>
      </c>
    </row>
    <row r="821" spans="1:24" x14ac:dyDescent="0.25">
      <c r="A821" t="s">
        <v>41</v>
      </c>
      <c r="B821" t="s">
        <v>29</v>
      </c>
      <c r="C821">
        <v>2000</v>
      </c>
      <c r="D821" t="s">
        <v>40</v>
      </c>
      <c r="E821">
        <v>0.39</v>
      </c>
      <c r="F821">
        <v>6.63</v>
      </c>
      <c r="G821">
        <v>2.79</v>
      </c>
      <c r="H821">
        <v>4.1100000000000003</v>
      </c>
      <c r="I821">
        <v>39.99</v>
      </c>
      <c r="J821">
        <v>2.85</v>
      </c>
      <c r="K821">
        <v>3951</v>
      </c>
      <c r="L821" t="s">
        <v>27</v>
      </c>
      <c r="M821">
        <v>32.51</v>
      </c>
      <c r="N821">
        <v>67</v>
      </c>
      <c r="O821">
        <v>34</v>
      </c>
      <c r="P821">
        <v>82</v>
      </c>
      <c r="Q821">
        <v>42.36</v>
      </c>
      <c r="R821">
        <v>46089</v>
      </c>
      <c r="S821">
        <v>34.97</v>
      </c>
      <c r="T821">
        <v>59.45</v>
      </c>
      <c r="U821">
        <v>66.78</v>
      </c>
      <c r="V821">
        <v>1108</v>
      </c>
      <c r="W821">
        <v>11.18</v>
      </c>
      <c r="X821">
        <v>515</v>
      </c>
    </row>
    <row r="822" spans="1:24" hidden="1" x14ac:dyDescent="0.25">
      <c r="A822" t="s">
        <v>39</v>
      </c>
      <c r="B822" t="s">
        <v>29</v>
      </c>
      <c r="C822">
        <v>2006</v>
      </c>
      <c r="D822" t="s">
        <v>26</v>
      </c>
      <c r="E822">
        <v>5.88</v>
      </c>
      <c r="F822">
        <v>6.2</v>
      </c>
      <c r="G822">
        <v>3.93</v>
      </c>
      <c r="H822">
        <v>7.7</v>
      </c>
      <c r="I822">
        <v>18.329999999999998</v>
      </c>
      <c r="J822">
        <v>16.260000000000002</v>
      </c>
      <c r="K822">
        <v>3412</v>
      </c>
      <c r="L822" t="s">
        <v>31</v>
      </c>
      <c r="M822">
        <v>59.58</v>
      </c>
      <c r="N822">
        <v>339</v>
      </c>
      <c r="O822">
        <v>47</v>
      </c>
      <c r="P822">
        <v>67</v>
      </c>
      <c r="Q822">
        <v>79.78</v>
      </c>
      <c r="R822">
        <v>42141</v>
      </c>
      <c r="S822">
        <v>33.61</v>
      </c>
      <c r="T822">
        <v>70.7</v>
      </c>
      <c r="U822">
        <v>77.86</v>
      </c>
      <c r="V822">
        <v>1292</v>
      </c>
      <c r="W822">
        <v>20.93</v>
      </c>
      <c r="X822">
        <v>822</v>
      </c>
    </row>
    <row r="823" spans="1:24" hidden="1" x14ac:dyDescent="0.25">
      <c r="A823" t="s">
        <v>48</v>
      </c>
      <c r="B823" t="s">
        <v>25</v>
      </c>
      <c r="C823">
        <v>2020</v>
      </c>
      <c r="D823" t="s">
        <v>26</v>
      </c>
      <c r="E823">
        <v>0.62</v>
      </c>
      <c r="F823">
        <v>7.01</v>
      </c>
      <c r="G823">
        <v>4.34</v>
      </c>
      <c r="H823">
        <v>4.66</v>
      </c>
      <c r="I823">
        <v>38.1</v>
      </c>
      <c r="J823">
        <v>12.09</v>
      </c>
      <c r="K823">
        <v>2292</v>
      </c>
      <c r="L823" t="s">
        <v>27</v>
      </c>
      <c r="M823">
        <v>34.799999999999997</v>
      </c>
      <c r="N823">
        <v>267</v>
      </c>
      <c r="O823">
        <v>49</v>
      </c>
      <c r="P823">
        <v>49</v>
      </c>
      <c r="Q823">
        <v>64.290000000000006</v>
      </c>
      <c r="R823">
        <v>77667</v>
      </c>
      <c r="S823">
        <v>21.92</v>
      </c>
      <c r="T823">
        <v>61.83</v>
      </c>
      <c r="U823">
        <v>52.54</v>
      </c>
      <c r="V823">
        <v>793</v>
      </c>
      <c r="W823">
        <v>4.32</v>
      </c>
      <c r="X823">
        <v>101</v>
      </c>
    </row>
    <row r="824" spans="1:24" hidden="1" x14ac:dyDescent="0.25">
      <c r="A824" t="s">
        <v>36</v>
      </c>
      <c r="B824" t="s">
        <v>25</v>
      </c>
      <c r="C824">
        <v>2015</v>
      </c>
      <c r="D824" t="s">
        <v>42</v>
      </c>
      <c r="E824">
        <v>9.59</v>
      </c>
      <c r="F824">
        <v>6.94</v>
      </c>
      <c r="G824">
        <v>0.53</v>
      </c>
      <c r="H824">
        <v>6.5</v>
      </c>
      <c r="I824">
        <v>9.6</v>
      </c>
      <c r="J824">
        <v>19.32</v>
      </c>
      <c r="K824">
        <v>765</v>
      </c>
      <c r="L824" t="s">
        <v>27</v>
      </c>
      <c r="M824">
        <v>91.39</v>
      </c>
      <c r="N824">
        <v>217</v>
      </c>
      <c r="O824">
        <v>40</v>
      </c>
      <c r="P824">
        <v>85</v>
      </c>
      <c r="Q824">
        <v>45.29</v>
      </c>
      <c r="R824">
        <v>40432</v>
      </c>
      <c r="S824">
        <v>79.790000000000006</v>
      </c>
      <c r="T824">
        <v>49.32</v>
      </c>
      <c r="U824">
        <v>38.47</v>
      </c>
      <c r="V824">
        <v>2760</v>
      </c>
      <c r="W824">
        <v>32.11</v>
      </c>
      <c r="X824">
        <v>689</v>
      </c>
    </row>
    <row r="825" spans="1:24" hidden="1" x14ac:dyDescent="0.25">
      <c r="A825" t="s">
        <v>45</v>
      </c>
      <c r="B825" t="s">
        <v>29</v>
      </c>
      <c r="C825">
        <v>2023</v>
      </c>
      <c r="D825" t="s">
        <v>40</v>
      </c>
      <c r="E825">
        <v>1.42</v>
      </c>
      <c r="F825">
        <v>6.68</v>
      </c>
      <c r="G825">
        <v>1.78</v>
      </c>
      <c r="H825">
        <v>8.6</v>
      </c>
      <c r="I825">
        <v>15.75</v>
      </c>
      <c r="J825">
        <v>19.59</v>
      </c>
      <c r="K825">
        <v>2923</v>
      </c>
      <c r="L825" t="s">
        <v>27</v>
      </c>
      <c r="M825">
        <v>70.28</v>
      </c>
      <c r="N825">
        <v>300</v>
      </c>
      <c r="O825">
        <v>7</v>
      </c>
      <c r="P825">
        <v>66</v>
      </c>
      <c r="Q825">
        <v>26.49</v>
      </c>
      <c r="R825">
        <v>81552</v>
      </c>
      <c r="S825">
        <v>52.01</v>
      </c>
      <c r="T825">
        <v>12.41</v>
      </c>
      <c r="U825">
        <v>66.8</v>
      </c>
      <c r="V825">
        <v>1196</v>
      </c>
      <c r="W825">
        <v>31.35</v>
      </c>
      <c r="X825">
        <v>662</v>
      </c>
    </row>
    <row r="826" spans="1:24" hidden="1" x14ac:dyDescent="0.25">
      <c r="A826" t="s">
        <v>28</v>
      </c>
      <c r="B826" t="s">
        <v>33</v>
      </c>
      <c r="C826">
        <v>2013</v>
      </c>
      <c r="D826" t="s">
        <v>34</v>
      </c>
      <c r="E826">
        <v>3.05</v>
      </c>
      <c r="F826">
        <v>6.74</v>
      </c>
      <c r="G826">
        <v>3.2</v>
      </c>
      <c r="H826">
        <v>6.42</v>
      </c>
      <c r="I826">
        <v>4.76</v>
      </c>
      <c r="J826">
        <v>7.09</v>
      </c>
      <c r="K826">
        <v>938</v>
      </c>
      <c r="L826" t="s">
        <v>35</v>
      </c>
      <c r="M826">
        <v>75.22</v>
      </c>
      <c r="N826">
        <v>163</v>
      </c>
      <c r="O826">
        <v>42</v>
      </c>
      <c r="P826">
        <v>86</v>
      </c>
      <c r="Q826">
        <v>76.89</v>
      </c>
      <c r="R826">
        <v>31953</v>
      </c>
      <c r="S826">
        <v>83.63</v>
      </c>
      <c r="T826">
        <v>65.599999999999994</v>
      </c>
      <c r="U826">
        <v>49.25</v>
      </c>
      <c r="V826">
        <v>476</v>
      </c>
      <c r="W826">
        <v>26.79</v>
      </c>
      <c r="X826">
        <v>270</v>
      </c>
    </row>
    <row r="827" spans="1:24" hidden="1" x14ac:dyDescent="0.25">
      <c r="A827" t="s">
        <v>39</v>
      </c>
      <c r="B827" t="s">
        <v>37</v>
      </c>
      <c r="C827">
        <v>2022</v>
      </c>
      <c r="D827" t="s">
        <v>34</v>
      </c>
      <c r="E827">
        <v>8.23</v>
      </c>
      <c r="F827">
        <v>6.9</v>
      </c>
      <c r="G827">
        <v>0.17</v>
      </c>
      <c r="H827">
        <v>8.64</v>
      </c>
      <c r="I827">
        <v>7.17</v>
      </c>
      <c r="J827">
        <v>19.77</v>
      </c>
      <c r="K827">
        <v>2496</v>
      </c>
      <c r="L827" t="s">
        <v>35</v>
      </c>
      <c r="M827">
        <v>50.22</v>
      </c>
      <c r="N827">
        <v>335</v>
      </c>
      <c r="O827">
        <v>34</v>
      </c>
      <c r="P827">
        <v>67</v>
      </c>
      <c r="Q827">
        <v>19.68</v>
      </c>
      <c r="R827">
        <v>47159</v>
      </c>
      <c r="S827">
        <v>60.13</v>
      </c>
      <c r="T827">
        <v>16.84</v>
      </c>
      <c r="U827">
        <v>99.55</v>
      </c>
      <c r="V827">
        <v>691</v>
      </c>
      <c r="W827">
        <v>21.26</v>
      </c>
      <c r="X827">
        <v>154</v>
      </c>
    </row>
    <row r="828" spans="1:24" hidden="1" x14ac:dyDescent="0.25">
      <c r="A828" t="s">
        <v>46</v>
      </c>
      <c r="B828" t="s">
        <v>33</v>
      </c>
      <c r="C828">
        <v>2019</v>
      </c>
      <c r="D828" t="s">
        <v>30</v>
      </c>
      <c r="E828">
        <v>2.19</v>
      </c>
      <c r="F828">
        <v>8.4700000000000006</v>
      </c>
      <c r="G828">
        <v>3.45</v>
      </c>
      <c r="H828">
        <v>5.98</v>
      </c>
      <c r="I828">
        <v>44.16</v>
      </c>
      <c r="J828">
        <v>19.14</v>
      </c>
      <c r="K828">
        <v>3562</v>
      </c>
      <c r="L828" t="s">
        <v>27</v>
      </c>
      <c r="M828">
        <v>45.81</v>
      </c>
      <c r="N828">
        <v>178</v>
      </c>
      <c r="O828">
        <v>4</v>
      </c>
      <c r="P828">
        <v>87</v>
      </c>
      <c r="Q828">
        <v>92.97</v>
      </c>
      <c r="R828">
        <v>37524</v>
      </c>
      <c r="S828">
        <v>59.06</v>
      </c>
      <c r="T828">
        <v>47.5</v>
      </c>
      <c r="U828">
        <v>55.28</v>
      </c>
      <c r="V828">
        <v>282</v>
      </c>
      <c r="W828">
        <v>15.6</v>
      </c>
      <c r="X828">
        <v>248</v>
      </c>
    </row>
    <row r="829" spans="1:24" hidden="1" x14ac:dyDescent="0.25">
      <c r="A829" t="s">
        <v>32</v>
      </c>
      <c r="B829" t="s">
        <v>37</v>
      </c>
      <c r="C829">
        <v>2019</v>
      </c>
      <c r="D829" t="s">
        <v>42</v>
      </c>
      <c r="E829">
        <v>2.4300000000000002</v>
      </c>
      <c r="F829">
        <v>7.96</v>
      </c>
      <c r="G829">
        <v>2.64</v>
      </c>
      <c r="H829">
        <v>10</v>
      </c>
      <c r="I829">
        <v>5.46</v>
      </c>
      <c r="J829">
        <v>12.8</v>
      </c>
      <c r="K829">
        <v>1262</v>
      </c>
      <c r="L829" t="s">
        <v>35</v>
      </c>
      <c r="M829">
        <v>79.55</v>
      </c>
      <c r="N829">
        <v>390</v>
      </c>
      <c r="O829">
        <v>30</v>
      </c>
      <c r="P829">
        <v>58</v>
      </c>
      <c r="Q829">
        <v>16.73</v>
      </c>
      <c r="R829">
        <v>86689</v>
      </c>
      <c r="S829">
        <v>38.409999999999997</v>
      </c>
      <c r="T829">
        <v>81.709999999999994</v>
      </c>
      <c r="U829">
        <v>54.76</v>
      </c>
      <c r="V829">
        <v>2349</v>
      </c>
      <c r="W829">
        <v>27.31</v>
      </c>
      <c r="X829">
        <v>80</v>
      </c>
    </row>
    <row r="830" spans="1:24" hidden="1" x14ac:dyDescent="0.25">
      <c r="A830" t="s">
        <v>45</v>
      </c>
      <c r="B830" t="s">
        <v>29</v>
      </c>
      <c r="C830">
        <v>2005</v>
      </c>
      <c r="D830" t="s">
        <v>30</v>
      </c>
      <c r="E830">
        <v>6.42</v>
      </c>
      <c r="F830">
        <v>6.18</v>
      </c>
      <c r="G830">
        <v>1.44</v>
      </c>
      <c r="H830">
        <v>6.05</v>
      </c>
      <c r="I830">
        <v>4.79</v>
      </c>
      <c r="J830">
        <v>6.67</v>
      </c>
      <c r="K830">
        <v>542</v>
      </c>
      <c r="L830" t="s">
        <v>44</v>
      </c>
      <c r="M830">
        <v>77.010000000000005</v>
      </c>
      <c r="N830">
        <v>416</v>
      </c>
      <c r="O830">
        <v>41</v>
      </c>
      <c r="P830">
        <v>77</v>
      </c>
      <c r="Q830">
        <v>80.88</v>
      </c>
      <c r="R830">
        <v>81945</v>
      </c>
      <c r="S830">
        <v>78.959999999999994</v>
      </c>
      <c r="T830">
        <v>57.75</v>
      </c>
      <c r="U830">
        <v>87.16</v>
      </c>
      <c r="V830">
        <v>1449</v>
      </c>
      <c r="W830">
        <v>31.27</v>
      </c>
      <c r="X830">
        <v>915</v>
      </c>
    </row>
    <row r="831" spans="1:24" hidden="1" x14ac:dyDescent="0.25">
      <c r="A831" t="s">
        <v>36</v>
      </c>
      <c r="B831" t="s">
        <v>25</v>
      </c>
      <c r="C831">
        <v>2021</v>
      </c>
      <c r="D831" t="s">
        <v>34</v>
      </c>
      <c r="E831">
        <v>2.76</v>
      </c>
      <c r="F831">
        <v>8.18</v>
      </c>
      <c r="G831">
        <v>4.07</v>
      </c>
      <c r="H831">
        <v>4.05</v>
      </c>
      <c r="I831">
        <v>47.02</v>
      </c>
      <c r="J831">
        <v>15.07</v>
      </c>
      <c r="K831">
        <v>2679</v>
      </c>
      <c r="L831" t="s">
        <v>31</v>
      </c>
      <c r="M831">
        <v>38.590000000000003</v>
      </c>
      <c r="N831">
        <v>47</v>
      </c>
      <c r="O831">
        <v>30</v>
      </c>
      <c r="P831">
        <v>62</v>
      </c>
      <c r="Q831">
        <v>43.58</v>
      </c>
      <c r="R831">
        <v>26435</v>
      </c>
      <c r="S831">
        <v>68.31</v>
      </c>
      <c r="T831">
        <v>25.92</v>
      </c>
      <c r="U831">
        <v>40.08</v>
      </c>
      <c r="V831">
        <v>667</v>
      </c>
      <c r="W831">
        <v>32.340000000000003</v>
      </c>
      <c r="X831">
        <v>484</v>
      </c>
    </row>
    <row r="832" spans="1:24" hidden="1" x14ac:dyDescent="0.25">
      <c r="A832" t="s">
        <v>48</v>
      </c>
      <c r="B832" t="s">
        <v>25</v>
      </c>
      <c r="C832">
        <v>2024</v>
      </c>
      <c r="D832" t="s">
        <v>26</v>
      </c>
      <c r="E832">
        <v>2.17</v>
      </c>
      <c r="F832">
        <v>7.58</v>
      </c>
      <c r="G832">
        <v>1.45</v>
      </c>
      <c r="H832">
        <v>5.81</v>
      </c>
      <c r="I832">
        <v>32.299999999999997</v>
      </c>
      <c r="J832">
        <v>5.42</v>
      </c>
      <c r="K832">
        <v>2954</v>
      </c>
      <c r="L832" t="s">
        <v>35</v>
      </c>
      <c r="M832">
        <v>46.7</v>
      </c>
      <c r="N832">
        <v>193</v>
      </c>
      <c r="O832">
        <v>36</v>
      </c>
      <c r="P832">
        <v>66</v>
      </c>
      <c r="Q832">
        <v>20.23</v>
      </c>
      <c r="R832">
        <v>68109</v>
      </c>
      <c r="S832">
        <v>33.880000000000003</v>
      </c>
      <c r="T832">
        <v>74.64</v>
      </c>
      <c r="U832">
        <v>25.28</v>
      </c>
      <c r="V832">
        <v>1364</v>
      </c>
      <c r="W832">
        <v>13.9</v>
      </c>
      <c r="X832">
        <v>708</v>
      </c>
    </row>
    <row r="833" spans="1:24" hidden="1" x14ac:dyDescent="0.25">
      <c r="A833" t="s">
        <v>47</v>
      </c>
      <c r="B833" t="s">
        <v>33</v>
      </c>
      <c r="C833">
        <v>2004</v>
      </c>
      <c r="D833" t="s">
        <v>30</v>
      </c>
      <c r="E833">
        <v>2.54</v>
      </c>
      <c r="F833">
        <v>8.23</v>
      </c>
      <c r="G833">
        <v>4.96</v>
      </c>
      <c r="H833">
        <v>8.1999999999999993</v>
      </c>
      <c r="I833">
        <v>5.05</v>
      </c>
      <c r="J833">
        <v>12.6</v>
      </c>
      <c r="K833">
        <v>2931</v>
      </c>
      <c r="L833" t="s">
        <v>35</v>
      </c>
      <c r="M833">
        <v>96.26</v>
      </c>
      <c r="N833">
        <v>288</v>
      </c>
      <c r="O833">
        <v>7</v>
      </c>
      <c r="P833">
        <v>84</v>
      </c>
      <c r="Q833">
        <v>41.43</v>
      </c>
      <c r="R833">
        <v>28651</v>
      </c>
      <c r="S833">
        <v>99.36</v>
      </c>
      <c r="T833">
        <v>34.03</v>
      </c>
      <c r="U833">
        <v>88.31</v>
      </c>
      <c r="V833">
        <v>1197</v>
      </c>
      <c r="W833">
        <v>7.76</v>
      </c>
      <c r="X833">
        <v>556</v>
      </c>
    </row>
    <row r="834" spans="1:24" hidden="1" x14ac:dyDescent="0.25">
      <c r="A834" t="s">
        <v>36</v>
      </c>
      <c r="B834" t="s">
        <v>25</v>
      </c>
      <c r="C834">
        <v>2023</v>
      </c>
      <c r="D834" t="s">
        <v>40</v>
      </c>
      <c r="E834">
        <v>4.91</v>
      </c>
      <c r="F834">
        <v>6.85</v>
      </c>
      <c r="G834">
        <v>4.08</v>
      </c>
      <c r="H834">
        <v>8.94</v>
      </c>
      <c r="I834">
        <v>48.59</v>
      </c>
      <c r="J834">
        <v>0.49</v>
      </c>
      <c r="K834">
        <v>2781</v>
      </c>
      <c r="L834" t="s">
        <v>27</v>
      </c>
      <c r="M834">
        <v>51.29</v>
      </c>
      <c r="N834">
        <v>205</v>
      </c>
      <c r="O834">
        <v>5</v>
      </c>
      <c r="P834">
        <v>25</v>
      </c>
      <c r="Q834">
        <v>23.71</v>
      </c>
      <c r="R834">
        <v>36638</v>
      </c>
      <c r="S834">
        <v>46.28</v>
      </c>
      <c r="T834">
        <v>56.18</v>
      </c>
      <c r="U834">
        <v>67.12</v>
      </c>
      <c r="V834">
        <v>2579</v>
      </c>
      <c r="W834">
        <v>13.67</v>
      </c>
      <c r="X834">
        <v>928</v>
      </c>
    </row>
    <row r="835" spans="1:24" hidden="1" x14ac:dyDescent="0.25">
      <c r="A835" t="s">
        <v>45</v>
      </c>
      <c r="B835" t="s">
        <v>29</v>
      </c>
      <c r="C835">
        <v>2020</v>
      </c>
      <c r="D835" t="s">
        <v>43</v>
      </c>
      <c r="E835">
        <v>9.66</v>
      </c>
      <c r="F835">
        <v>7.16</v>
      </c>
      <c r="G835">
        <v>3.54</v>
      </c>
      <c r="H835">
        <v>6.22</v>
      </c>
      <c r="I835">
        <v>7.36</v>
      </c>
      <c r="J835">
        <v>12.57</v>
      </c>
      <c r="K835">
        <v>4239</v>
      </c>
      <c r="L835" t="s">
        <v>31</v>
      </c>
      <c r="M835">
        <v>31.81</v>
      </c>
      <c r="N835">
        <v>83</v>
      </c>
      <c r="O835">
        <v>22</v>
      </c>
      <c r="P835">
        <v>0</v>
      </c>
      <c r="Q835">
        <v>15.33</v>
      </c>
      <c r="R835">
        <v>68520</v>
      </c>
      <c r="S835">
        <v>31.66</v>
      </c>
      <c r="T835">
        <v>60.87</v>
      </c>
      <c r="U835">
        <v>40.81</v>
      </c>
      <c r="V835">
        <v>1152</v>
      </c>
      <c r="W835">
        <v>0.31</v>
      </c>
      <c r="X835">
        <v>705</v>
      </c>
    </row>
    <row r="836" spans="1:24" hidden="1" x14ac:dyDescent="0.25">
      <c r="A836" t="s">
        <v>36</v>
      </c>
      <c r="B836" t="s">
        <v>33</v>
      </c>
      <c r="C836">
        <v>2017</v>
      </c>
      <c r="D836" t="s">
        <v>34</v>
      </c>
      <c r="E836">
        <v>8.32</v>
      </c>
      <c r="F836">
        <v>8.24</v>
      </c>
      <c r="G836">
        <v>0.31</v>
      </c>
      <c r="H836">
        <v>7.16</v>
      </c>
      <c r="I836">
        <v>38.32</v>
      </c>
      <c r="J836">
        <v>19.03</v>
      </c>
      <c r="K836">
        <v>2991</v>
      </c>
      <c r="L836" t="s">
        <v>44</v>
      </c>
      <c r="M836">
        <v>34.46</v>
      </c>
      <c r="N836">
        <v>100</v>
      </c>
      <c r="O836">
        <v>15</v>
      </c>
      <c r="P836">
        <v>93</v>
      </c>
      <c r="Q836">
        <v>25.44</v>
      </c>
      <c r="R836">
        <v>40170</v>
      </c>
      <c r="S836">
        <v>68.78</v>
      </c>
      <c r="T836">
        <v>68.489999999999995</v>
      </c>
      <c r="U836">
        <v>47.42</v>
      </c>
      <c r="V836">
        <v>1492</v>
      </c>
      <c r="W836">
        <v>16.93</v>
      </c>
      <c r="X836">
        <v>665</v>
      </c>
    </row>
    <row r="837" spans="1:24" hidden="1" x14ac:dyDescent="0.25">
      <c r="A837" t="s">
        <v>45</v>
      </c>
      <c r="B837" t="s">
        <v>37</v>
      </c>
      <c r="C837">
        <v>2014</v>
      </c>
      <c r="D837" t="s">
        <v>34</v>
      </c>
      <c r="E837">
        <v>2.85</v>
      </c>
      <c r="F837">
        <v>6.68</v>
      </c>
      <c r="G837">
        <v>4.5199999999999996</v>
      </c>
      <c r="H837">
        <v>8.91</v>
      </c>
      <c r="I837">
        <v>1.74</v>
      </c>
      <c r="J837">
        <v>4.7</v>
      </c>
      <c r="K837">
        <v>2612</v>
      </c>
      <c r="L837" t="s">
        <v>44</v>
      </c>
      <c r="M837">
        <v>84.28</v>
      </c>
      <c r="N837">
        <v>154</v>
      </c>
      <c r="O837">
        <v>43</v>
      </c>
      <c r="P837">
        <v>67</v>
      </c>
      <c r="Q837">
        <v>87.01</v>
      </c>
      <c r="R837">
        <v>40673</v>
      </c>
      <c r="S837">
        <v>22.28</v>
      </c>
      <c r="T837">
        <v>15.2</v>
      </c>
      <c r="U837">
        <v>54.05</v>
      </c>
      <c r="V837">
        <v>1567</v>
      </c>
      <c r="W837">
        <v>10.94</v>
      </c>
      <c r="X837">
        <v>317</v>
      </c>
    </row>
    <row r="838" spans="1:24" hidden="1" x14ac:dyDescent="0.25">
      <c r="A838" t="s">
        <v>45</v>
      </c>
      <c r="B838" t="s">
        <v>25</v>
      </c>
      <c r="C838">
        <v>2005</v>
      </c>
      <c r="D838" t="s">
        <v>40</v>
      </c>
      <c r="E838">
        <v>3.63</v>
      </c>
      <c r="F838">
        <v>8.2899999999999991</v>
      </c>
      <c r="G838">
        <v>3.95</v>
      </c>
      <c r="H838">
        <v>8.69</v>
      </c>
      <c r="I838">
        <v>31.23</v>
      </c>
      <c r="J838">
        <v>15.56</v>
      </c>
      <c r="K838">
        <v>3648</v>
      </c>
      <c r="L838" t="s">
        <v>31</v>
      </c>
      <c r="M838">
        <v>83</v>
      </c>
      <c r="N838">
        <v>46</v>
      </c>
      <c r="O838">
        <v>48</v>
      </c>
      <c r="P838">
        <v>77</v>
      </c>
      <c r="Q838">
        <v>12.38</v>
      </c>
      <c r="R838">
        <v>28481</v>
      </c>
      <c r="S838">
        <v>83.06</v>
      </c>
      <c r="T838">
        <v>78.34</v>
      </c>
      <c r="U838">
        <v>74.430000000000007</v>
      </c>
      <c r="V838">
        <v>1199</v>
      </c>
      <c r="W838">
        <v>31.6</v>
      </c>
      <c r="X838">
        <v>676</v>
      </c>
    </row>
    <row r="839" spans="1:24" hidden="1" x14ac:dyDescent="0.25">
      <c r="A839" t="s">
        <v>24</v>
      </c>
      <c r="B839" t="s">
        <v>38</v>
      </c>
      <c r="C839">
        <v>2024</v>
      </c>
      <c r="D839" t="s">
        <v>30</v>
      </c>
      <c r="E839">
        <v>4.6500000000000004</v>
      </c>
      <c r="F839">
        <v>8.07</v>
      </c>
      <c r="G839">
        <v>1.1499999999999999</v>
      </c>
      <c r="H839">
        <v>7.6</v>
      </c>
      <c r="I839">
        <v>27.34</v>
      </c>
      <c r="J839">
        <v>5.87</v>
      </c>
      <c r="K839">
        <v>1199</v>
      </c>
      <c r="L839" t="s">
        <v>44</v>
      </c>
      <c r="M839">
        <v>56.73</v>
      </c>
      <c r="N839">
        <v>233</v>
      </c>
      <c r="O839">
        <v>7</v>
      </c>
      <c r="P839">
        <v>17</v>
      </c>
      <c r="Q839">
        <v>97.31</v>
      </c>
      <c r="R839">
        <v>3884</v>
      </c>
      <c r="S839">
        <v>68.040000000000006</v>
      </c>
      <c r="T839">
        <v>19.11</v>
      </c>
      <c r="U839">
        <v>57.45</v>
      </c>
      <c r="V839">
        <v>293</v>
      </c>
      <c r="W839">
        <v>26.99</v>
      </c>
      <c r="X839">
        <v>408</v>
      </c>
    </row>
    <row r="840" spans="1:24" hidden="1" x14ac:dyDescent="0.25">
      <c r="A840" t="s">
        <v>28</v>
      </c>
      <c r="B840" t="s">
        <v>25</v>
      </c>
      <c r="C840">
        <v>2018</v>
      </c>
      <c r="D840" t="s">
        <v>42</v>
      </c>
      <c r="E840">
        <v>9.7899999999999991</v>
      </c>
      <c r="F840">
        <v>8.4499999999999993</v>
      </c>
      <c r="G840">
        <v>1.96</v>
      </c>
      <c r="H840">
        <v>8.7100000000000009</v>
      </c>
      <c r="I840">
        <v>10.4</v>
      </c>
      <c r="J840">
        <v>14.16</v>
      </c>
      <c r="K840">
        <v>2117</v>
      </c>
      <c r="L840" t="s">
        <v>31</v>
      </c>
      <c r="M840">
        <v>40.72</v>
      </c>
      <c r="N840">
        <v>340</v>
      </c>
      <c r="O840">
        <v>3</v>
      </c>
      <c r="P840">
        <v>11</v>
      </c>
      <c r="Q840">
        <v>2.4900000000000002</v>
      </c>
      <c r="R840">
        <v>60916</v>
      </c>
      <c r="S840">
        <v>87.01</v>
      </c>
      <c r="T840">
        <v>17.559999999999999</v>
      </c>
      <c r="U840">
        <v>51.67</v>
      </c>
      <c r="V840">
        <v>1122</v>
      </c>
      <c r="W840">
        <v>1.04</v>
      </c>
      <c r="X840">
        <v>711</v>
      </c>
    </row>
    <row r="841" spans="1:24" x14ac:dyDescent="0.25">
      <c r="A841" t="s">
        <v>32</v>
      </c>
      <c r="B841" t="s">
        <v>37</v>
      </c>
      <c r="C841">
        <v>2000</v>
      </c>
      <c r="D841" t="s">
        <v>26</v>
      </c>
      <c r="E841">
        <v>1.72</v>
      </c>
      <c r="F841">
        <v>6.81</v>
      </c>
      <c r="G841">
        <v>1.34</v>
      </c>
      <c r="H841">
        <v>7.03</v>
      </c>
      <c r="I841">
        <v>32.159999999999997</v>
      </c>
      <c r="J841">
        <v>14</v>
      </c>
      <c r="K841">
        <v>2680</v>
      </c>
      <c r="L841" t="s">
        <v>27</v>
      </c>
      <c r="M841">
        <v>64.87</v>
      </c>
      <c r="N841">
        <v>449</v>
      </c>
      <c r="O841">
        <v>31</v>
      </c>
      <c r="P841">
        <v>37</v>
      </c>
      <c r="Q841">
        <v>66.510000000000005</v>
      </c>
      <c r="R841">
        <v>82942</v>
      </c>
      <c r="S841">
        <v>32.909999999999997</v>
      </c>
      <c r="T841">
        <v>46.55</v>
      </c>
      <c r="U841">
        <v>82.44</v>
      </c>
      <c r="V841">
        <v>2109</v>
      </c>
      <c r="W841">
        <v>5.77</v>
      </c>
      <c r="X841">
        <v>783</v>
      </c>
    </row>
    <row r="842" spans="1:24" x14ac:dyDescent="0.25">
      <c r="A842" t="s">
        <v>24</v>
      </c>
      <c r="B842" t="s">
        <v>33</v>
      </c>
      <c r="C842">
        <v>2000</v>
      </c>
      <c r="D842" t="s">
        <v>43</v>
      </c>
      <c r="E842">
        <v>3.57</v>
      </c>
      <c r="F842">
        <v>6.59</v>
      </c>
      <c r="G842">
        <v>4.92</v>
      </c>
      <c r="H842">
        <v>3.03</v>
      </c>
      <c r="I842">
        <v>30.85</v>
      </c>
      <c r="J842">
        <v>3.69</v>
      </c>
      <c r="K842">
        <v>2848</v>
      </c>
      <c r="L842" t="s">
        <v>44</v>
      </c>
      <c r="M842">
        <v>53.23</v>
      </c>
      <c r="N842">
        <v>298</v>
      </c>
      <c r="O842">
        <v>48</v>
      </c>
      <c r="P842">
        <v>41</v>
      </c>
      <c r="Q842">
        <v>85.94</v>
      </c>
      <c r="R842">
        <v>18577</v>
      </c>
      <c r="S842">
        <v>85.44</v>
      </c>
      <c r="T842">
        <v>39.770000000000003</v>
      </c>
      <c r="U842">
        <v>25.75</v>
      </c>
      <c r="V842">
        <v>1411</v>
      </c>
      <c r="W842">
        <v>21.69</v>
      </c>
      <c r="X842">
        <v>112</v>
      </c>
    </row>
    <row r="843" spans="1:24" hidden="1" x14ac:dyDescent="0.25">
      <c r="A843" t="s">
        <v>48</v>
      </c>
      <c r="B843" t="s">
        <v>37</v>
      </c>
      <c r="C843">
        <v>2012</v>
      </c>
      <c r="D843" t="s">
        <v>42</v>
      </c>
      <c r="E843">
        <v>7.29</v>
      </c>
      <c r="F843">
        <v>6.83</v>
      </c>
      <c r="G843">
        <v>4.2699999999999996</v>
      </c>
      <c r="H843">
        <v>3.29</v>
      </c>
      <c r="I843">
        <v>39.92</v>
      </c>
      <c r="J843">
        <v>11.94</v>
      </c>
      <c r="K843">
        <v>4688</v>
      </c>
      <c r="L843" t="s">
        <v>44</v>
      </c>
      <c r="M843">
        <v>56.18</v>
      </c>
      <c r="N843">
        <v>335</v>
      </c>
      <c r="O843">
        <v>2</v>
      </c>
      <c r="P843">
        <v>35</v>
      </c>
      <c r="Q843">
        <v>93.53</v>
      </c>
      <c r="R843">
        <v>70219</v>
      </c>
      <c r="S843">
        <v>50.09</v>
      </c>
      <c r="T843">
        <v>14.37</v>
      </c>
      <c r="U843">
        <v>72.2</v>
      </c>
      <c r="V843">
        <v>2753</v>
      </c>
      <c r="W843">
        <v>24.72</v>
      </c>
      <c r="X843">
        <v>289</v>
      </c>
    </row>
    <row r="844" spans="1:24" hidden="1" x14ac:dyDescent="0.25">
      <c r="A844" t="s">
        <v>24</v>
      </c>
      <c r="B844" t="s">
        <v>38</v>
      </c>
      <c r="C844">
        <v>2002</v>
      </c>
      <c r="D844" t="s">
        <v>42</v>
      </c>
      <c r="E844">
        <v>9.64</v>
      </c>
      <c r="F844">
        <v>8.39</v>
      </c>
      <c r="G844">
        <v>4.6500000000000004</v>
      </c>
      <c r="H844">
        <v>9.86</v>
      </c>
      <c r="I844">
        <v>43.79</v>
      </c>
      <c r="J844">
        <v>17.18</v>
      </c>
      <c r="K844">
        <v>4662</v>
      </c>
      <c r="L844" t="s">
        <v>31</v>
      </c>
      <c r="M844">
        <v>48.27</v>
      </c>
      <c r="N844">
        <v>146</v>
      </c>
      <c r="O844">
        <v>49</v>
      </c>
      <c r="P844">
        <v>15</v>
      </c>
      <c r="Q844">
        <v>16.11</v>
      </c>
      <c r="R844">
        <v>92901</v>
      </c>
      <c r="S844">
        <v>5.92</v>
      </c>
      <c r="T844">
        <v>23.28</v>
      </c>
      <c r="U844">
        <v>55.91</v>
      </c>
      <c r="V844">
        <v>2829</v>
      </c>
      <c r="W844">
        <v>30.76</v>
      </c>
      <c r="X844">
        <v>764</v>
      </c>
    </row>
    <row r="845" spans="1:24" hidden="1" x14ac:dyDescent="0.25">
      <c r="A845" t="s">
        <v>41</v>
      </c>
      <c r="B845" t="s">
        <v>29</v>
      </c>
      <c r="C845">
        <v>2009</v>
      </c>
      <c r="D845" t="s">
        <v>40</v>
      </c>
      <c r="E845">
        <v>1.56</v>
      </c>
      <c r="F845">
        <v>6.83</v>
      </c>
      <c r="G845">
        <v>3.94</v>
      </c>
      <c r="H845">
        <v>4.01</v>
      </c>
      <c r="I845">
        <v>25.51</v>
      </c>
      <c r="J845">
        <v>7.65</v>
      </c>
      <c r="K845">
        <v>4786</v>
      </c>
      <c r="L845" t="s">
        <v>44</v>
      </c>
      <c r="M845">
        <v>34.4</v>
      </c>
      <c r="N845">
        <v>195</v>
      </c>
      <c r="O845">
        <v>15</v>
      </c>
      <c r="P845">
        <v>64</v>
      </c>
      <c r="Q845">
        <v>70.42</v>
      </c>
      <c r="R845">
        <v>81380</v>
      </c>
      <c r="S845">
        <v>19.420000000000002</v>
      </c>
      <c r="T845">
        <v>45.14</v>
      </c>
      <c r="U845">
        <v>46.79</v>
      </c>
      <c r="V845">
        <v>2559</v>
      </c>
      <c r="W845">
        <v>38.729999999999997</v>
      </c>
      <c r="X845">
        <v>608</v>
      </c>
    </row>
    <row r="846" spans="1:24" hidden="1" x14ac:dyDescent="0.25">
      <c r="A846" t="s">
        <v>41</v>
      </c>
      <c r="B846" t="s">
        <v>25</v>
      </c>
      <c r="C846">
        <v>2020</v>
      </c>
      <c r="D846" t="s">
        <v>30</v>
      </c>
      <c r="E846">
        <v>2.27</v>
      </c>
      <c r="F846">
        <v>7.41</v>
      </c>
      <c r="G846">
        <v>2.2799999999999998</v>
      </c>
      <c r="H846">
        <v>5.83</v>
      </c>
      <c r="I846">
        <v>24.51</v>
      </c>
      <c r="J846">
        <v>14.21</v>
      </c>
      <c r="K846">
        <v>3681</v>
      </c>
      <c r="L846" t="s">
        <v>35</v>
      </c>
      <c r="M846">
        <v>85.38</v>
      </c>
      <c r="N846">
        <v>393</v>
      </c>
      <c r="O846">
        <v>33</v>
      </c>
      <c r="P846">
        <v>66</v>
      </c>
      <c r="Q846">
        <v>12.52</v>
      </c>
      <c r="R846">
        <v>99401</v>
      </c>
      <c r="S846">
        <v>21.76</v>
      </c>
      <c r="T846">
        <v>76.33</v>
      </c>
      <c r="U846">
        <v>94.21</v>
      </c>
      <c r="V846">
        <v>2079</v>
      </c>
      <c r="W846">
        <v>28.08</v>
      </c>
      <c r="X846">
        <v>142</v>
      </c>
    </row>
    <row r="847" spans="1:24" hidden="1" x14ac:dyDescent="0.25">
      <c r="A847" t="s">
        <v>32</v>
      </c>
      <c r="B847" t="s">
        <v>33</v>
      </c>
      <c r="C847">
        <v>2002</v>
      </c>
      <c r="D847" t="s">
        <v>34</v>
      </c>
      <c r="E847">
        <v>2.2599999999999998</v>
      </c>
      <c r="F847">
        <v>7.01</v>
      </c>
      <c r="G847">
        <v>1.03</v>
      </c>
      <c r="H847">
        <v>9.5399999999999991</v>
      </c>
      <c r="I847">
        <v>31.08</v>
      </c>
      <c r="J847">
        <v>13.49</v>
      </c>
      <c r="K847">
        <v>3495</v>
      </c>
      <c r="L847" t="s">
        <v>27</v>
      </c>
      <c r="M847">
        <v>73.28</v>
      </c>
      <c r="N847">
        <v>21</v>
      </c>
      <c r="O847">
        <v>12</v>
      </c>
      <c r="P847">
        <v>38</v>
      </c>
      <c r="Q847">
        <v>36.56</v>
      </c>
      <c r="R847">
        <v>96754</v>
      </c>
      <c r="S847">
        <v>76.8</v>
      </c>
      <c r="T847">
        <v>19.7</v>
      </c>
      <c r="U847">
        <v>82.23</v>
      </c>
      <c r="V847">
        <v>2004</v>
      </c>
      <c r="W847">
        <v>21.8</v>
      </c>
      <c r="X847">
        <v>720</v>
      </c>
    </row>
    <row r="848" spans="1:24" hidden="1" x14ac:dyDescent="0.25">
      <c r="A848" t="s">
        <v>36</v>
      </c>
      <c r="B848" t="s">
        <v>29</v>
      </c>
      <c r="C848">
        <v>2008</v>
      </c>
      <c r="D848" t="s">
        <v>34</v>
      </c>
      <c r="E848">
        <v>0.21</v>
      </c>
      <c r="F848">
        <v>6.99</v>
      </c>
      <c r="G848">
        <v>1.04</v>
      </c>
      <c r="H848">
        <v>4.37</v>
      </c>
      <c r="I848">
        <v>36.46</v>
      </c>
      <c r="J848">
        <v>5.15</v>
      </c>
      <c r="K848">
        <v>664</v>
      </c>
      <c r="L848" t="s">
        <v>44</v>
      </c>
      <c r="M848">
        <v>88.42</v>
      </c>
      <c r="N848">
        <v>459</v>
      </c>
      <c r="O848">
        <v>32</v>
      </c>
      <c r="P848">
        <v>98</v>
      </c>
      <c r="Q848">
        <v>73.73</v>
      </c>
      <c r="R848">
        <v>7995</v>
      </c>
      <c r="S848">
        <v>20.309999999999999</v>
      </c>
      <c r="T848">
        <v>18.36</v>
      </c>
      <c r="U848">
        <v>37.54</v>
      </c>
      <c r="V848">
        <v>1358</v>
      </c>
      <c r="W848">
        <v>16.579999999999998</v>
      </c>
      <c r="X848">
        <v>95</v>
      </c>
    </row>
    <row r="849" spans="1:24" hidden="1" x14ac:dyDescent="0.25">
      <c r="A849" t="s">
        <v>28</v>
      </c>
      <c r="B849" t="s">
        <v>37</v>
      </c>
      <c r="C849">
        <v>2007</v>
      </c>
      <c r="D849" t="s">
        <v>40</v>
      </c>
      <c r="E849">
        <v>6.04</v>
      </c>
      <c r="F849">
        <v>6.48</v>
      </c>
      <c r="G849">
        <v>0.76</v>
      </c>
      <c r="H849">
        <v>8.91</v>
      </c>
      <c r="I849">
        <v>17.809999999999999</v>
      </c>
      <c r="J849">
        <v>18.37</v>
      </c>
      <c r="K849">
        <v>4501</v>
      </c>
      <c r="L849" t="s">
        <v>44</v>
      </c>
      <c r="M849">
        <v>65.22</v>
      </c>
      <c r="N849">
        <v>193</v>
      </c>
      <c r="O849">
        <v>21</v>
      </c>
      <c r="P849">
        <v>58</v>
      </c>
      <c r="Q849">
        <v>35.909999999999997</v>
      </c>
      <c r="R849">
        <v>92770</v>
      </c>
      <c r="S849">
        <v>56.19</v>
      </c>
      <c r="T849">
        <v>74.39</v>
      </c>
      <c r="U849">
        <v>72.19</v>
      </c>
      <c r="V849">
        <v>1325</v>
      </c>
      <c r="W849">
        <v>29.53</v>
      </c>
      <c r="X849">
        <v>614</v>
      </c>
    </row>
    <row r="850" spans="1:24" hidden="1" x14ac:dyDescent="0.25">
      <c r="A850" t="s">
        <v>32</v>
      </c>
      <c r="B850" t="s">
        <v>33</v>
      </c>
      <c r="C850">
        <v>2002</v>
      </c>
      <c r="D850" t="s">
        <v>30</v>
      </c>
      <c r="E850">
        <v>6.71</v>
      </c>
      <c r="F850">
        <v>7.34</v>
      </c>
      <c r="G850">
        <v>2.73</v>
      </c>
      <c r="H850">
        <v>8.73</v>
      </c>
      <c r="I850">
        <v>25.23</v>
      </c>
      <c r="J850">
        <v>11.27</v>
      </c>
      <c r="K850">
        <v>3162</v>
      </c>
      <c r="L850" t="s">
        <v>44</v>
      </c>
      <c r="M850">
        <v>98.95</v>
      </c>
      <c r="N850">
        <v>385</v>
      </c>
      <c r="O850">
        <v>30</v>
      </c>
      <c r="P850">
        <v>78</v>
      </c>
      <c r="Q850">
        <v>32.71</v>
      </c>
      <c r="R850">
        <v>65731</v>
      </c>
      <c r="S850">
        <v>65.25</v>
      </c>
      <c r="T850">
        <v>49.39</v>
      </c>
      <c r="U850">
        <v>85.78</v>
      </c>
      <c r="V850">
        <v>557</v>
      </c>
      <c r="W850">
        <v>37.39</v>
      </c>
      <c r="X850">
        <v>190</v>
      </c>
    </row>
    <row r="851" spans="1:24" hidden="1" x14ac:dyDescent="0.25">
      <c r="A851" t="s">
        <v>45</v>
      </c>
      <c r="B851" t="s">
        <v>29</v>
      </c>
      <c r="C851">
        <v>2024</v>
      </c>
      <c r="D851" t="s">
        <v>40</v>
      </c>
      <c r="E851">
        <v>6.03</v>
      </c>
      <c r="F851">
        <v>8.1199999999999992</v>
      </c>
      <c r="G851">
        <v>4.5999999999999996</v>
      </c>
      <c r="H851">
        <v>9.9</v>
      </c>
      <c r="I851">
        <v>29.26</v>
      </c>
      <c r="J851">
        <v>7.11</v>
      </c>
      <c r="K851">
        <v>3365</v>
      </c>
      <c r="L851" t="s">
        <v>31</v>
      </c>
      <c r="M851">
        <v>97.38</v>
      </c>
      <c r="N851">
        <v>488</v>
      </c>
      <c r="O851">
        <v>23</v>
      </c>
      <c r="P851">
        <v>37</v>
      </c>
      <c r="Q851">
        <v>13.37</v>
      </c>
      <c r="R851">
        <v>84756</v>
      </c>
      <c r="S851">
        <v>77.39</v>
      </c>
      <c r="T851">
        <v>38.82</v>
      </c>
      <c r="U851">
        <v>99.15</v>
      </c>
      <c r="V851">
        <v>341</v>
      </c>
      <c r="W851">
        <v>16.920000000000002</v>
      </c>
      <c r="X851">
        <v>680</v>
      </c>
    </row>
    <row r="852" spans="1:24" hidden="1" x14ac:dyDescent="0.25">
      <c r="A852" t="s">
        <v>46</v>
      </c>
      <c r="B852" t="s">
        <v>33</v>
      </c>
      <c r="C852">
        <v>2012</v>
      </c>
      <c r="D852" t="s">
        <v>34</v>
      </c>
      <c r="E852">
        <v>0.71</v>
      </c>
      <c r="F852">
        <v>6.12</v>
      </c>
      <c r="G852">
        <v>4.96</v>
      </c>
      <c r="H852">
        <v>4.97</v>
      </c>
      <c r="I852">
        <v>49.42</v>
      </c>
      <c r="J852">
        <v>3.29</v>
      </c>
      <c r="K852">
        <v>1416</v>
      </c>
      <c r="L852" t="s">
        <v>27</v>
      </c>
      <c r="M852">
        <v>49.02</v>
      </c>
      <c r="N852">
        <v>363</v>
      </c>
      <c r="O852">
        <v>2</v>
      </c>
      <c r="P852">
        <v>15</v>
      </c>
      <c r="Q852">
        <v>8.51</v>
      </c>
      <c r="R852">
        <v>55869</v>
      </c>
      <c r="S852">
        <v>78.39</v>
      </c>
      <c r="T852">
        <v>46.91</v>
      </c>
      <c r="U852">
        <v>75.87</v>
      </c>
      <c r="V852">
        <v>1994</v>
      </c>
      <c r="W852">
        <v>23.39</v>
      </c>
      <c r="X852">
        <v>44</v>
      </c>
    </row>
    <row r="853" spans="1:24" hidden="1" x14ac:dyDescent="0.25">
      <c r="A853" t="s">
        <v>28</v>
      </c>
      <c r="B853" t="s">
        <v>38</v>
      </c>
      <c r="C853">
        <v>2005</v>
      </c>
      <c r="D853" t="s">
        <v>42</v>
      </c>
      <c r="E853">
        <v>0.69</v>
      </c>
      <c r="F853">
        <v>8.2200000000000006</v>
      </c>
      <c r="G853">
        <v>1.44</v>
      </c>
      <c r="H853">
        <v>5.21</v>
      </c>
      <c r="I853">
        <v>29.39</v>
      </c>
      <c r="J853">
        <v>9.4700000000000006</v>
      </c>
      <c r="K853">
        <v>3108</v>
      </c>
      <c r="L853" t="s">
        <v>27</v>
      </c>
      <c r="M853">
        <v>57.09</v>
      </c>
      <c r="N853">
        <v>353</v>
      </c>
      <c r="O853">
        <v>32</v>
      </c>
      <c r="P853">
        <v>80</v>
      </c>
      <c r="Q853">
        <v>13.3</v>
      </c>
      <c r="R853">
        <v>65772</v>
      </c>
      <c r="S853">
        <v>71.760000000000005</v>
      </c>
      <c r="T853">
        <v>42.87</v>
      </c>
      <c r="U853">
        <v>75.260000000000005</v>
      </c>
      <c r="V853">
        <v>2418</v>
      </c>
      <c r="W853">
        <v>8.2799999999999994</v>
      </c>
      <c r="X853">
        <v>515</v>
      </c>
    </row>
    <row r="854" spans="1:24" hidden="1" x14ac:dyDescent="0.25">
      <c r="A854" t="s">
        <v>28</v>
      </c>
      <c r="B854" t="s">
        <v>38</v>
      </c>
      <c r="C854">
        <v>2012</v>
      </c>
      <c r="D854" t="s">
        <v>26</v>
      </c>
      <c r="E854">
        <v>2.1</v>
      </c>
      <c r="F854">
        <v>7.66</v>
      </c>
      <c r="G854">
        <v>3.49</v>
      </c>
      <c r="H854">
        <v>9.32</v>
      </c>
      <c r="I854">
        <v>11.21</v>
      </c>
      <c r="J854">
        <v>14.6</v>
      </c>
      <c r="K854">
        <v>516</v>
      </c>
      <c r="L854" t="s">
        <v>44</v>
      </c>
      <c r="M854">
        <v>82.69</v>
      </c>
      <c r="N854">
        <v>273</v>
      </c>
      <c r="O854">
        <v>29</v>
      </c>
      <c r="P854">
        <v>97</v>
      </c>
      <c r="Q854">
        <v>87.8</v>
      </c>
      <c r="R854">
        <v>31327</v>
      </c>
      <c r="S854">
        <v>21.32</v>
      </c>
      <c r="T854">
        <v>72.55</v>
      </c>
      <c r="U854">
        <v>69.06</v>
      </c>
      <c r="V854">
        <v>2259</v>
      </c>
      <c r="W854">
        <v>34.299999999999997</v>
      </c>
      <c r="X854">
        <v>619</v>
      </c>
    </row>
    <row r="855" spans="1:24" hidden="1" x14ac:dyDescent="0.25">
      <c r="A855" t="s">
        <v>45</v>
      </c>
      <c r="B855" t="s">
        <v>25</v>
      </c>
      <c r="C855">
        <v>2022</v>
      </c>
      <c r="D855" t="s">
        <v>30</v>
      </c>
      <c r="E855">
        <v>2.9</v>
      </c>
      <c r="F855">
        <v>7.54</v>
      </c>
      <c r="G855">
        <v>2.99</v>
      </c>
      <c r="H855">
        <v>4.6399999999999997</v>
      </c>
      <c r="I855">
        <v>29.4</v>
      </c>
      <c r="J855">
        <v>12.47</v>
      </c>
      <c r="K855">
        <v>849</v>
      </c>
      <c r="L855" t="s">
        <v>44</v>
      </c>
      <c r="M855">
        <v>84.36</v>
      </c>
      <c r="N855">
        <v>383</v>
      </c>
      <c r="O855">
        <v>25</v>
      </c>
      <c r="P855">
        <v>73</v>
      </c>
      <c r="Q855">
        <v>3.1</v>
      </c>
      <c r="R855">
        <v>24567</v>
      </c>
      <c r="S855">
        <v>54.35</v>
      </c>
      <c r="T855">
        <v>10.75</v>
      </c>
      <c r="U855">
        <v>23.2</v>
      </c>
      <c r="V855">
        <v>1278</v>
      </c>
      <c r="W855">
        <v>28.54</v>
      </c>
      <c r="X855">
        <v>668</v>
      </c>
    </row>
    <row r="856" spans="1:24" hidden="1" x14ac:dyDescent="0.25">
      <c r="A856" t="s">
        <v>45</v>
      </c>
      <c r="B856" t="s">
        <v>25</v>
      </c>
      <c r="C856">
        <v>2019</v>
      </c>
      <c r="D856" t="s">
        <v>43</v>
      </c>
      <c r="E856">
        <v>7.87</v>
      </c>
      <c r="F856">
        <v>7.56</v>
      </c>
      <c r="G856">
        <v>2.44</v>
      </c>
      <c r="H856">
        <v>6.84</v>
      </c>
      <c r="I856">
        <v>40.97</v>
      </c>
      <c r="J856">
        <v>14.54</v>
      </c>
      <c r="K856">
        <v>1901</v>
      </c>
      <c r="L856" t="s">
        <v>31</v>
      </c>
      <c r="M856">
        <v>93.75</v>
      </c>
      <c r="N856">
        <v>207</v>
      </c>
      <c r="O856">
        <v>33</v>
      </c>
      <c r="P856">
        <v>10</v>
      </c>
      <c r="Q856">
        <v>69.900000000000006</v>
      </c>
      <c r="R856">
        <v>84134</v>
      </c>
      <c r="S856">
        <v>29.02</v>
      </c>
      <c r="T856">
        <v>44.65</v>
      </c>
      <c r="U856">
        <v>66.8</v>
      </c>
      <c r="V856">
        <v>701</v>
      </c>
      <c r="W856">
        <v>14.19</v>
      </c>
      <c r="X856">
        <v>43</v>
      </c>
    </row>
    <row r="857" spans="1:24" hidden="1" x14ac:dyDescent="0.25">
      <c r="A857" t="s">
        <v>47</v>
      </c>
      <c r="B857" t="s">
        <v>38</v>
      </c>
      <c r="C857">
        <v>2019</v>
      </c>
      <c r="D857" t="s">
        <v>43</v>
      </c>
      <c r="E857">
        <v>1.59</v>
      </c>
      <c r="F857">
        <v>6.74</v>
      </c>
      <c r="G857">
        <v>3.33</v>
      </c>
      <c r="H857">
        <v>7.95</v>
      </c>
      <c r="I857">
        <v>42.87</v>
      </c>
      <c r="J857">
        <v>15.84</v>
      </c>
      <c r="K857">
        <v>907</v>
      </c>
      <c r="L857" t="s">
        <v>27</v>
      </c>
      <c r="M857">
        <v>75.680000000000007</v>
      </c>
      <c r="N857">
        <v>274</v>
      </c>
      <c r="O857">
        <v>21</v>
      </c>
      <c r="P857">
        <v>27</v>
      </c>
      <c r="Q857">
        <v>77.33</v>
      </c>
      <c r="R857">
        <v>94350</v>
      </c>
      <c r="S857">
        <v>77.510000000000005</v>
      </c>
      <c r="T857">
        <v>22.71</v>
      </c>
      <c r="U857">
        <v>84.4</v>
      </c>
      <c r="V857">
        <v>1180</v>
      </c>
      <c r="W857">
        <v>34.96</v>
      </c>
      <c r="X857">
        <v>487</v>
      </c>
    </row>
    <row r="858" spans="1:24" hidden="1" x14ac:dyDescent="0.25">
      <c r="A858" t="s">
        <v>32</v>
      </c>
      <c r="B858" t="s">
        <v>33</v>
      </c>
      <c r="C858">
        <v>2011</v>
      </c>
      <c r="D858" t="s">
        <v>42</v>
      </c>
      <c r="E858">
        <v>0.44</v>
      </c>
      <c r="F858">
        <v>7.04</v>
      </c>
      <c r="G858">
        <v>1.86</v>
      </c>
      <c r="H858">
        <v>4.9000000000000004</v>
      </c>
      <c r="I858">
        <v>40.01</v>
      </c>
      <c r="J858">
        <v>8.82</v>
      </c>
      <c r="K858">
        <v>315</v>
      </c>
      <c r="L858" t="s">
        <v>35</v>
      </c>
      <c r="M858">
        <v>63.26</v>
      </c>
      <c r="N858">
        <v>494</v>
      </c>
      <c r="O858">
        <v>29</v>
      </c>
      <c r="P858">
        <v>90</v>
      </c>
      <c r="Q858">
        <v>57.65</v>
      </c>
      <c r="R858">
        <v>13588</v>
      </c>
      <c r="S858">
        <v>74.81</v>
      </c>
      <c r="T858">
        <v>34.659999999999997</v>
      </c>
      <c r="U858">
        <v>51.63</v>
      </c>
      <c r="V858">
        <v>2178</v>
      </c>
      <c r="W858">
        <v>38.83</v>
      </c>
      <c r="X858">
        <v>732</v>
      </c>
    </row>
    <row r="859" spans="1:24" hidden="1" x14ac:dyDescent="0.25">
      <c r="A859" t="s">
        <v>45</v>
      </c>
      <c r="B859" t="s">
        <v>38</v>
      </c>
      <c r="C859">
        <v>2012</v>
      </c>
      <c r="D859" t="s">
        <v>40</v>
      </c>
      <c r="E859">
        <v>3.94</v>
      </c>
      <c r="F859">
        <v>8</v>
      </c>
      <c r="G859">
        <v>4.72</v>
      </c>
      <c r="H859">
        <v>9.57</v>
      </c>
      <c r="I859">
        <v>44.41</v>
      </c>
      <c r="J859">
        <v>10.4</v>
      </c>
      <c r="K859">
        <v>3243</v>
      </c>
      <c r="L859" t="s">
        <v>44</v>
      </c>
      <c r="M859">
        <v>56.44</v>
      </c>
      <c r="N859">
        <v>216</v>
      </c>
      <c r="O859">
        <v>34</v>
      </c>
      <c r="P859">
        <v>81</v>
      </c>
      <c r="Q859">
        <v>73.62</v>
      </c>
      <c r="R859">
        <v>11476</v>
      </c>
      <c r="S859">
        <v>22.96</v>
      </c>
      <c r="T859">
        <v>18.97</v>
      </c>
      <c r="U859">
        <v>66.959999999999994</v>
      </c>
      <c r="V859">
        <v>1085</v>
      </c>
      <c r="W859">
        <v>11.54</v>
      </c>
      <c r="X859">
        <v>475</v>
      </c>
    </row>
    <row r="860" spans="1:24" hidden="1" x14ac:dyDescent="0.25">
      <c r="A860" t="s">
        <v>41</v>
      </c>
      <c r="B860" t="s">
        <v>25</v>
      </c>
      <c r="C860">
        <v>2001</v>
      </c>
      <c r="D860" t="s">
        <v>40</v>
      </c>
      <c r="E860">
        <v>4.16</v>
      </c>
      <c r="F860">
        <v>6.77</v>
      </c>
      <c r="G860">
        <v>3.53</v>
      </c>
      <c r="H860">
        <v>7.66</v>
      </c>
      <c r="I860">
        <v>16.739999999999998</v>
      </c>
      <c r="J860">
        <v>19.73</v>
      </c>
      <c r="K860">
        <v>1507</v>
      </c>
      <c r="L860" t="s">
        <v>35</v>
      </c>
      <c r="M860">
        <v>59.34</v>
      </c>
      <c r="N860">
        <v>413</v>
      </c>
      <c r="O860">
        <v>24</v>
      </c>
      <c r="P860">
        <v>93</v>
      </c>
      <c r="Q860">
        <v>65.92</v>
      </c>
      <c r="R860">
        <v>69212</v>
      </c>
      <c r="S860">
        <v>64.13</v>
      </c>
      <c r="T860">
        <v>44.16</v>
      </c>
      <c r="U860">
        <v>94.12</v>
      </c>
      <c r="V860">
        <v>802</v>
      </c>
      <c r="W860">
        <v>7.47</v>
      </c>
      <c r="X860">
        <v>394</v>
      </c>
    </row>
    <row r="861" spans="1:24" hidden="1" x14ac:dyDescent="0.25">
      <c r="A861" t="s">
        <v>48</v>
      </c>
      <c r="B861" t="s">
        <v>38</v>
      </c>
      <c r="C861">
        <v>2020</v>
      </c>
      <c r="D861" t="s">
        <v>34</v>
      </c>
      <c r="E861">
        <v>4.51</v>
      </c>
      <c r="F861">
        <v>7.18</v>
      </c>
      <c r="G861">
        <v>3.77</v>
      </c>
      <c r="H861">
        <v>3.33</v>
      </c>
      <c r="I861">
        <v>25.38</v>
      </c>
      <c r="J861">
        <v>19.36</v>
      </c>
      <c r="K861">
        <v>4122</v>
      </c>
      <c r="L861" t="s">
        <v>35</v>
      </c>
      <c r="M861">
        <v>89.53</v>
      </c>
      <c r="N861">
        <v>495</v>
      </c>
      <c r="O861">
        <v>27</v>
      </c>
      <c r="P861">
        <v>76</v>
      </c>
      <c r="Q861">
        <v>46.64</v>
      </c>
      <c r="R861">
        <v>32625</v>
      </c>
      <c r="S861">
        <v>5.84</v>
      </c>
      <c r="T861">
        <v>61.46</v>
      </c>
      <c r="U861">
        <v>33.76</v>
      </c>
      <c r="V861">
        <v>524</v>
      </c>
      <c r="W861">
        <v>33.28</v>
      </c>
      <c r="X861">
        <v>690</v>
      </c>
    </row>
    <row r="862" spans="1:24" hidden="1" x14ac:dyDescent="0.25">
      <c r="A862" t="s">
        <v>46</v>
      </c>
      <c r="B862" t="s">
        <v>38</v>
      </c>
      <c r="C862">
        <v>2023</v>
      </c>
      <c r="D862" t="s">
        <v>42</v>
      </c>
      <c r="E862">
        <v>8.27</v>
      </c>
      <c r="F862">
        <v>6.05</v>
      </c>
      <c r="G862">
        <v>1.21</v>
      </c>
      <c r="H862">
        <v>3.95</v>
      </c>
      <c r="I862">
        <v>38.979999999999997</v>
      </c>
      <c r="J862">
        <v>8.3000000000000007</v>
      </c>
      <c r="K862">
        <v>1518</v>
      </c>
      <c r="L862" t="s">
        <v>27</v>
      </c>
      <c r="M862">
        <v>98.6</v>
      </c>
      <c r="N862">
        <v>389</v>
      </c>
      <c r="O862">
        <v>32</v>
      </c>
      <c r="P862">
        <v>79</v>
      </c>
      <c r="Q862">
        <v>39.51</v>
      </c>
      <c r="R862">
        <v>96327</v>
      </c>
      <c r="S862">
        <v>76.849999999999994</v>
      </c>
      <c r="T862">
        <v>62.93</v>
      </c>
      <c r="U862">
        <v>42.44</v>
      </c>
      <c r="V862">
        <v>2164</v>
      </c>
      <c r="W862">
        <v>23.3</v>
      </c>
      <c r="X862">
        <v>131</v>
      </c>
    </row>
    <row r="863" spans="1:24" hidden="1" x14ac:dyDescent="0.25">
      <c r="A863" t="s">
        <v>32</v>
      </c>
      <c r="B863" t="s">
        <v>33</v>
      </c>
      <c r="C863">
        <v>2022</v>
      </c>
      <c r="D863" t="s">
        <v>34</v>
      </c>
      <c r="E863">
        <v>0.98</v>
      </c>
      <c r="F863">
        <v>7.83</v>
      </c>
      <c r="G863">
        <v>0.84</v>
      </c>
      <c r="H863">
        <v>4.34</v>
      </c>
      <c r="I863">
        <v>13.22</v>
      </c>
      <c r="J863">
        <v>13.7</v>
      </c>
      <c r="K863">
        <v>4150</v>
      </c>
      <c r="L863" t="s">
        <v>35</v>
      </c>
      <c r="M863">
        <v>33.630000000000003</v>
      </c>
      <c r="N863">
        <v>26</v>
      </c>
      <c r="O863">
        <v>22</v>
      </c>
      <c r="P863">
        <v>1</v>
      </c>
      <c r="Q863">
        <v>94.25</v>
      </c>
      <c r="R863">
        <v>90814</v>
      </c>
      <c r="S863">
        <v>78.02</v>
      </c>
      <c r="T863">
        <v>73.739999999999995</v>
      </c>
      <c r="U863">
        <v>28.83</v>
      </c>
      <c r="V863">
        <v>1922</v>
      </c>
      <c r="W863">
        <v>35.369999999999997</v>
      </c>
      <c r="X863">
        <v>318</v>
      </c>
    </row>
    <row r="864" spans="1:24" hidden="1" x14ac:dyDescent="0.25">
      <c r="A864" t="s">
        <v>39</v>
      </c>
      <c r="B864" t="s">
        <v>29</v>
      </c>
      <c r="C864">
        <v>2015</v>
      </c>
      <c r="D864" t="s">
        <v>34</v>
      </c>
      <c r="E864">
        <v>7.04</v>
      </c>
      <c r="F864">
        <v>7.04</v>
      </c>
      <c r="G864">
        <v>1.97</v>
      </c>
      <c r="H864">
        <v>4.71</v>
      </c>
      <c r="I864">
        <v>18.579999999999998</v>
      </c>
      <c r="J864">
        <v>5.35</v>
      </c>
      <c r="K864">
        <v>1934</v>
      </c>
      <c r="L864" t="s">
        <v>44</v>
      </c>
      <c r="M864">
        <v>70.62</v>
      </c>
      <c r="N864">
        <v>14</v>
      </c>
      <c r="O864">
        <v>25</v>
      </c>
      <c r="P864">
        <v>19</v>
      </c>
      <c r="Q864">
        <v>97.25</v>
      </c>
      <c r="R864">
        <v>36166</v>
      </c>
      <c r="S864">
        <v>34.700000000000003</v>
      </c>
      <c r="T864">
        <v>75.2</v>
      </c>
      <c r="U864">
        <v>60.02</v>
      </c>
      <c r="V864">
        <v>2744</v>
      </c>
      <c r="W864">
        <v>13.9</v>
      </c>
      <c r="X864">
        <v>217</v>
      </c>
    </row>
    <row r="865" spans="1:24" hidden="1" x14ac:dyDescent="0.25">
      <c r="A865" t="s">
        <v>41</v>
      </c>
      <c r="B865" t="s">
        <v>25</v>
      </c>
      <c r="C865">
        <v>2022</v>
      </c>
      <c r="D865" t="s">
        <v>43</v>
      </c>
      <c r="E865">
        <v>3.38</v>
      </c>
      <c r="F865">
        <v>7.31</v>
      </c>
      <c r="G865">
        <v>3.83</v>
      </c>
      <c r="H865">
        <v>8.11</v>
      </c>
      <c r="I865">
        <v>41.56</v>
      </c>
      <c r="J865">
        <v>3.05</v>
      </c>
      <c r="K865">
        <v>4344</v>
      </c>
      <c r="L865" t="s">
        <v>44</v>
      </c>
      <c r="M865">
        <v>66.400000000000006</v>
      </c>
      <c r="N865">
        <v>158</v>
      </c>
      <c r="O865">
        <v>8</v>
      </c>
      <c r="P865">
        <v>75</v>
      </c>
      <c r="Q865">
        <v>65.819999999999993</v>
      </c>
      <c r="R865">
        <v>28648</v>
      </c>
      <c r="S865">
        <v>80.63</v>
      </c>
      <c r="T865">
        <v>57.82</v>
      </c>
      <c r="U865">
        <v>87.17</v>
      </c>
      <c r="V865">
        <v>515</v>
      </c>
      <c r="W865">
        <v>23.25</v>
      </c>
      <c r="X865">
        <v>135</v>
      </c>
    </row>
    <row r="866" spans="1:24" hidden="1" x14ac:dyDescent="0.25">
      <c r="A866" t="s">
        <v>36</v>
      </c>
      <c r="B866" t="s">
        <v>33</v>
      </c>
      <c r="C866">
        <v>2005</v>
      </c>
      <c r="D866" t="s">
        <v>34</v>
      </c>
      <c r="E866">
        <v>3.1</v>
      </c>
      <c r="F866">
        <v>6.29</v>
      </c>
      <c r="G866">
        <v>4.6900000000000004</v>
      </c>
      <c r="H866">
        <v>3.62</v>
      </c>
      <c r="I866">
        <v>38.5</v>
      </c>
      <c r="J866">
        <v>15.37</v>
      </c>
      <c r="K866">
        <v>1801</v>
      </c>
      <c r="L866" t="s">
        <v>31</v>
      </c>
      <c r="M866">
        <v>56.33</v>
      </c>
      <c r="N866">
        <v>427</v>
      </c>
      <c r="O866">
        <v>7</v>
      </c>
      <c r="P866">
        <v>92</v>
      </c>
      <c r="Q866">
        <v>21.34</v>
      </c>
      <c r="R866">
        <v>83684</v>
      </c>
      <c r="S866">
        <v>85.83</v>
      </c>
      <c r="T866">
        <v>38.25</v>
      </c>
      <c r="U866">
        <v>54.82</v>
      </c>
      <c r="V866">
        <v>1924</v>
      </c>
      <c r="W866">
        <v>23.09</v>
      </c>
      <c r="X866">
        <v>514</v>
      </c>
    </row>
    <row r="867" spans="1:24" hidden="1" x14ac:dyDescent="0.25">
      <c r="A867" t="s">
        <v>45</v>
      </c>
      <c r="B867" t="s">
        <v>38</v>
      </c>
      <c r="C867">
        <v>2018</v>
      </c>
      <c r="D867" t="s">
        <v>34</v>
      </c>
      <c r="E867">
        <v>9.33</v>
      </c>
      <c r="F867">
        <v>8.48</v>
      </c>
      <c r="G867">
        <v>2.14</v>
      </c>
      <c r="H867">
        <v>5.45</v>
      </c>
      <c r="I867">
        <v>48.56</v>
      </c>
      <c r="J867">
        <v>8.7200000000000006</v>
      </c>
      <c r="K867">
        <v>2622</v>
      </c>
      <c r="L867" t="s">
        <v>27</v>
      </c>
      <c r="M867">
        <v>89.61</v>
      </c>
      <c r="N867">
        <v>213</v>
      </c>
      <c r="O867">
        <v>36</v>
      </c>
      <c r="P867">
        <v>71</v>
      </c>
      <c r="Q867">
        <v>45.89</v>
      </c>
      <c r="R867">
        <v>72979</v>
      </c>
      <c r="S867">
        <v>19.010000000000002</v>
      </c>
      <c r="T867">
        <v>14.11</v>
      </c>
      <c r="U867">
        <v>25.59</v>
      </c>
      <c r="V867">
        <v>2033</v>
      </c>
      <c r="W867">
        <v>7.53</v>
      </c>
      <c r="X867">
        <v>713</v>
      </c>
    </row>
    <row r="868" spans="1:24" hidden="1" x14ac:dyDescent="0.25">
      <c r="A868" t="s">
        <v>39</v>
      </c>
      <c r="B868" t="s">
        <v>38</v>
      </c>
      <c r="C868">
        <v>2020</v>
      </c>
      <c r="D868" t="s">
        <v>43</v>
      </c>
      <c r="E868">
        <v>2.48</v>
      </c>
      <c r="F868">
        <v>6.76</v>
      </c>
      <c r="G868">
        <v>3.87</v>
      </c>
      <c r="H868">
        <v>9.3800000000000008</v>
      </c>
      <c r="I868">
        <v>49.8</v>
      </c>
      <c r="J868">
        <v>3.54</v>
      </c>
      <c r="K868">
        <v>856</v>
      </c>
      <c r="L868" t="s">
        <v>27</v>
      </c>
      <c r="M868">
        <v>70.3</v>
      </c>
      <c r="N868">
        <v>459</v>
      </c>
      <c r="O868">
        <v>32</v>
      </c>
      <c r="P868">
        <v>37</v>
      </c>
      <c r="Q868">
        <v>50.66</v>
      </c>
      <c r="R868">
        <v>7350</v>
      </c>
      <c r="S868">
        <v>35.090000000000003</v>
      </c>
      <c r="T868">
        <v>12.87</v>
      </c>
      <c r="U868">
        <v>41.08</v>
      </c>
      <c r="V868">
        <v>371</v>
      </c>
      <c r="W868">
        <v>39.68</v>
      </c>
      <c r="X868">
        <v>945</v>
      </c>
    </row>
    <row r="869" spans="1:24" hidden="1" x14ac:dyDescent="0.25">
      <c r="A869" t="s">
        <v>45</v>
      </c>
      <c r="B869" t="s">
        <v>29</v>
      </c>
      <c r="C869">
        <v>2012</v>
      </c>
      <c r="D869" t="s">
        <v>40</v>
      </c>
      <c r="E869">
        <v>6.43</v>
      </c>
      <c r="F869">
        <v>7.59</v>
      </c>
      <c r="G869">
        <v>2.35</v>
      </c>
      <c r="H869">
        <v>6.9</v>
      </c>
      <c r="I869">
        <v>12.04</v>
      </c>
      <c r="J869">
        <v>15.18</v>
      </c>
      <c r="K869">
        <v>1876</v>
      </c>
      <c r="L869" t="s">
        <v>35</v>
      </c>
      <c r="M869">
        <v>51.92</v>
      </c>
      <c r="N869">
        <v>393</v>
      </c>
      <c r="O869">
        <v>14</v>
      </c>
      <c r="P869">
        <v>55</v>
      </c>
      <c r="Q869">
        <v>76.28</v>
      </c>
      <c r="R869">
        <v>48832</v>
      </c>
      <c r="S869">
        <v>26.11</v>
      </c>
      <c r="T869">
        <v>19.059999999999999</v>
      </c>
      <c r="U869">
        <v>91.18</v>
      </c>
      <c r="V869">
        <v>1613</v>
      </c>
      <c r="W869">
        <v>26.56</v>
      </c>
      <c r="X869">
        <v>71</v>
      </c>
    </row>
    <row r="870" spans="1:24" hidden="1" x14ac:dyDescent="0.25">
      <c r="A870" t="s">
        <v>28</v>
      </c>
      <c r="B870" t="s">
        <v>25</v>
      </c>
      <c r="C870">
        <v>2016</v>
      </c>
      <c r="D870" t="s">
        <v>30</v>
      </c>
      <c r="E870">
        <v>2.75</v>
      </c>
      <c r="F870">
        <v>7.45</v>
      </c>
      <c r="G870">
        <v>1.48</v>
      </c>
      <c r="H870">
        <v>4.8600000000000003</v>
      </c>
      <c r="I870">
        <v>45.02</v>
      </c>
      <c r="J870">
        <v>18.3</v>
      </c>
      <c r="K870">
        <v>1525</v>
      </c>
      <c r="L870" t="s">
        <v>44</v>
      </c>
      <c r="M870">
        <v>61.09</v>
      </c>
      <c r="N870">
        <v>404</v>
      </c>
      <c r="O870">
        <v>48</v>
      </c>
      <c r="P870">
        <v>83</v>
      </c>
      <c r="Q870">
        <v>67.44</v>
      </c>
      <c r="R870">
        <v>91849</v>
      </c>
      <c r="S870">
        <v>37.44</v>
      </c>
      <c r="T870">
        <v>88.71</v>
      </c>
      <c r="U870">
        <v>64.599999999999994</v>
      </c>
      <c r="V870">
        <v>780</v>
      </c>
      <c r="W870">
        <v>26.57</v>
      </c>
      <c r="X870">
        <v>64</v>
      </c>
    </row>
    <row r="871" spans="1:24" hidden="1" x14ac:dyDescent="0.25">
      <c r="A871" t="s">
        <v>41</v>
      </c>
      <c r="B871" t="s">
        <v>25</v>
      </c>
      <c r="C871">
        <v>2022</v>
      </c>
      <c r="D871" t="s">
        <v>26</v>
      </c>
      <c r="E871">
        <v>5.07</v>
      </c>
      <c r="F871">
        <v>7.96</v>
      </c>
      <c r="G871">
        <v>3.7</v>
      </c>
      <c r="H871">
        <v>9.6999999999999993</v>
      </c>
      <c r="I871">
        <v>4.7300000000000004</v>
      </c>
      <c r="J871">
        <v>18.670000000000002</v>
      </c>
      <c r="K871">
        <v>1416</v>
      </c>
      <c r="L871" t="s">
        <v>44</v>
      </c>
      <c r="M871">
        <v>54.98</v>
      </c>
      <c r="N871">
        <v>430</v>
      </c>
      <c r="O871">
        <v>46</v>
      </c>
      <c r="P871">
        <v>98</v>
      </c>
      <c r="Q871">
        <v>52.45</v>
      </c>
      <c r="R871">
        <v>31660</v>
      </c>
      <c r="S871">
        <v>44.69</v>
      </c>
      <c r="T871">
        <v>72.88</v>
      </c>
      <c r="U871">
        <v>93.13</v>
      </c>
      <c r="V871">
        <v>1501</v>
      </c>
      <c r="W871">
        <v>11.87</v>
      </c>
      <c r="X871">
        <v>357</v>
      </c>
    </row>
    <row r="872" spans="1:24" hidden="1" x14ac:dyDescent="0.25">
      <c r="A872" t="s">
        <v>28</v>
      </c>
      <c r="B872" t="s">
        <v>37</v>
      </c>
      <c r="C872">
        <v>2008</v>
      </c>
      <c r="D872" t="s">
        <v>34</v>
      </c>
      <c r="E872">
        <v>7.86</v>
      </c>
      <c r="F872">
        <v>6.73</v>
      </c>
      <c r="G872">
        <v>3.99</v>
      </c>
      <c r="H872">
        <v>4.71</v>
      </c>
      <c r="I872">
        <v>35.49</v>
      </c>
      <c r="J872">
        <v>11.93</v>
      </c>
      <c r="K872">
        <v>3479</v>
      </c>
      <c r="L872" t="s">
        <v>31</v>
      </c>
      <c r="M872">
        <v>60.11</v>
      </c>
      <c r="N872">
        <v>438</v>
      </c>
      <c r="O872">
        <v>7</v>
      </c>
      <c r="P872">
        <v>38</v>
      </c>
      <c r="Q872">
        <v>68.680000000000007</v>
      </c>
      <c r="R872">
        <v>2054</v>
      </c>
      <c r="S872">
        <v>51</v>
      </c>
      <c r="T872">
        <v>42.39</v>
      </c>
      <c r="U872">
        <v>86.76</v>
      </c>
      <c r="V872">
        <v>1544</v>
      </c>
      <c r="W872">
        <v>26.02</v>
      </c>
      <c r="X872">
        <v>383</v>
      </c>
    </row>
    <row r="873" spans="1:24" hidden="1" x14ac:dyDescent="0.25">
      <c r="A873" t="s">
        <v>47</v>
      </c>
      <c r="B873" t="s">
        <v>25</v>
      </c>
      <c r="C873">
        <v>2016</v>
      </c>
      <c r="D873" t="s">
        <v>30</v>
      </c>
      <c r="E873">
        <v>8.82</v>
      </c>
      <c r="F873">
        <v>7.89</v>
      </c>
      <c r="G873">
        <v>1.01</v>
      </c>
      <c r="H873">
        <v>9.34</v>
      </c>
      <c r="I873">
        <v>11</v>
      </c>
      <c r="J873">
        <v>9.59</v>
      </c>
      <c r="K873">
        <v>3871</v>
      </c>
      <c r="L873" t="s">
        <v>35</v>
      </c>
      <c r="M873">
        <v>34.99</v>
      </c>
      <c r="N873">
        <v>378</v>
      </c>
      <c r="O873">
        <v>20</v>
      </c>
      <c r="P873">
        <v>30</v>
      </c>
      <c r="Q873">
        <v>4.3600000000000003</v>
      </c>
      <c r="R873">
        <v>57031</v>
      </c>
      <c r="S873">
        <v>3.51</v>
      </c>
      <c r="T873">
        <v>47.3</v>
      </c>
      <c r="U873">
        <v>53.14</v>
      </c>
      <c r="V873">
        <v>283</v>
      </c>
      <c r="W873">
        <v>33.32</v>
      </c>
      <c r="X873">
        <v>532</v>
      </c>
    </row>
    <row r="874" spans="1:24" hidden="1" x14ac:dyDescent="0.25">
      <c r="A874" t="s">
        <v>28</v>
      </c>
      <c r="B874" t="s">
        <v>29</v>
      </c>
      <c r="C874">
        <v>2001</v>
      </c>
      <c r="D874" t="s">
        <v>43</v>
      </c>
      <c r="E874">
        <v>8.39</v>
      </c>
      <c r="F874">
        <v>6.96</v>
      </c>
      <c r="G874">
        <v>1.53</v>
      </c>
      <c r="H874">
        <v>8.08</v>
      </c>
      <c r="I874">
        <v>15.02</v>
      </c>
      <c r="J874">
        <v>2.84</v>
      </c>
      <c r="K874">
        <v>1794</v>
      </c>
      <c r="L874" t="s">
        <v>44</v>
      </c>
      <c r="M874">
        <v>37.83</v>
      </c>
      <c r="N874">
        <v>350</v>
      </c>
      <c r="O874">
        <v>2</v>
      </c>
      <c r="P874">
        <v>79</v>
      </c>
      <c r="Q874">
        <v>78.11</v>
      </c>
      <c r="R874">
        <v>57896</v>
      </c>
      <c r="S874">
        <v>5.52</v>
      </c>
      <c r="T874">
        <v>68.989999999999995</v>
      </c>
      <c r="U874">
        <v>70.680000000000007</v>
      </c>
      <c r="V874">
        <v>2335</v>
      </c>
      <c r="W874">
        <v>32.54</v>
      </c>
      <c r="X874">
        <v>249</v>
      </c>
    </row>
    <row r="875" spans="1:24" hidden="1" x14ac:dyDescent="0.25">
      <c r="A875" t="s">
        <v>47</v>
      </c>
      <c r="B875" t="s">
        <v>37</v>
      </c>
      <c r="C875">
        <v>2018</v>
      </c>
      <c r="D875" t="s">
        <v>30</v>
      </c>
      <c r="E875">
        <v>5.82</v>
      </c>
      <c r="F875">
        <v>7.03</v>
      </c>
      <c r="G875">
        <v>2.4700000000000002</v>
      </c>
      <c r="H875">
        <v>8.18</v>
      </c>
      <c r="I875">
        <v>47.32</v>
      </c>
      <c r="J875">
        <v>15.86</v>
      </c>
      <c r="K875">
        <v>3065</v>
      </c>
      <c r="L875" t="s">
        <v>27</v>
      </c>
      <c r="M875">
        <v>73.66</v>
      </c>
      <c r="N875">
        <v>163</v>
      </c>
      <c r="O875">
        <v>8</v>
      </c>
      <c r="P875">
        <v>22</v>
      </c>
      <c r="Q875">
        <v>22.74</v>
      </c>
      <c r="R875">
        <v>61426</v>
      </c>
      <c r="S875">
        <v>65.52</v>
      </c>
      <c r="T875">
        <v>51.15</v>
      </c>
      <c r="U875">
        <v>73.150000000000006</v>
      </c>
      <c r="V875">
        <v>1371</v>
      </c>
      <c r="W875">
        <v>36.79</v>
      </c>
      <c r="X875">
        <v>829</v>
      </c>
    </row>
    <row r="876" spans="1:24" hidden="1" x14ac:dyDescent="0.25">
      <c r="A876" t="s">
        <v>47</v>
      </c>
      <c r="B876" t="s">
        <v>37</v>
      </c>
      <c r="C876">
        <v>2018</v>
      </c>
      <c r="D876" t="s">
        <v>26</v>
      </c>
      <c r="E876">
        <v>2.4900000000000002</v>
      </c>
      <c r="F876">
        <v>7.68</v>
      </c>
      <c r="G876">
        <v>0.93</v>
      </c>
      <c r="H876">
        <v>8.35</v>
      </c>
      <c r="I876">
        <v>13.16</v>
      </c>
      <c r="J876">
        <v>18.91</v>
      </c>
      <c r="K876">
        <v>2720</v>
      </c>
      <c r="L876" t="s">
        <v>31</v>
      </c>
      <c r="M876">
        <v>77.88</v>
      </c>
      <c r="N876">
        <v>126</v>
      </c>
      <c r="O876">
        <v>13</v>
      </c>
      <c r="P876">
        <v>33</v>
      </c>
      <c r="Q876">
        <v>66.33</v>
      </c>
      <c r="R876">
        <v>93771</v>
      </c>
      <c r="S876">
        <v>44.27</v>
      </c>
      <c r="T876">
        <v>38.83</v>
      </c>
      <c r="U876">
        <v>79.739999999999995</v>
      </c>
      <c r="V876">
        <v>2038</v>
      </c>
      <c r="W876">
        <v>5.95</v>
      </c>
      <c r="X876">
        <v>233</v>
      </c>
    </row>
    <row r="877" spans="1:24" hidden="1" x14ac:dyDescent="0.25">
      <c r="A877" t="s">
        <v>39</v>
      </c>
      <c r="B877" t="s">
        <v>38</v>
      </c>
      <c r="C877">
        <v>2023</v>
      </c>
      <c r="D877" t="s">
        <v>30</v>
      </c>
      <c r="E877">
        <v>6.61</v>
      </c>
      <c r="F877">
        <v>7.96</v>
      </c>
      <c r="G877">
        <v>4.6399999999999997</v>
      </c>
      <c r="H877">
        <v>6.55</v>
      </c>
      <c r="I877">
        <v>33.659999999999997</v>
      </c>
      <c r="J877">
        <v>17.79</v>
      </c>
      <c r="K877">
        <v>4204</v>
      </c>
      <c r="L877" t="s">
        <v>27</v>
      </c>
      <c r="M877">
        <v>74.56</v>
      </c>
      <c r="N877">
        <v>329</v>
      </c>
      <c r="O877">
        <v>37</v>
      </c>
      <c r="P877">
        <v>95</v>
      </c>
      <c r="Q877">
        <v>13.17</v>
      </c>
      <c r="R877">
        <v>66707</v>
      </c>
      <c r="S877">
        <v>8.9700000000000006</v>
      </c>
      <c r="T877">
        <v>37.96</v>
      </c>
      <c r="U877">
        <v>46.64</v>
      </c>
      <c r="V877">
        <v>1143</v>
      </c>
      <c r="W877">
        <v>7.31</v>
      </c>
      <c r="X877">
        <v>547</v>
      </c>
    </row>
    <row r="878" spans="1:24" hidden="1" x14ac:dyDescent="0.25">
      <c r="A878" t="s">
        <v>45</v>
      </c>
      <c r="B878" t="s">
        <v>38</v>
      </c>
      <c r="C878">
        <v>2006</v>
      </c>
      <c r="D878" t="s">
        <v>30</v>
      </c>
      <c r="E878">
        <v>7.1</v>
      </c>
      <c r="F878">
        <v>7.67</v>
      </c>
      <c r="G878">
        <v>2.96</v>
      </c>
      <c r="H878">
        <v>8.6999999999999993</v>
      </c>
      <c r="I878">
        <v>8.91</v>
      </c>
      <c r="J878">
        <v>15.04</v>
      </c>
      <c r="K878">
        <v>3676</v>
      </c>
      <c r="L878" t="s">
        <v>31</v>
      </c>
      <c r="M878">
        <v>83.42</v>
      </c>
      <c r="N878">
        <v>57</v>
      </c>
      <c r="O878">
        <v>26</v>
      </c>
      <c r="P878">
        <v>16</v>
      </c>
      <c r="Q878">
        <v>13.22</v>
      </c>
      <c r="R878">
        <v>61948</v>
      </c>
      <c r="S878">
        <v>38.619999999999997</v>
      </c>
      <c r="T878">
        <v>26.77</v>
      </c>
      <c r="U878">
        <v>43.12</v>
      </c>
      <c r="V878">
        <v>932</v>
      </c>
      <c r="W878">
        <v>28.41</v>
      </c>
      <c r="X878">
        <v>851</v>
      </c>
    </row>
    <row r="879" spans="1:24" hidden="1" x14ac:dyDescent="0.25">
      <c r="A879" t="s">
        <v>36</v>
      </c>
      <c r="B879" t="s">
        <v>25</v>
      </c>
      <c r="C879">
        <v>2021</v>
      </c>
      <c r="D879" t="s">
        <v>30</v>
      </c>
      <c r="E879">
        <v>0.11</v>
      </c>
      <c r="F879">
        <v>8.25</v>
      </c>
      <c r="G879">
        <v>0.61</v>
      </c>
      <c r="H879">
        <v>8.85</v>
      </c>
      <c r="I879">
        <v>4.67</v>
      </c>
      <c r="J879">
        <v>0.09</v>
      </c>
      <c r="K879">
        <v>352</v>
      </c>
      <c r="L879" t="s">
        <v>27</v>
      </c>
      <c r="M879">
        <v>96.05</v>
      </c>
      <c r="N879">
        <v>146</v>
      </c>
      <c r="O879">
        <v>19</v>
      </c>
      <c r="P879">
        <v>23</v>
      </c>
      <c r="Q879">
        <v>5.49</v>
      </c>
      <c r="R879">
        <v>95756</v>
      </c>
      <c r="S879">
        <v>47.55</v>
      </c>
      <c r="T879">
        <v>80.849999999999994</v>
      </c>
      <c r="U879">
        <v>74.77</v>
      </c>
      <c r="V879">
        <v>2993</v>
      </c>
      <c r="W879">
        <v>32.31</v>
      </c>
      <c r="X879">
        <v>864</v>
      </c>
    </row>
    <row r="880" spans="1:24" hidden="1" x14ac:dyDescent="0.25">
      <c r="A880" t="s">
        <v>28</v>
      </c>
      <c r="B880" t="s">
        <v>37</v>
      </c>
      <c r="C880">
        <v>2009</v>
      </c>
      <c r="D880" t="s">
        <v>30</v>
      </c>
      <c r="E880">
        <v>4.3899999999999997</v>
      </c>
      <c r="F880">
        <v>6.71</v>
      </c>
      <c r="G880">
        <v>0.92</v>
      </c>
      <c r="H880">
        <v>5.52</v>
      </c>
      <c r="I880">
        <v>16.97</v>
      </c>
      <c r="J880">
        <v>8.16</v>
      </c>
      <c r="K880">
        <v>3231</v>
      </c>
      <c r="L880" t="s">
        <v>35</v>
      </c>
      <c r="M880">
        <v>90.24</v>
      </c>
      <c r="N880">
        <v>470</v>
      </c>
      <c r="O880">
        <v>3</v>
      </c>
      <c r="P880">
        <v>34</v>
      </c>
      <c r="Q880">
        <v>91.2</v>
      </c>
      <c r="R880">
        <v>78548</v>
      </c>
      <c r="S880">
        <v>63.56</v>
      </c>
      <c r="T880">
        <v>43.13</v>
      </c>
      <c r="U880">
        <v>85.5</v>
      </c>
      <c r="V880">
        <v>2783</v>
      </c>
      <c r="W880">
        <v>26.97</v>
      </c>
      <c r="X880">
        <v>57</v>
      </c>
    </row>
    <row r="881" spans="1:24" hidden="1" x14ac:dyDescent="0.25">
      <c r="A881" t="s">
        <v>41</v>
      </c>
      <c r="B881" t="s">
        <v>38</v>
      </c>
      <c r="C881">
        <v>2009</v>
      </c>
      <c r="D881" t="s">
        <v>42</v>
      </c>
      <c r="E881">
        <v>8.43</v>
      </c>
      <c r="F881">
        <v>8.25</v>
      </c>
      <c r="G881">
        <v>4.7699999999999996</v>
      </c>
      <c r="H881">
        <v>5.8</v>
      </c>
      <c r="I881">
        <v>31.21</v>
      </c>
      <c r="J881">
        <v>8.2100000000000009</v>
      </c>
      <c r="K881">
        <v>1427</v>
      </c>
      <c r="L881" t="s">
        <v>44</v>
      </c>
      <c r="M881">
        <v>59.3</v>
      </c>
      <c r="N881">
        <v>447</v>
      </c>
      <c r="O881">
        <v>23</v>
      </c>
      <c r="P881">
        <v>22</v>
      </c>
      <c r="Q881">
        <v>61.25</v>
      </c>
      <c r="R881">
        <v>43937</v>
      </c>
      <c r="S881">
        <v>11.83</v>
      </c>
      <c r="T881">
        <v>70.19</v>
      </c>
      <c r="U881">
        <v>53.14</v>
      </c>
      <c r="V881">
        <v>1986</v>
      </c>
      <c r="W881">
        <v>5.71</v>
      </c>
      <c r="X881">
        <v>822</v>
      </c>
    </row>
    <row r="882" spans="1:24" hidden="1" x14ac:dyDescent="0.25">
      <c r="A882" t="s">
        <v>47</v>
      </c>
      <c r="B882" t="s">
        <v>29</v>
      </c>
      <c r="C882">
        <v>2019</v>
      </c>
      <c r="D882" t="s">
        <v>34</v>
      </c>
      <c r="E882">
        <v>4.9000000000000004</v>
      </c>
      <c r="F882">
        <v>6.33</v>
      </c>
      <c r="G882">
        <v>3.69</v>
      </c>
      <c r="H882">
        <v>9.2200000000000006</v>
      </c>
      <c r="I882">
        <v>12.4</v>
      </c>
      <c r="J882">
        <v>17.89</v>
      </c>
      <c r="K882">
        <v>2192</v>
      </c>
      <c r="L882" t="s">
        <v>27</v>
      </c>
      <c r="M882">
        <v>45.23</v>
      </c>
      <c r="N882">
        <v>255</v>
      </c>
      <c r="O882">
        <v>26</v>
      </c>
      <c r="P882">
        <v>7</v>
      </c>
      <c r="Q882">
        <v>37.47</v>
      </c>
      <c r="R882">
        <v>34719</v>
      </c>
      <c r="S882">
        <v>99.48</v>
      </c>
      <c r="T882">
        <v>55.9</v>
      </c>
      <c r="U882">
        <v>45.69</v>
      </c>
      <c r="V882">
        <v>2575</v>
      </c>
      <c r="W882">
        <v>23.8</v>
      </c>
      <c r="X882">
        <v>496</v>
      </c>
    </row>
    <row r="883" spans="1:24" hidden="1" x14ac:dyDescent="0.25">
      <c r="A883" t="s">
        <v>45</v>
      </c>
      <c r="B883" t="s">
        <v>38</v>
      </c>
      <c r="C883">
        <v>2008</v>
      </c>
      <c r="D883" t="s">
        <v>43</v>
      </c>
      <c r="E883">
        <v>3.11</v>
      </c>
      <c r="F883">
        <v>7.65</v>
      </c>
      <c r="G883">
        <v>3.67</v>
      </c>
      <c r="H883">
        <v>6.67</v>
      </c>
      <c r="I883">
        <v>15.01</v>
      </c>
      <c r="J883">
        <v>1.31</v>
      </c>
      <c r="K883">
        <v>1777</v>
      </c>
      <c r="L883" t="s">
        <v>35</v>
      </c>
      <c r="M883">
        <v>51.83</v>
      </c>
      <c r="N883">
        <v>109</v>
      </c>
      <c r="O883">
        <v>11</v>
      </c>
      <c r="P883">
        <v>53</v>
      </c>
      <c r="Q883">
        <v>79.2</v>
      </c>
      <c r="R883">
        <v>87733</v>
      </c>
      <c r="S883">
        <v>47.47</v>
      </c>
      <c r="T883">
        <v>70.33</v>
      </c>
      <c r="U883">
        <v>86.04</v>
      </c>
      <c r="V883">
        <v>297</v>
      </c>
      <c r="W883">
        <v>29.94</v>
      </c>
      <c r="X883">
        <v>810</v>
      </c>
    </row>
    <row r="884" spans="1:24" hidden="1" x14ac:dyDescent="0.25">
      <c r="A884" t="s">
        <v>46</v>
      </c>
      <c r="B884" t="s">
        <v>38</v>
      </c>
      <c r="C884">
        <v>2016</v>
      </c>
      <c r="D884" t="s">
        <v>26</v>
      </c>
      <c r="E884">
        <v>8.7200000000000006</v>
      </c>
      <c r="F884">
        <v>7.37</v>
      </c>
      <c r="G884">
        <v>0.36</v>
      </c>
      <c r="H884">
        <v>9.07</v>
      </c>
      <c r="I884">
        <v>35.44</v>
      </c>
      <c r="J884">
        <v>10.62</v>
      </c>
      <c r="K884">
        <v>3536</v>
      </c>
      <c r="L884" t="s">
        <v>27</v>
      </c>
      <c r="M884">
        <v>71.14</v>
      </c>
      <c r="N884">
        <v>393</v>
      </c>
      <c r="O884">
        <v>27</v>
      </c>
      <c r="P884">
        <v>86</v>
      </c>
      <c r="Q884">
        <v>63.36</v>
      </c>
      <c r="R884">
        <v>71273</v>
      </c>
      <c r="S884">
        <v>68.08</v>
      </c>
      <c r="T884">
        <v>35.67</v>
      </c>
      <c r="U884">
        <v>74.959999999999994</v>
      </c>
      <c r="V884">
        <v>413</v>
      </c>
      <c r="W884">
        <v>5.48</v>
      </c>
      <c r="X884">
        <v>969</v>
      </c>
    </row>
    <row r="885" spans="1:24" hidden="1" x14ac:dyDescent="0.25">
      <c r="A885" t="s">
        <v>32</v>
      </c>
      <c r="B885" t="s">
        <v>37</v>
      </c>
      <c r="C885">
        <v>2014</v>
      </c>
      <c r="D885" t="s">
        <v>43</v>
      </c>
      <c r="E885">
        <v>1.56</v>
      </c>
      <c r="F885">
        <v>7.24</v>
      </c>
      <c r="G885">
        <v>4.4800000000000004</v>
      </c>
      <c r="H885">
        <v>7.39</v>
      </c>
      <c r="I885">
        <v>5.14</v>
      </c>
      <c r="J885">
        <v>2.72</v>
      </c>
      <c r="K885">
        <v>1116</v>
      </c>
      <c r="L885" t="s">
        <v>35</v>
      </c>
      <c r="M885">
        <v>89.93</v>
      </c>
      <c r="N885">
        <v>48</v>
      </c>
      <c r="O885">
        <v>34</v>
      </c>
      <c r="P885">
        <v>20</v>
      </c>
      <c r="Q885">
        <v>62.77</v>
      </c>
      <c r="R885">
        <v>56690</v>
      </c>
      <c r="S885">
        <v>90.82</v>
      </c>
      <c r="T885">
        <v>70.16</v>
      </c>
      <c r="U885">
        <v>47.48</v>
      </c>
      <c r="V885">
        <v>1006</v>
      </c>
      <c r="W885">
        <v>2.23</v>
      </c>
      <c r="X885">
        <v>599</v>
      </c>
    </row>
    <row r="886" spans="1:24" hidden="1" x14ac:dyDescent="0.25">
      <c r="A886" t="s">
        <v>39</v>
      </c>
      <c r="B886" t="s">
        <v>37</v>
      </c>
      <c r="C886">
        <v>2001</v>
      </c>
      <c r="D886" t="s">
        <v>42</v>
      </c>
      <c r="E886">
        <v>2.06</v>
      </c>
      <c r="F886">
        <v>6.78</v>
      </c>
      <c r="G886">
        <v>2.2200000000000002</v>
      </c>
      <c r="H886">
        <v>7.15</v>
      </c>
      <c r="I886">
        <v>22.35</v>
      </c>
      <c r="J886">
        <v>13.25</v>
      </c>
      <c r="K886">
        <v>2320</v>
      </c>
      <c r="L886" t="s">
        <v>31</v>
      </c>
      <c r="M886">
        <v>79.12</v>
      </c>
      <c r="N886">
        <v>181</v>
      </c>
      <c r="O886">
        <v>23</v>
      </c>
      <c r="P886">
        <v>18</v>
      </c>
      <c r="Q886">
        <v>49.73</v>
      </c>
      <c r="R886">
        <v>55695</v>
      </c>
      <c r="S886">
        <v>3.18</v>
      </c>
      <c r="T886">
        <v>73.2</v>
      </c>
      <c r="U886">
        <v>62.37</v>
      </c>
      <c r="V886">
        <v>510</v>
      </c>
      <c r="W886">
        <v>10.19</v>
      </c>
      <c r="X886">
        <v>530</v>
      </c>
    </row>
    <row r="887" spans="1:24" hidden="1" x14ac:dyDescent="0.25">
      <c r="A887" t="s">
        <v>36</v>
      </c>
      <c r="B887" t="s">
        <v>33</v>
      </c>
      <c r="C887">
        <v>2003</v>
      </c>
      <c r="D887" t="s">
        <v>42</v>
      </c>
      <c r="E887">
        <v>6.87</v>
      </c>
      <c r="F887">
        <v>7.26</v>
      </c>
      <c r="G887">
        <v>3.3</v>
      </c>
      <c r="H887">
        <v>3.22</v>
      </c>
      <c r="I887">
        <v>47.09</v>
      </c>
      <c r="J887">
        <v>15.85</v>
      </c>
      <c r="K887">
        <v>533</v>
      </c>
      <c r="L887" t="s">
        <v>35</v>
      </c>
      <c r="M887">
        <v>68.010000000000005</v>
      </c>
      <c r="N887">
        <v>60</v>
      </c>
      <c r="O887">
        <v>30</v>
      </c>
      <c r="P887">
        <v>30</v>
      </c>
      <c r="Q887">
        <v>2.78</v>
      </c>
      <c r="R887">
        <v>27096</v>
      </c>
      <c r="S887">
        <v>60.14</v>
      </c>
      <c r="T887">
        <v>18.34</v>
      </c>
      <c r="U887">
        <v>96.87</v>
      </c>
      <c r="V887">
        <v>1960</v>
      </c>
      <c r="W887">
        <v>3.63</v>
      </c>
      <c r="X887">
        <v>343</v>
      </c>
    </row>
    <row r="888" spans="1:24" hidden="1" x14ac:dyDescent="0.25">
      <c r="A888" t="s">
        <v>24</v>
      </c>
      <c r="B888" t="s">
        <v>29</v>
      </c>
      <c r="C888">
        <v>2018</v>
      </c>
      <c r="D888" t="s">
        <v>42</v>
      </c>
      <c r="E888">
        <v>3.52</v>
      </c>
      <c r="F888">
        <v>6.4</v>
      </c>
      <c r="G888">
        <v>4.8</v>
      </c>
      <c r="H888">
        <v>4.95</v>
      </c>
      <c r="I888">
        <v>19.850000000000001</v>
      </c>
      <c r="J888">
        <v>12.84</v>
      </c>
      <c r="K888">
        <v>1217</v>
      </c>
      <c r="L888" t="s">
        <v>27</v>
      </c>
      <c r="M888">
        <v>72.13</v>
      </c>
      <c r="N888">
        <v>442</v>
      </c>
      <c r="O888">
        <v>2</v>
      </c>
      <c r="P888">
        <v>49</v>
      </c>
      <c r="Q888">
        <v>27.33</v>
      </c>
      <c r="R888">
        <v>24022</v>
      </c>
      <c r="S888">
        <v>54.04</v>
      </c>
      <c r="T888">
        <v>17.32</v>
      </c>
      <c r="U888">
        <v>79.989999999999995</v>
      </c>
      <c r="V888">
        <v>1595</v>
      </c>
      <c r="W888">
        <v>5.94</v>
      </c>
      <c r="X888">
        <v>749</v>
      </c>
    </row>
    <row r="889" spans="1:24" hidden="1" x14ac:dyDescent="0.25">
      <c r="A889" t="s">
        <v>39</v>
      </c>
      <c r="B889" t="s">
        <v>37</v>
      </c>
      <c r="C889">
        <v>2016</v>
      </c>
      <c r="D889" t="s">
        <v>34</v>
      </c>
      <c r="E889">
        <v>7.13</v>
      </c>
      <c r="F889">
        <v>6.92</v>
      </c>
      <c r="G889">
        <v>0.5</v>
      </c>
      <c r="H889">
        <v>6.51</v>
      </c>
      <c r="I889">
        <v>21.71</v>
      </c>
      <c r="J889">
        <v>15.89</v>
      </c>
      <c r="K889">
        <v>2988</v>
      </c>
      <c r="L889" t="s">
        <v>44</v>
      </c>
      <c r="M889">
        <v>66.98</v>
      </c>
      <c r="N889">
        <v>474</v>
      </c>
      <c r="O889">
        <v>29</v>
      </c>
      <c r="P889">
        <v>70</v>
      </c>
      <c r="Q889">
        <v>12.69</v>
      </c>
      <c r="R889">
        <v>43585</v>
      </c>
      <c r="S889">
        <v>5.74</v>
      </c>
      <c r="T889">
        <v>88.84</v>
      </c>
      <c r="U889">
        <v>37.729999999999997</v>
      </c>
      <c r="V889">
        <v>1701</v>
      </c>
      <c r="W889">
        <v>8.1300000000000008</v>
      </c>
      <c r="X889">
        <v>256</v>
      </c>
    </row>
    <row r="890" spans="1:24" hidden="1" x14ac:dyDescent="0.25">
      <c r="A890" t="s">
        <v>46</v>
      </c>
      <c r="B890" t="s">
        <v>25</v>
      </c>
      <c r="C890">
        <v>2004</v>
      </c>
      <c r="D890" t="s">
        <v>42</v>
      </c>
      <c r="E890">
        <v>1.58</v>
      </c>
      <c r="F890">
        <v>6.25</v>
      </c>
      <c r="G890">
        <v>2.41</v>
      </c>
      <c r="H890">
        <v>7.11</v>
      </c>
      <c r="I890">
        <v>36.909999999999997</v>
      </c>
      <c r="J890">
        <v>12.15</v>
      </c>
      <c r="K890">
        <v>2228</v>
      </c>
      <c r="L890" t="s">
        <v>31</v>
      </c>
      <c r="M890">
        <v>98.01</v>
      </c>
      <c r="N890">
        <v>234</v>
      </c>
      <c r="O890">
        <v>26</v>
      </c>
      <c r="P890">
        <v>23</v>
      </c>
      <c r="Q890">
        <v>66.92</v>
      </c>
      <c r="R890">
        <v>26251</v>
      </c>
      <c r="S890">
        <v>69.3</v>
      </c>
      <c r="T890">
        <v>19.440000000000001</v>
      </c>
      <c r="U890">
        <v>43.6</v>
      </c>
      <c r="V890">
        <v>2430</v>
      </c>
      <c r="W890">
        <v>21.23</v>
      </c>
      <c r="X890">
        <v>114</v>
      </c>
    </row>
    <row r="891" spans="1:24" hidden="1" x14ac:dyDescent="0.25">
      <c r="A891" t="s">
        <v>32</v>
      </c>
      <c r="B891" t="s">
        <v>29</v>
      </c>
      <c r="C891">
        <v>2006</v>
      </c>
      <c r="D891" t="s">
        <v>30</v>
      </c>
      <c r="E891">
        <v>2.52</v>
      </c>
      <c r="F891">
        <v>7.43</v>
      </c>
      <c r="G891">
        <v>0.25</v>
      </c>
      <c r="H891">
        <v>7.41</v>
      </c>
      <c r="I891">
        <v>38.950000000000003</v>
      </c>
      <c r="J891">
        <v>3.8</v>
      </c>
      <c r="K891">
        <v>1979</v>
      </c>
      <c r="L891" t="s">
        <v>31</v>
      </c>
      <c r="M891">
        <v>87.13</v>
      </c>
      <c r="N891">
        <v>241</v>
      </c>
      <c r="O891">
        <v>16</v>
      </c>
      <c r="P891">
        <v>45</v>
      </c>
      <c r="Q891">
        <v>26.36</v>
      </c>
      <c r="R891">
        <v>93016</v>
      </c>
      <c r="S891">
        <v>22.08</v>
      </c>
      <c r="T891">
        <v>64.790000000000006</v>
      </c>
      <c r="U891">
        <v>41.22</v>
      </c>
      <c r="V891">
        <v>2445</v>
      </c>
      <c r="W891">
        <v>6.23</v>
      </c>
      <c r="X891">
        <v>523</v>
      </c>
    </row>
    <row r="892" spans="1:24" hidden="1" x14ac:dyDescent="0.25">
      <c r="A892" t="s">
        <v>46</v>
      </c>
      <c r="B892" t="s">
        <v>29</v>
      </c>
      <c r="C892">
        <v>2017</v>
      </c>
      <c r="D892" t="s">
        <v>43</v>
      </c>
      <c r="E892">
        <v>1.57</v>
      </c>
      <c r="F892">
        <v>6.24</v>
      </c>
      <c r="G892">
        <v>2.5</v>
      </c>
      <c r="H892">
        <v>8.01</v>
      </c>
      <c r="I892">
        <v>38.479999999999997</v>
      </c>
      <c r="J892">
        <v>7.65</v>
      </c>
      <c r="K892">
        <v>2076</v>
      </c>
      <c r="L892" t="s">
        <v>35</v>
      </c>
      <c r="M892">
        <v>84.69</v>
      </c>
      <c r="N892">
        <v>129</v>
      </c>
      <c r="O892">
        <v>5</v>
      </c>
      <c r="P892">
        <v>7</v>
      </c>
      <c r="Q892">
        <v>46.12</v>
      </c>
      <c r="R892">
        <v>9974</v>
      </c>
      <c r="S892">
        <v>70.19</v>
      </c>
      <c r="T892">
        <v>69.83</v>
      </c>
      <c r="U892">
        <v>87.87</v>
      </c>
      <c r="V892">
        <v>2182</v>
      </c>
      <c r="W892">
        <v>24.19</v>
      </c>
      <c r="X892">
        <v>518</v>
      </c>
    </row>
    <row r="893" spans="1:24" hidden="1" x14ac:dyDescent="0.25">
      <c r="A893" t="s">
        <v>28</v>
      </c>
      <c r="B893" t="s">
        <v>37</v>
      </c>
      <c r="C893">
        <v>2020</v>
      </c>
      <c r="D893" t="s">
        <v>40</v>
      </c>
      <c r="E893">
        <v>9.5299999999999994</v>
      </c>
      <c r="F893">
        <v>6.4</v>
      </c>
      <c r="G893">
        <v>1.26</v>
      </c>
      <c r="H893">
        <v>7.59</v>
      </c>
      <c r="I893">
        <v>49.89</v>
      </c>
      <c r="J893">
        <v>19.14</v>
      </c>
      <c r="K893">
        <v>531</v>
      </c>
      <c r="L893" t="s">
        <v>27</v>
      </c>
      <c r="M893">
        <v>66.209999999999994</v>
      </c>
      <c r="N893">
        <v>330</v>
      </c>
      <c r="O893">
        <v>46</v>
      </c>
      <c r="P893">
        <v>76</v>
      </c>
      <c r="Q893">
        <v>36.64</v>
      </c>
      <c r="R893">
        <v>1034</v>
      </c>
      <c r="S893">
        <v>36.26</v>
      </c>
      <c r="T893">
        <v>15.08</v>
      </c>
      <c r="U893">
        <v>71.31</v>
      </c>
      <c r="V893">
        <v>1556</v>
      </c>
      <c r="W893">
        <v>11.63</v>
      </c>
      <c r="X893">
        <v>897</v>
      </c>
    </row>
    <row r="894" spans="1:24" hidden="1" x14ac:dyDescent="0.25">
      <c r="A894" t="s">
        <v>47</v>
      </c>
      <c r="B894" t="s">
        <v>29</v>
      </c>
      <c r="C894">
        <v>2021</v>
      </c>
      <c r="D894" t="s">
        <v>26</v>
      </c>
      <c r="E894">
        <v>4.05</v>
      </c>
      <c r="F894">
        <v>6.21</v>
      </c>
      <c r="G894">
        <v>4.5599999999999996</v>
      </c>
      <c r="H894">
        <v>8.94</v>
      </c>
      <c r="I894">
        <v>3.57</v>
      </c>
      <c r="J894">
        <v>5.76</v>
      </c>
      <c r="K894">
        <v>3076</v>
      </c>
      <c r="L894" t="s">
        <v>35</v>
      </c>
      <c r="M894">
        <v>53.23</v>
      </c>
      <c r="N894">
        <v>263</v>
      </c>
      <c r="O894">
        <v>42</v>
      </c>
      <c r="P894">
        <v>2</v>
      </c>
      <c r="Q894">
        <v>16.03</v>
      </c>
      <c r="R894">
        <v>12540</v>
      </c>
      <c r="S894">
        <v>77.010000000000005</v>
      </c>
      <c r="T894">
        <v>69.72</v>
      </c>
      <c r="U894">
        <v>95.2</v>
      </c>
      <c r="V894">
        <v>2657</v>
      </c>
      <c r="W894">
        <v>12.42</v>
      </c>
      <c r="X894">
        <v>468</v>
      </c>
    </row>
    <row r="895" spans="1:24" hidden="1" x14ac:dyDescent="0.25">
      <c r="A895" t="s">
        <v>36</v>
      </c>
      <c r="B895" t="s">
        <v>37</v>
      </c>
      <c r="C895">
        <v>2006</v>
      </c>
      <c r="D895" t="s">
        <v>42</v>
      </c>
      <c r="E895">
        <v>3.37</v>
      </c>
      <c r="F895">
        <v>6.95</v>
      </c>
      <c r="G895">
        <v>1.99</v>
      </c>
      <c r="H895">
        <v>5.07</v>
      </c>
      <c r="I895">
        <v>49.11</v>
      </c>
      <c r="J895">
        <v>1.26</v>
      </c>
      <c r="K895">
        <v>1944</v>
      </c>
      <c r="L895" t="s">
        <v>31</v>
      </c>
      <c r="M895">
        <v>31.37</v>
      </c>
      <c r="N895">
        <v>402</v>
      </c>
      <c r="O895">
        <v>17</v>
      </c>
      <c r="P895">
        <v>33</v>
      </c>
      <c r="Q895">
        <v>95.92</v>
      </c>
      <c r="R895">
        <v>41029</v>
      </c>
      <c r="S895">
        <v>94.18</v>
      </c>
      <c r="T895">
        <v>43.56</v>
      </c>
      <c r="U895">
        <v>27.27</v>
      </c>
      <c r="V895">
        <v>2968</v>
      </c>
      <c r="W895">
        <v>38.700000000000003</v>
      </c>
      <c r="X895">
        <v>381</v>
      </c>
    </row>
    <row r="896" spans="1:24" hidden="1" x14ac:dyDescent="0.25">
      <c r="A896" t="s">
        <v>48</v>
      </c>
      <c r="B896" t="s">
        <v>38</v>
      </c>
      <c r="C896">
        <v>2016</v>
      </c>
      <c r="D896" t="s">
        <v>43</v>
      </c>
      <c r="E896">
        <v>0.14000000000000001</v>
      </c>
      <c r="F896">
        <v>8.1</v>
      </c>
      <c r="G896">
        <v>3.17</v>
      </c>
      <c r="H896">
        <v>7.49</v>
      </c>
      <c r="I896">
        <v>47.51</v>
      </c>
      <c r="J896">
        <v>7.7</v>
      </c>
      <c r="K896">
        <v>4235</v>
      </c>
      <c r="L896" t="s">
        <v>44</v>
      </c>
      <c r="M896">
        <v>33.04</v>
      </c>
      <c r="N896">
        <v>207</v>
      </c>
      <c r="O896">
        <v>34</v>
      </c>
      <c r="P896">
        <v>76</v>
      </c>
      <c r="Q896">
        <v>93.48</v>
      </c>
      <c r="R896">
        <v>5166</v>
      </c>
      <c r="S896">
        <v>86.05</v>
      </c>
      <c r="T896">
        <v>31.97</v>
      </c>
      <c r="U896">
        <v>24.16</v>
      </c>
      <c r="V896">
        <v>556</v>
      </c>
      <c r="W896">
        <v>32.21</v>
      </c>
      <c r="X896">
        <v>791</v>
      </c>
    </row>
    <row r="897" spans="1:24" hidden="1" x14ac:dyDescent="0.25">
      <c r="A897" t="s">
        <v>47</v>
      </c>
      <c r="B897" t="s">
        <v>33</v>
      </c>
      <c r="C897">
        <v>2006</v>
      </c>
      <c r="D897" t="s">
        <v>42</v>
      </c>
      <c r="E897">
        <v>1.53</v>
      </c>
      <c r="F897">
        <v>8.27</v>
      </c>
      <c r="G897">
        <v>4.3</v>
      </c>
      <c r="H897">
        <v>3.36</v>
      </c>
      <c r="I897">
        <v>42.61</v>
      </c>
      <c r="J897">
        <v>7.33</v>
      </c>
      <c r="K897">
        <v>3099</v>
      </c>
      <c r="L897" t="s">
        <v>35</v>
      </c>
      <c r="M897">
        <v>32.119999999999997</v>
      </c>
      <c r="N897">
        <v>451</v>
      </c>
      <c r="O897">
        <v>26</v>
      </c>
      <c r="P897">
        <v>56</v>
      </c>
      <c r="Q897">
        <v>10.29</v>
      </c>
      <c r="R897">
        <v>37941</v>
      </c>
      <c r="S897">
        <v>48.26</v>
      </c>
      <c r="T897">
        <v>63.23</v>
      </c>
      <c r="U897">
        <v>74.099999999999994</v>
      </c>
      <c r="V897">
        <v>1055</v>
      </c>
      <c r="W897">
        <v>16.97</v>
      </c>
      <c r="X897">
        <v>685</v>
      </c>
    </row>
    <row r="898" spans="1:24" hidden="1" x14ac:dyDescent="0.25">
      <c r="A898" t="s">
        <v>48</v>
      </c>
      <c r="B898" t="s">
        <v>38</v>
      </c>
      <c r="C898">
        <v>2003</v>
      </c>
      <c r="D898" t="s">
        <v>34</v>
      </c>
      <c r="E898">
        <v>4.21</v>
      </c>
      <c r="F898">
        <v>6.18</v>
      </c>
      <c r="G898">
        <v>4.92</v>
      </c>
      <c r="H898">
        <v>6.36</v>
      </c>
      <c r="I898">
        <v>22.71</v>
      </c>
      <c r="J898">
        <v>9.41</v>
      </c>
      <c r="K898">
        <v>4357</v>
      </c>
      <c r="L898" t="s">
        <v>27</v>
      </c>
      <c r="M898">
        <v>98.63</v>
      </c>
      <c r="N898">
        <v>141</v>
      </c>
      <c r="O898">
        <v>16</v>
      </c>
      <c r="P898">
        <v>57</v>
      </c>
      <c r="Q898">
        <v>83.08</v>
      </c>
      <c r="R898">
        <v>68198</v>
      </c>
      <c r="S898">
        <v>22.53</v>
      </c>
      <c r="T898">
        <v>76.650000000000006</v>
      </c>
      <c r="U898">
        <v>41.33</v>
      </c>
      <c r="V898">
        <v>1398</v>
      </c>
      <c r="W898">
        <v>17.899999999999999</v>
      </c>
      <c r="X898">
        <v>44</v>
      </c>
    </row>
    <row r="899" spans="1:24" hidden="1" x14ac:dyDescent="0.25">
      <c r="A899" t="s">
        <v>32</v>
      </c>
      <c r="B899" t="s">
        <v>37</v>
      </c>
      <c r="C899">
        <v>2007</v>
      </c>
      <c r="D899" t="s">
        <v>42</v>
      </c>
      <c r="E899">
        <v>0.69</v>
      </c>
      <c r="F899">
        <v>7.59</v>
      </c>
      <c r="G899">
        <v>2.52</v>
      </c>
      <c r="H899">
        <v>4.88</v>
      </c>
      <c r="I899">
        <v>43.55</v>
      </c>
      <c r="J899">
        <v>11.21</v>
      </c>
      <c r="K899">
        <v>3829</v>
      </c>
      <c r="L899" t="s">
        <v>35</v>
      </c>
      <c r="M899">
        <v>38.01</v>
      </c>
      <c r="N899">
        <v>21</v>
      </c>
      <c r="O899">
        <v>10</v>
      </c>
      <c r="P899">
        <v>95</v>
      </c>
      <c r="Q899">
        <v>49.86</v>
      </c>
      <c r="R899">
        <v>37266</v>
      </c>
      <c r="S899">
        <v>99.24</v>
      </c>
      <c r="T899">
        <v>55.82</v>
      </c>
      <c r="U899">
        <v>74.33</v>
      </c>
      <c r="V899">
        <v>2901</v>
      </c>
      <c r="W899">
        <v>4.59</v>
      </c>
      <c r="X899">
        <v>585</v>
      </c>
    </row>
    <row r="900" spans="1:24" hidden="1" x14ac:dyDescent="0.25">
      <c r="A900" t="s">
        <v>45</v>
      </c>
      <c r="B900" t="s">
        <v>37</v>
      </c>
      <c r="C900">
        <v>2012</v>
      </c>
      <c r="D900" t="s">
        <v>42</v>
      </c>
      <c r="E900">
        <v>5.1100000000000003</v>
      </c>
      <c r="F900">
        <v>7.71</v>
      </c>
      <c r="G900">
        <v>2.2799999999999998</v>
      </c>
      <c r="H900">
        <v>5.67</v>
      </c>
      <c r="I900">
        <v>11.04</v>
      </c>
      <c r="J900">
        <v>19.850000000000001</v>
      </c>
      <c r="K900">
        <v>4114</v>
      </c>
      <c r="L900" t="s">
        <v>35</v>
      </c>
      <c r="M900">
        <v>39.950000000000003</v>
      </c>
      <c r="N900">
        <v>16</v>
      </c>
      <c r="O900">
        <v>37</v>
      </c>
      <c r="P900">
        <v>34</v>
      </c>
      <c r="Q900">
        <v>77.83</v>
      </c>
      <c r="R900">
        <v>24385</v>
      </c>
      <c r="S900">
        <v>65.95</v>
      </c>
      <c r="T900">
        <v>79.650000000000006</v>
      </c>
      <c r="U900">
        <v>77.88</v>
      </c>
      <c r="V900">
        <v>842</v>
      </c>
      <c r="W900">
        <v>33.78</v>
      </c>
      <c r="X900">
        <v>627</v>
      </c>
    </row>
    <row r="901" spans="1:24" hidden="1" x14ac:dyDescent="0.25">
      <c r="A901" t="s">
        <v>24</v>
      </c>
      <c r="B901" t="s">
        <v>38</v>
      </c>
      <c r="C901">
        <v>2003</v>
      </c>
      <c r="D901" t="s">
        <v>42</v>
      </c>
      <c r="E901">
        <v>4.55</v>
      </c>
      <c r="F901">
        <v>7.33</v>
      </c>
      <c r="G901">
        <v>0.38</v>
      </c>
      <c r="H901">
        <v>5.48</v>
      </c>
      <c r="I901">
        <v>39.58</v>
      </c>
      <c r="J901">
        <v>15.12</v>
      </c>
      <c r="K901">
        <v>2584</v>
      </c>
      <c r="L901" t="s">
        <v>35</v>
      </c>
      <c r="M901">
        <v>63.89</v>
      </c>
      <c r="N901">
        <v>362</v>
      </c>
      <c r="O901">
        <v>36</v>
      </c>
      <c r="P901">
        <v>20</v>
      </c>
      <c r="Q901">
        <v>16.809999999999999</v>
      </c>
      <c r="R901">
        <v>36960</v>
      </c>
      <c r="S901">
        <v>39.6</v>
      </c>
      <c r="T901">
        <v>11.79</v>
      </c>
      <c r="U901">
        <v>44.36</v>
      </c>
      <c r="V901">
        <v>1164</v>
      </c>
      <c r="W901">
        <v>0.16</v>
      </c>
      <c r="X901">
        <v>253</v>
      </c>
    </row>
    <row r="902" spans="1:24" hidden="1" x14ac:dyDescent="0.25">
      <c r="A902" t="s">
        <v>41</v>
      </c>
      <c r="B902" t="s">
        <v>25</v>
      </c>
      <c r="C902">
        <v>2005</v>
      </c>
      <c r="D902" t="s">
        <v>42</v>
      </c>
      <c r="E902">
        <v>7.67</v>
      </c>
      <c r="F902">
        <v>7.67</v>
      </c>
      <c r="G902">
        <v>0.06</v>
      </c>
      <c r="H902">
        <v>3.42</v>
      </c>
      <c r="I902">
        <v>9.26</v>
      </c>
      <c r="J902">
        <v>0.72</v>
      </c>
      <c r="K902">
        <v>1548</v>
      </c>
      <c r="L902" t="s">
        <v>44</v>
      </c>
      <c r="M902">
        <v>63.7</v>
      </c>
      <c r="N902">
        <v>318</v>
      </c>
      <c r="O902">
        <v>41</v>
      </c>
      <c r="P902">
        <v>64</v>
      </c>
      <c r="Q902">
        <v>14.96</v>
      </c>
      <c r="R902">
        <v>26915</v>
      </c>
      <c r="S902">
        <v>48.15</v>
      </c>
      <c r="T902">
        <v>69.09</v>
      </c>
      <c r="U902">
        <v>96.21</v>
      </c>
      <c r="V902">
        <v>838</v>
      </c>
      <c r="W902">
        <v>5.78</v>
      </c>
      <c r="X902">
        <v>418</v>
      </c>
    </row>
    <row r="903" spans="1:24" hidden="1" x14ac:dyDescent="0.25">
      <c r="A903" t="s">
        <v>47</v>
      </c>
      <c r="B903" t="s">
        <v>25</v>
      </c>
      <c r="C903">
        <v>2024</v>
      </c>
      <c r="D903" t="s">
        <v>26</v>
      </c>
      <c r="E903">
        <v>6.6</v>
      </c>
      <c r="F903">
        <v>6.58</v>
      </c>
      <c r="G903">
        <v>3.04</v>
      </c>
      <c r="H903">
        <v>6.27</v>
      </c>
      <c r="I903">
        <v>40.770000000000003</v>
      </c>
      <c r="J903">
        <v>14.25</v>
      </c>
      <c r="K903">
        <v>1488</v>
      </c>
      <c r="L903" t="s">
        <v>27</v>
      </c>
      <c r="M903">
        <v>94.4</v>
      </c>
      <c r="N903">
        <v>121</v>
      </c>
      <c r="O903">
        <v>33</v>
      </c>
      <c r="P903">
        <v>65</v>
      </c>
      <c r="Q903">
        <v>89.29</v>
      </c>
      <c r="R903">
        <v>41790</v>
      </c>
      <c r="S903">
        <v>12.81</v>
      </c>
      <c r="T903">
        <v>23.55</v>
      </c>
      <c r="U903">
        <v>81.98</v>
      </c>
      <c r="V903">
        <v>1621</v>
      </c>
      <c r="W903">
        <v>21.36</v>
      </c>
      <c r="X903">
        <v>874</v>
      </c>
    </row>
    <row r="904" spans="1:24" hidden="1" x14ac:dyDescent="0.25">
      <c r="A904" t="s">
        <v>36</v>
      </c>
      <c r="B904" t="s">
        <v>25</v>
      </c>
      <c r="C904">
        <v>2004</v>
      </c>
      <c r="D904" t="s">
        <v>43</v>
      </c>
      <c r="E904">
        <v>4.46</v>
      </c>
      <c r="F904">
        <v>7.22</v>
      </c>
      <c r="G904">
        <v>0.33</v>
      </c>
      <c r="H904">
        <v>9.9600000000000009</v>
      </c>
      <c r="I904">
        <v>30.73</v>
      </c>
      <c r="J904">
        <v>16.48</v>
      </c>
      <c r="K904">
        <v>3659</v>
      </c>
      <c r="L904" t="s">
        <v>27</v>
      </c>
      <c r="M904">
        <v>35.15</v>
      </c>
      <c r="N904">
        <v>281</v>
      </c>
      <c r="O904">
        <v>46</v>
      </c>
      <c r="P904">
        <v>56</v>
      </c>
      <c r="Q904">
        <v>89.99</v>
      </c>
      <c r="R904">
        <v>55315</v>
      </c>
      <c r="S904">
        <v>50.53</v>
      </c>
      <c r="T904">
        <v>32.89</v>
      </c>
      <c r="U904">
        <v>49.39</v>
      </c>
      <c r="V904">
        <v>2511</v>
      </c>
      <c r="W904">
        <v>7.54</v>
      </c>
      <c r="X904">
        <v>530</v>
      </c>
    </row>
    <row r="905" spans="1:24" hidden="1" x14ac:dyDescent="0.25">
      <c r="A905" t="s">
        <v>46</v>
      </c>
      <c r="B905" t="s">
        <v>37</v>
      </c>
      <c r="C905">
        <v>2011</v>
      </c>
      <c r="D905" t="s">
        <v>34</v>
      </c>
      <c r="E905">
        <v>2.25</v>
      </c>
      <c r="F905">
        <v>6.98</v>
      </c>
      <c r="G905">
        <v>1.9</v>
      </c>
      <c r="H905">
        <v>5.09</v>
      </c>
      <c r="I905">
        <v>4.9000000000000004</v>
      </c>
      <c r="J905">
        <v>17.91</v>
      </c>
      <c r="K905">
        <v>227</v>
      </c>
      <c r="L905" t="s">
        <v>31</v>
      </c>
      <c r="M905">
        <v>97.01</v>
      </c>
      <c r="N905">
        <v>226</v>
      </c>
      <c r="O905">
        <v>31</v>
      </c>
      <c r="P905">
        <v>41</v>
      </c>
      <c r="Q905">
        <v>47.66</v>
      </c>
      <c r="R905">
        <v>60616</v>
      </c>
      <c r="S905">
        <v>17.32</v>
      </c>
      <c r="T905">
        <v>55.78</v>
      </c>
      <c r="U905">
        <v>52.97</v>
      </c>
      <c r="V905">
        <v>1714</v>
      </c>
      <c r="W905">
        <v>25.31</v>
      </c>
      <c r="X905">
        <v>214</v>
      </c>
    </row>
    <row r="906" spans="1:24" hidden="1" x14ac:dyDescent="0.25">
      <c r="A906" t="s">
        <v>36</v>
      </c>
      <c r="B906" t="s">
        <v>29</v>
      </c>
      <c r="C906">
        <v>2003</v>
      </c>
      <c r="D906" t="s">
        <v>42</v>
      </c>
      <c r="E906">
        <v>7.27</v>
      </c>
      <c r="F906">
        <v>6.22</v>
      </c>
      <c r="G906">
        <v>0.02</v>
      </c>
      <c r="H906">
        <v>8.15</v>
      </c>
      <c r="I906">
        <v>44.77</v>
      </c>
      <c r="J906">
        <v>8.48</v>
      </c>
      <c r="K906">
        <v>4471</v>
      </c>
      <c r="L906" t="s">
        <v>31</v>
      </c>
      <c r="M906">
        <v>45.15</v>
      </c>
      <c r="N906">
        <v>419</v>
      </c>
      <c r="O906">
        <v>42</v>
      </c>
      <c r="P906">
        <v>42</v>
      </c>
      <c r="Q906">
        <v>87.28</v>
      </c>
      <c r="R906">
        <v>46538</v>
      </c>
      <c r="S906">
        <v>36.57</v>
      </c>
      <c r="T906">
        <v>31.96</v>
      </c>
      <c r="U906">
        <v>77.27</v>
      </c>
      <c r="V906">
        <v>2976</v>
      </c>
      <c r="W906">
        <v>0.15</v>
      </c>
      <c r="X906">
        <v>564</v>
      </c>
    </row>
    <row r="907" spans="1:24" hidden="1" x14ac:dyDescent="0.25">
      <c r="A907" t="s">
        <v>32</v>
      </c>
      <c r="B907" t="s">
        <v>37</v>
      </c>
      <c r="C907">
        <v>2023</v>
      </c>
      <c r="D907" t="s">
        <v>42</v>
      </c>
      <c r="E907">
        <v>7.08</v>
      </c>
      <c r="F907">
        <v>7.56</v>
      </c>
      <c r="G907">
        <v>3.08</v>
      </c>
      <c r="H907">
        <v>6.83</v>
      </c>
      <c r="I907">
        <v>28.9</v>
      </c>
      <c r="J907">
        <v>6.27</v>
      </c>
      <c r="K907">
        <v>4831</v>
      </c>
      <c r="L907" t="s">
        <v>35</v>
      </c>
      <c r="M907">
        <v>97.91</v>
      </c>
      <c r="N907">
        <v>372</v>
      </c>
      <c r="O907">
        <v>45</v>
      </c>
      <c r="P907">
        <v>25</v>
      </c>
      <c r="Q907">
        <v>67.41</v>
      </c>
      <c r="R907">
        <v>50225</v>
      </c>
      <c r="S907">
        <v>49.18</v>
      </c>
      <c r="T907">
        <v>23.45</v>
      </c>
      <c r="U907">
        <v>44.32</v>
      </c>
      <c r="V907">
        <v>726</v>
      </c>
      <c r="W907">
        <v>3.94</v>
      </c>
      <c r="X907">
        <v>787</v>
      </c>
    </row>
    <row r="908" spans="1:24" hidden="1" x14ac:dyDescent="0.25">
      <c r="A908" t="s">
        <v>48</v>
      </c>
      <c r="B908" t="s">
        <v>29</v>
      </c>
      <c r="C908">
        <v>2008</v>
      </c>
      <c r="D908" t="s">
        <v>42</v>
      </c>
      <c r="E908">
        <v>1.53</v>
      </c>
      <c r="F908">
        <v>7.24</v>
      </c>
      <c r="G908">
        <v>2.13</v>
      </c>
      <c r="H908">
        <v>5.28</v>
      </c>
      <c r="I908">
        <v>32.81</v>
      </c>
      <c r="J908">
        <v>16.79</v>
      </c>
      <c r="K908">
        <v>4352</v>
      </c>
      <c r="L908" t="s">
        <v>31</v>
      </c>
      <c r="M908">
        <v>67.89</v>
      </c>
      <c r="N908">
        <v>300</v>
      </c>
      <c r="O908">
        <v>45</v>
      </c>
      <c r="P908">
        <v>66</v>
      </c>
      <c r="Q908">
        <v>20.13</v>
      </c>
      <c r="R908">
        <v>39414</v>
      </c>
      <c r="S908">
        <v>94.78</v>
      </c>
      <c r="T908">
        <v>80.84</v>
      </c>
      <c r="U908">
        <v>43.63</v>
      </c>
      <c r="V908">
        <v>2988</v>
      </c>
      <c r="W908">
        <v>30.59</v>
      </c>
      <c r="X908">
        <v>706</v>
      </c>
    </row>
    <row r="909" spans="1:24" hidden="1" x14ac:dyDescent="0.25">
      <c r="A909" t="s">
        <v>46</v>
      </c>
      <c r="B909" t="s">
        <v>38</v>
      </c>
      <c r="C909">
        <v>2003</v>
      </c>
      <c r="D909" t="s">
        <v>42</v>
      </c>
      <c r="E909">
        <v>9.15</v>
      </c>
      <c r="F909">
        <v>6.69</v>
      </c>
      <c r="G909">
        <v>0.64</v>
      </c>
      <c r="H909">
        <v>3.63</v>
      </c>
      <c r="I909">
        <v>14.18</v>
      </c>
      <c r="J909">
        <v>15.55</v>
      </c>
      <c r="K909">
        <v>4928</v>
      </c>
      <c r="L909" t="s">
        <v>27</v>
      </c>
      <c r="M909">
        <v>75.64</v>
      </c>
      <c r="N909">
        <v>496</v>
      </c>
      <c r="O909">
        <v>34</v>
      </c>
      <c r="P909">
        <v>87</v>
      </c>
      <c r="Q909">
        <v>34.24</v>
      </c>
      <c r="R909">
        <v>40818</v>
      </c>
      <c r="S909">
        <v>62.47</v>
      </c>
      <c r="T909">
        <v>82.54</v>
      </c>
      <c r="U909">
        <v>69.989999999999995</v>
      </c>
      <c r="V909">
        <v>564</v>
      </c>
      <c r="W909">
        <v>23.06</v>
      </c>
      <c r="X909">
        <v>554</v>
      </c>
    </row>
    <row r="910" spans="1:24" hidden="1" x14ac:dyDescent="0.25">
      <c r="A910" t="s">
        <v>41</v>
      </c>
      <c r="B910" t="s">
        <v>33</v>
      </c>
      <c r="C910">
        <v>2018</v>
      </c>
      <c r="D910" t="s">
        <v>30</v>
      </c>
      <c r="E910">
        <v>0.64</v>
      </c>
      <c r="F910">
        <v>7.18</v>
      </c>
      <c r="G910">
        <v>1.48</v>
      </c>
      <c r="H910">
        <v>4.51</v>
      </c>
      <c r="I910">
        <v>43.58</v>
      </c>
      <c r="J910">
        <v>10.72</v>
      </c>
      <c r="K910">
        <v>4796</v>
      </c>
      <c r="L910" t="s">
        <v>35</v>
      </c>
      <c r="M910">
        <v>52.1</v>
      </c>
      <c r="N910">
        <v>285</v>
      </c>
      <c r="O910">
        <v>27</v>
      </c>
      <c r="P910">
        <v>25</v>
      </c>
      <c r="Q910">
        <v>15.33</v>
      </c>
      <c r="R910">
        <v>99327</v>
      </c>
      <c r="S910">
        <v>37.19</v>
      </c>
      <c r="T910">
        <v>12.91</v>
      </c>
      <c r="U910">
        <v>30.78</v>
      </c>
      <c r="V910">
        <v>208</v>
      </c>
      <c r="W910">
        <v>0.78</v>
      </c>
      <c r="X910">
        <v>502</v>
      </c>
    </row>
    <row r="911" spans="1:24" hidden="1" x14ac:dyDescent="0.25">
      <c r="A911" t="s">
        <v>41</v>
      </c>
      <c r="B911" t="s">
        <v>29</v>
      </c>
      <c r="C911">
        <v>2023</v>
      </c>
      <c r="D911" t="s">
        <v>30</v>
      </c>
      <c r="E911">
        <v>0.55000000000000004</v>
      </c>
      <c r="F911">
        <v>7.94</v>
      </c>
      <c r="G911">
        <v>2.85</v>
      </c>
      <c r="H911">
        <v>8.4700000000000006</v>
      </c>
      <c r="I911">
        <v>27.26</v>
      </c>
      <c r="J911">
        <v>2.36</v>
      </c>
      <c r="K911">
        <v>698</v>
      </c>
      <c r="L911" t="s">
        <v>31</v>
      </c>
      <c r="M911">
        <v>72.83</v>
      </c>
      <c r="N911">
        <v>115</v>
      </c>
      <c r="O911">
        <v>21</v>
      </c>
      <c r="P911">
        <v>7</v>
      </c>
      <c r="Q911">
        <v>77.849999999999994</v>
      </c>
      <c r="R911">
        <v>96296</v>
      </c>
      <c r="S911">
        <v>11.31</v>
      </c>
      <c r="T911">
        <v>50.01</v>
      </c>
      <c r="U911">
        <v>99.47</v>
      </c>
      <c r="V911">
        <v>312</v>
      </c>
      <c r="W911">
        <v>8.23</v>
      </c>
      <c r="X911">
        <v>914</v>
      </c>
    </row>
    <row r="912" spans="1:24" hidden="1" x14ac:dyDescent="0.25">
      <c r="A912" t="s">
        <v>47</v>
      </c>
      <c r="B912" t="s">
        <v>25</v>
      </c>
      <c r="C912">
        <v>2013</v>
      </c>
      <c r="D912" t="s">
        <v>40</v>
      </c>
      <c r="E912">
        <v>1.87</v>
      </c>
      <c r="F912">
        <v>8</v>
      </c>
      <c r="G912">
        <v>3.28</v>
      </c>
      <c r="H912">
        <v>4.95</v>
      </c>
      <c r="I912">
        <v>21.06</v>
      </c>
      <c r="J912">
        <v>13.04</v>
      </c>
      <c r="K912">
        <v>437</v>
      </c>
      <c r="L912" t="s">
        <v>44</v>
      </c>
      <c r="M912">
        <v>79.760000000000005</v>
      </c>
      <c r="N912">
        <v>148</v>
      </c>
      <c r="O912">
        <v>15</v>
      </c>
      <c r="P912">
        <v>46</v>
      </c>
      <c r="Q912">
        <v>98.55</v>
      </c>
      <c r="R912">
        <v>42631</v>
      </c>
      <c r="S912">
        <v>74.72</v>
      </c>
      <c r="T912">
        <v>26.29</v>
      </c>
      <c r="U912">
        <v>42.98</v>
      </c>
      <c r="V912">
        <v>2722</v>
      </c>
      <c r="W912">
        <v>9.56</v>
      </c>
      <c r="X912">
        <v>575</v>
      </c>
    </row>
    <row r="913" spans="1:24" hidden="1" x14ac:dyDescent="0.25">
      <c r="A913" t="s">
        <v>32</v>
      </c>
      <c r="B913" t="s">
        <v>37</v>
      </c>
      <c r="C913">
        <v>2004</v>
      </c>
      <c r="D913" t="s">
        <v>42</v>
      </c>
      <c r="E913">
        <v>9.09</v>
      </c>
      <c r="F913">
        <v>7.62</v>
      </c>
      <c r="G913">
        <v>2.31</v>
      </c>
      <c r="H913">
        <v>4.01</v>
      </c>
      <c r="I913">
        <v>26.71</v>
      </c>
      <c r="J913">
        <v>1.31</v>
      </c>
      <c r="K913">
        <v>1684</v>
      </c>
      <c r="L913" t="s">
        <v>31</v>
      </c>
      <c r="M913">
        <v>30.73</v>
      </c>
      <c r="N913">
        <v>403</v>
      </c>
      <c r="O913">
        <v>45</v>
      </c>
      <c r="P913">
        <v>36</v>
      </c>
      <c r="Q913">
        <v>55.55</v>
      </c>
      <c r="R913">
        <v>44013</v>
      </c>
      <c r="S913">
        <v>46.69</v>
      </c>
      <c r="T913">
        <v>79.069999999999993</v>
      </c>
      <c r="U913">
        <v>50.62</v>
      </c>
      <c r="V913">
        <v>678</v>
      </c>
      <c r="W913">
        <v>33.96</v>
      </c>
      <c r="X913">
        <v>753</v>
      </c>
    </row>
    <row r="914" spans="1:24" hidden="1" x14ac:dyDescent="0.25">
      <c r="A914" t="s">
        <v>45</v>
      </c>
      <c r="B914" t="s">
        <v>38</v>
      </c>
      <c r="C914">
        <v>2017</v>
      </c>
      <c r="D914" t="s">
        <v>40</v>
      </c>
      <c r="E914">
        <v>5.2</v>
      </c>
      <c r="F914">
        <v>7.17</v>
      </c>
      <c r="G914">
        <v>4.0199999999999996</v>
      </c>
      <c r="H914">
        <v>5.32</v>
      </c>
      <c r="I914">
        <v>35.17</v>
      </c>
      <c r="J914">
        <v>2.0099999999999998</v>
      </c>
      <c r="K914">
        <v>2153</v>
      </c>
      <c r="L914" t="s">
        <v>44</v>
      </c>
      <c r="M914">
        <v>32.4</v>
      </c>
      <c r="N914">
        <v>169</v>
      </c>
      <c r="O914">
        <v>41</v>
      </c>
      <c r="P914">
        <v>71</v>
      </c>
      <c r="Q914">
        <v>66.27</v>
      </c>
      <c r="R914">
        <v>45639</v>
      </c>
      <c r="S914">
        <v>6.82</v>
      </c>
      <c r="T914">
        <v>47</v>
      </c>
      <c r="U914">
        <v>37.94</v>
      </c>
      <c r="V914">
        <v>1401</v>
      </c>
      <c r="W914">
        <v>23.3</v>
      </c>
      <c r="X914">
        <v>278</v>
      </c>
    </row>
    <row r="915" spans="1:24" hidden="1" x14ac:dyDescent="0.25">
      <c r="A915" t="s">
        <v>32</v>
      </c>
      <c r="B915" t="s">
        <v>25</v>
      </c>
      <c r="C915">
        <v>2009</v>
      </c>
      <c r="D915" t="s">
        <v>26</v>
      </c>
      <c r="E915">
        <v>7.88</v>
      </c>
      <c r="F915">
        <v>7.44</v>
      </c>
      <c r="G915">
        <v>0.56000000000000005</v>
      </c>
      <c r="H915">
        <v>7.09</v>
      </c>
      <c r="I915">
        <v>34.75</v>
      </c>
      <c r="J915">
        <v>6.62</v>
      </c>
      <c r="K915">
        <v>4710</v>
      </c>
      <c r="L915" t="s">
        <v>31</v>
      </c>
      <c r="M915">
        <v>99.05</v>
      </c>
      <c r="N915">
        <v>89</v>
      </c>
      <c r="O915">
        <v>39</v>
      </c>
      <c r="P915">
        <v>81</v>
      </c>
      <c r="Q915">
        <v>75.12</v>
      </c>
      <c r="R915">
        <v>42881</v>
      </c>
      <c r="S915">
        <v>65.69</v>
      </c>
      <c r="T915">
        <v>48.28</v>
      </c>
      <c r="U915">
        <v>71.48</v>
      </c>
      <c r="V915">
        <v>1047</v>
      </c>
      <c r="W915">
        <v>21.66</v>
      </c>
      <c r="X915">
        <v>161</v>
      </c>
    </row>
    <row r="916" spans="1:24" hidden="1" x14ac:dyDescent="0.25">
      <c r="A916" t="s">
        <v>48</v>
      </c>
      <c r="B916" t="s">
        <v>38</v>
      </c>
      <c r="C916">
        <v>2024</v>
      </c>
      <c r="D916" t="s">
        <v>40</v>
      </c>
      <c r="E916">
        <v>2.2799999999999998</v>
      </c>
      <c r="F916">
        <v>6.96</v>
      </c>
      <c r="G916">
        <v>0.42</v>
      </c>
      <c r="H916">
        <v>7.92</v>
      </c>
      <c r="I916">
        <v>17.88</v>
      </c>
      <c r="J916">
        <v>7.42</v>
      </c>
      <c r="K916">
        <v>2914</v>
      </c>
      <c r="L916" t="s">
        <v>27</v>
      </c>
      <c r="M916">
        <v>62.03</v>
      </c>
      <c r="N916">
        <v>118</v>
      </c>
      <c r="O916">
        <v>11</v>
      </c>
      <c r="P916">
        <v>17</v>
      </c>
      <c r="Q916">
        <v>23.98</v>
      </c>
      <c r="R916">
        <v>10923</v>
      </c>
      <c r="S916">
        <v>35.01</v>
      </c>
      <c r="T916">
        <v>60.2</v>
      </c>
      <c r="U916">
        <v>24.84</v>
      </c>
      <c r="V916">
        <v>2729</v>
      </c>
      <c r="W916">
        <v>3.47</v>
      </c>
      <c r="X916">
        <v>71</v>
      </c>
    </row>
    <row r="917" spans="1:24" hidden="1" x14ac:dyDescent="0.25">
      <c r="A917" t="s">
        <v>36</v>
      </c>
      <c r="B917" t="s">
        <v>33</v>
      </c>
      <c r="C917">
        <v>2018</v>
      </c>
      <c r="D917" t="s">
        <v>43</v>
      </c>
      <c r="E917">
        <v>4.9000000000000004</v>
      </c>
      <c r="F917">
        <v>6.32</v>
      </c>
      <c r="G917">
        <v>0.22</v>
      </c>
      <c r="H917">
        <v>5.71</v>
      </c>
      <c r="I917">
        <v>19.260000000000002</v>
      </c>
      <c r="J917">
        <v>9.24</v>
      </c>
      <c r="K917">
        <v>3217</v>
      </c>
      <c r="L917" t="s">
        <v>31</v>
      </c>
      <c r="M917">
        <v>95.51</v>
      </c>
      <c r="N917">
        <v>183</v>
      </c>
      <c r="O917">
        <v>4</v>
      </c>
      <c r="P917">
        <v>75</v>
      </c>
      <c r="Q917">
        <v>34.93</v>
      </c>
      <c r="R917">
        <v>2716</v>
      </c>
      <c r="S917">
        <v>40.39</v>
      </c>
      <c r="T917">
        <v>14.45</v>
      </c>
      <c r="U917">
        <v>94.22</v>
      </c>
      <c r="V917">
        <v>1869</v>
      </c>
      <c r="W917">
        <v>26.28</v>
      </c>
      <c r="X917">
        <v>177</v>
      </c>
    </row>
    <row r="918" spans="1:24" hidden="1" x14ac:dyDescent="0.25">
      <c r="A918" t="s">
        <v>41</v>
      </c>
      <c r="B918" t="s">
        <v>37</v>
      </c>
      <c r="C918">
        <v>2011</v>
      </c>
      <c r="D918" t="s">
        <v>30</v>
      </c>
      <c r="E918">
        <v>3.58</v>
      </c>
      <c r="F918">
        <v>6.96</v>
      </c>
      <c r="G918">
        <v>2.68</v>
      </c>
      <c r="H918">
        <v>6.49</v>
      </c>
      <c r="I918">
        <v>28.11</v>
      </c>
      <c r="J918">
        <v>6.78</v>
      </c>
      <c r="K918">
        <v>959</v>
      </c>
      <c r="L918" t="s">
        <v>44</v>
      </c>
      <c r="M918">
        <v>81.09</v>
      </c>
      <c r="N918">
        <v>395</v>
      </c>
      <c r="O918">
        <v>25</v>
      </c>
      <c r="P918">
        <v>35</v>
      </c>
      <c r="Q918">
        <v>42.41</v>
      </c>
      <c r="R918">
        <v>32804</v>
      </c>
      <c r="S918">
        <v>83.89</v>
      </c>
      <c r="T918">
        <v>20.18</v>
      </c>
      <c r="U918">
        <v>44.32</v>
      </c>
      <c r="V918">
        <v>2675</v>
      </c>
      <c r="W918">
        <v>6.24</v>
      </c>
      <c r="X918">
        <v>393</v>
      </c>
    </row>
    <row r="919" spans="1:24" hidden="1" x14ac:dyDescent="0.25">
      <c r="A919" t="s">
        <v>36</v>
      </c>
      <c r="B919" t="s">
        <v>37</v>
      </c>
      <c r="C919">
        <v>2017</v>
      </c>
      <c r="D919" t="s">
        <v>30</v>
      </c>
      <c r="E919">
        <v>8.2799999999999994</v>
      </c>
      <c r="F919">
        <v>7.33</v>
      </c>
      <c r="G919">
        <v>3.53</v>
      </c>
      <c r="H919">
        <v>6.18</v>
      </c>
      <c r="I919">
        <v>46.22</v>
      </c>
      <c r="J919">
        <v>0.68</v>
      </c>
      <c r="K919">
        <v>1839</v>
      </c>
      <c r="L919" t="s">
        <v>44</v>
      </c>
      <c r="M919">
        <v>56.11</v>
      </c>
      <c r="N919">
        <v>263</v>
      </c>
      <c r="O919">
        <v>25</v>
      </c>
      <c r="P919">
        <v>1</v>
      </c>
      <c r="Q919">
        <v>60.27</v>
      </c>
      <c r="R919">
        <v>72372</v>
      </c>
      <c r="S919">
        <v>13.73</v>
      </c>
      <c r="T919">
        <v>49.87</v>
      </c>
      <c r="U919">
        <v>94.19</v>
      </c>
      <c r="V919">
        <v>2432</v>
      </c>
      <c r="W919">
        <v>20.87</v>
      </c>
      <c r="X919">
        <v>836</v>
      </c>
    </row>
    <row r="920" spans="1:24" hidden="1" x14ac:dyDescent="0.25">
      <c r="A920" t="s">
        <v>36</v>
      </c>
      <c r="B920" t="s">
        <v>33</v>
      </c>
      <c r="C920">
        <v>2016</v>
      </c>
      <c r="D920" t="s">
        <v>42</v>
      </c>
      <c r="E920">
        <v>0.23</v>
      </c>
      <c r="F920">
        <v>7.5</v>
      </c>
      <c r="G920">
        <v>0.65</v>
      </c>
      <c r="H920">
        <v>3.06</v>
      </c>
      <c r="I920">
        <v>37.270000000000003</v>
      </c>
      <c r="J920">
        <v>3.15</v>
      </c>
      <c r="K920">
        <v>277</v>
      </c>
      <c r="L920" t="s">
        <v>31</v>
      </c>
      <c r="M920">
        <v>40.56</v>
      </c>
      <c r="N920">
        <v>226</v>
      </c>
      <c r="O920">
        <v>12</v>
      </c>
      <c r="P920">
        <v>83</v>
      </c>
      <c r="Q920">
        <v>85.35</v>
      </c>
      <c r="R920">
        <v>16073</v>
      </c>
      <c r="S920">
        <v>34.04</v>
      </c>
      <c r="T920">
        <v>87.34</v>
      </c>
      <c r="U920">
        <v>40.28</v>
      </c>
      <c r="V920">
        <v>2040</v>
      </c>
      <c r="W920">
        <v>23.71</v>
      </c>
      <c r="X920">
        <v>321</v>
      </c>
    </row>
    <row r="921" spans="1:24" hidden="1" x14ac:dyDescent="0.25">
      <c r="A921" t="s">
        <v>36</v>
      </c>
      <c r="B921" t="s">
        <v>37</v>
      </c>
      <c r="C921">
        <v>2023</v>
      </c>
      <c r="D921" t="s">
        <v>42</v>
      </c>
      <c r="E921">
        <v>2.44</v>
      </c>
      <c r="F921">
        <v>8.34</v>
      </c>
      <c r="G921">
        <v>3.19</v>
      </c>
      <c r="H921">
        <v>5.77</v>
      </c>
      <c r="I921">
        <v>19.52</v>
      </c>
      <c r="J921">
        <v>2.2999999999999998</v>
      </c>
      <c r="K921">
        <v>4220</v>
      </c>
      <c r="L921" t="s">
        <v>35</v>
      </c>
      <c r="M921">
        <v>98.47</v>
      </c>
      <c r="N921">
        <v>92</v>
      </c>
      <c r="O921">
        <v>23</v>
      </c>
      <c r="P921">
        <v>2</v>
      </c>
      <c r="Q921">
        <v>26.91</v>
      </c>
      <c r="R921">
        <v>87899</v>
      </c>
      <c r="S921">
        <v>36.369999999999997</v>
      </c>
      <c r="T921">
        <v>77.489999999999995</v>
      </c>
      <c r="U921">
        <v>61.1</v>
      </c>
      <c r="V921">
        <v>915</v>
      </c>
      <c r="W921">
        <v>33.68</v>
      </c>
      <c r="X921">
        <v>585</v>
      </c>
    </row>
    <row r="922" spans="1:24" hidden="1" x14ac:dyDescent="0.25">
      <c r="A922" t="s">
        <v>41</v>
      </c>
      <c r="B922" t="s">
        <v>29</v>
      </c>
      <c r="C922">
        <v>2010</v>
      </c>
      <c r="D922" t="s">
        <v>26</v>
      </c>
      <c r="E922">
        <v>1.53</v>
      </c>
      <c r="F922">
        <v>7.94</v>
      </c>
      <c r="G922">
        <v>2.38</v>
      </c>
      <c r="H922">
        <v>7.11</v>
      </c>
      <c r="I922">
        <v>16.850000000000001</v>
      </c>
      <c r="J922">
        <v>8.6199999999999992</v>
      </c>
      <c r="K922">
        <v>3756</v>
      </c>
      <c r="L922" t="s">
        <v>44</v>
      </c>
      <c r="M922">
        <v>70.91</v>
      </c>
      <c r="N922">
        <v>116</v>
      </c>
      <c r="O922">
        <v>43</v>
      </c>
      <c r="P922">
        <v>33</v>
      </c>
      <c r="Q922">
        <v>48.15</v>
      </c>
      <c r="R922">
        <v>24594</v>
      </c>
      <c r="S922">
        <v>0.33</v>
      </c>
      <c r="T922">
        <v>81.150000000000006</v>
      </c>
      <c r="U922">
        <v>75.61</v>
      </c>
      <c r="V922">
        <v>780</v>
      </c>
      <c r="W922">
        <v>32.26</v>
      </c>
      <c r="X922">
        <v>69</v>
      </c>
    </row>
    <row r="923" spans="1:24" hidden="1" x14ac:dyDescent="0.25">
      <c r="A923" t="s">
        <v>39</v>
      </c>
      <c r="B923" t="s">
        <v>38</v>
      </c>
      <c r="C923">
        <v>2002</v>
      </c>
      <c r="D923" t="s">
        <v>34</v>
      </c>
      <c r="E923">
        <v>8.59</v>
      </c>
      <c r="F923">
        <v>6.38</v>
      </c>
      <c r="G923">
        <v>4.9400000000000004</v>
      </c>
      <c r="H923">
        <v>6.99</v>
      </c>
      <c r="I923">
        <v>26.18</v>
      </c>
      <c r="J923">
        <v>4.24</v>
      </c>
      <c r="K923">
        <v>1343</v>
      </c>
      <c r="L923" t="s">
        <v>27</v>
      </c>
      <c r="M923">
        <v>43.46</v>
      </c>
      <c r="N923">
        <v>489</v>
      </c>
      <c r="O923">
        <v>2</v>
      </c>
      <c r="P923">
        <v>45</v>
      </c>
      <c r="Q923">
        <v>75.650000000000006</v>
      </c>
      <c r="R923">
        <v>75407</v>
      </c>
      <c r="S923">
        <v>84.53</v>
      </c>
      <c r="T923">
        <v>20.97</v>
      </c>
      <c r="U923">
        <v>69.010000000000005</v>
      </c>
      <c r="V923">
        <v>575</v>
      </c>
      <c r="W923">
        <v>7.6</v>
      </c>
      <c r="X923">
        <v>986</v>
      </c>
    </row>
    <row r="924" spans="1:24" hidden="1" x14ac:dyDescent="0.25">
      <c r="A924" t="s">
        <v>28</v>
      </c>
      <c r="B924" t="s">
        <v>25</v>
      </c>
      <c r="C924">
        <v>2022</v>
      </c>
      <c r="D924" t="s">
        <v>26</v>
      </c>
      <c r="E924">
        <v>4.68</v>
      </c>
      <c r="F924">
        <v>6.44</v>
      </c>
      <c r="G924">
        <v>3.59</v>
      </c>
      <c r="H924">
        <v>8.25</v>
      </c>
      <c r="I924">
        <v>43.5</v>
      </c>
      <c r="J924">
        <v>5.87</v>
      </c>
      <c r="K924">
        <v>4770</v>
      </c>
      <c r="L924" t="s">
        <v>31</v>
      </c>
      <c r="M924">
        <v>77.72</v>
      </c>
      <c r="N924">
        <v>446</v>
      </c>
      <c r="O924">
        <v>31</v>
      </c>
      <c r="P924">
        <v>61</v>
      </c>
      <c r="Q924">
        <v>10.56</v>
      </c>
      <c r="R924">
        <v>36863</v>
      </c>
      <c r="S924">
        <v>83.53</v>
      </c>
      <c r="T924">
        <v>86.69</v>
      </c>
      <c r="U924">
        <v>61</v>
      </c>
      <c r="V924">
        <v>2926</v>
      </c>
      <c r="W924">
        <v>36.65</v>
      </c>
      <c r="X924">
        <v>288</v>
      </c>
    </row>
    <row r="925" spans="1:24" hidden="1" x14ac:dyDescent="0.25">
      <c r="A925" t="s">
        <v>48</v>
      </c>
      <c r="B925" t="s">
        <v>33</v>
      </c>
      <c r="C925">
        <v>2016</v>
      </c>
      <c r="D925" t="s">
        <v>43</v>
      </c>
      <c r="E925">
        <v>4.04</v>
      </c>
      <c r="F925">
        <v>6.25</v>
      </c>
      <c r="G925">
        <v>3.29</v>
      </c>
      <c r="H925">
        <v>7.69</v>
      </c>
      <c r="I925">
        <v>0.43</v>
      </c>
      <c r="J925">
        <v>9.43</v>
      </c>
      <c r="K925">
        <v>714</v>
      </c>
      <c r="L925" t="s">
        <v>44</v>
      </c>
      <c r="M925">
        <v>36.44</v>
      </c>
      <c r="N925">
        <v>311</v>
      </c>
      <c r="O925">
        <v>22</v>
      </c>
      <c r="P925">
        <v>69</v>
      </c>
      <c r="Q925">
        <v>52.26</v>
      </c>
      <c r="R925">
        <v>21251</v>
      </c>
      <c r="S925">
        <v>66.180000000000007</v>
      </c>
      <c r="T925">
        <v>68.400000000000006</v>
      </c>
      <c r="U925">
        <v>83.08</v>
      </c>
      <c r="V925">
        <v>645</v>
      </c>
      <c r="W925">
        <v>0.11</v>
      </c>
      <c r="X925">
        <v>676</v>
      </c>
    </row>
    <row r="926" spans="1:24" x14ac:dyDescent="0.25">
      <c r="A926" t="s">
        <v>39</v>
      </c>
      <c r="B926" t="s">
        <v>29</v>
      </c>
      <c r="C926">
        <v>2000</v>
      </c>
      <c r="D926" t="s">
        <v>42</v>
      </c>
      <c r="E926">
        <v>4.49</v>
      </c>
      <c r="F926">
        <v>7.85</v>
      </c>
      <c r="G926">
        <v>2.85</v>
      </c>
      <c r="H926">
        <v>4.9400000000000004</v>
      </c>
      <c r="I926">
        <v>35.520000000000003</v>
      </c>
      <c r="J926">
        <v>4.71</v>
      </c>
      <c r="K926">
        <v>1505</v>
      </c>
      <c r="L926" t="s">
        <v>31</v>
      </c>
      <c r="M926">
        <v>90.76</v>
      </c>
      <c r="N926">
        <v>390</v>
      </c>
      <c r="O926">
        <v>48</v>
      </c>
      <c r="P926">
        <v>56</v>
      </c>
      <c r="Q926">
        <v>16.149999999999999</v>
      </c>
      <c r="R926">
        <v>55508</v>
      </c>
      <c r="S926">
        <v>89.89</v>
      </c>
      <c r="T926">
        <v>36.049999999999997</v>
      </c>
      <c r="U926">
        <v>57.64</v>
      </c>
      <c r="V926">
        <v>1235</v>
      </c>
      <c r="W926">
        <v>13.21</v>
      </c>
      <c r="X926">
        <v>629</v>
      </c>
    </row>
    <row r="927" spans="1:24" hidden="1" x14ac:dyDescent="0.25">
      <c r="A927" t="s">
        <v>48</v>
      </c>
      <c r="B927" t="s">
        <v>25</v>
      </c>
      <c r="C927">
        <v>2014</v>
      </c>
      <c r="D927" t="s">
        <v>42</v>
      </c>
      <c r="E927">
        <v>9.7200000000000006</v>
      </c>
      <c r="F927">
        <v>7.77</v>
      </c>
      <c r="G927">
        <v>4.99</v>
      </c>
      <c r="H927">
        <v>4.79</v>
      </c>
      <c r="I927">
        <v>14.73</v>
      </c>
      <c r="J927">
        <v>4.92</v>
      </c>
      <c r="K927">
        <v>3921</v>
      </c>
      <c r="L927" t="s">
        <v>31</v>
      </c>
      <c r="M927">
        <v>36.31</v>
      </c>
      <c r="N927">
        <v>317</v>
      </c>
      <c r="O927">
        <v>36</v>
      </c>
      <c r="P927">
        <v>9</v>
      </c>
      <c r="Q927">
        <v>54.84</v>
      </c>
      <c r="R927">
        <v>10551</v>
      </c>
      <c r="S927">
        <v>27.29</v>
      </c>
      <c r="T927">
        <v>79.16</v>
      </c>
      <c r="U927">
        <v>46.65</v>
      </c>
      <c r="V927">
        <v>1420</v>
      </c>
      <c r="W927">
        <v>2.65</v>
      </c>
      <c r="X927">
        <v>326</v>
      </c>
    </row>
    <row r="928" spans="1:24" hidden="1" x14ac:dyDescent="0.25">
      <c r="A928" t="s">
        <v>46</v>
      </c>
      <c r="B928" t="s">
        <v>25</v>
      </c>
      <c r="C928">
        <v>2008</v>
      </c>
      <c r="D928" t="s">
        <v>26</v>
      </c>
      <c r="E928">
        <v>8.5</v>
      </c>
      <c r="F928">
        <v>8.4700000000000006</v>
      </c>
      <c r="G928">
        <v>4.9000000000000004</v>
      </c>
      <c r="H928">
        <v>6.25</v>
      </c>
      <c r="I928">
        <v>10.42</v>
      </c>
      <c r="J928">
        <v>16.66</v>
      </c>
      <c r="K928">
        <v>2714</v>
      </c>
      <c r="L928" t="s">
        <v>35</v>
      </c>
      <c r="M928">
        <v>46.53</v>
      </c>
      <c r="N928">
        <v>120</v>
      </c>
      <c r="O928">
        <v>37</v>
      </c>
      <c r="P928">
        <v>87</v>
      </c>
      <c r="Q928">
        <v>77.25</v>
      </c>
      <c r="R928">
        <v>54653</v>
      </c>
      <c r="S928">
        <v>22.06</v>
      </c>
      <c r="T928">
        <v>69.78</v>
      </c>
      <c r="U928">
        <v>77.489999999999995</v>
      </c>
      <c r="V928">
        <v>2813</v>
      </c>
      <c r="W928">
        <v>28.84</v>
      </c>
      <c r="X928">
        <v>309</v>
      </c>
    </row>
    <row r="929" spans="1:24" hidden="1" x14ac:dyDescent="0.25">
      <c r="A929" t="s">
        <v>32</v>
      </c>
      <c r="B929" t="s">
        <v>33</v>
      </c>
      <c r="C929">
        <v>2014</v>
      </c>
      <c r="D929" t="s">
        <v>26</v>
      </c>
      <c r="E929">
        <v>7.06</v>
      </c>
      <c r="F929">
        <v>7.31</v>
      </c>
      <c r="G929">
        <v>2.69</v>
      </c>
      <c r="H929">
        <v>8.1300000000000008</v>
      </c>
      <c r="I929">
        <v>0.61</v>
      </c>
      <c r="J929">
        <v>10.96</v>
      </c>
      <c r="K929">
        <v>1347</v>
      </c>
      <c r="L929" t="s">
        <v>31</v>
      </c>
      <c r="M929">
        <v>36.4</v>
      </c>
      <c r="N929">
        <v>316</v>
      </c>
      <c r="O929">
        <v>44</v>
      </c>
      <c r="P929">
        <v>17</v>
      </c>
      <c r="Q929">
        <v>25.22</v>
      </c>
      <c r="R929">
        <v>1237</v>
      </c>
      <c r="S929">
        <v>6.85</v>
      </c>
      <c r="T929">
        <v>68.92</v>
      </c>
      <c r="U929">
        <v>94.98</v>
      </c>
      <c r="V929">
        <v>1071</v>
      </c>
      <c r="W929">
        <v>20.010000000000002</v>
      </c>
      <c r="X929">
        <v>578</v>
      </c>
    </row>
    <row r="930" spans="1:24" hidden="1" x14ac:dyDescent="0.25">
      <c r="A930" t="s">
        <v>32</v>
      </c>
      <c r="B930" t="s">
        <v>29</v>
      </c>
      <c r="C930">
        <v>2023</v>
      </c>
      <c r="D930" t="s">
        <v>26</v>
      </c>
      <c r="E930">
        <v>2.9</v>
      </c>
      <c r="F930">
        <v>8.07</v>
      </c>
      <c r="G930">
        <v>2.2799999999999998</v>
      </c>
      <c r="H930">
        <v>3.66</v>
      </c>
      <c r="I930">
        <v>44.83</v>
      </c>
      <c r="J930">
        <v>17.14</v>
      </c>
      <c r="K930">
        <v>2442</v>
      </c>
      <c r="L930" t="s">
        <v>31</v>
      </c>
      <c r="M930">
        <v>37.270000000000003</v>
      </c>
      <c r="N930">
        <v>137</v>
      </c>
      <c r="O930">
        <v>37</v>
      </c>
      <c r="P930">
        <v>32</v>
      </c>
      <c r="Q930">
        <v>85.25</v>
      </c>
      <c r="R930">
        <v>77020</v>
      </c>
      <c r="S930">
        <v>59.2</v>
      </c>
      <c r="T930">
        <v>68.77</v>
      </c>
      <c r="U930">
        <v>68.11</v>
      </c>
      <c r="V930">
        <v>684</v>
      </c>
      <c r="W930">
        <v>7</v>
      </c>
      <c r="X930">
        <v>52</v>
      </c>
    </row>
    <row r="931" spans="1:24" hidden="1" x14ac:dyDescent="0.25">
      <c r="A931" t="s">
        <v>24</v>
      </c>
      <c r="B931" t="s">
        <v>25</v>
      </c>
      <c r="C931">
        <v>2002</v>
      </c>
      <c r="D931" t="s">
        <v>30</v>
      </c>
      <c r="E931">
        <v>1.65</v>
      </c>
      <c r="F931">
        <v>7.44</v>
      </c>
      <c r="G931">
        <v>2.31</v>
      </c>
      <c r="H931">
        <v>9.64</v>
      </c>
      <c r="I931">
        <v>45.61</v>
      </c>
      <c r="J931">
        <v>10.29</v>
      </c>
      <c r="K931">
        <v>4868</v>
      </c>
      <c r="L931" t="s">
        <v>31</v>
      </c>
      <c r="M931">
        <v>66.67</v>
      </c>
      <c r="N931">
        <v>230</v>
      </c>
      <c r="O931">
        <v>12</v>
      </c>
      <c r="P931">
        <v>6</v>
      </c>
      <c r="Q931">
        <v>34.81</v>
      </c>
      <c r="R931">
        <v>19702</v>
      </c>
      <c r="S931">
        <v>49.64</v>
      </c>
      <c r="T931">
        <v>74.069999999999993</v>
      </c>
      <c r="U931">
        <v>42.38</v>
      </c>
      <c r="V931">
        <v>2583</v>
      </c>
      <c r="W931">
        <v>3.41</v>
      </c>
      <c r="X931">
        <v>327</v>
      </c>
    </row>
    <row r="932" spans="1:24" hidden="1" x14ac:dyDescent="0.25">
      <c r="A932" t="s">
        <v>32</v>
      </c>
      <c r="B932" t="s">
        <v>25</v>
      </c>
      <c r="C932">
        <v>2021</v>
      </c>
      <c r="D932" t="s">
        <v>40</v>
      </c>
      <c r="E932">
        <v>9.2100000000000009</v>
      </c>
      <c r="F932">
        <v>8.19</v>
      </c>
      <c r="G932">
        <v>2.14</v>
      </c>
      <c r="H932">
        <v>6.8</v>
      </c>
      <c r="I932">
        <v>3.07</v>
      </c>
      <c r="J932">
        <v>18.190000000000001</v>
      </c>
      <c r="K932">
        <v>3960</v>
      </c>
      <c r="L932" t="s">
        <v>27</v>
      </c>
      <c r="M932">
        <v>78.09</v>
      </c>
      <c r="N932">
        <v>305</v>
      </c>
      <c r="O932">
        <v>14</v>
      </c>
      <c r="P932">
        <v>44</v>
      </c>
      <c r="Q932">
        <v>20.7</v>
      </c>
      <c r="R932">
        <v>13586</v>
      </c>
      <c r="S932">
        <v>81.040000000000006</v>
      </c>
      <c r="T932">
        <v>85.88</v>
      </c>
      <c r="U932">
        <v>81.02</v>
      </c>
      <c r="V932">
        <v>1552</v>
      </c>
      <c r="W932">
        <v>9.0399999999999991</v>
      </c>
      <c r="X932">
        <v>931</v>
      </c>
    </row>
    <row r="933" spans="1:24" hidden="1" x14ac:dyDescent="0.25">
      <c r="A933" t="s">
        <v>41</v>
      </c>
      <c r="B933" t="s">
        <v>29</v>
      </c>
      <c r="C933">
        <v>2018</v>
      </c>
      <c r="D933" t="s">
        <v>40</v>
      </c>
      <c r="E933">
        <v>4.2300000000000004</v>
      </c>
      <c r="F933">
        <v>7.8</v>
      </c>
      <c r="G933">
        <v>2.66</v>
      </c>
      <c r="H933">
        <v>5.14</v>
      </c>
      <c r="I933">
        <v>26.09</v>
      </c>
      <c r="J933">
        <v>5.09</v>
      </c>
      <c r="K933">
        <v>1752</v>
      </c>
      <c r="L933" t="s">
        <v>31</v>
      </c>
      <c r="M933">
        <v>85.19</v>
      </c>
      <c r="N933">
        <v>147</v>
      </c>
      <c r="O933">
        <v>1</v>
      </c>
      <c r="P933">
        <v>28</v>
      </c>
      <c r="Q933">
        <v>47.6</v>
      </c>
      <c r="R933">
        <v>84583</v>
      </c>
      <c r="S933">
        <v>48.13</v>
      </c>
      <c r="T933">
        <v>20.95</v>
      </c>
      <c r="U933">
        <v>80.95</v>
      </c>
      <c r="V933">
        <v>2984</v>
      </c>
      <c r="W933">
        <v>36.83</v>
      </c>
      <c r="X933">
        <v>993</v>
      </c>
    </row>
    <row r="934" spans="1:24" hidden="1" x14ac:dyDescent="0.25">
      <c r="A934" t="s">
        <v>45</v>
      </c>
      <c r="B934" t="s">
        <v>37</v>
      </c>
      <c r="C934">
        <v>2012</v>
      </c>
      <c r="D934" t="s">
        <v>42</v>
      </c>
      <c r="E934">
        <v>2.79</v>
      </c>
      <c r="F934">
        <v>7.61</v>
      </c>
      <c r="G934">
        <v>1.37</v>
      </c>
      <c r="H934">
        <v>7.85</v>
      </c>
      <c r="I934">
        <v>7.63</v>
      </c>
      <c r="J934">
        <v>12.33</v>
      </c>
      <c r="K934">
        <v>2505</v>
      </c>
      <c r="L934" t="s">
        <v>27</v>
      </c>
      <c r="M934">
        <v>78.650000000000006</v>
      </c>
      <c r="N934">
        <v>283</v>
      </c>
      <c r="O934">
        <v>10</v>
      </c>
      <c r="P934">
        <v>82</v>
      </c>
      <c r="Q934">
        <v>87.86</v>
      </c>
      <c r="R934">
        <v>79284</v>
      </c>
      <c r="S934">
        <v>20.32</v>
      </c>
      <c r="T934">
        <v>89.96</v>
      </c>
      <c r="U934">
        <v>41.35</v>
      </c>
      <c r="V934">
        <v>876</v>
      </c>
      <c r="W934">
        <v>27.11</v>
      </c>
      <c r="X934">
        <v>980</v>
      </c>
    </row>
    <row r="935" spans="1:24" hidden="1" x14ac:dyDescent="0.25">
      <c r="A935" t="s">
        <v>47</v>
      </c>
      <c r="B935" t="s">
        <v>25</v>
      </c>
      <c r="C935">
        <v>2011</v>
      </c>
      <c r="D935" t="s">
        <v>30</v>
      </c>
      <c r="E935">
        <v>4.71</v>
      </c>
      <c r="F935">
        <v>7.41</v>
      </c>
      <c r="G935">
        <v>4.63</v>
      </c>
      <c r="H935">
        <v>3.31</v>
      </c>
      <c r="I935">
        <v>37.93</v>
      </c>
      <c r="J935">
        <v>10.06</v>
      </c>
      <c r="K935">
        <v>1737</v>
      </c>
      <c r="L935" t="s">
        <v>31</v>
      </c>
      <c r="M935">
        <v>55.44</v>
      </c>
      <c r="N935">
        <v>141</v>
      </c>
      <c r="O935">
        <v>15</v>
      </c>
      <c r="P935">
        <v>37</v>
      </c>
      <c r="Q935">
        <v>8.76</v>
      </c>
      <c r="R935">
        <v>85496</v>
      </c>
      <c r="S935">
        <v>80.959999999999994</v>
      </c>
      <c r="T935">
        <v>79.790000000000006</v>
      </c>
      <c r="U935">
        <v>50.77</v>
      </c>
      <c r="V935">
        <v>1736</v>
      </c>
      <c r="W935">
        <v>9.69</v>
      </c>
      <c r="X935">
        <v>870</v>
      </c>
    </row>
    <row r="936" spans="1:24" hidden="1" x14ac:dyDescent="0.25">
      <c r="A936" t="s">
        <v>24</v>
      </c>
      <c r="B936" t="s">
        <v>38</v>
      </c>
      <c r="C936">
        <v>2019</v>
      </c>
      <c r="D936" t="s">
        <v>26</v>
      </c>
      <c r="E936">
        <v>9.18</v>
      </c>
      <c r="F936">
        <v>7.81</v>
      </c>
      <c r="G936">
        <v>2.4500000000000002</v>
      </c>
      <c r="H936">
        <v>6.39</v>
      </c>
      <c r="I936">
        <v>33.270000000000003</v>
      </c>
      <c r="J936">
        <v>18.37</v>
      </c>
      <c r="K936">
        <v>4169</v>
      </c>
      <c r="L936" t="s">
        <v>35</v>
      </c>
      <c r="M936">
        <v>69.010000000000005</v>
      </c>
      <c r="N936">
        <v>331</v>
      </c>
      <c r="O936">
        <v>17</v>
      </c>
      <c r="P936">
        <v>38</v>
      </c>
      <c r="Q936">
        <v>34.1</v>
      </c>
      <c r="R936">
        <v>89336</v>
      </c>
      <c r="S936">
        <v>45.55</v>
      </c>
      <c r="T936">
        <v>45.33</v>
      </c>
      <c r="U936">
        <v>31.28</v>
      </c>
      <c r="V936">
        <v>1910</v>
      </c>
      <c r="W936">
        <v>35.75</v>
      </c>
      <c r="X936">
        <v>121</v>
      </c>
    </row>
    <row r="937" spans="1:24" x14ac:dyDescent="0.25">
      <c r="A937" t="s">
        <v>47</v>
      </c>
      <c r="B937" t="s">
        <v>29</v>
      </c>
      <c r="C937">
        <v>2000</v>
      </c>
      <c r="D937" t="s">
        <v>42</v>
      </c>
      <c r="E937">
        <v>3.87</v>
      </c>
      <c r="F937">
        <v>7.05</v>
      </c>
      <c r="G937">
        <v>4.21</v>
      </c>
      <c r="H937">
        <v>6.4</v>
      </c>
      <c r="I937">
        <v>14.86</v>
      </c>
      <c r="J937">
        <v>8.3699999999999992</v>
      </c>
      <c r="K937">
        <v>1108</v>
      </c>
      <c r="L937" t="s">
        <v>35</v>
      </c>
      <c r="M937">
        <v>94.94</v>
      </c>
      <c r="N937">
        <v>7</v>
      </c>
      <c r="O937">
        <v>33</v>
      </c>
      <c r="P937">
        <v>24</v>
      </c>
      <c r="Q937">
        <v>66.010000000000005</v>
      </c>
      <c r="R937">
        <v>29237</v>
      </c>
      <c r="S937">
        <v>95.58</v>
      </c>
      <c r="T937">
        <v>22.6</v>
      </c>
      <c r="U937">
        <v>26.37</v>
      </c>
      <c r="V937">
        <v>1360</v>
      </c>
      <c r="W937">
        <v>5.46</v>
      </c>
      <c r="X937">
        <v>969</v>
      </c>
    </row>
    <row r="938" spans="1:24" hidden="1" x14ac:dyDescent="0.25">
      <c r="A938" t="s">
        <v>48</v>
      </c>
      <c r="B938" t="s">
        <v>25</v>
      </c>
      <c r="C938">
        <v>2020</v>
      </c>
      <c r="D938" t="s">
        <v>30</v>
      </c>
      <c r="E938">
        <v>5.63</v>
      </c>
      <c r="F938">
        <v>6.24</v>
      </c>
      <c r="G938">
        <v>2.38</v>
      </c>
      <c r="H938">
        <v>4.13</v>
      </c>
      <c r="I938">
        <v>5.85</v>
      </c>
      <c r="J938">
        <v>17.100000000000001</v>
      </c>
      <c r="K938">
        <v>2679</v>
      </c>
      <c r="L938" t="s">
        <v>44</v>
      </c>
      <c r="M938">
        <v>57.13</v>
      </c>
      <c r="N938">
        <v>390</v>
      </c>
      <c r="O938">
        <v>9</v>
      </c>
      <c r="P938">
        <v>16</v>
      </c>
      <c r="Q938">
        <v>37.04</v>
      </c>
      <c r="R938">
        <v>41986</v>
      </c>
      <c r="S938">
        <v>53.45</v>
      </c>
      <c r="T938">
        <v>46.3</v>
      </c>
      <c r="U938">
        <v>84.59</v>
      </c>
      <c r="V938">
        <v>2521</v>
      </c>
      <c r="W938">
        <v>27.54</v>
      </c>
      <c r="X938">
        <v>974</v>
      </c>
    </row>
    <row r="939" spans="1:24" hidden="1" x14ac:dyDescent="0.25">
      <c r="A939" t="s">
        <v>47</v>
      </c>
      <c r="B939" t="s">
        <v>33</v>
      </c>
      <c r="C939">
        <v>2016</v>
      </c>
      <c r="D939" t="s">
        <v>43</v>
      </c>
      <c r="E939">
        <v>8.0299999999999994</v>
      </c>
      <c r="F939">
        <v>6.1</v>
      </c>
      <c r="G939">
        <v>3.59</v>
      </c>
      <c r="H939">
        <v>8.86</v>
      </c>
      <c r="I939">
        <v>41.56</v>
      </c>
      <c r="J939">
        <v>11.28</v>
      </c>
      <c r="K939">
        <v>1037</v>
      </c>
      <c r="L939" t="s">
        <v>31</v>
      </c>
      <c r="M939">
        <v>47.67</v>
      </c>
      <c r="N939">
        <v>4</v>
      </c>
      <c r="O939">
        <v>12</v>
      </c>
      <c r="P939">
        <v>60</v>
      </c>
      <c r="Q939">
        <v>8.94</v>
      </c>
      <c r="R939">
        <v>33716</v>
      </c>
      <c r="S939">
        <v>11.67</v>
      </c>
      <c r="T939">
        <v>72.290000000000006</v>
      </c>
      <c r="U939">
        <v>49.81</v>
      </c>
      <c r="V939">
        <v>1581</v>
      </c>
      <c r="W939">
        <v>16.989999999999998</v>
      </c>
      <c r="X939">
        <v>929</v>
      </c>
    </row>
    <row r="940" spans="1:24" hidden="1" x14ac:dyDescent="0.25">
      <c r="A940" t="s">
        <v>47</v>
      </c>
      <c r="B940" t="s">
        <v>38</v>
      </c>
      <c r="C940">
        <v>2012</v>
      </c>
      <c r="D940" t="s">
        <v>34</v>
      </c>
      <c r="E940">
        <v>4.2699999999999996</v>
      </c>
      <c r="F940">
        <v>7.2</v>
      </c>
      <c r="G940">
        <v>1.68</v>
      </c>
      <c r="H940">
        <v>8.58</v>
      </c>
      <c r="I940">
        <v>33.71</v>
      </c>
      <c r="J940">
        <v>14.17</v>
      </c>
      <c r="K940">
        <v>911</v>
      </c>
      <c r="L940" t="s">
        <v>35</v>
      </c>
      <c r="M940">
        <v>66.349999999999994</v>
      </c>
      <c r="N940">
        <v>256</v>
      </c>
      <c r="O940">
        <v>31</v>
      </c>
      <c r="P940">
        <v>50</v>
      </c>
      <c r="Q940">
        <v>34.54</v>
      </c>
      <c r="R940">
        <v>44680</v>
      </c>
      <c r="S940">
        <v>85.1</v>
      </c>
      <c r="T940">
        <v>58.2</v>
      </c>
      <c r="U940">
        <v>42.5</v>
      </c>
      <c r="V940">
        <v>1907</v>
      </c>
      <c r="W940">
        <v>10.73</v>
      </c>
      <c r="X940">
        <v>978</v>
      </c>
    </row>
    <row r="941" spans="1:24" x14ac:dyDescent="0.25">
      <c r="A941" t="s">
        <v>24</v>
      </c>
      <c r="B941" t="s">
        <v>25</v>
      </c>
      <c r="C941">
        <v>2000</v>
      </c>
      <c r="D941" t="s">
        <v>30</v>
      </c>
      <c r="E941">
        <v>2.34</v>
      </c>
      <c r="F941">
        <v>7.5</v>
      </c>
      <c r="G941">
        <v>3.12</v>
      </c>
      <c r="H941">
        <v>4.07</v>
      </c>
      <c r="I941">
        <v>0.34</v>
      </c>
      <c r="J941">
        <v>17.739999999999998</v>
      </c>
      <c r="K941">
        <v>4889</v>
      </c>
      <c r="L941" t="s">
        <v>35</v>
      </c>
      <c r="M941">
        <v>50.81</v>
      </c>
      <c r="N941">
        <v>366</v>
      </c>
      <c r="O941">
        <v>7</v>
      </c>
      <c r="P941">
        <v>36</v>
      </c>
      <c r="Q941">
        <v>82.45</v>
      </c>
      <c r="R941">
        <v>14936</v>
      </c>
      <c r="S941">
        <v>87.84</v>
      </c>
      <c r="T941">
        <v>32.36</v>
      </c>
      <c r="U941">
        <v>40.49</v>
      </c>
      <c r="V941">
        <v>430</v>
      </c>
      <c r="W941">
        <v>10.49</v>
      </c>
      <c r="X941">
        <v>896</v>
      </c>
    </row>
    <row r="942" spans="1:24" hidden="1" x14ac:dyDescent="0.25">
      <c r="A942" t="s">
        <v>46</v>
      </c>
      <c r="B942" t="s">
        <v>38</v>
      </c>
      <c r="C942">
        <v>2009</v>
      </c>
      <c r="D942" t="s">
        <v>42</v>
      </c>
      <c r="E942">
        <v>9.9499999999999993</v>
      </c>
      <c r="F942">
        <v>6.2</v>
      </c>
      <c r="G942">
        <v>2.4900000000000002</v>
      </c>
      <c r="H942">
        <v>5.55</v>
      </c>
      <c r="I942">
        <v>31.39</v>
      </c>
      <c r="J942">
        <v>19.940000000000001</v>
      </c>
      <c r="K942">
        <v>2096</v>
      </c>
      <c r="L942" t="s">
        <v>31</v>
      </c>
      <c r="M942">
        <v>48.33</v>
      </c>
      <c r="N942">
        <v>328</v>
      </c>
      <c r="O942">
        <v>6</v>
      </c>
      <c r="P942">
        <v>66</v>
      </c>
      <c r="Q942">
        <v>96.87</v>
      </c>
      <c r="R942">
        <v>49594</v>
      </c>
      <c r="S942">
        <v>44.54</v>
      </c>
      <c r="T942">
        <v>42.54</v>
      </c>
      <c r="U942">
        <v>25.98</v>
      </c>
      <c r="V942">
        <v>2478</v>
      </c>
      <c r="W942">
        <v>20.03</v>
      </c>
      <c r="X942">
        <v>516</v>
      </c>
    </row>
    <row r="943" spans="1:24" hidden="1" x14ac:dyDescent="0.25">
      <c r="A943" t="s">
        <v>36</v>
      </c>
      <c r="B943" t="s">
        <v>38</v>
      </c>
      <c r="C943">
        <v>2014</v>
      </c>
      <c r="D943" t="s">
        <v>40</v>
      </c>
      <c r="E943">
        <v>9.57</v>
      </c>
      <c r="F943">
        <v>6.72</v>
      </c>
      <c r="G943">
        <v>1.84</v>
      </c>
      <c r="H943">
        <v>3.7</v>
      </c>
      <c r="I943">
        <v>40.51</v>
      </c>
      <c r="J943">
        <v>14.62</v>
      </c>
      <c r="K943">
        <v>3013</v>
      </c>
      <c r="L943" t="s">
        <v>44</v>
      </c>
      <c r="M943">
        <v>84.52</v>
      </c>
      <c r="N943">
        <v>491</v>
      </c>
      <c r="O943">
        <v>47</v>
      </c>
      <c r="P943">
        <v>23</v>
      </c>
      <c r="Q943">
        <v>5.9</v>
      </c>
      <c r="R943">
        <v>24318</v>
      </c>
      <c r="S943">
        <v>2.6</v>
      </c>
      <c r="T943">
        <v>86.34</v>
      </c>
      <c r="U943">
        <v>98.79</v>
      </c>
      <c r="V943">
        <v>2957</v>
      </c>
      <c r="W943">
        <v>37.26</v>
      </c>
      <c r="X943">
        <v>851</v>
      </c>
    </row>
    <row r="944" spans="1:24" hidden="1" x14ac:dyDescent="0.25">
      <c r="A944" t="s">
        <v>32</v>
      </c>
      <c r="B944" t="s">
        <v>37</v>
      </c>
      <c r="C944">
        <v>2006</v>
      </c>
      <c r="D944" t="s">
        <v>26</v>
      </c>
      <c r="E944">
        <v>8.43</v>
      </c>
      <c r="F944">
        <v>6.81</v>
      </c>
      <c r="G944">
        <v>4.41</v>
      </c>
      <c r="H944">
        <v>8.94</v>
      </c>
      <c r="I944">
        <v>29.54</v>
      </c>
      <c r="J944">
        <v>6.29</v>
      </c>
      <c r="K944">
        <v>358</v>
      </c>
      <c r="L944" t="s">
        <v>27</v>
      </c>
      <c r="M944">
        <v>92.36</v>
      </c>
      <c r="N944">
        <v>245</v>
      </c>
      <c r="O944">
        <v>16</v>
      </c>
      <c r="P944">
        <v>81</v>
      </c>
      <c r="Q944">
        <v>57.79</v>
      </c>
      <c r="R944">
        <v>72909</v>
      </c>
      <c r="S944">
        <v>2.97</v>
      </c>
      <c r="T944">
        <v>74.31</v>
      </c>
      <c r="U944">
        <v>49.36</v>
      </c>
      <c r="V944">
        <v>2762</v>
      </c>
      <c r="W944">
        <v>29.69</v>
      </c>
      <c r="X944">
        <v>916</v>
      </c>
    </row>
    <row r="945" spans="1:24" hidden="1" x14ac:dyDescent="0.25">
      <c r="A945" t="s">
        <v>32</v>
      </c>
      <c r="B945" t="s">
        <v>38</v>
      </c>
      <c r="C945">
        <v>2021</v>
      </c>
      <c r="D945" t="s">
        <v>34</v>
      </c>
      <c r="E945">
        <v>6.88</v>
      </c>
      <c r="F945">
        <v>7.41</v>
      </c>
      <c r="G945">
        <v>0.56000000000000005</v>
      </c>
      <c r="H945">
        <v>5.26</v>
      </c>
      <c r="I945">
        <v>21.24</v>
      </c>
      <c r="J945">
        <v>5.98</v>
      </c>
      <c r="K945">
        <v>1076</v>
      </c>
      <c r="L945" t="s">
        <v>35</v>
      </c>
      <c r="M945">
        <v>65.16</v>
      </c>
      <c r="N945">
        <v>465</v>
      </c>
      <c r="O945">
        <v>40</v>
      </c>
      <c r="P945">
        <v>48</v>
      </c>
      <c r="Q945">
        <v>12.32</v>
      </c>
      <c r="R945">
        <v>72733</v>
      </c>
      <c r="S945">
        <v>35.11</v>
      </c>
      <c r="T945">
        <v>19.93</v>
      </c>
      <c r="U945">
        <v>33.14</v>
      </c>
      <c r="V945">
        <v>2231</v>
      </c>
      <c r="W945">
        <v>26.48</v>
      </c>
      <c r="X945">
        <v>744</v>
      </c>
    </row>
    <row r="946" spans="1:24" hidden="1" x14ac:dyDescent="0.25">
      <c r="A946" t="s">
        <v>41</v>
      </c>
      <c r="B946" t="s">
        <v>37</v>
      </c>
      <c r="C946">
        <v>2017</v>
      </c>
      <c r="D946" t="s">
        <v>43</v>
      </c>
      <c r="E946">
        <v>2.95</v>
      </c>
      <c r="F946">
        <v>6.7</v>
      </c>
      <c r="G946">
        <v>2.4300000000000002</v>
      </c>
      <c r="H946">
        <v>6.08</v>
      </c>
      <c r="I946">
        <v>29.2</v>
      </c>
      <c r="J946">
        <v>6.18</v>
      </c>
      <c r="K946">
        <v>2103</v>
      </c>
      <c r="L946" t="s">
        <v>35</v>
      </c>
      <c r="M946">
        <v>84.58</v>
      </c>
      <c r="N946">
        <v>234</v>
      </c>
      <c r="O946">
        <v>26</v>
      </c>
      <c r="P946">
        <v>89</v>
      </c>
      <c r="Q946">
        <v>68.680000000000007</v>
      </c>
      <c r="R946">
        <v>4661</v>
      </c>
      <c r="S946">
        <v>71.62</v>
      </c>
      <c r="T946">
        <v>53.63</v>
      </c>
      <c r="U946">
        <v>89.13</v>
      </c>
      <c r="V946">
        <v>311</v>
      </c>
      <c r="W946">
        <v>35.020000000000003</v>
      </c>
      <c r="X946">
        <v>716</v>
      </c>
    </row>
    <row r="947" spans="1:24" hidden="1" x14ac:dyDescent="0.25">
      <c r="A947" t="s">
        <v>24</v>
      </c>
      <c r="B947" t="s">
        <v>29</v>
      </c>
      <c r="C947">
        <v>2015</v>
      </c>
      <c r="D947" t="s">
        <v>34</v>
      </c>
      <c r="E947">
        <v>9.1300000000000008</v>
      </c>
      <c r="F947">
        <v>6.24</v>
      </c>
      <c r="G947">
        <v>0.97</v>
      </c>
      <c r="H947">
        <v>5.27</v>
      </c>
      <c r="I947">
        <v>30.99</v>
      </c>
      <c r="J947">
        <v>1.96</v>
      </c>
      <c r="K947">
        <v>4974</v>
      </c>
      <c r="L947" t="s">
        <v>27</v>
      </c>
      <c r="M947">
        <v>43.1</v>
      </c>
      <c r="N947">
        <v>361</v>
      </c>
      <c r="O947">
        <v>7</v>
      </c>
      <c r="P947">
        <v>20</v>
      </c>
      <c r="Q947">
        <v>2.77</v>
      </c>
      <c r="R947">
        <v>10543</v>
      </c>
      <c r="S947">
        <v>33.11</v>
      </c>
      <c r="T947">
        <v>84.48</v>
      </c>
      <c r="U947">
        <v>77.849999999999994</v>
      </c>
      <c r="V947">
        <v>1132</v>
      </c>
      <c r="W947">
        <v>22.81</v>
      </c>
      <c r="X947">
        <v>482</v>
      </c>
    </row>
    <row r="948" spans="1:24" hidden="1" x14ac:dyDescent="0.25">
      <c r="A948" t="s">
        <v>41</v>
      </c>
      <c r="B948" t="s">
        <v>37</v>
      </c>
      <c r="C948">
        <v>2013</v>
      </c>
      <c r="D948" t="s">
        <v>34</v>
      </c>
      <c r="E948">
        <v>2.76</v>
      </c>
      <c r="F948">
        <v>6.41</v>
      </c>
      <c r="G948">
        <v>4.3099999999999996</v>
      </c>
      <c r="H948">
        <v>5.17</v>
      </c>
      <c r="I948">
        <v>32</v>
      </c>
      <c r="J948">
        <v>1.07</v>
      </c>
      <c r="K948">
        <v>3527</v>
      </c>
      <c r="L948" t="s">
        <v>35</v>
      </c>
      <c r="M948">
        <v>68.34</v>
      </c>
      <c r="N948">
        <v>9</v>
      </c>
      <c r="O948">
        <v>28</v>
      </c>
      <c r="P948">
        <v>74</v>
      </c>
      <c r="Q948">
        <v>3.44</v>
      </c>
      <c r="R948">
        <v>66155</v>
      </c>
      <c r="S948">
        <v>0.77</v>
      </c>
      <c r="T948">
        <v>12.74</v>
      </c>
      <c r="U948">
        <v>73.010000000000005</v>
      </c>
      <c r="V948">
        <v>2011</v>
      </c>
      <c r="W948">
        <v>7.68</v>
      </c>
      <c r="X948">
        <v>702</v>
      </c>
    </row>
    <row r="949" spans="1:24" hidden="1" x14ac:dyDescent="0.25">
      <c r="A949" t="s">
        <v>45</v>
      </c>
      <c r="B949" t="s">
        <v>33</v>
      </c>
      <c r="C949">
        <v>2017</v>
      </c>
      <c r="D949" t="s">
        <v>30</v>
      </c>
      <c r="E949">
        <v>8.01</v>
      </c>
      <c r="F949">
        <v>6.43</v>
      </c>
      <c r="G949">
        <v>1.27</v>
      </c>
      <c r="H949">
        <v>8.23</v>
      </c>
      <c r="I949">
        <v>48.35</v>
      </c>
      <c r="J949">
        <v>11.62</v>
      </c>
      <c r="K949">
        <v>2302</v>
      </c>
      <c r="L949" t="s">
        <v>27</v>
      </c>
      <c r="M949">
        <v>74.53</v>
      </c>
      <c r="N949">
        <v>241</v>
      </c>
      <c r="O949">
        <v>36</v>
      </c>
      <c r="P949">
        <v>56</v>
      </c>
      <c r="Q949">
        <v>78.13</v>
      </c>
      <c r="R949">
        <v>15080</v>
      </c>
      <c r="S949">
        <v>84.86</v>
      </c>
      <c r="T949">
        <v>13.4</v>
      </c>
      <c r="U949">
        <v>43.78</v>
      </c>
      <c r="V949">
        <v>1572</v>
      </c>
      <c r="W949">
        <v>39.090000000000003</v>
      </c>
      <c r="X949">
        <v>180</v>
      </c>
    </row>
    <row r="950" spans="1:24" hidden="1" x14ac:dyDescent="0.25">
      <c r="A950" t="s">
        <v>45</v>
      </c>
      <c r="B950" t="s">
        <v>25</v>
      </c>
      <c r="C950">
        <v>2006</v>
      </c>
      <c r="D950" t="s">
        <v>42</v>
      </c>
      <c r="E950">
        <v>9.18</v>
      </c>
      <c r="F950">
        <v>8.11</v>
      </c>
      <c r="G950">
        <v>3.17</v>
      </c>
      <c r="H950">
        <v>8.23</v>
      </c>
      <c r="I950">
        <v>8.93</v>
      </c>
      <c r="J950">
        <v>16.21</v>
      </c>
      <c r="K950">
        <v>4100</v>
      </c>
      <c r="L950" t="s">
        <v>27</v>
      </c>
      <c r="M950">
        <v>64.349999999999994</v>
      </c>
      <c r="N950">
        <v>441</v>
      </c>
      <c r="O950">
        <v>26</v>
      </c>
      <c r="P950">
        <v>40</v>
      </c>
      <c r="Q950">
        <v>9.2899999999999991</v>
      </c>
      <c r="R950">
        <v>54136</v>
      </c>
      <c r="S950">
        <v>96.87</v>
      </c>
      <c r="T950">
        <v>67.34</v>
      </c>
      <c r="U950">
        <v>53.24</v>
      </c>
      <c r="V950">
        <v>1259</v>
      </c>
      <c r="W950">
        <v>21.39</v>
      </c>
      <c r="X950">
        <v>369</v>
      </c>
    </row>
    <row r="951" spans="1:24" hidden="1" x14ac:dyDescent="0.25">
      <c r="A951" t="s">
        <v>41</v>
      </c>
      <c r="B951" t="s">
        <v>29</v>
      </c>
      <c r="C951">
        <v>2016</v>
      </c>
      <c r="D951" t="s">
        <v>42</v>
      </c>
      <c r="E951">
        <v>6.03</v>
      </c>
      <c r="F951">
        <v>6.71</v>
      </c>
      <c r="G951">
        <v>0.83</v>
      </c>
      <c r="H951">
        <v>6.62</v>
      </c>
      <c r="I951">
        <v>31.15</v>
      </c>
      <c r="J951">
        <v>0.72</v>
      </c>
      <c r="K951">
        <v>1604</v>
      </c>
      <c r="L951" t="s">
        <v>44</v>
      </c>
      <c r="M951">
        <v>38.18</v>
      </c>
      <c r="N951">
        <v>320</v>
      </c>
      <c r="O951">
        <v>36</v>
      </c>
      <c r="P951">
        <v>16</v>
      </c>
      <c r="Q951">
        <v>31.91</v>
      </c>
      <c r="R951">
        <v>13074</v>
      </c>
      <c r="S951">
        <v>34.64</v>
      </c>
      <c r="T951">
        <v>56.04</v>
      </c>
      <c r="U951">
        <v>87.29</v>
      </c>
      <c r="V951">
        <v>1431</v>
      </c>
      <c r="W951">
        <v>12.61</v>
      </c>
      <c r="X951">
        <v>420</v>
      </c>
    </row>
    <row r="952" spans="1:24" hidden="1" x14ac:dyDescent="0.25">
      <c r="A952" t="s">
        <v>24</v>
      </c>
      <c r="B952" t="s">
        <v>29</v>
      </c>
      <c r="C952">
        <v>2017</v>
      </c>
      <c r="D952" t="s">
        <v>34</v>
      </c>
      <c r="E952">
        <v>8.0299999999999994</v>
      </c>
      <c r="F952">
        <v>7.79</v>
      </c>
      <c r="G952">
        <v>2.02</v>
      </c>
      <c r="H952">
        <v>7.6</v>
      </c>
      <c r="I952">
        <v>9.4</v>
      </c>
      <c r="J952">
        <v>11.33</v>
      </c>
      <c r="K952">
        <v>1075</v>
      </c>
      <c r="L952" t="s">
        <v>27</v>
      </c>
      <c r="M952">
        <v>81.39</v>
      </c>
      <c r="N952">
        <v>187</v>
      </c>
      <c r="O952">
        <v>23</v>
      </c>
      <c r="P952">
        <v>20</v>
      </c>
      <c r="Q952">
        <v>95.89</v>
      </c>
      <c r="R952">
        <v>32291</v>
      </c>
      <c r="S952">
        <v>7.31</v>
      </c>
      <c r="T952">
        <v>13.68</v>
      </c>
      <c r="U952">
        <v>71.19</v>
      </c>
      <c r="V952">
        <v>203</v>
      </c>
      <c r="W952">
        <v>31.13</v>
      </c>
      <c r="X952">
        <v>266</v>
      </c>
    </row>
    <row r="953" spans="1:24" hidden="1" x14ac:dyDescent="0.25">
      <c r="A953" t="s">
        <v>41</v>
      </c>
      <c r="B953" t="s">
        <v>33</v>
      </c>
      <c r="C953">
        <v>2011</v>
      </c>
      <c r="D953" t="s">
        <v>26</v>
      </c>
      <c r="E953">
        <v>7.92</v>
      </c>
      <c r="F953">
        <v>7.42</v>
      </c>
      <c r="G953">
        <v>4.5</v>
      </c>
      <c r="H953">
        <v>6.58</v>
      </c>
      <c r="I953">
        <v>10.5</v>
      </c>
      <c r="J953">
        <v>7.44</v>
      </c>
      <c r="K953">
        <v>4048</v>
      </c>
      <c r="L953" t="s">
        <v>27</v>
      </c>
      <c r="M953">
        <v>88.74</v>
      </c>
      <c r="N953">
        <v>403</v>
      </c>
      <c r="O953">
        <v>44</v>
      </c>
      <c r="P953">
        <v>67</v>
      </c>
      <c r="Q953">
        <v>98.55</v>
      </c>
      <c r="R953">
        <v>85267</v>
      </c>
      <c r="S953">
        <v>29.14</v>
      </c>
      <c r="T953">
        <v>89.68</v>
      </c>
      <c r="U953">
        <v>47.65</v>
      </c>
      <c r="V953">
        <v>1343</v>
      </c>
      <c r="W953">
        <v>18.559999999999999</v>
      </c>
      <c r="X953">
        <v>58</v>
      </c>
    </row>
    <row r="954" spans="1:24" hidden="1" x14ac:dyDescent="0.25">
      <c r="A954" t="s">
        <v>32</v>
      </c>
      <c r="B954" t="s">
        <v>37</v>
      </c>
      <c r="C954">
        <v>2007</v>
      </c>
      <c r="D954" t="s">
        <v>42</v>
      </c>
      <c r="E954">
        <v>1.93</v>
      </c>
      <c r="F954">
        <v>8.44</v>
      </c>
      <c r="G954">
        <v>0.83</v>
      </c>
      <c r="H954">
        <v>3.2</v>
      </c>
      <c r="I954">
        <v>33.46</v>
      </c>
      <c r="J954">
        <v>17.850000000000001</v>
      </c>
      <c r="K954">
        <v>328</v>
      </c>
      <c r="L954" t="s">
        <v>27</v>
      </c>
      <c r="M954">
        <v>74.47</v>
      </c>
      <c r="N954">
        <v>313</v>
      </c>
      <c r="O954">
        <v>15</v>
      </c>
      <c r="P954">
        <v>95</v>
      </c>
      <c r="Q954">
        <v>17.82</v>
      </c>
      <c r="R954">
        <v>51442</v>
      </c>
      <c r="S954">
        <v>79.900000000000006</v>
      </c>
      <c r="T954">
        <v>56.41</v>
      </c>
      <c r="U954">
        <v>28.74</v>
      </c>
      <c r="V954">
        <v>2356</v>
      </c>
      <c r="W954">
        <v>0.5</v>
      </c>
      <c r="X954">
        <v>569</v>
      </c>
    </row>
    <row r="955" spans="1:24" hidden="1" x14ac:dyDescent="0.25">
      <c r="A955" t="s">
        <v>39</v>
      </c>
      <c r="B955" t="s">
        <v>25</v>
      </c>
      <c r="C955">
        <v>2021</v>
      </c>
      <c r="D955" t="s">
        <v>34</v>
      </c>
      <c r="E955">
        <v>6.68</v>
      </c>
      <c r="F955">
        <v>6.68</v>
      </c>
      <c r="G955">
        <v>3.32</v>
      </c>
      <c r="H955">
        <v>3.46</v>
      </c>
      <c r="I955">
        <v>45.8</v>
      </c>
      <c r="J955">
        <v>2.91</v>
      </c>
      <c r="K955">
        <v>3232</v>
      </c>
      <c r="L955" t="s">
        <v>27</v>
      </c>
      <c r="M955">
        <v>41.84</v>
      </c>
      <c r="N955">
        <v>426</v>
      </c>
      <c r="O955">
        <v>25</v>
      </c>
      <c r="P955">
        <v>81</v>
      </c>
      <c r="Q955">
        <v>56.97</v>
      </c>
      <c r="R955">
        <v>50002</v>
      </c>
      <c r="S955">
        <v>54.23</v>
      </c>
      <c r="T955">
        <v>49.35</v>
      </c>
      <c r="U955">
        <v>92.02</v>
      </c>
      <c r="V955">
        <v>1752</v>
      </c>
      <c r="W955">
        <v>12.8</v>
      </c>
      <c r="X955">
        <v>473</v>
      </c>
    </row>
    <row r="956" spans="1:24" hidden="1" x14ac:dyDescent="0.25">
      <c r="A956" t="s">
        <v>28</v>
      </c>
      <c r="B956" t="s">
        <v>37</v>
      </c>
      <c r="C956">
        <v>2001</v>
      </c>
      <c r="D956" t="s">
        <v>42</v>
      </c>
      <c r="E956">
        <v>0.93</v>
      </c>
      <c r="F956">
        <v>6.4</v>
      </c>
      <c r="G956">
        <v>1.02</v>
      </c>
      <c r="H956">
        <v>5.69</v>
      </c>
      <c r="I956">
        <v>7.95</v>
      </c>
      <c r="J956">
        <v>11.27</v>
      </c>
      <c r="K956">
        <v>3477</v>
      </c>
      <c r="L956" t="s">
        <v>35</v>
      </c>
      <c r="M956">
        <v>35.22</v>
      </c>
      <c r="N956">
        <v>412</v>
      </c>
      <c r="O956">
        <v>30</v>
      </c>
      <c r="P956">
        <v>63</v>
      </c>
      <c r="Q956">
        <v>56.8</v>
      </c>
      <c r="R956">
        <v>10894</v>
      </c>
      <c r="S956">
        <v>38.4</v>
      </c>
      <c r="T956">
        <v>45.82</v>
      </c>
      <c r="U956">
        <v>96.44</v>
      </c>
      <c r="V956">
        <v>1962</v>
      </c>
      <c r="W956">
        <v>18.29</v>
      </c>
      <c r="X956">
        <v>748</v>
      </c>
    </row>
    <row r="957" spans="1:24" hidden="1" x14ac:dyDescent="0.25">
      <c r="A957" t="s">
        <v>47</v>
      </c>
      <c r="B957" t="s">
        <v>38</v>
      </c>
      <c r="C957">
        <v>2006</v>
      </c>
      <c r="D957" t="s">
        <v>26</v>
      </c>
      <c r="E957">
        <v>5.08</v>
      </c>
      <c r="F957">
        <v>6.13</v>
      </c>
      <c r="G957">
        <v>2.08</v>
      </c>
      <c r="H957">
        <v>8.25</v>
      </c>
      <c r="I957">
        <v>48.12</v>
      </c>
      <c r="J957">
        <v>19.420000000000002</v>
      </c>
      <c r="K957">
        <v>1002</v>
      </c>
      <c r="L957" t="s">
        <v>27</v>
      </c>
      <c r="M957">
        <v>51.11</v>
      </c>
      <c r="N957">
        <v>1</v>
      </c>
      <c r="O957">
        <v>26</v>
      </c>
      <c r="P957">
        <v>43</v>
      </c>
      <c r="Q957">
        <v>46.33</v>
      </c>
      <c r="R957">
        <v>93944</v>
      </c>
      <c r="S957">
        <v>33.42</v>
      </c>
      <c r="T957">
        <v>66.05</v>
      </c>
      <c r="U957">
        <v>77.5</v>
      </c>
      <c r="V957">
        <v>1920</v>
      </c>
      <c r="W957">
        <v>14.9</v>
      </c>
      <c r="X957">
        <v>728</v>
      </c>
    </row>
    <row r="958" spans="1:24" hidden="1" x14ac:dyDescent="0.25">
      <c r="A958" t="s">
        <v>28</v>
      </c>
      <c r="B958" t="s">
        <v>37</v>
      </c>
      <c r="C958">
        <v>2003</v>
      </c>
      <c r="D958" t="s">
        <v>43</v>
      </c>
      <c r="E958">
        <v>1.62</v>
      </c>
      <c r="F958">
        <v>6.6</v>
      </c>
      <c r="G958">
        <v>2.7</v>
      </c>
      <c r="H958">
        <v>9.39</v>
      </c>
      <c r="I958">
        <v>15.97</v>
      </c>
      <c r="J958">
        <v>6.9</v>
      </c>
      <c r="K958">
        <v>4878</v>
      </c>
      <c r="L958" t="s">
        <v>35</v>
      </c>
      <c r="M958">
        <v>32.590000000000003</v>
      </c>
      <c r="N958">
        <v>153</v>
      </c>
      <c r="O958">
        <v>25</v>
      </c>
      <c r="P958">
        <v>27</v>
      </c>
      <c r="Q958">
        <v>92.62</v>
      </c>
      <c r="R958">
        <v>2750</v>
      </c>
      <c r="S958">
        <v>11.54</v>
      </c>
      <c r="T958">
        <v>46.67</v>
      </c>
      <c r="U958">
        <v>75.31</v>
      </c>
      <c r="V958">
        <v>938</v>
      </c>
      <c r="W958">
        <v>22.07</v>
      </c>
      <c r="X958">
        <v>235</v>
      </c>
    </row>
    <row r="959" spans="1:24" hidden="1" x14ac:dyDescent="0.25">
      <c r="A959" t="s">
        <v>24</v>
      </c>
      <c r="B959" t="s">
        <v>29</v>
      </c>
      <c r="C959">
        <v>2017</v>
      </c>
      <c r="D959" t="s">
        <v>34</v>
      </c>
      <c r="E959">
        <v>4.16</v>
      </c>
      <c r="F959">
        <v>7.71</v>
      </c>
      <c r="G959">
        <v>2.89</v>
      </c>
      <c r="H959">
        <v>3.21</v>
      </c>
      <c r="I959">
        <v>19.57</v>
      </c>
      <c r="J959">
        <v>14.84</v>
      </c>
      <c r="K959">
        <v>576</v>
      </c>
      <c r="L959" t="s">
        <v>31</v>
      </c>
      <c r="M959">
        <v>88.75</v>
      </c>
      <c r="N959">
        <v>202</v>
      </c>
      <c r="O959">
        <v>42</v>
      </c>
      <c r="P959">
        <v>35</v>
      </c>
      <c r="Q959">
        <v>75.900000000000006</v>
      </c>
      <c r="R959">
        <v>21944</v>
      </c>
      <c r="S959">
        <v>33.950000000000003</v>
      </c>
      <c r="T959">
        <v>62.73</v>
      </c>
      <c r="U959">
        <v>63.02</v>
      </c>
      <c r="V959">
        <v>2296</v>
      </c>
      <c r="W959">
        <v>7.33</v>
      </c>
      <c r="X959">
        <v>702</v>
      </c>
    </row>
    <row r="960" spans="1:24" hidden="1" x14ac:dyDescent="0.25">
      <c r="A960" t="s">
        <v>28</v>
      </c>
      <c r="B960" t="s">
        <v>25</v>
      </c>
      <c r="C960">
        <v>2005</v>
      </c>
      <c r="D960" t="s">
        <v>40</v>
      </c>
      <c r="E960">
        <v>8.33</v>
      </c>
      <c r="F960">
        <v>6.21</v>
      </c>
      <c r="G960">
        <v>3.01</v>
      </c>
      <c r="H960">
        <v>5.58</v>
      </c>
      <c r="I960">
        <v>7.68</v>
      </c>
      <c r="J960">
        <v>17.649999999999999</v>
      </c>
      <c r="K960">
        <v>326</v>
      </c>
      <c r="L960" t="s">
        <v>31</v>
      </c>
      <c r="M960">
        <v>79.209999999999994</v>
      </c>
      <c r="N960">
        <v>216</v>
      </c>
      <c r="O960">
        <v>14</v>
      </c>
      <c r="P960">
        <v>36</v>
      </c>
      <c r="Q960">
        <v>76.92</v>
      </c>
      <c r="R960">
        <v>47464</v>
      </c>
      <c r="S960">
        <v>47.01</v>
      </c>
      <c r="T960">
        <v>49.07</v>
      </c>
      <c r="U960">
        <v>97.72</v>
      </c>
      <c r="V960">
        <v>1332</v>
      </c>
      <c r="W960">
        <v>22.9</v>
      </c>
      <c r="X960">
        <v>532</v>
      </c>
    </row>
    <row r="961" spans="1:24" hidden="1" x14ac:dyDescent="0.25">
      <c r="A961" t="s">
        <v>45</v>
      </c>
      <c r="B961" t="s">
        <v>37</v>
      </c>
      <c r="C961">
        <v>2008</v>
      </c>
      <c r="D961" t="s">
        <v>40</v>
      </c>
      <c r="E961">
        <v>9.8699999999999992</v>
      </c>
      <c r="F961">
        <v>6.61</v>
      </c>
      <c r="G961">
        <v>3.2</v>
      </c>
      <c r="H961">
        <v>4.57</v>
      </c>
      <c r="I961">
        <v>30.79</v>
      </c>
      <c r="J961">
        <v>3.72</v>
      </c>
      <c r="K961">
        <v>1527</v>
      </c>
      <c r="L961" t="s">
        <v>27</v>
      </c>
      <c r="M961">
        <v>69.459999999999994</v>
      </c>
      <c r="N961">
        <v>481</v>
      </c>
      <c r="O961">
        <v>48</v>
      </c>
      <c r="P961">
        <v>43</v>
      </c>
      <c r="Q961">
        <v>28.42</v>
      </c>
      <c r="R961">
        <v>23467</v>
      </c>
      <c r="S961">
        <v>67.31</v>
      </c>
      <c r="T961">
        <v>58.86</v>
      </c>
      <c r="U961">
        <v>75.53</v>
      </c>
      <c r="V961">
        <v>2727</v>
      </c>
      <c r="W961">
        <v>39.46</v>
      </c>
      <c r="X961">
        <v>402</v>
      </c>
    </row>
    <row r="962" spans="1:24" hidden="1" x14ac:dyDescent="0.25">
      <c r="A962" t="s">
        <v>48</v>
      </c>
      <c r="B962" t="s">
        <v>25</v>
      </c>
      <c r="C962">
        <v>2008</v>
      </c>
      <c r="D962" t="s">
        <v>34</v>
      </c>
      <c r="E962">
        <v>3.18</v>
      </c>
      <c r="F962">
        <v>8.14</v>
      </c>
      <c r="G962">
        <v>1.36</v>
      </c>
      <c r="H962">
        <v>8.7100000000000009</v>
      </c>
      <c r="I962">
        <v>29.82</v>
      </c>
      <c r="J962">
        <v>19.850000000000001</v>
      </c>
      <c r="K962">
        <v>2821</v>
      </c>
      <c r="L962" t="s">
        <v>44</v>
      </c>
      <c r="M962">
        <v>92.27</v>
      </c>
      <c r="N962">
        <v>314</v>
      </c>
      <c r="O962">
        <v>14</v>
      </c>
      <c r="P962">
        <v>49</v>
      </c>
      <c r="Q962">
        <v>44.56</v>
      </c>
      <c r="R962">
        <v>20121</v>
      </c>
      <c r="S962">
        <v>26.21</v>
      </c>
      <c r="T962">
        <v>74.41</v>
      </c>
      <c r="U962">
        <v>26.14</v>
      </c>
      <c r="V962">
        <v>1916</v>
      </c>
      <c r="W962">
        <v>30.15</v>
      </c>
      <c r="X962">
        <v>838</v>
      </c>
    </row>
    <row r="963" spans="1:24" hidden="1" x14ac:dyDescent="0.25">
      <c r="A963" t="s">
        <v>47</v>
      </c>
      <c r="B963" t="s">
        <v>25</v>
      </c>
      <c r="C963">
        <v>2013</v>
      </c>
      <c r="D963" t="s">
        <v>30</v>
      </c>
      <c r="E963">
        <v>5.32</v>
      </c>
      <c r="F963">
        <v>7.46</v>
      </c>
      <c r="G963">
        <v>2.0099999999999998</v>
      </c>
      <c r="H963">
        <v>8.92</v>
      </c>
      <c r="I963">
        <v>22.11</v>
      </c>
      <c r="J963">
        <v>16.190000000000001</v>
      </c>
      <c r="K963">
        <v>1465</v>
      </c>
      <c r="L963" t="s">
        <v>44</v>
      </c>
      <c r="M963">
        <v>37.71</v>
      </c>
      <c r="N963">
        <v>104</v>
      </c>
      <c r="O963">
        <v>22</v>
      </c>
      <c r="P963">
        <v>89</v>
      </c>
      <c r="Q963">
        <v>49.77</v>
      </c>
      <c r="R963">
        <v>88942</v>
      </c>
      <c r="S963">
        <v>89.74</v>
      </c>
      <c r="T963">
        <v>75.37</v>
      </c>
      <c r="U963">
        <v>27.34</v>
      </c>
      <c r="V963">
        <v>721</v>
      </c>
      <c r="W963">
        <v>27.38</v>
      </c>
      <c r="X963">
        <v>642</v>
      </c>
    </row>
    <row r="964" spans="1:24" hidden="1" x14ac:dyDescent="0.25">
      <c r="A964" t="s">
        <v>36</v>
      </c>
      <c r="B964" t="s">
        <v>38</v>
      </c>
      <c r="C964">
        <v>2007</v>
      </c>
      <c r="D964" t="s">
        <v>43</v>
      </c>
      <c r="E964">
        <v>5.1100000000000003</v>
      </c>
      <c r="F964">
        <v>6.17</v>
      </c>
      <c r="G964">
        <v>0.19</v>
      </c>
      <c r="H964">
        <v>4.4400000000000004</v>
      </c>
      <c r="I964">
        <v>23.8</v>
      </c>
      <c r="J964">
        <v>2.75</v>
      </c>
      <c r="K964">
        <v>3225</v>
      </c>
      <c r="L964" t="s">
        <v>35</v>
      </c>
      <c r="M964">
        <v>80.010000000000005</v>
      </c>
      <c r="N964">
        <v>0</v>
      </c>
      <c r="O964">
        <v>24</v>
      </c>
      <c r="P964">
        <v>54</v>
      </c>
      <c r="Q964">
        <v>31.29</v>
      </c>
      <c r="R964">
        <v>25123</v>
      </c>
      <c r="S964">
        <v>48.48</v>
      </c>
      <c r="T964">
        <v>77.92</v>
      </c>
      <c r="U964">
        <v>97.09</v>
      </c>
      <c r="V964">
        <v>2623</v>
      </c>
      <c r="W964">
        <v>8.02</v>
      </c>
      <c r="X964">
        <v>97</v>
      </c>
    </row>
    <row r="965" spans="1:24" hidden="1" x14ac:dyDescent="0.25">
      <c r="A965" t="s">
        <v>24</v>
      </c>
      <c r="B965" t="s">
        <v>38</v>
      </c>
      <c r="C965">
        <v>2018</v>
      </c>
      <c r="D965" t="s">
        <v>30</v>
      </c>
      <c r="E965">
        <v>9.5399999999999991</v>
      </c>
      <c r="F965">
        <v>6.12</v>
      </c>
      <c r="G965">
        <v>3.84</v>
      </c>
      <c r="H965">
        <v>7.98</v>
      </c>
      <c r="I965">
        <v>31.15</v>
      </c>
      <c r="J965">
        <v>6.22</v>
      </c>
      <c r="K965">
        <v>2281</v>
      </c>
      <c r="L965" t="s">
        <v>35</v>
      </c>
      <c r="M965">
        <v>40.26</v>
      </c>
      <c r="N965">
        <v>253</v>
      </c>
      <c r="O965">
        <v>43</v>
      </c>
      <c r="P965">
        <v>87</v>
      </c>
      <c r="Q965">
        <v>11.29</v>
      </c>
      <c r="R965">
        <v>92888</v>
      </c>
      <c r="S965">
        <v>40.520000000000003</v>
      </c>
      <c r="T965">
        <v>26.24</v>
      </c>
      <c r="U965">
        <v>95.46</v>
      </c>
      <c r="V965">
        <v>1346</v>
      </c>
      <c r="W965">
        <v>23.27</v>
      </c>
      <c r="X965">
        <v>110</v>
      </c>
    </row>
    <row r="966" spans="1:24" hidden="1" x14ac:dyDescent="0.25">
      <c r="A966" t="s">
        <v>47</v>
      </c>
      <c r="B966" t="s">
        <v>29</v>
      </c>
      <c r="C966">
        <v>2002</v>
      </c>
      <c r="D966" t="s">
        <v>40</v>
      </c>
      <c r="E966">
        <v>4.79</v>
      </c>
      <c r="F966">
        <v>6.15</v>
      </c>
      <c r="G966">
        <v>4.1900000000000004</v>
      </c>
      <c r="H966">
        <v>8.1199999999999992</v>
      </c>
      <c r="I966">
        <v>29.17</v>
      </c>
      <c r="J966">
        <v>12.5</v>
      </c>
      <c r="K966">
        <v>4747</v>
      </c>
      <c r="L966" t="s">
        <v>31</v>
      </c>
      <c r="M966">
        <v>34.26</v>
      </c>
      <c r="N966">
        <v>286</v>
      </c>
      <c r="O966">
        <v>3</v>
      </c>
      <c r="P966">
        <v>9</v>
      </c>
      <c r="Q966">
        <v>14.38</v>
      </c>
      <c r="R966">
        <v>61640</v>
      </c>
      <c r="S966">
        <v>59.4</v>
      </c>
      <c r="T966">
        <v>14.89</v>
      </c>
      <c r="U966">
        <v>64.63</v>
      </c>
      <c r="V966">
        <v>2835</v>
      </c>
      <c r="W966">
        <v>32.79</v>
      </c>
      <c r="X966">
        <v>108</v>
      </c>
    </row>
    <row r="967" spans="1:24" hidden="1" x14ac:dyDescent="0.25">
      <c r="A967" t="s">
        <v>28</v>
      </c>
      <c r="B967" t="s">
        <v>33</v>
      </c>
      <c r="C967">
        <v>2017</v>
      </c>
      <c r="D967" t="s">
        <v>26</v>
      </c>
      <c r="E967">
        <v>6.99</v>
      </c>
      <c r="F967">
        <v>8.35</v>
      </c>
      <c r="G967">
        <v>1</v>
      </c>
      <c r="H967">
        <v>4.24</v>
      </c>
      <c r="I967">
        <v>18.71</v>
      </c>
      <c r="J967">
        <v>17.7</v>
      </c>
      <c r="K967">
        <v>2380</v>
      </c>
      <c r="L967" t="s">
        <v>35</v>
      </c>
      <c r="M967">
        <v>39.299999999999997</v>
      </c>
      <c r="N967">
        <v>293</v>
      </c>
      <c r="O967">
        <v>35</v>
      </c>
      <c r="P967">
        <v>37</v>
      </c>
      <c r="Q967">
        <v>19.71</v>
      </c>
      <c r="R967">
        <v>55499</v>
      </c>
      <c r="S967">
        <v>16.760000000000002</v>
      </c>
      <c r="T967">
        <v>76.89</v>
      </c>
      <c r="U967">
        <v>37.130000000000003</v>
      </c>
      <c r="V967">
        <v>834</v>
      </c>
      <c r="W967">
        <v>9.6300000000000008</v>
      </c>
      <c r="X967">
        <v>543</v>
      </c>
    </row>
    <row r="968" spans="1:24" hidden="1" x14ac:dyDescent="0.25">
      <c r="A968" t="s">
        <v>45</v>
      </c>
      <c r="B968" t="s">
        <v>25</v>
      </c>
      <c r="C968">
        <v>2004</v>
      </c>
      <c r="D968" t="s">
        <v>34</v>
      </c>
      <c r="E968">
        <v>9.2200000000000006</v>
      </c>
      <c r="F968">
        <v>8.1199999999999992</v>
      </c>
      <c r="G968">
        <v>1.01</v>
      </c>
      <c r="H968">
        <v>6.04</v>
      </c>
      <c r="I968">
        <v>44.21</v>
      </c>
      <c r="J968">
        <v>3.9</v>
      </c>
      <c r="K968">
        <v>494</v>
      </c>
      <c r="L968" t="s">
        <v>44</v>
      </c>
      <c r="M968">
        <v>96.57</v>
      </c>
      <c r="N968">
        <v>277</v>
      </c>
      <c r="O968">
        <v>15</v>
      </c>
      <c r="P968">
        <v>48</v>
      </c>
      <c r="Q968">
        <v>21.96</v>
      </c>
      <c r="R968">
        <v>46545</v>
      </c>
      <c r="S968">
        <v>10.66</v>
      </c>
      <c r="T968">
        <v>13.38</v>
      </c>
      <c r="U968">
        <v>66.680000000000007</v>
      </c>
      <c r="V968">
        <v>848</v>
      </c>
      <c r="W968">
        <v>3.47</v>
      </c>
      <c r="X968">
        <v>625</v>
      </c>
    </row>
    <row r="969" spans="1:24" hidden="1" x14ac:dyDescent="0.25">
      <c r="A969" t="s">
        <v>46</v>
      </c>
      <c r="B969" t="s">
        <v>33</v>
      </c>
      <c r="C969">
        <v>2013</v>
      </c>
      <c r="D969" t="s">
        <v>42</v>
      </c>
      <c r="E969">
        <v>3.73</v>
      </c>
      <c r="F969">
        <v>8.11</v>
      </c>
      <c r="G969">
        <v>0.21</v>
      </c>
      <c r="H969">
        <v>7.34</v>
      </c>
      <c r="I969">
        <v>33.380000000000003</v>
      </c>
      <c r="J969">
        <v>14.62</v>
      </c>
      <c r="K969">
        <v>1138</v>
      </c>
      <c r="L969" t="s">
        <v>31</v>
      </c>
      <c r="M969">
        <v>60.83</v>
      </c>
      <c r="N969">
        <v>193</v>
      </c>
      <c r="O969">
        <v>46</v>
      </c>
      <c r="P969">
        <v>71</v>
      </c>
      <c r="Q969">
        <v>25.74</v>
      </c>
      <c r="R969">
        <v>96707</v>
      </c>
      <c r="S969">
        <v>34.65</v>
      </c>
      <c r="T969">
        <v>27.08</v>
      </c>
      <c r="U969">
        <v>81.08</v>
      </c>
      <c r="V969">
        <v>1372</v>
      </c>
      <c r="W969">
        <v>26.47</v>
      </c>
      <c r="X969">
        <v>495</v>
      </c>
    </row>
    <row r="970" spans="1:24" hidden="1" x14ac:dyDescent="0.25">
      <c r="A970" t="s">
        <v>39</v>
      </c>
      <c r="B970" t="s">
        <v>29</v>
      </c>
      <c r="C970">
        <v>2003</v>
      </c>
      <c r="D970" t="s">
        <v>40</v>
      </c>
      <c r="E970">
        <v>9.02</v>
      </c>
      <c r="F970">
        <v>8.31</v>
      </c>
      <c r="G970">
        <v>4.8499999999999996</v>
      </c>
      <c r="H970">
        <v>3.18</v>
      </c>
      <c r="I970">
        <v>10.27</v>
      </c>
      <c r="J970">
        <v>5.41</v>
      </c>
      <c r="K970">
        <v>2416</v>
      </c>
      <c r="L970" t="s">
        <v>27</v>
      </c>
      <c r="M970">
        <v>33.43</v>
      </c>
      <c r="N970">
        <v>430</v>
      </c>
      <c r="O970">
        <v>39</v>
      </c>
      <c r="P970">
        <v>1</v>
      </c>
      <c r="Q970">
        <v>27.04</v>
      </c>
      <c r="R970">
        <v>47396</v>
      </c>
      <c r="S970">
        <v>3.99</v>
      </c>
      <c r="T970">
        <v>52.1</v>
      </c>
      <c r="U970">
        <v>20.66</v>
      </c>
      <c r="V970">
        <v>1224</v>
      </c>
      <c r="W970">
        <v>26.94</v>
      </c>
      <c r="X970">
        <v>80</v>
      </c>
    </row>
    <row r="971" spans="1:24" hidden="1" x14ac:dyDescent="0.25">
      <c r="A971" t="s">
        <v>36</v>
      </c>
      <c r="B971" t="s">
        <v>25</v>
      </c>
      <c r="C971">
        <v>2006</v>
      </c>
      <c r="D971" t="s">
        <v>43</v>
      </c>
      <c r="E971">
        <v>9.17</v>
      </c>
      <c r="F971">
        <v>7.26</v>
      </c>
      <c r="G971">
        <v>4.04</v>
      </c>
      <c r="H971">
        <v>5.83</v>
      </c>
      <c r="I971">
        <v>16</v>
      </c>
      <c r="J971">
        <v>16.11</v>
      </c>
      <c r="K971">
        <v>1356</v>
      </c>
      <c r="L971" t="s">
        <v>35</v>
      </c>
      <c r="M971">
        <v>70.849999999999994</v>
      </c>
      <c r="N971">
        <v>256</v>
      </c>
      <c r="O971">
        <v>20</v>
      </c>
      <c r="P971">
        <v>43</v>
      </c>
      <c r="Q971">
        <v>46.66</v>
      </c>
      <c r="R971">
        <v>15516</v>
      </c>
      <c r="S971">
        <v>37.76</v>
      </c>
      <c r="T971">
        <v>78.430000000000007</v>
      </c>
      <c r="U971">
        <v>85.83</v>
      </c>
      <c r="V971">
        <v>922</v>
      </c>
      <c r="W971">
        <v>32.18</v>
      </c>
      <c r="X971">
        <v>437</v>
      </c>
    </row>
    <row r="972" spans="1:24" hidden="1" x14ac:dyDescent="0.25">
      <c r="A972" t="s">
        <v>39</v>
      </c>
      <c r="B972" t="s">
        <v>25</v>
      </c>
      <c r="C972">
        <v>2019</v>
      </c>
      <c r="D972" t="s">
        <v>40</v>
      </c>
      <c r="E972">
        <v>9.31</v>
      </c>
      <c r="F972">
        <v>6.62</v>
      </c>
      <c r="G972">
        <v>1.8</v>
      </c>
      <c r="H972">
        <v>4.08</v>
      </c>
      <c r="I972">
        <v>39.39</v>
      </c>
      <c r="J972">
        <v>13.67</v>
      </c>
      <c r="K972">
        <v>1153</v>
      </c>
      <c r="L972" t="s">
        <v>27</v>
      </c>
      <c r="M972">
        <v>43.98</v>
      </c>
      <c r="N972">
        <v>249</v>
      </c>
      <c r="O972">
        <v>39</v>
      </c>
      <c r="P972">
        <v>34</v>
      </c>
      <c r="Q972">
        <v>51.94</v>
      </c>
      <c r="R972">
        <v>81417</v>
      </c>
      <c r="S972">
        <v>67.150000000000006</v>
      </c>
      <c r="T972">
        <v>81.739999999999995</v>
      </c>
      <c r="U972">
        <v>57.18</v>
      </c>
      <c r="V972">
        <v>566</v>
      </c>
      <c r="W972">
        <v>25.18</v>
      </c>
      <c r="X972">
        <v>295</v>
      </c>
    </row>
    <row r="973" spans="1:24" hidden="1" x14ac:dyDescent="0.25">
      <c r="A973" t="s">
        <v>47</v>
      </c>
      <c r="B973" t="s">
        <v>33</v>
      </c>
      <c r="C973">
        <v>2024</v>
      </c>
      <c r="D973" t="s">
        <v>43</v>
      </c>
      <c r="E973">
        <v>2.7</v>
      </c>
      <c r="F973">
        <v>7</v>
      </c>
      <c r="G973">
        <v>2.41</v>
      </c>
      <c r="H973">
        <v>6.79</v>
      </c>
      <c r="I973">
        <v>5.23</v>
      </c>
      <c r="J973">
        <v>10.46</v>
      </c>
      <c r="K973">
        <v>3249</v>
      </c>
      <c r="L973" t="s">
        <v>35</v>
      </c>
      <c r="M973">
        <v>30.48</v>
      </c>
      <c r="N973">
        <v>247</v>
      </c>
      <c r="O973">
        <v>42</v>
      </c>
      <c r="P973">
        <v>20</v>
      </c>
      <c r="Q973">
        <v>32.270000000000003</v>
      </c>
      <c r="R973">
        <v>16821</v>
      </c>
      <c r="S973">
        <v>81.209999999999994</v>
      </c>
      <c r="T973">
        <v>60.24</v>
      </c>
      <c r="U973">
        <v>57.05</v>
      </c>
      <c r="V973">
        <v>2393</v>
      </c>
      <c r="W973">
        <v>33.92</v>
      </c>
      <c r="X973">
        <v>325</v>
      </c>
    </row>
    <row r="974" spans="1:24" hidden="1" x14ac:dyDescent="0.25">
      <c r="A974" t="s">
        <v>45</v>
      </c>
      <c r="B974" t="s">
        <v>37</v>
      </c>
      <c r="C974">
        <v>2011</v>
      </c>
      <c r="D974" t="s">
        <v>43</v>
      </c>
      <c r="E974">
        <v>4</v>
      </c>
      <c r="F974">
        <v>7.8</v>
      </c>
      <c r="G974">
        <v>1.46</v>
      </c>
      <c r="H974">
        <v>8.9</v>
      </c>
      <c r="I974">
        <v>37.51</v>
      </c>
      <c r="J974">
        <v>13</v>
      </c>
      <c r="K974">
        <v>2142</v>
      </c>
      <c r="L974" t="s">
        <v>44</v>
      </c>
      <c r="M974">
        <v>83.09</v>
      </c>
      <c r="N974">
        <v>87</v>
      </c>
      <c r="O974">
        <v>16</v>
      </c>
      <c r="P974">
        <v>56</v>
      </c>
      <c r="Q974">
        <v>90.92</v>
      </c>
      <c r="R974">
        <v>11876</v>
      </c>
      <c r="S974">
        <v>57.98</v>
      </c>
      <c r="T974">
        <v>87.34</v>
      </c>
      <c r="U974">
        <v>54.74</v>
      </c>
      <c r="V974">
        <v>2860</v>
      </c>
      <c r="W974">
        <v>10.64</v>
      </c>
      <c r="X974">
        <v>486</v>
      </c>
    </row>
    <row r="975" spans="1:24" hidden="1" x14ac:dyDescent="0.25">
      <c r="A975" t="s">
        <v>45</v>
      </c>
      <c r="B975" t="s">
        <v>38</v>
      </c>
      <c r="C975">
        <v>2001</v>
      </c>
      <c r="D975" t="s">
        <v>34</v>
      </c>
      <c r="E975">
        <v>8.6999999999999993</v>
      </c>
      <c r="F975">
        <v>8.19</v>
      </c>
      <c r="G975">
        <v>2.99</v>
      </c>
      <c r="H975">
        <v>6.67</v>
      </c>
      <c r="I975">
        <v>17.940000000000001</v>
      </c>
      <c r="J975">
        <v>17.53</v>
      </c>
      <c r="K975">
        <v>3388</v>
      </c>
      <c r="L975" t="s">
        <v>35</v>
      </c>
      <c r="M975">
        <v>40.840000000000003</v>
      </c>
      <c r="N975">
        <v>433</v>
      </c>
      <c r="O975">
        <v>2</v>
      </c>
      <c r="P975">
        <v>90</v>
      </c>
      <c r="Q975">
        <v>56.21</v>
      </c>
      <c r="R975">
        <v>18776</v>
      </c>
      <c r="S975">
        <v>69.13</v>
      </c>
      <c r="T975">
        <v>68.400000000000006</v>
      </c>
      <c r="U975">
        <v>75.349999999999994</v>
      </c>
      <c r="V975">
        <v>2130</v>
      </c>
      <c r="W975">
        <v>1.41</v>
      </c>
      <c r="X975">
        <v>576</v>
      </c>
    </row>
    <row r="976" spans="1:24" hidden="1" x14ac:dyDescent="0.25">
      <c r="A976" t="s">
        <v>28</v>
      </c>
      <c r="B976" t="s">
        <v>37</v>
      </c>
      <c r="C976">
        <v>2010</v>
      </c>
      <c r="D976" t="s">
        <v>43</v>
      </c>
      <c r="E976">
        <v>3.59</v>
      </c>
      <c r="F976">
        <v>7.09</v>
      </c>
      <c r="G976">
        <v>3.59</v>
      </c>
      <c r="H976">
        <v>3.25</v>
      </c>
      <c r="I976">
        <v>27.58</v>
      </c>
      <c r="J976">
        <v>7.73</v>
      </c>
      <c r="K976">
        <v>1124</v>
      </c>
      <c r="L976" t="s">
        <v>44</v>
      </c>
      <c r="M976">
        <v>95.97</v>
      </c>
      <c r="N976">
        <v>419</v>
      </c>
      <c r="O976">
        <v>6</v>
      </c>
      <c r="P976">
        <v>22</v>
      </c>
      <c r="Q976">
        <v>79.17</v>
      </c>
      <c r="R976">
        <v>83317</v>
      </c>
      <c r="S976">
        <v>83.31</v>
      </c>
      <c r="T976">
        <v>52.22</v>
      </c>
      <c r="U976">
        <v>36.76</v>
      </c>
      <c r="V976">
        <v>2479</v>
      </c>
      <c r="W976">
        <v>29.31</v>
      </c>
      <c r="X976">
        <v>136</v>
      </c>
    </row>
    <row r="977" spans="1:24" hidden="1" x14ac:dyDescent="0.25">
      <c r="A977" t="s">
        <v>32</v>
      </c>
      <c r="B977" t="s">
        <v>33</v>
      </c>
      <c r="C977">
        <v>2013</v>
      </c>
      <c r="D977" t="s">
        <v>30</v>
      </c>
      <c r="E977">
        <v>6</v>
      </c>
      <c r="F977">
        <v>7.34</v>
      </c>
      <c r="G977">
        <v>2.2400000000000002</v>
      </c>
      <c r="H977">
        <v>3.21</v>
      </c>
      <c r="I977">
        <v>14.03</v>
      </c>
      <c r="J977">
        <v>15.39</v>
      </c>
      <c r="K977">
        <v>801</v>
      </c>
      <c r="L977" t="s">
        <v>44</v>
      </c>
      <c r="M977">
        <v>71.5</v>
      </c>
      <c r="N977">
        <v>252</v>
      </c>
      <c r="O977">
        <v>11</v>
      </c>
      <c r="P977">
        <v>31</v>
      </c>
      <c r="Q977">
        <v>92.58</v>
      </c>
      <c r="R977">
        <v>35006</v>
      </c>
      <c r="S977">
        <v>77.31</v>
      </c>
      <c r="T977">
        <v>20.75</v>
      </c>
      <c r="U977">
        <v>68.53</v>
      </c>
      <c r="V977">
        <v>818</v>
      </c>
      <c r="W977">
        <v>15.44</v>
      </c>
      <c r="X977">
        <v>560</v>
      </c>
    </row>
    <row r="978" spans="1:24" hidden="1" x14ac:dyDescent="0.25">
      <c r="A978" t="s">
        <v>28</v>
      </c>
      <c r="B978" t="s">
        <v>38</v>
      </c>
      <c r="C978">
        <v>2021</v>
      </c>
      <c r="D978" t="s">
        <v>26</v>
      </c>
      <c r="E978">
        <v>1.18</v>
      </c>
      <c r="F978">
        <v>8.33</v>
      </c>
      <c r="G978">
        <v>4.37</v>
      </c>
      <c r="H978">
        <v>7.24</v>
      </c>
      <c r="I978">
        <v>49.32</v>
      </c>
      <c r="J978">
        <v>3.18</v>
      </c>
      <c r="K978">
        <v>2042</v>
      </c>
      <c r="L978" t="s">
        <v>27</v>
      </c>
      <c r="M978">
        <v>36.090000000000003</v>
      </c>
      <c r="N978">
        <v>428</v>
      </c>
      <c r="O978">
        <v>0</v>
      </c>
      <c r="P978">
        <v>89</v>
      </c>
      <c r="Q978">
        <v>17.989999999999998</v>
      </c>
      <c r="R978">
        <v>79892</v>
      </c>
      <c r="S978">
        <v>32</v>
      </c>
      <c r="T978">
        <v>44.3</v>
      </c>
      <c r="U978">
        <v>23.53</v>
      </c>
      <c r="V978">
        <v>2716</v>
      </c>
      <c r="W978">
        <v>8.39</v>
      </c>
      <c r="X978">
        <v>434</v>
      </c>
    </row>
    <row r="979" spans="1:24" hidden="1" x14ac:dyDescent="0.25">
      <c r="A979" t="s">
        <v>32</v>
      </c>
      <c r="B979" t="s">
        <v>37</v>
      </c>
      <c r="C979">
        <v>2022</v>
      </c>
      <c r="D979" t="s">
        <v>40</v>
      </c>
      <c r="E979">
        <v>0.56000000000000005</v>
      </c>
      <c r="F979">
        <v>6.27</v>
      </c>
      <c r="G979">
        <v>2.59</v>
      </c>
      <c r="H979">
        <v>5.3</v>
      </c>
      <c r="I979">
        <v>45.29</v>
      </c>
      <c r="J979">
        <v>14.02</v>
      </c>
      <c r="K979">
        <v>207</v>
      </c>
      <c r="L979" t="s">
        <v>35</v>
      </c>
      <c r="M979">
        <v>45.25</v>
      </c>
      <c r="N979">
        <v>163</v>
      </c>
      <c r="O979">
        <v>42</v>
      </c>
      <c r="P979">
        <v>70</v>
      </c>
      <c r="Q979">
        <v>43.93</v>
      </c>
      <c r="R979">
        <v>26044</v>
      </c>
      <c r="S979">
        <v>57.34</v>
      </c>
      <c r="T979">
        <v>75.790000000000006</v>
      </c>
      <c r="U979">
        <v>84.91</v>
      </c>
      <c r="V979">
        <v>411</v>
      </c>
      <c r="W979">
        <v>2.0699999999999998</v>
      </c>
      <c r="X979">
        <v>914</v>
      </c>
    </row>
    <row r="980" spans="1:24" hidden="1" x14ac:dyDescent="0.25">
      <c r="A980" t="s">
        <v>32</v>
      </c>
      <c r="B980" t="s">
        <v>38</v>
      </c>
      <c r="C980">
        <v>2015</v>
      </c>
      <c r="D980" t="s">
        <v>26</v>
      </c>
      <c r="E980">
        <v>4.12</v>
      </c>
      <c r="F980">
        <v>8.16</v>
      </c>
      <c r="G980">
        <v>0.72</v>
      </c>
      <c r="H980">
        <v>7.01</v>
      </c>
      <c r="I980">
        <v>46.42</v>
      </c>
      <c r="J980">
        <v>15.01</v>
      </c>
      <c r="K980">
        <v>2654</v>
      </c>
      <c r="L980" t="s">
        <v>27</v>
      </c>
      <c r="M980">
        <v>72.760000000000005</v>
      </c>
      <c r="N980">
        <v>494</v>
      </c>
      <c r="O980">
        <v>36</v>
      </c>
      <c r="P980">
        <v>32</v>
      </c>
      <c r="Q980">
        <v>44.45</v>
      </c>
      <c r="R980">
        <v>77230</v>
      </c>
      <c r="S980">
        <v>26.49</v>
      </c>
      <c r="T980">
        <v>32.69</v>
      </c>
      <c r="U980">
        <v>85.24</v>
      </c>
      <c r="V980">
        <v>464</v>
      </c>
      <c r="W980">
        <v>30.22</v>
      </c>
      <c r="X980">
        <v>906</v>
      </c>
    </row>
    <row r="981" spans="1:24" hidden="1" x14ac:dyDescent="0.25">
      <c r="A981" t="s">
        <v>36</v>
      </c>
      <c r="B981" t="s">
        <v>25</v>
      </c>
      <c r="C981">
        <v>2019</v>
      </c>
      <c r="D981" t="s">
        <v>42</v>
      </c>
      <c r="E981">
        <v>5.79</v>
      </c>
      <c r="F981">
        <v>6.4</v>
      </c>
      <c r="G981">
        <v>3.11</v>
      </c>
      <c r="H981">
        <v>4.1500000000000004</v>
      </c>
      <c r="I981">
        <v>9.24</v>
      </c>
      <c r="J981">
        <v>8.86</v>
      </c>
      <c r="K981">
        <v>472</v>
      </c>
      <c r="L981" t="s">
        <v>44</v>
      </c>
      <c r="M981">
        <v>53.67</v>
      </c>
      <c r="N981">
        <v>161</v>
      </c>
      <c r="O981">
        <v>5</v>
      </c>
      <c r="P981">
        <v>16</v>
      </c>
      <c r="Q981">
        <v>36.74</v>
      </c>
      <c r="R981">
        <v>61004</v>
      </c>
      <c r="S981">
        <v>57.63</v>
      </c>
      <c r="T981">
        <v>56.26</v>
      </c>
      <c r="U981">
        <v>44.95</v>
      </c>
      <c r="V981">
        <v>1481</v>
      </c>
      <c r="W981">
        <v>33.049999999999997</v>
      </c>
      <c r="X981">
        <v>396</v>
      </c>
    </row>
    <row r="982" spans="1:24" hidden="1" x14ac:dyDescent="0.25">
      <c r="A982" t="s">
        <v>28</v>
      </c>
      <c r="B982" t="s">
        <v>37</v>
      </c>
      <c r="C982">
        <v>2005</v>
      </c>
      <c r="D982" t="s">
        <v>40</v>
      </c>
      <c r="E982">
        <v>3.93</v>
      </c>
      <c r="F982">
        <v>7.21</v>
      </c>
      <c r="G982">
        <v>2.31</v>
      </c>
      <c r="H982">
        <v>8.44</v>
      </c>
      <c r="I982">
        <v>42.08</v>
      </c>
      <c r="J982">
        <v>15.87</v>
      </c>
      <c r="K982">
        <v>1638</v>
      </c>
      <c r="L982" t="s">
        <v>44</v>
      </c>
      <c r="M982">
        <v>67.25</v>
      </c>
      <c r="N982">
        <v>264</v>
      </c>
      <c r="O982">
        <v>45</v>
      </c>
      <c r="P982">
        <v>71</v>
      </c>
      <c r="Q982">
        <v>2.87</v>
      </c>
      <c r="R982">
        <v>46201</v>
      </c>
      <c r="S982">
        <v>42.6</v>
      </c>
      <c r="T982">
        <v>88.67</v>
      </c>
      <c r="U982">
        <v>28.43</v>
      </c>
      <c r="V982">
        <v>824</v>
      </c>
      <c r="W982">
        <v>15.56</v>
      </c>
      <c r="X982">
        <v>974</v>
      </c>
    </row>
    <row r="983" spans="1:24" hidden="1" x14ac:dyDescent="0.25">
      <c r="A983" t="s">
        <v>46</v>
      </c>
      <c r="B983" t="s">
        <v>38</v>
      </c>
      <c r="C983">
        <v>2022</v>
      </c>
      <c r="D983" t="s">
        <v>26</v>
      </c>
      <c r="E983">
        <v>5.78</v>
      </c>
      <c r="F983">
        <v>6.55</v>
      </c>
      <c r="G983">
        <v>4.68</v>
      </c>
      <c r="H983">
        <v>9.0299999999999994</v>
      </c>
      <c r="I983">
        <v>26.77</v>
      </c>
      <c r="J983">
        <v>11.14</v>
      </c>
      <c r="K983">
        <v>135</v>
      </c>
      <c r="L983" t="s">
        <v>44</v>
      </c>
      <c r="M983">
        <v>85.97</v>
      </c>
      <c r="N983">
        <v>459</v>
      </c>
      <c r="O983">
        <v>48</v>
      </c>
      <c r="P983">
        <v>41</v>
      </c>
      <c r="Q983">
        <v>81.97</v>
      </c>
      <c r="R983">
        <v>35771</v>
      </c>
      <c r="S983">
        <v>37.28</v>
      </c>
      <c r="T983">
        <v>23.95</v>
      </c>
      <c r="U983">
        <v>79.819999999999993</v>
      </c>
      <c r="V983">
        <v>1867</v>
      </c>
      <c r="W983">
        <v>35.4</v>
      </c>
      <c r="X983">
        <v>148</v>
      </c>
    </row>
    <row r="984" spans="1:24" hidden="1" x14ac:dyDescent="0.25">
      <c r="A984" t="s">
        <v>41</v>
      </c>
      <c r="B984" t="s">
        <v>38</v>
      </c>
      <c r="C984">
        <v>2003</v>
      </c>
      <c r="D984" t="s">
        <v>26</v>
      </c>
      <c r="E984">
        <v>5.15</v>
      </c>
      <c r="F984">
        <v>7.51</v>
      </c>
      <c r="G984">
        <v>1.96</v>
      </c>
      <c r="H984">
        <v>9.2200000000000006</v>
      </c>
      <c r="I984">
        <v>35.39</v>
      </c>
      <c r="J984">
        <v>18.73</v>
      </c>
      <c r="K984">
        <v>4356</v>
      </c>
      <c r="L984" t="s">
        <v>44</v>
      </c>
      <c r="M984">
        <v>85.48</v>
      </c>
      <c r="N984">
        <v>109</v>
      </c>
      <c r="O984">
        <v>22</v>
      </c>
      <c r="P984">
        <v>16</v>
      </c>
      <c r="Q984">
        <v>12.93</v>
      </c>
      <c r="R984">
        <v>22944</v>
      </c>
      <c r="S984">
        <v>18.36</v>
      </c>
      <c r="T984">
        <v>18.12</v>
      </c>
      <c r="U984">
        <v>57.62</v>
      </c>
      <c r="V984">
        <v>2003</v>
      </c>
      <c r="W984">
        <v>16.62</v>
      </c>
      <c r="X984">
        <v>141</v>
      </c>
    </row>
    <row r="985" spans="1:24" hidden="1" x14ac:dyDescent="0.25">
      <c r="A985" t="s">
        <v>41</v>
      </c>
      <c r="B985" t="s">
        <v>38</v>
      </c>
      <c r="C985">
        <v>2014</v>
      </c>
      <c r="D985" t="s">
        <v>34</v>
      </c>
      <c r="E985">
        <v>6.86</v>
      </c>
      <c r="F985">
        <v>7.4</v>
      </c>
      <c r="G985">
        <v>2.0099999999999998</v>
      </c>
      <c r="H985">
        <v>5.13</v>
      </c>
      <c r="I985">
        <v>10.88</v>
      </c>
      <c r="J985">
        <v>2.25</v>
      </c>
      <c r="K985">
        <v>1170</v>
      </c>
      <c r="L985" t="s">
        <v>31</v>
      </c>
      <c r="M985">
        <v>78.86</v>
      </c>
      <c r="N985">
        <v>339</v>
      </c>
      <c r="O985">
        <v>24</v>
      </c>
      <c r="P985">
        <v>47</v>
      </c>
      <c r="Q985">
        <v>99.56</v>
      </c>
      <c r="R985">
        <v>87570</v>
      </c>
      <c r="S985">
        <v>56.18</v>
      </c>
      <c r="T985">
        <v>73.650000000000006</v>
      </c>
      <c r="U985">
        <v>94</v>
      </c>
      <c r="V985">
        <v>1434</v>
      </c>
      <c r="W985">
        <v>38.06</v>
      </c>
      <c r="X985">
        <v>245</v>
      </c>
    </row>
    <row r="986" spans="1:24" hidden="1" x14ac:dyDescent="0.25">
      <c r="A986" t="s">
        <v>28</v>
      </c>
      <c r="B986" t="s">
        <v>37</v>
      </c>
      <c r="C986">
        <v>2023</v>
      </c>
      <c r="D986" t="s">
        <v>34</v>
      </c>
      <c r="E986">
        <v>6.5</v>
      </c>
      <c r="F986">
        <v>6.95</v>
      </c>
      <c r="G986">
        <v>3.25</v>
      </c>
      <c r="H986">
        <v>7.63</v>
      </c>
      <c r="I986">
        <v>35.6</v>
      </c>
      <c r="J986">
        <v>2.62</v>
      </c>
      <c r="K986">
        <v>457</v>
      </c>
      <c r="L986" t="s">
        <v>44</v>
      </c>
      <c r="M986">
        <v>92.02</v>
      </c>
      <c r="N986">
        <v>387</v>
      </c>
      <c r="O986">
        <v>24</v>
      </c>
      <c r="P986">
        <v>47</v>
      </c>
      <c r="Q986">
        <v>77.75</v>
      </c>
      <c r="R986">
        <v>89166</v>
      </c>
      <c r="S986">
        <v>72.930000000000007</v>
      </c>
      <c r="T986">
        <v>11.99</v>
      </c>
      <c r="U986">
        <v>48.28</v>
      </c>
      <c r="V986">
        <v>1216</v>
      </c>
      <c r="W986">
        <v>39.33</v>
      </c>
      <c r="X986">
        <v>170</v>
      </c>
    </row>
    <row r="987" spans="1:24" hidden="1" x14ac:dyDescent="0.25">
      <c r="A987" t="s">
        <v>28</v>
      </c>
      <c r="B987" t="s">
        <v>29</v>
      </c>
      <c r="C987">
        <v>2024</v>
      </c>
      <c r="D987" t="s">
        <v>42</v>
      </c>
      <c r="E987">
        <v>4.24</v>
      </c>
      <c r="F987">
        <v>8.16</v>
      </c>
      <c r="G987">
        <v>2.63</v>
      </c>
      <c r="H987">
        <v>4.95</v>
      </c>
      <c r="I987">
        <v>45.71</v>
      </c>
      <c r="J987">
        <v>16.850000000000001</v>
      </c>
      <c r="K987">
        <v>1436</v>
      </c>
      <c r="L987" t="s">
        <v>35</v>
      </c>
      <c r="M987">
        <v>43.96</v>
      </c>
      <c r="N987">
        <v>206</v>
      </c>
      <c r="O987">
        <v>2</v>
      </c>
      <c r="P987">
        <v>81</v>
      </c>
      <c r="Q987">
        <v>58.84</v>
      </c>
      <c r="R987">
        <v>10162</v>
      </c>
      <c r="S987">
        <v>57.13</v>
      </c>
      <c r="T987">
        <v>61.46</v>
      </c>
      <c r="U987">
        <v>87.32</v>
      </c>
      <c r="V987">
        <v>1306</v>
      </c>
      <c r="W987">
        <v>32.71</v>
      </c>
      <c r="X987">
        <v>426</v>
      </c>
    </row>
    <row r="988" spans="1:24" x14ac:dyDescent="0.25">
      <c r="A988" t="s">
        <v>39</v>
      </c>
      <c r="B988" t="s">
        <v>37</v>
      </c>
      <c r="C988">
        <v>2000</v>
      </c>
      <c r="D988" t="s">
        <v>43</v>
      </c>
      <c r="E988">
        <v>4.25</v>
      </c>
      <c r="F988">
        <v>7.65</v>
      </c>
      <c r="G988">
        <v>1.87</v>
      </c>
      <c r="H988">
        <v>8.34</v>
      </c>
      <c r="I988">
        <v>13.37</v>
      </c>
      <c r="J988">
        <v>16.850000000000001</v>
      </c>
      <c r="K988">
        <v>3571</v>
      </c>
      <c r="L988" t="s">
        <v>44</v>
      </c>
      <c r="M988">
        <v>42.41</v>
      </c>
      <c r="N988">
        <v>318</v>
      </c>
      <c r="O988">
        <v>3</v>
      </c>
      <c r="P988">
        <v>99</v>
      </c>
      <c r="Q988">
        <v>17.149999999999999</v>
      </c>
      <c r="R988">
        <v>53151</v>
      </c>
      <c r="S988">
        <v>6.92</v>
      </c>
      <c r="T988">
        <v>36.86</v>
      </c>
      <c r="U988">
        <v>22.03</v>
      </c>
      <c r="V988">
        <v>961</v>
      </c>
      <c r="W988">
        <v>10.25</v>
      </c>
      <c r="X988">
        <v>566</v>
      </c>
    </row>
    <row r="989" spans="1:24" hidden="1" x14ac:dyDescent="0.25">
      <c r="A989" t="s">
        <v>36</v>
      </c>
      <c r="B989" t="s">
        <v>33</v>
      </c>
      <c r="C989">
        <v>2006</v>
      </c>
      <c r="D989" t="s">
        <v>40</v>
      </c>
      <c r="E989">
        <v>1.41</v>
      </c>
      <c r="F989">
        <v>7.8</v>
      </c>
      <c r="G989">
        <v>4.95</v>
      </c>
      <c r="H989">
        <v>3.84</v>
      </c>
      <c r="I989">
        <v>11.67</v>
      </c>
      <c r="J989">
        <v>9.42</v>
      </c>
      <c r="K989">
        <v>2148</v>
      </c>
      <c r="L989" t="s">
        <v>31</v>
      </c>
      <c r="M989">
        <v>85.95</v>
      </c>
      <c r="N989">
        <v>131</v>
      </c>
      <c r="O989">
        <v>29</v>
      </c>
      <c r="P989">
        <v>56</v>
      </c>
      <c r="Q989">
        <v>52.51</v>
      </c>
      <c r="R989">
        <v>77858</v>
      </c>
      <c r="S989">
        <v>92.43</v>
      </c>
      <c r="T989">
        <v>67.91</v>
      </c>
      <c r="U989">
        <v>81.819999999999993</v>
      </c>
      <c r="V989">
        <v>548</v>
      </c>
      <c r="W989">
        <v>14.65</v>
      </c>
      <c r="X989">
        <v>413</v>
      </c>
    </row>
    <row r="990" spans="1:24" hidden="1" x14ac:dyDescent="0.25">
      <c r="A990" t="s">
        <v>28</v>
      </c>
      <c r="B990" t="s">
        <v>37</v>
      </c>
      <c r="C990">
        <v>2024</v>
      </c>
      <c r="D990" t="s">
        <v>34</v>
      </c>
      <c r="E990">
        <v>5.13</v>
      </c>
      <c r="F990">
        <v>6.38</v>
      </c>
      <c r="G990">
        <v>1.51</v>
      </c>
      <c r="H990">
        <v>8.34</v>
      </c>
      <c r="I990">
        <v>5.22</v>
      </c>
      <c r="J990">
        <v>19.28</v>
      </c>
      <c r="K990">
        <v>4242</v>
      </c>
      <c r="L990" t="s">
        <v>35</v>
      </c>
      <c r="M990">
        <v>52.46</v>
      </c>
      <c r="N990">
        <v>132</v>
      </c>
      <c r="O990">
        <v>32</v>
      </c>
      <c r="P990">
        <v>60</v>
      </c>
      <c r="Q990">
        <v>27.59</v>
      </c>
      <c r="R990">
        <v>13752</v>
      </c>
      <c r="S990">
        <v>0.55000000000000004</v>
      </c>
      <c r="T990">
        <v>19.62</v>
      </c>
      <c r="U990">
        <v>74.260000000000005</v>
      </c>
      <c r="V990">
        <v>2542</v>
      </c>
      <c r="W990">
        <v>21.31</v>
      </c>
      <c r="X990">
        <v>174</v>
      </c>
    </row>
    <row r="991" spans="1:24" hidden="1" x14ac:dyDescent="0.25">
      <c r="A991" t="s">
        <v>39</v>
      </c>
      <c r="B991" t="s">
        <v>38</v>
      </c>
      <c r="C991">
        <v>2011</v>
      </c>
      <c r="D991" t="s">
        <v>40</v>
      </c>
      <c r="E991">
        <v>5.87</v>
      </c>
      <c r="F991">
        <v>8.2100000000000009</v>
      </c>
      <c r="G991">
        <v>1.39</v>
      </c>
      <c r="H991">
        <v>6.08</v>
      </c>
      <c r="I991">
        <v>13.34</v>
      </c>
      <c r="J991">
        <v>13.59</v>
      </c>
      <c r="K991">
        <v>4812</v>
      </c>
      <c r="L991" t="s">
        <v>31</v>
      </c>
      <c r="M991">
        <v>65.849999999999994</v>
      </c>
      <c r="N991">
        <v>393</v>
      </c>
      <c r="O991">
        <v>28</v>
      </c>
      <c r="P991">
        <v>43</v>
      </c>
      <c r="Q991">
        <v>26.73</v>
      </c>
      <c r="R991">
        <v>27714</v>
      </c>
      <c r="S991">
        <v>88.51</v>
      </c>
      <c r="T991">
        <v>36.4</v>
      </c>
      <c r="U991">
        <v>62.1</v>
      </c>
      <c r="V991">
        <v>2435</v>
      </c>
      <c r="W991">
        <v>13.15</v>
      </c>
      <c r="X991">
        <v>861</v>
      </c>
    </row>
    <row r="992" spans="1:24" hidden="1" x14ac:dyDescent="0.25">
      <c r="A992" t="s">
        <v>32</v>
      </c>
      <c r="B992" t="s">
        <v>25</v>
      </c>
      <c r="C992">
        <v>2009</v>
      </c>
      <c r="D992" t="s">
        <v>42</v>
      </c>
      <c r="E992">
        <v>4.76</v>
      </c>
      <c r="F992">
        <v>6.42</v>
      </c>
      <c r="G992">
        <v>4.32</v>
      </c>
      <c r="H992">
        <v>8.99</v>
      </c>
      <c r="I992">
        <v>26.79</v>
      </c>
      <c r="J992">
        <v>19.66</v>
      </c>
      <c r="K992">
        <v>506</v>
      </c>
      <c r="L992" t="s">
        <v>31</v>
      </c>
      <c r="M992">
        <v>82.08</v>
      </c>
      <c r="N992">
        <v>107</v>
      </c>
      <c r="O992">
        <v>3</v>
      </c>
      <c r="P992">
        <v>22</v>
      </c>
      <c r="Q992">
        <v>83.29</v>
      </c>
      <c r="R992">
        <v>35829</v>
      </c>
      <c r="S992">
        <v>76.61</v>
      </c>
      <c r="T992">
        <v>11.36</v>
      </c>
      <c r="U992">
        <v>92.83</v>
      </c>
      <c r="V992">
        <v>1095</v>
      </c>
      <c r="W992">
        <v>32.76</v>
      </c>
      <c r="X992">
        <v>235</v>
      </c>
    </row>
    <row r="993" spans="1:24" hidden="1" x14ac:dyDescent="0.25">
      <c r="A993" t="s">
        <v>45</v>
      </c>
      <c r="B993" t="s">
        <v>37</v>
      </c>
      <c r="C993">
        <v>2004</v>
      </c>
      <c r="D993" t="s">
        <v>34</v>
      </c>
      <c r="E993">
        <v>3.26</v>
      </c>
      <c r="F993">
        <v>6.56</v>
      </c>
      <c r="G993">
        <v>0.02</v>
      </c>
      <c r="H993">
        <v>8.17</v>
      </c>
      <c r="I993">
        <v>41.64</v>
      </c>
      <c r="J993">
        <v>10.65</v>
      </c>
      <c r="K993">
        <v>2605</v>
      </c>
      <c r="L993" t="s">
        <v>35</v>
      </c>
      <c r="M993">
        <v>57.72</v>
      </c>
      <c r="N993">
        <v>171</v>
      </c>
      <c r="O993">
        <v>13</v>
      </c>
      <c r="P993">
        <v>75</v>
      </c>
      <c r="Q993">
        <v>39.299999999999997</v>
      </c>
      <c r="R993">
        <v>16850</v>
      </c>
      <c r="S993">
        <v>9.66</v>
      </c>
      <c r="T993">
        <v>28.81</v>
      </c>
      <c r="U993">
        <v>95.36</v>
      </c>
      <c r="V993">
        <v>2151</v>
      </c>
      <c r="W993">
        <v>37.1</v>
      </c>
      <c r="X993">
        <v>158</v>
      </c>
    </row>
    <row r="994" spans="1:24" hidden="1" x14ac:dyDescent="0.25">
      <c r="A994" t="s">
        <v>45</v>
      </c>
      <c r="B994" t="s">
        <v>37</v>
      </c>
      <c r="C994">
        <v>2011</v>
      </c>
      <c r="D994" t="s">
        <v>34</v>
      </c>
      <c r="E994">
        <v>7.22</v>
      </c>
      <c r="F994">
        <v>6.32</v>
      </c>
      <c r="G994">
        <v>1.01</v>
      </c>
      <c r="H994">
        <v>5.64</v>
      </c>
      <c r="I994">
        <v>13.94</v>
      </c>
      <c r="J994">
        <v>4.03</v>
      </c>
      <c r="K994">
        <v>2383</v>
      </c>
      <c r="L994" t="s">
        <v>31</v>
      </c>
      <c r="M994">
        <v>39.11</v>
      </c>
      <c r="N994">
        <v>39</v>
      </c>
      <c r="O994">
        <v>20</v>
      </c>
      <c r="P994">
        <v>86</v>
      </c>
      <c r="Q994">
        <v>46.17</v>
      </c>
      <c r="R994">
        <v>20487</v>
      </c>
      <c r="S994">
        <v>23.66</v>
      </c>
      <c r="T994">
        <v>48.66</v>
      </c>
      <c r="U994">
        <v>94.37</v>
      </c>
      <c r="V994">
        <v>530</v>
      </c>
      <c r="W994">
        <v>39.43</v>
      </c>
      <c r="X994">
        <v>323</v>
      </c>
    </row>
    <row r="995" spans="1:24" hidden="1" x14ac:dyDescent="0.25">
      <c r="A995" t="s">
        <v>32</v>
      </c>
      <c r="B995" t="s">
        <v>38</v>
      </c>
      <c r="C995">
        <v>2017</v>
      </c>
      <c r="D995" t="s">
        <v>43</v>
      </c>
      <c r="E995">
        <v>0.75</v>
      </c>
      <c r="F995">
        <v>7.1</v>
      </c>
      <c r="G995">
        <v>2.95</v>
      </c>
      <c r="H995">
        <v>9.32</v>
      </c>
      <c r="I995">
        <v>31.06</v>
      </c>
      <c r="J995">
        <v>8.89</v>
      </c>
      <c r="K995">
        <v>445</v>
      </c>
      <c r="L995" t="s">
        <v>44</v>
      </c>
      <c r="M995">
        <v>77.56</v>
      </c>
      <c r="N995">
        <v>291</v>
      </c>
      <c r="O995">
        <v>6</v>
      </c>
      <c r="P995">
        <v>52</v>
      </c>
      <c r="Q995">
        <v>84.61</v>
      </c>
      <c r="R995">
        <v>50038</v>
      </c>
      <c r="S995">
        <v>34.9</v>
      </c>
      <c r="T995">
        <v>24.21</v>
      </c>
      <c r="U995">
        <v>67.819999999999993</v>
      </c>
      <c r="V995">
        <v>2288</v>
      </c>
      <c r="W995">
        <v>13.45</v>
      </c>
      <c r="X995">
        <v>316</v>
      </c>
    </row>
    <row r="996" spans="1:24" hidden="1" x14ac:dyDescent="0.25">
      <c r="A996" t="s">
        <v>24</v>
      </c>
      <c r="B996" t="s">
        <v>25</v>
      </c>
      <c r="C996">
        <v>2009</v>
      </c>
      <c r="D996" t="s">
        <v>40</v>
      </c>
      <c r="E996">
        <v>9.14</v>
      </c>
      <c r="F996">
        <v>8.2200000000000006</v>
      </c>
      <c r="G996">
        <v>0.81</v>
      </c>
      <c r="H996">
        <v>4.9800000000000004</v>
      </c>
      <c r="I996">
        <v>23.98</v>
      </c>
      <c r="J996">
        <v>19.61</v>
      </c>
      <c r="K996">
        <v>2781</v>
      </c>
      <c r="L996" t="s">
        <v>27</v>
      </c>
      <c r="M996">
        <v>87.2</v>
      </c>
      <c r="N996">
        <v>34</v>
      </c>
      <c r="O996">
        <v>20</v>
      </c>
      <c r="P996">
        <v>32</v>
      </c>
      <c r="Q996">
        <v>10.6</v>
      </c>
      <c r="R996">
        <v>7261</v>
      </c>
      <c r="S996">
        <v>91.03</v>
      </c>
      <c r="T996">
        <v>57.97</v>
      </c>
      <c r="U996">
        <v>61.55</v>
      </c>
      <c r="V996">
        <v>2203</v>
      </c>
      <c r="W996">
        <v>10.81</v>
      </c>
      <c r="X996">
        <v>848</v>
      </c>
    </row>
    <row r="997" spans="1:24" hidden="1" x14ac:dyDescent="0.25">
      <c r="A997" t="s">
        <v>39</v>
      </c>
      <c r="B997" t="s">
        <v>25</v>
      </c>
      <c r="C997">
        <v>2005</v>
      </c>
      <c r="D997" t="s">
        <v>40</v>
      </c>
      <c r="E997">
        <v>0.21</v>
      </c>
      <c r="F997">
        <v>6.63</v>
      </c>
      <c r="G997">
        <v>4.93</v>
      </c>
      <c r="H997">
        <v>9.77</v>
      </c>
      <c r="I997">
        <v>14.43</v>
      </c>
      <c r="J997">
        <v>7.41</v>
      </c>
      <c r="K997">
        <v>443</v>
      </c>
      <c r="L997" t="s">
        <v>27</v>
      </c>
      <c r="M997">
        <v>30.9</v>
      </c>
      <c r="N997">
        <v>58</v>
      </c>
      <c r="O997">
        <v>6</v>
      </c>
      <c r="P997">
        <v>55</v>
      </c>
      <c r="Q997">
        <v>60.27</v>
      </c>
      <c r="R997">
        <v>24858</v>
      </c>
      <c r="S997">
        <v>97.99</v>
      </c>
      <c r="T997">
        <v>19.45</v>
      </c>
      <c r="U997">
        <v>41.52</v>
      </c>
      <c r="V997">
        <v>1823</v>
      </c>
      <c r="W997">
        <v>6.44</v>
      </c>
      <c r="X997">
        <v>665</v>
      </c>
    </row>
    <row r="998" spans="1:24" hidden="1" x14ac:dyDescent="0.25">
      <c r="A998" t="s">
        <v>39</v>
      </c>
      <c r="B998" t="s">
        <v>33</v>
      </c>
      <c r="C998">
        <v>2011</v>
      </c>
      <c r="D998" t="s">
        <v>40</v>
      </c>
      <c r="E998">
        <v>9.6199999999999992</v>
      </c>
      <c r="F998">
        <v>6.93</v>
      </c>
      <c r="G998">
        <v>2.3199999999999998</v>
      </c>
      <c r="H998">
        <v>8.3699999999999992</v>
      </c>
      <c r="I998">
        <v>25.52</v>
      </c>
      <c r="J998">
        <v>19.14</v>
      </c>
      <c r="K998">
        <v>117</v>
      </c>
      <c r="L998" t="s">
        <v>27</v>
      </c>
      <c r="M998">
        <v>69.38</v>
      </c>
      <c r="N998">
        <v>192</v>
      </c>
      <c r="O998">
        <v>0</v>
      </c>
      <c r="P998">
        <v>27</v>
      </c>
      <c r="Q998">
        <v>58.67</v>
      </c>
      <c r="R998">
        <v>55101</v>
      </c>
      <c r="S998">
        <v>8.7200000000000006</v>
      </c>
      <c r="T998">
        <v>69.62</v>
      </c>
      <c r="U998">
        <v>32.97</v>
      </c>
      <c r="V998">
        <v>1122</v>
      </c>
      <c r="W998">
        <v>1.9</v>
      </c>
      <c r="X998">
        <v>745</v>
      </c>
    </row>
    <row r="999" spans="1:24" hidden="1" x14ac:dyDescent="0.25">
      <c r="A999" t="s">
        <v>32</v>
      </c>
      <c r="B999" t="s">
        <v>37</v>
      </c>
      <c r="C999">
        <v>2006</v>
      </c>
      <c r="D999" t="s">
        <v>43</v>
      </c>
      <c r="E999">
        <v>4.62</v>
      </c>
      <c r="F999">
        <v>8.1199999999999992</v>
      </c>
      <c r="G999">
        <v>2.99</v>
      </c>
      <c r="H999">
        <v>9.93</v>
      </c>
      <c r="I999">
        <v>8.4</v>
      </c>
      <c r="J999">
        <v>15.94</v>
      </c>
      <c r="K999">
        <v>1540</v>
      </c>
      <c r="L999" t="s">
        <v>35</v>
      </c>
      <c r="M999">
        <v>62.86</v>
      </c>
      <c r="N999">
        <v>209</v>
      </c>
      <c r="O999">
        <v>33</v>
      </c>
      <c r="P999">
        <v>22</v>
      </c>
      <c r="Q999">
        <v>43.67</v>
      </c>
      <c r="R999">
        <v>90749</v>
      </c>
      <c r="S999">
        <v>39.69</v>
      </c>
      <c r="T999">
        <v>83.73</v>
      </c>
      <c r="U999">
        <v>64.569999999999993</v>
      </c>
      <c r="V999">
        <v>1718</v>
      </c>
      <c r="W999">
        <v>7.08</v>
      </c>
      <c r="X999">
        <v>429</v>
      </c>
    </row>
    <row r="1000" spans="1:24" hidden="1" x14ac:dyDescent="0.25">
      <c r="A1000" t="s">
        <v>46</v>
      </c>
      <c r="B1000" t="s">
        <v>25</v>
      </c>
      <c r="C1000">
        <v>2017</v>
      </c>
      <c r="D1000" t="s">
        <v>34</v>
      </c>
      <c r="E1000">
        <v>4.13</v>
      </c>
      <c r="F1000">
        <v>7.54</v>
      </c>
      <c r="G1000">
        <v>0.8</v>
      </c>
      <c r="H1000">
        <v>3.38</v>
      </c>
      <c r="I1000">
        <v>31.98</v>
      </c>
      <c r="J1000">
        <v>8.84</v>
      </c>
      <c r="K1000">
        <v>2770</v>
      </c>
      <c r="L1000" t="s">
        <v>35</v>
      </c>
      <c r="M1000">
        <v>48.17</v>
      </c>
      <c r="N1000">
        <v>371</v>
      </c>
      <c r="O1000">
        <v>22</v>
      </c>
      <c r="P1000">
        <v>62</v>
      </c>
      <c r="Q1000">
        <v>83.32</v>
      </c>
      <c r="R1000">
        <v>4251</v>
      </c>
      <c r="S1000">
        <v>14.93</v>
      </c>
      <c r="T1000">
        <v>40.869999999999997</v>
      </c>
      <c r="U1000">
        <v>31.88</v>
      </c>
      <c r="V1000">
        <v>1532</v>
      </c>
      <c r="W1000">
        <v>11.38</v>
      </c>
      <c r="X1000">
        <v>187</v>
      </c>
    </row>
    <row r="1001" spans="1:24" hidden="1" x14ac:dyDescent="0.25">
      <c r="A1001" t="s">
        <v>48</v>
      </c>
      <c r="B1001" t="s">
        <v>25</v>
      </c>
      <c r="C1001">
        <v>2001</v>
      </c>
      <c r="D1001" t="s">
        <v>42</v>
      </c>
      <c r="E1001">
        <v>2.56</v>
      </c>
      <c r="F1001">
        <v>7.88</v>
      </c>
      <c r="G1001">
        <v>1.45</v>
      </c>
      <c r="H1001">
        <v>4.92</v>
      </c>
      <c r="I1001">
        <v>5.78</v>
      </c>
      <c r="J1001">
        <v>10.84</v>
      </c>
      <c r="K1001">
        <v>566</v>
      </c>
      <c r="L1001" t="s">
        <v>35</v>
      </c>
      <c r="M1001">
        <v>41.27</v>
      </c>
      <c r="N1001">
        <v>30</v>
      </c>
      <c r="O1001">
        <v>2</v>
      </c>
      <c r="P1001">
        <v>6</v>
      </c>
      <c r="Q1001">
        <v>94.4</v>
      </c>
      <c r="R1001">
        <v>6344</v>
      </c>
      <c r="S1001">
        <v>27.84</v>
      </c>
      <c r="T1001">
        <v>52.26</v>
      </c>
      <c r="U1001">
        <v>33.770000000000003</v>
      </c>
      <c r="V1001">
        <v>1217</v>
      </c>
      <c r="W1001">
        <v>15.64</v>
      </c>
      <c r="X1001">
        <v>340</v>
      </c>
    </row>
    <row r="1002" spans="1:24" hidden="1" x14ac:dyDescent="0.25">
      <c r="A1002" t="s">
        <v>47</v>
      </c>
      <c r="B1002" t="s">
        <v>29</v>
      </c>
      <c r="C1002">
        <v>2009</v>
      </c>
      <c r="D1002" t="s">
        <v>40</v>
      </c>
      <c r="E1002">
        <v>0.1</v>
      </c>
      <c r="F1002">
        <v>6.54</v>
      </c>
      <c r="G1002">
        <v>3.07</v>
      </c>
      <c r="H1002">
        <v>8.19</v>
      </c>
      <c r="I1002">
        <v>36.549999999999997</v>
      </c>
      <c r="J1002">
        <v>12.15</v>
      </c>
      <c r="K1002">
        <v>3602</v>
      </c>
      <c r="L1002" t="s">
        <v>27</v>
      </c>
      <c r="M1002">
        <v>43.16</v>
      </c>
      <c r="N1002">
        <v>173</v>
      </c>
      <c r="O1002">
        <v>17</v>
      </c>
      <c r="P1002">
        <v>1</v>
      </c>
      <c r="Q1002">
        <v>47.6</v>
      </c>
      <c r="R1002">
        <v>29653</v>
      </c>
      <c r="S1002">
        <v>98.11</v>
      </c>
      <c r="T1002">
        <v>49.08</v>
      </c>
      <c r="U1002">
        <v>48.54</v>
      </c>
      <c r="V1002">
        <v>2486</v>
      </c>
      <c r="W1002">
        <v>4.3899999999999997</v>
      </c>
      <c r="X1002">
        <v>513</v>
      </c>
    </row>
    <row r="1003" spans="1:24" hidden="1" x14ac:dyDescent="0.25">
      <c r="A1003" t="s">
        <v>32</v>
      </c>
      <c r="B1003" t="s">
        <v>29</v>
      </c>
      <c r="C1003">
        <v>2014</v>
      </c>
      <c r="D1003" t="s">
        <v>26</v>
      </c>
      <c r="E1003">
        <v>2.75</v>
      </c>
      <c r="F1003">
        <v>7.79</v>
      </c>
      <c r="G1003">
        <v>2.75</v>
      </c>
      <c r="H1003">
        <v>9.4600000000000009</v>
      </c>
      <c r="I1003">
        <v>8.89</v>
      </c>
      <c r="J1003">
        <v>13.32</v>
      </c>
      <c r="K1003">
        <v>1936</v>
      </c>
      <c r="L1003" t="s">
        <v>27</v>
      </c>
      <c r="M1003">
        <v>80.75</v>
      </c>
      <c r="N1003">
        <v>304</v>
      </c>
      <c r="O1003">
        <v>42</v>
      </c>
      <c r="P1003">
        <v>64</v>
      </c>
      <c r="Q1003">
        <v>46.7</v>
      </c>
      <c r="R1003">
        <v>8991</v>
      </c>
      <c r="S1003">
        <v>98.44</v>
      </c>
      <c r="T1003">
        <v>72.83</v>
      </c>
      <c r="U1003">
        <v>34.94</v>
      </c>
      <c r="V1003">
        <v>2846</v>
      </c>
      <c r="W1003">
        <v>32.81</v>
      </c>
      <c r="X1003">
        <v>697</v>
      </c>
    </row>
    <row r="1004" spans="1:24" hidden="1" x14ac:dyDescent="0.25">
      <c r="A1004" t="s">
        <v>28</v>
      </c>
      <c r="B1004" t="s">
        <v>25</v>
      </c>
      <c r="C1004">
        <v>2011</v>
      </c>
      <c r="D1004" t="s">
        <v>43</v>
      </c>
      <c r="E1004">
        <v>1.0900000000000001</v>
      </c>
      <c r="F1004">
        <v>6.57</v>
      </c>
      <c r="G1004">
        <v>3.92</v>
      </c>
      <c r="H1004">
        <v>3.2</v>
      </c>
      <c r="I1004">
        <v>49.91</v>
      </c>
      <c r="J1004">
        <v>1.53</v>
      </c>
      <c r="K1004">
        <v>4183</v>
      </c>
      <c r="L1004" t="s">
        <v>35</v>
      </c>
      <c r="M1004">
        <v>67.53</v>
      </c>
      <c r="N1004">
        <v>389</v>
      </c>
      <c r="O1004">
        <v>11</v>
      </c>
      <c r="P1004">
        <v>3</v>
      </c>
      <c r="Q1004">
        <v>51.2</v>
      </c>
      <c r="R1004">
        <v>16915</v>
      </c>
      <c r="S1004">
        <v>47.21</v>
      </c>
      <c r="T1004">
        <v>89.54</v>
      </c>
      <c r="U1004">
        <v>60.14</v>
      </c>
      <c r="V1004">
        <v>2909</v>
      </c>
      <c r="W1004">
        <v>24.76</v>
      </c>
      <c r="X1004">
        <v>550</v>
      </c>
    </row>
    <row r="1005" spans="1:24" hidden="1" x14ac:dyDescent="0.25">
      <c r="A1005" t="s">
        <v>28</v>
      </c>
      <c r="B1005" t="s">
        <v>33</v>
      </c>
      <c r="C1005">
        <v>2016</v>
      </c>
      <c r="D1005" t="s">
        <v>30</v>
      </c>
      <c r="E1005">
        <v>6.6</v>
      </c>
      <c r="F1005">
        <v>8.4700000000000006</v>
      </c>
      <c r="G1005">
        <v>1.35</v>
      </c>
      <c r="H1005">
        <v>3</v>
      </c>
      <c r="I1005">
        <v>41.18</v>
      </c>
      <c r="J1005">
        <v>18.670000000000002</v>
      </c>
      <c r="K1005">
        <v>1652</v>
      </c>
      <c r="L1005" t="s">
        <v>27</v>
      </c>
      <c r="M1005">
        <v>98.68</v>
      </c>
      <c r="N1005">
        <v>197</v>
      </c>
      <c r="O1005">
        <v>13</v>
      </c>
      <c r="P1005">
        <v>7</v>
      </c>
      <c r="Q1005">
        <v>72.87</v>
      </c>
      <c r="R1005">
        <v>9233</v>
      </c>
      <c r="S1005">
        <v>18.309999999999999</v>
      </c>
      <c r="T1005">
        <v>68.849999999999994</v>
      </c>
      <c r="U1005">
        <v>73.099999999999994</v>
      </c>
      <c r="V1005">
        <v>204</v>
      </c>
      <c r="W1005">
        <v>22.51</v>
      </c>
      <c r="X1005">
        <v>307</v>
      </c>
    </row>
    <row r="1006" spans="1:24" hidden="1" x14ac:dyDescent="0.25">
      <c r="A1006" t="s">
        <v>36</v>
      </c>
      <c r="B1006" t="s">
        <v>25</v>
      </c>
      <c r="C1006">
        <v>2003</v>
      </c>
      <c r="D1006" t="s">
        <v>42</v>
      </c>
      <c r="E1006">
        <v>3.19</v>
      </c>
      <c r="F1006">
        <v>7.4</v>
      </c>
      <c r="G1006">
        <v>3.27</v>
      </c>
      <c r="H1006">
        <v>4.79</v>
      </c>
      <c r="I1006">
        <v>17.190000000000001</v>
      </c>
      <c r="J1006">
        <v>11.94</v>
      </c>
      <c r="K1006">
        <v>4571</v>
      </c>
      <c r="L1006" t="s">
        <v>31</v>
      </c>
      <c r="M1006">
        <v>47.03</v>
      </c>
      <c r="N1006">
        <v>105</v>
      </c>
      <c r="O1006">
        <v>40</v>
      </c>
      <c r="P1006">
        <v>48</v>
      </c>
      <c r="Q1006">
        <v>67.47</v>
      </c>
      <c r="R1006">
        <v>31016</v>
      </c>
      <c r="S1006">
        <v>54.7</v>
      </c>
      <c r="T1006">
        <v>27.16</v>
      </c>
      <c r="U1006">
        <v>75.83</v>
      </c>
      <c r="V1006">
        <v>2565</v>
      </c>
      <c r="W1006">
        <v>21.81</v>
      </c>
      <c r="X1006">
        <v>619</v>
      </c>
    </row>
    <row r="1007" spans="1:24" hidden="1" x14ac:dyDescent="0.25">
      <c r="A1007" t="s">
        <v>32</v>
      </c>
      <c r="B1007" t="s">
        <v>38</v>
      </c>
      <c r="C1007">
        <v>2006</v>
      </c>
      <c r="D1007" t="s">
        <v>26</v>
      </c>
      <c r="E1007">
        <v>7.67</v>
      </c>
      <c r="F1007">
        <v>7.74</v>
      </c>
      <c r="G1007">
        <v>1.45</v>
      </c>
      <c r="H1007">
        <v>8.9700000000000006</v>
      </c>
      <c r="I1007">
        <v>21.31</v>
      </c>
      <c r="J1007">
        <v>18.62</v>
      </c>
      <c r="K1007">
        <v>4390</v>
      </c>
      <c r="L1007" t="s">
        <v>31</v>
      </c>
      <c r="M1007">
        <v>96.98</v>
      </c>
      <c r="N1007">
        <v>274</v>
      </c>
      <c r="O1007">
        <v>27</v>
      </c>
      <c r="P1007">
        <v>28</v>
      </c>
      <c r="Q1007">
        <v>23.84</v>
      </c>
      <c r="R1007">
        <v>50198</v>
      </c>
      <c r="S1007">
        <v>32.07</v>
      </c>
      <c r="T1007">
        <v>65.69</v>
      </c>
      <c r="U1007">
        <v>62.62</v>
      </c>
      <c r="V1007">
        <v>870</v>
      </c>
      <c r="W1007">
        <v>11.6</v>
      </c>
      <c r="X1007">
        <v>196</v>
      </c>
    </row>
    <row r="1008" spans="1:24" hidden="1" x14ac:dyDescent="0.25">
      <c r="A1008" t="s">
        <v>36</v>
      </c>
      <c r="B1008" t="s">
        <v>37</v>
      </c>
      <c r="C1008">
        <v>2008</v>
      </c>
      <c r="D1008" t="s">
        <v>40</v>
      </c>
      <c r="E1008">
        <v>2.0699999999999998</v>
      </c>
      <c r="F1008">
        <v>6.3</v>
      </c>
      <c r="G1008">
        <v>2.93</v>
      </c>
      <c r="H1008">
        <v>8.3699999999999992</v>
      </c>
      <c r="I1008">
        <v>12.96</v>
      </c>
      <c r="J1008">
        <v>12.64</v>
      </c>
      <c r="K1008">
        <v>4815</v>
      </c>
      <c r="L1008" t="s">
        <v>27</v>
      </c>
      <c r="M1008">
        <v>66.06</v>
      </c>
      <c r="N1008">
        <v>95</v>
      </c>
      <c r="O1008">
        <v>41</v>
      </c>
      <c r="P1008">
        <v>81</v>
      </c>
      <c r="Q1008">
        <v>8.26</v>
      </c>
      <c r="R1008">
        <v>15259</v>
      </c>
      <c r="S1008">
        <v>92.88</v>
      </c>
      <c r="T1008">
        <v>59.26</v>
      </c>
      <c r="U1008">
        <v>61.74</v>
      </c>
      <c r="V1008">
        <v>246</v>
      </c>
      <c r="W1008">
        <v>37.5</v>
      </c>
      <c r="X1008">
        <v>960</v>
      </c>
    </row>
    <row r="1009" spans="1:24" hidden="1" x14ac:dyDescent="0.25">
      <c r="A1009" t="s">
        <v>32</v>
      </c>
      <c r="B1009" t="s">
        <v>33</v>
      </c>
      <c r="C1009">
        <v>2018</v>
      </c>
      <c r="D1009" t="s">
        <v>30</v>
      </c>
      <c r="E1009">
        <v>9</v>
      </c>
      <c r="F1009">
        <v>6.63</v>
      </c>
      <c r="G1009">
        <v>3.03</v>
      </c>
      <c r="H1009">
        <v>5.38</v>
      </c>
      <c r="I1009">
        <v>38.36</v>
      </c>
      <c r="J1009">
        <v>8.6199999999999992</v>
      </c>
      <c r="K1009">
        <v>4781</v>
      </c>
      <c r="L1009" t="s">
        <v>35</v>
      </c>
      <c r="M1009">
        <v>40.22</v>
      </c>
      <c r="N1009">
        <v>169</v>
      </c>
      <c r="O1009">
        <v>44</v>
      </c>
      <c r="P1009">
        <v>54</v>
      </c>
      <c r="Q1009">
        <v>95.03</v>
      </c>
      <c r="R1009">
        <v>86560</v>
      </c>
      <c r="S1009">
        <v>81.819999999999993</v>
      </c>
      <c r="T1009">
        <v>26.81</v>
      </c>
      <c r="U1009">
        <v>57.98</v>
      </c>
      <c r="V1009">
        <v>1516</v>
      </c>
      <c r="W1009">
        <v>9.27</v>
      </c>
      <c r="X1009">
        <v>897</v>
      </c>
    </row>
    <row r="1010" spans="1:24" hidden="1" x14ac:dyDescent="0.25">
      <c r="A1010" t="s">
        <v>39</v>
      </c>
      <c r="B1010" t="s">
        <v>38</v>
      </c>
      <c r="C1010">
        <v>2022</v>
      </c>
      <c r="D1010" t="s">
        <v>42</v>
      </c>
      <c r="E1010">
        <v>5.23</v>
      </c>
      <c r="F1010">
        <v>6.35</v>
      </c>
      <c r="G1010">
        <v>0.61</v>
      </c>
      <c r="H1010">
        <v>3.01</v>
      </c>
      <c r="I1010">
        <v>19.04</v>
      </c>
      <c r="J1010">
        <v>11.34</v>
      </c>
      <c r="K1010">
        <v>2686</v>
      </c>
      <c r="L1010" t="s">
        <v>44</v>
      </c>
      <c r="M1010">
        <v>40.369999999999997</v>
      </c>
      <c r="N1010">
        <v>29</v>
      </c>
      <c r="O1010">
        <v>23</v>
      </c>
      <c r="P1010">
        <v>36</v>
      </c>
      <c r="Q1010">
        <v>27.58</v>
      </c>
      <c r="R1010">
        <v>25455</v>
      </c>
      <c r="S1010">
        <v>30.88</v>
      </c>
      <c r="T1010">
        <v>29.28</v>
      </c>
      <c r="U1010">
        <v>39.619999999999997</v>
      </c>
      <c r="V1010">
        <v>1249</v>
      </c>
      <c r="W1010">
        <v>26.75</v>
      </c>
      <c r="X1010">
        <v>851</v>
      </c>
    </row>
    <row r="1011" spans="1:24" hidden="1" x14ac:dyDescent="0.25">
      <c r="A1011" t="s">
        <v>47</v>
      </c>
      <c r="B1011" t="s">
        <v>33</v>
      </c>
      <c r="C1011">
        <v>2006</v>
      </c>
      <c r="D1011" t="s">
        <v>43</v>
      </c>
      <c r="E1011">
        <v>1.1499999999999999</v>
      </c>
      <c r="F1011">
        <v>6.98</v>
      </c>
      <c r="G1011">
        <v>2.74</v>
      </c>
      <c r="H1011">
        <v>6.88</v>
      </c>
      <c r="I1011">
        <v>37.76</v>
      </c>
      <c r="J1011">
        <v>16.59</v>
      </c>
      <c r="K1011">
        <v>1203</v>
      </c>
      <c r="L1011" t="s">
        <v>44</v>
      </c>
      <c r="M1011">
        <v>72.599999999999994</v>
      </c>
      <c r="N1011">
        <v>281</v>
      </c>
      <c r="O1011">
        <v>23</v>
      </c>
      <c r="P1011">
        <v>94</v>
      </c>
      <c r="Q1011">
        <v>64.58</v>
      </c>
      <c r="R1011">
        <v>84335</v>
      </c>
      <c r="S1011">
        <v>1.83</v>
      </c>
      <c r="T1011">
        <v>62.22</v>
      </c>
      <c r="U1011">
        <v>72.34</v>
      </c>
      <c r="V1011">
        <v>1438</v>
      </c>
      <c r="W1011">
        <v>10.119999999999999</v>
      </c>
      <c r="X1011">
        <v>460</v>
      </c>
    </row>
    <row r="1012" spans="1:24" hidden="1" x14ac:dyDescent="0.25">
      <c r="A1012" t="s">
        <v>39</v>
      </c>
      <c r="B1012" t="s">
        <v>38</v>
      </c>
      <c r="C1012">
        <v>2022</v>
      </c>
      <c r="D1012" t="s">
        <v>30</v>
      </c>
      <c r="E1012">
        <v>4.01</v>
      </c>
      <c r="F1012">
        <v>6.71</v>
      </c>
      <c r="G1012">
        <v>0.06</v>
      </c>
      <c r="H1012">
        <v>4.67</v>
      </c>
      <c r="I1012">
        <v>0.92</v>
      </c>
      <c r="J1012">
        <v>6.52</v>
      </c>
      <c r="K1012">
        <v>2937</v>
      </c>
      <c r="L1012" t="s">
        <v>27</v>
      </c>
      <c r="M1012">
        <v>88.2</v>
      </c>
      <c r="N1012">
        <v>386</v>
      </c>
      <c r="O1012">
        <v>2</v>
      </c>
      <c r="P1012">
        <v>5</v>
      </c>
      <c r="Q1012">
        <v>83.19</v>
      </c>
      <c r="R1012">
        <v>54706</v>
      </c>
      <c r="S1012">
        <v>99.8</v>
      </c>
      <c r="T1012">
        <v>74.63</v>
      </c>
      <c r="U1012">
        <v>72.56</v>
      </c>
      <c r="V1012">
        <v>498</v>
      </c>
      <c r="W1012">
        <v>39.58</v>
      </c>
      <c r="X1012">
        <v>927</v>
      </c>
    </row>
    <row r="1013" spans="1:24" hidden="1" x14ac:dyDescent="0.25">
      <c r="A1013" t="s">
        <v>48</v>
      </c>
      <c r="B1013" t="s">
        <v>37</v>
      </c>
      <c r="C1013">
        <v>2001</v>
      </c>
      <c r="D1013" t="s">
        <v>34</v>
      </c>
      <c r="E1013">
        <v>2.0699999999999998</v>
      </c>
      <c r="F1013">
        <v>7.83</v>
      </c>
      <c r="G1013">
        <v>2.5099999999999998</v>
      </c>
      <c r="H1013">
        <v>8.2200000000000006</v>
      </c>
      <c r="I1013">
        <v>6.78</v>
      </c>
      <c r="J1013">
        <v>19.13</v>
      </c>
      <c r="K1013">
        <v>405</v>
      </c>
      <c r="L1013" t="s">
        <v>44</v>
      </c>
      <c r="M1013">
        <v>82.34</v>
      </c>
      <c r="N1013">
        <v>160</v>
      </c>
      <c r="O1013">
        <v>8</v>
      </c>
      <c r="P1013">
        <v>23</v>
      </c>
      <c r="Q1013">
        <v>31.43</v>
      </c>
      <c r="R1013">
        <v>27261</v>
      </c>
      <c r="S1013">
        <v>68.33</v>
      </c>
      <c r="T1013">
        <v>70.989999999999995</v>
      </c>
      <c r="U1013">
        <v>40.46</v>
      </c>
      <c r="V1013">
        <v>260</v>
      </c>
      <c r="W1013">
        <v>36.47</v>
      </c>
      <c r="X1013">
        <v>745</v>
      </c>
    </row>
    <row r="1014" spans="1:24" hidden="1" x14ac:dyDescent="0.25">
      <c r="A1014" t="s">
        <v>45</v>
      </c>
      <c r="B1014" t="s">
        <v>37</v>
      </c>
      <c r="C1014">
        <v>2005</v>
      </c>
      <c r="D1014" t="s">
        <v>30</v>
      </c>
      <c r="E1014">
        <v>2</v>
      </c>
      <c r="F1014">
        <v>6.27</v>
      </c>
      <c r="G1014">
        <v>3.49</v>
      </c>
      <c r="H1014">
        <v>6.12</v>
      </c>
      <c r="I1014">
        <v>18.25</v>
      </c>
      <c r="J1014">
        <v>9.32</v>
      </c>
      <c r="K1014">
        <v>3907</v>
      </c>
      <c r="L1014" t="s">
        <v>35</v>
      </c>
      <c r="M1014">
        <v>75.89</v>
      </c>
      <c r="N1014">
        <v>305</v>
      </c>
      <c r="O1014">
        <v>23</v>
      </c>
      <c r="P1014">
        <v>78</v>
      </c>
      <c r="Q1014">
        <v>64.27</v>
      </c>
      <c r="R1014">
        <v>24610</v>
      </c>
      <c r="S1014">
        <v>42.57</v>
      </c>
      <c r="T1014">
        <v>58.51</v>
      </c>
      <c r="U1014">
        <v>76.05</v>
      </c>
      <c r="V1014">
        <v>2631</v>
      </c>
      <c r="W1014">
        <v>10.58</v>
      </c>
      <c r="X1014">
        <v>629</v>
      </c>
    </row>
    <row r="1015" spans="1:24" hidden="1" x14ac:dyDescent="0.25">
      <c r="A1015" t="s">
        <v>41</v>
      </c>
      <c r="B1015" t="s">
        <v>29</v>
      </c>
      <c r="C1015">
        <v>2017</v>
      </c>
      <c r="D1015" t="s">
        <v>26</v>
      </c>
      <c r="E1015">
        <v>5.0599999999999996</v>
      </c>
      <c r="F1015">
        <v>7.88</v>
      </c>
      <c r="G1015">
        <v>0.36</v>
      </c>
      <c r="H1015">
        <v>7.75</v>
      </c>
      <c r="I1015">
        <v>5.45</v>
      </c>
      <c r="J1015">
        <v>19.12</v>
      </c>
      <c r="K1015">
        <v>4214</v>
      </c>
      <c r="L1015" t="s">
        <v>31</v>
      </c>
      <c r="M1015">
        <v>42.05</v>
      </c>
      <c r="N1015">
        <v>414</v>
      </c>
      <c r="O1015">
        <v>1</v>
      </c>
      <c r="P1015">
        <v>39</v>
      </c>
      <c r="Q1015">
        <v>12.57</v>
      </c>
      <c r="R1015">
        <v>13195</v>
      </c>
      <c r="S1015">
        <v>28.85</v>
      </c>
      <c r="T1015">
        <v>85</v>
      </c>
      <c r="U1015">
        <v>88.64</v>
      </c>
      <c r="V1015">
        <v>2060</v>
      </c>
      <c r="W1015">
        <v>39.5</v>
      </c>
      <c r="X1015">
        <v>93</v>
      </c>
    </row>
    <row r="1016" spans="1:24" hidden="1" x14ac:dyDescent="0.25">
      <c r="A1016" t="s">
        <v>32</v>
      </c>
      <c r="B1016" t="s">
        <v>38</v>
      </c>
      <c r="C1016">
        <v>2005</v>
      </c>
      <c r="D1016" t="s">
        <v>42</v>
      </c>
      <c r="E1016">
        <v>6.72</v>
      </c>
      <c r="F1016">
        <v>6.11</v>
      </c>
      <c r="G1016">
        <v>4.6900000000000004</v>
      </c>
      <c r="H1016">
        <v>8.9700000000000006</v>
      </c>
      <c r="I1016">
        <v>30.06</v>
      </c>
      <c r="J1016">
        <v>17.62</v>
      </c>
      <c r="K1016">
        <v>4079</v>
      </c>
      <c r="L1016" t="s">
        <v>31</v>
      </c>
      <c r="M1016">
        <v>37.58</v>
      </c>
      <c r="N1016">
        <v>110</v>
      </c>
      <c r="O1016">
        <v>39</v>
      </c>
      <c r="P1016">
        <v>11</v>
      </c>
      <c r="Q1016">
        <v>97.05</v>
      </c>
      <c r="R1016">
        <v>90796</v>
      </c>
      <c r="S1016">
        <v>0.44</v>
      </c>
      <c r="T1016">
        <v>68.48</v>
      </c>
      <c r="U1016">
        <v>67.58</v>
      </c>
      <c r="V1016">
        <v>1862</v>
      </c>
      <c r="W1016">
        <v>25.04</v>
      </c>
      <c r="X1016">
        <v>901</v>
      </c>
    </row>
    <row r="1017" spans="1:24" hidden="1" x14ac:dyDescent="0.25">
      <c r="A1017" t="s">
        <v>48</v>
      </c>
      <c r="B1017" t="s">
        <v>29</v>
      </c>
      <c r="C1017">
        <v>2012</v>
      </c>
      <c r="D1017" t="s">
        <v>26</v>
      </c>
      <c r="E1017">
        <v>9.1199999999999992</v>
      </c>
      <c r="F1017">
        <v>6.51</v>
      </c>
      <c r="G1017">
        <v>2.29</v>
      </c>
      <c r="H1017">
        <v>6.75</v>
      </c>
      <c r="I1017">
        <v>2.54</v>
      </c>
      <c r="J1017">
        <v>15.35</v>
      </c>
      <c r="K1017">
        <v>312</v>
      </c>
      <c r="L1017" t="s">
        <v>35</v>
      </c>
      <c r="M1017">
        <v>30.02</v>
      </c>
      <c r="N1017">
        <v>211</v>
      </c>
      <c r="O1017">
        <v>27</v>
      </c>
      <c r="P1017">
        <v>63</v>
      </c>
      <c r="Q1017">
        <v>7.7</v>
      </c>
      <c r="R1017">
        <v>76293</v>
      </c>
      <c r="S1017">
        <v>15.4</v>
      </c>
      <c r="T1017">
        <v>53.35</v>
      </c>
      <c r="U1017">
        <v>29.4</v>
      </c>
      <c r="V1017">
        <v>2144</v>
      </c>
      <c r="W1017">
        <v>29.14</v>
      </c>
      <c r="X1017">
        <v>267</v>
      </c>
    </row>
    <row r="1018" spans="1:24" hidden="1" x14ac:dyDescent="0.25">
      <c r="A1018" t="s">
        <v>45</v>
      </c>
      <c r="B1018" t="s">
        <v>38</v>
      </c>
      <c r="C1018">
        <v>2018</v>
      </c>
      <c r="D1018" t="s">
        <v>26</v>
      </c>
      <c r="E1018">
        <v>5.0199999999999996</v>
      </c>
      <c r="F1018">
        <v>7.98</v>
      </c>
      <c r="G1018">
        <v>4.6900000000000004</v>
      </c>
      <c r="H1018">
        <v>5.35</v>
      </c>
      <c r="I1018">
        <v>42.99</v>
      </c>
      <c r="J1018">
        <v>9.35</v>
      </c>
      <c r="K1018">
        <v>162</v>
      </c>
      <c r="L1018" t="s">
        <v>44</v>
      </c>
      <c r="M1018">
        <v>37.130000000000003</v>
      </c>
      <c r="N1018">
        <v>195</v>
      </c>
      <c r="O1018">
        <v>6</v>
      </c>
      <c r="P1018">
        <v>45</v>
      </c>
      <c r="Q1018">
        <v>44.94</v>
      </c>
      <c r="R1018">
        <v>51372</v>
      </c>
      <c r="S1018">
        <v>0.59</v>
      </c>
      <c r="T1018">
        <v>75.3</v>
      </c>
      <c r="U1018">
        <v>46.18</v>
      </c>
      <c r="V1018">
        <v>2024</v>
      </c>
      <c r="W1018">
        <v>11.32</v>
      </c>
      <c r="X1018">
        <v>657</v>
      </c>
    </row>
    <row r="1019" spans="1:24" hidden="1" x14ac:dyDescent="0.25">
      <c r="A1019" t="s">
        <v>24</v>
      </c>
      <c r="B1019" t="s">
        <v>29</v>
      </c>
      <c r="C1019">
        <v>2001</v>
      </c>
      <c r="D1019" t="s">
        <v>40</v>
      </c>
      <c r="E1019">
        <v>9.66</v>
      </c>
      <c r="F1019">
        <v>7.86</v>
      </c>
      <c r="G1019">
        <v>0.54</v>
      </c>
      <c r="H1019">
        <v>8.39</v>
      </c>
      <c r="I1019">
        <v>38.07</v>
      </c>
      <c r="J1019">
        <v>11.74</v>
      </c>
      <c r="K1019">
        <v>1528</v>
      </c>
      <c r="L1019" t="s">
        <v>27</v>
      </c>
      <c r="M1019">
        <v>83.65</v>
      </c>
      <c r="N1019">
        <v>95</v>
      </c>
      <c r="O1019">
        <v>8</v>
      </c>
      <c r="P1019">
        <v>13</v>
      </c>
      <c r="Q1019">
        <v>54.61</v>
      </c>
      <c r="R1019">
        <v>65953</v>
      </c>
      <c r="S1019">
        <v>59.76</v>
      </c>
      <c r="T1019">
        <v>33.24</v>
      </c>
      <c r="U1019">
        <v>27.42</v>
      </c>
      <c r="V1019">
        <v>955</v>
      </c>
      <c r="W1019">
        <v>8.64</v>
      </c>
      <c r="X1019">
        <v>123</v>
      </c>
    </row>
    <row r="1020" spans="1:24" hidden="1" x14ac:dyDescent="0.25">
      <c r="A1020" t="s">
        <v>47</v>
      </c>
      <c r="B1020" t="s">
        <v>37</v>
      </c>
      <c r="C1020">
        <v>2011</v>
      </c>
      <c r="D1020" t="s">
        <v>43</v>
      </c>
      <c r="E1020">
        <v>9.42</v>
      </c>
      <c r="F1020">
        <v>7.19</v>
      </c>
      <c r="G1020">
        <v>4.75</v>
      </c>
      <c r="H1020">
        <v>4.8600000000000003</v>
      </c>
      <c r="I1020">
        <v>10.81</v>
      </c>
      <c r="J1020">
        <v>16.760000000000002</v>
      </c>
      <c r="K1020">
        <v>4388</v>
      </c>
      <c r="L1020" t="s">
        <v>31</v>
      </c>
      <c r="M1020">
        <v>92.67</v>
      </c>
      <c r="N1020">
        <v>337</v>
      </c>
      <c r="O1020">
        <v>44</v>
      </c>
      <c r="P1020">
        <v>26</v>
      </c>
      <c r="Q1020">
        <v>79.47</v>
      </c>
      <c r="R1020">
        <v>33438</v>
      </c>
      <c r="S1020">
        <v>66.33</v>
      </c>
      <c r="T1020">
        <v>31.08</v>
      </c>
      <c r="U1020">
        <v>44.16</v>
      </c>
      <c r="V1020">
        <v>775</v>
      </c>
      <c r="W1020">
        <v>34.32</v>
      </c>
      <c r="X1020">
        <v>818</v>
      </c>
    </row>
    <row r="1021" spans="1:24" hidden="1" x14ac:dyDescent="0.25">
      <c r="A1021" t="s">
        <v>36</v>
      </c>
      <c r="B1021" t="s">
        <v>33</v>
      </c>
      <c r="C1021">
        <v>2014</v>
      </c>
      <c r="D1021" t="s">
        <v>30</v>
      </c>
      <c r="E1021">
        <v>8.65</v>
      </c>
      <c r="F1021">
        <v>6.12</v>
      </c>
      <c r="G1021">
        <v>0.55000000000000004</v>
      </c>
      <c r="H1021">
        <v>9.24</v>
      </c>
      <c r="I1021">
        <v>24.19</v>
      </c>
      <c r="J1021">
        <v>10.88</v>
      </c>
      <c r="K1021">
        <v>4785</v>
      </c>
      <c r="L1021" t="s">
        <v>44</v>
      </c>
      <c r="M1021">
        <v>46.82</v>
      </c>
      <c r="N1021">
        <v>137</v>
      </c>
      <c r="O1021">
        <v>38</v>
      </c>
      <c r="P1021">
        <v>36</v>
      </c>
      <c r="Q1021">
        <v>13.87</v>
      </c>
      <c r="R1021">
        <v>32320</v>
      </c>
      <c r="S1021">
        <v>76.680000000000007</v>
      </c>
      <c r="T1021">
        <v>87.72</v>
      </c>
      <c r="U1021">
        <v>36.96</v>
      </c>
      <c r="V1021">
        <v>2424</v>
      </c>
      <c r="W1021">
        <v>11.01</v>
      </c>
      <c r="X1021">
        <v>649</v>
      </c>
    </row>
    <row r="1022" spans="1:24" hidden="1" x14ac:dyDescent="0.25">
      <c r="A1022" t="s">
        <v>36</v>
      </c>
      <c r="B1022" t="s">
        <v>29</v>
      </c>
      <c r="C1022">
        <v>2013</v>
      </c>
      <c r="D1022" t="s">
        <v>42</v>
      </c>
      <c r="E1022">
        <v>5</v>
      </c>
      <c r="F1022">
        <v>7.52</v>
      </c>
      <c r="G1022">
        <v>2.31</v>
      </c>
      <c r="H1022">
        <v>3.5</v>
      </c>
      <c r="I1022">
        <v>22.59</v>
      </c>
      <c r="J1022">
        <v>14.76</v>
      </c>
      <c r="K1022">
        <v>1565</v>
      </c>
      <c r="L1022" t="s">
        <v>44</v>
      </c>
      <c r="M1022">
        <v>85.64</v>
      </c>
      <c r="N1022">
        <v>277</v>
      </c>
      <c r="O1022">
        <v>38</v>
      </c>
      <c r="P1022">
        <v>76</v>
      </c>
      <c r="Q1022">
        <v>45.2</v>
      </c>
      <c r="R1022">
        <v>9091</v>
      </c>
      <c r="S1022">
        <v>18.7</v>
      </c>
      <c r="T1022">
        <v>85.99</v>
      </c>
      <c r="U1022">
        <v>64.37</v>
      </c>
      <c r="V1022">
        <v>292</v>
      </c>
      <c r="W1022">
        <v>36.700000000000003</v>
      </c>
      <c r="X1022">
        <v>98</v>
      </c>
    </row>
    <row r="1023" spans="1:24" hidden="1" x14ac:dyDescent="0.25">
      <c r="A1023" t="s">
        <v>39</v>
      </c>
      <c r="B1023" t="s">
        <v>38</v>
      </c>
      <c r="C1023">
        <v>2005</v>
      </c>
      <c r="D1023" t="s">
        <v>34</v>
      </c>
      <c r="E1023">
        <v>1.41</v>
      </c>
      <c r="F1023">
        <v>7.02</v>
      </c>
      <c r="G1023">
        <v>4.6900000000000004</v>
      </c>
      <c r="H1023">
        <v>8.85</v>
      </c>
      <c r="I1023">
        <v>36.24</v>
      </c>
      <c r="J1023">
        <v>15.81</v>
      </c>
      <c r="K1023">
        <v>4768</v>
      </c>
      <c r="L1023" t="s">
        <v>31</v>
      </c>
      <c r="M1023">
        <v>43.92</v>
      </c>
      <c r="N1023">
        <v>446</v>
      </c>
      <c r="O1023">
        <v>32</v>
      </c>
      <c r="P1023">
        <v>61</v>
      </c>
      <c r="Q1023">
        <v>31.37</v>
      </c>
      <c r="R1023">
        <v>48513</v>
      </c>
      <c r="S1023">
        <v>9.6</v>
      </c>
      <c r="T1023">
        <v>80.44</v>
      </c>
      <c r="U1023">
        <v>53.88</v>
      </c>
      <c r="V1023">
        <v>1731</v>
      </c>
      <c r="W1023">
        <v>14.67</v>
      </c>
      <c r="X1023">
        <v>660</v>
      </c>
    </row>
    <row r="1024" spans="1:24" hidden="1" x14ac:dyDescent="0.25">
      <c r="A1024" t="s">
        <v>28</v>
      </c>
      <c r="B1024" t="s">
        <v>38</v>
      </c>
      <c r="C1024">
        <v>2017</v>
      </c>
      <c r="D1024" t="s">
        <v>43</v>
      </c>
      <c r="E1024">
        <v>2.1800000000000002</v>
      </c>
      <c r="F1024">
        <v>6.79</v>
      </c>
      <c r="G1024">
        <v>1.1599999999999999</v>
      </c>
      <c r="H1024">
        <v>3.64</v>
      </c>
      <c r="I1024">
        <v>20.079999999999998</v>
      </c>
      <c r="J1024">
        <v>10.26</v>
      </c>
      <c r="K1024">
        <v>398</v>
      </c>
      <c r="L1024" t="s">
        <v>31</v>
      </c>
      <c r="M1024">
        <v>47.45</v>
      </c>
      <c r="N1024">
        <v>309</v>
      </c>
      <c r="O1024">
        <v>33</v>
      </c>
      <c r="P1024">
        <v>66</v>
      </c>
      <c r="Q1024">
        <v>32.58</v>
      </c>
      <c r="R1024">
        <v>12284</v>
      </c>
      <c r="S1024">
        <v>65.05</v>
      </c>
      <c r="T1024">
        <v>27.15</v>
      </c>
      <c r="U1024">
        <v>77.81</v>
      </c>
      <c r="V1024">
        <v>1750</v>
      </c>
      <c r="W1024">
        <v>0.37</v>
      </c>
      <c r="X1024">
        <v>545</v>
      </c>
    </row>
    <row r="1025" spans="1:24" hidden="1" x14ac:dyDescent="0.25">
      <c r="A1025" t="s">
        <v>45</v>
      </c>
      <c r="B1025" t="s">
        <v>37</v>
      </c>
      <c r="C1025">
        <v>2004</v>
      </c>
      <c r="D1025" t="s">
        <v>43</v>
      </c>
      <c r="E1025">
        <v>6.48</v>
      </c>
      <c r="F1025">
        <v>7.6</v>
      </c>
      <c r="G1025">
        <v>0.17</v>
      </c>
      <c r="H1025">
        <v>3.39</v>
      </c>
      <c r="I1025">
        <v>1.65</v>
      </c>
      <c r="J1025">
        <v>10.72</v>
      </c>
      <c r="K1025">
        <v>3586</v>
      </c>
      <c r="L1025" t="s">
        <v>27</v>
      </c>
      <c r="M1025">
        <v>45.69</v>
      </c>
      <c r="N1025">
        <v>178</v>
      </c>
      <c r="O1025">
        <v>20</v>
      </c>
      <c r="P1025">
        <v>79</v>
      </c>
      <c r="Q1025">
        <v>78.319999999999993</v>
      </c>
      <c r="R1025">
        <v>65212</v>
      </c>
      <c r="S1025">
        <v>49.99</v>
      </c>
      <c r="T1025">
        <v>57.02</v>
      </c>
      <c r="U1025">
        <v>49.04</v>
      </c>
      <c r="V1025">
        <v>2523</v>
      </c>
      <c r="W1025">
        <v>23.69</v>
      </c>
      <c r="X1025">
        <v>931</v>
      </c>
    </row>
    <row r="1026" spans="1:24" hidden="1" x14ac:dyDescent="0.25">
      <c r="A1026" t="s">
        <v>24</v>
      </c>
      <c r="B1026" t="s">
        <v>38</v>
      </c>
      <c r="C1026">
        <v>2017</v>
      </c>
      <c r="D1026" t="s">
        <v>42</v>
      </c>
      <c r="E1026">
        <v>4.22</v>
      </c>
      <c r="F1026">
        <v>7.09</v>
      </c>
      <c r="G1026">
        <v>3.97</v>
      </c>
      <c r="H1026">
        <v>5.54</v>
      </c>
      <c r="I1026">
        <v>13.69</v>
      </c>
      <c r="J1026">
        <v>3.96</v>
      </c>
      <c r="K1026">
        <v>1047</v>
      </c>
      <c r="L1026" t="s">
        <v>35</v>
      </c>
      <c r="M1026">
        <v>33.619999999999997</v>
      </c>
      <c r="N1026">
        <v>336</v>
      </c>
      <c r="O1026">
        <v>28</v>
      </c>
      <c r="P1026">
        <v>75</v>
      </c>
      <c r="Q1026">
        <v>2.54</v>
      </c>
      <c r="R1026">
        <v>28728</v>
      </c>
      <c r="S1026">
        <v>87.57</v>
      </c>
      <c r="T1026">
        <v>52.8</v>
      </c>
      <c r="U1026">
        <v>32.380000000000003</v>
      </c>
      <c r="V1026">
        <v>733</v>
      </c>
      <c r="W1026">
        <v>14.15</v>
      </c>
      <c r="X1026">
        <v>556</v>
      </c>
    </row>
    <row r="1027" spans="1:24" hidden="1" x14ac:dyDescent="0.25">
      <c r="A1027" t="s">
        <v>48</v>
      </c>
      <c r="B1027" t="s">
        <v>25</v>
      </c>
      <c r="C1027">
        <v>2002</v>
      </c>
      <c r="D1027" t="s">
        <v>43</v>
      </c>
      <c r="E1027">
        <v>1.47</v>
      </c>
      <c r="F1027">
        <v>6.23</v>
      </c>
      <c r="G1027">
        <v>2.98</v>
      </c>
      <c r="H1027">
        <v>9.6999999999999993</v>
      </c>
      <c r="I1027">
        <v>23.31</v>
      </c>
      <c r="J1027">
        <v>4.8899999999999997</v>
      </c>
      <c r="K1027">
        <v>1942</v>
      </c>
      <c r="L1027" t="s">
        <v>44</v>
      </c>
      <c r="M1027">
        <v>43.58</v>
      </c>
      <c r="N1027">
        <v>233</v>
      </c>
      <c r="O1027">
        <v>26</v>
      </c>
      <c r="P1027">
        <v>13</v>
      </c>
      <c r="Q1027">
        <v>75.41</v>
      </c>
      <c r="R1027">
        <v>83760</v>
      </c>
      <c r="S1027">
        <v>53.33</v>
      </c>
      <c r="T1027">
        <v>26.25</v>
      </c>
      <c r="U1027">
        <v>38.880000000000003</v>
      </c>
      <c r="V1027">
        <v>2001</v>
      </c>
      <c r="W1027">
        <v>39.04</v>
      </c>
      <c r="X1027">
        <v>654</v>
      </c>
    </row>
    <row r="1028" spans="1:24" hidden="1" x14ac:dyDescent="0.25">
      <c r="A1028" t="s">
        <v>47</v>
      </c>
      <c r="B1028" t="s">
        <v>33</v>
      </c>
      <c r="C1028">
        <v>2002</v>
      </c>
      <c r="D1028" t="s">
        <v>40</v>
      </c>
      <c r="E1028">
        <v>4.79</v>
      </c>
      <c r="F1028">
        <v>8.2899999999999991</v>
      </c>
      <c r="G1028">
        <v>2.57</v>
      </c>
      <c r="H1028">
        <v>9.8800000000000008</v>
      </c>
      <c r="I1028">
        <v>48.72</v>
      </c>
      <c r="J1028">
        <v>18.100000000000001</v>
      </c>
      <c r="K1028">
        <v>3130</v>
      </c>
      <c r="L1028" t="s">
        <v>27</v>
      </c>
      <c r="M1028">
        <v>56.15</v>
      </c>
      <c r="N1028">
        <v>248</v>
      </c>
      <c r="O1028">
        <v>16</v>
      </c>
      <c r="P1028">
        <v>97</v>
      </c>
      <c r="Q1028">
        <v>81.42</v>
      </c>
      <c r="R1028">
        <v>63486</v>
      </c>
      <c r="S1028">
        <v>44.48</v>
      </c>
      <c r="T1028">
        <v>45.82</v>
      </c>
      <c r="U1028">
        <v>63.66</v>
      </c>
      <c r="V1028">
        <v>2191</v>
      </c>
      <c r="W1028">
        <v>15.47</v>
      </c>
      <c r="X1028">
        <v>920</v>
      </c>
    </row>
    <row r="1029" spans="1:24" hidden="1" x14ac:dyDescent="0.25">
      <c r="A1029" t="s">
        <v>45</v>
      </c>
      <c r="B1029" t="s">
        <v>29</v>
      </c>
      <c r="C1029">
        <v>2021</v>
      </c>
      <c r="D1029" t="s">
        <v>43</v>
      </c>
      <c r="E1029">
        <v>0.17</v>
      </c>
      <c r="F1029">
        <v>7.95</v>
      </c>
      <c r="G1029">
        <v>0.17</v>
      </c>
      <c r="H1029">
        <v>4.41</v>
      </c>
      <c r="I1029">
        <v>44.06</v>
      </c>
      <c r="J1029">
        <v>16.809999999999999</v>
      </c>
      <c r="K1029">
        <v>2796</v>
      </c>
      <c r="L1029" t="s">
        <v>31</v>
      </c>
      <c r="M1029">
        <v>58.38</v>
      </c>
      <c r="N1029">
        <v>131</v>
      </c>
      <c r="O1029">
        <v>41</v>
      </c>
      <c r="P1029">
        <v>94</v>
      </c>
      <c r="Q1029">
        <v>90.33</v>
      </c>
      <c r="R1029">
        <v>24966</v>
      </c>
      <c r="S1029">
        <v>48.8</v>
      </c>
      <c r="T1029">
        <v>47.21</v>
      </c>
      <c r="U1029">
        <v>55.99</v>
      </c>
      <c r="V1029">
        <v>2430</v>
      </c>
      <c r="W1029">
        <v>12.58</v>
      </c>
      <c r="X1029">
        <v>627</v>
      </c>
    </row>
    <row r="1030" spans="1:24" hidden="1" x14ac:dyDescent="0.25">
      <c r="A1030" t="s">
        <v>24</v>
      </c>
      <c r="B1030" t="s">
        <v>33</v>
      </c>
      <c r="C1030">
        <v>2021</v>
      </c>
      <c r="D1030" t="s">
        <v>40</v>
      </c>
      <c r="E1030">
        <v>7.34</v>
      </c>
      <c r="F1030">
        <v>6.14</v>
      </c>
      <c r="G1030">
        <v>3.27</v>
      </c>
      <c r="H1030">
        <v>4.04</v>
      </c>
      <c r="I1030">
        <v>9.07</v>
      </c>
      <c r="J1030">
        <v>0.2</v>
      </c>
      <c r="K1030">
        <v>239</v>
      </c>
      <c r="L1030" t="s">
        <v>35</v>
      </c>
      <c r="M1030">
        <v>51.66</v>
      </c>
      <c r="N1030">
        <v>248</v>
      </c>
      <c r="O1030">
        <v>46</v>
      </c>
      <c r="P1030">
        <v>38</v>
      </c>
      <c r="Q1030">
        <v>63.43</v>
      </c>
      <c r="R1030">
        <v>12313</v>
      </c>
      <c r="S1030">
        <v>78.23</v>
      </c>
      <c r="T1030">
        <v>29.25</v>
      </c>
      <c r="U1030">
        <v>23.41</v>
      </c>
      <c r="V1030">
        <v>1063</v>
      </c>
      <c r="W1030">
        <v>22.66</v>
      </c>
      <c r="X1030">
        <v>791</v>
      </c>
    </row>
    <row r="1031" spans="1:24" hidden="1" x14ac:dyDescent="0.25">
      <c r="A1031" t="s">
        <v>41</v>
      </c>
      <c r="B1031" t="s">
        <v>37</v>
      </c>
      <c r="C1031">
        <v>2009</v>
      </c>
      <c r="D1031" t="s">
        <v>30</v>
      </c>
      <c r="E1031">
        <v>0.74</v>
      </c>
      <c r="F1031">
        <v>7.31</v>
      </c>
      <c r="G1031">
        <v>0.86</v>
      </c>
      <c r="H1031">
        <v>5.47</v>
      </c>
      <c r="I1031">
        <v>36.159999999999997</v>
      </c>
      <c r="J1031">
        <v>17.39</v>
      </c>
      <c r="K1031">
        <v>2358</v>
      </c>
      <c r="L1031" t="s">
        <v>35</v>
      </c>
      <c r="M1031">
        <v>66.03</v>
      </c>
      <c r="N1031">
        <v>292</v>
      </c>
      <c r="O1031">
        <v>47</v>
      </c>
      <c r="P1031">
        <v>4</v>
      </c>
      <c r="Q1031">
        <v>34.68</v>
      </c>
      <c r="R1031">
        <v>93187</v>
      </c>
      <c r="S1031">
        <v>1.83</v>
      </c>
      <c r="T1031">
        <v>86.39</v>
      </c>
      <c r="U1031">
        <v>36.799999999999997</v>
      </c>
      <c r="V1031">
        <v>611</v>
      </c>
      <c r="W1031">
        <v>29.2</v>
      </c>
      <c r="X1031">
        <v>430</v>
      </c>
    </row>
    <row r="1032" spans="1:24" hidden="1" x14ac:dyDescent="0.25">
      <c r="A1032" t="s">
        <v>32</v>
      </c>
      <c r="B1032" t="s">
        <v>29</v>
      </c>
      <c r="C1032">
        <v>2018</v>
      </c>
      <c r="D1032" t="s">
        <v>30</v>
      </c>
      <c r="E1032">
        <v>6.29</v>
      </c>
      <c r="F1032">
        <v>6.21</v>
      </c>
      <c r="G1032">
        <v>4.66</v>
      </c>
      <c r="H1032">
        <v>5.36</v>
      </c>
      <c r="I1032">
        <v>46.84</v>
      </c>
      <c r="J1032">
        <v>0.5</v>
      </c>
      <c r="K1032">
        <v>671</v>
      </c>
      <c r="L1032" t="s">
        <v>44</v>
      </c>
      <c r="M1032">
        <v>56.46</v>
      </c>
      <c r="N1032">
        <v>454</v>
      </c>
      <c r="O1032">
        <v>22</v>
      </c>
      <c r="P1032">
        <v>75</v>
      </c>
      <c r="Q1032">
        <v>43.87</v>
      </c>
      <c r="R1032">
        <v>7120</v>
      </c>
      <c r="S1032">
        <v>91.82</v>
      </c>
      <c r="T1032">
        <v>49.42</v>
      </c>
      <c r="U1032">
        <v>43.74</v>
      </c>
      <c r="V1032">
        <v>1872</v>
      </c>
      <c r="W1032">
        <v>38.659999999999997</v>
      </c>
      <c r="X1032">
        <v>795</v>
      </c>
    </row>
    <row r="1033" spans="1:24" hidden="1" x14ac:dyDescent="0.25">
      <c r="A1033" t="s">
        <v>36</v>
      </c>
      <c r="B1033" t="s">
        <v>29</v>
      </c>
      <c r="C1033">
        <v>2002</v>
      </c>
      <c r="D1033" t="s">
        <v>26</v>
      </c>
      <c r="E1033">
        <v>7.93</v>
      </c>
      <c r="F1033">
        <v>8.09</v>
      </c>
      <c r="G1033">
        <v>3.43</v>
      </c>
      <c r="H1033">
        <v>8.32</v>
      </c>
      <c r="I1033">
        <v>0.44</v>
      </c>
      <c r="J1033">
        <v>9.17</v>
      </c>
      <c r="K1033">
        <v>2619</v>
      </c>
      <c r="L1033" t="s">
        <v>35</v>
      </c>
      <c r="M1033">
        <v>97.93</v>
      </c>
      <c r="N1033">
        <v>498</v>
      </c>
      <c r="O1033">
        <v>44</v>
      </c>
      <c r="P1033">
        <v>25</v>
      </c>
      <c r="Q1033">
        <v>97.03</v>
      </c>
      <c r="R1033">
        <v>26424</v>
      </c>
      <c r="S1033">
        <v>71.42</v>
      </c>
      <c r="T1033">
        <v>51.99</v>
      </c>
      <c r="U1033">
        <v>78.03</v>
      </c>
      <c r="V1033">
        <v>1254</v>
      </c>
      <c r="W1033">
        <v>2.78</v>
      </c>
      <c r="X1033">
        <v>981</v>
      </c>
    </row>
    <row r="1034" spans="1:24" hidden="1" x14ac:dyDescent="0.25">
      <c r="A1034" t="s">
        <v>48</v>
      </c>
      <c r="B1034" t="s">
        <v>25</v>
      </c>
      <c r="C1034">
        <v>2011</v>
      </c>
      <c r="D1034" t="s">
        <v>40</v>
      </c>
      <c r="E1034">
        <v>1.33</v>
      </c>
      <c r="F1034">
        <v>7.53</v>
      </c>
      <c r="G1034">
        <v>3.54</v>
      </c>
      <c r="H1034">
        <v>6.11</v>
      </c>
      <c r="I1034">
        <v>36.049999999999997</v>
      </c>
      <c r="J1034">
        <v>1.35</v>
      </c>
      <c r="K1034">
        <v>2461</v>
      </c>
      <c r="L1034" t="s">
        <v>31</v>
      </c>
      <c r="M1034">
        <v>86.51</v>
      </c>
      <c r="N1034">
        <v>62</v>
      </c>
      <c r="O1034">
        <v>20</v>
      </c>
      <c r="P1034">
        <v>80</v>
      </c>
      <c r="Q1034">
        <v>88.36</v>
      </c>
      <c r="R1034">
        <v>73958</v>
      </c>
      <c r="S1034">
        <v>88.53</v>
      </c>
      <c r="T1034">
        <v>57.89</v>
      </c>
      <c r="U1034">
        <v>78.430000000000007</v>
      </c>
      <c r="V1034">
        <v>2462</v>
      </c>
      <c r="W1034">
        <v>16.78</v>
      </c>
      <c r="X1034">
        <v>972</v>
      </c>
    </row>
    <row r="1035" spans="1:24" hidden="1" x14ac:dyDescent="0.25">
      <c r="A1035" t="s">
        <v>36</v>
      </c>
      <c r="B1035" t="s">
        <v>37</v>
      </c>
      <c r="C1035">
        <v>2015</v>
      </c>
      <c r="D1035" t="s">
        <v>34</v>
      </c>
      <c r="E1035">
        <v>5.19</v>
      </c>
      <c r="F1035">
        <v>6.43</v>
      </c>
      <c r="G1035">
        <v>1.1599999999999999</v>
      </c>
      <c r="H1035">
        <v>8.4600000000000009</v>
      </c>
      <c r="I1035">
        <v>22.97</v>
      </c>
      <c r="J1035">
        <v>19.38</v>
      </c>
      <c r="K1035">
        <v>3393</v>
      </c>
      <c r="L1035" t="s">
        <v>31</v>
      </c>
      <c r="M1035">
        <v>95.17</v>
      </c>
      <c r="N1035">
        <v>306</v>
      </c>
      <c r="O1035">
        <v>7</v>
      </c>
      <c r="P1035">
        <v>52</v>
      </c>
      <c r="Q1035">
        <v>47.43</v>
      </c>
      <c r="R1035">
        <v>54506</v>
      </c>
      <c r="S1035">
        <v>95.96</v>
      </c>
      <c r="T1035">
        <v>80.959999999999994</v>
      </c>
      <c r="U1035">
        <v>75.84</v>
      </c>
      <c r="V1035">
        <v>2599</v>
      </c>
      <c r="W1035">
        <v>26.55</v>
      </c>
      <c r="X1035">
        <v>625</v>
      </c>
    </row>
    <row r="1036" spans="1:24" hidden="1" x14ac:dyDescent="0.25">
      <c r="A1036" t="s">
        <v>48</v>
      </c>
      <c r="B1036" t="s">
        <v>38</v>
      </c>
      <c r="C1036">
        <v>2016</v>
      </c>
      <c r="D1036" t="s">
        <v>30</v>
      </c>
      <c r="E1036">
        <v>7.79</v>
      </c>
      <c r="F1036">
        <v>6.05</v>
      </c>
      <c r="G1036">
        <v>4.4000000000000004</v>
      </c>
      <c r="H1036">
        <v>8.24</v>
      </c>
      <c r="I1036">
        <v>34.01</v>
      </c>
      <c r="J1036">
        <v>19.45</v>
      </c>
      <c r="K1036">
        <v>401</v>
      </c>
      <c r="L1036" t="s">
        <v>31</v>
      </c>
      <c r="M1036">
        <v>69.02</v>
      </c>
      <c r="N1036">
        <v>391</v>
      </c>
      <c r="O1036">
        <v>8</v>
      </c>
      <c r="P1036">
        <v>62</v>
      </c>
      <c r="Q1036">
        <v>94.42</v>
      </c>
      <c r="R1036">
        <v>35357</v>
      </c>
      <c r="S1036">
        <v>22.6</v>
      </c>
      <c r="T1036">
        <v>52.66</v>
      </c>
      <c r="U1036">
        <v>85.48</v>
      </c>
      <c r="V1036">
        <v>2065</v>
      </c>
      <c r="W1036">
        <v>0.2</v>
      </c>
      <c r="X1036">
        <v>183</v>
      </c>
    </row>
    <row r="1037" spans="1:24" hidden="1" x14ac:dyDescent="0.25">
      <c r="A1037" t="s">
        <v>39</v>
      </c>
      <c r="B1037" t="s">
        <v>25</v>
      </c>
      <c r="C1037">
        <v>2006</v>
      </c>
      <c r="D1037" t="s">
        <v>43</v>
      </c>
      <c r="E1037">
        <v>2.61</v>
      </c>
      <c r="F1037">
        <v>6.08</v>
      </c>
      <c r="G1037">
        <v>2.69</v>
      </c>
      <c r="H1037">
        <v>7.05</v>
      </c>
      <c r="I1037">
        <v>30.28</v>
      </c>
      <c r="J1037">
        <v>12.22</v>
      </c>
      <c r="K1037">
        <v>2106</v>
      </c>
      <c r="L1037" t="s">
        <v>27</v>
      </c>
      <c r="M1037">
        <v>77.48</v>
      </c>
      <c r="N1037">
        <v>256</v>
      </c>
      <c r="O1037">
        <v>32</v>
      </c>
      <c r="P1037">
        <v>10</v>
      </c>
      <c r="Q1037">
        <v>82.65</v>
      </c>
      <c r="R1037">
        <v>99037</v>
      </c>
      <c r="S1037">
        <v>57.83</v>
      </c>
      <c r="T1037">
        <v>53.28</v>
      </c>
      <c r="U1037">
        <v>89.91</v>
      </c>
      <c r="V1037">
        <v>1962</v>
      </c>
      <c r="W1037">
        <v>19.559999999999999</v>
      </c>
      <c r="X1037">
        <v>746</v>
      </c>
    </row>
    <row r="1038" spans="1:24" hidden="1" x14ac:dyDescent="0.25">
      <c r="A1038" t="s">
        <v>28</v>
      </c>
      <c r="B1038" t="s">
        <v>25</v>
      </c>
      <c r="C1038">
        <v>2012</v>
      </c>
      <c r="D1038" t="s">
        <v>42</v>
      </c>
      <c r="E1038">
        <v>1.63</v>
      </c>
      <c r="F1038">
        <v>7.27</v>
      </c>
      <c r="G1038">
        <v>4.29</v>
      </c>
      <c r="H1038">
        <v>8.83</v>
      </c>
      <c r="I1038">
        <v>49.23</v>
      </c>
      <c r="J1038">
        <v>7.84</v>
      </c>
      <c r="K1038">
        <v>4148</v>
      </c>
      <c r="L1038" t="s">
        <v>31</v>
      </c>
      <c r="M1038">
        <v>41.67</v>
      </c>
      <c r="N1038">
        <v>247</v>
      </c>
      <c r="O1038">
        <v>3</v>
      </c>
      <c r="P1038">
        <v>32</v>
      </c>
      <c r="Q1038">
        <v>90.31</v>
      </c>
      <c r="R1038">
        <v>17439</v>
      </c>
      <c r="S1038">
        <v>48.6</v>
      </c>
      <c r="T1038">
        <v>29.22</v>
      </c>
      <c r="U1038">
        <v>25.69</v>
      </c>
      <c r="V1038">
        <v>1408</v>
      </c>
      <c r="W1038">
        <v>32.26</v>
      </c>
      <c r="X1038">
        <v>589</v>
      </c>
    </row>
    <row r="1039" spans="1:24" hidden="1" x14ac:dyDescent="0.25">
      <c r="A1039" t="s">
        <v>48</v>
      </c>
      <c r="B1039" t="s">
        <v>33</v>
      </c>
      <c r="C1039">
        <v>2023</v>
      </c>
      <c r="D1039" t="s">
        <v>42</v>
      </c>
      <c r="E1039">
        <v>3.37</v>
      </c>
      <c r="F1039">
        <v>7.84</v>
      </c>
      <c r="G1039">
        <v>1.35</v>
      </c>
      <c r="H1039">
        <v>4.37</v>
      </c>
      <c r="I1039">
        <v>14.44</v>
      </c>
      <c r="J1039">
        <v>10.24</v>
      </c>
      <c r="K1039">
        <v>1087</v>
      </c>
      <c r="L1039" t="s">
        <v>27</v>
      </c>
      <c r="M1039">
        <v>82.7</v>
      </c>
      <c r="N1039">
        <v>263</v>
      </c>
      <c r="O1039">
        <v>17</v>
      </c>
      <c r="P1039">
        <v>40</v>
      </c>
      <c r="Q1039">
        <v>68.930000000000007</v>
      </c>
      <c r="R1039">
        <v>93096</v>
      </c>
      <c r="S1039">
        <v>53.76</v>
      </c>
      <c r="T1039">
        <v>58.23</v>
      </c>
      <c r="U1039">
        <v>59.44</v>
      </c>
      <c r="V1039">
        <v>1126</v>
      </c>
      <c r="W1039">
        <v>2.0299999999999998</v>
      </c>
      <c r="X1039">
        <v>511</v>
      </c>
    </row>
    <row r="1040" spans="1:24" hidden="1" x14ac:dyDescent="0.25">
      <c r="A1040" t="s">
        <v>36</v>
      </c>
      <c r="B1040" t="s">
        <v>33</v>
      </c>
      <c r="C1040">
        <v>2001</v>
      </c>
      <c r="D1040" t="s">
        <v>40</v>
      </c>
      <c r="E1040">
        <v>5.55</v>
      </c>
      <c r="F1040">
        <v>6.3</v>
      </c>
      <c r="G1040">
        <v>3.78</v>
      </c>
      <c r="H1040">
        <v>4.13</v>
      </c>
      <c r="I1040">
        <v>39.31</v>
      </c>
      <c r="J1040">
        <v>15.25</v>
      </c>
      <c r="K1040">
        <v>1142</v>
      </c>
      <c r="L1040" t="s">
        <v>31</v>
      </c>
      <c r="M1040">
        <v>46.52</v>
      </c>
      <c r="N1040">
        <v>466</v>
      </c>
      <c r="O1040">
        <v>31</v>
      </c>
      <c r="P1040">
        <v>39</v>
      </c>
      <c r="Q1040">
        <v>86.05</v>
      </c>
      <c r="R1040">
        <v>76182</v>
      </c>
      <c r="S1040">
        <v>4.7300000000000004</v>
      </c>
      <c r="T1040">
        <v>40.49</v>
      </c>
      <c r="U1040">
        <v>31.92</v>
      </c>
      <c r="V1040">
        <v>1810</v>
      </c>
      <c r="W1040">
        <v>13.62</v>
      </c>
      <c r="X1040">
        <v>578</v>
      </c>
    </row>
    <row r="1041" spans="1:24" hidden="1" x14ac:dyDescent="0.25">
      <c r="A1041" t="s">
        <v>39</v>
      </c>
      <c r="B1041" t="s">
        <v>33</v>
      </c>
      <c r="C1041">
        <v>2003</v>
      </c>
      <c r="D1041" t="s">
        <v>34</v>
      </c>
      <c r="E1041">
        <v>5.75</v>
      </c>
      <c r="F1041">
        <v>6.55</v>
      </c>
      <c r="G1041">
        <v>2.87</v>
      </c>
      <c r="H1041">
        <v>8.25</v>
      </c>
      <c r="I1041">
        <v>11.73</v>
      </c>
      <c r="J1041">
        <v>4.46</v>
      </c>
      <c r="K1041">
        <v>4381</v>
      </c>
      <c r="L1041" t="s">
        <v>31</v>
      </c>
      <c r="M1041">
        <v>40.21</v>
      </c>
      <c r="N1041">
        <v>336</v>
      </c>
      <c r="O1041">
        <v>29</v>
      </c>
      <c r="P1041">
        <v>45</v>
      </c>
      <c r="Q1041">
        <v>89.39</v>
      </c>
      <c r="R1041">
        <v>63243</v>
      </c>
      <c r="S1041">
        <v>91.4</v>
      </c>
      <c r="T1041">
        <v>61.74</v>
      </c>
      <c r="U1041">
        <v>48.32</v>
      </c>
      <c r="V1041">
        <v>431</v>
      </c>
      <c r="W1041">
        <v>16.04</v>
      </c>
      <c r="X1041">
        <v>561</v>
      </c>
    </row>
    <row r="1042" spans="1:24" hidden="1" x14ac:dyDescent="0.25">
      <c r="A1042" t="s">
        <v>48</v>
      </c>
      <c r="B1042" t="s">
        <v>25</v>
      </c>
      <c r="C1042">
        <v>2009</v>
      </c>
      <c r="D1042" t="s">
        <v>26</v>
      </c>
      <c r="E1042">
        <v>1.31</v>
      </c>
      <c r="F1042">
        <v>6.82</v>
      </c>
      <c r="G1042">
        <v>0.24</v>
      </c>
      <c r="H1042">
        <v>4.71</v>
      </c>
      <c r="I1042">
        <v>21.78</v>
      </c>
      <c r="J1042">
        <v>8.83</v>
      </c>
      <c r="K1042">
        <v>2065</v>
      </c>
      <c r="L1042" t="s">
        <v>35</v>
      </c>
      <c r="M1042">
        <v>32.93</v>
      </c>
      <c r="N1042">
        <v>360</v>
      </c>
      <c r="O1042">
        <v>24</v>
      </c>
      <c r="P1042">
        <v>3</v>
      </c>
      <c r="Q1042">
        <v>11.02</v>
      </c>
      <c r="R1042">
        <v>69311</v>
      </c>
      <c r="S1042">
        <v>95.47</v>
      </c>
      <c r="T1042">
        <v>34.06</v>
      </c>
      <c r="U1042">
        <v>73.06</v>
      </c>
      <c r="V1042">
        <v>1297</v>
      </c>
      <c r="W1042">
        <v>28.65</v>
      </c>
      <c r="X1042">
        <v>483</v>
      </c>
    </row>
    <row r="1043" spans="1:24" hidden="1" x14ac:dyDescent="0.25">
      <c r="A1043" t="s">
        <v>41</v>
      </c>
      <c r="B1043" t="s">
        <v>38</v>
      </c>
      <c r="C1043">
        <v>2006</v>
      </c>
      <c r="D1043" t="s">
        <v>43</v>
      </c>
      <c r="E1043">
        <v>4.58</v>
      </c>
      <c r="F1043">
        <v>6.55</v>
      </c>
      <c r="G1043">
        <v>2.0299999999999998</v>
      </c>
      <c r="H1043">
        <v>3.02</v>
      </c>
      <c r="I1043">
        <v>48.77</v>
      </c>
      <c r="J1043">
        <v>14.75</v>
      </c>
      <c r="K1043">
        <v>3908</v>
      </c>
      <c r="L1043" t="s">
        <v>44</v>
      </c>
      <c r="M1043">
        <v>63.06</v>
      </c>
      <c r="N1043">
        <v>499</v>
      </c>
      <c r="O1043">
        <v>32</v>
      </c>
      <c r="P1043">
        <v>95</v>
      </c>
      <c r="Q1043">
        <v>96.59</v>
      </c>
      <c r="R1043">
        <v>15578</v>
      </c>
      <c r="S1043">
        <v>68.510000000000005</v>
      </c>
      <c r="T1043">
        <v>67.260000000000005</v>
      </c>
      <c r="U1043">
        <v>68.13</v>
      </c>
      <c r="V1043">
        <v>452</v>
      </c>
      <c r="W1043">
        <v>11.83</v>
      </c>
      <c r="X1043">
        <v>222</v>
      </c>
    </row>
    <row r="1044" spans="1:24" hidden="1" x14ac:dyDescent="0.25">
      <c r="A1044" t="s">
        <v>28</v>
      </c>
      <c r="B1044" t="s">
        <v>29</v>
      </c>
      <c r="C1044">
        <v>2023</v>
      </c>
      <c r="D1044" t="s">
        <v>40</v>
      </c>
      <c r="E1044">
        <v>2.68</v>
      </c>
      <c r="F1044">
        <v>6.98</v>
      </c>
      <c r="G1044">
        <v>0.92</v>
      </c>
      <c r="H1044">
        <v>9.3800000000000008</v>
      </c>
      <c r="I1044">
        <v>38.31</v>
      </c>
      <c r="J1044">
        <v>7.91</v>
      </c>
      <c r="K1044">
        <v>4255</v>
      </c>
      <c r="L1044" t="s">
        <v>31</v>
      </c>
      <c r="M1044">
        <v>50.08</v>
      </c>
      <c r="N1044">
        <v>438</v>
      </c>
      <c r="O1044">
        <v>34</v>
      </c>
      <c r="P1044">
        <v>94</v>
      </c>
      <c r="Q1044">
        <v>34.69</v>
      </c>
      <c r="R1044">
        <v>58646</v>
      </c>
      <c r="S1044">
        <v>25.83</v>
      </c>
      <c r="T1044">
        <v>59.51</v>
      </c>
      <c r="U1044">
        <v>30.28</v>
      </c>
      <c r="V1044">
        <v>633</v>
      </c>
      <c r="W1044">
        <v>9.85</v>
      </c>
      <c r="X1044">
        <v>182</v>
      </c>
    </row>
    <row r="1045" spans="1:24" hidden="1" x14ac:dyDescent="0.25">
      <c r="A1045" t="s">
        <v>48</v>
      </c>
      <c r="B1045" t="s">
        <v>33</v>
      </c>
      <c r="C1045">
        <v>2016</v>
      </c>
      <c r="D1045" t="s">
        <v>42</v>
      </c>
      <c r="E1045">
        <v>8.42</v>
      </c>
      <c r="F1045">
        <v>7.4</v>
      </c>
      <c r="G1045">
        <v>1.8</v>
      </c>
      <c r="H1045">
        <v>7.36</v>
      </c>
      <c r="I1045">
        <v>15.79</v>
      </c>
      <c r="J1045">
        <v>0.64</v>
      </c>
      <c r="K1045">
        <v>3959</v>
      </c>
      <c r="L1045" t="s">
        <v>35</v>
      </c>
      <c r="M1045">
        <v>99.07</v>
      </c>
      <c r="N1045">
        <v>367</v>
      </c>
      <c r="O1045">
        <v>41</v>
      </c>
      <c r="P1045">
        <v>10</v>
      </c>
      <c r="Q1045">
        <v>45.11</v>
      </c>
      <c r="R1045">
        <v>38214</v>
      </c>
      <c r="S1045">
        <v>78.72</v>
      </c>
      <c r="T1045">
        <v>47.96</v>
      </c>
      <c r="U1045">
        <v>80.569999999999993</v>
      </c>
      <c r="V1045">
        <v>2156</v>
      </c>
      <c r="W1045">
        <v>4.62</v>
      </c>
      <c r="X1045">
        <v>409</v>
      </c>
    </row>
    <row r="1046" spans="1:24" hidden="1" x14ac:dyDescent="0.25">
      <c r="A1046" t="s">
        <v>39</v>
      </c>
      <c r="B1046" t="s">
        <v>38</v>
      </c>
      <c r="C1046">
        <v>2019</v>
      </c>
      <c r="D1046" t="s">
        <v>40</v>
      </c>
      <c r="E1046">
        <v>3.14</v>
      </c>
      <c r="F1046">
        <v>7.71</v>
      </c>
      <c r="G1046">
        <v>1.92</v>
      </c>
      <c r="H1046">
        <v>6.11</v>
      </c>
      <c r="I1046">
        <v>30.97</v>
      </c>
      <c r="J1046">
        <v>10.15</v>
      </c>
      <c r="K1046">
        <v>141</v>
      </c>
      <c r="L1046" t="s">
        <v>35</v>
      </c>
      <c r="M1046">
        <v>47.49</v>
      </c>
      <c r="N1046">
        <v>392</v>
      </c>
      <c r="O1046">
        <v>33</v>
      </c>
      <c r="P1046">
        <v>80</v>
      </c>
      <c r="Q1046">
        <v>79.61</v>
      </c>
      <c r="R1046">
        <v>1345</v>
      </c>
      <c r="S1046">
        <v>73.08</v>
      </c>
      <c r="T1046">
        <v>17.73</v>
      </c>
      <c r="U1046">
        <v>82.96</v>
      </c>
      <c r="V1046">
        <v>2988</v>
      </c>
      <c r="W1046">
        <v>39.840000000000003</v>
      </c>
      <c r="X1046">
        <v>633</v>
      </c>
    </row>
    <row r="1047" spans="1:24" hidden="1" x14ac:dyDescent="0.25">
      <c r="A1047" t="s">
        <v>45</v>
      </c>
      <c r="B1047" t="s">
        <v>37</v>
      </c>
      <c r="C1047">
        <v>2005</v>
      </c>
      <c r="D1047" t="s">
        <v>43</v>
      </c>
      <c r="E1047">
        <v>8.39</v>
      </c>
      <c r="F1047">
        <v>8.41</v>
      </c>
      <c r="G1047">
        <v>2.37</v>
      </c>
      <c r="H1047">
        <v>8.08</v>
      </c>
      <c r="I1047">
        <v>2.48</v>
      </c>
      <c r="J1047">
        <v>14.75</v>
      </c>
      <c r="K1047">
        <v>396</v>
      </c>
      <c r="L1047" t="s">
        <v>44</v>
      </c>
      <c r="M1047">
        <v>90.66</v>
      </c>
      <c r="N1047">
        <v>178</v>
      </c>
      <c r="O1047">
        <v>49</v>
      </c>
      <c r="P1047">
        <v>26</v>
      </c>
      <c r="Q1047">
        <v>67.16</v>
      </c>
      <c r="R1047">
        <v>31178</v>
      </c>
      <c r="S1047">
        <v>57.46</v>
      </c>
      <c r="T1047">
        <v>60.16</v>
      </c>
      <c r="U1047">
        <v>31.13</v>
      </c>
      <c r="V1047">
        <v>1422</v>
      </c>
      <c r="W1047">
        <v>18.87</v>
      </c>
      <c r="X1047">
        <v>839</v>
      </c>
    </row>
    <row r="1048" spans="1:24" hidden="1" x14ac:dyDescent="0.25">
      <c r="A1048" t="s">
        <v>46</v>
      </c>
      <c r="B1048" t="s">
        <v>33</v>
      </c>
      <c r="C1048">
        <v>2018</v>
      </c>
      <c r="D1048" t="s">
        <v>34</v>
      </c>
      <c r="E1048">
        <v>4.29</v>
      </c>
      <c r="F1048">
        <v>8.33</v>
      </c>
      <c r="G1048">
        <v>3</v>
      </c>
      <c r="H1048">
        <v>5.33</v>
      </c>
      <c r="I1048">
        <v>13.32</v>
      </c>
      <c r="J1048">
        <v>19.54</v>
      </c>
      <c r="K1048">
        <v>2627</v>
      </c>
      <c r="L1048" t="s">
        <v>35</v>
      </c>
      <c r="M1048">
        <v>52.15</v>
      </c>
      <c r="N1048">
        <v>399</v>
      </c>
      <c r="O1048">
        <v>1</v>
      </c>
      <c r="P1048">
        <v>7</v>
      </c>
      <c r="Q1048">
        <v>89.52</v>
      </c>
      <c r="R1048">
        <v>7153</v>
      </c>
      <c r="S1048">
        <v>17.02</v>
      </c>
      <c r="T1048">
        <v>78.739999999999995</v>
      </c>
      <c r="U1048">
        <v>69.25</v>
      </c>
      <c r="V1048">
        <v>2971</v>
      </c>
      <c r="W1048">
        <v>1.93</v>
      </c>
      <c r="X1048">
        <v>288</v>
      </c>
    </row>
    <row r="1049" spans="1:24" hidden="1" x14ac:dyDescent="0.25">
      <c r="A1049" t="s">
        <v>24</v>
      </c>
      <c r="B1049" t="s">
        <v>29</v>
      </c>
      <c r="C1049">
        <v>2004</v>
      </c>
      <c r="D1049" t="s">
        <v>34</v>
      </c>
      <c r="E1049">
        <v>7.27</v>
      </c>
      <c r="F1049">
        <v>7.43</v>
      </c>
      <c r="G1049">
        <v>2.85</v>
      </c>
      <c r="H1049">
        <v>9.68</v>
      </c>
      <c r="I1049">
        <v>35.92</v>
      </c>
      <c r="J1049">
        <v>0.74</v>
      </c>
      <c r="K1049">
        <v>4629</v>
      </c>
      <c r="L1049" t="s">
        <v>35</v>
      </c>
      <c r="M1049">
        <v>82.44</v>
      </c>
      <c r="N1049">
        <v>436</v>
      </c>
      <c r="O1049">
        <v>12</v>
      </c>
      <c r="P1049">
        <v>20</v>
      </c>
      <c r="Q1049">
        <v>41.26</v>
      </c>
      <c r="R1049">
        <v>67355</v>
      </c>
      <c r="S1049">
        <v>20.12</v>
      </c>
      <c r="T1049">
        <v>23.69</v>
      </c>
      <c r="U1049">
        <v>95.62</v>
      </c>
      <c r="V1049">
        <v>283</v>
      </c>
      <c r="W1049">
        <v>3.06</v>
      </c>
      <c r="X1049">
        <v>225</v>
      </c>
    </row>
    <row r="1050" spans="1:24" hidden="1" x14ac:dyDescent="0.25">
      <c r="A1050" t="s">
        <v>46</v>
      </c>
      <c r="B1050" t="s">
        <v>37</v>
      </c>
      <c r="C1050">
        <v>2009</v>
      </c>
      <c r="D1050" t="s">
        <v>30</v>
      </c>
      <c r="E1050">
        <v>5.0999999999999996</v>
      </c>
      <c r="F1050">
        <v>7.84</v>
      </c>
      <c r="G1050">
        <v>0.19</v>
      </c>
      <c r="H1050">
        <v>3.48</v>
      </c>
      <c r="I1050">
        <v>28.5</v>
      </c>
      <c r="J1050">
        <v>10.8</v>
      </c>
      <c r="K1050">
        <v>1555</v>
      </c>
      <c r="L1050" t="s">
        <v>44</v>
      </c>
      <c r="M1050">
        <v>76.19</v>
      </c>
      <c r="N1050">
        <v>314</v>
      </c>
      <c r="O1050">
        <v>40</v>
      </c>
      <c r="P1050">
        <v>96</v>
      </c>
      <c r="Q1050">
        <v>38.58</v>
      </c>
      <c r="R1050">
        <v>86537</v>
      </c>
      <c r="S1050">
        <v>58.94</v>
      </c>
      <c r="T1050">
        <v>16.78</v>
      </c>
      <c r="U1050">
        <v>27.52</v>
      </c>
      <c r="V1050">
        <v>911</v>
      </c>
      <c r="W1050">
        <v>5.12</v>
      </c>
      <c r="X1050">
        <v>722</v>
      </c>
    </row>
    <row r="1051" spans="1:24" hidden="1" x14ac:dyDescent="0.25">
      <c r="A1051" t="s">
        <v>46</v>
      </c>
      <c r="B1051" t="s">
        <v>37</v>
      </c>
      <c r="C1051">
        <v>2008</v>
      </c>
      <c r="D1051" t="s">
        <v>43</v>
      </c>
      <c r="E1051">
        <v>6.22</v>
      </c>
      <c r="F1051">
        <v>8.3800000000000008</v>
      </c>
      <c r="G1051">
        <v>3.75</v>
      </c>
      <c r="H1051">
        <v>7.49</v>
      </c>
      <c r="I1051">
        <v>23.48</v>
      </c>
      <c r="J1051">
        <v>9</v>
      </c>
      <c r="K1051">
        <v>2508</v>
      </c>
      <c r="L1051" t="s">
        <v>27</v>
      </c>
      <c r="M1051">
        <v>69.319999999999993</v>
      </c>
      <c r="N1051">
        <v>300</v>
      </c>
      <c r="O1051">
        <v>22</v>
      </c>
      <c r="P1051">
        <v>4</v>
      </c>
      <c r="Q1051">
        <v>5.1100000000000003</v>
      </c>
      <c r="R1051">
        <v>43170</v>
      </c>
      <c r="S1051">
        <v>12.88</v>
      </c>
      <c r="T1051">
        <v>13.17</v>
      </c>
      <c r="U1051">
        <v>33.17</v>
      </c>
      <c r="V1051">
        <v>1880</v>
      </c>
      <c r="W1051">
        <v>8.4700000000000006</v>
      </c>
      <c r="X1051">
        <v>519</v>
      </c>
    </row>
    <row r="1052" spans="1:24" hidden="1" x14ac:dyDescent="0.25">
      <c r="A1052" t="s">
        <v>47</v>
      </c>
      <c r="B1052" t="s">
        <v>29</v>
      </c>
      <c r="C1052">
        <v>2012</v>
      </c>
      <c r="D1052" t="s">
        <v>30</v>
      </c>
      <c r="E1052">
        <v>3.95</v>
      </c>
      <c r="F1052">
        <v>6.21</v>
      </c>
      <c r="G1052">
        <v>4.75</v>
      </c>
      <c r="H1052">
        <v>8.44</v>
      </c>
      <c r="I1052">
        <v>34.54</v>
      </c>
      <c r="J1052">
        <v>4.8499999999999996</v>
      </c>
      <c r="K1052">
        <v>4381</v>
      </c>
      <c r="L1052" t="s">
        <v>44</v>
      </c>
      <c r="M1052">
        <v>59.18</v>
      </c>
      <c r="N1052">
        <v>498</v>
      </c>
      <c r="O1052">
        <v>22</v>
      </c>
      <c r="P1052">
        <v>61</v>
      </c>
      <c r="Q1052">
        <v>47.35</v>
      </c>
      <c r="R1052">
        <v>21987</v>
      </c>
      <c r="S1052">
        <v>72.39</v>
      </c>
      <c r="T1052">
        <v>12.55</v>
      </c>
      <c r="U1052">
        <v>81.239999999999995</v>
      </c>
      <c r="V1052">
        <v>416</v>
      </c>
      <c r="W1052">
        <v>29.62</v>
      </c>
      <c r="X1052">
        <v>604</v>
      </c>
    </row>
    <row r="1053" spans="1:24" hidden="1" x14ac:dyDescent="0.25">
      <c r="A1053" t="s">
        <v>41</v>
      </c>
      <c r="B1053" t="s">
        <v>33</v>
      </c>
      <c r="C1053">
        <v>2018</v>
      </c>
      <c r="D1053" t="s">
        <v>30</v>
      </c>
      <c r="E1053">
        <v>7.68</v>
      </c>
      <c r="F1053">
        <v>6.01</v>
      </c>
      <c r="G1053">
        <v>1.74</v>
      </c>
      <c r="H1053">
        <v>6.28</v>
      </c>
      <c r="I1053">
        <v>19.920000000000002</v>
      </c>
      <c r="J1053">
        <v>12.76</v>
      </c>
      <c r="K1053">
        <v>1028</v>
      </c>
      <c r="L1053" t="s">
        <v>44</v>
      </c>
      <c r="M1053">
        <v>76.98</v>
      </c>
      <c r="N1053">
        <v>164</v>
      </c>
      <c r="O1053">
        <v>30</v>
      </c>
      <c r="P1053">
        <v>31</v>
      </c>
      <c r="Q1053">
        <v>72.959999999999994</v>
      </c>
      <c r="R1053">
        <v>80368</v>
      </c>
      <c r="S1053">
        <v>21.26</v>
      </c>
      <c r="T1053">
        <v>77.37</v>
      </c>
      <c r="U1053">
        <v>46.95</v>
      </c>
      <c r="V1053">
        <v>1460</v>
      </c>
      <c r="W1053">
        <v>22.35</v>
      </c>
      <c r="X1053">
        <v>228</v>
      </c>
    </row>
    <row r="1054" spans="1:24" hidden="1" x14ac:dyDescent="0.25">
      <c r="A1054" t="s">
        <v>45</v>
      </c>
      <c r="B1054" t="s">
        <v>25</v>
      </c>
      <c r="C1054">
        <v>2020</v>
      </c>
      <c r="D1054" t="s">
        <v>30</v>
      </c>
      <c r="E1054">
        <v>4.25</v>
      </c>
      <c r="F1054">
        <v>6.07</v>
      </c>
      <c r="G1054">
        <v>0.9</v>
      </c>
      <c r="H1054">
        <v>8.2799999999999994</v>
      </c>
      <c r="I1054">
        <v>1.31</v>
      </c>
      <c r="J1054">
        <v>3.27</v>
      </c>
      <c r="K1054">
        <v>2176</v>
      </c>
      <c r="L1054" t="s">
        <v>31</v>
      </c>
      <c r="M1054">
        <v>58.51</v>
      </c>
      <c r="N1054">
        <v>90</v>
      </c>
      <c r="O1054">
        <v>1</v>
      </c>
      <c r="P1054">
        <v>88</v>
      </c>
      <c r="Q1054">
        <v>31.52</v>
      </c>
      <c r="R1054">
        <v>25317</v>
      </c>
      <c r="S1054">
        <v>91.05</v>
      </c>
      <c r="T1054">
        <v>68.209999999999994</v>
      </c>
      <c r="U1054">
        <v>96.45</v>
      </c>
      <c r="V1054">
        <v>2758</v>
      </c>
      <c r="W1054">
        <v>31.07</v>
      </c>
      <c r="X1054">
        <v>113</v>
      </c>
    </row>
    <row r="1055" spans="1:24" hidden="1" x14ac:dyDescent="0.25">
      <c r="A1055" t="s">
        <v>32</v>
      </c>
      <c r="B1055" t="s">
        <v>29</v>
      </c>
      <c r="C1055">
        <v>2023</v>
      </c>
      <c r="D1055" t="s">
        <v>40</v>
      </c>
      <c r="E1055">
        <v>4.57</v>
      </c>
      <c r="F1055">
        <v>7.41</v>
      </c>
      <c r="G1055">
        <v>2.7</v>
      </c>
      <c r="H1055">
        <v>9.49</v>
      </c>
      <c r="I1055">
        <v>22.05</v>
      </c>
      <c r="J1055">
        <v>5.68</v>
      </c>
      <c r="K1055">
        <v>670</v>
      </c>
      <c r="L1055" t="s">
        <v>31</v>
      </c>
      <c r="M1055">
        <v>68.37</v>
      </c>
      <c r="N1055">
        <v>321</v>
      </c>
      <c r="O1055">
        <v>1</v>
      </c>
      <c r="P1055">
        <v>57</v>
      </c>
      <c r="Q1055">
        <v>47.35</v>
      </c>
      <c r="R1055">
        <v>68926</v>
      </c>
      <c r="S1055">
        <v>89.97</v>
      </c>
      <c r="T1055">
        <v>26.18</v>
      </c>
      <c r="U1055">
        <v>69.95</v>
      </c>
      <c r="V1055">
        <v>2505</v>
      </c>
      <c r="W1055">
        <v>0.79</v>
      </c>
      <c r="X1055">
        <v>60</v>
      </c>
    </row>
    <row r="1056" spans="1:24" hidden="1" x14ac:dyDescent="0.25">
      <c r="A1056" t="s">
        <v>48</v>
      </c>
      <c r="B1056" t="s">
        <v>29</v>
      </c>
      <c r="C1056">
        <v>2005</v>
      </c>
      <c r="D1056" t="s">
        <v>42</v>
      </c>
      <c r="E1056">
        <v>5.18</v>
      </c>
      <c r="F1056">
        <v>7.91</v>
      </c>
      <c r="G1056">
        <v>3.52</v>
      </c>
      <c r="H1056">
        <v>8.2100000000000009</v>
      </c>
      <c r="I1056">
        <v>45.11</v>
      </c>
      <c r="J1056">
        <v>15.64</v>
      </c>
      <c r="K1056">
        <v>4594</v>
      </c>
      <c r="L1056" t="s">
        <v>27</v>
      </c>
      <c r="M1056">
        <v>71.290000000000006</v>
      </c>
      <c r="N1056">
        <v>191</v>
      </c>
      <c r="O1056">
        <v>4</v>
      </c>
      <c r="P1056">
        <v>71</v>
      </c>
      <c r="Q1056">
        <v>23.5</v>
      </c>
      <c r="R1056">
        <v>35893</v>
      </c>
      <c r="S1056">
        <v>29.36</v>
      </c>
      <c r="T1056">
        <v>83.37</v>
      </c>
      <c r="U1056">
        <v>58.66</v>
      </c>
      <c r="V1056">
        <v>2476</v>
      </c>
      <c r="W1056">
        <v>10.6</v>
      </c>
      <c r="X1056">
        <v>778</v>
      </c>
    </row>
    <row r="1057" spans="1:24" hidden="1" x14ac:dyDescent="0.25">
      <c r="A1057" t="s">
        <v>24</v>
      </c>
      <c r="B1057" t="s">
        <v>29</v>
      </c>
      <c r="C1057">
        <v>2003</v>
      </c>
      <c r="D1057" t="s">
        <v>34</v>
      </c>
      <c r="E1057">
        <v>8.32</v>
      </c>
      <c r="F1057">
        <v>6.92</v>
      </c>
      <c r="G1057">
        <v>3.39</v>
      </c>
      <c r="H1057">
        <v>5.17</v>
      </c>
      <c r="I1057">
        <v>42.83</v>
      </c>
      <c r="J1057">
        <v>9.2100000000000009</v>
      </c>
      <c r="K1057">
        <v>1855</v>
      </c>
      <c r="L1057" t="s">
        <v>44</v>
      </c>
      <c r="M1057">
        <v>48.71</v>
      </c>
      <c r="N1057">
        <v>291</v>
      </c>
      <c r="O1057">
        <v>13</v>
      </c>
      <c r="P1057">
        <v>26</v>
      </c>
      <c r="Q1057">
        <v>77.73</v>
      </c>
      <c r="R1057">
        <v>6013</v>
      </c>
      <c r="S1057">
        <v>8.34</v>
      </c>
      <c r="T1057">
        <v>20.83</v>
      </c>
      <c r="U1057">
        <v>47.01</v>
      </c>
      <c r="V1057">
        <v>497</v>
      </c>
      <c r="W1057">
        <v>16.22</v>
      </c>
      <c r="X1057">
        <v>86</v>
      </c>
    </row>
    <row r="1058" spans="1:24" hidden="1" x14ac:dyDescent="0.25">
      <c r="A1058" t="s">
        <v>28</v>
      </c>
      <c r="B1058" t="s">
        <v>37</v>
      </c>
      <c r="C1058">
        <v>2023</v>
      </c>
      <c r="D1058" t="s">
        <v>40</v>
      </c>
      <c r="E1058">
        <v>6.59</v>
      </c>
      <c r="F1058">
        <v>7.36</v>
      </c>
      <c r="G1058">
        <v>3.06</v>
      </c>
      <c r="H1058">
        <v>6.93</v>
      </c>
      <c r="I1058">
        <v>20.45</v>
      </c>
      <c r="J1058">
        <v>19.87</v>
      </c>
      <c r="K1058">
        <v>3429</v>
      </c>
      <c r="L1058" t="s">
        <v>44</v>
      </c>
      <c r="M1058">
        <v>53.78</v>
      </c>
      <c r="N1058">
        <v>75</v>
      </c>
      <c r="O1058">
        <v>22</v>
      </c>
      <c r="P1058">
        <v>25</v>
      </c>
      <c r="Q1058">
        <v>7.93</v>
      </c>
      <c r="R1058">
        <v>61342</v>
      </c>
      <c r="S1058">
        <v>61.14</v>
      </c>
      <c r="T1058">
        <v>39.93</v>
      </c>
      <c r="U1058">
        <v>39.130000000000003</v>
      </c>
      <c r="V1058">
        <v>2865</v>
      </c>
      <c r="W1058">
        <v>17.16</v>
      </c>
      <c r="X1058">
        <v>438</v>
      </c>
    </row>
    <row r="1059" spans="1:24" hidden="1" x14ac:dyDescent="0.25">
      <c r="A1059" t="s">
        <v>45</v>
      </c>
      <c r="B1059" t="s">
        <v>38</v>
      </c>
      <c r="C1059">
        <v>2002</v>
      </c>
      <c r="D1059" t="s">
        <v>42</v>
      </c>
      <c r="E1059">
        <v>3.49</v>
      </c>
      <c r="F1059">
        <v>7.29</v>
      </c>
      <c r="G1059">
        <v>0.73</v>
      </c>
      <c r="H1059">
        <v>9.3800000000000008</v>
      </c>
      <c r="I1059">
        <v>1.1100000000000001</v>
      </c>
      <c r="J1059">
        <v>7.73</v>
      </c>
      <c r="K1059">
        <v>2078</v>
      </c>
      <c r="L1059" t="s">
        <v>27</v>
      </c>
      <c r="M1059">
        <v>31.26</v>
      </c>
      <c r="N1059">
        <v>305</v>
      </c>
      <c r="O1059">
        <v>34</v>
      </c>
      <c r="P1059">
        <v>39</v>
      </c>
      <c r="Q1059">
        <v>71.13</v>
      </c>
      <c r="R1059">
        <v>9144</v>
      </c>
      <c r="S1059">
        <v>44.84</v>
      </c>
      <c r="T1059">
        <v>46.17</v>
      </c>
      <c r="U1059">
        <v>72</v>
      </c>
      <c r="V1059">
        <v>704</v>
      </c>
      <c r="W1059">
        <v>2.14</v>
      </c>
      <c r="X1059">
        <v>13</v>
      </c>
    </row>
    <row r="1060" spans="1:24" hidden="1" x14ac:dyDescent="0.25">
      <c r="A1060" t="s">
        <v>36</v>
      </c>
      <c r="B1060" t="s">
        <v>25</v>
      </c>
      <c r="C1060">
        <v>2002</v>
      </c>
      <c r="D1060" t="s">
        <v>34</v>
      </c>
      <c r="E1060">
        <v>6.7</v>
      </c>
      <c r="F1060">
        <v>6.24</v>
      </c>
      <c r="G1060">
        <v>4.18</v>
      </c>
      <c r="H1060">
        <v>6.14</v>
      </c>
      <c r="I1060">
        <v>31.82</v>
      </c>
      <c r="J1060">
        <v>9.27</v>
      </c>
      <c r="K1060">
        <v>2006</v>
      </c>
      <c r="L1060" t="s">
        <v>31</v>
      </c>
      <c r="M1060">
        <v>89.65</v>
      </c>
      <c r="N1060">
        <v>98</v>
      </c>
      <c r="O1060">
        <v>45</v>
      </c>
      <c r="P1060">
        <v>28</v>
      </c>
      <c r="Q1060">
        <v>39.14</v>
      </c>
      <c r="R1060">
        <v>97262</v>
      </c>
      <c r="S1060">
        <v>14.37</v>
      </c>
      <c r="T1060">
        <v>16.07</v>
      </c>
      <c r="U1060">
        <v>67.36</v>
      </c>
      <c r="V1060">
        <v>850</v>
      </c>
      <c r="W1060">
        <v>20.46</v>
      </c>
      <c r="X1060">
        <v>320</v>
      </c>
    </row>
    <row r="1061" spans="1:24" hidden="1" x14ac:dyDescent="0.25">
      <c r="A1061" t="s">
        <v>32</v>
      </c>
      <c r="B1061" t="s">
        <v>33</v>
      </c>
      <c r="C1061">
        <v>2003</v>
      </c>
      <c r="D1061" t="s">
        <v>43</v>
      </c>
      <c r="E1061">
        <v>6.42</v>
      </c>
      <c r="F1061">
        <v>6.8</v>
      </c>
      <c r="G1061">
        <v>2.13</v>
      </c>
      <c r="H1061">
        <v>7.77</v>
      </c>
      <c r="I1061">
        <v>37.06</v>
      </c>
      <c r="J1061">
        <v>6.01</v>
      </c>
      <c r="K1061">
        <v>1688</v>
      </c>
      <c r="L1061" t="s">
        <v>44</v>
      </c>
      <c r="M1061">
        <v>82.92</v>
      </c>
      <c r="N1061">
        <v>94</v>
      </c>
      <c r="O1061">
        <v>0</v>
      </c>
      <c r="P1061">
        <v>72</v>
      </c>
      <c r="Q1061">
        <v>6.08</v>
      </c>
      <c r="R1061">
        <v>34897</v>
      </c>
      <c r="S1061">
        <v>53.15</v>
      </c>
      <c r="T1061">
        <v>37.799999999999997</v>
      </c>
      <c r="U1061">
        <v>48.63</v>
      </c>
      <c r="V1061">
        <v>1947</v>
      </c>
      <c r="W1061">
        <v>11.46</v>
      </c>
      <c r="X1061">
        <v>98</v>
      </c>
    </row>
    <row r="1062" spans="1:24" hidden="1" x14ac:dyDescent="0.25">
      <c r="A1062" t="s">
        <v>47</v>
      </c>
      <c r="B1062" t="s">
        <v>33</v>
      </c>
      <c r="C1062">
        <v>2024</v>
      </c>
      <c r="D1062" t="s">
        <v>34</v>
      </c>
      <c r="E1062">
        <v>9.31</v>
      </c>
      <c r="F1062">
        <v>6.05</v>
      </c>
      <c r="G1062">
        <v>1.1100000000000001</v>
      </c>
      <c r="H1062">
        <v>6.26</v>
      </c>
      <c r="I1062">
        <v>14.71</v>
      </c>
      <c r="J1062">
        <v>4.7300000000000004</v>
      </c>
      <c r="K1062">
        <v>4431</v>
      </c>
      <c r="L1062" t="s">
        <v>27</v>
      </c>
      <c r="M1062">
        <v>42.85</v>
      </c>
      <c r="N1062">
        <v>180</v>
      </c>
      <c r="O1062">
        <v>40</v>
      </c>
      <c r="P1062">
        <v>81</v>
      </c>
      <c r="Q1062">
        <v>85.64</v>
      </c>
      <c r="R1062">
        <v>24020</v>
      </c>
      <c r="S1062">
        <v>99.27</v>
      </c>
      <c r="T1062">
        <v>18.149999999999999</v>
      </c>
      <c r="U1062">
        <v>93.42</v>
      </c>
      <c r="V1062">
        <v>1862</v>
      </c>
      <c r="W1062">
        <v>7.66</v>
      </c>
      <c r="X1062">
        <v>659</v>
      </c>
    </row>
    <row r="1063" spans="1:24" hidden="1" x14ac:dyDescent="0.25">
      <c r="A1063" t="s">
        <v>47</v>
      </c>
      <c r="B1063" t="s">
        <v>38</v>
      </c>
      <c r="C1063">
        <v>2004</v>
      </c>
      <c r="D1063" t="s">
        <v>34</v>
      </c>
      <c r="E1063">
        <v>8.41</v>
      </c>
      <c r="F1063">
        <v>6.28</v>
      </c>
      <c r="G1063">
        <v>0.43</v>
      </c>
      <c r="H1063">
        <v>3.85</v>
      </c>
      <c r="I1063">
        <v>23.83</v>
      </c>
      <c r="J1063">
        <v>18.45</v>
      </c>
      <c r="K1063">
        <v>569</v>
      </c>
      <c r="L1063" t="s">
        <v>31</v>
      </c>
      <c r="M1063">
        <v>55.34</v>
      </c>
      <c r="N1063">
        <v>440</v>
      </c>
      <c r="O1063">
        <v>47</v>
      </c>
      <c r="P1063">
        <v>6</v>
      </c>
      <c r="Q1063">
        <v>49.8</v>
      </c>
      <c r="R1063">
        <v>48012</v>
      </c>
      <c r="S1063">
        <v>6.9</v>
      </c>
      <c r="T1063">
        <v>73.180000000000007</v>
      </c>
      <c r="U1063">
        <v>80.94</v>
      </c>
      <c r="V1063">
        <v>1984</v>
      </c>
      <c r="W1063">
        <v>26.85</v>
      </c>
      <c r="X1063">
        <v>480</v>
      </c>
    </row>
    <row r="1064" spans="1:24" hidden="1" x14ac:dyDescent="0.25">
      <c r="A1064" t="s">
        <v>45</v>
      </c>
      <c r="B1064" t="s">
        <v>29</v>
      </c>
      <c r="C1064">
        <v>2007</v>
      </c>
      <c r="D1064" t="s">
        <v>34</v>
      </c>
      <c r="E1064">
        <v>6.47</v>
      </c>
      <c r="F1064">
        <v>8.0299999999999994</v>
      </c>
      <c r="G1064">
        <v>2.08</v>
      </c>
      <c r="H1064">
        <v>3.41</v>
      </c>
      <c r="I1064">
        <v>49.59</v>
      </c>
      <c r="J1064">
        <v>14.98</v>
      </c>
      <c r="K1064">
        <v>4694</v>
      </c>
      <c r="L1064" t="s">
        <v>35</v>
      </c>
      <c r="M1064">
        <v>59.47</v>
      </c>
      <c r="N1064">
        <v>402</v>
      </c>
      <c r="O1064">
        <v>48</v>
      </c>
      <c r="P1064">
        <v>20</v>
      </c>
      <c r="Q1064">
        <v>60.73</v>
      </c>
      <c r="R1064">
        <v>54369</v>
      </c>
      <c r="S1064">
        <v>26.39</v>
      </c>
      <c r="T1064">
        <v>13.75</v>
      </c>
      <c r="U1064">
        <v>40.81</v>
      </c>
      <c r="V1064">
        <v>2687</v>
      </c>
      <c r="W1064">
        <v>3.35</v>
      </c>
      <c r="X1064">
        <v>771</v>
      </c>
    </row>
    <row r="1065" spans="1:24" hidden="1" x14ac:dyDescent="0.25">
      <c r="A1065" t="s">
        <v>39</v>
      </c>
      <c r="B1065" t="s">
        <v>25</v>
      </c>
      <c r="C1065">
        <v>2015</v>
      </c>
      <c r="D1065" t="s">
        <v>26</v>
      </c>
      <c r="E1065">
        <v>3.42</v>
      </c>
      <c r="F1065">
        <v>8.07</v>
      </c>
      <c r="G1065">
        <v>3.09</v>
      </c>
      <c r="H1065">
        <v>9.67</v>
      </c>
      <c r="I1065">
        <v>28.82</v>
      </c>
      <c r="J1065">
        <v>6.67</v>
      </c>
      <c r="K1065">
        <v>1146</v>
      </c>
      <c r="L1065" t="s">
        <v>27</v>
      </c>
      <c r="M1065">
        <v>53.41</v>
      </c>
      <c r="N1065">
        <v>153</v>
      </c>
      <c r="O1065">
        <v>39</v>
      </c>
      <c r="P1065">
        <v>79</v>
      </c>
      <c r="Q1065">
        <v>73.739999999999995</v>
      </c>
      <c r="R1065">
        <v>33826</v>
      </c>
      <c r="S1065">
        <v>53.86</v>
      </c>
      <c r="T1065">
        <v>11.37</v>
      </c>
      <c r="U1065">
        <v>95.47</v>
      </c>
      <c r="V1065">
        <v>1808</v>
      </c>
      <c r="W1065">
        <v>34.68</v>
      </c>
      <c r="X1065">
        <v>372</v>
      </c>
    </row>
    <row r="1066" spans="1:24" hidden="1" x14ac:dyDescent="0.25">
      <c r="A1066" t="s">
        <v>46</v>
      </c>
      <c r="B1066" t="s">
        <v>33</v>
      </c>
      <c r="C1066">
        <v>2021</v>
      </c>
      <c r="D1066" t="s">
        <v>43</v>
      </c>
      <c r="E1066">
        <v>7.8</v>
      </c>
      <c r="F1066">
        <v>8</v>
      </c>
      <c r="G1066">
        <v>3.33</v>
      </c>
      <c r="H1066">
        <v>7.29</v>
      </c>
      <c r="I1066">
        <v>17.55</v>
      </c>
      <c r="J1066">
        <v>14</v>
      </c>
      <c r="K1066">
        <v>3774</v>
      </c>
      <c r="L1066" t="s">
        <v>27</v>
      </c>
      <c r="M1066">
        <v>85.88</v>
      </c>
      <c r="N1066">
        <v>373</v>
      </c>
      <c r="O1066">
        <v>14</v>
      </c>
      <c r="P1066">
        <v>66</v>
      </c>
      <c r="Q1066">
        <v>66.2</v>
      </c>
      <c r="R1066">
        <v>41338</v>
      </c>
      <c r="S1066">
        <v>79.34</v>
      </c>
      <c r="T1066">
        <v>68.599999999999994</v>
      </c>
      <c r="U1066">
        <v>80.44</v>
      </c>
      <c r="V1066">
        <v>2420</v>
      </c>
      <c r="W1066">
        <v>35.99</v>
      </c>
      <c r="X1066">
        <v>39</v>
      </c>
    </row>
    <row r="1067" spans="1:24" hidden="1" x14ac:dyDescent="0.25">
      <c r="A1067" t="s">
        <v>36</v>
      </c>
      <c r="B1067" t="s">
        <v>33</v>
      </c>
      <c r="C1067">
        <v>2002</v>
      </c>
      <c r="D1067" t="s">
        <v>40</v>
      </c>
      <c r="E1067">
        <v>5.75</v>
      </c>
      <c r="F1067">
        <v>7.82</v>
      </c>
      <c r="G1067">
        <v>4.8099999999999996</v>
      </c>
      <c r="H1067">
        <v>3.73</v>
      </c>
      <c r="I1067">
        <v>31.37</v>
      </c>
      <c r="J1067">
        <v>19.32</v>
      </c>
      <c r="K1067">
        <v>864</v>
      </c>
      <c r="L1067" t="s">
        <v>44</v>
      </c>
      <c r="M1067">
        <v>80.78</v>
      </c>
      <c r="N1067">
        <v>355</v>
      </c>
      <c r="O1067">
        <v>29</v>
      </c>
      <c r="P1067">
        <v>95</v>
      </c>
      <c r="Q1067">
        <v>73.62</v>
      </c>
      <c r="R1067">
        <v>62811</v>
      </c>
      <c r="S1067">
        <v>1.88</v>
      </c>
      <c r="T1067">
        <v>72.47</v>
      </c>
      <c r="U1067">
        <v>91.77</v>
      </c>
      <c r="V1067">
        <v>1140</v>
      </c>
      <c r="W1067">
        <v>13.02</v>
      </c>
      <c r="X1067">
        <v>919</v>
      </c>
    </row>
    <row r="1068" spans="1:24" hidden="1" x14ac:dyDescent="0.25">
      <c r="A1068" t="s">
        <v>47</v>
      </c>
      <c r="B1068" t="s">
        <v>29</v>
      </c>
      <c r="C1068">
        <v>2023</v>
      </c>
      <c r="D1068" t="s">
        <v>40</v>
      </c>
      <c r="E1068">
        <v>9.85</v>
      </c>
      <c r="F1068">
        <v>7.98</v>
      </c>
      <c r="G1068">
        <v>0.77</v>
      </c>
      <c r="H1068">
        <v>9</v>
      </c>
      <c r="I1068">
        <v>9</v>
      </c>
      <c r="J1068">
        <v>1.48</v>
      </c>
      <c r="K1068">
        <v>4900</v>
      </c>
      <c r="L1068" t="s">
        <v>35</v>
      </c>
      <c r="M1068">
        <v>83.7</v>
      </c>
      <c r="N1068">
        <v>323</v>
      </c>
      <c r="O1068">
        <v>20</v>
      </c>
      <c r="P1068">
        <v>9</v>
      </c>
      <c r="Q1068">
        <v>76.7</v>
      </c>
      <c r="R1068">
        <v>44175</v>
      </c>
      <c r="S1068">
        <v>73.28</v>
      </c>
      <c r="T1068">
        <v>49.65</v>
      </c>
      <c r="U1068">
        <v>30.9</v>
      </c>
      <c r="V1068">
        <v>2916</v>
      </c>
      <c r="W1068">
        <v>39.479999999999997</v>
      </c>
      <c r="X1068">
        <v>745</v>
      </c>
    </row>
    <row r="1069" spans="1:24" hidden="1" x14ac:dyDescent="0.25">
      <c r="A1069" t="s">
        <v>24</v>
      </c>
      <c r="B1069" t="s">
        <v>38</v>
      </c>
      <c r="C1069">
        <v>2011</v>
      </c>
      <c r="D1069" t="s">
        <v>42</v>
      </c>
      <c r="E1069">
        <v>2.48</v>
      </c>
      <c r="F1069">
        <v>7.68</v>
      </c>
      <c r="G1069">
        <v>4.93</v>
      </c>
      <c r="H1069">
        <v>6.66</v>
      </c>
      <c r="I1069">
        <v>9.9600000000000009</v>
      </c>
      <c r="J1069">
        <v>5.29</v>
      </c>
      <c r="K1069">
        <v>4409</v>
      </c>
      <c r="L1069" t="s">
        <v>31</v>
      </c>
      <c r="M1069">
        <v>93.29</v>
      </c>
      <c r="N1069">
        <v>111</v>
      </c>
      <c r="O1069">
        <v>7</v>
      </c>
      <c r="P1069">
        <v>61</v>
      </c>
      <c r="Q1069">
        <v>59.74</v>
      </c>
      <c r="R1069">
        <v>64579</v>
      </c>
      <c r="S1069">
        <v>13.99</v>
      </c>
      <c r="T1069">
        <v>35.43</v>
      </c>
      <c r="U1069">
        <v>22.64</v>
      </c>
      <c r="V1069">
        <v>361</v>
      </c>
      <c r="W1069">
        <v>16.05</v>
      </c>
      <c r="X1069">
        <v>167</v>
      </c>
    </row>
    <row r="1070" spans="1:24" hidden="1" x14ac:dyDescent="0.25">
      <c r="A1070" t="s">
        <v>47</v>
      </c>
      <c r="B1070" t="s">
        <v>25</v>
      </c>
      <c r="C1070">
        <v>2024</v>
      </c>
      <c r="D1070" t="s">
        <v>40</v>
      </c>
      <c r="E1070">
        <v>0.8</v>
      </c>
      <c r="F1070">
        <v>7.67</v>
      </c>
      <c r="G1070">
        <v>3.27</v>
      </c>
      <c r="H1070">
        <v>8.4</v>
      </c>
      <c r="I1070">
        <v>46.25</v>
      </c>
      <c r="J1070">
        <v>4.01</v>
      </c>
      <c r="K1070">
        <v>27</v>
      </c>
      <c r="L1070" t="s">
        <v>35</v>
      </c>
      <c r="M1070">
        <v>71.66</v>
      </c>
      <c r="N1070">
        <v>170</v>
      </c>
      <c r="O1070">
        <v>6</v>
      </c>
      <c r="P1070">
        <v>95</v>
      </c>
      <c r="Q1070">
        <v>37.83</v>
      </c>
      <c r="R1070">
        <v>67104</v>
      </c>
      <c r="S1070">
        <v>83.07</v>
      </c>
      <c r="T1070">
        <v>28.92</v>
      </c>
      <c r="U1070">
        <v>59.43</v>
      </c>
      <c r="V1070">
        <v>2241</v>
      </c>
      <c r="W1070">
        <v>38.49</v>
      </c>
      <c r="X1070">
        <v>526</v>
      </c>
    </row>
    <row r="1071" spans="1:24" hidden="1" x14ac:dyDescent="0.25">
      <c r="A1071" t="s">
        <v>28</v>
      </c>
      <c r="B1071" t="s">
        <v>38</v>
      </c>
      <c r="C1071">
        <v>2007</v>
      </c>
      <c r="D1071" t="s">
        <v>30</v>
      </c>
      <c r="E1071">
        <v>0.7</v>
      </c>
      <c r="F1071">
        <v>7.67</v>
      </c>
      <c r="G1071">
        <v>2.27</v>
      </c>
      <c r="H1071">
        <v>3.89</v>
      </c>
      <c r="I1071">
        <v>11.96</v>
      </c>
      <c r="J1071">
        <v>17.399999999999999</v>
      </c>
      <c r="K1071">
        <v>1029</v>
      </c>
      <c r="L1071" t="s">
        <v>44</v>
      </c>
      <c r="M1071">
        <v>73.02</v>
      </c>
      <c r="N1071">
        <v>252</v>
      </c>
      <c r="O1071">
        <v>40</v>
      </c>
      <c r="P1071">
        <v>7</v>
      </c>
      <c r="Q1071">
        <v>25.83</v>
      </c>
      <c r="R1071">
        <v>44214</v>
      </c>
      <c r="S1071">
        <v>69.22</v>
      </c>
      <c r="T1071">
        <v>19.36</v>
      </c>
      <c r="U1071">
        <v>55.85</v>
      </c>
      <c r="V1071">
        <v>806</v>
      </c>
      <c r="W1071">
        <v>39.479999999999997</v>
      </c>
      <c r="X1071">
        <v>502</v>
      </c>
    </row>
    <row r="1072" spans="1:24" hidden="1" x14ac:dyDescent="0.25">
      <c r="A1072" t="s">
        <v>48</v>
      </c>
      <c r="B1072" t="s">
        <v>38</v>
      </c>
      <c r="C1072">
        <v>2012</v>
      </c>
      <c r="D1072" t="s">
        <v>34</v>
      </c>
      <c r="E1072">
        <v>6.4</v>
      </c>
      <c r="F1072">
        <v>7.29</v>
      </c>
      <c r="G1072">
        <v>4.4400000000000004</v>
      </c>
      <c r="H1072">
        <v>9.35</v>
      </c>
      <c r="I1072">
        <v>15.54</v>
      </c>
      <c r="J1072">
        <v>3.58</v>
      </c>
      <c r="K1072">
        <v>1996</v>
      </c>
      <c r="L1072" t="s">
        <v>44</v>
      </c>
      <c r="M1072">
        <v>80.540000000000006</v>
      </c>
      <c r="N1072">
        <v>382</v>
      </c>
      <c r="O1072">
        <v>33</v>
      </c>
      <c r="P1072">
        <v>95</v>
      </c>
      <c r="Q1072">
        <v>90.48</v>
      </c>
      <c r="R1072">
        <v>42720</v>
      </c>
      <c r="S1072">
        <v>45.65</v>
      </c>
      <c r="T1072">
        <v>48.74</v>
      </c>
      <c r="U1072">
        <v>89.58</v>
      </c>
      <c r="V1072">
        <v>1057</v>
      </c>
      <c r="W1072">
        <v>33.08</v>
      </c>
      <c r="X1072">
        <v>280</v>
      </c>
    </row>
    <row r="1073" spans="1:24" hidden="1" x14ac:dyDescent="0.25">
      <c r="A1073" t="s">
        <v>47</v>
      </c>
      <c r="B1073" t="s">
        <v>25</v>
      </c>
      <c r="C1073">
        <v>2003</v>
      </c>
      <c r="D1073" t="s">
        <v>40</v>
      </c>
      <c r="E1073">
        <v>9.39</v>
      </c>
      <c r="F1073">
        <v>6.91</v>
      </c>
      <c r="G1073">
        <v>3.47</v>
      </c>
      <c r="H1073">
        <v>7.13</v>
      </c>
      <c r="I1073">
        <v>27.19</v>
      </c>
      <c r="J1073">
        <v>6.16</v>
      </c>
      <c r="K1073">
        <v>1341</v>
      </c>
      <c r="L1073" t="s">
        <v>31</v>
      </c>
      <c r="M1073">
        <v>77.69</v>
      </c>
      <c r="N1073">
        <v>350</v>
      </c>
      <c r="O1073">
        <v>41</v>
      </c>
      <c r="P1073">
        <v>3</v>
      </c>
      <c r="Q1073">
        <v>97.05</v>
      </c>
      <c r="R1073">
        <v>11462</v>
      </c>
      <c r="S1073">
        <v>82.16</v>
      </c>
      <c r="T1073">
        <v>49.29</v>
      </c>
      <c r="U1073">
        <v>33.770000000000003</v>
      </c>
      <c r="V1073">
        <v>2112</v>
      </c>
      <c r="W1073">
        <v>4.99</v>
      </c>
      <c r="X1073">
        <v>410</v>
      </c>
    </row>
    <row r="1074" spans="1:24" hidden="1" x14ac:dyDescent="0.25">
      <c r="A1074" t="s">
        <v>28</v>
      </c>
      <c r="B1074" t="s">
        <v>25</v>
      </c>
      <c r="C1074">
        <v>2013</v>
      </c>
      <c r="D1074" t="s">
        <v>42</v>
      </c>
      <c r="E1074">
        <v>0.02</v>
      </c>
      <c r="F1074">
        <v>7.83</v>
      </c>
      <c r="G1074">
        <v>1.74</v>
      </c>
      <c r="H1074">
        <v>8.17</v>
      </c>
      <c r="I1074">
        <v>44.98</v>
      </c>
      <c r="J1074">
        <v>10.88</v>
      </c>
      <c r="K1074">
        <v>1248</v>
      </c>
      <c r="L1074" t="s">
        <v>31</v>
      </c>
      <c r="M1074">
        <v>90.89</v>
      </c>
      <c r="N1074">
        <v>121</v>
      </c>
      <c r="O1074">
        <v>36</v>
      </c>
      <c r="P1074">
        <v>28</v>
      </c>
      <c r="Q1074">
        <v>37.049999999999997</v>
      </c>
      <c r="R1074">
        <v>65606</v>
      </c>
      <c r="S1074">
        <v>73.3</v>
      </c>
      <c r="T1074">
        <v>46.48</v>
      </c>
      <c r="U1074">
        <v>21.89</v>
      </c>
      <c r="V1074">
        <v>1971</v>
      </c>
      <c r="W1074">
        <v>23.38</v>
      </c>
      <c r="X1074">
        <v>57</v>
      </c>
    </row>
    <row r="1075" spans="1:24" hidden="1" x14ac:dyDescent="0.25">
      <c r="A1075" t="s">
        <v>45</v>
      </c>
      <c r="B1075" t="s">
        <v>33</v>
      </c>
      <c r="C1075">
        <v>2013</v>
      </c>
      <c r="D1075" t="s">
        <v>42</v>
      </c>
      <c r="E1075">
        <v>7.26</v>
      </c>
      <c r="F1075">
        <v>6.75</v>
      </c>
      <c r="G1075">
        <v>4.42</v>
      </c>
      <c r="H1075">
        <v>3.22</v>
      </c>
      <c r="I1075">
        <v>39.07</v>
      </c>
      <c r="J1075">
        <v>12.42</v>
      </c>
      <c r="K1075">
        <v>2136</v>
      </c>
      <c r="L1075" t="s">
        <v>31</v>
      </c>
      <c r="M1075">
        <v>83.91</v>
      </c>
      <c r="N1075">
        <v>441</v>
      </c>
      <c r="O1075">
        <v>47</v>
      </c>
      <c r="P1075">
        <v>11</v>
      </c>
      <c r="Q1075">
        <v>13.01</v>
      </c>
      <c r="R1075">
        <v>81508</v>
      </c>
      <c r="S1075">
        <v>75.92</v>
      </c>
      <c r="T1075">
        <v>72.260000000000005</v>
      </c>
      <c r="U1075">
        <v>62.34</v>
      </c>
      <c r="V1075">
        <v>219</v>
      </c>
      <c r="W1075">
        <v>29.28</v>
      </c>
      <c r="X1075">
        <v>362</v>
      </c>
    </row>
    <row r="1076" spans="1:24" hidden="1" x14ac:dyDescent="0.25">
      <c r="A1076" t="s">
        <v>45</v>
      </c>
      <c r="B1076" t="s">
        <v>33</v>
      </c>
      <c r="C1076">
        <v>2012</v>
      </c>
      <c r="D1076" t="s">
        <v>30</v>
      </c>
      <c r="E1076">
        <v>6.57</v>
      </c>
      <c r="F1076">
        <v>7.36</v>
      </c>
      <c r="G1076">
        <v>3.33</v>
      </c>
      <c r="H1076">
        <v>5.21</v>
      </c>
      <c r="I1076">
        <v>2.19</v>
      </c>
      <c r="J1076">
        <v>16.16</v>
      </c>
      <c r="K1076">
        <v>2087</v>
      </c>
      <c r="L1076" t="s">
        <v>44</v>
      </c>
      <c r="M1076">
        <v>38.43</v>
      </c>
      <c r="N1076">
        <v>204</v>
      </c>
      <c r="O1076">
        <v>31</v>
      </c>
      <c r="P1076">
        <v>99</v>
      </c>
      <c r="Q1076">
        <v>23.81</v>
      </c>
      <c r="R1076">
        <v>87022</v>
      </c>
      <c r="S1076">
        <v>29.01</v>
      </c>
      <c r="T1076">
        <v>17.98</v>
      </c>
      <c r="U1076">
        <v>34.21</v>
      </c>
      <c r="V1076">
        <v>2829</v>
      </c>
      <c r="W1076">
        <v>3.1</v>
      </c>
      <c r="X1076">
        <v>725</v>
      </c>
    </row>
    <row r="1077" spans="1:24" hidden="1" x14ac:dyDescent="0.25">
      <c r="A1077" t="s">
        <v>32</v>
      </c>
      <c r="B1077" t="s">
        <v>25</v>
      </c>
      <c r="C1077">
        <v>2005</v>
      </c>
      <c r="D1077" t="s">
        <v>42</v>
      </c>
      <c r="E1077">
        <v>7.32</v>
      </c>
      <c r="F1077">
        <v>7.08</v>
      </c>
      <c r="G1077">
        <v>3.49</v>
      </c>
      <c r="H1077">
        <v>4.87</v>
      </c>
      <c r="I1077">
        <v>34.65</v>
      </c>
      <c r="J1077">
        <v>8.15</v>
      </c>
      <c r="K1077">
        <v>680</v>
      </c>
      <c r="L1077" t="s">
        <v>31</v>
      </c>
      <c r="M1077">
        <v>94.99</v>
      </c>
      <c r="N1077">
        <v>244</v>
      </c>
      <c r="O1077">
        <v>32</v>
      </c>
      <c r="P1077">
        <v>50</v>
      </c>
      <c r="Q1077">
        <v>67.73</v>
      </c>
      <c r="R1077">
        <v>73846</v>
      </c>
      <c r="S1077">
        <v>61.94</v>
      </c>
      <c r="T1077">
        <v>63.6</v>
      </c>
      <c r="U1077">
        <v>23.96</v>
      </c>
      <c r="V1077">
        <v>601</v>
      </c>
      <c r="W1077">
        <v>35.75</v>
      </c>
      <c r="X1077">
        <v>290</v>
      </c>
    </row>
    <row r="1078" spans="1:24" hidden="1" x14ac:dyDescent="0.25">
      <c r="A1078" t="s">
        <v>47</v>
      </c>
      <c r="B1078" t="s">
        <v>37</v>
      </c>
      <c r="C1078">
        <v>2016</v>
      </c>
      <c r="D1078" t="s">
        <v>26</v>
      </c>
      <c r="E1078">
        <v>3.55</v>
      </c>
      <c r="F1078">
        <v>6.69</v>
      </c>
      <c r="G1078">
        <v>4.4800000000000004</v>
      </c>
      <c r="H1078">
        <v>9.65</v>
      </c>
      <c r="I1078">
        <v>25.2</v>
      </c>
      <c r="J1078">
        <v>10.68</v>
      </c>
      <c r="K1078">
        <v>374</v>
      </c>
      <c r="L1078" t="s">
        <v>31</v>
      </c>
      <c r="M1078">
        <v>77.819999999999993</v>
      </c>
      <c r="N1078">
        <v>126</v>
      </c>
      <c r="O1078">
        <v>5</v>
      </c>
      <c r="P1078">
        <v>18</v>
      </c>
      <c r="Q1078">
        <v>18.95</v>
      </c>
      <c r="R1078">
        <v>74032</v>
      </c>
      <c r="S1078">
        <v>14.11</v>
      </c>
      <c r="T1078">
        <v>42.13</v>
      </c>
      <c r="U1078">
        <v>21.78</v>
      </c>
      <c r="V1078">
        <v>911</v>
      </c>
      <c r="W1078">
        <v>34.07</v>
      </c>
      <c r="X1078">
        <v>509</v>
      </c>
    </row>
    <row r="1079" spans="1:24" hidden="1" x14ac:dyDescent="0.25">
      <c r="A1079" t="s">
        <v>24</v>
      </c>
      <c r="B1079" t="s">
        <v>33</v>
      </c>
      <c r="C1079">
        <v>2003</v>
      </c>
      <c r="D1079" t="s">
        <v>34</v>
      </c>
      <c r="E1079">
        <v>8.1999999999999993</v>
      </c>
      <c r="F1079">
        <v>8.44</v>
      </c>
      <c r="G1079">
        <v>2.2400000000000002</v>
      </c>
      <c r="H1079">
        <v>4.3</v>
      </c>
      <c r="I1079">
        <v>23.78</v>
      </c>
      <c r="J1079">
        <v>19.309999999999999</v>
      </c>
      <c r="K1079">
        <v>3369</v>
      </c>
      <c r="L1079" t="s">
        <v>31</v>
      </c>
      <c r="M1079">
        <v>38.9</v>
      </c>
      <c r="N1079">
        <v>490</v>
      </c>
      <c r="O1079">
        <v>41</v>
      </c>
      <c r="P1079">
        <v>30</v>
      </c>
      <c r="Q1079">
        <v>78.45</v>
      </c>
      <c r="R1079">
        <v>17333</v>
      </c>
      <c r="S1079">
        <v>82.09</v>
      </c>
      <c r="T1079">
        <v>29.28</v>
      </c>
      <c r="U1079">
        <v>31.39</v>
      </c>
      <c r="V1079">
        <v>1667</v>
      </c>
      <c r="W1079">
        <v>37.35</v>
      </c>
      <c r="X1079">
        <v>284</v>
      </c>
    </row>
    <row r="1080" spans="1:24" hidden="1" x14ac:dyDescent="0.25">
      <c r="A1080" t="s">
        <v>47</v>
      </c>
      <c r="B1080" t="s">
        <v>37</v>
      </c>
      <c r="C1080">
        <v>2007</v>
      </c>
      <c r="D1080" t="s">
        <v>34</v>
      </c>
      <c r="E1080">
        <v>0.45</v>
      </c>
      <c r="F1080">
        <v>6.65</v>
      </c>
      <c r="G1080">
        <v>3.28</v>
      </c>
      <c r="H1080">
        <v>7.95</v>
      </c>
      <c r="I1080">
        <v>34.58</v>
      </c>
      <c r="J1080">
        <v>5.95</v>
      </c>
      <c r="K1080">
        <v>3045</v>
      </c>
      <c r="L1080" t="s">
        <v>27</v>
      </c>
      <c r="M1080">
        <v>84.04</v>
      </c>
      <c r="N1080">
        <v>358</v>
      </c>
      <c r="O1080">
        <v>9</v>
      </c>
      <c r="P1080">
        <v>25</v>
      </c>
      <c r="Q1080">
        <v>92.46</v>
      </c>
      <c r="R1080">
        <v>69675</v>
      </c>
      <c r="S1080">
        <v>52.67</v>
      </c>
      <c r="T1080">
        <v>64.53</v>
      </c>
      <c r="U1080">
        <v>50.07</v>
      </c>
      <c r="V1080">
        <v>1918</v>
      </c>
      <c r="W1080">
        <v>20.57</v>
      </c>
      <c r="X1080">
        <v>68</v>
      </c>
    </row>
    <row r="1081" spans="1:24" hidden="1" x14ac:dyDescent="0.25">
      <c r="A1081" t="s">
        <v>24</v>
      </c>
      <c r="B1081" t="s">
        <v>25</v>
      </c>
      <c r="C1081">
        <v>2016</v>
      </c>
      <c r="D1081" t="s">
        <v>34</v>
      </c>
      <c r="E1081">
        <v>7.55</v>
      </c>
      <c r="F1081">
        <v>6.77</v>
      </c>
      <c r="G1081">
        <v>3.72</v>
      </c>
      <c r="H1081">
        <v>3.3</v>
      </c>
      <c r="I1081">
        <v>9.81</v>
      </c>
      <c r="J1081">
        <v>4.96</v>
      </c>
      <c r="K1081">
        <v>2337</v>
      </c>
      <c r="L1081" t="s">
        <v>31</v>
      </c>
      <c r="M1081">
        <v>55.09</v>
      </c>
      <c r="N1081">
        <v>314</v>
      </c>
      <c r="O1081">
        <v>25</v>
      </c>
      <c r="P1081">
        <v>5</v>
      </c>
      <c r="Q1081">
        <v>96.44</v>
      </c>
      <c r="R1081">
        <v>2413</v>
      </c>
      <c r="S1081">
        <v>82.49</v>
      </c>
      <c r="T1081">
        <v>25.81</v>
      </c>
      <c r="U1081">
        <v>90.72</v>
      </c>
      <c r="V1081">
        <v>2555</v>
      </c>
      <c r="W1081">
        <v>12.97</v>
      </c>
      <c r="X1081">
        <v>190</v>
      </c>
    </row>
    <row r="1082" spans="1:24" hidden="1" x14ac:dyDescent="0.25">
      <c r="A1082" t="s">
        <v>41</v>
      </c>
      <c r="B1082" t="s">
        <v>33</v>
      </c>
      <c r="C1082">
        <v>2002</v>
      </c>
      <c r="D1082" t="s">
        <v>43</v>
      </c>
      <c r="E1082">
        <v>2.67</v>
      </c>
      <c r="F1082">
        <v>6.4</v>
      </c>
      <c r="G1082">
        <v>2.27</v>
      </c>
      <c r="H1082">
        <v>4.38</v>
      </c>
      <c r="I1082">
        <v>49.07</v>
      </c>
      <c r="J1082">
        <v>14.21</v>
      </c>
      <c r="K1082">
        <v>805</v>
      </c>
      <c r="L1082" t="s">
        <v>44</v>
      </c>
      <c r="M1082">
        <v>86.42</v>
      </c>
      <c r="N1082">
        <v>45</v>
      </c>
      <c r="O1082">
        <v>44</v>
      </c>
      <c r="P1082">
        <v>28</v>
      </c>
      <c r="Q1082">
        <v>2.91</v>
      </c>
      <c r="R1082">
        <v>44257</v>
      </c>
      <c r="S1082">
        <v>21.12</v>
      </c>
      <c r="T1082">
        <v>28.47</v>
      </c>
      <c r="U1082">
        <v>80.849999999999994</v>
      </c>
      <c r="V1082">
        <v>1760</v>
      </c>
      <c r="W1082">
        <v>20.25</v>
      </c>
      <c r="X1082">
        <v>480</v>
      </c>
    </row>
    <row r="1083" spans="1:24" hidden="1" x14ac:dyDescent="0.25">
      <c r="A1083" t="s">
        <v>32</v>
      </c>
      <c r="B1083" t="s">
        <v>38</v>
      </c>
      <c r="C1083">
        <v>2016</v>
      </c>
      <c r="D1083" t="s">
        <v>40</v>
      </c>
      <c r="E1083">
        <v>4.7699999999999996</v>
      </c>
      <c r="F1083">
        <v>8.06</v>
      </c>
      <c r="G1083">
        <v>0.42</v>
      </c>
      <c r="H1083">
        <v>5.37</v>
      </c>
      <c r="I1083">
        <v>32.270000000000003</v>
      </c>
      <c r="J1083">
        <v>15.42</v>
      </c>
      <c r="K1083">
        <v>3039</v>
      </c>
      <c r="L1083" t="s">
        <v>27</v>
      </c>
      <c r="M1083">
        <v>96.88</v>
      </c>
      <c r="N1083">
        <v>451</v>
      </c>
      <c r="O1083">
        <v>25</v>
      </c>
      <c r="P1083">
        <v>16</v>
      </c>
      <c r="Q1083">
        <v>95.9</v>
      </c>
      <c r="R1083">
        <v>57576</v>
      </c>
      <c r="S1083">
        <v>13.03</v>
      </c>
      <c r="T1083">
        <v>89.88</v>
      </c>
      <c r="U1083">
        <v>62.41</v>
      </c>
      <c r="V1083">
        <v>1713</v>
      </c>
      <c r="W1083">
        <v>29.17</v>
      </c>
      <c r="X1083">
        <v>688</v>
      </c>
    </row>
    <row r="1084" spans="1:24" hidden="1" x14ac:dyDescent="0.25">
      <c r="A1084" t="s">
        <v>41</v>
      </c>
      <c r="B1084" t="s">
        <v>25</v>
      </c>
      <c r="C1084">
        <v>2008</v>
      </c>
      <c r="D1084" t="s">
        <v>26</v>
      </c>
      <c r="E1084">
        <v>8.23</v>
      </c>
      <c r="F1084">
        <v>7.47</v>
      </c>
      <c r="G1084">
        <v>3.86</v>
      </c>
      <c r="H1084">
        <v>8.56</v>
      </c>
      <c r="I1084">
        <v>18.28</v>
      </c>
      <c r="J1084">
        <v>8.3000000000000007</v>
      </c>
      <c r="K1084">
        <v>278</v>
      </c>
      <c r="L1084" t="s">
        <v>44</v>
      </c>
      <c r="M1084">
        <v>47.87</v>
      </c>
      <c r="N1084">
        <v>295</v>
      </c>
      <c r="O1084">
        <v>18</v>
      </c>
      <c r="P1084">
        <v>19</v>
      </c>
      <c r="Q1084">
        <v>74.540000000000006</v>
      </c>
      <c r="R1084">
        <v>71364</v>
      </c>
      <c r="S1084">
        <v>68.900000000000006</v>
      </c>
      <c r="T1084">
        <v>81.09</v>
      </c>
      <c r="U1084">
        <v>54.43</v>
      </c>
      <c r="V1084">
        <v>1568</v>
      </c>
      <c r="W1084">
        <v>16.649999999999999</v>
      </c>
      <c r="X1084">
        <v>904</v>
      </c>
    </row>
    <row r="1085" spans="1:24" hidden="1" x14ac:dyDescent="0.25">
      <c r="A1085" t="s">
        <v>47</v>
      </c>
      <c r="B1085" t="s">
        <v>29</v>
      </c>
      <c r="C1085">
        <v>2001</v>
      </c>
      <c r="D1085" t="s">
        <v>40</v>
      </c>
      <c r="E1085">
        <v>2.71</v>
      </c>
      <c r="F1085">
        <v>7.53</v>
      </c>
      <c r="G1085">
        <v>0.24</v>
      </c>
      <c r="H1085">
        <v>8.5299999999999994</v>
      </c>
      <c r="I1085">
        <v>30.01</v>
      </c>
      <c r="J1085">
        <v>4.26</v>
      </c>
      <c r="K1085">
        <v>1405</v>
      </c>
      <c r="L1085" t="s">
        <v>35</v>
      </c>
      <c r="M1085">
        <v>90.02</v>
      </c>
      <c r="N1085">
        <v>235</v>
      </c>
      <c r="O1085">
        <v>34</v>
      </c>
      <c r="P1085">
        <v>41</v>
      </c>
      <c r="Q1085">
        <v>10.24</v>
      </c>
      <c r="R1085">
        <v>38677</v>
      </c>
      <c r="S1085">
        <v>5.84</v>
      </c>
      <c r="T1085">
        <v>65.77</v>
      </c>
      <c r="U1085">
        <v>56.46</v>
      </c>
      <c r="V1085">
        <v>1549</v>
      </c>
      <c r="W1085">
        <v>14.07</v>
      </c>
      <c r="X1085">
        <v>782</v>
      </c>
    </row>
    <row r="1086" spans="1:24" hidden="1" x14ac:dyDescent="0.25">
      <c r="A1086" t="s">
        <v>32</v>
      </c>
      <c r="B1086" t="s">
        <v>37</v>
      </c>
      <c r="C1086">
        <v>2024</v>
      </c>
      <c r="D1086" t="s">
        <v>26</v>
      </c>
      <c r="E1086">
        <v>1.85</v>
      </c>
      <c r="F1086">
        <v>8.0500000000000007</v>
      </c>
      <c r="G1086">
        <v>3.59</v>
      </c>
      <c r="H1086">
        <v>9.67</v>
      </c>
      <c r="I1086">
        <v>10.82</v>
      </c>
      <c r="J1086">
        <v>15.58</v>
      </c>
      <c r="K1086">
        <v>787</v>
      </c>
      <c r="L1086" t="s">
        <v>27</v>
      </c>
      <c r="M1086">
        <v>84.15</v>
      </c>
      <c r="N1086">
        <v>140</v>
      </c>
      <c r="O1086">
        <v>44</v>
      </c>
      <c r="P1086">
        <v>46</v>
      </c>
      <c r="Q1086">
        <v>42.69</v>
      </c>
      <c r="R1086">
        <v>52197</v>
      </c>
      <c r="S1086">
        <v>24.4</v>
      </c>
      <c r="T1086">
        <v>35.26</v>
      </c>
      <c r="U1086">
        <v>90.77</v>
      </c>
      <c r="V1086">
        <v>2796</v>
      </c>
      <c r="W1086">
        <v>3.08</v>
      </c>
      <c r="X1086">
        <v>433</v>
      </c>
    </row>
    <row r="1087" spans="1:24" hidden="1" x14ac:dyDescent="0.25">
      <c r="A1087" t="s">
        <v>41</v>
      </c>
      <c r="B1087" t="s">
        <v>25</v>
      </c>
      <c r="C1087">
        <v>2012</v>
      </c>
      <c r="D1087" t="s">
        <v>40</v>
      </c>
      <c r="E1087">
        <v>6.81</v>
      </c>
      <c r="F1087">
        <v>6.86</v>
      </c>
      <c r="G1087">
        <v>4.55</v>
      </c>
      <c r="H1087">
        <v>9.42</v>
      </c>
      <c r="I1087">
        <v>31.69</v>
      </c>
      <c r="J1087">
        <v>13.41</v>
      </c>
      <c r="K1087">
        <v>1332</v>
      </c>
      <c r="L1087" t="s">
        <v>31</v>
      </c>
      <c r="M1087">
        <v>76.98</v>
      </c>
      <c r="N1087">
        <v>120</v>
      </c>
      <c r="O1087">
        <v>3</v>
      </c>
      <c r="P1087">
        <v>73</v>
      </c>
      <c r="Q1087">
        <v>70.599999999999994</v>
      </c>
      <c r="R1087">
        <v>93866</v>
      </c>
      <c r="S1087">
        <v>90.87</v>
      </c>
      <c r="T1087">
        <v>52.94</v>
      </c>
      <c r="U1087">
        <v>77.97</v>
      </c>
      <c r="V1087">
        <v>2154</v>
      </c>
      <c r="W1087">
        <v>17.89</v>
      </c>
      <c r="X1087">
        <v>222</v>
      </c>
    </row>
    <row r="1088" spans="1:24" hidden="1" x14ac:dyDescent="0.25">
      <c r="A1088" t="s">
        <v>46</v>
      </c>
      <c r="B1088" t="s">
        <v>25</v>
      </c>
      <c r="C1088">
        <v>2019</v>
      </c>
      <c r="D1088" t="s">
        <v>30</v>
      </c>
      <c r="E1088">
        <v>5.33</v>
      </c>
      <c r="F1088">
        <v>6.48</v>
      </c>
      <c r="G1088">
        <v>1.73</v>
      </c>
      <c r="H1088">
        <v>3.57</v>
      </c>
      <c r="I1088">
        <v>1.41</v>
      </c>
      <c r="J1088">
        <v>17.52</v>
      </c>
      <c r="K1088">
        <v>4372</v>
      </c>
      <c r="L1088" t="s">
        <v>27</v>
      </c>
      <c r="M1088">
        <v>56.94</v>
      </c>
      <c r="N1088">
        <v>360</v>
      </c>
      <c r="O1088">
        <v>24</v>
      </c>
      <c r="P1088">
        <v>69</v>
      </c>
      <c r="Q1088">
        <v>95.76</v>
      </c>
      <c r="R1088">
        <v>62339</v>
      </c>
      <c r="S1088">
        <v>13.28</v>
      </c>
      <c r="T1088">
        <v>20.13</v>
      </c>
      <c r="U1088">
        <v>33.76</v>
      </c>
      <c r="V1088">
        <v>2430</v>
      </c>
      <c r="W1088">
        <v>15.72</v>
      </c>
      <c r="X1088">
        <v>963</v>
      </c>
    </row>
    <row r="1089" spans="1:24" hidden="1" x14ac:dyDescent="0.25">
      <c r="A1089" t="s">
        <v>47</v>
      </c>
      <c r="B1089" t="s">
        <v>33</v>
      </c>
      <c r="C1089">
        <v>2001</v>
      </c>
      <c r="D1089" t="s">
        <v>42</v>
      </c>
      <c r="E1089">
        <v>5.14</v>
      </c>
      <c r="F1089">
        <v>6.5</v>
      </c>
      <c r="G1089">
        <v>0.51</v>
      </c>
      <c r="H1089">
        <v>8.81</v>
      </c>
      <c r="I1089">
        <v>17.059999999999999</v>
      </c>
      <c r="J1089">
        <v>16.89</v>
      </c>
      <c r="K1089">
        <v>3147</v>
      </c>
      <c r="L1089" t="s">
        <v>44</v>
      </c>
      <c r="M1089">
        <v>37.69</v>
      </c>
      <c r="N1089">
        <v>8</v>
      </c>
      <c r="O1089">
        <v>7</v>
      </c>
      <c r="P1089">
        <v>95</v>
      </c>
      <c r="Q1089">
        <v>18.09</v>
      </c>
      <c r="R1089">
        <v>71363</v>
      </c>
      <c r="S1089">
        <v>37.56</v>
      </c>
      <c r="T1089">
        <v>36.72</v>
      </c>
      <c r="U1089">
        <v>95.18</v>
      </c>
      <c r="V1089">
        <v>1067</v>
      </c>
      <c r="W1089">
        <v>26.53</v>
      </c>
      <c r="X1089">
        <v>109</v>
      </c>
    </row>
    <row r="1090" spans="1:24" hidden="1" x14ac:dyDescent="0.25">
      <c r="A1090" t="s">
        <v>41</v>
      </c>
      <c r="B1090" t="s">
        <v>33</v>
      </c>
      <c r="C1090">
        <v>2019</v>
      </c>
      <c r="D1090" t="s">
        <v>42</v>
      </c>
      <c r="E1090">
        <v>2.57</v>
      </c>
      <c r="F1090">
        <v>7.83</v>
      </c>
      <c r="G1090">
        <v>1.1599999999999999</v>
      </c>
      <c r="H1090">
        <v>6.16</v>
      </c>
      <c r="I1090">
        <v>37.380000000000003</v>
      </c>
      <c r="J1090">
        <v>4.0999999999999996</v>
      </c>
      <c r="K1090">
        <v>2345</v>
      </c>
      <c r="L1090" t="s">
        <v>27</v>
      </c>
      <c r="M1090">
        <v>63.87</v>
      </c>
      <c r="N1090">
        <v>65</v>
      </c>
      <c r="O1090">
        <v>11</v>
      </c>
      <c r="P1090">
        <v>1</v>
      </c>
      <c r="Q1090">
        <v>14.52</v>
      </c>
      <c r="R1090">
        <v>30618</v>
      </c>
      <c r="S1090">
        <v>94.56</v>
      </c>
      <c r="T1090">
        <v>15.44</v>
      </c>
      <c r="U1090">
        <v>81.83</v>
      </c>
      <c r="V1090">
        <v>1991</v>
      </c>
      <c r="W1090">
        <v>17.55</v>
      </c>
      <c r="X1090">
        <v>471</v>
      </c>
    </row>
    <row r="1091" spans="1:24" hidden="1" x14ac:dyDescent="0.25">
      <c r="A1091" t="s">
        <v>46</v>
      </c>
      <c r="B1091" t="s">
        <v>33</v>
      </c>
      <c r="C1091">
        <v>2010</v>
      </c>
      <c r="D1091" t="s">
        <v>30</v>
      </c>
      <c r="E1091">
        <v>0.35</v>
      </c>
      <c r="F1091">
        <v>7.54</v>
      </c>
      <c r="G1091">
        <v>2.81</v>
      </c>
      <c r="H1091">
        <v>9.06</v>
      </c>
      <c r="I1091">
        <v>40.4</v>
      </c>
      <c r="J1091">
        <v>16.649999999999999</v>
      </c>
      <c r="K1091">
        <v>3449</v>
      </c>
      <c r="L1091" t="s">
        <v>35</v>
      </c>
      <c r="M1091">
        <v>37.4</v>
      </c>
      <c r="N1091">
        <v>482</v>
      </c>
      <c r="O1091">
        <v>23</v>
      </c>
      <c r="P1091">
        <v>73</v>
      </c>
      <c r="Q1091">
        <v>48.29</v>
      </c>
      <c r="R1091">
        <v>36729</v>
      </c>
      <c r="S1091">
        <v>2</v>
      </c>
      <c r="T1091">
        <v>58.83</v>
      </c>
      <c r="U1091">
        <v>22.73</v>
      </c>
      <c r="V1091">
        <v>223</v>
      </c>
      <c r="W1091">
        <v>0.16</v>
      </c>
      <c r="X1091">
        <v>911</v>
      </c>
    </row>
    <row r="1092" spans="1:24" hidden="1" x14ac:dyDescent="0.25">
      <c r="A1092" t="s">
        <v>46</v>
      </c>
      <c r="B1092" t="s">
        <v>29</v>
      </c>
      <c r="C1092">
        <v>2021</v>
      </c>
      <c r="D1092" t="s">
        <v>26</v>
      </c>
      <c r="E1092">
        <v>4.0999999999999996</v>
      </c>
      <c r="F1092">
        <v>6.52</v>
      </c>
      <c r="G1092">
        <v>4.71</v>
      </c>
      <c r="H1092">
        <v>3.63</v>
      </c>
      <c r="I1092">
        <v>12.65</v>
      </c>
      <c r="J1092">
        <v>3.5</v>
      </c>
      <c r="K1092">
        <v>432</v>
      </c>
      <c r="L1092" t="s">
        <v>31</v>
      </c>
      <c r="M1092">
        <v>65.010000000000005</v>
      </c>
      <c r="N1092">
        <v>308</v>
      </c>
      <c r="O1092">
        <v>23</v>
      </c>
      <c r="P1092">
        <v>36</v>
      </c>
      <c r="Q1092">
        <v>96.87</v>
      </c>
      <c r="R1092">
        <v>8033</v>
      </c>
      <c r="S1092">
        <v>44.53</v>
      </c>
      <c r="T1092">
        <v>78.599999999999994</v>
      </c>
      <c r="U1092">
        <v>60.18</v>
      </c>
      <c r="V1092">
        <v>2483</v>
      </c>
      <c r="W1092">
        <v>19.37</v>
      </c>
      <c r="X1092">
        <v>28</v>
      </c>
    </row>
    <row r="1093" spans="1:24" hidden="1" x14ac:dyDescent="0.25">
      <c r="A1093" t="s">
        <v>45</v>
      </c>
      <c r="B1093" t="s">
        <v>33</v>
      </c>
      <c r="C1093">
        <v>2014</v>
      </c>
      <c r="D1093" t="s">
        <v>43</v>
      </c>
      <c r="E1093">
        <v>1.07</v>
      </c>
      <c r="F1093">
        <v>6.36</v>
      </c>
      <c r="G1093">
        <v>2.56</v>
      </c>
      <c r="H1093">
        <v>8.76</v>
      </c>
      <c r="I1093">
        <v>26.97</v>
      </c>
      <c r="J1093">
        <v>17.27</v>
      </c>
      <c r="K1093">
        <v>1009</v>
      </c>
      <c r="L1093" t="s">
        <v>31</v>
      </c>
      <c r="M1093">
        <v>87.42</v>
      </c>
      <c r="N1093">
        <v>459</v>
      </c>
      <c r="O1093">
        <v>16</v>
      </c>
      <c r="P1093">
        <v>90</v>
      </c>
      <c r="Q1093">
        <v>97.2</v>
      </c>
      <c r="R1093">
        <v>64571</v>
      </c>
      <c r="S1093">
        <v>78.650000000000006</v>
      </c>
      <c r="T1093">
        <v>74.760000000000005</v>
      </c>
      <c r="U1093">
        <v>72.22</v>
      </c>
      <c r="V1093">
        <v>2000</v>
      </c>
      <c r="W1093">
        <v>30.95</v>
      </c>
      <c r="X1093">
        <v>845</v>
      </c>
    </row>
    <row r="1094" spans="1:24" hidden="1" x14ac:dyDescent="0.25">
      <c r="A1094" t="s">
        <v>47</v>
      </c>
      <c r="B1094" t="s">
        <v>25</v>
      </c>
      <c r="C1094">
        <v>2010</v>
      </c>
      <c r="D1094" t="s">
        <v>26</v>
      </c>
      <c r="E1094">
        <v>9.06</v>
      </c>
      <c r="F1094">
        <v>6.3</v>
      </c>
      <c r="G1094">
        <v>0.56000000000000005</v>
      </c>
      <c r="H1094">
        <v>4.12</v>
      </c>
      <c r="I1094">
        <v>26.42</v>
      </c>
      <c r="J1094">
        <v>15.41</v>
      </c>
      <c r="K1094">
        <v>3849</v>
      </c>
      <c r="L1094" t="s">
        <v>35</v>
      </c>
      <c r="M1094">
        <v>99.83</v>
      </c>
      <c r="N1094">
        <v>80</v>
      </c>
      <c r="O1094">
        <v>24</v>
      </c>
      <c r="P1094">
        <v>18</v>
      </c>
      <c r="Q1094">
        <v>24.34</v>
      </c>
      <c r="R1094">
        <v>67495</v>
      </c>
      <c r="S1094">
        <v>90.9</v>
      </c>
      <c r="T1094">
        <v>78.489999999999995</v>
      </c>
      <c r="U1094">
        <v>24.88</v>
      </c>
      <c r="V1094">
        <v>2750</v>
      </c>
      <c r="W1094">
        <v>37.81</v>
      </c>
      <c r="X1094">
        <v>545</v>
      </c>
    </row>
    <row r="1095" spans="1:24" hidden="1" x14ac:dyDescent="0.25">
      <c r="A1095" t="s">
        <v>46</v>
      </c>
      <c r="B1095" t="s">
        <v>33</v>
      </c>
      <c r="C1095">
        <v>2022</v>
      </c>
      <c r="D1095" t="s">
        <v>42</v>
      </c>
      <c r="E1095">
        <v>0.41</v>
      </c>
      <c r="F1095">
        <v>7.57</v>
      </c>
      <c r="G1095">
        <v>3.14</v>
      </c>
      <c r="H1095">
        <v>5.34</v>
      </c>
      <c r="I1095">
        <v>21.07</v>
      </c>
      <c r="J1095">
        <v>11.4</v>
      </c>
      <c r="K1095">
        <v>316</v>
      </c>
      <c r="L1095" t="s">
        <v>44</v>
      </c>
      <c r="M1095">
        <v>43.86</v>
      </c>
      <c r="N1095">
        <v>259</v>
      </c>
      <c r="O1095">
        <v>32</v>
      </c>
      <c r="P1095">
        <v>40</v>
      </c>
      <c r="Q1095">
        <v>33.299999999999997</v>
      </c>
      <c r="R1095">
        <v>65323</v>
      </c>
      <c r="S1095">
        <v>73.56</v>
      </c>
      <c r="T1095">
        <v>23.97</v>
      </c>
      <c r="U1095">
        <v>48.24</v>
      </c>
      <c r="V1095">
        <v>454</v>
      </c>
      <c r="W1095">
        <v>7.72</v>
      </c>
      <c r="X1095">
        <v>99</v>
      </c>
    </row>
    <row r="1096" spans="1:24" hidden="1" x14ac:dyDescent="0.25">
      <c r="A1096" t="s">
        <v>45</v>
      </c>
      <c r="B1096" t="s">
        <v>38</v>
      </c>
      <c r="C1096">
        <v>2002</v>
      </c>
      <c r="D1096" t="s">
        <v>43</v>
      </c>
      <c r="E1096">
        <v>4.32</v>
      </c>
      <c r="F1096">
        <v>6</v>
      </c>
      <c r="G1096">
        <v>3.66</v>
      </c>
      <c r="H1096">
        <v>3.2</v>
      </c>
      <c r="I1096">
        <v>11.42</v>
      </c>
      <c r="J1096">
        <v>12.84</v>
      </c>
      <c r="K1096">
        <v>4216</v>
      </c>
      <c r="L1096" t="s">
        <v>27</v>
      </c>
      <c r="M1096">
        <v>44.55</v>
      </c>
      <c r="N1096">
        <v>381</v>
      </c>
      <c r="O1096">
        <v>26</v>
      </c>
      <c r="P1096">
        <v>15</v>
      </c>
      <c r="Q1096">
        <v>90.99</v>
      </c>
      <c r="R1096">
        <v>88902</v>
      </c>
      <c r="S1096">
        <v>88.84</v>
      </c>
      <c r="T1096">
        <v>62.01</v>
      </c>
      <c r="U1096">
        <v>71.86</v>
      </c>
      <c r="V1096">
        <v>576</v>
      </c>
      <c r="W1096">
        <v>16.899999999999999</v>
      </c>
      <c r="X1096">
        <v>499</v>
      </c>
    </row>
    <row r="1097" spans="1:24" hidden="1" x14ac:dyDescent="0.25">
      <c r="A1097" t="s">
        <v>41</v>
      </c>
      <c r="B1097" t="s">
        <v>33</v>
      </c>
      <c r="C1097">
        <v>2002</v>
      </c>
      <c r="D1097" t="s">
        <v>40</v>
      </c>
      <c r="E1097">
        <v>0.52</v>
      </c>
      <c r="F1097">
        <v>6.05</v>
      </c>
      <c r="G1097">
        <v>1.97</v>
      </c>
      <c r="H1097">
        <v>3.87</v>
      </c>
      <c r="I1097">
        <v>35.159999999999997</v>
      </c>
      <c r="J1097">
        <v>2.08</v>
      </c>
      <c r="K1097">
        <v>1365</v>
      </c>
      <c r="L1097" t="s">
        <v>44</v>
      </c>
      <c r="M1097">
        <v>86.76</v>
      </c>
      <c r="N1097">
        <v>397</v>
      </c>
      <c r="O1097">
        <v>1</v>
      </c>
      <c r="P1097">
        <v>83</v>
      </c>
      <c r="Q1097">
        <v>74.010000000000005</v>
      </c>
      <c r="R1097">
        <v>44678</v>
      </c>
      <c r="S1097">
        <v>3.44</v>
      </c>
      <c r="T1097">
        <v>86.54</v>
      </c>
      <c r="U1097">
        <v>85.29</v>
      </c>
      <c r="V1097">
        <v>1332</v>
      </c>
      <c r="W1097">
        <v>33.9</v>
      </c>
      <c r="X1097">
        <v>668</v>
      </c>
    </row>
    <row r="1098" spans="1:24" hidden="1" x14ac:dyDescent="0.25">
      <c r="A1098" t="s">
        <v>28</v>
      </c>
      <c r="B1098" t="s">
        <v>29</v>
      </c>
      <c r="C1098">
        <v>2011</v>
      </c>
      <c r="D1098" t="s">
        <v>43</v>
      </c>
      <c r="E1098">
        <v>0.96</v>
      </c>
      <c r="F1098">
        <v>6.97</v>
      </c>
      <c r="G1098">
        <v>3.61</v>
      </c>
      <c r="H1098">
        <v>6.12</v>
      </c>
      <c r="I1098">
        <v>12.62</v>
      </c>
      <c r="J1098">
        <v>0.8</v>
      </c>
      <c r="K1098">
        <v>4399</v>
      </c>
      <c r="L1098" t="s">
        <v>44</v>
      </c>
      <c r="M1098">
        <v>62.83</v>
      </c>
      <c r="N1098">
        <v>468</v>
      </c>
      <c r="O1098">
        <v>8</v>
      </c>
      <c r="P1098">
        <v>59</v>
      </c>
      <c r="Q1098">
        <v>97.29</v>
      </c>
      <c r="R1098">
        <v>30911</v>
      </c>
      <c r="S1098">
        <v>9.99</v>
      </c>
      <c r="T1098">
        <v>72.66</v>
      </c>
      <c r="U1098">
        <v>98.17</v>
      </c>
      <c r="V1098">
        <v>2042</v>
      </c>
      <c r="W1098">
        <v>1.71</v>
      </c>
      <c r="X1098">
        <v>324</v>
      </c>
    </row>
    <row r="1099" spans="1:24" hidden="1" x14ac:dyDescent="0.25">
      <c r="A1099" t="s">
        <v>47</v>
      </c>
      <c r="B1099" t="s">
        <v>38</v>
      </c>
      <c r="C1099">
        <v>2023</v>
      </c>
      <c r="D1099" t="s">
        <v>26</v>
      </c>
      <c r="E1099">
        <v>6.59</v>
      </c>
      <c r="F1099">
        <v>7.73</v>
      </c>
      <c r="G1099">
        <v>1.62</v>
      </c>
      <c r="H1099">
        <v>8.73</v>
      </c>
      <c r="I1099">
        <v>45.55</v>
      </c>
      <c r="J1099">
        <v>6.61</v>
      </c>
      <c r="K1099">
        <v>935</v>
      </c>
      <c r="L1099" t="s">
        <v>44</v>
      </c>
      <c r="M1099">
        <v>94.11</v>
      </c>
      <c r="N1099">
        <v>104</v>
      </c>
      <c r="O1099">
        <v>32</v>
      </c>
      <c r="P1099">
        <v>56</v>
      </c>
      <c r="Q1099">
        <v>89.53</v>
      </c>
      <c r="R1099">
        <v>17340</v>
      </c>
      <c r="S1099">
        <v>73.77</v>
      </c>
      <c r="T1099">
        <v>10.27</v>
      </c>
      <c r="U1099">
        <v>29.73</v>
      </c>
      <c r="V1099">
        <v>1541</v>
      </c>
      <c r="W1099">
        <v>14</v>
      </c>
      <c r="X1099">
        <v>326</v>
      </c>
    </row>
    <row r="1100" spans="1:24" hidden="1" x14ac:dyDescent="0.25">
      <c r="A1100" t="s">
        <v>32</v>
      </c>
      <c r="B1100" t="s">
        <v>25</v>
      </c>
      <c r="C1100">
        <v>2004</v>
      </c>
      <c r="D1100" t="s">
        <v>30</v>
      </c>
      <c r="E1100">
        <v>6.47</v>
      </c>
      <c r="F1100">
        <v>7.74</v>
      </c>
      <c r="G1100">
        <v>3.95</v>
      </c>
      <c r="H1100">
        <v>8.42</v>
      </c>
      <c r="I1100">
        <v>26.43</v>
      </c>
      <c r="J1100">
        <v>16.43</v>
      </c>
      <c r="K1100">
        <v>3518</v>
      </c>
      <c r="L1100" t="s">
        <v>31</v>
      </c>
      <c r="M1100">
        <v>83.83</v>
      </c>
      <c r="N1100">
        <v>391</v>
      </c>
      <c r="O1100">
        <v>18</v>
      </c>
      <c r="P1100">
        <v>99</v>
      </c>
      <c r="Q1100">
        <v>23.08</v>
      </c>
      <c r="R1100">
        <v>8668</v>
      </c>
      <c r="S1100">
        <v>75.33</v>
      </c>
      <c r="T1100">
        <v>80.58</v>
      </c>
      <c r="U1100">
        <v>70.59</v>
      </c>
      <c r="V1100">
        <v>621</v>
      </c>
      <c r="W1100">
        <v>23.64</v>
      </c>
      <c r="X1100">
        <v>41</v>
      </c>
    </row>
    <row r="1101" spans="1:24" hidden="1" x14ac:dyDescent="0.25">
      <c r="A1101" t="s">
        <v>24</v>
      </c>
      <c r="B1101" t="s">
        <v>25</v>
      </c>
      <c r="C1101">
        <v>2019</v>
      </c>
      <c r="D1101" t="s">
        <v>40</v>
      </c>
      <c r="E1101">
        <v>0.33</v>
      </c>
      <c r="F1101">
        <v>7.08</v>
      </c>
      <c r="G1101">
        <v>1.71</v>
      </c>
      <c r="H1101">
        <v>4.6500000000000004</v>
      </c>
      <c r="I1101">
        <v>43.52</v>
      </c>
      <c r="J1101">
        <v>9.32</v>
      </c>
      <c r="K1101">
        <v>3787</v>
      </c>
      <c r="L1101" t="s">
        <v>27</v>
      </c>
      <c r="M1101">
        <v>81.55</v>
      </c>
      <c r="N1101">
        <v>96</v>
      </c>
      <c r="O1101">
        <v>48</v>
      </c>
      <c r="P1101">
        <v>63</v>
      </c>
      <c r="Q1101">
        <v>76.45</v>
      </c>
      <c r="R1101">
        <v>59728</v>
      </c>
      <c r="S1101">
        <v>60.53</v>
      </c>
      <c r="T1101">
        <v>66.459999999999994</v>
      </c>
      <c r="U1101">
        <v>91.42</v>
      </c>
      <c r="V1101">
        <v>330</v>
      </c>
      <c r="W1101">
        <v>13.7</v>
      </c>
      <c r="X1101">
        <v>883</v>
      </c>
    </row>
    <row r="1102" spans="1:24" hidden="1" x14ac:dyDescent="0.25">
      <c r="A1102" t="s">
        <v>24</v>
      </c>
      <c r="B1102" t="s">
        <v>37</v>
      </c>
      <c r="C1102">
        <v>2006</v>
      </c>
      <c r="D1102" t="s">
        <v>26</v>
      </c>
      <c r="E1102">
        <v>0.01</v>
      </c>
      <c r="F1102">
        <v>7.73</v>
      </c>
      <c r="G1102">
        <v>1.28</v>
      </c>
      <c r="H1102">
        <v>4.0599999999999996</v>
      </c>
      <c r="I1102">
        <v>14.54</v>
      </c>
      <c r="J1102">
        <v>4.47</v>
      </c>
      <c r="K1102">
        <v>2768</v>
      </c>
      <c r="L1102" t="s">
        <v>31</v>
      </c>
      <c r="M1102">
        <v>37.14</v>
      </c>
      <c r="N1102">
        <v>189</v>
      </c>
      <c r="O1102">
        <v>4</v>
      </c>
      <c r="P1102">
        <v>4</v>
      </c>
      <c r="Q1102">
        <v>6.76</v>
      </c>
      <c r="R1102">
        <v>38798</v>
      </c>
      <c r="S1102">
        <v>73.03</v>
      </c>
      <c r="T1102">
        <v>19.760000000000002</v>
      </c>
      <c r="U1102">
        <v>77.349999999999994</v>
      </c>
      <c r="V1102">
        <v>1143</v>
      </c>
      <c r="W1102">
        <v>19.579999999999998</v>
      </c>
      <c r="X1102">
        <v>566</v>
      </c>
    </row>
    <row r="1103" spans="1:24" hidden="1" x14ac:dyDescent="0.25">
      <c r="A1103" t="s">
        <v>41</v>
      </c>
      <c r="B1103" t="s">
        <v>38</v>
      </c>
      <c r="C1103">
        <v>2006</v>
      </c>
      <c r="D1103" t="s">
        <v>40</v>
      </c>
      <c r="E1103">
        <v>0.79</v>
      </c>
      <c r="F1103">
        <v>7.3</v>
      </c>
      <c r="G1103">
        <v>4.4000000000000004</v>
      </c>
      <c r="H1103">
        <v>5.72</v>
      </c>
      <c r="I1103">
        <v>40.35</v>
      </c>
      <c r="J1103">
        <v>16.690000000000001</v>
      </c>
      <c r="K1103">
        <v>495</v>
      </c>
      <c r="L1103" t="s">
        <v>31</v>
      </c>
      <c r="M1103">
        <v>32.51</v>
      </c>
      <c r="N1103">
        <v>428</v>
      </c>
      <c r="O1103">
        <v>46</v>
      </c>
      <c r="P1103">
        <v>17</v>
      </c>
      <c r="Q1103">
        <v>82.15</v>
      </c>
      <c r="R1103">
        <v>66680</v>
      </c>
      <c r="S1103">
        <v>85.81</v>
      </c>
      <c r="T1103">
        <v>35.11</v>
      </c>
      <c r="U1103">
        <v>70.59</v>
      </c>
      <c r="V1103">
        <v>1648</v>
      </c>
      <c r="W1103">
        <v>37.56</v>
      </c>
      <c r="X1103">
        <v>428</v>
      </c>
    </row>
    <row r="1104" spans="1:24" hidden="1" x14ac:dyDescent="0.25">
      <c r="A1104" t="s">
        <v>39</v>
      </c>
      <c r="B1104" t="s">
        <v>37</v>
      </c>
      <c r="C1104">
        <v>2012</v>
      </c>
      <c r="D1104" t="s">
        <v>43</v>
      </c>
      <c r="E1104">
        <v>7.63</v>
      </c>
      <c r="F1104">
        <v>8.44</v>
      </c>
      <c r="G1104">
        <v>2.74</v>
      </c>
      <c r="H1104">
        <v>9.18</v>
      </c>
      <c r="I1104">
        <v>5.68</v>
      </c>
      <c r="J1104">
        <v>4.57</v>
      </c>
      <c r="K1104">
        <v>3592</v>
      </c>
      <c r="L1104" t="s">
        <v>31</v>
      </c>
      <c r="M1104">
        <v>52.17</v>
      </c>
      <c r="N1104">
        <v>347</v>
      </c>
      <c r="O1104">
        <v>19</v>
      </c>
      <c r="P1104">
        <v>71</v>
      </c>
      <c r="Q1104">
        <v>60.95</v>
      </c>
      <c r="R1104">
        <v>76557</v>
      </c>
      <c r="S1104">
        <v>54.55</v>
      </c>
      <c r="T1104">
        <v>19.399999999999999</v>
      </c>
      <c r="U1104">
        <v>37.15</v>
      </c>
      <c r="V1104">
        <v>418</v>
      </c>
      <c r="W1104">
        <v>0.96</v>
      </c>
      <c r="X1104">
        <v>447</v>
      </c>
    </row>
    <row r="1105" spans="1:24" hidden="1" x14ac:dyDescent="0.25">
      <c r="A1105" t="s">
        <v>39</v>
      </c>
      <c r="B1105" t="s">
        <v>38</v>
      </c>
      <c r="C1105">
        <v>2008</v>
      </c>
      <c r="D1105" t="s">
        <v>42</v>
      </c>
      <c r="E1105">
        <v>5.85</v>
      </c>
      <c r="F1105">
        <v>6.41</v>
      </c>
      <c r="G1105">
        <v>1.43</v>
      </c>
      <c r="H1105">
        <v>3.64</v>
      </c>
      <c r="I1105">
        <v>38.340000000000003</v>
      </c>
      <c r="J1105">
        <v>16.309999999999999</v>
      </c>
      <c r="K1105">
        <v>2232</v>
      </c>
      <c r="L1105" t="s">
        <v>27</v>
      </c>
      <c r="M1105">
        <v>45.21</v>
      </c>
      <c r="N1105">
        <v>194</v>
      </c>
      <c r="O1105">
        <v>23</v>
      </c>
      <c r="P1105">
        <v>12</v>
      </c>
      <c r="Q1105">
        <v>95.7</v>
      </c>
      <c r="R1105">
        <v>13201</v>
      </c>
      <c r="S1105">
        <v>94.73</v>
      </c>
      <c r="T1105">
        <v>68.38</v>
      </c>
      <c r="U1105">
        <v>85.22</v>
      </c>
      <c r="V1105">
        <v>1808</v>
      </c>
      <c r="W1105">
        <v>3.12</v>
      </c>
      <c r="X1105">
        <v>753</v>
      </c>
    </row>
    <row r="1106" spans="1:24" hidden="1" x14ac:dyDescent="0.25">
      <c r="A1106" t="s">
        <v>41</v>
      </c>
      <c r="B1106" t="s">
        <v>38</v>
      </c>
      <c r="C1106">
        <v>2024</v>
      </c>
      <c r="D1106" t="s">
        <v>26</v>
      </c>
      <c r="E1106">
        <v>0.38</v>
      </c>
      <c r="F1106">
        <v>7.5</v>
      </c>
      <c r="G1106">
        <v>4.68</v>
      </c>
      <c r="H1106">
        <v>6.8</v>
      </c>
      <c r="I1106">
        <v>19.350000000000001</v>
      </c>
      <c r="J1106">
        <v>9.06</v>
      </c>
      <c r="K1106">
        <v>4018</v>
      </c>
      <c r="L1106" t="s">
        <v>35</v>
      </c>
      <c r="M1106">
        <v>79.86</v>
      </c>
      <c r="N1106">
        <v>445</v>
      </c>
      <c r="O1106">
        <v>30</v>
      </c>
      <c r="P1106">
        <v>73</v>
      </c>
      <c r="Q1106">
        <v>96.08</v>
      </c>
      <c r="R1106">
        <v>73300</v>
      </c>
      <c r="S1106">
        <v>69.42</v>
      </c>
      <c r="T1106">
        <v>10.28</v>
      </c>
      <c r="U1106">
        <v>65</v>
      </c>
      <c r="V1106">
        <v>396</v>
      </c>
      <c r="W1106">
        <v>7.88</v>
      </c>
      <c r="X1106">
        <v>139</v>
      </c>
    </row>
    <row r="1107" spans="1:24" hidden="1" x14ac:dyDescent="0.25">
      <c r="A1107" t="s">
        <v>46</v>
      </c>
      <c r="B1107" t="s">
        <v>29</v>
      </c>
      <c r="C1107">
        <v>2020</v>
      </c>
      <c r="D1107" t="s">
        <v>30</v>
      </c>
      <c r="E1107">
        <v>4.88</v>
      </c>
      <c r="F1107">
        <v>7.23</v>
      </c>
      <c r="G1107">
        <v>3.45</v>
      </c>
      <c r="H1107">
        <v>3.62</v>
      </c>
      <c r="I1107">
        <v>23.5</v>
      </c>
      <c r="J1107">
        <v>9.27</v>
      </c>
      <c r="K1107">
        <v>2935</v>
      </c>
      <c r="L1107" t="s">
        <v>31</v>
      </c>
      <c r="M1107">
        <v>61.55</v>
      </c>
      <c r="N1107">
        <v>333</v>
      </c>
      <c r="O1107">
        <v>43</v>
      </c>
      <c r="P1107">
        <v>35</v>
      </c>
      <c r="Q1107">
        <v>6.98</v>
      </c>
      <c r="R1107">
        <v>27286</v>
      </c>
      <c r="S1107">
        <v>47.2</v>
      </c>
      <c r="T1107">
        <v>47.16</v>
      </c>
      <c r="U1107">
        <v>28.91</v>
      </c>
      <c r="V1107">
        <v>2842</v>
      </c>
      <c r="W1107">
        <v>15.4</v>
      </c>
      <c r="X1107">
        <v>746</v>
      </c>
    </row>
    <row r="1108" spans="1:24" hidden="1" x14ac:dyDescent="0.25">
      <c r="A1108" t="s">
        <v>47</v>
      </c>
      <c r="B1108" t="s">
        <v>37</v>
      </c>
      <c r="C1108">
        <v>2012</v>
      </c>
      <c r="D1108" t="s">
        <v>43</v>
      </c>
      <c r="E1108">
        <v>7.12</v>
      </c>
      <c r="F1108">
        <v>6.49</v>
      </c>
      <c r="G1108">
        <v>1.1000000000000001</v>
      </c>
      <c r="H1108">
        <v>6.29</v>
      </c>
      <c r="I1108">
        <v>8.34</v>
      </c>
      <c r="J1108">
        <v>5.45</v>
      </c>
      <c r="K1108">
        <v>4808</v>
      </c>
      <c r="L1108" t="s">
        <v>31</v>
      </c>
      <c r="M1108">
        <v>66.62</v>
      </c>
      <c r="N1108">
        <v>82</v>
      </c>
      <c r="O1108">
        <v>3</v>
      </c>
      <c r="P1108">
        <v>18</v>
      </c>
      <c r="Q1108">
        <v>17.73</v>
      </c>
      <c r="R1108">
        <v>21822</v>
      </c>
      <c r="S1108">
        <v>42.15</v>
      </c>
      <c r="T1108">
        <v>89.98</v>
      </c>
      <c r="U1108">
        <v>94.85</v>
      </c>
      <c r="V1108">
        <v>2084</v>
      </c>
      <c r="W1108">
        <v>18.829999999999998</v>
      </c>
      <c r="X1108">
        <v>979</v>
      </c>
    </row>
    <row r="1109" spans="1:24" hidden="1" x14ac:dyDescent="0.25">
      <c r="A1109" t="s">
        <v>24</v>
      </c>
      <c r="B1109" t="s">
        <v>29</v>
      </c>
      <c r="C1109">
        <v>2011</v>
      </c>
      <c r="D1109" t="s">
        <v>26</v>
      </c>
      <c r="E1109">
        <v>8.69</v>
      </c>
      <c r="F1109">
        <v>7.87</v>
      </c>
      <c r="G1109">
        <v>3.07</v>
      </c>
      <c r="H1109">
        <v>3.89</v>
      </c>
      <c r="I1109">
        <v>0.93</v>
      </c>
      <c r="J1109">
        <v>18</v>
      </c>
      <c r="K1109">
        <v>4445</v>
      </c>
      <c r="L1109" t="s">
        <v>31</v>
      </c>
      <c r="M1109">
        <v>86.96</v>
      </c>
      <c r="N1109">
        <v>250</v>
      </c>
      <c r="O1109">
        <v>31</v>
      </c>
      <c r="P1109">
        <v>30</v>
      </c>
      <c r="Q1109">
        <v>49.45</v>
      </c>
      <c r="R1109">
        <v>47016</v>
      </c>
      <c r="S1109">
        <v>75.02</v>
      </c>
      <c r="T1109">
        <v>78.09</v>
      </c>
      <c r="U1109">
        <v>99.07</v>
      </c>
      <c r="V1109">
        <v>817</v>
      </c>
      <c r="W1109">
        <v>1.47</v>
      </c>
      <c r="X1109">
        <v>822</v>
      </c>
    </row>
    <row r="1110" spans="1:24" hidden="1" x14ac:dyDescent="0.25">
      <c r="A1110" t="s">
        <v>24</v>
      </c>
      <c r="B1110" t="s">
        <v>38</v>
      </c>
      <c r="C1110">
        <v>2012</v>
      </c>
      <c r="D1110" t="s">
        <v>30</v>
      </c>
      <c r="E1110">
        <v>9.34</v>
      </c>
      <c r="F1110">
        <v>6.69</v>
      </c>
      <c r="G1110">
        <v>4.3499999999999996</v>
      </c>
      <c r="H1110">
        <v>3.56</v>
      </c>
      <c r="I1110">
        <v>33.31</v>
      </c>
      <c r="J1110">
        <v>1.78</v>
      </c>
      <c r="K1110">
        <v>2367</v>
      </c>
      <c r="L1110" t="s">
        <v>27</v>
      </c>
      <c r="M1110">
        <v>63.5</v>
      </c>
      <c r="N1110">
        <v>69</v>
      </c>
      <c r="O1110">
        <v>46</v>
      </c>
      <c r="P1110">
        <v>99</v>
      </c>
      <c r="Q1110">
        <v>88.19</v>
      </c>
      <c r="R1110">
        <v>57015</v>
      </c>
      <c r="S1110">
        <v>63.05</v>
      </c>
      <c r="T1110">
        <v>56.98</v>
      </c>
      <c r="U1110">
        <v>63.01</v>
      </c>
      <c r="V1110">
        <v>1835</v>
      </c>
      <c r="W1110">
        <v>35.299999999999997</v>
      </c>
      <c r="X1110">
        <v>682</v>
      </c>
    </row>
    <row r="1111" spans="1:24" hidden="1" x14ac:dyDescent="0.25">
      <c r="A1111" t="s">
        <v>46</v>
      </c>
      <c r="B1111" t="s">
        <v>25</v>
      </c>
      <c r="C1111">
        <v>2023</v>
      </c>
      <c r="D1111" t="s">
        <v>26</v>
      </c>
      <c r="E1111">
        <v>3.27</v>
      </c>
      <c r="F1111">
        <v>6.95</v>
      </c>
      <c r="G1111">
        <v>3.48</v>
      </c>
      <c r="H1111">
        <v>4.34</v>
      </c>
      <c r="I1111">
        <v>29.39</v>
      </c>
      <c r="J1111">
        <v>2.89</v>
      </c>
      <c r="K1111">
        <v>2584</v>
      </c>
      <c r="L1111" t="s">
        <v>27</v>
      </c>
      <c r="M1111">
        <v>68.14</v>
      </c>
      <c r="N1111">
        <v>291</v>
      </c>
      <c r="O1111">
        <v>34</v>
      </c>
      <c r="P1111">
        <v>92</v>
      </c>
      <c r="Q1111">
        <v>81.819999999999993</v>
      </c>
      <c r="R1111">
        <v>71783</v>
      </c>
      <c r="S1111">
        <v>81.739999999999995</v>
      </c>
      <c r="T1111">
        <v>65.510000000000005</v>
      </c>
      <c r="U1111">
        <v>82.12</v>
      </c>
      <c r="V1111">
        <v>2943</v>
      </c>
      <c r="W1111">
        <v>30.34</v>
      </c>
      <c r="X1111">
        <v>800</v>
      </c>
    </row>
    <row r="1112" spans="1:24" hidden="1" x14ac:dyDescent="0.25">
      <c r="A1112" t="s">
        <v>24</v>
      </c>
      <c r="B1112" t="s">
        <v>38</v>
      </c>
      <c r="C1112">
        <v>2009</v>
      </c>
      <c r="D1112" t="s">
        <v>43</v>
      </c>
      <c r="E1112">
        <v>1.36</v>
      </c>
      <c r="F1112">
        <v>6.94</v>
      </c>
      <c r="G1112">
        <v>1.22</v>
      </c>
      <c r="H1112">
        <v>4.79</v>
      </c>
      <c r="I1112">
        <v>31.12</v>
      </c>
      <c r="J1112">
        <v>12.72</v>
      </c>
      <c r="K1112">
        <v>905</v>
      </c>
      <c r="L1112" t="s">
        <v>44</v>
      </c>
      <c r="M1112">
        <v>88.96</v>
      </c>
      <c r="N1112">
        <v>339</v>
      </c>
      <c r="O1112">
        <v>13</v>
      </c>
      <c r="P1112">
        <v>22</v>
      </c>
      <c r="Q1112">
        <v>96.51</v>
      </c>
      <c r="R1112">
        <v>86676</v>
      </c>
      <c r="S1112">
        <v>78.099999999999994</v>
      </c>
      <c r="T1112">
        <v>58.29</v>
      </c>
      <c r="U1112">
        <v>66.67</v>
      </c>
      <c r="V1112">
        <v>1043</v>
      </c>
      <c r="W1112">
        <v>10.72</v>
      </c>
      <c r="X1112">
        <v>747</v>
      </c>
    </row>
    <row r="1113" spans="1:24" x14ac:dyDescent="0.25">
      <c r="A1113" t="s">
        <v>32</v>
      </c>
      <c r="B1113" t="s">
        <v>29</v>
      </c>
      <c r="C1113">
        <v>2000</v>
      </c>
      <c r="D1113" t="s">
        <v>26</v>
      </c>
      <c r="E1113">
        <v>2.37</v>
      </c>
      <c r="F1113">
        <v>6.61</v>
      </c>
      <c r="G1113">
        <v>3.24</v>
      </c>
      <c r="H1113">
        <v>4.93</v>
      </c>
      <c r="I1113">
        <v>12.75</v>
      </c>
      <c r="J1113">
        <v>17</v>
      </c>
      <c r="K1113">
        <v>3227</v>
      </c>
      <c r="L1113" t="s">
        <v>31</v>
      </c>
      <c r="M1113">
        <v>60.19</v>
      </c>
      <c r="N1113">
        <v>384</v>
      </c>
      <c r="O1113">
        <v>35</v>
      </c>
      <c r="P1113">
        <v>31</v>
      </c>
      <c r="Q1113">
        <v>62.57</v>
      </c>
      <c r="R1113">
        <v>86770</v>
      </c>
      <c r="S1113">
        <v>52.42</v>
      </c>
      <c r="T1113">
        <v>74.87</v>
      </c>
      <c r="U1113">
        <v>53.78</v>
      </c>
      <c r="V1113">
        <v>1301</v>
      </c>
      <c r="W1113">
        <v>10.27</v>
      </c>
      <c r="X1113">
        <v>627</v>
      </c>
    </row>
    <row r="1114" spans="1:24" hidden="1" x14ac:dyDescent="0.25">
      <c r="A1114" t="s">
        <v>47</v>
      </c>
      <c r="B1114" t="s">
        <v>37</v>
      </c>
      <c r="C1114">
        <v>2024</v>
      </c>
      <c r="D1114" t="s">
        <v>40</v>
      </c>
      <c r="E1114">
        <v>7.76</v>
      </c>
      <c r="F1114">
        <v>7.08</v>
      </c>
      <c r="G1114">
        <v>3.1</v>
      </c>
      <c r="H1114">
        <v>7.52</v>
      </c>
      <c r="I1114">
        <v>11.96</v>
      </c>
      <c r="J1114">
        <v>1.91</v>
      </c>
      <c r="K1114">
        <v>1827</v>
      </c>
      <c r="L1114" t="s">
        <v>31</v>
      </c>
      <c r="M1114">
        <v>35.82</v>
      </c>
      <c r="N1114">
        <v>187</v>
      </c>
      <c r="O1114">
        <v>5</v>
      </c>
      <c r="P1114">
        <v>10</v>
      </c>
      <c r="Q1114">
        <v>27.14</v>
      </c>
      <c r="R1114">
        <v>91705</v>
      </c>
      <c r="S1114">
        <v>94.57</v>
      </c>
      <c r="T1114">
        <v>80.88</v>
      </c>
      <c r="U1114">
        <v>52.73</v>
      </c>
      <c r="V1114">
        <v>1878</v>
      </c>
      <c r="W1114">
        <v>1.02</v>
      </c>
      <c r="X1114">
        <v>941</v>
      </c>
    </row>
    <row r="1115" spans="1:24" hidden="1" x14ac:dyDescent="0.25">
      <c r="A1115" t="s">
        <v>48</v>
      </c>
      <c r="B1115" t="s">
        <v>37</v>
      </c>
      <c r="C1115">
        <v>2007</v>
      </c>
      <c r="D1115" t="s">
        <v>43</v>
      </c>
      <c r="E1115">
        <v>9.7100000000000009</v>
      </c>
      <c r="F1115">
        <v>7.18</v>
      </c>
      <c r="G1115">
        <v>4.0999999999999996</v>
      </c>
      <c r="H1115">
        <v>3.38</v>
      </c>
      <c r="I1115">
        <v>41.51</v>
      </c>
      <c r="J1115">
        <v>14.68</v>
      </c>
      <c r="K1115">
        <v>3722</v>
      </c>
      <c r="L1115" t="s">
        <v>27</v>
      </c>
      <c r="M1115">
        <v>66.52</v>
      </c>
      <c r="N1115">
        <v>457</v>
      </c>
      <c r="O1115">
        <v>16</v>
      </c>
      <c r="P1115">
        <v>65</v>
      </c>
      <c r="Q1115">
        <v>4.46</v>
      </c>
      <c r="R1115">
        <v>68797</v>
      </c>
      <c r="S1115">
        <v>70.430000000000007</v>
      </c>
      <c r="T1115">
        <v>71.33</v>
      </c>
      <c r="U1115">
        <v>97.15</v>
      </c>
      <c r="V1115">
        <v>1594</v>
      </c>
      <c r="W1115">
        <v>15.97</v>
      </c>
      <c r="X1115">
        <v>999</v>
      </c>
    </row>
    <row r="1116" spans="1:24" hidden="1" x14ac:dyDescent="0.25">
      <c r="A1116" t="s">
        <v>24</v>
      </c>
      <c r="B1116" t="s">
        <v>29</v>
      </c>
      <c r="C1116">
        <v>2021</v>
      </c>
      <c r="D1116" t="s">
        <v>26</v>
      </c>
      <c r="E1116">
        <v>4.66</v>
      </c>
      <c r="F1116">
        <v>7.86</v>
      </c>
      <c r="G1116">
        <v>0.89</v>
      </c>
      <c r="H1116">
        <v>3.57</v>
      </c>
      <c r="I1116">
        <v>38.06</v>
      </c>
      <c r="J1116">
        <v>14.85</v>
      </c>
      <c r="K1116">
        <v>2580</v>
      </c>
      <c r="L1116" t="s">
        <v>27</v>
      </c>
      <c r="M1116">
        <v>70.56</v>
      </c>
      <c r="N1116">
        <v>140</v>
      </c>
      <c r="O1116">
        <v>17</v>
      </c>
      <c r="P1116">
        <v>95</v>
      </c>
      <c r="Q1116">
        <v>23.85</v>
      </c>
      <c r="R1116">
        <v>59886</v>
      </c>
      <c r="S1116">
        <v>20.079999999999998</v>
      </c>
      <c r="T1116">
        <v>24.56</v>
      </c>
      <c r="U1116">
        <v>49.5</v>
      </c>
      <c r="V1116">
        <v>1318</v>
      </c>
      <c r="W1116">
        <v>10.18</v>
      </c>
      <c r="X1116">
        <v>590</v>
      </c>
    </row>
    <row r="1117" spans="1:24" hidden="1" x14ac:dyDescent="0.25">
      <c r="A1117" t="s">
        <v>41</v>
      </c>
      <c r="B1117" t="s">
        <v>37</v>
      </c>
      <c r="C1117">
        <v>2015</v>
      </c>
      <c r="D1117" t="s">
        <v>42</v>
      </c>
      <c r="E1117">
        <v>3.05</v>
      </c>
      <c r="F1117">
        <v>7.91</v>
      </c>
      <c r="G1117">
        <v>3.5</v>
      </c>
      <c r="H1117">
        <v>4.32</v>
      </c>
      <c r="I1117">
        <v>16.84</v>
      </c>
      <c r="J1117">
        <v>11.63</v>
      </c>
      <c r="K1117">
        <v>4597</v>
      </c>
      <c r="L1117" t="s">
        <v>31</v>
      </c>
      <c r="M1117">
        <v>65.83</v>
      </c>
      <c r="N1117">
        <v>139</v>
      </c>
      <c r="O1117">
        <v>7</v>
      </c>
      <c r="P1117">
        <v>4</v>
      </c>
      <c r="Q1117">
        <v>68.180000000000007</v>
      </c>
      <c r="R1117">
        <v>57879</v>
      </c>
      <c r="S1117">
        <v>61.85</v>
      </c>
      <c r="T1117">
        <v>39.799999999999997</v>
      </c>
      <c r="U1117">
        <v>59.24</v>
      </c>
      <c r="V1117">
        <v>2636</v>
      </c>
      <c r="W1117">
        <v>24.74</v>
      </c>
      <c r="X1117">
        <v>990</v>
      </c>
    </row>
    <row r="1118" spans="1:24" hidden="1" x14ac:dyDescent="0.25">
      <c r="A1118" t="s">
        <v>32</v>
      </c>
      <c r="B1118" t="s">
        <v>33</v>
      </c>
      <c r="C1118">
        <v>2012</v>
      </c>
      <c r="D1118" t="s">
        <v>26</v>
      </c>
      <c r="E1118">
        <v>4.29</v>
      </c>
      <c r="F1118">
        <v>6.4</v>
      </c>
      <c r="G1118">
        <v>0.14000000000000001</v>
      </c>
      <c r="H1118">
        <v>9.1</v>
      </c>
      <c r="I1118">
        <v>31.89</v>
      </c>
      <c r="J1118">
        <v>9.73</v>
      </c>
      <c r="K1118">
        <v>1515</v>
      </c>
      <c r="L1118" t="s">
        <v>35</v>
      </c>
      <c r="M1118">
        <v>48.06</v>
      </c>
      <c r="N1118">
        <v>74</v>
      </c>
      <c r="O1118">
        <v>11</v>
      </c>
      <c r="P1118">
        <v>94</v>
      </c>
      <c r="Q1118">
        <v>92.77</v>
      </c>
      <c r="R1118">
        <v>65316</v>
      </c>
      <c r="S1118">
        <v>20.18</v>
      </c>
      <c r="T1118">
        <v>72.75</v>
      </c>
      <c r="U1118">
        <v>39.880000000000003</v>
      </c>
      <c r="V1118">
        <v>2035</v>
      </c>
      <c r="W1118">
        <v>21.92</v>
      </c>
      <c r="X1118">
        <v>217</v>
      </c>
    </row>
    <row r="1119" spans="1:24" hidden="1" x14ac:dyDescent="0.25">
      <c r="A1119" t="s">
        <v>24</v>
      </c>
      <c r="B1119" t="s">
        <v>25</v>
      </c>
      <c r="C1119">
        <v>2002</v>
      </c>
      <c r="D1119" t="s">
        <v>40</v>
      </c>
      <c r="E1119">
        <v>3.05</v>
      </c>
      <c r="F1119">
        <v>7.48</v>
      </c>
      <c r="G1119">
        <v>3.48</v>
      </c>
      <c r="H1119">
        <v>7.4</v>
      </c>
      <c r="I1119">
        <v>41.41</v>
      </c>
      <c r="J1119">
        <v>6.42</v>
      </c>
      <c r="K1119">
        <v>4622</v>
      </c>
      <c r="L1119" t="s">
        <v>44</v>
      </c>
      <c r="M1119">
        <v>45.66</v>
      </c>
      <c r="N1119">
        <v>99</v>
      </c>
      <c r="O1119">
        <v>16</v>
      </c>
      <c r="P1119">
        <v>12</v>
      </c>
      <c r="Q1119">
        <v>33.450000000000003</v>
      </c>
      <c r="R1119">
        <v>89293</v>
      </c>
      <c r="S1119">
        <v>55.88</v>
      </c>
      <c r="T1119">
        <v>75.849999999999994</v>
      </c>
      <c r="U1119">
        <v>40.26</v>
      </c>
      <c r="V1119">
        <v>2762</v>
      </c>
      <c r="W1119">
        <v>38.29</v>
      </c>
      <c r="X1119">
        <v>208</v>
      </c>
    </row>
    <row r="1120" spans="1:24" hidden="1" x14ac:dyDescent="0.25">
      <c r="A1120" t="s">
        <v>32</v>
      </c>
      <c r="B1120" t="s">
        <v>25</v>
      </c>
      <c r="C1120">
        <v>2002</v>
      </c>
      <c r="D1120" t="s">
        <v>30</v>
      </c>
      <c r="E1120">
        <v>2.56</v>
      </c>
      <c r="F1120">
        <v>8.24</v>
      </c>
      <c r="G1120">
        <v>4.8</v>
      </c>
      <c r="H1120">
        <v>8.11</v>
      </c>
      <c r="I1120">
        <v>44.44</v>
      </c>
      <c r="J1120">
        <v>7.03</v>
      </c>
      <c r="K1120">
        <v>4806</v>
      </c>
      <c r="L1120" t="s">
        <v>44</v>
      </c>
      <c r="M1120">
        <v>55.88</v>
      </c>
      <c r="N1120">
        <v>144</v>
      </c>
      <c r="O1120">
        <v>30</v>
      </c>
      <c r="P1120">
        <v>85</v>
      </c>
      <c r="Q1120">
        <v>87.82</v>
      </c>
      <c r="R1120">
        <v>14801</v>
      </c>
      <c r="S1120">
        <v>78.989999999999995</v>
      </c>
      <c r="T1120">
        <v>60.3</v>
      </c>
      <c r="U1120">
        <v>48.5</v>
      </c>
      <c r="V1120">
        <v>246</v>
      </c>
      <c r="W1120">
        <v>31.81</v>
      </c>
      <c r="X1120">
        <v>658</v>
      </c>
    </row>
    <row r="1121" spans="1:24" hidden="1" x14ac:dyDescent="0.25">
      <c r="A1121" t="s">
        <v>45</v>
      </c>
      <c r="B1121" t="s">
        <v>25</v>
      </c>
      <c r="C1121">
        <v>2023</v>
      </c>
      <c r="D1121" t="s">
        <v>30</v>
      </c>
      <c r="E1121">
        <v>5.94</v>
      </c>
      <c r="F1121">
        <v>6.27</v>
      </c>
      <c r="G1121">
        <v>0.87</v>
      </c>
      <c r="H1121">
        <v>5.59</v>
      </c>
      <c r="I1121">
        <v>0.28999999999999998</v>
      </c>
      <c r="J1121">
        <v>13.49</v>
      </c>
      <c r="K1121">
        <v>3003</v>
      </c>
      <c r="L1121" t="s">
        <v>31</v>
      </c>
      <c r="M1121">
        <v>41.64</v>
      </c>
      <c r="N1121">
        <v>174</v>
      </c>
      <c r="O1121">
        <v>0</v>
      </c>
      <c r="P1121">
        <v>63</v>
      </c>
      <c r="Q1121">
        <v>40.700000000000003</v>
      </c>
      <c r="R1121">
        <v>74536</v>
      </c>
      <c r="S1121">
        <v>81.25</v>
      </c>
      <c r="T1121">
        <v>67.13</v>
      </c>
      <c r="U1121">
        <v>93.98</v>
      </c>
      <c r="V1121">
        <v>1381</v>
      </c>
      <c r="W1121">
        <v>3.23</v>
      </c>
      <c r="X1121">
        <v>253</v>
      </c>
    </row>
    <row r="1122" spans="1:24" hidden="1" x14ac:dyDescent="0.25">
      <c r="A1122" t="s">
        <v>48</v>
      </c>
      <c r="B1122" t="s">
        <v>37</v>
      </c>
      <c r="C1122">
        <v>2004</v>
      </c>
      <c r="D1122" t="s">
        <v>30</v>
      </c>
      <c r="E1122">
        <v>0.16</v>
      </c>
      <c r="F1122">
        <v>7.18</v>
      </c>
      <c r="G1122">
        <v>1.56</v>
      </c>
      <c r="H1122">
        <v>4.49</v>
      </c>
      <c r="I1122">
        <v>40.67</v>
      </c>
      <c r="J1122">
        <v>1.31</v>
      </c>
      <c r="K1122">
        <v>111</v>
      </c>
      <c r="L1122" t="s">
        <v>44</v>
      </c>
      <c r="M1122">
        <v>76.62</v>
      </c>
      <c r="N1122">
        <v>308</v>
      </c>
      <c r="O1122">
        <v>10</v>
      </c>
      <c r="P1122">
        <v>34</v>
      </c>
      <c r="Q1122">
        <v>32.21</v>
      </c>
      <c r="R1122">
        <v>72053</v>
      </c>
      <c r="S1122">
        <v>65.08</v>
      </c>
      <c r="T1122">
        <v>23.96</v>
      </c>
      <c r="U1122">
        <v>51.72</v>
      </c>
      <c r="V1122">
        <v>950</v>
      </c>
      <c r="W1122">
        <v>28.17</v>
      </c>
      <c r="X1122">
        <v>898</v>
      </c>
    </row>
    <row r="1123" spans="1:24" hidden="1" x14ac:dyDescent="0.25">
      <c r="A1123" t="s">
        <v>36</v>
      </c>
      <c r="B1123" t="s">
        <v>37</v>
      </c>
      <c r="C1123">
        <v>2010</v>
      </c>
      <c r="D1123" t="s">
        <v>42</v>
      </c>
      <c r="E1123">
        <v>2.6</v>
      </c>
      <c r="F1123">
        <v>7.88</v>
      </c>
      <c r="G1123">
        <v>2.91</v>
      </c>
      <c r="H1123">
        <v>3.27</v>
      </c>
      <c r="I1123">
        <v>17.52</v>
      </c>
      <c r="J1123">
        <v>11.7</v>
      </c>
      <c r="K1123">
        <v>1672</v>
      </c>
      <c r="L1123" t="s">
        <v>44</v>
      </c>
      <c r="M1123">
        <v>73.03</v>
      </c>
      <c r="N1123">
        <v>220</v>
      </c>
      <c r="O1123">
        <v>41</v>
      </c>
      <c r="P1123">
        <v>82</v>
      </c>
      <c r="Q1123">
        <v>51.87</v>
      </c>
      <c r="R1123">
        <v>88378</v>
      </c>
      <c r="S1123">
        <v>78.33</v>
      </c>
      <c r="T1123">
        <v>39.81</v>
      </c>
      <c r="U1123">
        <v>64.180000000000007</v>
      </c>
      <c r="V1123">
        <v>2518</v>
      </c>
      <c r="W1123">
        <v>4.28</v>
      </c>
      <c r="X1123">
        <v>370</v>
      </c>
    </row>
    <row r="1124" spans="1:24" hidden="1" x14ac:dyDescent="0.25">
      <c r="A1124" t="s">
        <v>41</v>
      </c>
      <c r="B1124" t="s">
        <v>38</v>
      </c>
      <c r="C1124">
        <v>2006</v>
      </c>
      <c r="D1124" t="s">
        <v>40</v>
      </c>
      <c r="E1124">
        <v>6.61</v>
      </c>
      <c r="F1124">
        <v>7.53</v>
      </c>
      <c r="G1124">
        <v>3.66</v>
      </c>
      <c r="H1124">
        <v>6.42</v>
      </c>
      <c r="I1124">
        <v>35.92</v>
      </c>
      <c r="J1124">
        <v>5.57</v>
      </c>
      <c r="K1124">
        <v>2302</v>
      </c>
      <c r="L1124" t="s">
        <v>31</v>
      </c>
      <c r="M1124">
        <v>74.27</v>
      </c>
      <c r="N1124">
        <v>322</v>
      </c>
      <c r="O1124">
        <v>15</v>
      </c>
      <c r="P1124">
        <v>28</v>
      </c>
      <c r="Q1124">
        <v>45.34</v>
      </c>
      <c r="R1124">
        <v>72883</v>
      </c>
      <c r="S1124">
        <v>47.22</v>
      </c>
      <c r="T1124">
        <v>52.77</v>
      </c>
      <c r="U1124">
        <v>63.66</v>
      </c>
      <c r="V1124">
        <v>2669</v>
      </c>
      <c r="W1124">
        <v>12.92</v>
      </c>
      <c r="X1124">
        <v>97</v>
      </c>
    </row>
    <row r="1125" spans="1:24" hidden="1" x14ac:dyDescent="0.25">
      <c r="A1125" t="s">
        <v>41</v>
      </c>
      <c r="B1125" t="s">
        <v>38</v>
      </c>
      <c r="C1125">
        <v>2020</v>
      </c>
      <c r="D1125" t="s">
        <v>43</v>
      </c>
      <c r="E1125">
        <v>0.32</v>
      </c>
      <c r="F1125">
        <v>6.25</v>
      </c>
      <c r="G1125">
        <v>1.72</v>
      </c>
      <c r="H1125">
        <v>7.02</v>
      </c>
      <c r="I1125">
        <v>18.57</v>
      </c>
      <c r="J1125">
        <v>9.33</v>
      </c>
      <c r="K1125">
        <v>1650</v>
      </c>
      <c r="L1125" t="s">
        <v>44</v>
      </c>
      <c r="M1125">
        <v>45.74</v>
      </c>
      <c r="N1125">
        <v>476</v>
      </c>
      <c r="O1125">
        <v>36</v>
      </c>
      <c r="P1125">
        <v>22</v>
      </c>
      <c r="Q1125">
        <v>91.55</v>
      </c>
      <c r="R1125">
        <v>75016</v>
      </c>
      <c r="S1125">
        <v>55.07</v>
      </c>
      <c r="T1125">
        <v>88.7</v>
      </c>
      <c r="U1125">
        <v>66.650000000000006</v>
      </c>
      <c r="V1125">
        <v>1251</v>
      </c>
      <c r="W1125">
        <v>22.2</v>
      </c>
      <c r="X1125">
        <v>570</v>
      </c>
    </row>
    <row r="1126" spans="1:24" hidden="1" x14ac:dyDescent="0.25">
      <c r="A1126" t="s">
        <v>47</v>
      </c>
      <c r="B1126" t="s">
        <v>25</v>
      </c>
      <c r="C1126">
        <v>2023</v>
      </c>
      <c r="D1126" t="s">
        <v>30</v>
      </c>
      <c r="E1126">
        <v>0.83</v>
      </c>
      <c r="F1126">
        <v>6.99</v>
      </c>
      <c r="G1126">
        <v>3.32</v>
      </c>
      <c r="H1126">
        <v>9.2799999999999994</v>
      </c>
      <c r="I1126">
        <v>30.31</v>
      </c>
      <c r="J1126">
        <v>11.18</v>
      </c>
      <c r="K1126">
        <v>4395</v>
      </c>
      <c r="L1126" t="s">
        <v>27</v>
      </c>
      <c r="M1126">
        <v>47.26</v>
      </c>
      <c r="N1126">
        <v>9</v>
      </c>
      <c r="O1126">
        <v>48</v>
      </c>
      <c r="P1126">
        <v>82</v>
      </c>
      <c r="Q1126">
        <v>47.89</v>
      </c>
      <c r="R1126">
        <v>17174</v>
      </c>
      <c r="S1126">
        <v>87.96</v>
      </c>
      <c r="T1126">
        <v>73.94</v>
      </c>
      <c r="U1126">
        <v>85.6</v>
      </c>
      <c r="V1126">
        <v>1400</v>
      </c>
      <c r="W1126">
        <v>19.829999999999998</v>
      </c>
      <c r="X1126">
        <v>35</v>
      </c>
    </row>
    <row r="1127" spans="1:24" hidden="1" x14ac:dyDescent="0.25">
      <c r="A1127" t="s">
        <v>32</v>
      </c>
      <c r="B1127" t="s">
        <v>33</v>
      </c>
      <c r="C1127">
        <v>2009</v>
      </c>
      <c r="D1127" t="s">
        <v>40</v>
      </c>
      <c r="E1127">
        <v>2.93</v>
      </c>
      <c r="F1127">
        <v>7.27</v>
      </c>
      <c r="G1127">
        <v>4.5</v>
      </c>
      <c r="H1127">
        <v>9.17</v>
      </c>
      <c r="I1127">
        <v>32.340000000000003</v>
      </c>
      <c r="J1127">
        <v>17.71</v>
      </c>
      <c r="K1127">
        <v>2474</v>
      </c>
      <c r="L1127" t="s">
        <v>31</v>
      </c>
      <c r="M1127">
        <v>85.12</v>
      </c>
      <c r="N1127">
        <v>45</v>
      </c>
      <c r="O1127">
        <v>27</v>
      </c>
      <c r="P1127">
        <v>79</v>
      </c>
      <c r="Q1127">
        <v>29.18</v>
      </c>
      <c r="R1127">
        <v>99233</v>
      </c>
      <c r="S1127">
        <v>49.31</v>
      </c>
      <c r="T1127">
        <v>25.41</v>
      </c>
      <c r="U1127">
        <v>92.1</v>
      </c>
      <c r="V1127">
        <v>2334</v>
      </c>
      <c r="W1127">
        <v>27.73</v>
      </c>
      <c r="X1127">
        <v>233</v>
      </c>
    </row>
    <row r="1128" spans="1:24" hidden="1" x14ac:dyDescent="0.25">
      <c r="A1128" t="s">
        <v>46</v>
      </c>
      <c r="B1128" t="s">
        <v>38</v>
      </c>
      <c r="C1128">
        <v>2009</v>
      </c>
      <c r="D1128" t="s">
        <v>26</v>
      </c>
      <c r="E1128">
        <v>8.7799999999999994</v>
      </c>
      <c r="F1128">
        <v>8.49</v>
      </c>
      <c r="G1128">
        <v>3.63</v>
      </c>
      <c r="H1128">
        <v>5.97</v>
      </c>
      <c r="I1128">
        <v>20.25</v>
      </c>
      <c r="J1128">
        <v>11.58</v>
      </c>
      <c r="K1128">
        <v>3995</v>
      </c>
      <c r="L1128" t="s">
        <v>27</v>
      </c>
      <c r="M1128">
        <v>78.31</v>
      </c>
      <c r="N1128">
        <v>338</v>
      </c>
      <c r="O1128">
        <v>8</v>
      </c>
      <c r="P1128">
        <v>94</v>
      </c>
      <c r="Q1128">
        <v>84.57</v>
      </c>
      <c r="R1128">
        <v>1097</v>
      </c>
      <c r="S1128">
        <v>35.090000000000003</v>
      </c>
      <c r="T1128">
        <v>38.19</v>
      </c>
      <c r="U1128">
        <v>36.700000000000003</v>
      </c>
      <c r="V1128">
        <v>886</v>
      </c>
      <c r="W1128">
        <v>32.4</v>
      </c>
      <c r="X1128">
        <v>500</v>
      </c>
    </row>
    <row r="1129" spans="1:24" hidden="1" x14ac:dyDescent="0.25">
      <c r="A1129" t="s">
        <v>41</v>
      </c>
      <c r="B1129" t="s">
        <v>38</v>
      </c>
      <c r="C1129">
        <v>2019</v>
      </c>
      <c r="D1129" t="s">
        <v>42</v>
      </c>
      <c r="E1129">
        <v>7.65</v>
      </c>
      <c r="F1129">
        <v>6.45</v>
      </c>
      <c r="G1129">
        <v>3.56</v>
      </c>
      <c r="H1129">
        <v>5.97</v>
      </c>
      <c r="I1129">
        <v>25.64</v>
      </c>
      <c r="J1129">
        <v>4.54</v>
      </c>
      <c r="K1129">
        <v>1890</v>
      </c>
      <c r="L1129" t="s">
        <v>31</v>
      </c>
      <c r="M1129">
        <v>91.26</v>
      </c>
      <c r="N1129">
        <v>116</v>
      </c>
      <c r="O1129">
        <v>7</v>
      </c>
      <c r="P1129">
        <v>15</v>
      </c>
      <c r="Q1129">
        <v>99.88</v>
      </c>
      <c r="R1129">
        <v>37795</v>
      </c>
      <c r="S1129">
        <v>79.7</v>
      </c>
      <c r="T1129">
        <v>27.35</v>
      </c>
      <c r="U1129">
        <v>88.84</v>
      </c>
      <c r="V1129">
        <v>2966</v>
      </c>
      <c r="W1129">
        <v>33.18</v>
      </c>
      <c r="X1129">
        <v>292</v>
      </c>
    </row>
    <row r="1130" spans="1:24" hidden="1" x14ac:dyDescent="0.25">
      <c r="A1130" t="s">
        <v>32</v>
      </c>
      <c r="B1130" t="s">
        <v>37</v>
      </c>
      <c r="C1130">
        <v>2001</v>
      </c>
      <c r="D1130" t="s">
        <v>40</v>
      </c>
      <c r="E1130">
        <v>0.22</v>
      </c>
      <c r="F1130">
        <v>8.4600000000000009</v>
      </c>
      <c r="G1130">
        <v>1.91</v>
      </c>
      <c r="H1130">
        <v>4.13</v>
      </c>
      <c r="I1130">
        <v>36.32</v>
      </c>
      <c r="J1130">
        <v>1.59</v>
      </c>
      <c r="K1130">
        <v>306</v>
      </c>
      <c r="L1130" t="s">
        <v>27</v>
      </c>
      <c r="M1130">
        <v>58.25</v>
      </c>
      <c r="N1130">
        <v>3</v>
      </c>
      <c r="O1130">
        <v>24</v>
      </c>
      <c r="P1130">
        <v>25</v>
      </c>
      <c r="Q1130">
        <v>65.52</v>
      </c>
      <c r="R1130">
        <v>34825</v>
      </c>
      <c r="S1130">
        <v>5.05</v>
      </c>
      <c r="T1130">
        <v>22.18</v>
      </c>
      <c r="U1130">
        <v>63.82</v>
      </c>
      <c r="V1130">
        <v>1810</v>
      </c>
      <c r="W1130">
        <v>2.33</v>
      </c>
      <c r="X1130">
        <v>520</v>
      </c>
    </row>
    <row r="1131" spans="1:24" hidden="1" x14ac:dyDescent="0.25">
      <c r="A1131" t="s">
        <v>32</v>
      </c>
      <c r="B1131" t="s">
        <v>33</v>
      </c>
      <c r="C1131">
        <v>2002</v>
      </c>
      <c r="D1131" t="s">
        <v>40</v>
      </c>
      <c r="E1131">
        <v>5.0199999999999996</v>
      </c>
      <c r="F1131">
        <v>6.94</v>
      </c>
      <c r="G1131">
        <v>4.5599999999999996</v>
      </c>
      <c r="H1131">
        <v>4.8</v>
      </c>
      <c r="I1131">
        <v>23.82</v>
      </c>
      <c r="J1131">
        <v>12.54</v>
      </c>
      <c r="K1131">
        <v>120</v>
      </c>
      <c r="L1131" t="s">
        <v>44</v>
      </c>
      <c r="M1131">
        <v>68.31</v>
      </c>
      <c r="N1131">
        <v>312</v>
      </c>
      <c r="O1131">
        <v>9</v>
      </c>
      <c r="P1131">
        <v>2</v>
      </c>
      <c r="Q1131">
        <v>26.55</v>
      </c>
      <c r="R1131">
        <v>89209</v>
      </c>
      <c r="S1131">
        <v>95.84</v>
      </c>
      <c r="T1131">
        <v>19.600000000000001</v>
      </c>
      <c r="U1131">
        <v>93.96</v>
      </c>
      <c r="V1131">
        <v>957</v>
      </c>
      <c r="W1131">
        <v>25.67</v>
      </c>
      <c r="X1131">
        <v>178</v>
      </c>
    </row>
    <row r="1132" spans="1:24" hidden="1" x14ac:dyDescent="0.25">
      <c r="A1132" t="s">
        <v>28</v>
      </c>
      <c r="B1132" t="s">
        <v>25</v>
      </c>
      <c r="C1132">
        <v>2007</v>
      </c>
      <c r="D1132" t="s">
        <v>43</v>
      </c>
      <c r="E1132">
        <v>2.75</v>
      </c>
      <c r="F1132">
        <v>6.5</v>
      </c>
      <c r="G1132">
        <v>1.39</v>
      </c>
      <c r="H1132">
        <v>9.48</v>
      </c>
      <c r="I1132">
        <v>0.7</v>
      </c>
      <c r="J1132">
        <v>10.9</v>
      </c>
      <c r="K1132">
        <v>3101</v>
      </c>
      <c r="L1132" t="s">
        <v>35</v>
      </c>
      <c r="M1132">
        <v>81.709999999999994</v>
      </c>
      <c r="N1132">
        <v>237</v>
      </c>
      <c r="O1132">
        <v>39</v>
      </c>
      <c r="P1132">
        <v>22</v>
      </c>
      <c r="Q1132">
        <v>25.4</v>
      </c>
      <c r="R1132">
        <v>54252</v>
      </c>
      <c r="S1132">
        <v>34.01</v>
      </c>
      <c r="T1132">
        <v>87.26</v>
      </c>
      <c r="U1132">
        <v>93.29</v>
      </c>
      <c r="V1132">
        <v>253</v>
      </c>
      <c r="W1132">
        <v>38.46</v>
      </c>
      <c r="X1132">
        <v>348</v>
      </c>
    </row>
    <row r="1133" spans="1:24" hidden="1" x14ac:dyDescent="0.25">
      <c r="A1133" t="s">
        <v>28</v>
      </c>
      <c r="B1133" t="s">
        <v>38</v>
      </c>
      <c r="C1133">
        <v>2010</v>
      </c>
      <c r="D1133" t="s">
        <v>40</v>
      </c>
      <c r="E1133">
        <v>6.49</v>
      </c>
      <c r="F1133">
        <v>7.04</v>
      </c>
      <c r="G1133">
        <v>1.03</v>
      </c>
      <c r="H1133">
        <v>3.99</v>
      </c>
      <c r="I1133">
        <v>0.65</v>
      </c>
      <c r="J1133">
        <v>13.44</v>
      </c>
      <c r="K1133">
        <v>1277</v>
      </c>
      <c r="L1133" t="s">
        <v>27</v>
      </c>
      <c r="M1133">
        <v>98.19</v>
      </c>
      <c r="N1133">
        <v>293</v>
      </c>
      <c r="O1133">
        <v>2</v>
      </c>
      <c r="P1133">
        <v>56</v>
      </c>
      <c r="Q1133">
        <v>7.66</v>
      </c>
      <c r="R1133">
        <v>90475</v>
      </c>
      <c r="S1133">
        <v>62.96</v>
      </c>
      <c r="T1133">
        <v>82.53</v>
      </c>
      <c r="U1133">
        <v>51.15</v>
      </c>
      <c r="V1133">
        <v>2330</v>
      </c>
      <c r="W1133">
        <v>30.2</v>
      </c>
      <c r="X1133">
        <v>977</v>
      </c>
    </row>
    <row r="1134" spans="1:24" hidden="1" x14ac:dyDescent="0.25">
      <c r="A1134" t="s">
        <v>36</v>
      </c>
      <c r="B1134" t="s">
        <v>33</v>
      </c>
      <c r="C1134">
        <v>2012</v>
      </c>
      <c r="D1134" t="s">
        <v>43</v>
      </c>
      <c r="E1134">
        <v>7.22</v>
      </c>
      <c r="F1134">
        <v>7.53</v>
      </c>
      <c r="G1134">
        <v>1.82</v>
      </c>
      <c r="H1134">
        <v>9.7799999999999994</v>
      </c>
      <c r="I1134">
        <v>33.07</v>
      </c>
      <c r="J1134">
        <v>9.19</v>
      </c>
      <c r="K1134">
        <v>1427</v>
      </c>
      <c r="L1134" t="s">
        <v>27</v>
      </c>
      <c r="M1134">
        <v>99.27</v>
      </c>
      <c r="N1134">
        <v>395</v>
      </c>
      <c r="O1134">
        <v>22</v>
      </c>
      <c r="P1134">
        <v>8</v>
      </c>
      <c r="Q1134">
        <v>9.57</v>
      </c>
      <c r="R1134">
        <v>33940</v>
      </c>
      <c r="S1134">
        <v>68.55</v>
      </c>
      <c r="T1134">
        <v>48.66</v>
      </c>
      <c r="U1134">
        <v>72.150000000000006</v>
      </c>
      <c r="V1134">
        <v>2791</v>
      </c>
      <c r="W1134">
        <v>20.8</v>
      </c>
      <c r="X1134">
        <v>399</v>
      </c>
    </row>
    <row r="1135" spans="1:24" hidden="1" x14ac:dyDescent="0.25">
      <c r="A1135" t="s">
        <v>45</v>
      </c>
      <c r="B1135" t="s">
        <v>33</v>
      </c>
      <c r="C1135">
        <v>2006</v>
      </c>
      <c r="D1135" t="s">
        <v>42</v>
      </c>
      <c r="E1135">
        <v>8.6300000000000008</v>
      </c>
      <c r="F1135">
        <v>6.53</v>
      </c>
      <c r="G1135">
        <v>3.25</v>
      </c>
      <c r="H1135">
        <v>6.53</v>
      </c>
      <c r="I1135">
        <v>42.36</v>
      </c>
      <c r="J1135">
        <v>16.5</v>
      </c>
      <c r="K1135">
        <v>3102</v>
      </c>
      <c r="L1135" t="s">
        <v>35</v>
      </c>
      <c r="M1135">
        <v>99.94</v>
      </c>
      <c r="N1135">
        <v>30</v>
      </c>
      <c r="O1135">
        <v>22</v>
      </c>
      <c r="P1135">
        <v>50</v>
      </c>
      <c r="Q1135">
        <v>91.67</v>
      </c>
      <c r="R1135">
        <v>18462</v>
      </c>
      <c r="S1135">
        <v>13.71</v>
      </c>
      <c r="T1135">
        <v>53.88</v>
      </c>
      <c r="U1135">
        <v>89.71</v>
      </c>
      <c r="V1135">
        <v>2632</v>
      </c>
      <c r="W1135">
        <v>39.94</v>
      </c>
      <c r="X1135">
        <v>220</v>
      </c>
    </row>
    <row r="1136" spans="1:24" hidden="1" x14ac:dyDescent="0.25">
      <c r="A1136" t="s">
        <v>36</v>
      </c>
      <c r="B1136" t="s">
        <v>25</v>
      </c>
      <c r="C1136">
        <v>2012</v>
      </c>
      <c r="D1136" t="s">
        <v>42</v>
      </c>
      <c r="E1136">
        <v>4.75</v>
      </c>
      <c r="F1136">
        <v>6.73</v>
      </c>
      <c r="G1136">
        <v>4.3099999999999996</v>
      </c>
      <c r="H1136">
        <v>6.2</v>
      </c>
      <c r="I1136">
        <v>39.26</v>
      </c>
      <c r="J1136">
        <v>18.399999999999999</v>
      </c>
      <c r="K1136">
        <v>1185</v>
      </c>
      <c r="L1136" t="s">
        <v>35</v>
      </c>
      <c r="M1136">
        <v>92.34</v>
      </c>
      <c r="N1136">
        <v>129</v>
      </c>
      <c r="O1136">
        <v>43</v>
      </c>
      <c r="P1136">
        <v>87</v>
      </c>
      <c r="Q1136">
        <v>11.46</v>
      </c>
      <c r="R1136">
        <v>83852</v>
      </c>
      <c r="S1136">
        <v>82.29</v>
      </c>
      <c r="T1136">
        <v>77.09</v>
      </c>
      <c r="U1136">
        <v>50.78</v>
      </c>
      <c r="V1136">
        <v>2135</v>
      </c>
      <c r="W1136">
        <v>1.76</v>
      </c>
      <c r="X1136">
        <v>116</v>
      </c>
    </row>
    <row r="1137" spans="1:24" hidden="1" x14ac:dyDescent="0.25">
      <c r="A1137" t="s">
        <v>24</v>
      </c>
      <c r="B1137" t="s">
        <v>33</v>
      </c>
      <c r="C1137">
        <v>2001</v>
      </c>
      <c r="D1137" t="s">
        <v>26</v>
      </c>
      <c r="E1137">
        <v>9.94</v>
      </c>
      <c r="F1137">
        <v>8.14</v>
      </c>
      <c r="G1137">
        <v>0.66</v>
      </c>
      <c r="H1137">
        <v>4.22</v>
      </c>
      <c r="I1137">
        <v>15.52</v>
      </c>
      <c r="J1137">
        <v>0.8</v>
      </c>
      <c r="K1137">
        <v>1455</v>
      </c>
      <c r="L1137" t="s">
        <v>27</v>
      </c>
      <c r="M1137">
        <v>74.78</v>
      </c>
      <c r="N1137">
        <v>240</v>
      </c>
      <c r="O1137">
        <v>3</v>
      </c>
      <c r="P1137">
        <v>32</v>
      </c>
      <c r="Q1137">
        <v>49.47</v>
      </c>
      <c r="R1137">
        <v>8732</v>
      </c>
      <c r="S1137">
        <v>57.21</v>
      </c>
      <c r="T1137">
        <v>61.91</v>
      </c>
      <c r="U1137">
        <v>23.51</v>
      </c>
      <c r="V1137">
        <v>2770</v>
      </c>
      <c r="W1137">
        <v>3.53</v>
      </c>
      <c r="X1137">
        <v>864</v>
      </c>
    </row>
    <row r="1138" spans="1:24" hidden="1" x14ac:dyDescent="0.25">
      <c r="A1138" t="s">
        <v>46</v>
      </c>
      <c r="B1138" t="s">
        <v>33</v>
      </c>
      <c r="C1138">
        <v>2005</v>
      </c>
      <c r="D1138" t="s">
        <v>43</v>
      </c>
      <c r="E1138">
        <v>9.8000000000000007</v>
      </c>
      <c r="F1138">
        <v>8.5</v>
      </c>
      <c r="G1138">
        <v>4.07</v>
      </c>
      <c r="H1138">
        <v>7.63</v>
      </c>
      <c r="I1138">
        <v>23.56</v>
      </c>
      <c r="J1138">
        <v>14.88</v>
      </c>
      <c r="K1138">
        <v>1179</v>
      </c>
      <c r="L1138" t="s">
        <v>27</v>
      </c>
      <c r="M1138">
        <v>30.49</v>
      </c>
      <c r="N1138">
        <v>384</v>
      </c>
      <c r="O1138">
        <v>49</v>
      </c>
      <c r="P1138">
        <v>77</v>
      </c>
      <c r="Q1138">
        <v>70.42</v>
      </c>
      <c r="R1138">
        <v>4979</v>
      </c>
      <c r="S1138">
        <v>32.79</v>
      </c>
      <c r="T1138">
        <v>68.61</v>
      </c>
      <c r="U1138">
        <v>48.78</v>
      </c>
      <c r="V1138">
        <v>2470</v>
      </c>
      <c r="W1138">
        <v>30.73</v>
      </c>
      <c r="X1138">
        <v>843</v>
      </c>
    </row>
    <row r="1139" spans="1:24" hidden="1" x14ac:dyDescent="0.25">
      <c r="A1139" t="s">
        <v>24</v>
      </c>
      <c r="B1139" t="s">
        <v>33</v>
      </c>
      <c r="C1139">
        <v>2008</v>
      </c>
      <c r="D1139" t="s">
        <v>43</v>
      </c>
      <c r="E1139">
        <v>8.82</v>
      </c>
      <c r="F1139">
        <v>6.8</v>
      </c>
      <c r="G1139">
        <v>4.0599999999999996</v>
      </c>
      <c r="H1139">
        <v>6.22</v>
      </c>
      <c r="I1139">
        <v>11.71</v>
      </c>
      <c r="J1139">
        <v>0.7</v>
      </c>
      <c r="K1139">
        <v>1346</v>
      </c>
      <c r="L1139" t="s">
        <v>27</v>
      </c>
      <c r="M1139">
        <v>78.97</v>
      </c>
      <c r="N1139">
        <v>80</v>
      </c>
      <c r="O1139">
        <v>22</v>
      </c>
      <c r="P1139">
        <v>91</v>
      </c>
      <c r="Q1139">
        <v>85.33</v>
      </c>
      <c r="R1139">
        <v>85353</v>
      </c>
      <c r="S1139">
        <v>85.07</v>
      </c>
      <c r="T1139">
        <v>73.290000000000006</v>
      </c>
      <c r="U1139">
        <v>49.23</v>
      </c>
      <c r="V1139">
        <v>2088</v>
      </c>
      <c r="W1139">
        <v>21.99</v>
      </c>
      <c r="X1139">
        <v>326</v>
      </c>
    </row>
    <row r="1140" spans="1:24" hidden="1" x14ac:dyDescent="0.25">
      <c r="A1140" t="s">
        <v>39</v>
      </c>
      <c r="B1140" t="s">
        <v>38</v>
      </c>
      <c r="C1140">
        <v>2019</v>
      </c>
      <c r="D1140" t="s">
        <v>30</v>
      </c>
      <c r="E1140">
        <v>5.75</v>
      </c>
      <c r="F1140">
        <v>6.37</v>
      </c>
      <c r="G1140">
        <v>2.93</v>
      </c>
      <c r="H1140">
        <v>5.59</v>
      </c>
      <c r="I1140">
        <v>49.46</v>
      </c>
      <c r="J1140">
        <v>8.9</v>
      </c>
      <c r="K1140">
        <v>628</v>
      </c>
      <c r="L1140" t="s">
        <v>31</v>
      </c>
      <c r="M1140">
        <v>46.7</v>
      </c>
      <c r="N1140">
        <v>24</v>
      </c>
      <c r="O1140">
        <v>8</v>
      </c>
      <c r="P1140">
        <v>23</v>
      </c>
      <c r="Q1140">
        <v>18.78</v>
      </c>
      <c r="R1140">
        <v>83734</v>
      </c>
      <c r="S1140">
        <v>62.51</v>
      </c>
      <c r="T1140">
        <v>48.64</v>
      </c>
      <c r="U1140">
        <v>84.54</v>
      </c>
      <c r="V1140">
        <v>2533</v>
      </c>
      <c r="W1140">
        <v>4.9800000000000004</v>
      </c>
      <c r="X1140">
        <v>844</v>
      </c>
    </row>
    <row r="1141" spans="1:24" hidden="1" x14ac:dyDescent="0.25">
      <c r="A1141" t="s">
        <v>24</v>
      </c>
      <c r="B1141" t="s">
        <v>25</v>
      </c>
      <c r="C1141">
        <v>2024</v>
      </c>
      <c r="D1141" t="s">
        <v>30</v>
      </c>
      <c r="E1141">
        <v>3.98</v>
      </c>
      <c r="F1141">
        <v>7.98</v>
      </c>
      <c r="G1141">
        <v>3.8</v>
      </c>
      <c r="H1141">
        <v>4.8499999999999996</v>
      </c>
      <c r="I1141">
        <v>13.03</v>
      </c>
      <c r="J1141">
        <v>9.23</v>
      </c>
      <c r="K1141">
        <v>1214</v>
      </c>
      <c r="L1141" t="s">
        <v>27</v>
      </c>
      <c r="M1141">
        <v>34</v>
      </c>
      <c r="N1141">
        <v>260</v>
      </c>
      <c r="O1141">
        <v>3</v>
      </c>
      <c r="P1141">
        <v>49</v>
      </c>
      <c r="Q1141">
        <v>44.9</v>
      </c>
      <c r="R1141">
        <v>51467</v>
      </c>
      <c r="S1141">
        <v>78.58</v>
      </c>
      <c r="T1141">
        <v>87.98</v>
      </c>
      <c r="U1141">
        <v>44.77</v>
      </c>
      <c r="V1141">
        <v>2221</v>
      </c>
      <c r="W1141">
        <v>15.01</v>
      </c>
      <c r="X1141">
        <v>331</v>
      </c>
    </row>
    <row r="1142" spans="1:24" hidden="1" x14ac:dyDescent="0.25">
      <c r="A1142" t="s">
        <v>47</v>
      </c>
      <c r="B1142" t="s">
        <v>33</v>
      </c>
      <c r="C1142">
        <v>2001</v>
      </c>
      <c r="D1142" t="s">
        <v>26</v>
      </c>
      <c r="E1142">
        <v>3.64</v>
      </c>
      <c r="F1142">
        <v>7.5</v>
      </c>
      <c r="G1142">
        <v>0.91</v>
      </c>
      <c r="H1142">
        <v>3.47</v>
      </c>
      <c r="I1142">
        <v>20.81</v>
      </c>
      <c r="J1142">
        <v>13.92</v>
      </c>
      <c r="K1142">
        <v>1961</v>
      </c>
      <c r="L1142" t="s">
        <v>27</v>
      </c>
      <c r="M1142">
        <v>78.8</v>
      </c>
      <c r="N1142">
        <v>47</v>
      </c>
      <c r="O1142">
        <v>33</v>
      </c>
      <c r="P1142">
        <v>51</v>
      </c>
      <c r="Q1142">
        <v>26.65</v>
      </c>
      <c r="R1142">
        <v>37546</v>
      </c>
      <c r="S1142">
        <v>99.23</v>
      </c>
      <c r="T1142">
        <v>60.27</v>
      </c>
      <c r="U1142">
        <v>91.52</v>
      </c>
      <c r="V1142">
        <v>1803</v>
      </c>
      <c r="W1142">
        <v>2.57</v>
      </c>
      <c r="X1142">
        <v>214</v>
      </c>
    </row>
    <row r="1143" spans="1:24" hidden="1" x14ac:dyDescent="0.25">
      <c r="A1143" t="s">
        <v>24</v>
      </c>
      <c r="B1143" t="s">
        <v>33</v>
      </c>
      <c r="C1143">
        <v>2017</v>
      </c>
      <c r="D1143" t="s">
        <v>42</v>
      </c>
      <c r="E1143">
        <v>0.12</v>
      </c>
      <c r="F1143">
        <v>6.25</v>
      </c>
      <c r="G1143">
        <v>0.85</v>
      </c>
      <c r="H1143">
        <v>6.64</v>
      </c>
      <c r="I1143">
        <v>34.06</v>
      </c>
      <c r="J1143">
        <v>7.05</v>
      </c>
      <c r="K1143">
        <v>2995</v>
      </c>
      <c r="L1143" t="s">
        <v>35</v>
      </c>
      <c r="M1143">
        <v>82.92</v>
      </c>
      <c r="N1143">
        <v>397</v>
      </c>
      <c r="O1143">
        <v>38</v>
      </c>
      <c r="P1143">
        <v>70</v>
      </c>
      <c r="Q1143">
        <v>27.07</v>
      </c>
      <c r="R1143">
        <v>89327</v>
      </c>
      <c r="S1143">
        <v>13.03</v>
      </c>
      <c r="T1143">
        <v>60.68</v>
      </c>
      <c r="U1143">
        <v>63.89</v>
      </c>
      <c r="V1143">
        <v>643</v>
      </c>
      <c r="W1143">
        <v>21.06</v>
      </c>
      <c r="X1143">
        <v>233</v>
      </c>
    </row>
    <row r="1144" spans="1:24" hidden="1" x14ac:dyDescent="0.25">
      <c r="A1144" t="s">
        <v>36</v>
      </c>
      <c r="B1144" t="s">
        <v>38</v>
      </c>
      <c r="C1144">
        <v>2015</v>
      </c>
      <c r="D1144" t="s">
        <v>34</v>
      </c>
      <c r="E1144">
        <v>2.4900000000000002</v>
      </c>
      <c r="F1144">
        <v>8.3699999999999992</v>
      </c>
      <c r="G1144">
        <v>4.3099999999999996</v>
      </c>
      <c r="H1144">
        <v>5.19</v>
      </c>
      <c r="I1144">
        <v>43.8</v>
      </c>
      <c r="J1144">
        <v>16.420000000000002</v>
      </c>
      <c r="K1144">
        <v>4612</v>
      </c>
      <c r="L1144" t="s">
        <v>35</v>
      </c>
      <c r="M1144">
        <v>76.16</v>
      </c>
      <c r="N1144">
        <v>51</v>
      </c>
      <c r="O1144">
        <v>17</v>
      </c>
      <c r="P1144">
        <v>37</v>
      </c>
      <c r="Q1144">
        <v>31.78</v>
      </c>
      <c r="R1144">
        <v>50715</v>
      </c>
      <c r="S1144">
        <v>74.959999999999994</v>
      </c>
      <c r="T1144">
        <v>21.28</v>
      </c>
      <c r="U1144">
        <v>66.89</v>
      </c>
      <c r="V1144">
        <v>2336</v>
      </c>
      <c r="W1144">
        <v>4.16</v>
      </c>
      <c r="X1144">
        <v>52</v>
      </c>
    </row>
    <row r="1145" spans="1:24" hidden="1" x14ac:dyDescent="0.25">
      <c r="A1145" t="s">
        <v>41</v>
      </c>
      <c r="B1145" t="s">
        <v>25</v>
      </c>
      <c r="C1145">
        <v>2024</v>
      </c>
      <c r="D1145" t="s">
        <v>30</v>
      </c>
      <c r="E1145">
        <v>7.19</v>
      </c>
      <c r="F1145">
        <v>6.2</v>
      </c>
      <c r="G1145">
        <v>2.4900000000000002</v>
      </c>
      <c r="H1145">
        <v>7.96</v>
      </c>
      <c r="I1145">
        <v>2.57</v>
      </c>
      <c r="J1145">
        <v>6.86</v>
      </c>
      <c r="K1145">
        <v>4940</v>
      </c>
      <c r="L1145" t="s">
        <v>31</v>
      </c>
      <c r="M1145">
        <v>55.56</v>
      </c>
      <c r="N1145">
        <v>329</v>
      </c>
      <c r="O1145">
        <v>33</v>
      </c>
      <c r="P1145">
        <v>43</v>
      </c>
      <c r="Q1145">
        <v>59.54</v>
      </c>
      <c r="R1145">
        <v>47178</v>
      </c>
      <c r="S1145">
        <v>75.77</v>
      </c>
      <c r="T1145">
        <v>89.02</v>
      </c>
      <c r="U1145">
        <v>84.56</v>
      </c>
      <c r="V1145">
        <v>1752</v>
      </c>
      <c r="W1145">
        <v>0.28000000000000003</v>
      </c>
      <c r="X1145">
        <v>930</v>
      </c>
    </row>
    <row r="1146" spans="1:24" hidden="1" x14ac:dyDescent="0.25">
      <c r="A1146" t="s">
        <v>41</v>
      </c>
      <c r="B1146" t="s">
        <v>37</v>
      </c>
      <c r="C1146">
        <v>2011</v>
      </c>
      <c r="D1146" t="s">
        <v>40</v>
      </c>
      <c r="E1146">
        <v>6.04</v>
      </c>
      <c r="F1146">
        <v>7.56</v>
      </c>
      <c r="G1146">
        <v>1.23</v>
      </c>
      <c r="H1146">
        <v>8.06</v>
      </c>
      <c r="I1146">
        <v>15.05</v>
      </c>
      <c r="J1146">
        <v>6.85</v>
      </c>
      <c r="K1146">
        <v>1547</v>
      </c>
      <c r="L1146" t="s">
        <v>31</v>
      </c>
      <c r="M1146">
        <v>65.77</v>
      </c>
      <c r="N1146">
        <v>148</v>
      </c>
      <c r="O1146">
        <v>33</v>
      </c>
      <c r="P1146">
        <v>88</v>
      </c>
      <c r="Q1146">
        <v>3.62</v>
      </c>
      <c r="R1146">
        <v>11988</v>
      </c>
      <c r="S1146">
        <v>87.47</v>
      </c>
      <c r="T1146">
        <v>15.66</v>
      </c>
      <c r="U1146">
        <v>30.77</v>
      </c>
      <c r="V1146">
        <v>1381</v>
      </c>
      <c r="W1146">
        <v>12.9</v>
      </c>
      <c r="X1146">
        <v>628</v>
      </c>
    </row>
    <row r="1147" spans="1:24" hidden="1" x14ac:dyDescent="0.25">
      <c r="A1147" t="s">
        <v>28</v>
      </c>
      <c r="B1147" t="s">
        <v>38</v>
      </c>
      <c r="C1147">
        <v>2006</v>
      </c>
      <c r="D1147" t="s">
        <v>42</v>
      </c>
      <c r="E1147">
        <v>9.16</v>
      </c>
      <c r="F1147">
        <v>7.06</v>
      </c>
      <c r="G1147">
        <v>3.44</v>
      </c>
      <c r="H1147">
        <v>5.32</v>
      </c>
      <c r="I1147">
        <v>28.45</v>
      </c>
      <c r="J1147">
        <v>4.46</v>
      </c>
      <c r="K1147">
        <v>4915</v>
      </c>
      <c r="L1147" t="s">
        <v>44</v>
      </c>
      <c r="M1147">
        <v>95.45</v>
      </c>
      <c r="N1147">
        <v>408</v>
      </c>
      <c r="O1147">
        <v>41</v>
      </c>
      <c r="P1147">
        <v>55</v>
      </c>
      <c r="Q1147">
        <v>42.06</v>
      </c>
      <c r="R1147">
        <v>5904</v>
      </c>
      <c r="S1147">
        <v>40.81</v>
      </c>
      <c r="T1147">
        <v>88.85</v>
      </c>
      <c r="U1147">
        <v>21.44</v>
      </c>
      <c r="V1147">
        <v>468</v>
      </c>
      <c r="W1147">
        <v>9.35</v>
      </c>
      <c r="X1147">
        <v>71</v>
      </c>
    </row>
    <row r="1148" spans="1:24" hidden="1" x14ac:dyDescent="0.25">
      <c r="A1148" t="s">
        <v>46</v>
      </c>
      <c r="B1148" t="s">
        <v>25</v>
      </c>
      <c r="C1148">
        <v>2006</v>
      </c>
      <c r="D1148" t="s">
        <v>34</v>
      </c>
      <c r="E1148">
        <v>0.5</v>
      </c>
      <c r="F1148">
        <v>7.39</v>
      </c>
      <c r="G1148">
        <v>4.46</v>
      </c>
      <c r="H1148">
        <v>7.68</v>
      </c>
      <c r="I1148">
        <v>30.92</v>
      </c>
      <c r="J1148">
        <v>13.68</v>
      </c>
      <c r="K1148">
        <v>2858</v>
      </c>
      <c r="L1148" t="s">
        <v>27</v>
      </c>
      <c r="M1148">
        <v>81.069999999999993</v>
      </c>
      <c r="N1148">
        <v>98</v>
      </c>
      <c r="O1148">
        <v>2</v>
      </c>
      <c r="P1148">
        <v>65</v>
      </c>
      <c r="Q1148">
        <v>20.309999999999999</v>
      </c>
      <c r="R1148">
        <v>12925</v>
      </c>
      <c r="S1148">
        <v>86.97</v>
      </c>
      <c r="T1148">
        <v>82.85</v>
      </c>
      <c r="U1148">
        <v>24.53</v>
      </c>
      <c r="V1148">
        <v>1107</v>
      </c>
      <c r="W1148">
        <v>14.48</v>
      </c>
      <c r="X1148">
        <v>22</v>
      </c>
    </row>
    <row r="1149" spans="1:24" hidden="1" x14ac:dyDescent="0.25">
      <c r="A1149" t="s">
        <v>46</v>
      </c>
      <c r="B1149" t="s">
        <v>33</v>
      </c>
      <c r="C1149">
        <v>2016</v>
      </c>
      <c r="D1149" t="s">
        <v>40</v>
      </c>
      <c r="E1149">
        <v>1.55</v>
      </c>
      <c r="F1149">
        <v>6.53</v>
      </c>
      <c r="G1149">
        <v>3.16</v>
      </c>
      <c r="H1149">
        <v>4.8099999999999996</v>
      </c>
      <c r="I1149">
        <v>3.5</v>
      </c>
      <c r="J1149">
        <v>1.53</v>
      </c>
      <c r="K1149">
        <v>761</v>
      </c>
      <c r="L1149" t="s">
        <v>27</v>
      </c>
      <c r="M1149">
        <v>65.33</v>
      </c>
      <c r="N1149">
        <v>66</v>
      </c>
      <c r="O1149">
        <v>18</v>
      </c>
      <c r="P1149">
        <v>44</v>
      </c>
      <c r="Q1149">
        <v>96.78</v>
      </c>
      <c r="R1149">
        <v>71629</v>
      </c>
      <c r="S1149">
        <v>63.99</v>
      </c>
      <c r="T1149">
        <v>78.510000000000005</v>
      </c>
      <c r="U1149">
        <v>22.45</v>
      </c>
      <c r="V1149">
        <v>1255</v>
      </c>
      <c r="W1149">
        <v>14.02</v>
      </c>
      <c r="X1149">
        <v>487</v>
      </c>
    </row>
    <row r="1150" spans="1:24" hidden="1" x14ac:dyDescent="0.25">
      <c r="A1150" t="s">
        <v>47</v>
      </c>
      <c r="B1150" t="s">
        <v>25</v>
      </c>
      <c r="C1150">
        <v>2012</v>
      </c>
      <c r="D1150" t="s">
        <v>43</v>
      </c>
      <c r="E1150">
        <v>7.89</v>
      </c>
      <c r="F1150">
        <v>7.72</v>
      </c>
      <c r="G1150">
        <v>1.74</v>
      </c>
      <c r="H1150">
        <v>8.09</v>
      </c>
      <c r="I1150">
        <v>33.200000000000003</v>
      </c>
      <c r="J1150">
        <v>7.26</v>
      </c>
      <c r="K1150">
        <v>2366</v>
      </c>
      <c r="L1150" t="s">
        <v>35</v>
      </c>
      <c r="M1150">
        <v>71.540000000000006</v>
      </c>
      <c r="N1150">
        <v>209</v>
      </c>
      <c r="O1150">
        <v>33</v>
      </c>
      <c r="P1150">
        <v>51</v>
      </c>
      <c r="Q1150">
        <v>59.11</v>
      </c>
      <c r="R1150">
        <v>46043</v>
      </c>
      <c r="S1150">
        <v>6.88</v>
      </c>
      <c r="T1150">
        <v>63.89</v>
      </c>
      <c r="U1150">
        <v>75.989999999999995</v>
      </c>
      <c r="V1150">
        <v>2334</v>
      </c>
      <c r="W1150">
        <v>25.2</v>
      </c>
      <c r="X1150">
        <v>92</v>
      </c>
    </row>
    <row r="1151" spans="1:24" hidden="1" x14ac:dyDescent="0.25">
      <c r="A1151" t="s">
        <v>36</v>
      </c>
      <c r="B1151" t="s">
        <v>25</v>
      </c>
      <c r="C1151">
        <v>2010</v>
      </c>
      <c r="D1151" t="s">
        <v>42</v>
      </c>
      <c r="E1151">
        <v>3.59</v>
      </c>
      <c r="F1151">
        <v>8.4</v>
      </c>
      <c r="G1151">
        <v>2.42</v>
      </c>
      <c r="H1151">
        <v>3.11</v>
      </c>
      <c r="I1151">
        <v>26.4</v>
      </c>
      <c r="J1151">
        <v>5.34</v>
      </c>
      <c r="K1151">
        <v>4206</v>
      </c>
      <c r="L1151" t="s">
        <v>44</v>
      </c>
      <c r="M1151">
        <v>94.94</v>
      </c>
      <c r="N1151">
        <v>247</v>
      </c>
      <c r="O1151">
        <v>25</v>
      </c>
      <c r="P1151">
        <v>0</v>
      </c>
      <c r="Q1151">
        <v>87.07</v>
      </c>
      <c r="R1151">
        <v>62515</v>
      </c>
      <c r="S1151">
        <v>3.15</v>
      </c>
      <c r="T1151">
        <v>58.71</v>
      </c>
      <c r="U1151">
        <v>39.6</v>
      </c>
      <c r="V1151">
        <v>2340</v>
      </c>
      <c r="W1151">
        <v>27.2</v>
      </c>
      <c r="X1151">
        <v>801</v>
      </c>
    </row>
    <row r="1152" spans="1:24" hidden="1" x14ac:dyDescent="0.25">
      <c r="A1152" t="s">
        <v>28</v>
      </c>
      <c r="B1152" t="s">
        <v>25</v>
      </c>
      <c r="C1152">
        <v>2005</v>
      </c>
      <c r="D1152" t="s">
        <v>26</v>
      </c>
      <c r="E1152">
        <v>1.18</v>
      </c>
      <c r="F1152">
        <v>7.15</v>
      </c>
      <c r="G1152">
        <v>3.76</v>
      </c>
      <c r="H1152">
        <v>4.0599999999999996</v>
      </c>
      <c r="I1152">
        <v>41.38</v>
      </c>
      <c r="J1152">
        <v>4.59</v>
      </c>
      <c r="K1152">
        <v>1841</v>
      </c>
      <c r="L1152" t="s">
        <v>27</v>
      </c>
      <c r="M1152">
        <v>57.56</v>
      </c>
      <c r="N1152">
        <v>118</v>
      </c>
      <c r="O1152">
        <v>34</v>
      </c>
      <c r="P1152">
        <v>86</v>
      </c>
      <c r="Q1152">
        <v>21.18</v>
      </c>
      <c r="R1152">
        <v>68712</v>
      </c>
      <c r="S1152">
        <v>48.15</v>
      </c>
      <c r="T1152">
        <v>89.73</v>
      </c>
      <c r="U1152">
        <v>88.59</v>
      </c>
      <c r="V1152">
        <v>794</v>
      </c>
      <c r="W1152">
        <v>5.09</v>
      </c>
      <c r="X1152">
        <v>383</v>
      </c>
    </row>
    <row r="1153" spans="1:24" hidden="1" x14ac:dyDescent="0.25">
      <c r="A1153" t="s">
        <v>39</v>
      </c>
      <c r="B1153" t="s">
        <v>37</v>
      </c>
      <c r="C1153">
        <v>2022</v>
      </c>
      <c r="D1153" t="s">
        <v>43</v>
      </c>
      <c r="E1153">
        <v>9.9600000000000009</v>
      </c>
      <c r="F1153">
        <v>7.31</v>
      </c>
      <c r="G1153">
        <v>0.34</v>
      </c>
      <c r="H1153">
        <v>4.72</v>
      </c>
      <c r="I1153">
        <v>11.11</v>
      </c>
      <c r="J1153">
        <v>1.22</v>
      </c>
      <c r="K1153">
        <v>4902</v>
      </c>
      <c r="L1153" t="s">
        <v>44</v>
      </c>
      <c r="M1153">
        <v>37.130000000000003</v>
      </c>
      <c r="N1153">
        <v>433</v>
      </c>
      <c r="O1153">
        <v>40</v>
      </c>
      <c r="P1153">
        <v>81</v>
      </c>
      <c r="Q1153">
        <v>81.38</v>
      </c>
      <c r="R1153">
        <v>90512</v>
      </c>
      <c r="S1153">
        <v>78.58</v>
      </c>
      <c r="T1153">
        <v>87.92</v>
      </c>
      <c r="U1153">
        <v>90.63</v>
      </c>
      <c r="V1153">
        <v>1739</v>
      </c>
      <c r="W1153">
        <v>19.55</v>
      </c>
      <c r="X1153">
        <v>874</v>
      </c>
    </row>
    <row r="1154" spans="1:24" hidden="1" x14ac:dyDescent="0.25">
      <c r="A1154" t="s">
        <v>46</v>
      </c>
      <c r="B1154" t="s">
        <v>25</v>
      </c>
      <c r="C1154">
        <v>2013</v>
      </c>
      <c r="D1154" t="s">
        <v>43</v>
      </c>
      <c r="E1154">
        <v>7.87</v>
      </c>
      <c r="F1154">
        <v>6.6</v>
      </c>
      <c r="G1154">
        <v>1.0900000000000001</v>
      </c>
      <c r="H1154">
        <v>8.41</v>
      </c>
      <c r="I1154">
        <v>9.75</v>
      </c>
      <c r="J1154">
        <v>3.81</v>
      </c>
      <c r="K1154">
        <v>1496</v>
      </c>
      <c r="L1154" t="s">
        <v>31</v>
      </c>
      <c r="M1154">
        <v>52.81</v>
      </c>
      <c r="N1154">
        <v>227</v>
      </c>
      <c r="O1154">
        <v>42</v>
      </c>
      <c r="P1154">
        <v>63</v>
      </c>
      <c r="Q1154">
        <v>42.65</v>
      </c>
      <c r="R1154">
        <v>59477</v>
      </c>
      <c r="S1154">
        <v>38.42</v>
      </c>
      <c r="T1154">
        <v>74.95</v>
      </c>
      <c r="U1154">
        <v>48.49</v>
      </c>
      <c r="V1154">
        <v>353</v>
      </c>
      <c r="W1154">
        <v>35.57</v>
      </c>
      <c r="X1154">
        <v>964</v>
      </c>
    </row>
    <row r="1155" spans="1:24" hidden="1" x14ac:dyDescent="0.25">
      <c r="A1155" t="s">
        <v>41</v>
      </c>
      <c r="B1155" t="s">
        <v>37</v>
      </c>
      <c r="C1155">
        <v>2005</v>
      </c>
      <c r="D1155" t="s">
        <v>40</v>
      </c>
      <c r="E1155">
        <v>4.09</v>
      </c>
      <c r="F1155">
        <v>8.23</v>
      </c>
      <c r="G1155">
        <v>2.31</v>
      </c>
      <c r="H1155">
        <v>3.46</v>
      </c>
      <c r="I1155">
        <v>39.67</v>
      </c>
      <c r="J1155">
        <v>8.92</v>
      </c>
      <c r="K1155">
        <v>3919</v>
      </c>
      <c r="L1155" t="s">
        <v>27</v>
      </c>
      <c r="M1155">
        <v>59.06</v>
      </c>
      <c r="N1155">
        <v>102</v>
      </c>
      <c r="O1155">
        <v>30</v>
      </c>
      <c r="P1155">
        <v>7</v>
      </c>
      <c r="Q1155">
        <v>19.41</v>
      </c>
      <c r="R1155">
        <v>5765</v>
      </c>
      <c r="S1155">
        <v>85.18</v>
      </c>
      <c r="T1155">
        <v>16.95</v>
      </c>
      <c r="U1155">
        <v>35.590000000000003</v>
      </c>
      <c r="V1155">
        <v>1817</v>
      </c>
      <c r="W1155">
        <v>5.94</v>
      </c>
      <c r="X1155">
        <v>598</v>
      </c>
    </row>
    <row r="1156" spans="1:24" hidden="1" x14ac:dyDescent="0.25">
      <c r="A1156" t="s">
        <v>24</v>
      </c>
      <c r="B1156" t="s">
        <v>33</v>
      </c>
      <c r="C1156">
        <v>2005</v>
      </c>
      <c r="D1156" t="s">
        <v>43</v>
      </c>
      <c r="E1156">
        <v>8.23</v>
      </c>
      <c r="F1156">
        <v>8.43</v>
      </c>
      <c r="G1156">
        <v>3.02</v>
      </c>
      <c r="H1156">
        <v>4.32</v>
      </c>
      <c r="I1156">
        <v>35.19</v>
      </c>
      <c r="J1156">
        <v>10.07</v>
      </c>
      <c r="K1156">
        <v>3088</v>
      </c>
      <c r="L1156" t="s">
        <v>27</v>
      </c>
      <c r="M1156">
        <v>49.11</v>
      </c>
      <c r="N1156">
        <v>288</v>
      </c>
      <c r="O1156">
        <v>42</v>
      </c>
      <c r="P1156">
        <v>97</v>
      </c>
      <c r="Q1156">
        <v>76.599999999999994</v>
      </c>
      <c r="R1156">
        <v>95605</v>
      </c>
      <c r="S1156">
        <v>49.21</v>
      </c>
      <c r="T1156">
        <v>39.770000000000003</v>
      </c>
      <c r="U1156">
        <v>59.9</v>
      </c>
      <c r="V1156">
        <v>617</v>
      </c>
      <c r="W1156">
        <v>38.67</v>
      </c>
      <c r="X1156">
        <v>104</v>
      </c>
    </row>
    <row r="1157" spans="1:24" hidden="1" x14ac:dyDescent="0.25">
      <c r="A1157" t="s">
        <v>24</v>
      </c>
      <c r="B1157" t="s">
        <v>37</v>
      </c>
      <c r="C1157">
        <v>2001</v>
      </c>
      <c r="D1157" t="s">
        <v>30</v>
      </c>
      <c r="E1157">
        <v>6.81</v>
      </c>
      <c r="F1157">
        <v>7.97</v>
      </c>
      <c r="G1157">
        <v>1.7</v>
      </c>
      <c r="H1157">
        <v>5.51</v>
      </c>
      <c r="I1157">
        <v>39.58</v>
      </c>
      <c r="J1157">
        <v>5.39</v>
      </c>
      <c r="K1157">
        <v>1243</v>
      </c>
      <c r="L1157" t="s">
        <v>31</v>
      </c>
      <c r="M1157">
        <v>67.03</v>
      </c>
      <c r="N1157">
        <v>239</v>
      </c>
      <c r="O1157">
        <v>26</v>
      </c>
      <c r="P1157">
        <v>42</v>
      </c>
      <c r="Q1157">
        <v>76.680000000000007</v>
      </c>
      <c r="R1157">
        <v>48012</v>
      </c>
      <c r="S1157">
        <v>2.63</v>
      </c>
      <c r="T1157">
        <v>79.27</v>
      </c>
      <c r="U1157">
        <v>85.26</v>
      </c>
      <c r="V1157">
        <v>452</v>
      </c>
      <c r="W1157">
        <v>0.77</v>
      </c>
      <c r="X1157">
        <v>687</v>
      </c>
    </row>
    <row r="1158" spans="1:24" hidden="1" x14ac:dyDescent="0.25">
      <c r="A1158" t="s">
        <v>28</v>
      </c>
      <c r="B1158" t="s">
        <v>33</v>
      </c>
      <c r="C1158">
        <v>2021</v>
      </c>
      <c r="D1158" t="s">
        <v>42</v>
      </c>
      <c r="E1158">
        <v>7.9</v>
      </c>
      <c r="F1158">
        <v>7.36</v>
      </c>
      <c r="G1158">
        <v>1.49</v>
      </c>
      <c r="H1158">
        <v>3.06</v>
      </c>
      <c r="I1158">
        <v>39.1</v>
      </c>
      <c r="J1158">
        <v>13</v>
      </c>
      <c r="K1158">
        <v>4582</v>
      </c>
      <c r="L1158" t="s">
        <v>27</v>
      </c>
      <c r="M1158">
        <v>51.34</v>
      </c>
      <c r="N1158">
        <v>400</v>
      </c>
      <c r="O1158">
        <v>2</v>
      </c>
      <c r="P1158">
        <v>7</v>
      </c>
      <c r="Q1158">
        <v>99.6</v>
      </c>
      <c r="R1158">
        <v>83528</v>
      </c>
      <c r="S1158">
        <v>97.37</v>
      </c>
      <c r="T1158">
        <v>66.2</v>
      </c>
      <c r="U1158">
        <v>74.790000000000006</v>
      </c>
      <c r="V1158">
        <v>2406</v>
      </c>
      <c r="W1158">
        <v>3.99</v>
      </c>
      <c r="X1158">
        <v>529</v>
      </c>
    </row>
    <row r="1159" spans="1:24" hidden="1" x14ac:dyDescent="0.25">
      <c r="A1159" t="s">
        <v>36</v>
      </c>
      <c r="B1159" t="s">
        <v>33</v>
      </c>
      <c r="C1159">
        <v>2019</v>
      </c>
      <c r="D1159" t="s">
        <v>30</v>
      </c>
      <c r="E1159">
        <v>8.15</v>
      </c>
      <c r="F1159">
        <v>8.39</v>
      </c>
      <c r="G1159">
        <v>0.21</v>
      </c>
      <c r="H1159">
        <v>8.33</v>
      </c>
      <c r="I1159">
        <v>5.2</v>
      </c>
      <c r="J1159">
        <v>6.72</v>
      </c>
      <c r="K1159">
        <v>4906</v>
      </c>
      <c r="L1159" t="s">
        <v>31</v>
      </c>
      <c r="M1159">
        <v>37.22</v>
      </c>
      <c r="N1159">
        <v>231</v>
      </c>
      <c r="O1159">
        <v>36</v>
      </c>
      <c r="P1159">
        <v>28</v>
      </c>
      <c r="Q1159">
        <v>78.53</v>
      </c>
      <c r="R1159">
        <v>57426</v>
      </c>
      <c r="S1159">
        <v>48.96</v>
      </c>
      <c r="T1159">
        <v>19.760000000000002</v>
      </c>
      <c r="U1159">
        <v>22.06</v>
      </c>
      <c r="V1159">
        <v>511</v>
      </c>
      <c r="W1159">
        <v>7.1</v>
      </c>
      <c r="X1159">
        <v>835</v>
      </c>
    </row>
    <row r="1160" spans="1:24" hidden="1" x14ac:dyDescent="0.25">
      <c r="A1160" t="s">
        <v>36</v>
      </c>
      <c r="B1160" t="s">
        <v>37</v>
      </c>
      <c r="C1160">
        <v>2024</v>
      </c>
      <c r="D1160" t="s">
        <v>40</v>
      </c>
      <c r="E1160">
        <v>0.85</v>
      </c>
      <c r="F1160">
        <v>6.38</v>
      </c>
      <c r="G1160">
        <v>0.16</v>
      </c>
      <c r="H1160">
        <v>6.92</v>
      </c>
      <c r="I1160">
        <v>13.93</v>
      </c>
      <c r="J1160">
        <v>7.34</v>
      </c>
      <c r="K1160">
        <v>2043</v>
      </c>
      <c r="L1160" t="s">
        <v>31</v>
      </c>
      <c r="M1160">
        <v>43.16</v>
      </c>
      <c r="N1160">
        <v>453</v>
      </c>
      <c r="O1160">
        <v>11</v>
      </c>
      <c r="P1160">
        <v>12</v>
      </c>
      <c r="Q1160">
        <v>16.239999999999998</v>
      </c>
      <c r="R1160">
        <v>37129</v>
      </c>
      <c r="S1160">
        <v>65.010000000000005</v>
      </c>
      <c r="T1160">
        <v>37.86</v>
      </c>
      <c r="U1160">
        <v>20.57</v>
      </c>
      <c r="V1160">
        <v>1797</v>
      </c>
      <c r="W1160">
        <v>18.79</v>
      </c>
      <c r="X1160">
        <v>679</v>
      </c>
    </row>
    <row r="1161" spans="1:24" hidden="1" x14ac:dyDescent="0.25">
      <c r="A1161" t="s">
        <v>45</v>
      </c>
      <c r="B1161" t="s">
        <v>38</v>
      </c>
      <c r="C1161">
        <v>2014</v>
      </c>
      <c r="D1161" t="s">
        <v>34</v>
      </c>
      <c r="E1161">
        <v>6.23</v>
      </c>
      <c r="F1161">
        <v>7.2</v>
      </c>
      <c r="G1161">
        <v>1.39</v>
      </c>
      <c r="H1161">
        <v>9.3000000000000007</v>
      </c>
      <c r="I1161">
        <v>13</v>
      </c>
      <c r="J1161">
        <v>15.65</v>
      </c>
      <c r="K1161">
        <v>3376</v>
      </c>
      <c r="L1161" t="s">
        <v>44</v>
      </c>
      <c r="M1161">
        <v>94.27</v>
      </c>
      <c r="N1161">
        <v>289</v>
      </c>
      <c r="O1161">
        <v>46</v>
      </c>
      <c r="P1161">
        <v>0</v>
      </c>
      <c r="Q1161">
        <v>33.61</v>
      </c>
      <c r="R1161">
        <v>87548</v>
      </c>
      <c r="S1161">
        <v>19.93</v>
      </c>
      <c r="T1161">
        <v>11.55</v>
      </c>
      <c r="U1161">
        <v>29.1</v>
      </c>
      <c r="V1161">
        <v>780</v>
      </c>
      <c r="W1161">
        <v>11.97</v>
      </c>
      <c r="X1161">
        <v>540</v>
      </c>
    </row>
    <row r="1162" spans="1:24" hidden="1" x14ac:dyDescent="0.25">
      <c r="A1162" t="s">
        <v>48</v>
      </c>
      <c r="B1162" t="s">
        <v>29</v>
      </c>
      <c r="C1162">
        <v>2016</v>
      </c>
      <c r="D1162" t="s">
        <v>40</v>
      </c>
      <c r="E1162">
        <v>7.0000000000000007E-2</v>
      </c>
      <c r="F1162">
        <v>7.34</v>
      </c>
      <c r="G1162">
        <v>2.65</v>
      </c>
      <c r="H1162">
        <v>3.22</v>
      </c>
      <c r="I1162">
        <v>46.73</v>
      </c>
      <c r="J1162">
        <v>11.04</v>
      </c>
      <c r="K1162">
        <v>516</v>
      </c>
      <c r="L1162" t="s">
        <v>35</v>
      </c>
      <c r="M1162">
        <v>74.069999999999993</v>
      </c>
      <c r="N1162">
        <v>153</v>
      </c>
      <c r="O1162">
        <v>22</v>
      </c>
      <c r="P1162">
        <v>28</v>
      </c>
      <c r="Q1162">
        <v>46.27</v>
      </c>
      <c r="R1162">
        <v>70990</v>
      </c>
      <c r="S1162">
        <v>29.73</v>
      </c>
      <c r="T1162">
        <v>81.42</v>
      </c>
      <c r="U1162">
        <v>46.94</v>
      </c>
      <c r="V1162">
        <v>634</v>
      </c>
      <c r="W1162">
        <v>16.73</v>
      </c>
      <c r="X1162">
        <v>295</v>
      </c>
    </row>
    <row r="1163" spans="1:24" hidden="1" x14ac:dyDescent="0.25">
      <c r="A1163" t="s">
        <v>46</v>
      </c>
      <c r="B1163" t="s">
        <v>25</v>
      </c>
      <c r="C1163">
        <v>2007</v>
      </c>
      <c r="D1163" t="s">
        <v>42</v>
      </c>
      <c r="E1163">
        <v>0.43</v>
      </c>
      <c r="F1163">
        <v>7.23</v>
      </c>
      <c r="G1163">
        <v>2.78</v>
      </c>
      <c r="H1163">
        <v>4.9000000000000004</v>
      </c>
      <c r="I1163">
        <v>24.37</v>
      </c>
      <c r="J1163">
        <v>19.059999999999999</v>
      </c>
      <c r="K1163">
        <v>834</v>
      </c>
      <c r="L1163" t="s">
        <v>35</v>
      </c>
      <c r="M1163">
        <v>52</v>
      </c>
      <c r="N1163">
        <v>169</v>
      </c>
      <c r="O1163">
        <v>16</v>
      </c>
      <c r="P1163">
        <v>49</v>
      </c>
      <c r="Q1163">
        <v>14.41</v>
      </c>
      <c r="R1163">
        <v>67148</v>
      </c>
      <c r="S1163">
        <v>48.43</v>
      </c>
      <c r="T1163">
        <v>69.760000000000005</v>
      </c>
      <c r="U1163">
        <v>62.95</v>
      </c>
      <c r="V1163">
        <v>1205</v>
      </c>
      <c r="W1163">
        <v>37.630000000000003</v>
      </c>
      <c r="X1163">
        <v>576</v>
      </c>
    </row>
    <row r="1164" spans="1:24" hidden="1" x14ac:dyDescent="0.25">
      <c r="A1164" t="s">
        <v>36</v>
      </c>
      <c r="B1164" t="s">
        <v>29</v>
      </c>
      <c r="C1164">
        <v>2004</v>
      </c>
      <c r="D1164" t="s">
        <v>43</v>
      </c>
      <c r="E1164">
        <v>9.0399999999999991</v>
      </c>
      <c r="F1164">
        <v>8.01</v>
      </c>
      <c r="G1164">
        <v>2.4700000000000002</v>
      </c>
      <c r="H1164">
        <v>8.1199999999999992</v>
      </c>
      <c r="I1164">
        <v>5.55</v>
      </c>
      <c r="J1164">
        <v>7.19</v>
      </c>
      <c r="K1164">
        <v>623</v>
      </c>
      <c r="L1164" t="s">
        <v>31</v>
      </c>
      <c r="M1164">
        <v>55.68</v>
      </c>
      <c r="N1164">
        <v>158</v>
      </c>
      <c r="O1164">
        <v>15</v>
      </c>
      <c r="P1164">
        <v>36</v>
      </c>
      <c r="Q1164">
        <v>79.23</v>
      </c>
      <c r="R1164">
        <v>67148</v>
      </c>
      <c r="S1164">
        <v>85.62</v>
      </c>
      <c r="T1164">
        <v>44.87</v>
      </c>
      <c r="U1164">
        <v>85.41</v>
      </c>
      <c r="V1164">
        <v>464</v>
      </c>
      <c r="W1164">
        <v>13.66</v>
      </c>
      <c r="X1164">
        <v>183</v>
      </c>
    </row>
    <row r="1165" spans="1:24" hidden="1" x14ac:dyDescent="0.25">
      <c r="A1165" t="s">
        <v>41</v>
      </c>
      <c r="B1165" t="s">
        <v>25</v>
      </c>
      <c r="C1165">
        <v>2016</v>
      </c>
      <c r="D1165" t="s">
        <v>26</v>
      </c>
      <c r="E1165">
        <v>5.28</v>
      </c>
      <c r="F1165">
        <v>7.68</v>
      </c>
      <c r="G1165">
        <v>2.0499999999999998</v>
      </c>
      <c r="H1165">
        <v>7.73</v>
      </c>
      <c r="I1165">
        <v>14.48</v>
      </c>
      <c r="J1165">
        <v>16.559999999999999</v>
      </c>
      <c r="K1165">
        <v>1047</v>
      </c>
      <c r="L1165" t="s">
        <v>44</v>
      </c>
      <c r="M1165">
        <v>64.540000000000006</v>
      </c>
      <c r="N1165">
        <v>112</v>
      </c>
      <c r="O1165">
        <v>16</v>
      </c>
      <c r="P1165">
        <v>0</v>
      </c>
      <c r="Q1165">
        <v>53.62</v>
      </c>
      <c r="R1165">
        <v>17233</v>
      </c>
      <c r="S1165">
        <v>10.199999999999999</v>
      </c>
      <c r="T1165">
        <v>70.83</v>
      </c>
      <c r="U1165">
        <v>31.42</v>
      </c>
      <c r="V1165">
        <v>1231</v>
      </c>
      <c r="W1165">
        <v>33.92</v>
      </c>
      <c r="X1165">
        <v>175</v>
      </c>
    </row>
    <row r="1166" spans="1:24" hidden="1" x14ac:dyDescent="0.25">
      <c r="A1166" t="s">
        <v>28</v>
      </c>
      <c r="B1166" t="s">
        <v>25</v>
      </c>
      <c r="C1166">
        <v>2019</v>
      </c>
      <c r="D1166" t="s">
        <v>40</v>
      </c>
      <c r="E1166">
        <v>7.36</v>
      </c>
      <c r="F1166">
        <v>6.32</v>
      </c>
      <c r="G1166">
        <v>1.26</v>
      </c>
      <c r="H1166">
        <v>4.7</v>
      </c>
      <c r="I1166">
        <v>43.6</v>
      </c>
      <c r="J1166">
        <v>14.77</v>
      </c>
      <c r="K1166">
        <v>1564</v>
      </c>
      <c r="L1166" t="s">
        <v>31</v>
      </c>
      <c r="M1166">
        <v>77.12</v>
      </c>
      <c r="N1166">
        <v>50</v>
      </c>
      <c r="O1166">
        <v>14</v>
      </c>
      <c r="P1166">
        <v>68</v>
      </c>
      <c r="Q1166">
        <v>94.56</v>
      </c>
      <c r="R1166">
        <v>37230</v>
      </c>
      <c r="S1166">
        <v>78.03</v>
      </c>
      <c r="T1166">
        <v>84.67</v>
      </c>
      <c r="U1166">
        <v>32.200000000000003</v>
      </c>
      <c r="V1166">
        <v>1217</v>
      </c>
      <c r="W1166">
        <v>2.91</v>
      </c>
      <c r="X1166">
        <v>282</v>
      </c>
    </row>
    <row r="1167" spans="1:24" x14ac:dyDescent="0.25">
      <c r="A1167" t="s">
        <v>39</v>
      </c>
      <c r="B1167" t="s">
        <v>33</v>
      </c>
      <c r="C1167">
        <v>2000</v>
      </c>
      <c r="D1167" t="s">
        <v>42</v>
      </c>
      <c r="E1167">
        <v>8.39</v>
      </c>
      <c r="F1167">
        <v>6.87</v>
      </c>
      <c r="G1167">
        <v>2</v>
      </c>
      <c r="H1167">
        <v>7.17</v>
      </c>
      <c r="I1167">
        <v>42.35</v>
      </c>
      <c r="J1167">
        <v>17.8</v>
      </c>
      <c r="K1167">
        <v>3982</v>
      </c>
      <c r="L1167" t="s">
        <v>44</v>
      </c>
      <c r="M1167">
        <v>70.75</v>
      </c>
      <c r="N1167">
        <v>475</v>
      </c>
      <c r="O1167">
        <v>25</v>
      </c>
      <c r="P1167">
        <v>47</v>
      </c>
      <c r="Q1167">
        <v>59.75</v>
      </c>
      <c r="R1167">
        <v>84343</v>
      </c>
      <c r="S1167">
        <v>57.94</v>
      </c>
      <c r="T1167">
        <v>32.39</v>
      </c>
      <c r="U1167">
        <v>89.09</v>
      </c>
      <c r="V1167">
        <v>2354</v>
      </c>
      <c r="W1167">
        <v>32.479999999999997</v>
      </c>
      <c r="X1167">
        <v>363</v>
      </c>
    </row>
    <row r="1168" spans="1:24" hidden="1" x14ac:dyDescent="0.25">
      <c r="A1168" t="s">
        <v>45</v>
      </c>
      <c r="B1168" t="s">
        <v>25</v>
      </c>
      <c r="C1168">
        <v>2021</v>
      </c>
      <c r="D1168" t="s">
        <v>26</v>
      </c>
      <c r="E1168">
        <v>9.5</v>
      </c>
      <c r="F1168">
        <v>6.85</v>
      </c>
      <c r="G1168">
        <v>0.69</v>
      </c>
      <c r="H1168">
        <v>8.56</v>
      </c>
      <c r="I1168">
        <v>45.02</v>
      </c>
      <c r="J1168">
        <v>19.14</v>
      </c>
      <c r="K1168">
        <v>496</v>
      </c>
      <c r="L1168" t="s">
        <v>44</v>
      </c>
      <c r="M1168">
        <v>95.29</v>
      </c>
      <c r="N1168">
        <v>35</v>
      </c>
      <c r="O1168">
        <v>44</v>
      </c>
      <c r="P1168">
        <v>54</v>
      </c>
      <c r="Q1168">
        <v>53.24</v>
      </c>
      <c r="R1168">
        <v>90479</v>
      </c>
      <c r="S1168">
        <v>49.97</v>
      </c>
      <c r="T1168">
        <v>32.869999999999997</v>
      </c>
      <c r="U1168">
        <v>93.92</v>
      </c>
      <c r="V1168">
        <v>938</v>
      </c>
      <c r="W1168">
        <v>36.06</v>
      </c>
      <c r="X1168">
        <v>985</v>
      </c>
    </row>
    <row r="1169" spans="1:24" hidden="1" x14ac:dyDescent="0.25">
      <c r="A1169" t="s">
        <v>32</v>
      </c>
      <c r="B1169" t="s">
        <v>25</v>
      </c>
      <c r="C1169">
        <v>2017</v>
      </c>
      <c r="D1169" t="s">
        <v>43</v>
      </c>
      <c r="E1169">
        <v>8.69</v>
      </c>
      <c r="F1169">
        <v>7.41</v>
      </c>
      <c r="G1169">
        <v>0.57999999999999996</v>
      </c>
      <c r="H1169">
        <v>3.23</v>
      </c>
      <c r="I1169">
        <v>19.43</v>
      </c>
      <c r="J1169">
        <v>0.15</v>
      </c>
      <c r="K1169">
        <v>2429</v>
      </c>
      <c r="L1169" t="s">
        <v>35</v>
      </c>
      <c r="M1169">
        <v>73.8</v>
      </c>
      <c r="N1169">
        <v>12</v>
      </c>
      <c r="O1169">
        <v>1</v>
      </c>
      <c r="P1169">
        <v>65</v>
      </c>
      <c r="Q1169">
        <v>9</v>
      </c>
      <c r="R1169">
        <v>24212</v>
      </c>
      <c r="S1169">
        <v>87.66</v>
      </c>
      <c r="T1169">
        <v>48.61</v>
      </c>
      <c r="U1169">
        <v>64.099999999999994</v>
      </c>
      <c r="V1169">
        <v>1292</v>
      </c>
      <c r="W1169">
        <v>11.4</v>
      </c>
      <c r="X1169">
        <v>903</v>
      </c>
    </row>
    <row r="1170" spans="1:24" hidden="1" x14ac:dyDescent="0.25">
      <c r="A1170" t="s">
        <v>47</v>
      </c>
      <c r="B1170" t="s">
        <v>37</v>
      </c>
      <c r="C1170">
        <v>2014</v>
      </c>
      <c r="D1170" t="s">
        <v>34</v>
      </c>
      <c r="E1170">
        <v>4.83</v>
      </c>
      <c r="F1170">
        <v>6.73</v>
      </c>
      <c r="G1170">
        <v>1.5</v>
      </c>
      <c r="H1170">
        <v>8.02</v>
      </c>
      <c r="I1170">
        <v>32.07</v>
      </c>
      <c r="J1170">
        <v>1.77</v>
      </c>
      <c r="K1170">
        <v>2263</v>
      </c>
      <c r="L1170" t="s">
        <v>35</v>
      </c>
      <c r="M1170">
        <v>93.76</v>
      </c>
      <c r="N1170">
        <v>340</v>
      </c>
      <c r="O1170">
        <v>16</v>
      </c>
      <c r="P1170">
        <v>62</v>
      </c>
      <c r="Q1170">
        <v>16.64</v>
      </c>
      <c r="R1170">
        <v>66078</v>
      </c>
      <c r="S1170">
        <v>11.81</v>
      </c>
      <c r="T1170">
        <v>66.55</v>
      </c>
      <c r="U1170">
        <v>82.79</v>
      </c>
      <c r="V1170">
        <v>639</v>
      </c>
      <c r="W1170">
        <v>21.88</v>
      </c>
      <c r="X1170">
        <v>452</v>
      </c>
    </row>
    <row r="1171" spans="1:24" hidden="1" x14ac:dyDescent="0.25">
      <c r="A1171" t="s">
        <v>39</v>
      </c>
      <c r="B1171" t="s">
        <v>29</v>
      </c>
      <c r="C1171">
        <v>2004</v>
      </c>
      <c r="D1171" t="s">
        <v>40</v>
      </c>
      <c r="E1171">
        <v>3.36</v>
      </c>
      <c r="F1171">
        <v>6.29</v>
      </c>
      <c r="G1171">
        <v>4.9800000000000004</v>
      </c>
      <c r="H1171">
        <v>4.76</v>
      </c>
      <c r="I1171">
        <v>13.91</v>
      </c>
      <c r="J1171">
        <v>13.49</v>
      </c>
      <c r="K1171">
        <v>542</v>
      </c>
      <c r="L1171" t="s">
        <v>44</v>
      </c>
      <c r="M1171">
        <v>30.38</v>
      </c>
      <c r="N1171">
        <v>217</v>
      </c>
      <c r="O1171">
        <v>0</v>
      </c>
      <c r="P1171">
        <v>21</v>
      </c>
      <c r="Q1171">
        <v>85.25</v>
      </c>
      <c r="R1171">
        <v>71913</v>
      </c>
      <c r="S1171">
        <v>99.08</v>
      </c>
      <c r="T1171">
        <v>89.44</v>
      </c>
      <c r="U1171">
        <v>47.41</v>
      </c>
      <c r="V1171">
        <v>2037</v>
      </c>
      <c r="W1171">
        <v>7.49</v>
      </c>
      <c r="X1171">
        <v>558</v>
      </c>
    </row>
    <row r="1172" spans="1:24" hidden="1" x14ac:dyDescent="0.25">
      <c r="A1172" t="s">
        <v>32</v>
      </c>
      <c r="B1172" t="s">
        <v>37</v>
      </c>
      <c r="C1172">
        <v>2006</v>
      </c>
      <c r="D1172" t="s">
        <v>34</v>
      </c>
      <c r="E1172">
        <v>1.54</v>
      </c>
      <c r="F1172">
        <v>7.63</v>
      </c>
      <c r="G1172">
        <v>1.63</v>
      </c>
      <c r="H1172">
        <v>9.6300000000000008</v>
      </c>
      <c r="I1172">
        <v>9.0399999999999991</v>
      </c>
      <c r="J1172">
        <v>7.8</v>
      </c>
      <c r="K1172">
        <v>915</v>
      </c>
      <c r="L1172" t="s">
        <v>35</v>
      </c>
      <c r="M1172">
        <v>92.34</v>
      </c>
      <c r="N1172">
        <v>242</v>
      </c>
      <c r="O1172">
        <v>29</v>
      </c>
      <c r="P1172">
        <v>93</v>
      </c>
      <c r="Q1172">
        <v>99.09</v>
      </c>
      <c r="R1172">
        <v>27381</v>
      </c>
      <c r="S1172">
        <v>85.46</v>
      </c>
      <c r="T1172">
        <v>23.03</v>
      </c>
      <c r="U1172">
        <v>95.7</v>
      </c>
      <c r="V1172">
        <v>1041</v>
      </c>
      <c r="W1172">
        <v>3.63</v>
      </c>
      <c r="X1172">
        <v>832</v>
      </c>
    </row>
    <row r="1173" spans="1:24" hidden="1" x14ac:dyDescent="0.25">
      <c r="A1173" t="s">
        <v>24</v>
      </c>
      <c r="B1173" t="s">
        <v>25</v>
      </c>
      <c r="C1173">
        <v>2017</v>
      </c>
      <c r="D1173" t="s">
        <v>42</v>
      </c>
      <c r="E1173">
        <v>4</v>
      </c>
      <c r="F1173">
        <v>8.1300000000000008</v>
      </c>
      <c r="G1173">
        <v>4.68</v>
      </c>
      <c r="H1173">
        <v>6.77</v>
      </c>
      <c r="I1173">
        <v>1.1000000000000001</v>
      </c>
      <c r="J1173">
        <v>16.38</v>
      </c>
      <c r="K1173">
        <v>1801</v>
      </c>
      <c r="L1173" t="s">
        <v>44</v>
      </c>
      <c r="M1173">
        <v>80.5</v>
      </c>
      <c r="N1173">
        <v>222</v>
      </c>
      <c r="O1173">
        <v>31</v>
      </c>
      <c r="P1173">
        <v>10</v>
      </c>
      <c r="Q1173">
        <v>42.69</v>
      </c>
      <c r="R1173">
        <v>72010</v>
      </c>
      <c r="S1173">
        <v>32.57</v>
      </c>
      <c r="T1173">
        <v>37.369999999999997</v>
      </c>
      <c r="U1173">
        <v>92.39</v>
      </c>
      <c r="V1173">
        <v>1094</v>
      </c>
      <c r="W1173">
        <v>30.82</v>
      </c>
      <c r="X1173">
        <v>381</v>
      </c>
    </row>
    <row r="1174" spans="1:24" hidden="1" x14ac:dyDescent="0.25">
      <c r="A1174" t="s">
        <v>47</v>
      </c>
      <c r="B1174" t="s">
        <v>33</v>
      </c>
      <c r="C1174">
        <v>2005</v>
      </c>
      <c r="D1174" t="s">
        <v>34</v>
      </c>
      <c r="E1174">
        <v>3.66</v>
      </c>
      <c r="F1174">
        <v>8.33</v>
      </c>
      <c r="G1174">
        <v>1.96</v>
      </c>
      <c r="H1174">
        <v>3.23</v>
      </c>
      <c r="I1174">
        <v>11.17</v>
      </c>
      <c r="J1174">
        <v>0.24</v>
      </c>
      <c r="K1174">
        <v>3082</v>
      </c>
      <c r="L1174" t="s">
        <v>27</v>
      </c>
      <c r="M1174">
        <v>42.05</v>
      </c>
      <c r="N1174">
        <v>207</v>
      </c>
      <c r="O1174">
        <v>29</v>
      </c>
      <c r="P1174">
        <v>28</v>
      </c>
      <c r="Q1174">
        <v>81.39</v>
      </c>
      <c r="R1174">
        <v>16018</v>
      </c>
      <c r="S1174">
        <v>45.16</v>
      </c>
      <c r="T1174">
        <v>39.08</v>
      </c>
      <c r="U1174">
        <v>87.97</v>
      </c>
      <c r="V1174">
        <v>850</v>
      </c>
      <c r="W1174">
        <v>25.19</v>
      </c>
      <c r="X1174">
        <v>911</v>
      </c>
    </row>
    <row r="1175" spans="1:24" hidden="1" x14ac:dyDescent="0.25">
      <c r="A1175" t="s">
        <v>46</v>
      </c>
      <c r="B1175" t="s">
        <v>37</v>
      </c>
      <c r="C1175">
        <v>2021</v>
      </c>
      <c r="D1175" t="s">
        <v>34</v>
      </c>
      <c r="E1175">
        <v>5.6</v>
      </c>
      <c r="F1175">
        <v>8.43</v>
      </c>
      <c r="G1175">
        <v>2.2000000000000002</v>
      </c>
      <c r="H1175">
        <v>5.82</v>
      </c>
      <c r="I1175">
        <v>30.22</v>
      </c>
      <c r="J1175">
        <v>16.14</v>
      </c>
      <c r="K1175">
        <v>81</v>
      </c>
      <c r="L1175" t="s">
        <v>31</v>
      </c>
      <c r="M1175">
        <v>48.41</v>
      </c>
      <c r="N1175">
        <v>478</v>
      </c>
      <c r="O1175">
        <v>41</v>
      </c>
      <c r="P1175">
        <v>2</v>
      </c>
      <c r="Q1175">
        <v>63.5</v>
      </c>
      <c r="R1175">
        <v>15991</v>
      </c>
      <c r="S1175">
        <v>2.5</v>
      </c>
      <c r="T1175">
        <v>68.069999999999993</v>
      </c>
      <c r="U1175">
        <v>21.04</v>
      </c>
      <c r="V1175">
        <v>2767</v>
      </c>
      <c r="W1175">
        <v>30.09</v>
      </c>
      <c r="X1175">
        <v>459</v>
      </c>
    </row>
    <row r="1176" spans="1:24" hidden="1" x14ac:dyDescent="0.25">
      <c r="A1176" t="s">
        <v>41</v>
      </c>
      <c r="B1176" t="s">
        <v>37</v>
      </c>
      <c r="C1176">
        <v>2020</v>
      </c>
      <c r="D1176" t="s">
        <v>42</v>
      </c>
      <c r="E1176">
        <v>6.66</v>
      </c>
      <c r="F1176">
        <v>7.95</v>
      </c>
      <c r="G1176">
        <v>3.99</v>
      </c>
      <c r="H1176">
        <v>9.76</v>
      </c>
      <c r="I1176">
        <v>45.21</v>
      </c>
      <c r="J1176">
        <v>2.7</v>
      </c>
      <c r="K1176">
        <v>1179</v>
      </c>
      <c r="L1176" t="s">
        <v>35</v>
      </c>
      <c r="M1176">
        <v>68</v>
      </c>
      <c r="N1176">
        <v>268</v>
      </c>
      <c r="O1176">
        <v>3</v>
      </c>
      <c r="P1176">
        <v>44</v>
      </c>
      <c r="Q1176">
        <v>95.99</v>
      </c>
      <c r="R1176">
        <v>49186</v>
      </c>
      <c r="S1176">
        <v>52.76</v>
      </c>
      <c r="T1176">
        <v>80.930000000000007</v>
      </c>
      <c r="U1176">
        <v>61.86</v>
      </c>
      <c r="V1176">
        <v>1291</v>
      </c>
      <c r="W1176">
        <v>17.59</v>
      </c>
      <c r="X1176">
        <v>846</v>
      </c>
    </row>
    <row r="1177" spans="1:24" hidden="1" x14ac:dyDescent="0.25">
      <c r="A1177" t="s">
        <v>47</v>
      </c>
      <c r="B1177" t="s">
        <v>38</v>
      </c>
      <c r="C1177">
        <v>2004</v>
      </c>
      <c r="D1177" t="s">
        <v>42</v>
      </c>
      <c r="E1177">
        <v>9.7799999999999994</v>
      </c>
      <c r="F1177">
        <v>6.35</v>
      </c>
      <c r="G1177">
        <v>0.47</v>
      </c>
      <c r="H1177">
        <v>8.11</v>
      </c>
      <c r="I1177">
        <v>6.67</v>
      </c>
      <c r="J1177">
        <v>5.8</v>
      </c>
      <c r="K1177">
        <v>165</v>
      </c>
      <c r="L1177" t="s">
        <v>31</v>
      </c>
      <c r="M1177">
        <v>38.75</v>
      </c>
      <c r="N1177">
        <v>221</v>
      </c>
      <c r="O1177">
        <v>41</v>
      </c>
      <c r="P1177">
        <v>76</v>
      </c>
      <c r="Q1177">
        <v>25.34</v>
      </c>
      <c r="R1177">
        <v>32844</v>
      </c>
      <c r="S1177">
        <v>54.77</v>
      </c>
      <c r="T1177">
        <v>24.7</v>
      </c>
      <c r="U1177">
        <v>22.13</v>
      </c>
      <c r="V1177">
        <v>2236</v>
      </c>
      <c r="W1177">
        <v>9.98</v>
      </c>
      <c r="X1177">
        <v>51</v>
      </c>
    </row>
    <row r="1178" spans="1:24" hidden="1" x14ac:dyDescent="0.25">
      <c r="A1178" t="s">
        <v>48</v>
      </c>
      <c r="B1178" t="s">
        <v>25</v>
      </c>
      <c r="C1178">
        <v>2018</v>
      </c>
      <c r="D1178" t="s">
        <v>40</v>
      </c>
      <c r="E1178">
        <v>7.28</v>
      </c>
      <c r="F1178">
        <v>8.1300000000000008</v>
      </c>
      <c r="G1178">
        <v>0.91</v>
      </c>
      <c r="H1178">
        <v>5.0999999999999996</v>
      </c>
      <c r="I1178">
        <v>45.9</v>
      </c>
      <c r="J1178">
        <v>19.38</v>
      </c>
      <c r="K1178">
        <v>2255</v>
      </c>
      <c r="L1178" t="s">
        <v>35</v>
      </c>
      <c r="M1178">
        <v>84.98</v>
      </c>
      <c r="N1178">
        <v>287</v>
      </c>
      <c r="O1178">
        <v>43</v>
      </c>
      <c r="P1178">
        <v>2</v>
      </c>
      <c r="Q1178">
        <v>55.39</v>
      </c>
      <c r="R1178">
        <v>79392</v>
      </c>
      <c r="S1178">
        <v>92.66</v>
      </c>
      <c r="T1178">
        <v>67.09</v>
      </c>
      <c r="U1178">
        <v>74.2</v>
      </c>
      <c r="V1178">
        <v>345</v>
      </c>
      <c r="W1178">
        <v>17.07</v>
      </c>
      <c r="X1178">
        <v>264</v>
      </c>
    </row>
    <row r="1179" spans="1:24" hidden="1" x14ac:dyDescent="0.25">
      <c r="A1179" t="s">
        <v>32</v>
      </c>
      <c r="B1179" t="s">
        <v>33</v>
      </c>
      <c r="C1179">
        <v>2009</v>
      </c>
      <c r="D1179" t="s">
        <v>34</v>
      </c>
      <c r="E1179">
        <v>6.44</v>
      </c>
      <c r="F1179">
        <v>7</v>
      </c>
      <c r="G1179">
        <v>4.87</v>
      </c>
      <c r="H1179">
        <v>7.03</v>
      </c>
      <c r="I1179">
        <v>17.27</v>
      </c>
      <c r="J1179">
        <v>1.03</v>
      </c>
      <c r="K1179">
        <v>2071</v>
      </c>
      <c r="L1179" t="s">
        <v>31</v>
      </c>
      <c r="M1179">
        <v>85.38</v>
      </c>
      <c r="N1179">
        <v>388</v>
      </c>
      <c r="O1179">
        <v>31</v>
      </c>
      <c r="P1179">
        <v>73</v>
      </c>
      <c r="Q1179">
        <v>42.06</v>
      </c>
      <c r="R1179">
        <v>46569</v>
      </c>
      <c r="S1179">
        <v>38.79</v>
      </c>
      <c r="T1179">
        <v>82.77</v>
      </c>
      <c r="U1179">
        <v>34.68</v>
      </c>
      <c r="V1179">
        <v>583</v>
      </c>
      <c r="W1179">
        <v>2.59</v>
      </c>
      <c r="X1179">
        <v>988</v>
      </c>
    </row>
    <row r="1180" spans="1:24" hidden="1" x14ac:dyDescent="0.25">
      <c r="A1180" t="s">
        <v>46</v>
      </c>
      <c r="B1180" t="s">
        <v>37</v>
      </c>
      <c r="C1180">
        <v>2014</v>
      </c>
      <c r="D1180" t="s">
        <v>26</v>
      </c>
      <c r="E1180">
        <v>3.35</v>
      </c>
      <c r="F1180">
        <v>7.82</v>
      </c>
      <c r="G1180">
        <v>2.5299999999999998</v>
      </c>
      <c r="H1180">
        <v>7.19</v>
      </c>
      <c r="I1180">
        <v>21.34</v>
      </c>
      <c r="J1180">
        <v>6.98</v>
      </c>
      <c r="K1180">
        <v>806</v>
      </c>
      <c r="L1180" t="s">
        <v>31</v>
      </c>
      <c r="M1180">
        <v>51.07</v>
      </c>
      <c r="N1180">
        <v>11</v>
      </c>
      <c r="O1180">
        <v>34</v>
      </c>
      <c r="P1180">
        <v>67</v>
      </c>
      <c r="Q1180">
        <v>55.09</v>
      </c>
      <c r="R1180">
        <v>46773</v>
      </c>
      <c r="S1180">
        <v>57.06</v>
      </c>
      <c r="T1180">
        <v>19.7</v>
      </c>
      <c r="U1180">
        <v>71.16</v>
      </c>
      <c r="V1180">
        <v>2715</v>
      </c>
      <c r="W1180">
        <v>11.34</v>
      </c>
      <c r="X1180">
        <v>74</v>
      </c>
    </row>
    <row r="1181" spans="1:24" hidden="1" x14ac:dyDescent="0.25">
      <c r="A1181" t="s">
        <v>48</v>
      </c>
      <c r="B1181" t="s">
        <v>37</v>
      </c>
      <c r="C1181">
        <v>2009</v>
      </c>
      <c r="D1181" t="s">
        <v>42</v>
      </c>
      <c r="E1181">
        <v>0.35</v>
      </c>
      <c r="F1181">
        <v>7.33</v>
      </c>
      <c r="G1181">
        <v>0.22</v>
      </c>
      <c r="H1181">
        <v>3.16</v>
      </c>
      <c r="I1181">
        <v>18.25</v>
      </c>
      <c r="J1181">
        <v>1.69</v>
      </c>
      <c r="K1181">
        <v>2738</v>
      </c>
      <c r="L1181" t="s">
        <v>35</v>
      </c>
      <c r="M1181">
        <v>34.89</v>
      </c>
      <c r="N1181">
        <v>486</v>
      </c>
      <c r="O1181">
        <v>0</v>
      </c>
      <c r="P1181">
        <v>13</v>
      </c>
      <c r="Q1181">
        <v>28.35</v>
      </c>
      <c r="R1181">
        <v>96249</v>
      </c>
      <c r="S1181">
        <v>74.06</v>
      </c>
      <c r="T1181">
        <v>60.8</v>
      </c>
      <c r="U1181">
        <v>27.84</v>
      </c>
      <c r="V1181">
        <v>1089</v>
      </c>
      <c r="W1181">
        <v>11.9</v>
      </c>
      <c r="X1181">
        <v>482</v>
      </c>
    </row>
    <row r="1182" spans="1:24" hidden="1" x14ac:dyDescent="0.25">
      <c r="A1182" t="s">
        <v>24</v>
      </c>
      <c r="B1182" t="s">
        <v>33</v>
      </c>
      <c r="C1182">
        <v>2015</v>
      </c>
      <c r="D1182" t="s">
        <v>43</v>
      </c>
      <c r="E1182">
        <v>2.88</v>
      </c>
      <c r="F1182">
        <v>8.07</v>
      </c>
      <c r="G1182">
        <v>0.24</v>
      </c>
      <c r="H1182">
        <v>4.25</v>
      </c>
      <c r="I1182">
        <v>20.43</v>
      </c>
      <c r="J1182">
        <v>17.07</v>
      </c>
      <c r="K1182">
        <v>331</v>
      </c>
      <c r="L1182" t="s">
        <v>35</v>
      </c>
      <c r="M1182">
        <v>99.22</v>
      </c>
      <c r="N1182">
        <v>186</v>
      </c>
      <c r="O1182">
        <v>18</v>
      </c>
      <c r="P1182">
        <v>86</v>
      </c>
      <c r="Q1182">
        <v>50.78</v>
      </c>
      <c r="R1182">
        <v>50938</v>
      </c>
      <c r="S1182">
        <v>60.85</v>
      </c>
      <c r="T1182">
        <v>26.19</v>
      </c>
      <c r="U1182">
        <v>80.53</v>
      </c>
      <c r="V1182">
        <v>2762</v>
      </c>
      <c r="W1182">
        <v>28.58</v>
      </c>
      <c r="X1182">
        <v>345</v>
      </c>
    </row>
    <row r="1183" spans="1:24" hidden="1" x14ac:dyDescent="0.25">
      <c r="A1183" t="s">
        <v>48</v>
      </c>
      <c r="B1183" t="s">
        <v>25</v>
      </c>
      <c r="C1183">
        <v>2011</v>
      </c>
      <c r="D1183" t="s">
        <v>34</v>
      </c>
      <c r="E1183">
        <v>7.68</v>
      </c>
      <c r="F1183">
        <v>7.06</v>
      </c>
      <c r="G1183">
        <v>4.54</v>
      </c>
      <c r="H1183">
        <v>6.86</v>
      </c>
      <c r="I1183">
        <v>12.96</v>
      </c>
      <c r="J1183">
        <v>14.06</v>
      </c>
      <c r="K1183">
        <v>3590</v>
      </c>
      <c r="L1183" t="s">
        <v>35</v>
      </c>
      <c r="M1183">
        <v>47.55</v>
      </c>
      <c r="N1183">
        <v>168</v>
      </c>
      <c r="O1183">
        <v>32</v>
      </c>
      <c r="P1183">
        <v>80</v>
      </c>
      <c r="Q1183">
        <v>63.23</v>
      </c>
      <c r="R1183">
        <v>60326</v>
      </c>
      <c r="S1183">
        <v>15.62</v>
      </c>
      <c r="T1183">
        <v>45.29</v>
      </c>
      <c r="U1183">
        <v>78.12</v>
      </c>
      <c r="V1183">
        <v>1622</v>
      </c>
      <c r="W1183">
        <v>2.13</v>
      </c>
      <c r="X1183">
        <v>999</v>
      </c>
    </row>
    <row r="1184" spans="1:24" hidden="1" x14ac:dyDescent="0.25">
      <c r="A1184" t="s">
        <v>45</v>
      </c>
      <c r="B1184" t="s">
        <v>38</v>
      </c>
      <c r="C1184">
        <v>2017</v>
      </c>
      <c r="D1184" t="s">
        <v>42</v>
      </c>
      <c r="E1184">
        <v>2.0499999999999998</v>
      </c>
      <c r="F1184">
        <v>6.15</v>
      </c>
      <c r="G1184">
        <v>4.37</v>
      </c>
      <c r="H1184">
        <v>5.82</v>
      </c>
      <c r="I1184">
        <v>34.93</v>
      </c>
      <c r="J1184">
        <v>16.010000000000002</v>
      </c>
      <c r="K1184">
        <v>1534</v>
      </c>
      <c r="L1184" t="s">
        <v>35</v>
      </c>
      <c r="M1184">
        <v>34.729999999999997</v>
      </c>
      <c r="N1184">
        <v>292</v>
      </c>
      <c r="O1184">
        <v>18</v>
      </c>
      <c r="P1184">
        <v>64</v>
      </c>
      <c r="Q1184">
        <v>9.9600000000000009</v>
      </c>
      <c r="R1184">
        <v>78853</v>
      </c>
      <c r="S1184">
        <v>17.18</v>
      </c>
      <c r="T1184">
        <v>20.14</v>
      </c>
      <c r="U1184">
        <v>20.37</v>
      </c>
      <c r="V1184">
        <v>2179</v>
      </c>
      <c r="W1184">
        <v>9.81</v>
      </c>
      <c r="X1184">
        <v>615</v>
      </c>
    </row>
    <row r="1185" spans="1:24" hidden="1" x14ac:dyDescent="0.25">
      <c r="A1185" t="s">
        <v>45</v>
      </c>
      <c r="B1185" t="s">
        <v>37</v>
      </c>
      <c r="C1185">
        <v>2022</v>
      </c>
      <c r="D1185" t="s">
        <v>26</v>
      </c>
      <c r="E1185">
        <v>7.12</v>
      </c>
      <c r="F1185">
        <v>7.39</v>
      </c>
      <c r="G1185">
        <v>2.29</v>
      </c>
      <c r="H1185">
        <v>4.33</v>
      </c>
      <c r="I1185">
        <v>37.909999999999997</v>
      </c>
      <c r="J1185">
        <v>10.55</v>
      </c>
      <c r="K1185">
        <v>180</v>
      </c>
      <c r="L1185" t="s">
        <v>44</v>
      </c>
      <c r="M1185">
        <v>53.1</v>
      </c>
      <c r="N1185">
        <v>323</v>
      </c>
      <c r="O1185">
        <v>35</v>
      </c>
      <c r="P1185">
        <v>56</v>
      </c>
      <c r="Q1185">
        <v>74.81</v>
      </c>
      <c r="R1185">
        <v>55658</v>
      </c>
      <c r="S1185">
        <v>13.83</v>
      </c>
      <c r="T1185">
        <v>64.69</v>
      </c>
      <c r="U1185">
        <v>83.36</v>
      </c>
      <c r="V1185">
        <v>1863</v>
      </c>
      <c r="W1185">
        <v>11.06</v>
      </c>
      <c r="X1185">
        <v>19</v>
      </c>
    </row>
    <row r="1186" spans="1:24" x14ac:dyDescent="0.25">
      <c r="A1186" t="s">
        <v>28</v>
      </c>
      <c r="B1186" t="s">
        <v>38</v>
      </c>
      <c r="C1186">
        <v>2000</v>
      </c>
      <c r="D1186" t="s">
        <v>40</v>
      </c>
      <c r="E1186">
        <v>5.8</v>
      </c>
      <c r="F1186">
        <v>6.43</v>
      </c>
      <c r="G1186">
        <v>0.82</v>
      </c>
      <c r="H1186">
        <v>8.41</v>
      </c>
      <c r="I1186">
        <v>41.16</v>
      </c>
      <c r="J1186">
        <v>7.15</v>
      </c>
      <c r="K1186">
        <v>1316</v>
      </c>
      <c r="L1186" t="s">
        <v>35</v>
      </c>
      <c r="M1186">
        <v>97.83</v>
      </c>
      <c r="N1186">
        <v>105</v>
      </c>
      <c r="O1186">
        <v>26</v>
      </c>
      <c r="P1186">
        <v>14</v>
      </c>
      <c r="Q1186">
        <v>71.239999999999995</v>
      </c>
      <c r="R1186">
        <v>12060</v>
      </c>
      <c r="S1186">
        <v>21.77</v>
      </c>
      <c r="T1186">
        <v>42.11</v>
      </c>
      <c r="U1186">
        <v>33.1</v>
      </c>
      <c r="V1186">
        <v>319</v>
      </c>
      <c r="W1186">
        <v>22.05</v>
      </c>
      <c r="X1186">
        <v>945</v>
      </c>
    </row>
    <row r="1187" spans="1:24" hidden="1" x14ac:dyDescent="0.25">
      <c r="A1187" t="s">
        <v>39</v>
      </c>
      <c r="B1187" t="s">
        <v>29</v>
      </c>
      <c r="C1187">
        <v>2015</v>
      </c>
      <c r="D1187" t="s">
        <v>34</v>
      </c>
      <c r="E1187">
        <v>1.72</v>
      </c>
      <c r="F1187">
        <v>8.41</v>
      </c>
      <c r="G1187">
        <v>4.1500000000000004</v>
      </c>
      <c r="H1187">
        <v>6.42</v>
      </c>
      <c r="I1187">
        <v>17.059999999999999</v>
      </c>
      <c r="J1187">
        <v>0.05</v>
      </c>
      <c r="K1187">
        <v>1106</v>
      </c>
      <c r="L1187" t="s">
        <v>35</v>
      </c>
      <c r="M1187">
        <v>85.5</v>
      </c>
      <c r="N1187">
        <v>175</v>
      </c>
      <c r="O1187">
        <v>12</v>
      </c>
      <c r="P1187">
        <v>59</v>
      </c>
      <c r="Q1187">
        <v>88.28</v>
      </c>
      <c r="R1187">
        <v>81896</v>
      </c>
      <c r="S1187">
        <v>32.83</v>
      </c>
      <c r="T1187">
        <v>55.38</v>
      </c>
      <c r="U1187">
        <v>28.74</v>
      </c>
      <c r="V1187">
        <v>2997</v>
      </c>
      <c r="W1187">
        <v>9.7899999999999991</v>
      </c>
      <c r="X1187">
        <v>701</v>
      </c>
    </row>
    <row r="1188" spans="1:24" hidden="1" x14ac:dyDescent="0.25">
      <c r="A1188" t="s">
        <v>39</v>
      </c>
      <c r="B1188" t="s">
        <v>25</v>
      </c>
      <c r="C1188">
        <v>2021</v>
      </c>
      <c r="D1188" t="s">
        <v>42</v>
      </c>
      <c r="E1188">
        <v>2.62</v>
      </c>
      <c r="F1188">
        <v>7.32</v>
      </c>
      <c r="G1188">
        <v>1.62</v>
      </c>
      <c r="H1188">
        <v>5.17</v>
      </c>
      <c r="I1188">
        <v>38.229999999999997</v>
      </c>
      <c r="J1188">
        <v>5.56</v>
      </c>
      <c r="K1188">
        <v>1589</v>
      </c>
      <c r="L1188" t="s">
        <v>35</v>
      </c>
      <c r="M1188">
        <v>63.62</v>
      </c>
      <c r="N1188">
        <v>426</v>
      </c>
      <c r="O1188">
        <v>26</v>
      </c>
      <c r="P1188">
        <v>53</v>
      </c>
      <c r="Q1188">
        <v>43.73</v>
      </c>
      <c r="R1188">
        <v>59960</v>
      </c>
      <c r="S1188">
        <v>73.97</v>
      </c>
      <c r="T1188">
        <v>51.88</v>
      </c>
      <c r="U1188">
        <v>60.02</v>
      </c>
      <c r="V1188">
        <v>254</v>
      </c>
      <c r="W1188">
        <v>5.3</v>
      </c>
      <c r="X1188">
        <v>801</v>
      </c>
    </row>
    <row r="1189" spans="1:24" hidden="1" x14ac:dyDescent="0.25">
      <c r="A1189" t="s">
        <v>46</v>
      </c>
      <c r="B1189" t="s">
        <v>29</v>
      </c>
      <c r="C1189">
        <v>2005</v>
      </c>
      <c r="D1189" t="s">
        <v>42</v>
      </c>
      <c r="E1189">
        <v>4.96</v>
      </c>
      <c r="F1189">
        <v>7.38</v>
      </c>
      <c r="G1189">
        <v>2.1</v>
      </c>
      <c r="H1189">
        <v>4.13</v>
      </c>
      <c r="I1189">
        <v>31.88</v>
      </c>
      <c r="J1189">
        <v>10.29</v>
      </c>
      <c r="K1189">
        <v>2486</v>
      </c>
      <c r="L1189" t="s">
        <v>27</v>
      </c>
      <c r="M1189">
        <v>51.37</v>
      </c>
      <c r="N1189">
        <v>348</v>
      </c>
      <c r="O1189">
        <v>45</v>
      </c>
      <c r="P1189">
        <v>1</v>
      </c>
      <c r="Q1189">
        <v>8.0399999999999991</v>
      </c>
      <c r="R1189">
        <v>50700</v>
      </c>
      <c r="S1189">
        <v>6.09</v>
      </c>
      <c r="T1189">
        <v>65.52</v>
      </c>
      <c r="U1189">
        <v>67.209999999999994</v>
      </c>
      <c r="V1189">
        <v>1293</v>
      </c>
      <c r="W1189">
        <v>10.32</v>
      </c>
      <c r="X1189">
        <v>964</v>
      </c>
    </row>
    <row r="1190" spans="1:24" hidden="1" x14ac:dyDescent="0.25">
      <c r="A1190" t="s">
        <v>24</v>
      </c>
      <c r="B1190" t="s">
        <v>29</v>
      </c>
      <c r="C1190">
        <v>2002</v>
      </c>
      <c r="D1190" t="s">
        <v>43</v>
      </c>
      <c r="E1190">
        <v>4.18</v>
      </c>
      <c r="F1190">
        <v>8.27</v>
      </c>
      <c r="G1190">
        <v>3.41</v>
      </c>
      <c r="H1190">
        <v>7.28</v>
      </c>
      <c r="I1190">
        <v>47.9</v>
      </c>
      <c r="J1190">
        <v>13.29</v>
      </c>
      <c r="K1190">
        <v>2590</v>
      </c>
      <c r="L1190" t="s">
        <v>31</v>
      </c>
      <c r="M1190">
        <v>59.63</v>
      </c>
      <c r="N1190">
        <v>40</v>
      </c>
      <c r="O1190">
        <v>13</v>
      </c>
      <c r="P1190">
        <v>81</v>
      </c>
      <c r="Q1190">
        <v>47.22</v>
      </c>
      <c r="R1190">
        <v>52267</v>
      </c>
      <c r="S1190">
        <v>82.04</v>
      </c>
      <c r="T1190">
        <v>81.650000000000006</v>
      </c>
      <c r="U1190">
        <v>28.25</v>
      </c>
      <c r="V1190">
        <v>2112</v>
      </c>
      <c r="W1190">
        <v>16.88</v>
      </c>
      <c r="X1190">
        <v>30</v>
      </c>
    </row>
    <row r="1191" spans="1:24" hidden="1" x14ac:dyDescent="0.25">
      <c r="A1191" t="s">
        <v>36</v>
      </c>
      <c r="B1191" t="s">
        <v>29</v>
      </c>
      <c r="C1191">
        <v>2001</v>
      </c>
      <c r="D1191" t="s">
        <v>43</v>
      </c>
      <c r="E1191">
        <v>7.79</v>
      </c>
      <c r="F1191">
        <v>7.56</v>
      </c>
      <c r="G1191">
        <v>1.77</v>
      </c>
      <c r="H1191">
        <v>7.66</v>
      </c>
      <c r="I1191">
        <v>21.24</v>
      </c>
      <c r="J1191">
        <v>4.58</v>
      </c>
      <c r="K1191">
        <v>2240</v>
      </c>
      <c r="L1191" t="s">
        <v>35</v>
      </c>
      <c r="M1191">
        <v>31.22</v>
      </c>
      <c r="N1191">
        <v>311</v>
      </c>
      <c r="O1191">
        <v>23</v>
      </c>
      <c r="P1191">
        <v>63</v>
      </c>
      <c r="Q1191">
        <v>15.49</v>
      </c>
      <c r="R1191">
        <v>17396</v>
      </c>
      <c r="S1191">
        <v>26.25</v>
      </c>
      <c r="T1191">
        <v>32.380000000000003</v>
      </c>
      <c r="U1191">
        <v>44.38</v>
      </c>
      <c r="V1191">
        <v>1717</v>
      </c>
      <c r="W1191">
        <v>21.02</v>
      </c>
      <c r="X1191">
        <v>189</v>
      </c>
    </row>
    <row r="1192" spans="1:24" hidden="1" x14ac:dyDescent="0.25">
      <c r="A1192" t="s">
        <v>45</v>
      </c>
      <c r="B1192" t="s">
        <v>25</v>
      </c>
      <c r="C1192">
        <v>2001</v>
      </c>
      <c r="D1192" t="s">
        <v>34</v>
      </c>
      <c r="E1192">
        <v>7.34</v>
      </c>
      <c r="F1192">
        <v>6.76</v>
      </c>
      <c r="G1192">
        <v>3.14</v>
      </c>
      <c r="H1192">
        <v>7.69</v>
      </c>
      <c r="I1192">
        <v>49.62</v>
      </c>
      <c r="J1192">
        <v>2.78</v>
      </c>
      <c r="K1192">
        <v>487</v>
      </c>
      <c r="L1192" t="s">
        <v>35</v>
      </c>
      <c r="M1192">
        <v>80.290000000000006</v>
      </c>
      <c r="N1192">
        <v>324</v>
      </c>
      <c r="O1192">
        <v>34</v>
      </c>
      <c r="P1192">
        <v>85</v>
      </c>
      <c r="Q1192">
        <v>65.45</v>
      </c>
      <c r="R1192">
        <v>22997</v>
      </c>
      <c r="S1192">
        <v>61.34</v>
      </c>
      <c r="T1192">
        <v>57.61</v>
      </c>
      <c r="U1192">
        <v>52.62</v>
      </c>
      <c r="V1192">
        <v>555</v>
      </c>
      <c r="W1192">
        <v>1.46</v>
      </c>
      <c r="X1192">
        <v>368</v>
      </c>
    </row>
    <row r="1193" spans="1:24" hidden="1" x14ac:dyDescent="0.25">
      <c r="A1193" t="s">
        <v>46</v>
      </c>
      <c r="B1193" t="s">
        <v>25</v>
      </c>
      <c r="C1193">
        <v>2012</v>
      </c>
      <c r="D1193" t="s">
        <v>42</v>
      </c>
      <c r="E1193">
        <v>5.75</v>
      </c>
      <c r="F1193">
        <v>6.74</v>
      </c>
      <c r="G1193">
        <v>4.43</v>
      </c>
      <c r="H1193">
        <v>4.54</v>
      </c>
      <c r="I1193">
        <v>37.020000000000003</v>
      </c>
      <c r="J1193">
        <v>4.03</v>
      </c>
      <c r="K1193">
        <v>611</v>
      </c>
      <c r="L1193" t="s">
        <v>31</v>
      </c>
      <c r="M1193">
        <v>36.979999999999997</v>
      </c>
      <c r="N1193">
        <v>248</v>
      </c>
      <c r="O1193">
        <v>18</v>
      </c>
      <c r="P1193">
        <v>27</v>
      </c>
      <c r="Q1193">
        <v>6.62</v>
      </c>
      <c r="R1193">
        <v>82602</v>
      </c>
      <c r="S1193">
        <v>55.28</v>
      </c>
      <c r="T1193">
        <v>55.9</v>
      </c>
      <c r="U1193">
        <v>95.49</v>
      </c>
      <c r="V1193">
        <v>1691</v>
      </c>
      <c r="W1193">
        <v>12.39</v>
      </c>
      <c r="X1193">
        <v>88</v>
      </c>
    </row>
    <row r="1194" spans="1:24" hidden="1" x14ac:dyDescent="0.25">
      <c r="A1194" t="s">
        <v>36</v>
      </c>
      <c r="B1194" t="s">
        <v>33</v>
      </c>
      <c r="C1194">
        <v>2008</v>
      </c>
      <c r="D1194" t="s">
        <v>34</v>
      </c>
      <c r="E1194">
        <v>8.2200000000000006</v>
      </c>
      <c r="F1194">
        <v>7.25</v>
      </c>
      <c r="G1194">
        <v>3.99</v>
      </c>
      <c r="H1194">
        <v>7.17</v>
      </c>
      <c r="I1194">
        <v>38.81</v>
      </c>
      <c r="J1194">
        <v>7.08</v>
      </c>
      <c r="K1194">
        <v>3420</v>
      </c>
      <c r="L1194" t="s">
        <v>31</v>
      </c>
      <c r="M1194">
        <v>66.33</v>
      </c>
      <c r="N1194">
        <v>266</v>
      </c>
      <c r="O1194">
        <v>24</v>
      </c>
      <c r="P1194">
        <v>93</v>
      </c>
      <c r="Q1194">
        <v>38.65</v>
      </c>
      <c r="R1194">
        <v>82294</v>
      </c>
      <c r="S1194">
        <v>15.4</v>
      </c>
      <c r="T1194">
        <v>35.21</v>
      </c>
      <c r="U1194">
        <v>40.11</v>
      </c>
      <c r="V1194">
        <v>1511</v>
      </c>
      <c r="W1194">
        <v>30.57</v>
      </c>
      <c r="X1194">
        <v>142</v>
      </c>
    </row>
    <row r="1195" spans="1:24" hidden="1" x14ac:dyDescent="0.25">
      <c r="A1195" t="s">
        <v>39</v>
      </c>
      <c r="B1195" t="s">
        <v>38</v>
      </c>
      <c r="C1195">
        <v>2015</v>
      </c>
      <c r="D1195" t="s">
        <v>42</v>
      </c>
      <c r="E1195">
        <v>5.63</v>
      </c>
      <c r="F1195">
        <v>8.17</v>
      </c>
      <c r="G1195">
        <v>1.91</v>
      </c>
      <c r="H1195">
        <v>9.34</v>
      </c>
      <c r="I1195">
        <v>1.29</v>
      </c>
      <c r="J1195">
        <v>2.97</v>
      </c>
      <c r="K1195">
        <v>3194</v>
      </c>
      <c r="L1195" t="s">
        <v>44</v>
      </c>
      <c r="M1195">
        <v>69.61</v>
      </c>
      <c r="N1195">
        <v>221</v>
      </c>
      <c r="O1195">
        <v>10</v>
      </c>
      <c r="P1195">
        <v>76</v>
      </c>
      <c r="Q1195">
        <v>10.119999999999999</v>
      </c>
      <c r="R1195">
        <v>35369</v>
      </c>
      <c r="S1195">
        <v>28.73</v>
      </c>
      <c r="T1195">
        <v>49.97</v>
      </c>
      <c r="U1195">
        <v>40.840000000000003</v>
      </c>
      <c r="V1195">
        <v>973</v>
      </c>
      <c r="W1195">
        <v>23.9</v>
      </c>
      <c r="X1195">
        <v>685</v>
      </c>
    </row>
    <row r="1196" spans="1:24" hidden="1" x14ac:dyDescent="0.25">
      <c r="A1196" t="s">
        <v>28</v>
      </c>
      <c r="B1196" t="s">
        <v>38</v>
      </c>
      <c r="C1196">
        <v>2004</v>
      </c>
      <c r="D1196" t="s">
        <v>43</v>
      </c>
      <c r="E1196">
        <v>9.64</v>
      </c>
      <c r="F1196">
        <v>7.99</v>
      </c>
      <c r="G1196">
        <v>1.44</v>
      </c>
      <c r="H1196">
        <v>5.47</v>
      </c>
      <c r="I1196">
        <v>24.87</v>
      </c>
      <c r="J1196">
        <v>3.14</v>
      </c>
      <c r="K1196">
        <v>1397</v>
      </c>
      <c r="L1196" t="s">
        <v>31</v>
      </c>
      <c r="M1196">
        <v>30.12</v>
      </c>
      <c r="N1196">
        <v>392</v>
      </c>
      <c r="O1196">
        <v>8</v>
      </c>
      <c r="P1196">
        <v>66</v>
      </c>
      <c r="Q1196">
        <v>2.33</v>
      </c>
      <c r="R1196">
        <v>82579</v>
      </c>
      <c r="S1196">
        <v>29.59</v>
      </c>
      <c r="T1196">
        <v>13.24</v>
      </c>
      <c r="U1196">
        <v>72.75</v>
      </c>
      <c r="V1196">
        <v>1111</v>
      </c>
      <c r="W1196">
        <v>18.239999999999998</v>
      </c>
      <c r="X1196">
        <v>636</v>
      </c>
    </row>
    <row r="1197" spans="1:24" hidden="1" x14ac:dyDescent="0.25">
      <c r="A1197" t="s">
        <v>48</v>
      </c>
      <c r="B1197" t="s">
        <v>33</v>
      </c>
      <c r="C1197">
        <v>2022</v>
      </c>
      <c r="D1197" t="s">
        <v>26</v>
      </c>
      <c r="E1197">
        <v>2.17</v>
      </c>
      <c r="F1197">
        <v>8.41</v>
      </c>
      <c r="G1197">
        <v>1.43</v>
      </c>
      <c r="H1197">
        <v>4.4800000000000004</v>
      </c>
      <c r="I1197">
        <v>26.42</v>
      </c>
      <c r="J1197">
        <v>0.88</v>
      </c>
      <c r="K1197">
        <v>1456</v>
      </c>
      <c r="L1197" t="s">
        <v>31</v>
      </c>
      <c r="M1197">
        <v>98.59</v>
      </c>
      <c r="N1197">
        <v>112</v>
      </c>
      <c r="O1197">
        <v>5</v>
      </c>
      <c r="P1197">
        <v>2</v>
      </c>
      <c r="Q1197">
        <v>96.13</v>
      </c>
      <c r="R1197">
        <v>96715</v>
      </c>
      <c r="S1197">
        <v>62.38</v>
      </c>
      <c r="T1197">
        <v>44.15</v>
      </c>
      <c r="U1197">
        <v>78.17</v>
      </c>
      <c r="V1197">
        <v>1208</v>
      </c>
      <c r="W1197">
        <v>18.12</v>
      </c>
      <c r="X1197">
        <v>799</v>
      </c>
    </row>
    <row r="1198" spans="1:24" hidden="1" x14ac:dyDescent="0.25">
      <c r="A1198" t="s">
        <v>45</v>
      </c>
      <c r="B1198" t="s">
        <v>33</v>
      </c>
      <c r="C1198">
        <v>2020</v>
      </c>
      <c r="D1198" t="s">
        <v>30</v>
      </c>
      <c r="E1198">
        <v>7.14</v>
      </c>
      <c r="F1198">
        <v>6.18</v>
      </c>
      <c r="G1198">
        <v>1.74</v>
      </c>
      <c r="H1198">
        <v>8.41</v>
      </c>
      <c r="I1198">
        <v>2.0299999999999998</v>
      </c>
      <c r="J1198">
        <v>17.13</v>
      </c>
      <c r="K1198">
        <v>2193</v>
      </c>
      <c r="L1198" t="s">
        <v>27</v>
      </c>
      <c r="M1198">
        <v>51.15</v>
      </c>
      <c r="N1198">
        <v>283</v>
      </c>
      <c r="O1198">
        <v>35</v>
      </c>
      <c r="P1198">
        <v>52</v>
      </c>
      <c r="Q1198">
        <v>99.62</v>
      </c>
      <c r="R1198">
        <v>44917</v>
      </c>
      <c r="S1198">
        <v>78.849999999999994</v>
      </c>
      <c r="T1198">
        <v>31.64</v>
      </c>
      <c r="U1198">
        <v>20.87</v>
      </c>
      <c r="V1198">
        <v>1945</v>
      </c>
      <c r="W1198">
        <v>14.76</v>
      </c>
      <c r="X1198">
        <v>401</v>
      </c>
    </row>
    <row r="1199" spans="1:24" hidden="1" x14ac:dyDescent="0.25">
      <c r="A1199" t="s">
        <v>46</v>
      </c>
      <c r="B1199" t="s">
        <v>29</v>
      </c>
      <c r="C1199">
        <v>2006</v>
      </c>
      <c r="D1199" t="s">
        <v>30</v>
      </c>
      <c r="E1199">
        <v>3.7</v>
      </c>
      <c r="F1199">
        <v>6.67</v>
      </c>
      <c r="G1199">
        <v>2.4700000000000002</v>
      </c>
      <c r="H1199">
        <v>4.24</v>
      </c>
      <c r="I1199">
        <v>15.61</v>
      </c>
      <c r="J1199">
        <v>4.4000000000000004</v>
      </c>
      <c r="K1199">
        <v>3074</v>
      </c>
      <c r="L1199" t="s">
        <v>44</v>
      </c>
      <c r="M1199">
        <v>35.409999999999997</v>
      </c>
      <c r="N1199">
        <v>277</v>
      </c>
      <c r="O1199">
        <v>36</v>
      </c>
      <c r="P1199">
        <v>25</v>
      </c>
      <c r="Q1199">
        <v>56.44</v>
      </c>
      <c r="R1199">
        <v>6068</v>
      </c>
      <c r="S1199">
        <v>99.63</v>
      </c>
      <c r="T1199">
        <v>79.12</v>
      </c>
      <c r="U1199">
        <v>30.72</v>
      </c>
      <c r="V1199">
        <v>1460</v>
      </c>
      <c r="W1199">
        <v>13.68</v>
      </c>
      <c r="X1199">
        <v>573</v>
      </c>
    </row>
    <row r="1200" spans="1:24" hidden="1" x14ac:dyDescent="0.25">
      <c r="A1200" t="s">
        <v>47</v>
      </c>
      <c r="B1200" t="s">
        <v>33</v>
      </c>
      <c r="C1200">
        <v>2012</v>
      </c>
      <c r="D1200" t="s">
        <v>42</v>
      </c>
      <c r="E1200">
        <v>2.79</v>
      </c>
      <c r="F1200">
        <v>6.2</v>
      </c>
      <c r="G1200">
        <v>2.08</v>
      </c>
      <c r="H1200">
        <v>4.78</v>
      </c>
      <c r="I1200">
        <v>47.78</v>
      </c>
      <c r="J1200">
        <v>16.440000000000001</v>
      </c>
      <c r="K1200">
        <v>1337</v>
      </c>
      <c r="L1200" t="s">
        <v>27</v>
      </c>
      <c r="M1200">
        <v>89.81</v>
      </c>
      <c r="N1200">
        <v>202</v>
      </c>
      <c r="O1200">
        <v>28</v>
      </c>
      <c r="P1200">
        <v>3</v>
      </c>
      <c r="Q1200">
        <v>25.42</v>
      </c>
      <c r="R1200">
        <v>43771</v>
      </c>
      <c r="S1200">
        <v>9.59</v>
      </c>
      <c r="T1200">
        <v>38.619999999999997</v>
      </c>
      <c r="U1200">
        <v>48.62</v>
      </c>
      <c r="V1200">
        <v>2465</v>
      </c>
      <c r="W1200">
        <v>16.03</v>
      </c>
      <c r="X1200">
        <v>394</v>
      </c>
    </row>
    <row r="1201" spans="1:24" hidden="1" x14ac:dyDescent="0.25">
      <c r="A1201" t="s">
        <v>36</v>
      </c>
      <c r="B1201" t="s">
        <v>37</v>
      </c>
      <c r="C1201">
        <v>2019</v>
      </c>
      <c r="D1201" t="s">
        <v>43</v>
      </c>
      <c r="E1201">
        <v>1.8</v>
      </c>
      <c r="F1201">
        <v>7.88</v>
      </c>
      <c r="G1201">
        <v>0.67</v>
      </c>
      <c r="H1201">
        <v>3.7</v>
      </c>
      <c r="I1201">
        <v>21.31</v>
      </c>
      <c r="J1201">
        <v>8.77</v>
      </c>
      <c r="K1201">
        <v>4422</v>
      </c>
      <c r="L1201" t="s">
        <v>31</v>
      </c>
      <c r="M1201">
        <v>40.64</v>
      </c>
      <c r="N1201">
        <v>340</v>
      </c>
      <c r="O1201">
        <v>8</v>
      </c>
      <c r="P1201">
        <v>15</v>
      </c>
      <c r="Q1201">
        <v>91.29</v>
      </c>
      <c r="R1201">
        <v>19552</v>
      </c>
      <c r="S1201">
        <v>93.87</v>
      </c>
      <c r="T1201">
        <v>25.38</v>
      </c>
      <c r="U1201">
        <v>70.56</v>
      </c>
      <c r="V1201">
        <v>923</v>
      </c>
      <c r="W1201">
        <v>34.770000000000003</v>
      </c>
      <c r="X1201">
        <v>93</v>
      </c>
    </row>
    <row r="1202" spans="1:24" hidden="1" x14ac:dyDescent="0.25">
      <c r="A1202" t="s">
        <v>48</v>
      </c>
      <c r="B1202" t="s">
        <v>38</v>
      </c>
      <c r="C1202">
        <v>2023</v>
      </c>
      <c r="D1202" t="s">
        <v>40</v>
      </c>
      <c r="E1202">
        <v>5.53</v>
      </c>
      <c r="F1202">
        <v>6.35</v>
      </c>
      <c r="G1202">
        <v>0.82</v>
      </c>
      <c r="H1202">
        <v>4.88</v>
      </c>
      <c r="I1202">
        <v>9.34</v>
      </c>
      <c r="J1202">
        <v>12.65</v>
      </c>
      <c r="K1202">
        <v>2200</v>
      </c>
      <c r="L1202" t="s">
        <v>35</v>
      </c>
      <c r="M1202">
        <v>31.75</v>
      </c>
      <c r="N1202">
        <v>261</v>
      </c>
      <c r="O1202">
        <v>32</v>
      </c>
      <c r="P1202">
        <v>91</v>
      </c>
      <c r="Q1202">
        <v>92.46</v>
      </c>
      <c r="R1202">
        <v>44513</v>
      </c>
      <c r="S1202">
        <v>56.15</v>
      </c>
      <c r="T1202">
        <v>52.37</v>
      </c>
      <c r="U1202">
        <v>30.73</v>
      </c>
      <c r="V1202">
        <v>2228</v>
      </c>
      <c r="W1202">
        <v>18.75</v>
      </c>
      <c r="X1202">
        <v>805</v>
      </c>
    </row>
    <row r="1203" spans="1:24" hidden="1" x14ac:dyDescent="0.25">
      <c r="A1203" t="s">
        <v>45</v>
      </c>
      <c r="B1203" t="s">
        <v>33</v>
      </c>
      <c r="C1203">
        <v>2012</v>
      </c>
      <c r="D1203" t="s">
        <v>40</v>
      </c>
      <c r="E1203">
        <v>2.15</v>
      </c>
      <c r="F1203">
        <v>6.25</v>
      </c>
      <c r="G1203">
        <v>1.71</v>
      </c>
      <c r="H1203">
        <v>5.87</v>
      </c>
      <c r="I1203">
        <v>25.67</v>
      </c>
      <c r="J1203">
        <v>1.51</v>
      </c>
      <c r="K1203">
        <v>4497</v>
      </c>
      <c r="L1203" t="s">
        <v>44</v>
      </c>
      <c r="M1203">
        <v>64.63</v>
      </c>
      <c r="N1203">
        <v>281</v>
      </c>
      <c r="O1203">
        <v>22</v>
      </c>
      <c r="P1203">
        <v>71</v>
      </c>
      <c r="Q1203">
        <v>85.74</v>
      </c>
      <c r="R1203">
        <v>19999</v>
      </c>
      <c r="S1203">
        <v>35.68</v>
      </c>
      <c r="T1203">
        <v>74.88</v>
      </c>
      <c r="U1203">
        <v>48.56</v>
      </c>
      <c r="V1203">
        <v>1493</v>
      </c>
      <c r="W1203">
        <v>26.77</v>
      </c>
      <c r="X1203">
        <v>296</v>
      </c>
    </row>
    <row r="1204" spans="1:24" hidden="1" x14ac:dyDescent="0.25">
      <c r="A1204" t="s">
        <v>39</v>
      </c>
      <c r="B1204" t="s">
        <v>37</v>
      </c>
      <c r="C1204">
        <v>2006</v>
      </c>
      <c r="D1204" t="s">
        <v>30</v>
      </c>
      <c r="E1204">
        <v>2</v>
      </c>
      <c r="F1204">
        <v>7.4</v>
      </c>
      <c r="G1204">
        <v>2.81</v>
      </c>
      <c r="H1204">
        <v>3.45</v>
      </c>
      <c r="I1204">
        <v>1.69</v>
      </c>
      <c r="J1204">
        <v>11.67</v>
      </c>
      <c r="K1204">
        <v>2867</v>
      </c>
      <c r="L1204" t="s">
        <v>31</v>
      </c>
      <c r="M1204">
        <v>39.090000000000003</v>
      </c>
      <c r="N1204">
        <v>143</v>
      </c>
      <c r="O1204">
        <v>14</v>
      </c>
      <c r="P1204">
        <v>53</v>
      </c>
      <c r="Q1204">
        <v>55.35</v>
      </c>
      <c r="R1204">
        <v>90812</v>
      </c>
      <c r="S1204">
        <v>28.46</v>
      </c>
      <c r="T1204">
        <v>38.32</v>
      </c>
      <c r="U1204">
        <v>26.42</v>
      </c>
      <c r="V1204">
        <v>1881</v>
      </c>
      <c r="W1204">
        <v>32.31</v>
      </c>
      <c r="X1204">
        <v>830</v>
      </c>
    </row>
    <row r="1205" spans="1:24" hidden="1" x14ac:dyDescent="0.25">
      <c r="A1205" t="s">
        <v>24</v>
      </c>
      <c r="B1205" t="s">
        <v>37</v>
      </c>
      <c r="C1205">
        <v>2009</v>
      </c>
      <c r="D1205" t="s">
        <v>26</v>
      </c>
      <c r="E1205">
        <v>9.91</v>
      </c>
      <c r="F1205">
        <v>7.03</v>
      </c>
      <c r="G1205">
        <v>2.96</v>
      </c>
      <c r="H1205">
        <v>9.1</v>
      </c>
      <c r="I1205">
        <v>25.8</v>
      </c>
      <c r="J1205">
        <v>5.8</v>
      </c>
      <c r="K1205">
        <v>4583</v>
      </c>
      <c r="L1205" t="s">
        <v>31</v>
      </c>
      <c r="M1205">
        <v>98.77</v>
      </c>
      <c r="N1205">
        <v>242</v>
      </c>
      <c r="O1205">
        <v>10</v>
      </c>
      <c r="P1205">
        <v>15</v>
      </c>
      <c r="Q1205">
        <v>9.32</v>
      </c>
      <c r="R1205">
        <v>1807</v>
      </c>
      <c r="S1205">
        <v>20.9</v>
      </c>
      <c r="T1205">
        <v>77.75</v>
      </c>
      <c r="U1205">
        <v>65.69</v>
      </c>
      <c r="V1205">
        <v>463</v>
      </c>
      <c r="W1205">
        <v>17.28</v>
      </c>
      <c r="X1205">
        <v>161</v>
      </c>
    </row>
    <row r="1206" spans="1:24" hidden="1" x14ac:dyDescent="0.25">
      <c r="A1206" t="s">
        <v>36</v>
      </c>
      <c r="B1206" t="s">
        <v>37</v>
      </c>
      <c r="C1206">
        <v>2014</v>
      </c>
      <c r="D1206" t="s">
        <v>30</v>
      </c>
      <c r="E1206">
        <v>8.02</v>
      </c>
      <c r="F1206">
        <v>7.79</v>
      </c>
      <c r="G1206">
        <v>2.4300000000000002</v>
      </c>
      <c r="H1206">
        <v>6.6</v>
      </c>
      <c r="I1206">
        <v>29.71</v>
      </c>
      <c r="J1206">
        <v>1.9</v>
      </c>
      <c r="K1206">
        <v>3882</v>
      </c>
      <c r="L1206" t="s">
        <v>35</v>
      </c>
      <c r="M1206">
        <v>30.73</v>
      </c>
      <c r="N1206">
        <v>269</v>
      </c>
      <c r="O1206">
        <v>22</v>
      </c>
      <c r="P1206">
        <v>30</v>
      </c>
      <c r="Q1206">
        <v>10.67</v>
      </c>
      <c r="R1206">
        <v>76422</v>
      </c>
      <c r="S1206">
        <v>55.71</v>
      </c>
      <c r="T1206">
        <v>36.090000000000003</v>
      </c>
      <c r="U1206">
        <v>54.11</v>
      </c>
      <c r="V1206">
        <v>543</v>
      </c>
      <c r="W1206">
        <v>33.57</v>
      </c>
      <c r="X1206">
        <v>263</v>
      </c>
    </row>
    <row r="1207" spans="1:24" hidden="1" x14ac:dyDescent="0.25">
      <c r="A1207" t="s">
        <v>39</v>
      </c>
      <c r="B1207" t="s">
        <v>37</v>
      </c>
      <c r="C1207">
        <v>2020</v>
      </c>
      <c r="D1207" t="s">
        <v>42</v>
      </c>
      <c r="E1207">
        <v>7.48</v>
      </c>
      <c r="F1207">
        <v>7.22</v>
      </c>
      <c r="G1207">
        <v>3.69</v>
      </c>
      <c r="H1207">
        <v>7.12</v>
      </c>
      <c r="I1207">
        <v>17.88</v>
      </c>
      <c r="J1207">
        <v>18.16</v>
      </c>
      <c r="K1207">
        <v>2114</v>
      </c>
      <c r="L1207" t="s">
        <v>35</v>
      </c>
      <c r="M1207">
        <v>33.58</v>
      </c>
      <c r="N1207">
        <v>34</v>
      </c>
      <c r="O1207">
        <v>25</v>
      </c>
      <c r="P1207">
        <v>86</v>
      </c>
      <c r="Q1207">
        <v>89.87</v>
      </c>
      <c r="R1207">
        <v>22443</v>
      </c>
      <c r="S1207">
        <v>94.6</v>
      </c>
      <c r="T1207">
        <v>68.849999999999994</v>
      </c>
      <c r="U1207">
        <v>83.05</v>
      </c>
      <c r="V1207">
        <v>1700</v>
      </c>
      <c r="W1207">
        <v>39.71</v>
      </c>
      <c r="X1207">
        <v>310</v>
      </c>
    </row>
    <row r="1208" spans="1:24" hidden="1" x14ac:dyDescent="0.25">
      <c r="A1208" t="s">
        <v>45</v>
      </c>
      <c r="B1208" t="s">
        <v>29</v>
      </c>
      <c r="C1208">
        <v>2005</v>
      </c>
      <c r="D1208" t="s">
        <v>26</v>
      </c>
      <c r="E1208">
        <v>7.94</v>
      </c>
      <c r="F1208">
        <v>7.06</v>
      </c>
      <c r="G1208">
        <v>3.69</v>
      </c>
      <c r="H1208">
        <v>5.6</v>
      </c>
      <c r="I1208">
        <v>38.130000000000003</v>
      </c>
      <c r="J1208">
        <v>12.07</v>
      </c>
      <c r="K1208">
        <v>2136</v>
      </c>
      <c r="L1208" t="s">
        <v>35</v>
      </c>
      <c r="M1208">
        <v>88.33</v>
      </c>
      <c r="N1208">
        <v>297</v>
      </c>
      <c r="O1208">
        <v>0</v>
      </c>
      <c r="P1208">
        <v>1</v>
      </c>
      <c r="Q1208">
        <v>87.83</v>
      </c>
      <c r="R1208">
        <v>77703</v>
      </c>
      <c r="S1208">
        <v>18.22</v>
      </c>
      <c r="T1208">
        <v>19.22</v>
      </c>
      <c r="U1208">
        <v>65.91</v>
      </c>
      <c r="V1208">
        <v>720</v>
      </c>
      <c r="W1208">
        <v>20.170000000000002</v>
      </c>
      <c r="X1208">
        <v>400</v>
      </c>
    </row>
    <row r="1209" spans="1:24" hidden="1" x14ac:dyDescent="0.25">
      <c r="A1209" t="s">
        <v>36</v>
      </c>
      <c r="B1209" t="s">
        <v>37</v>
      </c>
      <c r="C1209">
        <v>2004</v>
      </c>
      <c r="D1209" t="s">
        <v>40</v>
      </c>
      <c r="E1209">
        <v>9.69</v>
      </c>
      <c r="F1209">
        <v>7.06</v>
      </c>
      <c r="G1209">
        <v>2.14</v>
      </c>
      <c r="H1209">
        <v>7.69</v>
      </c>
      <c r="I1209">
        <v>6.79</v>
      </c>
      <c r="J1209">
        <v>4.83</v>
      </c>
      <c r="K1209">
        <v>78</v>
      </c>
      <c r="L1209" t="s">
        <v>44</v>
      </c>
      <c r="M1209">
        <v>46.78</v>
      </c>
      <c r="N1209">
        <v>52</v>
      </c>
      <c r="O1209">
        <v>29</v>
      </c>
      <c r="P1209">
        <v>72</v>
      </c>
      <c r="Q1209">
        <v>44.57</v>
      </c>
      <c r="R1209">
        <v>87226</v>
      </c>
      <c r="S1209">
        <v>43.62</v>
      </c>
      <c r="T1209">
        <v>14.98</v>
      </c>
      <c r="U1209">
        <v>72.73</v>
      </c>
      <c r="V1209">
        <v>1265</v>
      </c>
      <c r="W1209">
        <v>16.11</v>
      </c>
      <c r="X1209">
        <v>139</v>
      </c>
    </row>
    <row r="1210" spans="1:24" hidden="1" x14ac:dyDescent="0.25">
      <c r="A1210" t="s">
        <v>48</v>
      </c>
      <c r="B1210" t="s">
        <v>29</v>
      </c>
      <c r="C1210">
        <v>2022</v>
      </c>
      <c r="D1210" t="s">
        <v>43</v>
      </c>
      <c r="E1210">
        <v>5.73</v>
      </c>
      <c r="F1210">
        <v>8.18</v>
      </c>
      <c r="G1210">
        <v>0.62</v>
      </c>
      <c r="H1210">
        <v>6.02</v>
      </c>
      <c r="I1210">
        <v>43.91</v>
      </c>
      <c r="J1210">
        <v>8.39</v>
      </c>
      <c r="K1210">
        <v>377</v>
      </c>
      <c r="L1210" t="s">
        <v>27</v>
      </c>
      <c r="M1210">
        <v>93.81</v>
      </c>
      <c r="N1210">
        <v>355</v>
      </c>
      <c r="O1210">
        <v>16</v>
      </c>
      <c r="P1210">
        <v>90</v>
      </c>
      <c r="Q1210">
        <v>34.159999999999997</v>
      </c>
      <c r="R1210">
        <v>75997</v>
      </c>
      <c r="S1210">
        <v>20.38</v>
      </c>
      <c r="T1210">
        <v>69.010000000000005</v>
      </c>
      <c r="U1210">
        <v>73.69</v>
      </c>
      <c r="V1210">
        <v>2037</v>
      </c>
      <c r="W1210">
        <v>32.229999999999997</v>
      </c>
      <c r="X1210">
        <v>466</v>
      </c>
    </row>
    <row r="1211" spans="1:24" hidden="1" x14ac:dyDescent="0.25">
      <c r="A1211" t="s">
        <v>45</v>
      </c>
      <c r="B1211" t="s">
        <v>29</v>
      </c>
      <c r="C1211">
        <v>2001</v>
      </c>
      <c r="D1211" t="s">
        <v>43</v>
      </c>
      <c r="E1211">
        <v>2.2000000000000002</v>
      </c>
      <c r="F1211">
        <v>6.99</v>
      </c>
      <c r="G1211">
        <v>2.65</v>
      </c>
      <c r="H1211">
        <v>8.33</v>
      </c>
      <c r="I1211">
        <v>47.77</v>
      </c>
      <c r="J1211">
        <v>7.14</v>
      </c>
      <c r="K1211">
        <v>164</v>
      </c>
      <c r="L1211" t="s">
        <v>44</v>
      </c>
      <c r="M1211">
        <v>51.78</v>
      </c>
      <c r="N1211">
        <v>149</v>
      </c>
      <c r="O1211">
        <v>46</v>
      </c>
      <c r="P1211">
        <v>44</v>
      </c>
      <c r="Q1211">
        <v>65.12</v>
      </c>
      <c r="R1211">
        <v>85675</v>
      </c>
      <c r="S1211">
        <v>17.559999999999999</v>
      </c>
      <c r="T1211">
        <v>39.47</v>
      </c>
      <c r="U1211">
        <v>67.17</v>
      </c>
      <c r="V1211">
        <v>2114</v>
      </c>
      <c r="W1211">
        <v>25.97</v>
      </c>
      <c r="X1211">
        <v>584</v>
      </c>
    </row>
    <row r="1212" spans="1:24" hidden="1" x14ac:dyDescent="0.25">
      <c r="A1212" t="s">
        <v>32</v>
      </c>
      <c r="B1212" t="s">
        <v>37</v>
      </c>
      <c r="C1212">
        <v>2020</v>
      </c>
      <c r="D1212" t="s">
        <v>42</v>
      </c>
      <c r="E1212">
        <v>8.6199999999999992</v>
      </c>
      <c r="F1212">
        <v>6.83</v>
      </c>
      <c r="G1212">
        <v>1.91</v>
      </c>
      <c r="H1212">
        <v>8.75</v>
      </c>
      <c r="I1212">
        <v>0.06</v>
      </c>
      <c r="J1212">
        <v>14.01</v>
      </c>
      <c r="K1212">
        <v>4844</v>
      </c>
      <c r="L1212" t="s">
        <v>35</v>
      </c>
      <c r="M1212">
        <v>34.880000000000003</v>
      </c>
      <c r="N1212">
        <v>436</v>
      </c>
      <c r="O1212">
        <v>45</v>
      </c>
      <c r="P1212">
        <v>53</v>
      </c>
      <c r="Q1212">
        <v>81.08</v>
      </c>
      <c r="R1212">
        <v>35862</v>
      </c>
      <c r="S1212">
        <v>86.67</v>
      </c>
      <c r="T1212">
        <v>41.44</v>
      </c>
      <c r="U1212">
        <v>21.29</v>
      </c>
      <c r="V1212">
        <v>631</v>
      </c>
      <c r="W1212">
        <v>24.53</v>
      </c>
      <c r="X1212">
        <v>860</v>
      </c>
    </row>
    <row r="1213" spans="1:24" hidden="1" x14ac:dyDescent="0.25">
      <c r="A1213" t="s">
        <v>46</v>
      </c>
      <c r="B1213" t="s">
        <v>38</v>
      </c>
      <c r="C1213">
        <v>2014</v>
      </c>
      <c r="D1213" t="s">
        <v>30</v>
      </c>
      <c r="E1213">
        <v>7.43</v>
      </c>
      <c r="F1213">
        <v>6.85</v>
      </c>
      <c r="G1213">
        <v>0.69</v>
      </c>
      <c r="H1213">
        <v>7.7</v>
      </c>
      <c r="I1213">
        <v>42.14</v>
      </c>
      <c r="J1213">
        <v>12.15</v>
      </c>
      <c r="K1213">
        <v>1720</v>
      </c>
      <c r="L1213" t="s">
        <v>44</v>
      </c>
      <c r="M1213">
        <v>30.74</v>
      </c>
      <c r="N1213">
        <v>449</v>
      </c>
      <c r="O1213">
        <v>40</v>
      </c>
      <c r="P1213">
        <v>58</v>
      </c>
      <c r="Q1213">
        <v>73.709999999999994</v>
      </c>
      <c r="R1213">
        <v>18116</v>
      </c>
      <c r="S1213">
        <v>26.2</v>
      </c>
      <c r="T1213">
        <v>55.93</v>
      </c>
      <c r="U1213">
        <v>86.56</v>
      </c>
      <c r="V1213">
        <v>2019</v>
      </c>
      <c r="W1213">
        <v>35.44</v>
      </c>
      <c r="X1213">
        <v>562</v>
      </c>
    </row>
    <row r="1214" spans="1:24" hidden="1" x14ac:dyDescent="0.25">
      <c r="A1214" t="s">
        <v>48</v>
      </c>
      <c r="B1214" t="s">
        <v>37</v>
      </c>
      <c r="C1214">
        <v>2015</v>
      </c>
      <c r="D1214" t="s">
        <v>42</v>
      </c>
      <c r="E1214">
        <v>4.1399999999999997</v>
      </c>
      <c r="F1214">
        <v>6.49</v>
      </c>
      <c r="G1214">
        <v>4.91</v>
      </c>
      <c r="H1214">
        <v>6.44</v>
      </c>
      <c r="I1214">
        <v>25.31</v>
      </c>
      <c r="J1214">
        <v>0.4</v>
      </c>
      <c r="K1214">
        <v>2984</v>
      </c>
      <c r="L1214" t="s">
        <v>35</v>
      </c>
      <c r="M1214">
        <v>49.78</v>
      </c>
      <c r="N1214">
        <v>12</v>
      </c>
      <c r="O1214">
        <v>22</v>
      </c>
      <c r="P1214">
        <v>58</v>
      </c>
      <c r="Q1214">
        <v>62.33</v>
      </c>
      <c r="R1214">
        <v>5467</v>
      </c>
      <c r="S1214">
        <v>24.8</v>
      </c>
      <c r="T1214">
        <v>88.95</v>
      </c>
      <c r="U1214">
        <v>93.34</v>
      </c>
      <c r="V1214">
        <v>2577</v>
      </c>
      <c r="W1214">
        <v>25.98</v>
      </c>
      <c r="X1214">
        <v>98</v>
      </c>
    </row>
    <row r="1215" spans="1:24" hidden="1" x14ac:dyDescent="0.25">
      <c r="A1215" t="s">
        <v>36</v>
      </c>
      <c r="B1215" t="s">
        <v>37</v>
      </c>
      <c r="C1215">
        <v>2018</v>
      </c>
      <c r="D1215" t="s">
        <v>43</v>
      </c>
      <c r="E1215">
        <v>4.74</v>
      </c>
      <c r="F1215">
        <v>8.15</v>
      </c>
      <c r="G1215">
        <v>1.85</v>
      </c>
      <c r="H1215">
        <v>8.48</v>
      </c>
      <c r="I1215">
        <v>23.07</v>
      </c>
      <c r="J1215">
        <v>3.96</v>
      </c>
      <c r="K1215">
        <v>154</v>
      </c>
      <c r="L1215" t="s">
        <v>27</v>
      </c>
      <c r="M1215">
        <v>63.16</v>
      </c>
      <c r="N1215">
        <v>266</v>
      </c>
      <c r="O1215">
        <v>35</v>
      </c>
      <c r="P1215">
        <v>21</v>
      </c>
      <c r="Q1215">
        <v>24.69</v>
      </c>
      <c r="R1215">
        <v>42034</v>
      </c>
      <c r="S1215">
        <v>90.98</v>
      </c>
      <c r="T1215">
        <v>23.72</v>
      </c>
      <c r="U1215">
        <v>62.74</v>
      </c>
      <c r="V1215">
        <v>475</v>
      </c>
      <c r="W1215">
        <v>25.66</v>
      </c>
      <c r="X1215">
        <v>800</v>
      </c>
    </row>
    <row r="1216" spans="1:24" hidden="1" x14ac:dyDescent="0.25">
      <c r="A1216" t="s">
        <v>24</v>
      </c>
      <c r="B1216" t="s">
        <v>37</v>
      </c>
      <c r="C1216">
        <v>2008</v>
      </c>
      <c r="D1216" t="s">
        <v>40</v>
      </c>
      <c r="E1216">
        <v>4.1100000000000003</v>
      </c>
      <c r="F1216">
        <v>6.37</v>
      </c>
      <c r="G1216">
        <v>3.13</v>
      </c>
      <c r="H1216">
        <v>6.46</v>
      </c>
      <c r="I1216">
        <v>11.93</v>
      </c>
      <c r="J1216">
        <v>9.56</v>
      </c>
      <c r="K1216">
        <v>1146</v>
      </c>
      <c r="L1216" t="s">
        <v>44</v>
      </c>
      <c r="M1216">
        <v>30.07</v>
      </c>
      <c r="N1216">
        <v>395</v>
      </c>
      <c r="O1216">
        <v>40</v>
      </c>
      <c r="P1216">
        <v>33</v>
      </c>
      <c r="Q1216">
        <v>27.73</v>
      </c>
      <c r="R1216">
        <v>16965</v>
      </c>
      <c r="S1216">
        <v>38.6</v>
      </c>
      <c r="T1216">
        <v>33.99</v>
      </c>
      <c r="U1216">
        <v>28.97</v>
      </c>
      <c r="V1216">
        <v>1645</v>
      </c>
      <c r="W1216">
        <v>8.2799999999999994</v>
      </c>
      <c r="X1216">
        <v>699</v>
      </c>
    </row>
    <row r="1217" spans="1:24" hidden="1" x14ac:dyDescent="0.25">
      <c r="A1217" t="s">
        <v>39</v>
      </c>
      <c r="B1217" t="s">
        <v>38</v>
      </c>
      <c r="C1217">
        <v>2021</v>
      </c>
      <c r="D1217" t="s">
        <v>43</v>
      </c>
      <c r="E1217">
        <v>9.3000000000000007</v>
      </c>
      <c r="F1217">
        <v>8.27</v>
      </c>
      <c r="G1217">
        <v>2.4500000000000002</v>
      </c>
      <c r="H1217">
        <v>3.78</v>
      </c>
      <c r="I1217">
        <v>22.37</v>
      </c>
      <c r="J1217">
        <v>8.91</v>
      </c>
      <c r="K1217">
        <v>1063</v>
      </c>
      <c r="L1217" t="s">
        <v>27</v>
      </c>
      <c r="M1217">
        <v>70.680000000000007</v>
      </c>
      <c r="N1217">
        <v>96</v>
      </c>
      <c r="O1217">
        <v>4</v>
      </c>
      <c r="P1217">
        <v>72</v>
      </c>
      <c r="Q1217">
        <v>72.959999999999994</v>
      </c>
      <c r="R1217">
        <v>58106</v>
      </c>
      <c r="S1217">
        <v>0.87</v>
      </c>
      <c r="T1217">
        <v>61.9</v>
      </c>
      <c r="U1217">
        <v>72.38</v>
      </c>
      <c r="V1217">
        <v>926</v>
      </c>
      <c r="W1217">
        <v>27.53</v>
      </c>
      <c r="X1217">
        <v>339</v>
      </c>
    </row>
    <row r="1218" spans="1:24" hidden="1" x14ac:dyDescent="0.25">
      <c r="A1218" t="s">
        <v>47</v>
      </c>
      <c r="B1218" t="s">
        <v>25</v>
      </c>
      <c r="C1218">
        <v>2018</v>
      </c>
      <c r="D1218" t="s">
        <v>26</v>
      </c>
      <c r="E1218">
        <v>3.44</v>
      </c>
      <c r="F1218">
        <v>6.71</v>
      </c>
      <c r="G1218">
        <v>0.71</v>
      </c>
      <c r="H1218">
        <v>3.81</v>
      </c>
      <c r="I1218">
        <v>47.52</v>
      </c>
      <c r="J1218">
        <v>10.33</v>
      </c>
      <c r="K1218">
        <v>2216</v>
      </c>
      <c r="L1218" t="s">
        <v>27</v>
      </c>
      <c r="M1218">
        <v>53.36</v>
      </c>
      <c r="N1218">
        <v>85</v>
      </c>
      <c r="O1218">
        <v>34</v>
      </c>
      <c r="P1218">
        <v>96</v>
      </c>
      <c r="Q1218">
        <v>80.66</v>
      </c>
      <c r="R1218">
        <v>78218</v>
      </c>
      <c r="S1218">
        <v>72.12</v>
      </c>
      <c r="T1218">
        <v>66.08</v>
      </c>
      <c r="U1218">
        <v>49.1</v>
      </c>
      <c r="V1218">
        <v>2103</v>
      </c>
      <c r="W1218">
        <v>36.520000000000003</v>
      </c>
      <c r="X1218">
        <v>480</v>
      </c>
    </row>
    <row r="1219" spans="1:24" hidden="1" x14ac:dyDescent="0.25">
      <c r="A1219" t="s">
        <v>39</v>
      </c>
      <c r="B1219" t="s">
        <v>25</v>
      </c>
      <c r="C1219">
        <v>2006</v>
      </c>
      <c r="D1219" t="s">
        <v>34</v>
      </c>
      <c r="E1219">
        <v>9.6300000000000008</v>
      </c>
      <c r="F1219">
        <v>8.25</v>
      </c>
      <c r="G1219">
        <v>0.28000000000000003</v>
      </c>
      <c r="H1219">
        <v>9.64</v>
      </c>
      <c r="I1219">
        <v>10.54</v>
      </c>
      <c r="J1219">
        <v>14.3</v>
      </c>
      <c r="K1219">
        <v>2839</v>
      </c>
      <c r="L1219" t="s">
        <v>35</v>
      </c>
      <c r="M1219">
        <v>57.31</v>
      </c>
      <c r="N1219">
        <v>308</v>
      </c>
      <c r="O1219">
        <v>49</v>
      </c>
      <c r="P1219">
        <v>55</v>
      </c>
      <c r="Q1219">
        <v>13.38</v>
      </c>
      <c r="R1219">
        <v>20429</v>
      </c>
      <c r="S1219">
        <v>51.7</v>
      </c>
      <c r="T1219">
        <v>66.489999999999995</v>
      </c>
      <c r="U1219">
        <v>25.86</v>
      </c>
      <c r="V1219">
        <v>2115</v>
      </c>
      <c r="W1219">
        <v>23.05</v>
      </c>
      <c r="X1219">
        <v>682</v>
      </c>
    </row>
    <row r="1220" spans="1:24" hidden="1" x14ac:dyDescent="0.25">
      <c r="A1220" t="s">
        <v>36</v>
      </c>
      <c r="B1220" t="s">
        <v>29</v>
      </c>
      <c r="C1220">
        <v>2003</v>
      </c>
      <c r="D1220" t="s">
        <v>43</v>
      </c>
      <c r="E1220">
        <v>9.1</v>
      </c>
      <c r="F1220">
        <v>7.98</v>
      </c>
      <c r="G1220">
        <v>3.13</v>
      </c>
      <c r="H1220">
        <v>4.49</v>
      </c>
      <c r="I1220">
        <v>8.9499999999999993</v>
      </c>
      <c r="J1220">
        <v>13.64</v>
      </c>
      <c r="K1220">
        <v>1463</v>
      </c>
      <c r="L1220" t="s">
        <v>44</v>
      </c>
      <c r="M1220">
        <v>48.3</v>
      </c>
      <c r="N1220">
        <v>264</v>
      </c>
      <c r="O1220">
        <v>8</v>
      </c>
      <c r="P1220">
        <v>33</v>
      </c>
      <c r="Q1220">
        <v>20.36</v>
      </c>
      <c r="R1220">
        <v>23330</v>
      </c>
      <c r="S1220">
        <v>77.41</v>
      </c>
      <c r="T1220">
        <v>57.63</v>
      </c>
      <c r="U1220">
        <v>88.34</v>
      </c>
      <c r="V1220">
        <v>2994</v>
      </c>
      <c r="W1220">
        <v>36.130000000000003</v>
      </c>
      <c r="X1220">
        <v>52</v>
      </c>
    </row>
    <row r="1221" spans="1:24" hidden="1" x14ac:dyDescent="0.25">
      <c r="A1221" t="s">
        <v>39</v>
      </c>
      <c r="B1221" t="s">
        <v>29</v>
      </c>
      <c r="C1221">
        <v>2002</v>
      </c>
      <c r="D1221" t="s">
        <v>43</v>
      </c>
      <c r="E1221">
        <v>6.31</v>
      </c>
      <c r="F1221">
        <v>7.45</v>
      </c>
      <c r="G1221">
        <v>1.24</v>
      </c>
      <c r="H1221">
        <v>8.7100000000000009</v>
      </c>
      <c r="I1221">
        <v>12.09</v>
      </c>
      <c r="J1221">
        <v>7.46</v>
      </c>
      <c r="K1221">
        <v>3470</v>
      </c>
      <c r="L1221" t="s">
        <v>44</v>
      </c>
      <c r="M1221">
        <v>67.03</v>
      </c>
      <c r="N1221">
        <v>491</v>
      </c>
      <c r="O1221">
        <v>3</v>
      </c>
      <c r="P1221">
        <v>98</v>
      </c>
      <c r="Q1221">
        <v>68.69</v>
      </c>
      <c r="R1221">
        <v>86721</v>
      </c>
      <c r="S1221">
        <v>57.03</v>
      </c>
      <c r="T1221">
        <v>57.06</v>
      </c>
      <c r="U1221">
        <v>76.94</v>
      </c>
      <c r="V1221">
        <v>1371</v>
      </c>
      <c r="W1221">
        <v>13.58</v>
      </c>
      <c r="X1221">
        <v>476</v>
      </c>
    </row>
    <row r="1222" spans="1:24" hidden="1" x14ac:dyDescent="0.25">
      <c r="A1222" t="s">
        <v>46</v>
      </c>
      <c r="B1222" t="s">
        <v>38</v>
      </c>
      <c r="C1222">
        <v>2023</v>
      </c>
      <c r="D1222" t="s">
        <v>34</v>
      </c>
      <c r="E1222">
        <v>5.8</v>
      </c>
      <c r="F1222">
        <v>7.67</v>
      </c>
      <c r="G1222">
        <v>1.22</v>
      </c>
      <c r="H1222">
        <v>4.7300000000000004</v>
      </c>
      <c r="I1222">
        <v>27.59</v>
      </c>
      <c r="J1222">
        <v>17.55</v>
      </c>
      <c r="K1222">
        <v>1516</v>
      </c>
      <c r="L1222" t="s">
        <v>27</v>
      </c>
      <c r="M1222">
        <v>46.11</v>
      </c>
      <c r="N1222">
        <v>70</v>
      </c>
      <c r="O1222">
        <v>6</v>
      </c>
      <c r="P1222">
        <v>25</v>
      </c>
      <c r="Q1222">
        <v>40.119999999999997</v>
      </c>
      <c r="R1222">
        <v>51107</v>
      </c>
      <c r="S1222">
        <v>35.130000000000003</v>
      </c>
      <c r="T1222">
        <v>21.85</v>
      </c>
      <c r="U1222">
        <v>84.39</v>
      </c>
      <c r="V1222">
        <v>2142</v>
      </c>
      <c r="W1222">
        <v>1.7</v>
      </c>
      <c r="X1222">
        <v>64</v>
      </c>
    </row>
    <row r="1223" spans="1:24" hidden="1" x14ac:dyDescent="0.25">
      <c r="A1223" t="s">
        <v>45</v>
      </c>
      <c r="B1223" t="s">
        <v>33</v>
      </c>
      <c r="C1223">
        <v>2019</v>
      </c>
      <c r="D1223" t="s">
        <v>26</v>
      </c>
      <c r="E1223">
        <v>3.7</v>
      </c>
      <c r="F1223">
        <v>6.81</v>
      </c>
      <c r="G1223">
        <v>4.78</v>
      </c>
      <c r="H1223">
        <v>6.02</v>
      </c>
      <c r="I1223">
        <v>46.51</v>
      </c>
      <c r="J1223">
        <v>1.26</v>
      </c>
      <c r="K1223">
        <v>3050</v>
      </c>
      <c r="L1223" t="s">
        <v>35</v>
      </c>
      <c r="M1223">
        <v>39.44</v>
      </c>
      <c r="N1223">
        <v>16</v>
      </c>
      <c r="O1223">
        <v>0</v>
      </c>
      <c r="P1223">
        <v>70</v>
      </c>
      <c r="Q1223">
        <v>57.2</v>
      </c>
      <c r="R1223">
        <v>16978</v>
      </c>
      <c r="S1223">
        <v>6.66</v>
      </c>
      <c r="T1223">
        <v>76.77</v>
      </c>
      <c r="U1223">
        <v>83.69</v>
      </c>
      <c r="V1223">
        <v>2380</v>
      </c>
      <c r="W1223">
        <v>17.809999999999999</v>
      </c>
      <c r="X1223">
        <v>60</v>
      </c>
    </row>
    <row r="1224" spans="1:24" hidden="1" x14ac:dyDescent="0.25">
      <c r="A1224" t="s">
        <v>47</v>
      </c>
      <c r="B1224" t="s">
        <v>25</v>
      </c>
      <c r="C1224">
        <v>2010</v>
      </c>
      <c r="D1224" t="s">
        <v>30</v>
      </c>
      <c r="E1224">
        <v>0.18</v>
      </c>
      <c r="F1224">
        <v>7.44</v>
      </c>
      <c r="G1224">
        <v>2.31</v>
      </c>
      <c r="H1224">
        <v>7.58</v>
      </c>
      <c r="I1224">
        <v>28.69</v>
      </c>
      <c r="J1224">
        <v>11.69</v>
      </c>
      <c r="K1224">
        <v>4423</v>
      </c>
      <c r="L1224" t="s">
        <v>27</v>
      </c>
      <c r="M1224">
        <v>92.35</v>
      </c>
      <c r="N1224">
        <v>188</v>
      </c>
      <c r="O1224">
        <v>15</v>
      </c>
      <c r="P1224">
        <v>44</v>
      </c>
      <c r="Q1224">
        <v>62.25</v>
      </c>
      <c r="R1224">
        <v>65586</v>
      </c>
      <c r="S1224">
        <v>86.59</v>
      </c>
      <c r="T1224">
        <v>10.71</v>
      </c>
      <c r="U1224">
        <v>48.61</v>
      </c>
      <c r="V1224">
        <v>899</v>
      </c>
      <c r="W1224">
        <v>0.16</v>
      </c>
      <c r="X1224">
        <v>363</v>
      </c>
    </row>
    <row r="1225" spans="1:24" x14ac:dyDescent="0.25">
      <c r="A1225" t="s">
        <v>41</v>
      </c>
      <c r="B1225" t="s">
        <v>29</v>
      </c>
      <c r="C1225">
        <v>2000</v>
      </c>
      <c r="D1225" t="s">
        <v>43</v>
      </c>
      <c r="E1225">
        <v>1.28</v>
      </c>
      <c r="F1225">
        <v>6.73</v>
      </c>
      <c r="G1225">
        <v>0.15</v>
      </c>
      <c r="H1225">
        <v>4.1100000000000003</v>
      </c>
      <c r="I1225">
        <v>12.17</v>
      </c>
      <c r="J1225">
        <v>18.989999999999998</v>
      </c>
      <c r="K1225">
        <v>1526</v>
      </c>
      <c r="L1225" t="s">
        <v>27</v>
      </c>
      <c r="M1225">
        <v>57.34</v>
      </c>
      <c r="N1225">
        <v>9</v>
      </c>
      <c r="O1225">
        <v>24</v>
      </c>
      <c r="P1225">
        <v>90</v>
      </c>
      <c r="Q1225">
        <v>78.069999999999993</v>
      </c>
      <c r="R1225">
        <v>96107</v>
      </c>
      <c r="S1225">
        <v>20.71</v>
      </c>
      <c r="T1225">
        <v>43.41</v>
      </c>
      <c r="U1225">
        <v>58.58</v>
      </c>
      <c r="V1225">
        <v>1186</v>
      </c>
      <c r="W1225">
        <v>6.19</v>
      </c>
      <c r="X1225">
        <v>686</v>
      </c>
    </row>
    <row r="1226" spans="1:24" hidden="1" x14ac:dyDescent="0.25">
      <c r="A1226" t="s">
        <v>36</v>
      </c>
      <c r="B1226" t="s">
        <v>25</v>
      </c>
      <c r="C1226">
        <v>2005</v>
      </c>
      <c r="D1226" t="s">
        <v>42</v>
      </c>
      <c r="E1226">
        <v>7.54</v>
      </c>
      <c r="F1226">
        <v>7.01</v>
      </c>
      <c r="G1226">
        <v>1.7</v>
      </c>
      <c r="H1226">
        <v>8.16</v>
      </c>
      <c r="I1226">
        <v>22.02</v>
      </c>
      <c r="J1226">
        <v>10.98</v>
      </c>
      <c r="K1226">
        <v>3610</v>
      </c>
      <c r="L1226" t="s">
        <v>27</v>
      </c>
      <c r="M1226">
        <v>35.39</v>
      </c>
      <c r="N1226">
        <v>165</v>
      </c>
      <c r="O1226">
        <v>5</v>
      </c>
      <c r="P1226">
        <v>75</v>
      </c>
      <c r="Q1226">
        <v>80.959999999999994</v>
      </c>
      <c r="R1226">
        <v>98940</v>
      </c>
      <c r="S1226">
        <v>97.13</v>
      </c>
      <c r="T1226">
        <v>27.23</v>
      </c>
      <c r="U1226">
        <v>38.69</v>
      </c>
      <c r="V1226">
        <v>784</v>
      </c>
      <c r="W1226">
        <v>7.62</v>
      </c>
      <c r="X1226">
        <v>584</v>
      </c>
    </row>
    <row r="1227" spans="1:24" hidden="1" x14ac:dyDescent="0.25">
      <c r="A1227" t="s">
        <v>28</v>
      </c>
      <c r="B1227" t="s">
        <v>38</v>
      </c>
      <c r="C1227">
        <v>2010</v>
      </c>
      <c r="D1227" t="s">
        <v>43</v>
      </c>
      <c r="E1227">
        <v>4.72</v>
      </c>
      <c r="F1227">
        <v>7.91</v>
      </c>
      <c r="G1227">
        <v>2.92</v>
      </c>
      <c r="H1227">
        <v>7.83</v>
      </c>
      <c r="I1227">
        <v>19.52</v>
      </c>
      <c r="J1227">
        <v>9.1</v>
      </c>
      <c r="K1227">
        <v>2392</v>
      </c>
      <c r="L1227" t="s">
        <v>27</v>
      </c>
      <c r="M1227">
        <v>46.12</v>
      </c>
      <c r="N1227">
        <v>378</v>
      </c>
      <c r="O1227">
        <v>37</v>
      </c>
      <c r="P1227">
        <v>80</v>
      </c>
      <c r="Q1227">
        <v>29.45</v>
      </c>
      <c r="R1227">
        <v>51689</v>
      </c>
      <c r="S1227">
        <v>24.58</v>
      </c>
      <c r="T1227">
        <v>18.350000000000001</v>
      </c>
      <c r="U1227">
        <v>80.39</v>
      </c>
      <c r="V1227">
        <v>2352</v>
      </c>
      <c r="W1227">
        <v>21.35</v>
      </c>
      <c r="X1227">
        <v>844</v>
      </c>
    </row>
    <row r="1228" spans="1:24" x14ac:dyDescent="0.25">
      <c r="A1228" t="s">
        <v>41</v>
      </c>
      <c r="B1228" t="s">
        <v>38</v>
      </c>
      <c r="C1228">
        <v>2000</v>
      </c>
      <c r="D1228" t="s">
        <v>42</v>
      </c>
      <c r="E1228">
        <v>1.5</v>
      </c>
      <c r="F1228">
        <v>6.61</v>
      </c>
      <c r="G1228">
        <v>1.64</v>
      </c>
      <c r="H1228">
        <v>6.8</v>
      </c>
      <c r="I1228">
        <v>2.33</v>
      </c>
      <c r="J1228">
        <v>2.68</v>
      </c>
      <c r="K1228">
        <v>788</v>
      </c>
      <c r="L1228" t="s">
        <v>44</v>
      </c>
      <c r="M1228">
        <v>51.7</v>
      </c>
      <c r="N1228">
        <v>38</v>
      </c>
      <c r="O1228">
        <v>13</v>
      </c>
      <c r="P1228">
        <v>20</v>
      </c>
      <c r="Q1228">
        <v>55.05</v>
      </c>
      <c r="R1228">
        <v>16488</v>
      </c>
      <c r="S1228">
        <v>82.7</v>
      </c>
      <c r="T1228">
        <v>35.56</v>
      </c>
      <c r="U1228">
        <v>61.92</v>
      </c>
      <c r="V1228">
        <v>491</v>
      </c>
      <c r="W1228">
        <v>38</v>
      </c>
      <c r="X1228">
        <v>950</v>
      </c>
    </row>
    <row r="1229" spans="1:24" hidden="1" x14ac:dyDescent="0.25">
      <c r="A1229" t="s">
        <v>39</v>
      </c>
      <c r="B1229" t="s">
        <v>33</v>
      </c>
      <c r="C1229">
        <v>2020</v>
      </c>
      <c r="D1229" t="s">
        <v>26</v>
      </c>
      <c r="E1229">
        <v>2.64</v>
      </c>
      <c r="F1229">
        <v>8.1</v>
      </c>
      <c r="G1229">
        <v>0.13</v>
      </c>
      <c r="H1229">
        <v>6.96</v>
      </c>
      <c r="I1229">
        <v>25.53</v>
      </c>
      <c r="J1229">
        <v>16.2</v>
      </c>
      <c r="K1229">
        <v>2548</v>
      </c>
      <c r="L1229" t="s">
        <v>31</v>
      </c>
      <c r="M1229">
        <v>83.88</v>
      </c>
      <c r="N1229">
        <v>498</v>
      </c>
      <c r="O1229">
        <v>36</v>
      </c>
      <c r="P1229">
        <v>42</v>
      </c>
      <c r="Q1229">
        <v>14.11</v>
      </c>
      <c r="R1229">
        <v>97458</v>
      </c>
      <c r="S1229">
        <v>78.87</v>
      </c>
      <c r="T1229">
        <v>62.57</v>
      </c>
      <c r="U1229">
        <v>72</v>
      </c>
      <c r="V1229">
        <v>2479</v>
      </c>
      <c r="W1229">
        <v>0.79</v>
      </c>
      <c r="X1229">
        <v>258</v>
      </c>
    </row>
    <row r="1230" spans="1:24" hidden="1" x14ac:dyDescent="0.25">
      <c r="A1230" t="s">
        <v>36</v>
      </c>
      <c r="B1230" t="s">
        <v>33</v>
      </c>
      <c r="C1230">
        <v>2006</v>
      </c>
      <c r="D1230" t="s">
        <v>43</v>
      </c>
      <c r="E1230">
        <v>9.48</v>
      </c>
      <c r="F1230">
        <v>6.94</v>
      </c>
      <c r="G1230">
        <v>2.2200000000000002</v>
      </c>
      <c r="H1230">
        <v>3.74</v>
      </c>
      <c r="I1230">
        <v>6.3</v>
      </c>
      <c r="J1230">
        <v>7.48</v>
      </c>
      <c r="K1230">
        <v>4657</v>
      </c>
      <c r="L1230" t="s">
        <v>44</v>
      </c>
      <c r="M1230">
        <v>31.56</v>
      </c>
      <c r="N1230">
        <v>365</v>
      </c>
      <c r="O1230">
        <v>10</v>
      </c>
      <c r="P1230">
        <v>85</v>
      </c>
      <c r="Q1230">
        <v>84.52</v>
      </c>
      <c r="R1230">
        <v>10941</v>
      </c>
      <c r="S1230">
        <v>46.27</v>
      </c>
      <c r="T1230">
        <v>49.77</v>
      </c>
      <c r="U1230">
        <v>48.53</v>
      </c>
      <c r="V1230">
        <v>1324</v>
      </c>
      <c r="W1230">
        <v>9.4700000000000006</v>
      </c>
      <c r="X1230">
        <v>336</v>
      </c>
    </row>
    <row r="1231" spans="1:24" hidden="1" x14ac:dyDescent="0.25">
      <c r="A1231" t="s">
        <v>32</v>
      </c>
      <c r="B1231" t="s">
        <v>38</v>
      </c>
      <c r="C1231">
        <v>2005</v>
      </c>
      <c r="D1231" t="s">
        <v>26</v>
      </c>
      <c r="E1231">
        <v>3.67</v>
      </c>
      <c r="F1231">
        <v>7.33</v>
      </c>
      <c r="G1231">
        <v>0.53</v>
      </c>
      <c r="H1231">
        <v>6.05</v>
      </c>
      <c r="I1231">
        <v>42.11</v>
      </c>
      <c r="J1231">
        <v>14.02</v>
      </c>
      <c r="K1231">
        <v>4608</v>
      </c>
      <c r="L1231" t="s">
        <v>35</v>
      </c>
      <c r="M1231">
        <v>63.48</v>
      </c>
      <c r="N1231">
        <v>344</v>
      </c>
      <c r="O1231">
        <v>0</v>
      </c>
      <c r="P1231">
        <v>89</v>
      </c>
      <c r="Q1231">
        <v>84.85</v>
      </c>
      <c r="R1231">
        <v>95650</v>
      </c>
      <c r="S1231">
        <v>40.17</v>
      </c>
      <c r="T1231">
        <v>79.88</v>
      </c>
      <c r="U1231">
        <v>74.33</v>
      </c>
      <c r="V1231">
        <v>2506</v>
      </c>
      <c r="W1231">
        <v>38.78</v>
      </c>
      <c r="X1231">
        <v>116</v>
      </c>
    </row>
    <row r="1232" spans="1:24" hidden="1" x14ac:dyDescent="0.25">
      <c r="A1232" t="s">
        <v>28</v>
      </c>
      <c r="B1232" t="s">
        <v>29</v>
      </c>
      <c r="C1232">
        <v>2013</v>
      </c>
      <c r="D1232" t="s">
        <v>26</v>
      </c>
      <c r="E1232">
        <v>9.08</v>
      </c>
      <c r="F1232">
        <v>8.35</v>
      </c>
      <c r="G1232">
        <v>3.1</v>
      </c>
      <c r="H1232">
        <v>3.61</v>
      </c>
      <c r="I1232">
        <v>27.45</v>
      </c>
      <c r="J1232">
        <v>3.95</v>
      </c>
      <c r="K1232">
        <v>515</v>
      </c>
      <c r="L1232" t="s">
        <v>31</v>
      </c>
      <c r="M1232">
        <v>58.54</v>
      </c>
      <c r="N1232">
        <v>218</v>
      </c>
      <c r="O1232">
        <v>41</v>
      </c>
      <c r="P1232">
        <v>38</v>
      </c>
      <c r="Q1232">
        <v>31.35</v>
      </c>
      <c r="R1232">
        <v>16109</v>
      </c>
      <c r="S1232">
        <v>70.33</v>
      </c>
      <c r="T1232">
        <v>57.97</v>
      </c>
      <c r="U1232">
        <v>73.7</v>
      </c>
      <c r="V1232">
        <v>1515</v>
      </c>
      <c r="W1232">
        <v>35.270000000000003</v>
      </c>
      <c r="X1232">
        <v>186</v>
      </c>
    </row>
    <row r="1233" spans="1:24" hidden="1" x14ac:dyDescent="0.25">
      <c r="A1233" t="s">
        <v>47</v>
      </c>
      <c r="B1233" t="s">
        <v>25</v>
      </c>
      <c r="C1233">
        <v>2001</v>
      </c>
      <c r="D1233" t="s">
        <v>30</v>
      </c>
      <c r="E1233">
        <v>3.05</v>
      </c>
      <c r="F1233">
        <v>7.7</v>
      </c>
      <c r="G1233">
        <v>3.1</v>
      </c>
      <c r="H1233">
        <v>5.16</v>
      </c>
      <c r="I1233">
        <v>42.23</v>
      </c>
      <c r="J1233">
        <v>0.84</v>
      </c>
      <c r="K1233">
        <v>3062</v>
      </c>
      <c r="L1233" t="s">
        <v>27</v>
      </c>
      <c r="M1233">
        <v>97.79</v>
      </c>
      <c r="N1233">
        <v>93</v>
      </c>
      <c r="O1233">
        <v>0</v>
      </c>
      <c r="P1233">
        <v>12</v>
      </c>
      <c r="Q1233">
        <v>17.739999999999998</v>
      </c>
      <c r="R1233">
        <v>4170</v>
      </c>
      <c r="S1233">
        <v>52.86</v>
      </c>
      <c r="T1233">
        <v>30.25</v>
      </c>
      <c r="U1233">
        <v>81.61</v>
      </c>
      <c r="V1233">
        <v>311</v>
      </c>
      <c r="W1233">
        <v>33.39</v>
      </c>
      <c r="X1233">
        <v>138</v>
      </c>
    </row>
    <row r="1234" spans="1:24" hidden="1" x14ac:dyDescent="0.25">
      <c r="A1234" t="s">
        <v>24</v>
      </c>
      <c r="B1234" t="s">
        <v>37</v>
      </c>
      <c r="C1234">
        <v>2003</v>
      </c>
      <c r="D1234" t="s">
        <v>43</v>
      </c>
      <c r="E1234">
        <v>5.43</v>
      </c>
      <c r="F1234">
        <v>7.61</v>
      </c>
      <c r="G1234">
        <v>0.19</v>
      </c>
      <c r="H1234">
        <v>9.3000000000000007</v>
      </c>
      <c r="I1234">
        <v>47.8</v>
      </c>
      <c r="J1234">
        <v>6.11</v>
      </c>
      <c r="K1234">
        <v>4762</v>
      </c>
      <c r="L1234" t="s">
        <v>44</v>
      </c>
      <c r="M1234">
        <v>42.61</v>
      </c>
      <c r="N1234">
        <v>157</v>
      </c>
      <c r="O1234">
        <v>35</v>
      </c>
      <c r="P1234">
        <v>41</v>
      </c>
      <c r="Q1234">
        <v>8.8699999999999992</v>
      </c>
      <c r="R1234">
        <v>75573</v>
      </c>
      <c r="S1234">
        <v>63.2</v>
      </c>
      <c r="T1234">
        <v>51.22</v>
      </c>
      <c r="U1234">
        <v>32.43</v>
      </c>
      <c r="V1234">
        <v>1268</v>
      </c>
      <c r="W1234">
        <v>3.67</v>
      </c>
      <c r="X1234">
        <v>959</v>
      </c>
    </row>
    <row r="1235" spans="1:24" hidden="1" x14ac:dyDescent="0.25">
      <c r="A1235" t="s">
        <v>32</v>
      </c>
      <c r="B1235" t="s">
        <v>33</v>
      </c>
      <c r="C1235">
        <v>2010</v>
      </c>
      <c r="D1235" t="s">
        <v>42</v>
      </c>
      <c r="E1235">
        <v>0.2</v>
      </c>
      <c r="F1235">
        <v>7.78</v>
      </c>
      <c r="G1235">
        <v>1.45</v>
      </c>
      <c r="H1235">
        <v>7.02</v>
      </c>
      <c r="I1235">
        <v>47.16</v>
      </c>
      <c r="J1235">
        <v>5.63</v>
      </c>
      <c r="K1235">
        <v>1567</v>
      </c>
      <c r="L1235" t="s">
        <v>31</v>
      </c>
      <c r="M1235">
        <v>73.95</v>
      </c>
      <c r="N1235">
        <v>362</v>
      </c>
      <c r="O1235">
        <v>7</v>
      </c>
      <c r="P1235">
        <v>44</v>
      </c>
      <c r="Q1235">
        <v>58.35</v>
      </c>
      <c r="R1235">
        <v>21528</v>
      </c>
      <c r="S1235">
        <v>47.02</v>
      </c>
      <c r="T1235">
        <v>28.19</v>
      </c>
      <c r="U1235">
        <v>69.89</v>
      </c>
      <c r="V1235">
        <v>1706</v>
      </c>
      <c r="W1235">
        <v>25.76</v>
      </c>
      <c r="X1235">
        <v>776</v>
      </c>
    </row>
    <row r="1236" spans="1:24" hidden="1" x14ac:dyDescent="0.25">
      <c r="A1236" t="s">
        <v>41</v>
      </c>
      <c r="B1236" t="s">
        <v>37</v>
      </c>
      <c r="C1236">
        <v>2014</v>
      </c>
      <c r="D1236" t="s">
        <v>42</v>
      </c>
      <c r="E1236">
        <v>5.22</v>
      </c>
      <c r="F1236">
        <v>8.3000000000000007</v>
      </c>
      <c r="G1236">
        <v>2.0699999999999998</v>
      </c>
      <c r="H1236">
        <v>8.1999999999999993</v>
      </c>
      <c r="I1236">
        <v>5.0199999999999996</v>
      </c>
      <c r="J1236">
        <v>17.47</v>
      </c>
      <c r="K1236">
        <v>1448</v>
      </c>
      <c r="L1236" t="s">
        <v>27</v>
      </c>
      <c r="M1236">
        <v>44.15</v>
      </c>
      <c r="N1236">
        <v>33</v>
      </c>
      <c r="O1236">
        <v>31</v>
      </c>
      <c r="P1236">
        <v>86</v>
      </c>
      <c r="Q1236">
        <v>10.96</v>
      </c>
      <c r="R1236">
        <v>52336</v>
      </c>
      <c r="S1236">
        <v>55.72</v>
      </c>
      <c r="T1236">
        <v>24.29</v>
      </c>
      <c r="U1236">
        <v>90.36</v>
      </c>
      <c r="V1236">
        <v>2472</v>
      </c>
      <c r="W1236">
        <v>8.1300000000000008</v>
      </c>
      <c r="X1236">
        <v>941</v>
      </c>
    </row>
    <row r="1237" spans="1:24" hidden="1" x14ac:dyDescent="0.25">
      <c r="A1237" t="s">
        <v>45</v>
      </c>
      <c r="B1237" t="s">
        <v>29</v>
      </c>
      <c r="C1237">
        <v>2017</v>
      </c>
      <c r="D1237" t="s">
        <v>43</v>
      </c>
      <c r="E1237">
        <v>6.37</v>
      </c>
      <c r="F1237">
        <v>6.62</v>
      </c>
      <c r="G1237">
        <v>2.75</v>
      </c>
      <c r="H1237">
        <v>7.02</v>
      </c>
      <c r="I1237">
        <v>47.24</v>
      </c>
      <c r="J1237">
        <v>17.29</v>
      </c>
      <c r="K1237">
        <v>966</v>
      </c>
      <c r="L1237" t="s">
        <v>44</v>
      </c>
      <c r="M1237">
        <v>68.39</v>
      </c>
      <c r="N1237">
        <v>288</v>
      </c>
      <c r="O1237">
        <v>32</v>
      </c>
      <c r="P1237">
        <v>50</v>
      </c>
      <c r="Q1237">
        <v>68.7</v>
      </c>
      <c r="R1237">
        <v>75227</v>
      </c>
      <c r="S1237">
        <v>18.920000000000002</v>
      </c>
      <c r="T1237">
        <v>86.4</v>
      </c>
      <c r="U1237">
        <v>27.53</v>
      </c>
      <c r="V1237">
        <v>2145</v>
      </c>
      <c r="W1237">
        <v>26.04</v>
      </c>
      <c r="X1237">
        <v>202</v>
      </c>
    </row>
    <row r="1238" spans="1:24" x14ac:dyDescent="0.25">
      <c r="A1238" t="s">
        <v>46</v>
      </c>
      <c r="B1238" t="s">
        <v>33</v>
      </c>
      <c r="C1238">
        <v>2000</v>
      </c>
      <c r="D1238" t="s">
        <v>34</v>
      </c>
      <c r="E1238">
        <v>2.34</v>
      </c>
      <c r="F1238">
        <v>7.53</v>
      </c>
      <c r="G1238">
        <v>1.48</v>
      </c>
      <c r="H1238">
        <v>4.3600000000000003</v>
      </c>
      <c r="I1238">
        <v>39.79</v>
      </c>
      <c r="J1238">
        <v>10.68</v>
      </c>
      <c r="K1238">
        <v>363</v>
      </c>
      <c r="L1238" t="s">
        <v>31</v>
      </c>
      <c r="M1238">
        <v>68.849999999999994</v>
      </c>
      <c r="N1238">
        <v>415</v>
      </c>
      <c r="O1238">
        <v>7</v>
      </c>
      <c r="P1238">
        <v>93</v>
      </c>
      <c r="Q1238">
        <v>68.459999999999994</v>
      </c>
      <c r="R1238">
        <v>93849</v>
      </c>
      <c r="S1238">
        <v>5.54</v>
      </c>
      <c r="T1238">
        <v>47.44</v>
      </c>
      <c r="U1238">
        <v>96.86</v>
      </c>
      <c r="V1238">
        <v>1117</v>
      </c>
      <c r="W1238">
        <v>17.100000000000001</v>
      </c>
      <c r="X1238">
        <v>434</v>
      </c>
    </row>
    <row r="1239" spans="1:24" hidden="1" x14ac:dyDescent="0.25">
      <c r="A1239" t="s">
        <v>24</v>
      </c>
      <c r="B1239" t="s">
        <v>37</v>
      </c>
      <c r="C1239">
        <v>2002</v>
      </c>
      <c r="D1239" t="s">
        <v>30</v>
      </c>
      <c r="E1239">
        <v>5.79</v>
      </c>
      <c r="F1239">
        <v>7</v>
      </c>
      <c r="G1239">
        <v>1.44</v>
      </c>
      <c r="H1239">
        <v>7.16</v>
      </c>
      <c r="I1239">
        <v>38.880000000000003</v>
      </c>
      <c r="J1239">
        <v>0.38</v>
      </c>
      <c r="K1239">
        <v>107</v>
      </c>
      <c r="L1239" t="s">
        <v>44</v>
      </c>
      <c r="M1239">
        <v>35.270000000000003</v>
      </c>
      <c r="N1239">
        <v>489</v>
      </c>
      <c r="O1239">
        <v>13</v>
      </c>
      <c r="P1239">
        <v>16</v>
      </c>
      <c r="Q1239">
        <v>62.17</v>
      </c>
      <c r="R1239">
        <v>9716</v>
      </c>
      <c r="S1239">
        <v>35.590000000000003</v>
      </c>
      <c r="T1239">
        <v>62.1</v>
      </c>
      <c r="U1239">
        <v>36.619999999999997</v>
      </c>
      <c r="V1239">
        <v>2828</v>
      </c>
      <c r="W1239">
        <v>25.43</v>
      </c>
      <c r="X1239">
        <v>103</v>
      </c>
    </row>
    <row r="1240" spans="1:24" hidden="1" x14ac:dyDescent="0.25">
      <c r="A1240" t="s">
        <v>32</v>
      </c>
      <c r="B1240" t="s">
        <v>29</v>
      </c>
      <c r="C1240">
        <v>2002</v>
      </c>
      <c r="D1240" t="s">
        <v>30</v>
      </c>
      <c r="E1240">
        <v>6.47</v>
      </c>
      <c r="F1240">
        <v>6.03</v>
      </c>
      <c r="G1240">
        <v>4.92</v>
      </c>
      <c r="H1240">
        <v>8.2899999999999991</v>
      </c>
      <c r="I1240">
        <v>4.51</v>
      </c>
      <c r="J1240">
        <v>4.57</v>
      </c>
      <c r="K1240">
        <v>3094</v>
      </c>
      <c r="L1240" t="s">
        <v>31</v>
      </c>
      <c r="M1240">
        <v>61.95</v>
      </c>
      <c r="N1240">
        <v>11</v>
      </c>
      <c r="O1240">
        <v>23</v>
      </c>
      <c r="P1240">
        <v>90</v>
      </c>
      <c r="Q1240">
        <v>87.9</v>
      </c>
      <c r="R1240">
        <v>14755</v>
      </c>
      <c r="S1240">
        <v>46.59</v>
      </c>
      <c r="T1240">
        <v>79.87</v>
      </c>
      <c r="U1240">
        <v>94.92</v>
      </c>
      <c r="V1240">
        <v>2983</v>
      </c>
      <c r="W1240">
        <v>17.149999999999999</v>
      </c>
      <c r="X1240">
        <v>443</v>
      </c>
    </row>
    <row r="1241" spans="1:24" hidden="1" x14ac:dyDescent="0.25">
      <c r="A1241" t="s">
        <v>45</v>
      </c>
      <c r="B1241" t="s">
        <v>25</v>
      </c>
      <c r="C1241">
        <v>2006</v>
      </c>
      <c r="D1241" t="s">
        <v>30</v>
      </c>
      <c r="E1241">
        <v>6.87</v>
      </c>
      <c r="F1241">
        <v>6.31</v>
      </c>
      <c r="G1241">
        <v>0.21</v>
      </c>
      <c r="H1241">
        <v>3.97</v>
      </c>
      <c r="I1241">
        <v>8.98</v>
      </c>
      <c r="J1241">
        <v>12.78</v>
      </c>
      <c r="K1241">
        <v>622</v>
      </c>
      <c r="L1241" t="s">
        <v>35</v>
      </c>
      <c r="M1241">
        <v>62.28</v>
      </c>
      <c r="N1241">
        <v>232</v>
      </c>
      <c r="O1241">
        <v>48</v>
      </c>
      <c r="P1241">
        <v>83</v>
      </c>
      <c r="Q1241">
        <v>39.07</v>
      </c>
      <c r="R1241">
        <v>22341</v>
      </c>
      <c r="S1241">
        <v>90.6</v>
      </c>
      <c r="T1241">
        <v>35.770000000000003</v>
      </c>
      <c r="U1241">
        <v>89.44</v>
      </c>
      <c r="V1241">
        <v>760</v>
      </c>
      <c r="W1241">
        <v>36.31</v>
      </c>
      <c r="X1241">
        <v>105</v>
      </c>
    </row>
    <row r="1242" spans="1:24" x14ac:dyDescent="0.25">
      <c r="A1242" t="s">
        <v>45</v>
      </c>
      <c r="B1242" t="s">
        <v>29</v>
      </c>
      <c r="C1242">
        <v>2000</v>
      </c>
      <c r="D1242" t="s">
        <v>42</v>
      </c>
      <c r="E1242">
        <v>7.76</v>
      </c>
      <c r="F1242">
        <v>6.81</v>
      </c>
      <c r="G1242">
        <v>4.95</v>
      </c>
      <c r="H1242">
        <v>8.7200000000000006</v>
      </c>
      <c r="I1242">
        <v>48.76</v>
      </c>
      <c r="J1242">
        <v>2.0299999999999998</v>
      </c>
      <c r="K1242">
        <v>4416</v>
      </c>
      <c r="L1242" t="s">
        <v>44</v>
      </c>
      <c r="M1242">
        <v>52.34</v>
      </c>
      <c r="N1242">
        <v>86</v>
      </c>
      <c r="O1242">
        <v>40</v>
      </c>
      <c r="P1242">
        <v>62</v>
      </c>
      <c r="Q1242">
        <v>90.42</v>
      </c>
      <c r="R1242">
        <v>13078</v>
      </c>
      <c r="S1242">
        <v>41.39</v>
      </c>
      <c r="T1242">
        <v>73.12</v>
      </c>
      <c r="U1242">
        <v>81.62</v>
      </c>
      <c r="V1242">
        <v>1844</v>
      </c>
      <c r="W1242">
        <v>1.01</v>
      </c>
      <c r="X1242">
        <v>698</v>
      </c>
    </row>
    <row r="1243" spans="1:24" hidden="1" x14ac:dyDescent="0.25">
      <c r="A1243" t="s">
        <v>36</v>
      </c>
      <c r="B1243" t="s">
        <v>33</v>
      </c>
      <c r="C1243">
        <v>2024</v>
      </c>
      <c r="D1243" t="s">
        <v>26</v>
      </c>
      <c r="E1243">
        <v>3.11</v>
      </c>
      <c r="F1243">
        <v>7.41</v>
      </c>
      <c r="G1243">
        <v>0.24</v>
      </c>
      <c r="H1243">
        <v>6.89</v>
      </c>
      <c r="I1243">
        <v>10.67</v>
      </c>
      <c r="J1243">
        <v>14.01</v>
      </c>
      <c r="K1243">
        <v>509</v>
      </c>
      <c r="L1243" t="s">
        <v>44</v>
      </c>
      <c r="M1243">
        <v>49.4</v>
      </c>
      <c r="N1243">
        <v>92</v>
      </c>
      <c r="O1243">
        <v>28</v>
      </c>
      <c r="P1243">
        <v>6</v>
      </c>
      <c r="Q1243">
        <v>5.62</v>
      </c>
      <c r="R1243">
        <v>21050</v>
      </c>
      <c r="S1243">
        <v>43.39</v>
      </c>
      <c r="T1243">
        <v>73.11</v>
      </c>
      <c r="U1243">
        <v>36.75</v>
      </c>
      <c r="V1243">
        <v>1202</v>
      </c>
      <c r="W1243">
        <v>7.66</v>
      </c>
      <c r="X1243">
        <v>988</v>
      </c>
    </row>
    <row r="1244" spans="1:24" hidden="1" x14ac:dyDescent="0.25">
      <c r="A1244" t="s">
        <v>32</v>
      </c>
      <c r="B1244" t="s">
        <v>38</v>
      </c>
      <c r="C1244">
        <v>2010</v>
      </c>
      <c r="D1244" t="s">
        <v>34</v>
      </c>
      <c r="E1244">
        <v>5.68</v>
      </c>
      <c r="F1244">
        <v>8.1999999999999993</v>
      </c>
      <c r="G1244">
        <v>1.44</v>
      </c>
      <c r="H1244">
        <v>3.03</v>
      </c>
      <c r="I1244">
        <v>8.4499999999999993</v>
      </c>
      <c r="J1244">
        <v>0.24</v>
      </c>
      <c r="K1244">
        <v>1064</v>
      </c>
      <c r="L1244" t="s">
        <v>31</v>
      </c>
      <c r="M1244">
        <v>45.7</v>
      </c>
      <c r="N1244">
        <v>106</v>
      </c>
      <c r="O1244">
        <v>24</v>
      </c>
      <c r="P1244">
        <v>54</v>
      </c>
      <c r="Q1244">
        <v>13.05</v>
      </c>
      <c r="R1244">
        <v>70239</v>
      </c>
      <c r="S1244">
        <v>67.48</v>
      </c>
      <c r="T1244">
        <v>75.92</v>
      </c>
      <c r="U1244">
        <v>37.32</v>
      </c>
      <c r="V1244">
        <v>1086</v>
      </c>
      <c r="W1244">
        <v>33.32</v>
      </c>
      <c r="X1244">
        <v>568</v>
      </c>
    </row>
    <row r="1245" spans="1:24" hidden="1" x14ac:dyDescent="0.25">
      <c r="A1245" t="s">
        <v>47</v>
      </c>
      <c r="B1245" t="s">
        <v>25</v>
      </c>
      <c r="C1245">
        <v>2005</v>
      </c>
      <c r="D1245" t="s">
        <v>30</v>
      </c>
      <c r="E1245">
        <v>9.82</v>
      </c>
      <c r="F1245">
        <v>7.98</v>
      </c>
      <c r="G1245">
        <v>2.4700000000000002</v>
      </c>
      <c r="H1245">
        <v>6.64</v>
      </c>
      <c r="I1245">
        <v>18.12</v>
      </c>
      <c r="J1245">
        <v>13.65</v>
      </c>
      <c r="K1245">
        <v>3865</v>
      </c>
      <c r="L1245" t="s">
        <v>35</v>
      </c>
      <c r="M1245">
        <v>30.42</v>
      </c>
      <c r="N1245">
        <v>192</v>
      </c>
      <c r="O1245">
        <v>5</v>
      </c>
      <c r="P1245">
        <v>3</v>
      </c>
      <c r="Q1245">
        <v>42.4</v>
      </c>
      <c r="R1245">
        <v>49117</v>
      </c>
      <c r="S1245">
        <v>20.68</v>
      </c>
      <c r="T1245">
        <v>25.16</v>
      </c>
      <c r="U1245">
        <v>40.74</v>
      </c>
      <c r="V1245">
        <v>1893</v>
      </c>
      <c r="W1245">
        <v>29.47</v>
      </c>
      <c r="X1245">
        <v>648</v>
      </c>
    </row>
    <row r="1246" spans="1:24" hidden="1" x14ac:dyDescent="0.25">
      <c r="A1246" t="s">
        <v>39</v>
      </c>
      <c r="B1246" t="s">
        <v>37</v>
      </c>
      <c r="C1246">
        <v>2019</v>
      </c>
      <c r="D1246" t="s">
        <v>42</v>
      </c>
      <c r="E1246">
        <v>8.98</v>
      </c>
      <c r="F1246">
        <v>7.38</v>
      </c>
      <c r="G1246">
        <v>0.72</v>
      </c>
      <c r="H1246">
        <v>5.77</v>
      </c>
      <c r="I1246">
        <v>45.67</v>
      </c>
      <c r="J1246">
        <v>16.89</v>
      </c>
      <c r="K1246">
        <v>303</v>
      </c>
      <c r="L1246" t="s">
        <v>44</v>
      </c>
      <c r="M1246">
        <v>30.13</v>
      </c>
      <c r="N1246">
        <v>467</v>
      </c>
      <c r="O1246">
        <v>0</v>
      </c>
      <c r="P1246">
        <v>30</v>
      </c>
      <c r="Q1246">
        <v>60.21</v>
      </c>
      <c r="R1246">
        <v>63144</v>
      </c>
      <c r="S1246">
        <v>87.16</v>
      </c>
      <c r="T1246">
        <v>87.03</v>
      </c>
      <c r="U1246">
        <v>84.84</v>
      </c>
      <c r="V1246">
        <v>1462</v>
      </c>
      <c r="W1246">
        <v>7.45</v>
      </c>
      <c r="X1246">
        <v>787</v>
      </c>
    </row>
    <row r="1247" spans="1:24" hidden="1" x14ac:dyDescent="0.25">
      <c r="A1247" t="s">
        <v>28</v>
      </c>
      <c r="B1247" t="s">
        <v>33</v>
      </c>
      <c r="C1247">
        <v>2002</v>
      </c>
      <c r="D1247" t="s">
        <v>42</v>
      </c>
      <c r="E1247">
        <v>9.5299999999999994</v>
      </c>
      <c r="F1247">
        <v>6.18</v>
      </c>
      <c r="G1247">
        <v>0.67</v>
      </c>
      <c r="H1247">
        <v>5.08</v>
      </c>
      <c r="I1247">
        <v>23.81</v>
      </c>
      <c r="J1247">
        <v>9.3800000000000008</v>
      </c>
      <c r="K1247">
        <v>968</v>
      </c>
      <c r="L1247" t="s">
        <v>35</v>
      </c>
      <c r="M1247">
        <v>71.290000000000006</v>
      </c>
      <c r="N1247">
        <v>9</v>
      </c>
      <c r="O1247">
        <v>22</v>
      </c>
      <c r="P1247">
        <v>93</v>
      </c>
      <c r="Q1247">
        <v>5.17</v>
      </c>
      <c r="R1247">
        <v>35101</v>
      </c>
      <c r="S1247">
        <v>42.76</v>
      </c>
      <c r="T1247">
        <v>31.98</v>
      </c>
      <c r="U1247">
        <v>35.020000000000003</v>
      </c>
      <c r="V1247">
        <v>2627</v>
      </c>
      <c r="W1247">
        <v>4.8600000000000003</v>
      </c>
      <c r="X1247">
        <v>309</v>
      </c>
    </row>
    <row r="1248" spans="1:24" hidden="1" x14ac:dyDescent="0.25">
      <c r="A1248" t="s">
        <v>28</v>
      </c>
      <c r="B1248" t="s">
        <v>38</v>
      </c>
      <c r="C1248">
        <v>2018</v>
      </c>
      <c r="D1248" t="s">
        <v>26</v>
      </c>
      <c r="E1248">
        <v>3.86</v>
      </c>
      <c r="F1248">
        <v>6.71</v>
      </c>
      <c r="G1248">
        <v>1.28</v>
      </c>
      <c r="H1248">
        <v>8.4</v>
      </c>
      <c r="I1248">
        <v>46.03</v>
      </c>
      <c r="J1248">
        <v>16.579999999999998</v>
      </c>
      <c r="K1248">
        <v>1438</v>
      </c>
      <c r="L1248" t="s">
        <v>35</v>
      </c>
      <c r="M1248">
        <v>50.4</v>
      </c>
      <c r="N1248">
        <v>124</v>
      </c>
      <c r="O1248">
        <v>40</v>
      </c>
      <c r="P1248">
        <v>94</v>
      </c>
      <c r="Q1248">
        <v>57.61</v>
      </c>
      <c r="R1248">
        <v>5884</v>
      </c>
      <c r="S1248">
        <v>93.08</v>
      </c>
      <c r="T1248">
        <v>72.150000000000006</v>
      </c>
      <c r="U1248">
        <v>66.47</v>
      </c>
      <c r="V1248">
        <v>656</v>
      </c>
      <c r="W1248">
        <v>12.45</v>
      </c>
      <c r="X1248">
        <v>761</v>
      </c>
    </row>
    <row r="1249" spans="1:24" hidden="1" x14ac:dyDescent="0.25">
      <c r="A1249" t="s">
        <v>41</v>
      </c>
      <c r="B1249" t="s">
        <v>29</v>
      </c>
      <c r="C1249">
        <v>2001</v>
      </c>
      <c r="D1249" t="s">
        <v>43</v>
      </c>
      <c r="E1249">
        <v>7.87</v>
      </c>
      <c r="F1249">
        <v>6.92</v>
      </c>
      <c r="G1249">
        <v>4.87</v>
      </c>
      <c r="H1249">
        <v>9.3000000000000007</v>
      </c>
      <c r="I1249">
        <v>16.72</v>
      </c>
      <c r="J1249">
        <v>15.63</v>
      </c>
      <c r="K1249">
        <v>3521</v>
      </c>
      <c r="L1249" t="s">
        <v>44</v>
      </c>
      <c r="M1249">
        <v>41.75</v>
      </c>
      <c r="N1249">
        <v>274</v>
      </c>
      <c r="O1249">
        <v>32</v>
      </c>
      <c r="P1249">
        <v>55</v>
      </c>
      <c r="Q1249">
        <v>32.130000000000003</v>
      </c>
      <c r="R1249">
        <v>86054</v>
      </c>
      <c r="S1249">
        <v>27.13</v>
      </c>
      <c r="T1249">
        <v>22.98</v>
      </c>
      <c r="U1249">
        <v>82.2</v>
      </c>
      <c r="V1249">
        <v>1739</v>
      </c>
      <c r="W1249">
        <v>19.27</v>
      </c>
      <c r="X1249">
        <v>821</v>
      </c>
    </row>
    <row r="1250" spans="1:24" hidden="1" x14ac:dyDescent="0.25">
      <c r="A1250" t="s">
        <v>41</v>
      </c>
      <c r="B1250" t="s">
        <v>38</v>
      </c>
      <c r="C1250">
        <v>2017</v>
      </c>
      <c r="D1250" t="s">
        <v>43</v>
      </c>
      <c r="E1250">
        <v>6.2</v>
      </c>
      <c r="F1250">
        <v>7.55</v>
      </c>
      <c r="G1250">
        <v>1.9</v>
      </c>
      <c r="H1250">
        <v>8.34</v>
      </c>
      <c r="I1250">
        <v>11.33</v>
      </c>
      <c r="J1250">
        <v>13.43</v>
      </c>
      <c r="K1250">
        <v>3871</v>
      </c>
      <c r="L1250" t="s">
        <v>27</v>
      </c>
      <c r="M1250">
        <v>77.930000000000007</v>
      </c>
      <c r="N1250">
        <v>278</v>
      </c>
      <c r="O1250">
        <v>13</v>
      </c>
      <c r="P1250">
        <v>3</v>
      </c>
      <c r="Q1250">
        <v>88.94</v>
      </c>
      <c r="R1250">
        <v>92110</v>
      </c>
      <c r="S1250">
        <v>46.56</v>
      </c>
      <c r="T1250">
        <v>83.94</v>
      </c>
      <c r="U1250">
        <v>56.85</v>
      </c>
      <c r="V1250">
        <v>1427</v>
      </c>
      <c r="W1250">
        <v>1.88</v>
      </c>
      <c r="X1250">
        <v>746</v>
      </c>
    </row>
    <row r="1251" spans="1:24" hidden="1" x14ac:dyDescent="0.25">
      <c r="A1251" t="s">
        <v>28</v>
      </c>
      <c r="B1251" t="s">
        <v>33</v>
      </c>
      <c r="C1251">
        <v>2011</v>
      </c>
      <c r="D1251" t="s">
        <v>30</v>
      </c>
      <c r="E1251">
        <v>0.83</v>
      </c>
      <c r="F1251">
        <v>6.16</v>
      </c>
      <c r="G1251">
        <v>2.83</v>
      </c>
      <c r="H1251">
        <v>8.93</v>
      </c>
      <c r="I1251">
        <v>24.76</v>
      </c>
      <c r="J1251">
        <v>8.9</v>
      </c>
      <c r="K1251">
        <v>3500</v>
      </c>
      <c r="L1251" t="s">
        <v>31</v>
      </c>
      <c r="M1251">
        <v>67.02</v>
      </c>
      <c r="N1251">
        <v>127</v>
      </c>
      <c r="O1251">
        <v>27</v>
      </c>
      <c r="P1251">
        <v>81</v>
      </c>
      <c r="Q1251">
        <v>54.26</v>
      </c>
      <c r="R1251">
        <v>72155</v>
      </c>
      <c r="S1251">
        <v>77.819999999999993</v>
      </c>
      <c r="T1251">
        <v>44.23</v>
      </c>
      <c r="U1251">
        <v>87.26</v>
      </c>
      <c r="V1251">
        <v>283</v>
      </c>
      <c r="W1251">
        <v>33.82</v>
      </c>
      <c r="X1251">
        <v>374</v>
      </c>
    </row>
    <row r="1252" spans="1:24" hidden="1" x14ac:dyDescent="0.25">
      <c r="A1252" t="s">
        <v>47</v>
      </c>
      <c r="B1252" t="s">
        <v>33</v>
      </c>
      <c r="C1252">
        <v>2009</v>
      </c>
      <c r="D1252" t="s">
        <v>30</v>
      </c>
      <c r="E1252">
        <v>8.24</v>
      </c>
      <c r="F1252">
        <v>7.33</v>
      </c>
      <c r="G1252">
        <v>3.52</v>
      </c>
      <c r="H1252">
        <v>9.36</v>
      </c>
      <c r="I1252">
        <v>30.77</v>
      </c>
      <c r="J1252">
        <v>5.44</v>
      </c>
      <c r="K1252">
        <v>2199</v>
      </c>
      <c r="L1252" t="s">
        <v>44</v>
      </c>
      <c r="M1252">
        <v>94.05</v>
      </c>
      <c r="N1252">
        <v>340</v>
      </c>
      <c r="O1252">
        <v>28</v>
      </c>
      <c r="P1252">
        <v>83</v>
      </c>
      <c r="Q1252">
        <v>59.61</v>
      </c>
      <c r="R1252">
        <v>63183</v>
      </c>
      <c r="S1252">
        <v>55.59</v>
      </c>
      <c r="T1252">
        <v>63.49</v>
      </c>
      <c r="U1252">
        <v>64.97</v>
      </c>
      <c r="V1252">
        <v>2136</v>
      </c>
      <c r="W1252">
        <v>20.84</v>
      </c>
      <c r="X1252">
        <v>525</v>
      </c>
    </row>
    <row r="1253" spans="1:24" hidden="1" x14ac:dyDescent="0.25">
      <c r="A1253" t="s">
        <v>46</v>
      </c>
      <c r="B1253" t="s">
        <v>38</v>
      </c>
      <c r="C1253">
        <v>2004</v>
      </c>
      <c r="D1253" t="s">
        <v>34</v>
      </c>
      <c r="E1253">
        <v>6.77</v>
      </c>
      <c r="F1253">
        <v>8.25</v>
      </c>
      <c r="G1253">
        <v>3.71</v>
      </c>
      <c r="H1253">
        <v>9.39</v>
      </c>
      <c r="I1253">
        <v>19.57</v>
      </c>
      <c r="J1253">
        <v>17.22</v>
      </c>
      <c r="K1253">
        <v>4354</v>
      </c>
      <c r="L1253" t="s">
        <v>35</v>
      </c>
      <c r="M1253">
        <v>88.17</v>
      </c>
      <c r="N1253">
        <v>184</v>
      </c>
      <c r="O1253">
        <v>42</v>
      </c>
      <c r="P1253">
        <v>39</v>
      </c>
      <c r="Q1253">
        <v>94.67</v>
      </c>
      <c r="R1253">
        <v>82988</v>
      </c>
      <c r="S1253">
        <v>66.12</v>
      </c>
      <c r="T1253">
        <v>78.02</v>
      </c>
      <c r="U1253">
        <v>67.61</v>
      </c>
      <c r="V1253">
        <v>2606</v>
      </c>
      <c r="W1253">
        <v>36.78</v>
      </c>
      <c r="X1253">
        <v>585</v>
      </c>
    </row>
    <row r="1254" spans="1:24" hidden="1" x14ac:dyDescent="0.25">
      <c r="A1254" t="s">
        <v>48</v>
      </c>
      <c r="B1254" t="s">
        <v>29</v>
      </c>
      <c r="C1254">
        <v>2008</v>
      </c>
      <c r="D1254" t="s">
        <v>26</v>
      </c>
      <c r="E1254">
        <v>1.99</v>
      </c>
      <c r="F1254">
        <v>7.76</v>
      </c>
      <c r="G1254">
        <v>3.44</v>
      </c>
      <c r="H1254">
        <v>3.8</v>
      </c>
      <c r="I1254">
        <v>17.3</v>
      </c>
      <c r="J1254">
        <v>12.97</v>
      </c>
      <c r="K1254">
        <v>3901</v>
      </c>
      <c r="L1254" t="s">
        <v>31</v>
      </c>
      <c r="M1254">
        <v>80.87</v>
      </c>
      <c r="N1254">
        <v>362</v>
      </c>
      <c r="O1254">
        <v>39</v>
      </c>
      <c r="P1254">
        <v>46</v>
      </c>
      <c r="Q1254">
        <v>76.89</v>
      </c>
      <c r="R1254">
        <v>29335</v>
      </c>
      <c r="S1254">
        <v>28.07</v>
      </c>
      <c r="T1254">
        <v>32.590000000000003</v>
      </c>
      <c r="U1254">
        <v>74.14</v>
      </c>
      <c r="V1254">
        <v>1596</v>
      </c>
      <c r="W1254">
        <v>13.03</v>
      </c>
      <c r="X1254">
        <v>413</v>
      </c>
    </row>
    <row r="1255" spans="1:24" hidden="1" x14ac:dyDescent="0.25">
      <c r="A1255" t="s">
        <v>39</v>
      </c>
      <c r="B1255" t="s">
        <v>38</v>
      </c>
      <c r="C1255">
        <v>2001</v>
      </c>
      <c r="D1255" t="s">
        <v>30</v>
      </c>
      <c r="E1255">
        <v>0.8</v>
      </c>
      <c r="F1255">
        <v>7.99</v>
      </c>
      <c r="G1255">
        <v>1.68</v>
      </c>
      <c r="H1255">
        <v>6.19</v>
      </c>
      <c r="I1255">
        <v>10.9</v>
      </c>
      <c r="J1255">
        <v>15.96</v>
      </c>
      <c r="K1255">
        <v>2270</v>
      </c>
      <c r="L1255" t="s">
        <v>44</v>
      </c>
      <c r="M1255">
        <v>38.86</v>
      </c>
      <c r="N1255">
        <v>354</v>
      </c>
      <c r="O1255">
        <v>22</v>
      </c>
      <c r="P1255">
        <v>49</v>
      </c>
      <c r="Q1255">
        <v>44.95</v>
      </c>
      <c r="R1255">
        <v>21909</v>
      </c>
      <c r="S1255">
        <v>32.85</v>
      </c>
      <c r="T1255">
        <v>41.12</v>
      </c>
      <c r="U1255">
        <v>87.68</v>
      </c>
      <c r="V1255">
        <v>1797</v>
      </c>
      <c r="W1255">
        <v>1.95</v>
      </c>
      <c r="X1255">
        <v>831</v>
      </c>
    </row>
    <row r="1256" spans="1:24" hidden="1" x14ac:dyDescent="0.25">
      <c r="A1256" t="s">
        <v>46</v>
      </c>
      <c r="B1256" t="s">
        <v>33</v>
      </c>
      <c r="C1256">
        <v>2001</v>
      </c>
      <c r="D1256" t="s">
        <v>26</v>
      </c>
      <c r="E1256">
        <v>8.3699999999999992</v>
      </c>
      <c r="F1256">
        <v>7.7</v>
      </c>
      <c r="G1256">
        <v>0.56000000000000005</v>
      </c>
      <c r="H1256">
        <v>3</v>
      </c>
      <c r="I1256">
        <v>13.75</v>
      </c>
      <c r="J1256">
        <v>11.04</v>
      </c>
      <c r="K1256">
        <v>229</v>
      </c>
      <c r="L1256" t="s">
        <v>31</v>
      </c>
      <c r="M1256">
        <v>76.63</v>
      </c>
      <c r="N1256">
        <v>58</v>
      </c>
      <c r="O1256">
        <v>43</v>
      </c>
      <c r="P1256">
        <v>22</v>
      </c>
      <c r="Q1256">
        <v>48.73</v>
      </c>
      <c r="R1256">
        <v>18176</v>
      </c>
      <c r="S1256">
        <v>50.76</v>
      </c>
      <c r="T1256">
        <v>35.07</v>
      </c>
      <c r="U1256">
        <v>20.37</v>
      </c>
      <c r="V1256">
        <v>257</v>
      </c>
      <c r="W1256">
        <v>34.85</v>
      </c>
      <c r="X1256">
        <v>245</v>
      </c>
    </row>
    <row r="1257" spans="1:24" hidden="1" x14ac:dyDescent="0.25">
      <c r="A1257" t="s">
        <v>36</v>
      </c>
      <c r="B1257" t="s">
        <v>33</v>
      </c>
      <c r="C1257">
        <v>2005</v>
      </c>
      <c r="D1257" t="s">
        <v>42</v>
      </c>
      <c r="E1257">
        <v>0.79</v>
      </c>
      <c r="F1257">
        <v>6.52</v>
      </c>
      <c r="G1257">
        <v>1.41</v>
      </c>
      <c r="H1257">
        <v>6.55</v>
      </c>
      <c r="I1257">
        <v>33.659999999999997</v>
      </c>
      <c r="J1257">
        <v>3.44</v>
      </c>
      <c r="K1257">
        <v>2486</v>
      </c>
      <c r="L1257" t="s">
        <v>31</v>
      </c>
      <c r="M1257">
        <v>78.569999999999993</v>
      </c>
      <c r="N1257">
        <v>495</v>
      </c>
      <c r="O1257">
        <v>37</v>
      </c>
      <c r="P1257">
        <v>50</v>
      </c>
      <c r="Q1257">
        <v>65.5</v>
      </c>
      <c r="R1257">
        <v>30378</v>
      </c>
      <c r="S1257">
        <v>20.25</v>
      </c>
      <c r="T1257">
        <v>32.630000000000003</v>
      </c>
      <c r="U1257">
        <v>51.4</v>
      </c>
      <c r="V1257">
        <v>2931</v>
      </c>
      <c r="W1257">
        <v>5.98</v>
      </c>
      <c r="X1257">
        <v>892</v>
      </c>
    </row>
    <row r="1258" spans="1:24" hidden="1" x14ac:dyDescent="0.25">
      <c r="A1258" t="s">
        <v>48</v>
      </c>
      <c r="B1258" t="s">
        <v>37</v>
      </c>
      <c r="C1258">
        <v>2009</v>
      </c>
      <c r="D1258" t="s">
        <v>30</v>
      </c>
      <c r="E1258">
        <v>0.91</v>
      </c>
      <c r="F1258">
        <v>6.28</v>
      </c>
      <c r="G1258">
        <v>1.05</v>
      </c>
      <c r="H1258">
        <v>9.4700000000000006</v>
      </c>
      <c r="I1258">
        <v>18.489999999999998</v>
      </c>
      <c r="J1258">
        <v>19.59</v>
      </c>
      <c r="K1258">
        <v>149</v>
      </c>
      <c r="L1258" t="s">
        <v>35</v>
      </c>
      <c r="M1258">
        <v>83.43</v>
      </c>
      <c r="N1258">
        <v>479</v>
      </c>
      <c r="O1258">
        <v>48</v>
      </c>
      <c r="P1258">
        <v>37</v>
      </c>
      <c r="Q1258">
        <v>21.62</v>
      </c>
      <c r="R1258">
        <v>63905</v>
      </c>
      <c r="S1258">
        <v>12.63</v>
      </c>
      <c r="T1258">
        <v>50.82</v>
      </c>
      <c r="U1258">
        <v>97.04</v>
      </c>
      <c r="V1258">
        <v>2049</v>
      </c>
      <c r="W1258">
        <v>13.43</v>
      </c>
      <c r="X1258">
        <v>774</v>
      </c>
    </row>
    <row r="1259" spans="1:24" hidden="1" x14ac:dyDescent="0.25">
      <c r="A1259" t="s">
        <v>48</v>
      </c>
      <c r="B1259" t="s">
        <v>37</v>
      </c>
      <c r="C1259">
        <v>2017</v>
      </c>
      <c r="D1259" t="s">
        <v>42</v>
      </c>
      <c r="E1259">
        <v>4.2699999999999996</v>
      </c>
      <c r="F1259">
        <v>8.07</v>
      </c>
      <c r="G1259">
        <v>0.68</v>
      </c>
      <c r="H1259">
        <v>4.3899999999999997</v>
      </c>
      <c r="I1259">
        <v>3.99</v>
      </c>
      <c r="J1259">
        <v>3.65</v>
      </c>
      <c r="K1259">
        <v>909</v>
      </c>
      <c r="L1259" t="s">
        <v>27</v>
      </c>
      <c r="M1259">
        <v>48.42</v>
      </c>
      <c r="N1259">
        <v>181</v>
      </c>
      <c r="O1259">
        <v>42</v>
      </c>
      <c r="P1259">
        <v>8</v>
      </c>
      <c r="Q1259">
        <v>10.69</v>
      </c>
      <c r="R1259">
        <v>4775</v>
      </c>
      <c r="S1259">
        <v>84.38</v>
      </c>
      <c r="T1259">
        <v>53.74</v>
      </c>
      <c r="U1259">
        <v>27.89</v>
      </c>
      <c r="V1259">
        <v>636</v>
      </c>
      <c r="W1259">
        <v>18.57</v>
      </c>
      <c r="X1259">
        <v>984</v>
      </c>
    </row>
    <row r="1260" spans="1:24" hidden="1" x14ac:dyDescent="0.25">
      <c r="A1260" t="s">
        <v>32</v>
      </c>
      <c r="B1260" t="s">
        <v>25</v>
      </c>
      <c r="C1260">
        <v>2011</v>
      </c>
      <c r="D1260" t="s">
        <v>40</v>
      </c>
      <c r="E1260">
        <v>1.35</v>
      </c>
      <c r="F1260">
        <v>7.74</v>
      </c>
      <c r="G1260">
        <v>0.12</v>
      </c>
      <c r="H1260">
        <v>7.48</v>
      </c>
      <c r="I1260">
        <v>6.91</v>
      </c>
      <c r="J1260">
        <v>18.22</v>
      </c>
      <c r="K1260">
        <v>3528</v>
      </c>
      <c r="L1260" t="s">
        <v>27</v>
      </c>
      <c r="M1260">
        <v>74.819999999999993</v>
      </c>
      <c r="N1260">
        <v>73</v>
      </c>
      <c r="O1260">
        <v>9</v>
      </c>
      <c r="P1260">
        <v>60</v>
      </c>
      <c r="Q1260">
        <v>32.5</v>
      </c>
      <c r="R1260">
        <v>98769</v>
      </c>
      <c r="S1260">
        <v>77.489999999999995</v>
      </c>
      <c r="T1260">
        <v>16.149999999999999</v>
      </c>
      <c r="U1260">
        <v>38.68</v>
      </c>
      <c r="V1260">
        <v>1213</v>
      </c>
      <c r="W1260">
        <v>19.68</v>
      </c>
      <c r="X1260">
        <v>690</v>
      </c>
    </row>
    <row r="1261" spans="1:24" hidden="1" x14ac:dyDescent="0.25">
      <c r="A1261" t="s">
        <v>47</v>
      </c>
      <c r="B1261" t="s">
        <v>33</v>
      </c>
      <c r="C1261">
        <v>2003</v>
      </c>
      <c r="D1261" t="s">
        <v>26</v>
      </c>
      <c r="E1261">
        <v>9.14</v>
      </c>
      <c r="F1261">
        <v>7.44</v>
      </c>
      <c r="G1261">
        <v>4.68</v>
      </c>
      <c r="H1261">
        <v>7.51</v>
      </c>
      <c r="I1261">
        <v>18.62</v>
      </c>
      <c r="J1261">
        <v>4.16</v>
      </c>
      <c r="K1261">
        <v>977</v>
      </c>
      <c r="L1261" t="s">
        <v>31</v>
      </c>
      <c r="M1261">
        <v>73.28</v>
      </c>
      <c r="N1261">
        <v>1</v>
      </c>
      <c r="O1261">
        <v>26</v>
      </c>
      <c r="P1261">
        <v>79</v>
      </c>
      <c r="Q1261">
        <v>78.28</v>
      </c>
      <c r="R1261">
        <v>8463</v>
      </c>
      <c r="S1261">
        <v>93.21</v>
      </c>
      <c r="T1261">
        <v>63.86</v>
      </c>
      <c r="U1261">
        <v>65.67</v>
      </c>
      <c r="V1261">
        <v>2896</v>
      </c>
      <c r="W1261">
        <v>0.94</v>
      </c>
      <c r="X1261">
        <v>551</v>
      </c>
    </row>
    <row r="1262" spans="1:24" hidden="1" x14ac:dyDescent="0.25">
      <c r="A1262" t="s">
        <v>47</v>
      </c>
      <c r="B1262" t="s">
        <v>37</v>
      </c>
      <c r="C1262">
        <v>2021</v>
      </c>
      <c r="D1262" t="s">
        <v>40</v>
      </c>
      <c r="E1262">
        <v>4.7</v>
      </c>
      <c r="F1262">
        <v>6.47</v>
      </c>
      <c r="G1262">
        <v>4.6100000000000003</v>
      </c>
      <c r="H1262">
        <v>4.12</v>
      </c>
      <c r="I1262">
        <v>46.23</v>
      </c>
      <c r="J1262">
        <v>7.47</v>
      </c>
      <c r="K1262">
        <v>634</v>
      </c>
      <c r="L1262" t="s">
        <v>35</v>
      </c>
      <c r="M1262">
        <v>56.97</v>
      </c>
      <c r="N1262">
        <v>242</v>
      </c>
      <c r="O1262">
        <v>7</v>
      </c>
      <c r="P1262">
        <v>20</v>
      </c>
      <c r="Q1262">
        <v>27.22</v>
      </c>
      <c r="R1262">
        <v>68681</v>
      </c>
      <c r="S1262">
        <v>58.66</v>
      </c>
      <c r="T1262">
        <v>43.6</v>
      </c>
      <c r="U1262">
        <v>88.63</v>
      </c>
      <c r="V1262">
        <v>1973</v>
      </c>
      <c r="W1262">
        <v>21.07</v>
      </c>
      <c r="X1262">
        <v>80</v>
      </c>
    </row>
    <row r="1263" spans="1:24" hidden="1" x14ac:dyDescent="0.25">
      <c r="A1263" t="s">
        <v>48</v>
      </c>
      <c r="B1263" t="s">
        <v>38</v>
      </c>
      <c r="C1263">
        <v>2020</v>
      </c>
      <c r="D1263" t="s">
        <v>30</v>
      </c>
      <c r="E1263">
        <v>5.69</v>
      </c>
      <c r="F1263">
        <v>7.51</v>
      </c>
      <c r="G1263">
        <v>0.25</v>
      </c>
      <c r="H1263">
        <v>4.67</v>
      </c>
      <c r="I1263">
        <v>18.95</v>
      </c>
      <c r="J1263">
        <v>8.8000000000000007</v>
      </c>
      <c r="K1263">
        <v>4717</v>
      </c>
      <c r="L1263" t="s">
        <v>35</v>
      </c>
      <c r="M1263">
        <v>76.45</v>
      </c>
      <c r="N1263">
        <v>227</v>
      </c>
      <c r="O1263">
        <v>43</v>
      </c>
      <c r="P1263">
        <v>8</v>
      </c>
      <c r="Q1263">
        <v>14.81</v>
      </c>
      <c r="R1263">
        <v>73873</v>
      </c>
      <c r="S1263">
        <v>42.03</v>
      </c>
      <c r="T1263">
        <v>81.16</v>
      </c>
      <c r="U1263">
        <v>27.78</v>
      </c>
      <c r="V1263">
        <v>2765</v>
      </c>
      <c r="W1263">
        <v>3.08</v>
      </c>
      <c r="X1263">
        <v>751</v>
      </c>
    </row>
    <row r="1264" spans="1:24" hidden="1" x14ac:dyDescent="0.25">
      <c r="A1264" t="s">
        <v>32</v>
      </c>
      <c r="B1264" t="s">
        <v>29</v>
      </c>
      <c r="C1264">
        <v>2016</v>
      </c>
      <c r="D1264" t="s">
        <v>42</v>
      </c>
      <c r="E1264">
        <v>9.2799999999999994</v>
      </c>
      <c r="F1264">
        <v>6.08</v>
      </c>
      <c r="G1264">
        <v>0.87</v>
      </c>
      <c r="H1264">
        <v>6.23</v>
      </c>
      <c r="I1264">
        <v>3.03</v>
      </c>
      <c r="J1264">
        <v>18.43</v>
      </c>
      <c r="K1264">
        <v>2190</v>
      </c>
      <c r="L1264" t="s">
        <v>44</v>
      </c>
      <c r="M1264">
        <v>36.07</v>
      </c>
      <c r="N1264">
        <v>47</v>
      </c>
      <c r="O1264">
        <v>3</v>
      </c>
      <c r="P1264">
        <v>24</v>
      </c>
      <c r="Q1264">
        <v>23.46</v>
      </c>
      <c r="R1264">
        <v>81440</v>
      </c>
      <c r="S1264">
        <v>10.3</v>
      </c>
      <c r="T1264">
        <v>80.84</v>
      </c>
      <c r="U1264">
        <v>20.32</v>
      </c>
      <c r="V1264">
        <v>2333</v>
      </c>
      <c r="W1264">
        <v>13.07</v>
      </c>
      <c r="X1264">
        <v>946</v>
      </c>
    </row>
    <row r="1265" spans="1:24" hidden="1" x14ac:dyDescent="0.25">
      <c r="A1265" t="s">
        <v>39</v>
      </c>
      <c r="B1265" t="s">
        <v>38</v>
      </c>
      <c r="C1265">
        <v>2014</v>
      </c>
      <c r="D1265" t="s">
        <v>30</v>
      </c>
      <c r="E1265">
        <v>5.3</v>
      </c>
      <c r="F1265">
        <v>6.3</v>
      </c>
      <c r="G1265">
        <v>0.7</v>
      </c>
      <c r="H1265">
        <v>4.32</v>
      </c>
      <c r="I1265">
        <v>20.9</v>
      </c>
      <c r="J1265">
        <v>17.760000000000002</v>
      </c>
      <c r="K1265">
        <v>4149</v>
      </c>
      <c r="L1265" t="s">
        <v>31</v>
      </c>
      <c r="M1265">
        <v>75.05</v>
      </c>
      <c r="N1265">
        <v>5</v>
      </c>
      <c r="O1265">
        <v>20</v>
      </c>
      <c r="P1265">
        <v>35</v>
      </c>
      <c r="Q1265">
        <v>68.540000000000006</v>
      </c>
      <c r="R1265">
        <v>61465</v>
      </c>
      <c r="S1265">
        <v>85.05</v>
      </c>
      <c r="T1265">
        <v>67.61</v>
      </c>
      <c r="U1265">
        <v>74.959999999999994</v>
      </c>
      <c r="V1265">
        <v>1799</v>
      </c>
      <c r="W1265">
        <v>39.020000000000003</v>
      </c>
      <c r="X1265">
        <v>987</v>
      </c>
    </row>
    <row r="1266" spans="1:24" hidden="1" x14ac:dyDescent="0.25">
      <c r="A1266" t="s">
        <v>48</v>
      </c>
      <c r="B1266" t="s">
        <v>29</v>
      </c>
      <c r="C1266">
        <v>2005</v>
      </c>
      <c r="D1266" t="s">
        <v>40</v>
      </c>
      <c r="E1266">
        <v>3.54</v>
      </c>
      <c r="F1266">
        <v>6.78</v>
      </c>
      <c r="G1266">
        <v>1.41</v>
      </c>
      <c r="H1266">
        <v>7.09</v>
      </c>
      <c r="I1266">
        <v>33.44</v>
      </c>
      <c r="J1266">
        <v>16.46</v>
      </c>
      <c r="K1266">
        <v>4939</v>
      </c>
      <c r="L1266" t="s">
        <v>44</v>
      </c>
      <c r="M1266">
        <v>72.42</v>
      </c>
      <c r="N1266">
        <v>42</v>
      </c>
      <c r="O1266">
        <v>20</v>
      </c>
      <c r="P1266">
        <v>42</v>
      </c>
      <c r="Q1266">
        <v>62.17</v>
      </c>
      <c r="R1266">
        <v>91143</v>
      </c>
      <c r="S1266">
        <v>45.63</v>
      </c>
      <c r="T1266">
        <v>78.3</v>
      </c>
      <c r="U1266">
        <v>67.78</v>
      </c>
      <c r="V1266">
        <v>1179</v>
      </c>
      <c r="W1266">
        <v>11.21</v>
      </c>
      <c r="X1266">
        <v>359</v>
      </c>
    </row>
    <row r="1267" spans="1:24" hidden="1" x14ac:dyDescent="0.25">
      <c r="A1267" t="s">
        <v>24</v>
      </c>
      <c r="B1267" t="s">
        <v>37</v>
      </c>
      <c r="C1267">
        <v>2015</v>
      </c>
      <c r="D1267" t="s">
        <v>30</v>
      </c>
      <c r="E1267">
        <v>7.97</v>
      </c>
      <c r="F1267">
        <v>7.11</v>
      </c>
      <c r="G1267">
        <v>1.02</v>
      </c>
      <c r="H1267">
        <v>6.39</v>
      </c>
      <c r="I1267">
        <v>29.68</v>
      </c>
      <c r="J1267">
        <v>7.53</v>
      </c>
      <c r="K1267">
        <v>3474</v>
      </c>
      <c r="L1267" t="s">
        <v>35</v>
      </c>
      <c r="M1267">
        <v>44.74</v>
      </c>
      <c r="N1267">
        <v>144</v>
      </c>
      <c r="O1267">
        <v>29</v>
      </c>
      <c r="P1267">
        <v>77</v>
      </c>
      <c r="Q1267">
        <v>69.45</v>
      </c>
      <c r="R1267">
        <v>50260</v>
      </c>
      <c r="S1267">
        <v>56.11</v>
      </c>
      <c r="T1267">
        <v>83.8</v>
      </c>
      <c r="U1267">
        <v>41.68</v>
      </c>
      <c r="V1267">
        <v>2914</v>
      </c>
      <c r="W1267">
        <v>32.51</v>
      </c>
      <c r="X1267">
        <v>657</v>
      </c>
    </row>
    <row r="1268" spans="1:24" hidden="1" x14ac:dyDescent="0.25">
      <c r="A1268" t="s">
        <v>41</v>
      </c>
      <c r="B1268" t="s">
        <v>25</v>
      </c>
      <c r="C1268">
        <v>2016</v>
      </c>
      <c r="D1268" t="s">
        <v>34</v>
      </c>
      <c r="E1268">
        <v>4.43</v>
      </c>
      <c r="F1268">
        <v>6.3</v>
      </c>
      <c r="G1268">
        <v>4.7300000000000004</v>
      </c>
      <c r="H1268">
        <v>6.63</v>
      </c>
      <c r="I1268">
        <v>13.94</v>
      </c>
      <c r="J1268">
        <v>0.09</v>
      </c>
      <c r="K1268">
        <v>3780</v>
      </c>
      <c r="L1268" t="s">
        <v>31</v>
      </c>
      <c r="M1268">
        <v>87.27</v>
      </c>
      <c r="N1268">
        <v>126</v>
      </c>
      <c r="O1268">
        <v>12</v>
      </c>
      <c r="P1268">
        <v>80</v>
      </c>
      <c r="Q1268">
        <v>33.549999999999997</v>
      </c>
      <c r="R1268">
        <v>97186</v>
      </c>
      <c r="S1268">
        <v>31.35</v>
      </c>
      <c r="T1268">
        <v>56.19</v>
      </c>
      <c r="U1268">
        <v>96.61</v>
      </c>
      <c r="V1268">
        <v>1759</v>
      </c>
      <c r="W1268">
        <v>20.41</v>
      </c>
      <c r="X1268">
        <v>94</v>
      </c>
    </row>
    <row r="1269" spans="1:24" hidden="1" x14ac:dyDescent="0.25">
      <c r="A1269" t="s">
        <v>41</v>
      </c>
      <c r="B1269" t="s">
        <v>38</v>
      </c>
      <c r="C1269">
        <v>2002</v>
      </c>
      <c r="D1269" t="s">
        <v>43</v>
      </c>
      <c r="E1269">
        <v>3.18</v>
      </c>
      <c r="F1269">
        <v>6.3</v>
      </c>
      <c r="G1269">
        <v>0.42</v>
      </c>
      <c r="H1269">
        <v>3.94</v>
      </c>
      <c r="I1269">
        <v>34.4</v>
      </c>
      <c r="J1269">
        <v>13.63</v>
      </c>
      <c r="K1269">
        <v>1865</v>
      </c>
      <c r="L1269" t="s">
        <v>27</v>
      </c>
      <c r="M1269">
        <v>91.21</v>
      </c>
      <c r="N1269">
        <v>334</v>
      </c>
      <c r="O1269">
        <v>2</v>
      </c>
      <c r="P1269">
        <v>27</v>
      </c>
      <c r="Q1269">
        <v>90.28</v>
      </c>
      <c r="R1269">
        <v>73561</v>
      </c>
      <c r="S1269">
        <v>52.39</v>
      </c>
      <c r="T1269">
        <v>87.75</v>
      </c>
      <c r="U1269">
        <v>64.73</v>
      </c>
      <c r="V1269">
        <v>463</v>
      </c>
      <c r="W1269">
        <v>8.1</v>
      </c>
      <c r="X1269">
        <v>507</v>
      </c>
    </row>
    <row r="1270" spans="1:24" hidden="1" x14ac:dyDescent="0.25">
      <c r="A1270" t="s">
        <v>46</v>
      </c>
      <c r="B1270" t="s">
        <v>38</v>
      </c>
      <c r="C1270">
        <v>2009</v>
      </c>
      <c r="D1270" t="s">
        <v>40</v>
      </c>
      <c r="E1270">
        <v>7.23</v>
      </c>
      <c r="F1270">
        <v>7.81</v>
      </c>
      <c r="G1270">
        <v>1.06</v>
      </c>
      <c r="H1270">
        <v>6.62</v>
      </c>
      <c r="I1270">
        <v>31.53</v>
      </c>
      <c r="J1270">
        <v>8.2200000000000006</v>
      </c>
      <c r="K1270">
        <v>298</v>
      </c>
      <c r="L1270" t="s">
        <v>27</v>
      </c>
      <c r="M1270">
        <v>44.73</v>
      </c>
      <c r="N1270">
        <v>245</v>
      </c>
      <c r="O1270">
        <v>19</v>
      </c>
      <c r="P1270">
        <v>63</v>
      </c>
      <c r="Q1270">
        <v>46.27</v>
      </c>
      <c r="R1270">
        <v>42542</v>
      </c>
      <c r="S1270">
        <v>78.180000000000007</v>
      </c>
      <c r="T1270">
        <v>86.43</v>
      </c>
      <c r="U1270">
        <v>73.069999999999993</v>
      </c>
      <c r="V1270">
        <v>2570</v>
      </c>
      <c r="W1270">
        <v>28.88</v>
      </c>
      <c r="X1270">
        <v>374</v>
      </c>
    </row>
    <row r="1271" spans="1:24" hidden="1" x14ac:dyDescent="0.25">
      <c r="A1271" t="s">
        <v>36</v>
      </c>
      <c r="B1271" t="s">
        <v>38</v>
      </c>
      <c r="C1271">
        <v>2004</v>
      </c>
      <c r="D1271" t="s">
        <v>30</v>
      </c>
      <c r="E1271">
        <v>8.02</v>
      </c>
      <c r="F1271">
        <v>7.42</v>
      </c>
      <c r="G1271">
        <v>0.4</v>
      </c>
      <c r="H1271">
        <v>3.35</v>
      </c>
      <c r="I1271">
        <v>8.61</v>
      </c>
      <c r="J1271">
        <v>15.14</v>
      </c>
      <c r="K1271">
        <v>2739</v>
      </c>
      <c r="L1271" t="s">
        <v>44</v>
      </c>
      <c r="M1271">
        <v>35.32</v>
      </c>
      <c r="N1271">
        <v>419</v>
      </c>
      <c r="O1271">
        <v>35</v>
      </c>
      <c r="P1271">
        <v>44</v>
      </c>
      <c r="Q1271">
        <v>52.34</v>
      </c>
      <c r="R1271">
        <v>58818</v>
      </c>
      <c r="S1271">
        <v>71.23</v>
      </c>
      <c r="T1271">
        <v>18.79</v>
      </c>
      <c r="U1271">
        <v>50.3</v>
      </c>
      <c r="V1271">
        <v>210</v>
      </c>
      <c r="W1271">
        <v>22.21</v>
      </c>
      <c r="X1271">
        <v>336</v>
      </c>
    </row>
    <row r="1272" spans="1:24" hidden="1" x14ac:dyDescent="0.25">
      <c r="A1272" t="s">
        <v>41</v>
      </c>
      <c r="B1272" t="s">
        <v>29</v>
      </c>
      <c r="C1272">
        <v>2013</v>
      </c>
      <c r="D1272" t="s">
        <v>42</v>
      </c>
      <c r="E1272">
        <v>7.92</v>
      </c>
      <c r="F1272">
        <v>7.33</v>
      </c>
      <c r="G1272">
        <v>4.9000000000000004</v>
      </c>
      <c r="H1272">
        <v>9.17</v>
      </c>
      <c r="I1272">
        <v>8.11</v>
      </c>
      <c r="J1272">
        <v>15.9</v>
      </c>
      <c r="K1272">
        <v>3725</v>
      </c>
      <c r="L1272" t="s">
        <v>31</v>
      </c>
      <c r="M1272">
        <v>72.25</v>
      </c>
      <c r="N1272">
        <v>407</v>
      </c>
      <c r="O1272">
        <v>39</v>
      </c>
      <c r="P1272">
        <v>55</v>
      </c>
      <c r="Q1272">
        <v>94.98</v>
      </c>
      <c r="R1272">
        <v>26050</v>
      </c>
      <c r="S1272">
        <v>98.89</v>
      </c>
      <c r="T1272">
        <v>51.82</v>
      </c>
      <c r="U1272">
        <v>93.73</v>
      </c>
      <c r="V1272">
        <v>2120</v>
      </c>
      <c r="W1272">
        <v>21.32</v>
      </c>
      <c r="X1272">
        <v>501</v>
      </c>
    </row>
    <row r="1273" spans="1:24" hidden="1" x14ac:dyDescent="0.25">
      <c r="A1273" t="s">
        <v>45</v>
      </c>
      <c r="B1273" t="s">
        <v>37</v>
      </c>
      <c r="C1273">
        <v>2020</v>
      </c>
      <c r="D1273" t="s">
        <v>30</v>
      </c>
      <c r="E1273">
        <v>9.7799999999999994</v>
      </c>
      <c r="F1273">
        <v>7.13</v>
      </c>
      <c r="G1273">
        <v>4.59</v>
      </c>
      <c r="H1273">
        <v>5.4</v>
      </c>
      <c r="I1273">
        <v>27.36</v>
      </c>
      <c r="J1273">
        <v>8.7899999999999991</v>
      </c>
      <c r="K1273">
        <v>3391</v>
      </c>
      <c r="L1273" t="s">
        <v>35</v>
      </c>
      <c r="M1273">
        <v>63.59</v>
      </c>
      <c r="N1273">
        <v>120</v>
      </c>
      <c r="O1273">
        <v>4</v>
      </c>
      <c r="P1273">
        <v>47</v>
      </c>
      <c r="Q1273">
        <v>97.97</v>
      </c>
      <c r="R1273">
        <v>37587</v>
      </c>
      <c r="S1273">
        <v>49.56</v>
      </c>
      <c r="T1273">
        <v>19.16</v>
      </c>
      <c r="U1273">
        <v>42.09</v>
      </c>
      <c r="V1273">
        <v>462</v>
      </c>
      <c r="W1273">
        <v>1.2</v>
      </c>
      <c r="X1273">
        <v>718</v>
      </c>
    </row>
    <row r="1274" spans="1:24" hidden="1" x14ac:dyDescent="0.25">
      <c r="A1274" t="s">
        <v>46</v>
      </c>
      <c r="B1274" t="s">
        <v>38</v>
      </c>
      <c r="C1274">
        <v>2012</v>
      </c>
      <c r="D1274" t="s">
        <v>42</v>
      </c>
      <c r="E1274">
        <v>7.87</v>
      </c>
      <c r="F1274">
        <v>8.44</v>
      </c>
      <c r="G1274">
        <v>3.58</v>
      </c>
      <c r="H1274">
        <v>8.99</v>
      </c>
      <c r="I1274">
        <v>32.97</v>
      </c>
      <c r="J1274">
        <v>14.96</v>
      </c>
      <c r="K1274">
        <v>4540</v>
      </c>
      <c r="L1274" t="s">
        <v>44</v>
      </c>
      <c r="M1274">
        <v>59.93</v>
      </c>
      <c r="N1274">
        <v>231</v>
      </c>
      <c r="O1274">
        <v>21</v>
      </c>
      <c r="P1274">
        <v>7</v>
      </c>
      <c r="Q1274">
        <v>66.83</v>
      </c>
      <c r="R1274">
        <v>7453</v>
      </c>
      <c r="S1274">
        <v>52.97</v>
      </c>
      <c r="T1274">
        <v>64.73</v>
      </c>
      <c r="U1274">
        <v>79.900000000000006</v>
      </c>
      <c r="V1274">
        <v>1107</v>
      </c>
      <c r="W1274">
        <v>13.35</v>
      </c>
      <c r="X1274">
        <v>169</v>
      </c>
    </row>
    <row r="1275" spans="1:24" hidden="1" x14ac:dyDescent="0.25">
      <c r="A1275" t="s">
        <v>41</v>
      </c>
      <c r="B1275" t="s">
        <v>38</v>
      </c>
      <c r="C1275">
        <v>2005</v>
      </c>
      <c r="D1275" t="s">
        <v>43</v>
      </c>
      <c r="E1275">
        <v>7.7</v>
      </c>
      <c r="F1275">
        <v>6.12</v>
      </c>
      <c r="G1275">
        <v>2.13</v>
      </c>
      <c r="H1275">
        <v>7.91</v>
      </c>
      <c r="I1275">
        <v>48.1</v>
      </c>
      <c r="J1275">
        <v>16.8</v>
      </c>
      <c r="K1275">
        <v>97</v>
      </c>
      <c r="L1275" t="s">
        <v>27</v>
      </c>
      <c r="M1275">
        <v>83.27</v>
      </c>
      <c r="N1275">
        <v>375</v>
      </c>
      <c r="O1275">
        <v>1</v>
      </c>
      <c r="P1275">
        <v>13</v>
      </c>
      <c r="Q1275">
        <v>94.59</v>
      </c>
      <c r="R1275">
        <v>94766</v>
      </c>
      <c r="S1275">
        <v>5.27</v>
      </c>
      <c r="T1275">
        <v>71.22</v>
      </c>
      <c r="U1275">
        <v>29.33</v>
      </c>
      <c r="V1275">
        <v>2054</v>
      </c>
      <c r="W1275">
        <v>29.39</v>
      </c>
      <c r="X1275">
        <v>217</v>
      </c>
    </row>
    <row r="1276" spans="1:24" hidden="1" x14ac:dyDescent="0.25">
      <c r="A1276" t="s">
        <v>36</v>
      </c>
      <c r="B1276" t="s">
        <v>25</v>
      </c>
      <c r="C1276">
        <v>2011</v>
      </c>
      <c r="D1276" t="s">
        <v>30</v>
      </c>
      <c r="E1276">
        <v>8.57</v>
      </c>
      <c r="F1276">
        <v>6.45</v>
      </c>
      <c r="G1276">
        <v>0.95</v>
      </c>
      <c r="H1276">
        <v>8.36</v>
      </c>
      <c r="I1276">
        <v>21.1</v>
      </c>
      <c r="J1276">
        <v>18.57</v>
      </c>
      <c r="K1276">
        <v>3197</v>
      </c>
      <c r="L1276" t="s">
        <v>35</v>
      </c>
      <c r="M1276">
        <v>97.88</v>
      </c>
      <c r="N1276">
        <v>188</v>
      </c>
      <c r="O1276">
        <v>24</v>
      </c>
      <c r="P1276">
        <v>14</v>
      </c>
      <c r="Q1276">
        <v>55.07</v>
      </c>
      <c r="R1276">
        <v>21804</v>
      </c>
      <c r="S1276">
        <v>38.94</v>
      </c>
      <c r="T1276">
        <v>80.77</v>
      </c>
      <c r="U1276">
        <v>63.02</v>
      </c>
      <c r="V1276">
        <v>653</v>
      </c>
      <c r="W1276">
        <v>31.84</v>
      </c>
      <c r="X1276">
        <v>561</v>
      </c>
    </row>
    <row r="1277" spans="1:24" hidden="1" x14ac:dyDescent="0.25">
      <c r="A1277" t="s">
        <v>47</v>
      </c>
      <c r="B1277" t="s">
        <v>25</v>
      </c>
      <c r="C1277">
        <v>2007</v>
      </c>
      <c r="D1277" t="s">
        <v>43</v>
      </c>
      <c r="E1277">
        <v>0</v>
      </c>
      <c r="F1277">
        <v>7.62</v>
      </c>
      <c r="G1277">
        <v>1.1100000000000001</v>
      </c>
      <c r="H1277">
        <v>5.2</v>
      </c>
      <c r="I1277">
        <v>38.25</v>
      </c>
      <c r="J1277">
        <v>11.65</v>
      </c>
      <c r="K1277">
        <v>2105</v>
      </c>
      <c r="L1277" t="s">
        <v>31</v>
      </c>
      <c r="M1277">
        <v>63.44</v>
      </c>
      <c r="N1277">
        <v>284</v>
      </c>
      <c r="O1277">
        <v>39</v>
      </c>
      <c r="P1277">
        <v>38</v>
      </c>
      <c r="Q1277">
        <v>32.11</v>
      </c>
      <c r="R1277">
        <v>95113</v>
      </c>
      <c r="S1277">
        <v>92.21</v>
      </c>
      <c r="T1277">
        <v>62</v>
      </c>
      <c r="U1277">
        <v>66.22</v>
      </c>
      <c r="V1277">
        <v>1454</v>
      </c>
      <c r="W1277">
        <v>32.590000000000003</v>
      </c>
      <c r="X1277">
        <v>199</v>
      </c>
    </row>
    <row r="1278" spans="1:24" hidden="1" x14ac:dyDescent="0.25">
      <c r="A1278" t="s">
        <v>47</v>
      </c>
      <c r="B1278" t="s">
        <v>37</v>
      </c>
      <c r="C1278">
        <v>2004</v>
      </c>
      <c r="D1278" t="s">
        <v>40</v>
      </c>
      <c r="E1278">
        <v>3.62</v>
      </c>
      <c r="F1278">
        <v>6.34</v>
      </c>
      <c r="G1278">
        <v>2.2200000000000002</v>
      </c>
      <c r="H1278">
        <v>4.59</v>
      </c>
      <c r="I1278">
        <v>5.83</v>
      </c>
      <c r="J1278">
        <v>15.57</v>
      </c>
      <c r="K1278">
        <v>4272</v>
      </c>
      <c r="L1278" t="s">
        <v>27</v>
      </c>
      <c r="M1278">
        <v>30.43</v>
      </c>
      <c r="N1278">
        <v>241</v>
      </c>
      <c r="O1278">
        <v>23</v>
      </c>
      <c r="P1278">
        <v>24</v>
      </c>
      <c r="Q1278">
        <v>32.880000000000003</v>
      </c>
      <c r="R1278">
        <v>39239</v>
      </c>
      <c r="S1278">
        <v>35.049999999999997</v>
      </c>
      <c r="T1278">
        <v>46.32</v>
      </c>
      <c r="U1278">
        <v>35.07</v>
      </c>
      <c r="V1278">
        <v>2527</v>
      </c>
      <c r="W1278">
        <v>1.5</v>
      </c>
      <c r="X1278">
        <v>739</v>
      </c>
    </row>
    <row r="1279" spans="1:24" hidden="1" x14ac:dyDescent="0.25">
      <c r="A1279" t="s">
        <v>39</v>
      </c>
      <c r="B1279" t="s">
        <v>37</v>
      </c>
      <c r="C1279">
        <v>2014</v>
      </c>
      <c r="D1279" t="s">
        <v>42</v>
      </c>
      <c r="E1279">
        <v>7.38</v>
      </c>
      <c r="F1279">
        <v>7.47</v>
      </c>
      <c r="G1279">
        <v>3.84</v>
      </c>
      <c r="H1279">
        <v>5.85</v>
      </c>
      <c r="I1279">
        <v>44.48</v>
      </c>
      <c r="J1279">
        <v>9.89</v>
      </c>
      <c r="K1279">
        <v>4814</v>
      </c>
      <c r="L1279" t="s">
        <v>35</v>
      </c>
      <c r="M1279">
        <v>71.739999999999995</v>
      </c>
      <c r="N1279">
        <v>77</v>
      </c>
      <c r="O1279">
        <v>4</v>
      </c>
      <c r="P1279">
        <v>62</v>
      </c>
      <c r="Q1279">
        <v>56.78</v>
      </c>
      <c r="R1279">
        <v>94155</v>
      </c>
      <c r="S1279">
        <v>76.61</v>
      </c>
      <c r="T1279">
        <v>22.47</v>
      </c>
      <c r="U1279">
        <v>45.9</v>
      </c>
      <c r="V1279">
        <v>749</v>
      </c>
      <c r="W1279">
        <v>6.51</v>
      </c>
      <c r="X1279">
        <v>676</v>
      </c>
    </row>
    <row r="1280" spans="1:24" hidden="1" x14ac:dyDescent="0.25">
      <c r="A1280" t="s">
        <v>48</v>
      </c>
      <c r="B1280" t="s">
        <v>33</v>
      </c>
      <c r="C1280">
        <v>2015</v>
      </c>
      <c r="D1280" t="s">
        <v>34</v>
      </c>
      <c r="E1280">
        <v>6</v>
      </c>
      <c r="F1280">
        <v>7.42</v>
      </c>
      <c r="G1280">
        <v>1.32</v>
      </c>
      <c r="H1280">
        <v>3.17</v>
      </c>
      <c r="I1280">
        <v>31.66</v>
      </c>
      <c r="J1280">
        <v>0.83</v>
      </c>
      <c r="K1280">
        <v>3522</v>
      </c>
      <c r="L1280" t="s">
        <v>27</v>
      </c>
      <c r="M1280">
        <v>75.78</v>
      </c>
      <c r="N1280">
        <v>57</v>
      </c>
      <c r="O1280">
        <v>15</v>
      </c>
      <c r="P1280">
        <v>58</v>
      </c>
      <c r="Q1280">
        <v>61.29</v>
      </c>
      <c r="R1280">
        <v>25487</v>
      </c>
      <c r="S1280">
        <v>97.76</v>
      </c>
      <c r="T1280">
        <v>20.010000000000002</v>
      </c>
      <c r="U1280">
        <v>34.299999999999997</v>
      </c>
      <c r="V1280">
        <v>398</v>
      </c>
      <c r="W1280">
        <v>39.42</v>
      </c>
      <c r="X1280">
        <v>511</v>
      </c>
    </row>
    <row r="1281" spans="1:24" x14ac:dyDescent="0.25">
      <c r="A1281" t="s">
        <v>24</v>
      </c>
      <c r="B1281" t="s">
        <v>25</v>
      </c>
      <c r="C1281">
        <v>2000</v>
      </c>
      <c r="D1281" t="s">
        <v>40</v>
      </c>
      <c r="E1281">
        <v>1.78</v>
      </c>
      <c r="F1281">
        <v>8.43</v>
      </c>
      <c r="G1281">
        <v>1.55</v>
      </c>
      <c r="H1281">
        <v>9.43</v>
      </c>
      <c r="I1281">
        <v>31.45</v>
      </c>
      <c r="J1281">
        <v>3.1</v>
      </c>
      <c r="K1281">
        <v>4418</v>
      </c>
      <c r="L1281" t="s">
        <v>31</v>
      </c>
      <c r="M1281">
        <v>87.96</v>
      </c>
      <c r="N1281">
        <v>449</v>
      </c>
      <c r="O1281">
        <v>14</v>
      </c>
      <c r="P1281">
        <v>74</v>
      </c>
      <c r="Q1281">
        <v>45.08</v>
      </c>
      <c r="R1281">
        <v>6538</v>
      </c>
      <c r="S1281">
        <v>12.68</v>
      </c>
      <c r="T1281">
        <v>48.85</v>
      </c>
      <c r="U1281">
        <v>87.6</v>
      </c>
      <c r="V1281">
        <v>2001</v>
      </c>
      <c r="W1281">
        <v>6.22</v>
      </c>
      <c r="X1281">
        <v>944</v>
      </c>
    </row>
    <row r="1282" spans="1:24" hidden="1" x14ac:dyDescent="0.25">
      <c r="A1282" t="s">
        <v>47</v>
      </c>
      <c r="B1282" t="s">
        <v>33</v>
      </c>
      <c r="C1282">
        <v>2015</v>
      </c>
      <c r="D1282" t="s">
        <v>42</v>
      </c>
      <c r="E1282">
        <v>3.04</v>
      </c>
      <c r="F1282">
        <v>8.2100000000000009</v>
      </c>
      <c r="G1282">
        <v>3</v>
      </c>
      <c r="H1282">
        <v>5.71</v>
      </c>
      <c r="I1282">
        <v>7.12</v>
      </c>
      <c r="J1282">
        <v>2.56</v>
      </c>
      <c r="K1282">
        <v>845</v>
      </c>
      <c r="L1282" t="s">
        <v>44</v>
      </c>
      <c r="M1282">
        <v>43.96</v>
      </c>
      <c r="N1282">
        <v>495</v>
      </c>
      <c r="O1282">
        <v>12</v>
      </c>
      <c r="P1282">
        <v>28</v>
      </c>
      <c r="Q1282">
        <v>88.61</v>
      </c>
      <c r="R1282">
        <v>3275</v>
      </c>
      <c r="S1282">
        <v>33.4</v>
      </c>
      <c r="T1282">
        <v>76.599999999999994</v>
      </c>
      <c r="U1282">
        <v>72.58</v>
      </c>
      <c r="V1282">
        <v>2917</v>
      </c>
      <c r="W1282">
        <v>8.52</v>
      </c>
      <c r="X1282">
        <v>132</v>
      </c>
    </row>
    <row r="1283" spans="1:24" hidden="1" x14ac:dyDescent="0.25">
      <c r="A1283" t="s">
        <v>32</v>
      </c>
      <c r="B1283" t="s">
        <v>29</v>
      </c>
      <c r="C1283">
        <v>2004</v>
      </c>
      <c r="D1283" t="s">
        <v>43</v>
      </c>
      <c r="E1283">
        <v>3.37</v>
      </c>
      <c r="F1283">
        <v>8.36</v>
      </c>
      <c r="G1283">
        <v>1.19</v>
      </c>
      <c r="H1283">
        <v>9.92</v>
      </c>
      <c r="I1283">
        <v>1.98</v>
      </c>
      <c r="J1283">
        <v>3.44</v>
      </c>
      <c r="K1283">
        <v>4185</v>
      </c>
      <c r="L1283" t="s">
        <v>35</v>
      </c>
      <c r="M1283">
        <v>66.7</v>
      </c>
      <c r="N1283">
        <v>469</v>
      </c>
      <c r="O1283">
        <v>10</v>
      </c>
      <c r="P1283">
        <v>2</v>
      </c>
      <c r="Q1283">
        <v>43.82</v>
      </c>
      <c r="R1283">
        <v>7977</v>
      </c>
      <c r="S1283">
        <v>47.44</v>
      </c>
      <c r="T1283">
        <v>70.06</v>
      </c>
      <c r="U1283">
        <v>55.71</v>
      </c>
      <c r="V1283">
        <v>2079</v>
      </c>
      <c r="W1283">
        <v>32.1</v>
      </c>
      <c r="X1283">
        <v>741</v>
      </c>
    </row>
    <row r="1284" spans="1:24" hidden="1" x14ac:dyDescent="0.25">
      <c r="A1284" t="s">
        <v>41</v>
      </c>
      <c r="B1284" t="s">
        <v>33</v>
      </c>
      <c r="C1284">
        <v>2002</v>
      </c>
      <c r="D1284" t="s">
        <v>26</v>
      </c>
      <c r="E1284">
        <v>5.68</v>
      </c>
      <c r="F1284">
        <v>6.28</v>
      </c>
      <c r="G1284">
        <v>2.92</v>
      </c>
      <c r="H1284">
        <v>8.33</v>
      </c>
      <c r="I1284">
        <v>35.07</v>
      </c>
      <c r="J1284">
        <v>0.2</v>
      </c>
      <c r="K1284">
        <v>4226</v>
      </c>
      <c r="L1284" t="s">
        <v>35</v>
      </c>
      <c r="M1284">
        <v>61.3</v>
      </c>
      <c r="N1284">
        <v>494</v>
      </c>
      <c r="O1284">
        <v>15</v>
      </c>
      <c r="P1284">
        <v>38</v>
      </c>
      <c r="Q1284">
        <v>28.8</v>
      </c>
      <c r="R1284">
        <v>72410</v>
      </c>
      <c r="S1284">
        <v>23.74</v>
      </c>
      <c r="T1284">
        <v>80.459999999999994</v>
      </c>
      <c r="U1284">
        <v>64.48</v>
      </c>
      <c r="V1284">
        <v>485</v>
      </c>
      <c r="W1284">
        <v>15.74</v>
      </c>
      <c r="X1284">
        <v>810</v>
      </c>
    </row>
    <row r="1285" spans="1:24" hidden="1" x14ac:dyDescent="0.25">
      <c r="A1285" t="s">
        <v>32</v>
      </c>
      <c r="B1285" t="s">
        <v>38</v>
      </c>
      <c r="C1285">
        <v>2019</v>
      </c>
      <c r="D1285" t="s">
        <v>30</v>
      </c>
      <c r="E1285">
        <v>8.32</v>
      </c>
      <c r="F1285">
        <v>8.17</v>
      </c>
      <c r="G1285">
        <v>1.94</v>
      </c>
      <c r="H1285">
        <v>3.56</v>
      </c>
      <c r="I1285">
        <v>5.85</v>
      </c>
      <c r="J1285">
        <v>17.170000000000002</v>
      </c>
      <c r="K1285">
        <v>3881</v>
      </c>
      <c r="L1285" t="s">
        <v>31</v>
      </c>
      <c r="M1285">
        <v>76.510000000000005</v>
      </c>
      <c r="N1285">
        <v>180</v>
      </c>
      <c r="O1285">
        <v>17</v>
      </c>
      <c r="P1285">
        <v>21</v>
      </c>
      <c r="Q1285">
        <v>2.78</v>
      </c>
      <c r="R1285">
        <v>68319</v>
      </c>
      <c r="S1285">
        <v>1.24</v>
      </c>
      <c r="T1285">
        <v>74.88</v>
      </c>
      <c r="U1285">
        <v>47.52</v>
      </c>
      <c r="V1285">
        <v>1351</v>
      </c>
      <c r="W1285">
        <v>4.6500000000000004</v>
      </c>
      <c r="X1285">
        <v>843</v>
      </c>
    </row>
    <row r="1286" spans="1:24" hidden="1" x14ac:dyDescent="0.25">
      <c r="A1286" t="s">
        <v>36</v>
      </c>
      <c r="B1286" t="s">
        <v>33</v>
      </c>
      <c r="C1286">
        <v>2014</v>
      </c>
      <c r="D1286" t="s">
        <v>43</v>
      </c>
      <c r="E1286">
        <v>9.32</v>
      </c>
      <c r="F1286">
        <v>6.32</v>
      </c>
      <c r="G1286">
        <v>0.17</v>
      </c>
      <c r="H1286">
        <v>7.62</v>
      </c>
      <c r="I1286">
        <v>6.35</v>
      </c>
      <c r="J1286">
        <v>11.2</v>
      </c>
      <c r="K1286">
        <v>1052</v>
      </c>
      <c r="L1286" t="s">
        <v>27</v>
      </c>
      <c r="M1286">
        <v>34.479999999999997</v>
      </c>
      <c r="N1286">
        <v>69</v>
      </c>
      <c r="O1286">
        <v>24</v>
      </c>
      <c r="P1286">
        <v>40</v>
      </c>
      <c r="Q1286">
        <v>97.12</v>
      </c>
      <c r="R1286">
        <v>17546</v>
      </c>
      <c r="S1286">
        <v>46.86</v>
      </c>
      <c r="T1286">
        <v>26.44</v>
      </c>
      <c r="U1286">
        <v>54.3</v>
      </c>
      <c r="V1286">
        <v>1430</v>
      </c>
      <c r="W1286">
        <v>5</v>
      </c>
      <c r="X1286">
        <v>114</v>
      </c>
    </row>
    <row r="1287" spans="1:24" hidden="1" x14ac:dyDescent="0.25">
      <c r="A1287" t="s">
        <v>47</v>
      </c>
      <c r="B1287" t="s">
        <v>37</v>
      </c>
      <c r="C1287">
        <v>2012</v>
      </c>
      <c r="D1287" t="s">
        <v>42</v>
      </c>
      <c r="E1287">
        <v>7.5</v>
      </c>
      <c r="F1287">
        <v>7.58</v>
      </c>
      <c r="G1287">
        <v>2.0099999999999998</v>
      </c>
      <c r="H1287">
        <v>4.9000000000000004</v>
      </c>
      <c r="I1287">
        <v>9.3800000000000008</v>
      </c>
      <c r="J1287">
        <v>7.66</v>
      </c>
      <c r="K1287">
        <v>3848</v>
      </c>
      <c r="L1287" t="s">
        <v>27</v>
      </c>
      <c r="M1287">
        <v>91.88</v>
      </c>
      <c r="N1287">
        <v>264</v>
      </c>
      <c r="O1287">
        <v>46</v>
      </c>
      <c r="P1287">
        <v>19</v>
      </c>
      <c r="Q1287">
        <v>82.78</v>
      </c>
      <c r="R1287">
        <v>79927</v>
      </c>
      <c r="S1287">
        <v>53.66</v>
      </c>
      <c r="T1287">
        <v>26.03</v>
      </c>
      <c r="U1287">
        <v>69.55</v>
      </c>
      <c r="V1287">
        <v>457</v>
      </c>
      <c r="W1287">
        <v>3.35</v>
      </c>
      <c r="X1287">
        <v>600</v>
      </c>
    </row>
    <row r="1288" spans="1:24" hidden="1" x14ac:dyDescent="0.25">
      <c r="A1288" t="s">
        <v>24</v>
      </c>
      <c r="B1288" t="s">
        <v>29</v>
      </c>
      <c r="C1288">
        <v>2023</v>
      </c>
      <c r="D1288" t="s">
        <v>42</v>
      </c>
      <c r="E1288">
        <v>8.43</v>
      </c>
      <c r="F1288">
        <v>7.8</v>
      </c>
      <c r="G1288">
        <v>4.5999999999999996</v>
      </c>
      <c r="H1288">
        <v>4.71</v>
      </c>
      <c r="I1288">
        <v>4.8899999999999997</v>
      </c>
      <c r="J1288">
        <v>8.1999999999999993</v>
      </c>
      <c r="K1288">
        <v>3615</v>
      </c>
      <c r="L1288" t="s">
        <v>27</v>
      </c>
      <c r="M1288">
        <v>65.78</v>
      </c>
      <c r="N1288">
        <v>203</v>
      </c>
      <c r="O1288">
        <v>37</v>
      </c>
      <c r="P1288">
        <v>18</v>
      </c>
      <c r="Q1288">
        <v>62.32</v>
      </c>
      <c r="R1288">
        <v>21025</v>
      </c>
      <c r="S1288">
        <v>62.54</v>
      </c>
      <c r="T1288">
        <v>46.64</v>
      </c>
      <c r="U1288">
        <v>36.92</v>
      </c>
      <c r="V1288">
        <v>975</v>
      </c>
      <c r="W1288">
        <v>7.23</v>
      </c>
      <c r="X1288">
        <v>208</v>
      </c>
    </row>
    <row r="1289" spans="1:24" hidden="1" x14ac:dyDescent="0.25">
      <c r="A1289" t="s">
        <v>36</v>
      </c>
      <c r="B1289" t="s">
        <v>38</v>
      </c>
      <c r="C1289">
        <v>2015</v>
      </c>
      <c r="D1289" t="s">
        <v>42</v>
      </c>
      <c r="E1289">
        <v>4.7</v>
      </c>
      <c r="F1289">
        <v>6.4</v>
      </c>
      <c r="G1289">
        <v>1.47</v>
      </c>
      <c r="H1289">
        <v>4.8</v>
      </c>
      <c r="I1289">
        <v>31.27</v>
      </c>
      <c r="J1289">
        <v>9.27</v>
      </c>
      <c r="K1289">
        <v>3157</v>
      </c>
      <c r="L1289" t="s">
        <v>35</v>
      </c>
      <c r="M1289">
        <v>91.39</v>
      </c>
      <c r="N1289">
        <v>169</v>
      </c>
      <c r="O1289">
        <v>39</v>
      </c>
      <c r="P1289">
        <v>12</v>
      </c>
      <c r="Q1289">
        <v>83.39</v>
      </c>
      <c r="R1289">
        <v>41681</v>
      </c>
      <c r="S1289">
        <v>82.72</v>
      </c>
      <c r="T1289">
        <v>25.29</v>
      </c>
      <c r="U1289">
        <v>30.73</v>
      </c>
      <c r="V1289">
        <v>2904</v>
      </c>
      <c r="W1289">
        <v>19.88</v>
      </c>
      <c r="X1289">
        <v>221</v>
      </c>
    </row>
    <row r="1290" spans="1:24" hidden="1" x14ac:dyDescent="0.25">
      <c r="A1290" t="s">
        <v>45</v>
      </c>
      <c r="B1290" t="s">
        <v>33</v>
      </c>
      <c r="C1290">
        <v>2022</v>
      </c>
      <c r="D1290" t="s">
        <v>42</v>
      </c>
      <c r="E1290">
        <v>3.9</v>
      </c>
      <c r="F1290">
        <v>7.58</v>
      </c>
      <c r="G1290">
        <v>1.61</v>
      </c>
      <c r="H1290">
        <v>9.41</v>
      </c>
      <c r="I1290">
        <v>21.1</v>
      </c>
      <c r="J1290">
        <v>1.48</v>
      </c>
      <c r="K1290">
        <v>2105</v>
      </c>
      <c r="L1290" t="s">
        <v>35</v>
      </c>
      <c r="M1290">
        <v>53.82</v>
      </c>
      <c r="N1290">
        <v>294</v>
      </c>
      <c r="O1290">
        <v>3</v>
      </c>
      <c r="P1290">
        <v>90</v>
      </c>
      <c r="Q1290">
        <v>81.41</v>
      </c>
      <c r="R1290">
        <v>1251</v>
      </c>
      <c r="S1290">
        <v>25.3</v>
      </c>
      <c r="T1290">
        <v>25</v>
      </c>
      <c r="U1290">
        <v>95.56</v>
      </c>
      <c r="V1290">
        <v>710</v>
      </c>
      <c r="W1290">
        <v>0.6</v>
      </c>
      <c r="X1290">
        <v>534</v>
      </c>
    </row>
    <row r="1291" spans="1:24" hidden="1" x14ac:dyDescent="0.25">
      <c r="A1291" t="s">
        <v>45</v>
      </c>
      <c r="B1291" t="s">
        <v>29</v>
      </c>
      <c r="C1291">
        <v>2010</v>
      </c>
      <c r="D1291" t="s">
        <v>30</v>
      </c>
      <c r="E1291">
        <v>3.93</v>
      </c>
      <c r="F1291">
        <v>6.13</v>
      </c>
      <c r="G1291">
        <v>0.33</v>
      </c>
      <c r="H1291">
        <v>6.5</v>
      </c>
      <c r="I1291">
        <v>13.3</v>
      </c>
      <c r="J1291">
        <v>5.49</v>
      </c>
      <c r="K1291">
        <v>993</v>
      </c>
      <c r="L1291" t="s">
        <v>27</v>
      </c>
      <c r="M1291">
        <v>75.75</v>
      </c>
      <c r="N1291">
        <v>452</v>
      </c>
      <c r="O1291">
        <v>47</v>
      </c>
      <c r="P1291">
        <v>18</v>
      </c>
      <c r="Q1291">
        <v>93.32</v>
      </c>
      <c r="R1291">
        <v>14991</v>
      </c>
      <c r="S1291">
        <v>6.1</v>
      </c>
      <c r="T1291">
        <v>31.42</v>
      </c>
      <c r="U1291">
        <v>38.950000000000003</v>
      </c>
      <c r="V1291">
        <v>759</v>
      </c>
      <c r="W1291">
        <v>4.6900000000000004</v>
      </c>
      <c r="X1291">
        <v>873</v>
      </c>
    </row>
    <row r="1292" spans="1:24" hidden="1" x14ac:dyDescent="0.25">
      <c r="A1292" t="s">
        <v>32</v>
      </c>
      <c r="B1292" t="s">
        <v>29</v>
      </c>
      <c r="C1292">
        <v>2020</v>
      </c>
      <c r="D1292" t="s">
        <v>40</v>
      </c>
      <c r="E1292">
        <v>6.16</v>
      </c>
      <c r="F1292">
        <v>6.73</v>
      </c>
      <c r="G1292">
        <v>3.08</v>
      </c>
      <c r="H1292">
        <v>7.69</v>
      </c>
      <c r="I1292">
        <v>22.04</v>
      </c>
      <c r="J1292">
        <v>17.03</v>
      </c>
      <c r="K1292">
        <v>3096</v>
      </c>
      <c r="L1292" t="s">
        <v>35</v>
      </c>
      <c r="M1292">
        <v>96.97</v>
      </c>
      <c r="N1292">
        <v>377</v>
      </c>
      <c r="O1292">
        <v>20</v>
      </c>
      <c r="P1292">
        <v>79</v>
      </c>
      <c r="Q1292">
        <v>39.83</v>
      </c>
      <c r="R1292">
        <v>28242</v>
      </c>
      <c r="S1292">
        <v>8.98</v>
      </c>
      <c r="T1292">
        <v>11.81</v>
      </c>
      <c r="U1292">
        <v>59.62</v>
      </c>
      <c r="V1292">
        <v>2311</v>
      </c>
      <c r="W1292">
        <v>36.28</v>
      </c>
      <c r="X1292">
        <v>294</v>
      </c>
    </row>
    <row r="1293" spans="1:24" hidden="1" x14ac:dyDescent="0.25">
      <c r="A1293" t="s">
        <v>48</v>
      </c>
      <c r="B1293" t="s">
        <v>38</v>
      </c>
      <c r="C1293">
        <v>2001</v>
      </c>
      <c r="D1293" t="s">
        <v>34</v>
      </c>
      <c r="E1293">
        <v>1.24</v>
      </c>
      <c r="F1293">
        <v>8.3000000000000007</v>
      </c>
      <c r="G1293">
        <v>4.25</v>
      </c>
      <c r="H1293">
        <v>4.97</v>
      </c>
      <c r="I1293">
        <v>42.21</v>
      </c>
      <c r="J1293">
        <v>14.87</v>
      </c>
      <c r="K1293">
        <v>189</v>
      </c>
      <c r="L1293" t="s">
        <v>44</v>
      </c>
      <c r="M1293">
        <v>96.04</v>
      </c>
      <c r="N1293">
        <v>246</v>
      </c>
      <c r="O1293">
        <v>10</v>
      </c>
      <c r="P1293">
        <v>65</v>
      </c>
      <c r="Q1293">
        <v>56.38</v>
      </c>
      <c r="R1293">
        <v>49236</v>
      </c>
      <c r="S1293">
        <v>49.74</v>
      </c>
      <c r="T1293">
        <v>55.71</v>
      </c>
      <c r="U1293">
        <v>80.92</v>
      </c>
      <c r="V1293">
        <v>900</v>
      </c>
      <c r="W1293">
        <v>35.06</v>
      </c>
      <c r="X1293">
        <v>333</v>
      </c>
    </row>
    <row r="1294" spans="1:24" hidden="1" x14ac:dyDescent="0.25">
      <c r="A1294" t="s">
        <v>46</v>
      </c>
      <c r="B1294" t="s">
        <v>33</v>
      </c>
      <c r="C1294">
        <v>2021</v>
      </c>
      <c r="D1294" t="s">
        <v>26</v>
      </c>
      <c r="E1294">
        <v>5.79</v>
      </c>
      <c r="F1294">
        <v>6.43</v>
      </c>
      <c r="G1294">
        <v>1.76</v>
      </c>
      <c r="H1294">
        <v>6.66</v>
      </c>
      <c r="I1294">
        <v>46.35</v>
      </c>
      <c r="J1294">
        <v>11.27</v>
      </c>
      <c r="K1294">
        <v>2123</v>
      </c>
      <c r="L1294" t="s">
        <v>31</v>
      </c>
      <c r="M1294">
        <v>96.09</v>
      </c>
      <c r="N1294">
        <v>423</v>
      </c>
      <c r="O1294">
        <v>33</v>
      </c>
      <c r="P1294">
        <v>64</v>
      </c>
      <c r="Q1294">
        <v>11.67</v>
      </c>
      <c r="R1294">
        <v>62757</v>
      </c>
      <c r="S1294">
        <v>92.22</v>
      </c>
      <c r="T1294">
        <v>41.73</v>
      </c>
      <c r="U1294">
        <v>64.489999999999995</v>
      </c>
      <c r="V1294">
        <v>340</v>
      </c>
      <c r="W1294">
        <v>33.32</v>
      </c>
      <c r="X1294">
        <v>476</v>
      </c>
    </row>
    <row r="1295" spans="1:24" hidden="1" x14ac:dyDescent="0.25">
      <c r="A1295" t="s">
        <v>48</v>
      </c>
      <c r="B1295" t="s">
        <v>29</v>
      </c>
      <c r="C1295">
        <v>2005</v>
      </c>
      <c r="D1295" t="s">
        <v>30</v>
      </c>
      <c r="E1295">
        <v>6.65</v>
      </c>
      <c r="F1295">
        <v>6.16</v>
      </c>
      <c r="G1295">
        <v>1.2</v>
      </c>
      <c r="H1295">
        <v>5.45</v>
      </c>
      <c r="I1295">
        <v>24.37</v>
      </c>
      <c r="J1295">
        <v>9.61</v>
      </c>
      <c r="K1295">
        <v>2418</v>
      </c>
      <c r="L1295" t="s">
        <v>31</v>
      </c>
      <c r="M1295">
        <v>33.01</v>
      </c>
      <c r="N1295">
        <v>58</v>
      </c>
      <c r="O1295">
        <v>29</v>
      </c>
      <c r="P1295">
        <v>2</v>
      </c>
      <c r="Q1295">
        <v>96.6</v>
      </c>
      <c r="R1295">
        <v>50920</v>
      </c>
      <c r="S1295">
        <v>98.22</v>
      </c>
      <c r="T1295">
        <v>28.99</v>
      </c>
      <c r="U1295">
        <v>70.790000000000006</v>
      </c>
      <c r="V1295">
        <v>1177</v>
      </c>
      <c r="W1295">
        <v>28.25</v>
      </c>
      <c r="X1295">
        <v>147</v>
      </c>
    </row>
    <row r="1296" spans="1:24" hidden="1" x14ac:dyDescent="0.25">
      <c r="A1296" t="s">
        <v>39</v>
      </c>
      <c r="B1296" t="s">
        <v>29</v>
      </c>
      <c r="C1296">
        <v>2005</v>
      </c>
      <c r="D1296" t="s">
        <v>42</v>
      </c>
      <c r="E1296">
        <v>4.3899999999999997</v>
      </c>
      <c r="F1296">
        <v>7.11</v>
      </c>
      <c r="G1296">
        <v>4.78</v>
      </c>
      <c r="H1296">
        <v>5.25</v>
      </c>
      <c r="I1296">
        <v>28.34</v>
      </c>
      <c r="J1296">
        <v>5.18</v>
      </c>
      <c r="K1296">
        <v>4994</v>
      </c>
      <c r="L1296" t="s">
        <v>35</v>
      </c>
      <c r="M1296">
        <v>58.21</v>
      </c>
      <c r="N1296">
        <v>299</v>
      </c>
      <c r="O1296">
        <v>3</v>
      </c>
      <c r="P1296">
        <v>23</v>
      </c>
      <c r="Q1296">
        <v>98.54</v>
      </c>
      <c r="R1296">
        <v>53757</v>
      </c>
      <c r="S1296">
        <v>20.51</v>
      </c>
      <c r="T1296">
        <v>20.74</v>
      </c>
      <c r="U1296">
        <v>33.07</v>
      </c>
      <c r="V1296">
        <v>2140</v>
      </c>
      <c r="W1296">
        <v>26.46</v>
      </c>
      <c r="X1296">
        <v>365</v>
      </c>
    </row>
    <row r="1297" spans="1:24" hidden="1" x14ac:dyDescent="0.25">
      <c r="A1297" t="s">
        <v>48</v>
      </c>
      <c r="B1297" t="s">
        <v>25</v>
      </c>
      <c r="C1297">
        <v>2013</v>
      </c>
      <c r="D1297" t="s">
        <v>30</v>
      </c>
      <c r="E1297">
        <v>9.5299999999999994</v>
      </c>
      <c r="F1297">
        <v>8.1300000000000008</v>
      </c>
      <c r="G1297">
        <v>3.73</v>
      </c>
      <c r="H1297">
        <v>4.7300000000000004</v>
      </c>
      <c r="I1297">
        <v>12.86</v>
      </c>
      <c r="J1297">
        <v>9.43</v>
      </c>
      <c r="K1297">
        <v>2898</v>
      </c>
      <c r="L1297" t="s">
        <v>44</v>
      </c>
      <c r="M1297">
        <v>34.25</v>
      </c>
      <c r="N1297">
        <v>320</v>
      </c>
      <c r="O1297">
        <v>13</v>
      </c>
      <c r="P1297">
        <v>37</v>
      </c>
      <c r="Q1297">
        <v>79.33</v>
      </c>
      <c r="R1297">
        <v>43596</v>
      </c>
      <c r="S1297">
        <v>15.2</v>
      </c>
      <c r="T1297">
        <v>46.47</v>
      </c>
      <c r="U1297">
        <v>51.59</v>
      </c>
      <c r="V1297">
        <v>939</v>
      </c>
      <c r="W1297">
        <v>11.02</v>
      </c>
      <c r="X1297">
        <v>85</v>
      </c>
    </row>
    <row r="1298" spans="1:24" hidden="1" x14ac:dyDescent="0.25">
      <c r="A1298" t="s">
        <v>39</v>
      </c>
      <c r="B1298" t="s">
        <v>29</v>
      </c>
      <c r="C1298">
        <v>2024</v>
      </c>
      <c r="D1298" t="s">
        <v>43</v>
      </c>
      <c r="E1298">
        <v>6.08</v>
      </c>
      <c r="F1298">
        <v>6.19</v>
      </c>
      <c r="G1298">
        <v>2.84</v>
      </c>
      <c r="H1298">
        <v>5.86</v>
      </c>
      <c r="I1298">
        <v>25.68</v>
      </c>
      <c r="J1298">
        <v>11.96</v>
      </c>
      <c r="K1298">
        <v>4601</v>
      </c>
      <c r="L1298" t="s">
        <v>44</v>
      </c>
      <c r="M1298">
        <v>51.66</v>
      </c>
      <c r="N1298">
        <v>457</v>
      </c>
      <c r="O1298">
        <v>10</v>
      </c>
      <c r="P1298">
        <v>1</v>
      </c>
      <c r="Q1298">
        <v>46.5</v>
      </c>
      <c r="R1298">
        <v>90264</v>
      </c>
      <c r="S1298">
        <v>35.35</v>
      </c>
      <c r="T1298">
        <v>58.16</v>
      </c>
      <c r="U1298">
        <v>75.22</v>
      </c>
      <c r="V1298">
        <v>2354</v>
      </c>
      <c r="W1298">
        <v>13.4</v>
      </c>
      <c r="X1298">
        <v>707</v>
      </c>
    </row>
    <row r="1299" spans="1:24" hidden="1" x14ac:dyDescent="0.25">
      <c r="A1299" t="s">
        <v>39</v>
      </c>
      <c r="B1299" t="s">
        <v>25</v>
      </c>
      <c r="C1299">
        <v>2010</v>
      </c>
      <c r="D1299" t="s">
        <v>34</v>
      </c>
      <c r="E1299">
        <v>2.2000000000000002</v>
      </c>
      <c r="F1299">
        <v>6.89</v>
      </c>
      <c r="G1299">
        <v>1.53</v>
      </c>
      <c r="H1299">
        <v>7.62</v>
      </c>
      <c r="I1299">
        <v>37.409999999999997</v>
      </c>
      <c r="J1299">
        <v>14.25</v>
      </c>
      <c r="K1299">
        <v>1966</v>
      </c>
      <c r="L1299" t="s">
        <v>27</v>
      </c>
      <c r="M1299">
        <v>42.22</v>
      </c>
      <c r="N1299">
        <v>10</v>
      </c>
      <c r="O1299">
        <v>3</v>
      </c>
      <c r="P1299">
        <v>55</v>
      </c>
      <c r="Q1299">
        <v>50.66</v>
      </c>
      <c r="R1299">
        <v>32128</v>
      </c>
      <c r="S1299">
        <v>46.39</v>
      </c>
      <c r="T1299">
        <v>87.86</v>
      </c>
      <c r="U1299">
        <v>36.78</v>
      </c>
      <c r="V1299">
        <v>1865</v>
      </c>
      <c r="W1299">
        <v>9.43</v>
      </c>
      <c r="X1299">
        <v>735</v>
      </c>
    </row>
    <row r="1300" spans="1:24" hidden="1" x14ac:dyDescent="0.25">
      <c r="A1300" t="s">
        <v>24</v>
      </c>
      <c r="B1300" t="s">
        <v>33</v>
      </c>
      <c r="C1300">
        <v>2007</v>
      </c>
      <c r="D1300" t="s">
        <v>42</v>
      </c>
      <c r="E1300">
        <v>4.79</v>
      </c>
      <c r="F1300">
        <v>8.25</v>
      </c>
      <c r="G1300">
        <v>1.1000000000000001</v>
      </c>
      <c r="H1300">
        <v>4.55</v>
      </c>
      <c r="I1300">
        <v>24.61</v>
      </c>
      <c r="J1300">
        <v>3.33</v>
      </c>
      <c r="K1300">
        <v>4278</v>
      </c>
      <c r="L1300" t="s">
        <v>31</v>
      </c>
      <c r="M1300">
        <v>73.41</v>
      </c>
      <c r="N1300">
        <v>346</v>
      </c>
      <c r="O1300">
        <v>25</v>
      </c>
      <c r="P1300">
        <v>79</v>
      </c>
      <c r="Q1300">
        <v>44.67</v>
      </c>
      <c r="R1300">
        <v>84793</v>
      </c>
      <c r="S1300">
        <v>80.81</v>
      </c>
      <c r="T1300">
        <v>30.31</v>
      </c>
      <c r="U1300">
        <v>58.68</v>
      </c>
      <c r="V1300">
        <v>2075</v>
      </c>
      <c r="W1300">
        <v>39.21</v>
      </c>
      <c r="X1300">
        <v>905</v>
      </c>
    </row>
    <row r="1301" spans="1:24" hidden="1" x14ac:dyDescent="0.25">
      <c r="A1301" t="s">
        <v>47</v>
      </c>
      <c r="B1301" t="s">
        <v>33</v>
      </c>
      <c r="C1301">
        <v>2007</v>
      </c>
      <c r="D1301" t="s">
        <v>26</v>
      </c>
      <c r="E1301">
        <v>6.75</v>
      </c>
      <c r="F1301">
        <v>6.3</v>
      </c>
      <c r="G1301">
        <v>3.58</v>
      </c>
      <c r="H1301">
        <v>9.76</v>
      </c>
      <c r="I1301">
        <v>15.1</v>
      </c>
      <c r="J1301">
        <v>16.260000000000002</v>
      </c>
      <c r="K1301">
        <v>4249</v>
      </c>
      <c r="L1301" t="s">
        <v>31</v>
      </c>
      <c r="M1301">
        <v>84.65</v>
      </c>
      <c r="N1301">
        <v>470</v>
      </c>
      <c r="O1301">
        <v>2</v>
      </c>
      <c r="P1301">
        <v>92</v>
      </c>
      <c r="Q1301">
        <v>30.74</v>
      </c>
      <c r="R1301">
        <v>76561</v>
      </c>
      <c r="S1301">
        <v>77.459999999999994</v>
      </c>
      <c r="T1301">
        <v>12.11</v>
      </c>
      <c r="U1301">
        <v>67.14</v>
      </c>
      <c r="V1301">
        <v>412</v>
      </c>
      <c r="W1301">
        <v>25.37</v>
      </c>
      <c r="X1301">
        <v>420</v>
      </c>
    </row>
    <row r="1302" spans="1:24" x14ac:dyDescent="0.25">
      <c r="A1302" t="s">
        <v>24</v>
      </c>
      <c r="B1302" t="s">
        <v>33</v>
      </c>
      <c r="C1302">
        <v>2000</v>
      </c>
      <c r="D1302" t="s">
        <v>42</v>
      </c>
      <c r="E1302">
        <v>3.24</v>
      </c>
      <c r="F1302">
        <v>6.78</v>
      </c>
      <c r="G1302">
        <v>2.61</v>
      </c>
      <c r="H1302">
        <v>3.87</v>
      </c>
      <c r="I1302">
        <v>29.1</v>
      </c>
      <c r="J1302">
        <v>6.92</v>
      </c>
      <c r="K1302">
        <v>3411</v>
      </c>
      <c r="L1302" t="s">
        <v>31</v>
      </c>
      <c r="M1302">
        <v>65.930000000000007</v>
      </c>
      <c r="N1302">
        <v>339</v>
      </c>
      <c r="O1302">
        <v>36</v>
      </c>
      <c r="P1302">
        <v>36</v>
      </c>
      <c r="Q1302">
        <v>53.72</v>
      </c>
      <c r="R1302">
        <v>25290</v>
      </c>
      <c r="S1302">
        <v>92.27</v>
      </c>
      <c r="T1302">
        <v>68.88</v>
      </c>
      <c r="U1302">
        <v>83.15</v>
      </c>
      <c r="V1302">
        <v>1876</v>
      </c>
      <c r="W1302">
        <v>38.630000000000003</v>
      </c>
      <c r="X1302">
        <v>364</v>
      </c>
    </row>
    <row r="1303" spans="1:24" hidden="1" x14ac:dyDescent="0.25">
      <c r="A1303" t="s">
        <v>39</v>
      </c>
      <c r="B1303" t="s">
        <v>37</v>
      </c>
      <c r="C1303">
        <v>2020</v>
      </c>
      <c r="D1303" t="s">
        <v>34</v>
      </c>
      <c r="E1303">
        <v>0.8</v>
      </c>
      <c r="F1303">
        <v>7.95</v>
      </c>
      <c r="G1303">
        <v>2.6</v>
      </c>
      <c r="H1303">
        <v>6.36</v>
      </c>
      <c r="I1303">
        <v>47.33</v>
      </c>
      <c r="J1303">
        <v>10.07</v>
      </c>
      <c r="K1303">
        <v>3946</v>
      </c>
      <c r="L1303" t="s">
        <v>35</v>
      </c>
      <c r="M1303">
        <v>85.68</v>
      </c>
      <c r="N1303">
        <v>4</v>
      </c>
      <c r="O1303">
        <v>37</v>
      </c>
      <c r="P1303">
        <v>3</v>
      </c>
      <c r="Q1303">
        <v>7.24</v>
      </c>
      <c r="R1303">
        <v>76099</v>
      </c>
      <c r="S1303">
        <v>85.81</v>
      </c>
      <c r="T1303">
        <v>28.81</v>
      </c>
      <c r="U1303">
        <v>37.31</v>
      </c>
      <c r="V1303">
        <v>587</v>
      </c>
      <c r="W1303">
        <v>10.87</v>
      </c>
      <c r="X1303">
        <v>707</v>
      </c>
    </row>
    <row r="1304" spans="1:24" hidden="1" x14ac:dyDescent="0.25">
      <c r="A1304" t="s">
        <v>36</v>
      </c>
      <c r="B1304" t="s">
        <v>33</v>
      </c>
      <c r="C1304">
        <v>2006</v>
      </c>
      <c r="D1304" t="s">
        <v>26</v>
      </c>
      <c r="E1304">
        <v>5.83</v>
      </c>
      <c r="F1304">
        <v>7.36</v>
      </c>
      <c r="G1304">
        <v>0.37</v>
      </c>
      <c r="H1304">
        <v>3.6</v>
      </c>
      <c r="I1304">
        <v>44.4</v>
      </c>
      <c r="J1304">
        <v>12.16</v>
      </c>
      <c r="K1304">
        <v>1046</v>
      </c>
      <c r="L1304" t="s">
        <v>44</v>
      </c>
      <c r="M1304">
        <v>30.9</v>
      </c>
      <c r="N1304">
        <v>204</v>
      </c>
      <c r="O1304">
        <v>40</v>
      </c>
      <c r="P1304">
        <v>77</v>
      </c>
      <c r="Q1304">
        <v>99.2</v>
      </c>
      <c r="R1304">
        <v>30267</v>
      </c>
      <c r="S1304">
        <v>43.88</v>
      </c>
      <c r="T1304">
        <v>48.74</v>
      </c>
      <c r="U1304">
        <v>98.25</v>
      </c>
      <c r="V1304">
        <v>2505</v>
      </c>
      <c r="W1304">
        <v>24.85</v>
      </c>
      <c r="X1304">
        <v>881</v>
      </c>
    </row>
    <row r="1305" spans="1:24" hidden="1" x14ac:dyDescent="0.25">
      <c r="A1305" t="s">
        <v>45</v>
      </c>
      <c r="B1305" t="s">
        <v>29</v>
      </c>
      <c r="C1305">
        <v>2005</v>
      </c>
      <c r="D1305" t="s">
        <v>34</v>
      </c>
      <c r="E1305">
        <v>9.48</v>
      </c>
      <c r="F1305">
        <v>8.08</v>
      </c>
      <c r="G1305">
        <v>2.56</v>
      </c>
      <c r="H1305">
        <v>3.16</v>
      </c>
      <c r="I1305">
        <v>38.46</v>
      </c>
      <c r="J1305">
        <v>9.76</v>
      </c>
      <c r="K1305">
        <v>2573</v>
      </c>
      <c r="L1305" t="s">
        <v>27</v>
      </c>
      <c r="M1305">
        <v>87.43</v>
      </c>
      <c r="N1305">
        <v>369</v>
      </c>
      <c r="O1305">
        <v>3</v>
      </c>
      <c r="P1305">
        <v>80</v>
      </c>
      <c r="Q1305">
        <v>43.56</v>
      </c>
      <c r="R1305">
        <v>5827</v>
      </c>
      <c r="S1305">
        <v>1.9</v>
      </c>
      <c r="T1305">
        <v>74.66</v>
      </c>
      <c r="U1305">
        <v>97.39</v>
      </c>
      <c r="V1305">
        <v>1032</v>
      </c>
      <c r="W1305">
        <v>30.36</v>
      </c>
      <c r="X1305">
        <v>730</v>
      </c>
    </row>
    <row r="1306" spans="1:24" hidden="1" x14ac:dyDescent="0.25">
      <c r="A1306" t="s">
        <v>39</v>
      </c>
      <c r="B1306" t="s">
        <v>38</v>
      </c>
      <c r="C1306">
        <v>2020</v>
      </c>
      <c r="D1306" t="s">
        <v>26</v>
      </c>
      <c r="E1306">
        <v>4.8499999999999996</v>
      </c>
      <c r="F1306">
        <v>6.28</v>
      </c>
      <c r="G1306">
        <v>4.1100000000000003</v>
      </c>
      <c r="H1306">
        <v>9.4600000000000009</v>
      </c>
      <c r="I1306">
        <v>13.81</v>
      </c>
      <c r="J1306">
        <v>11.44</v>
      </c>
      <c r="K1306">
        <v>605</v>
      </c>
      <c r="L1306" t="s">
        <v>35</v>
      </c>
      <c r="M1306">
        <v>42.49</v>
      </c>
      <c r="N1306">
        <v>457</v>
      </c>
      <c r="O1306">
        <v>25</v>
      </c>
      <c r="P1306">
        <v>43</v>
      </c>
      <c r="Q1306">
        <v>92.88</v>
      </c>
      <c r="R1306">
        <v>98537</v>
      </c>
      <c r="S1306">
        <v>23.66</v>
      </c>
      <c r="T1306">
        <v>12.96</v>
      </c>
      <c r="U1306">
        <v>20.98</v>
      </c>
      <c r="V1306">
        <v>997</v>
      </c>
      <c r="W1306">
        <v>3.79</v>
      </c>
      <c r="X1306">
        <v>79</v>
      </c>
    </row>
    <row r="1307" spans="1:24" hidden="1" x14ac:dyDescent="0.25">
      <c r="A1307" t="s">
        <v>24</v>
      </c>
      <c r="B1307" t="s">
        <v>25</v>
      </c>
      <c r="C1307">
        <v>2007</v>
      </c>
      <c r="D1307" t="s">
        <v>40</v>
      </c>
      <c r="E1307">
        <v>9.06</v>
      </c>
      <c r="F1307">
        <v>8.3000000000000007</v>
      </c>
      <c r="G1307">
        <v>4.7300000000000004</v>
      </c>
      <c r="H1307">
        <v>8.67</v>
      </c>
      <c r="I1307">
        <v>12.08</v>
      </c>
      <c r="J1307">
        <v>2.23</v>
      </c>
      <c r="K1307">
        <v>1366</v>
      </c>
      <c r="L1307" t="s">
        <v>27</v>
      </c>
      <c r="M1307">
        <v>62.27</v>
      </c>
      <c r="N1307">
        <v>244</v>
      </c>
      <c r="O1307">
        <v>38</v>
      </c>
      <c r="P1307">
        <v>44</v>
      </c>
      <c r="Q1307">
        <v>72.98</v>
      </c>
      <c r="R1307">
        <v>58825</v>
      </c>
      <c r="S1307">
        <v>61.01</v>
      </c>
      <c r="T1307">
        <v>21.32</v>
      </c>
      <c r="U1307">
        <v>49.44</v>
      </c>
      <c r="V1307">
        <v>237</v>
      </c>
      <c r="W1307">
        <v>26.68</v>
      </c>
      <c r="X1307">
        <v>566</v>
      </c>
    </row>
    <row r="1308" spans="1:24" hidden="1" x14ac:dyDescent="0.25">
      <c r="A1308" t="s">
        <v>36</v>
      </c>
      <c r="B1308" t="s">
        <v>37</v>
      </c>
      <c r="C1308">
        <v>2018</v>
      </c>
      <c r="D1308" t="s">
        <v>40</v>
      </c>
      <c r="E1308">
        <v>8.35</v>
      </c>
      <c r="F1308">
        <v>8.34</v>
      </c>
      <c r="G1308">
        <v>0.53</v>
      </c>
      <c r="H1308">
        <v>7.86</v>
      </c>
      <c r="I1308">
        <v>41.93</v>
      </c>
      <c r="J1308">
        <v>8.64</v>
      </c>
      <c r="K1308">
        <v>2926</v>
      </c>
      <c r="L1308" t="s">
        <v>35</v>
      </c>
      <c r="M1308">
        <v>60.98</v>
      </c>
      <c r="N1308">
        <v>248</v>
      </c>
      <c r="O1308">
        <v>44</v>
      </c>
      <c r="P1308">
        <v>80</v>
      </c>
      <c r="Q1308">
        <v>30.41</v>
      </c>
      <c r="R1308">
        <v>50053</v>
      </c>
      <c r="S1308">
        <v>50.15</v>
      </c>
      <c r="T1308">
        <v>17.850000000000001</v>
      </c>
      <c r="U1308">
        <v>25.43</v>
      </c>
      <c r="V1308">
        <v>1248</v>
      </c>
      <c r="W1308">
        <v>6.76</v>
      </c>
      <c r="X1308">
        <v>187</v>
      </c>
    </row>
    <row r="1309" spans="1:24" hidden="1" x14ac:dyDescent="0.25">
      <c r="A1309" t="s">
        <v>24</v>
      </c>
      <c r="B1309" t="s">
        <v>33</v>
      </c>
      <c r="C1309">
        <v>2021</v>
      </c>
      <c r="D1309" t="s">
        <v>30</v>
      </c>
      <c r="E1309">
        <v>1.47</v>
      </c>
      <c r="F1309">
        <v>6.39</v>
      </c>
      <c r="G1309">
        <v>3.16</v>
      </c>
      <c r="H1309">
        <v>9.06</v>
      </c>
      <c r="I1309">
        <v>9.07</v>
      </c>
      <c r="J1309">
        <v>5.61</v>
      </c>
      <c r="K1309">
        <v>1958</v>
      </c>
      <c r="L1309" t="s">
        <v>31</v>
      </c>
      <c r="M1309">
        <v>91.12</v>
      </c>
      <c r="N1309">
        <v>432</v>
      </c>
      <c r="O1309">
        <v>41</v>
      </c>
      <c r="P1309">
        <v>83</v>
      </c>
      <c r="Q1309">
        <v>23.76</v>
      </c>
      <c r="R1309">
        <v>64327</v>
      </c>
      <c r="S1309">
        <v>24.02</v>
      </c>
      <c r="T1309">
        <v>28.7</v>
      </c>
      <c r="U1309">
        <v>45.38</v>
      </c>
      <c r="V1309">
        <v>1050</v>
      </c>
      <c r="W1309">
        <v>13.12</v>
      </c>
      <c r="X1309">
        <v>697</v>
      </c>
    </row>
    <row r="1310" spans="1:24" hidden="1" x14ac:dyDescent="0.25">
      <c r="A1310" t="s">
        <v>48</v>
      </c>
      <c r="B1310" t="s">
        <v>33</v>
      </c>
      <c r="C1310">
        <v>2020</v>
      </c>
      <c r="D1310" t="s">
        <v>30</v>
      </c>
      <c r="E1310">
        <v>7.08</v>
      </c>
      <c r="F1310">
        <v>6.08</v>
      </c>
      <c r="G1310">
        <v>2.84</v>
      </c>
      <c r="H1310">
        <v>8.6199999999999992</v>
      </c>
      <c r="I1310">
        <v>30.28</v>
      </c>
      <c r="J1310">
        <v>1.72</v>
      </c>
      <c r="K1310">
        <v>1064</v>
      </c>
      <c r="L1310" t="s">
        <v>27</v>
      </c>
      <c r="M1310">
        <v>97.62</v>
      </c>
      <c r="N1310">
        <v>434</v>
      </c>
      <c r="O1310">
        <v>43</v>
      </c>
      <c r="P1310">
        <v>46</v>
      </c>
      <c r="Q1310">
        <v>99.58</v>
      </c>
      <c r="R1310">
        <v>57725</v>
      </c>
      <c r="S1310">
        <v>13.16</v>
      </c>
      <c r="T1310">
        <v>23.84</v>
      </c>
      <c r="U1310">
        <v>68.569999999999993</v>
      </c>
      <c r="V1310">
        <v>1361</v>
      </c>
      <c r="W1310">
        <v>28.65</v>
      </c>
      <c r="X1310">
        <v>948</v>
      </c>
    </row>
    <row r="1311" spans="1:24" hidden="1" x14ac:dyDescent="0.25">
      <c r="A1311" t="s">
        <v>41</v>
      </c>
      <c r="B1311" t="s">
        <v>38</v>
      </c>
      <c r="C1311">
        <v>2023</v>
      </c>
      <c r="D1311" t="s">
        <v>26</v>
      </c>
      <c r="E1311">
        <v>4.3499999999999996</v>
      </c>
      <c r="F1311">
        <v>8.4700000000000006</v>
      </c>
      <c r="G1311">
        <v>4.45</v>
      </c>
      <c r="H1311">
        <v>7.53</v>
      </c>
      <c r="I1311">
        <v>21.95</v>
      </c>
      <c r="J1311">
        <v>3.83</v>
      </c>
      <c r="K1311">
        <v>517</v>
      </c>
      <c r="L1311" t="s">
        <v>44</v>
      </c>
      <c r="M1311">
        <v>47.86</v>
      </c>
      <c r="N1311">
        <v>419</v>
      </c>
      <c r="O1311">
        <v>41</v>
      </c>
      <c r="P1311">
        <v>92</v>
      </c>
      <c r="Q1311">
        <v>77.67</v>
      </c>
      <c r="R1311">
        <v>58749</v>
      </c>
      <c r="S1311">
        <v>21.6</v>
      </c>
      <c r="T1311">
        <v>35.33</v>
      </c>
      <c r="U1311">
        <v>68.7</v>
      </c>
      <c r="V1311">
        <v>2160</v>
      </c>
      <c r="W1311">
        <v>17.600000000000001</v>
      </c>
      <c r="X1311">
        <v>279</v>
      </c>
    </row>
    <row r="1312" spans="1:24" hidden="1" x14ac:dyDescent="0.25">
      <c r="A1312" t="s">
        <v>32</v>
      </c>
      <c r="B1312" t="s">
        <v>38</v>
      </c>
      <c r="C1312">
        <v>2019</v>
      </c>
      <c r="D1312" t="s">
        <v>42</v>
      </c>
      <c r="E1312">
        <v>2.5</v>
      </c>
      <c r="F1312">
        <v>7.21</v>
      </c>
      <c r="G1312">
        <v>3.76</v>
      </c>
      <c r="H1312">
        <v>8.93</v>
      </c>
      <c r="I1312">
        <v>23.4</v>
      </c>
      <c r="J1312">
        <v>12.05</v>
      </c>
      <c r="K1312">
        <v>2454</v>
      </c>
      <c r="L1312" t="s">
        <v>44</v>
      </c>
      <c r="M1312">
        <v>34.72</v>
      </c>
      <c r="N1312">
        <v>104</v>
      </c>
      <c r="O1312">
        <v>10</v>
      </c>
      <c r="P1312">
        <v>25</v>
      </c>
      <c r="Q1312">
        <v>26.47</v>
      </c>
      <c r="R1312">
        <v>13144</v>
      </c>
      <c r="S1312">
        <v>25.97</v>
      </c>
      <c r="T1312">
        <v>69.7</v>
      </c>
      <c r="U1312">
        <v>27.73</v>
      </c>
      <c r="V1312">
        <v>260</v>
      </c>
      <c r="W1312">
        <v>36.85</v>
      </c>
      <c r="X1312">
        <v>874</v>
      </c>
    </row>
    <row r="1313" spans="1:24" hidden="1" x14ac:dyDescent="0.25">
      <c r="A1313" t="s">
        <v>46</v>
      </c>
      <c r="B1313" t="s">
        <v>37</v>
      </c>
      <c r="C1313">
        <v>2007</v>
      </c>
      <c r="D1313" t="s">
        <v>43</v>
      </c>
      <c r="E1313">
        <v>6.87</v>
      </c>
      <c r="F1313">
        <v>7.43</v>
      </c>
      <c r="G1313">
        <v>4.83</v>
      </c>
      <c r="H1313">
        <v>5.74</v>
      </c>
      <c r="I1313">
        <v>22.73</v>
      </c>
      <c r="J1313">
        <v>3.93</v>
      </c>
      <c r="K1313">
        <v>4233</v>
      </c>
      <c r="L1313" t="s">
        <v>35</v>
      </c>
      <c r="M1313">
        <v>75.540000000000006</v>
      </c>
      <c r="N1313">
        <v>241</v>
      </c>
      <c r="O1313">
        <v>10</v>
      </c>
      <c r="P1313">
        <v>80</v>
      </c>
      <c r="Q1313">
        <v>8.61</v>
      </c>
      <c r="R1313">
        <v>31597</v>
      </c>
      <c r="S1313">
        <v>86.73</v>
      </c>
      <c r="T1313">
        <v>13.39</v>
      </c>
      <c r="U1313">
        <v>74.17</v>
      </c>
      <c r="V1313">
        <v>310</v>
      </c>
      <c r="W1313">
        <v>9.65</v>
      </c>
      <c r="X1313">
        <v>693</v>
      </c>
    </row>
    <row r="1314" spans="1:24" hidden="1" x14ac:dyDescent="0.25">
      <c r="A1314" t="s">
        <v>24</v>
      </c>
      <c r="B1314" t="s">
        <v>25</v>
      </c>
      <c r="C1314">
        <v>2013</v>
      </c>
      <c r="D1314" t="s">
        <v>43</v>
      </c>
      <c r="E1314">
        <v>7.43</v>
      </c>
      <c r="F1314">
        <v>7.54</v>
      </c>
      <c r="G1314">
        <v>4.8</v>
      </c>
      <c r="H1314">
        <v>6.87</v>
      </c>
      <c r="I1314">
        <v>45</v>
      </c>
      <c r="J1314">
        <v>3.62</v>
      </c>
      <c r="K1314">
        <v>3807</v>
      </c>
      <c r="L1314" t="s">
        <v>31</v>
      </c>
      <c r="M1314">
        <v>65.2</v>
      </c>
      <c r="N1314">
        <v>271</v>
      </c>
      <c r="O1314">
        <v>37</v>
      </c>
      <c r="P1314">
        <v>75</v>
      </c>
      <c r="Q1314">
        <v>70.3</v>
      </c>
      <c r="R1314">
        <v>79663</v>
      </c>
      <c r="S1314">
        <v>71.03</v>
      </c>
      <c r="T1314">
        <v>15.9</v>
      </c>
      <c r="U1314">
        <v>87.71</v>
      </c>
      <c r="V1314">
        <v>457</v>
      </c>
      <c r="W1314">
        <v>6.15</v>
      </c>
      <c r="X1314">
        <v>253</v>
      </c>
    </row>
    <row r="1315" spans="1:24" hidden="1" x14ac:dyDescent="0.25">
      <c r="A1315" t="s">
        <v>46</v>
      </c>
      <c r="B1315" t="s">
        <v>33</v>
      </c>
      <c r="C1315">
        <v>2017</v>
      </c>
      <c r="D1315" t="s">
        <v>42</v>
      </c>
      <c r="E1315">
        <v>1.8</v>
      </c>
      <c r="F1315">
        <v>7.97</v>
      </c>
      <c r="G1315">
        <v>1.1299999999999999</v>
      </c>
      <c r="H1315">
        <v>8.43</v>
      </c>
      <c r="I1315">
        <v>4.3499999999999996</v>
      </c>
      <c r="J1315">
        <v>11.06</v>
      </c>
      <c r="K1315">
        <v>2589</v>
      </c>
      <c r="L1315" t="s">
        <v>35</v>
      </c>
      <c r="M1315">
        <v>69.599999999999994</v>
      </c>
      <c r="N1315">
        <v>6</v>
      </c>
      <c r="O1315">
        <v>37</v>
      </c>
      <c r="P1315">
        <v>91</v>
      </c>
      <c r="Q1315">
        <v>31.7</v>
      </c>
      <c r="R1315">
        <v>92517</v>
      </c>
      <c r="S1315">
        <v>55.23</v>
      </c>
      <c r="T1315">
        <v>55.15</v>
      </c>
      <c r="U1315">
        <v>70.489999999999995</v>
      </c>
      <c r="V1315">
        <v>2072</v>
      </c>
      <c r="W1315">
        <v>13.49</v>
      </c>
      <c r="X1315">
        <v>165</v>
      </c>
    </row>
    <row r="1316" spans="1:24" hidden="1" x14ac:dyDescent="0.25">
      <c r="A1316" t="s">
        <v>28</v>
      </c>
      <c r="B1316" t="s">
        <v>37</v>
      </c>
      <c r="C1316">
        <v>2024</v>
      </c>
      <c r="D1316" t="s">
        <v>42</v>
      </c>
      <c r="E1316">
        <v>9.14</v>
      </c>
      <c r="F1316">
        <v>8.0299999999999994</v>
      </c>
      <c r="G1316">
        <v>3.63</v>
      </c>
      <c r="H1316">
        <v>3.59</v>
      </c>
      <c r="I1316">
        <v>39.15</v>
      </c>
      <c r="J1316">
        <v>18.09</v>
      </c>
      <c r="K1316">
        <v>2272</v>
      </c>
      <c r="L1316" t="s">
        <v>27</v>
      </c>
      <c r="M1316">
        <v>33.24</v>
      </c>
      <c r="N1316">
        <v>223</v>
      </c>
      <c r="O1316">
        <v>19</v>
      </c>
      <c r="P1316">
        <v>8</v>
      </c>
      <c r="Q1316">
        <v>23.69</v>
      </c>
      <c r="R1316">
        <v>96830</v>
      </c>
      <c r="S1316">
        <v>2.09</v>
      </c>
      <c r="T1316">
        <v>51.62</v>
      </c>
      <c r="U1316">
        <v>44.8</v>
      </c>
      <c r="V1316">
        <v>334</v>
      </c>
      <c r="W1316">
        <v>34.08</v>
      </c>
      <c r="X1316">
        <v>198</v>
      </c>
    </row>
    <row r="1317" spans="1:24" hidden="1" x14ac:dyDescent="0.25">
      <c r="A1317" t="s">
        <v>24</v>
      </c>
      <c r="B1317" t="s">
        <v>29</v>
      </c>
      <c r="C1317">
        <v>2015</v>
      </c>
      <c r="D1317" t="s">
        <v>40</v>
      </c>
      <c r="E1317">
        <v>7.51</v>
      </c>
      <c r="F1317">
        <v>6.48</v>
      </c>
      <c r="G1317">
        <v>2.65</v>
      </c>
      <c r="H1317">
        <v>9.01</v>
      </c>
      <c r="I1317">
        <v>41.75</v>
      </c>
      <c r="J1317">
        <v>15.77</v>
      </c>
      <c r="K1317">
        <v>2308</v>
      </c>
      <c r="L1317" t="s">
        <v>44</v>
      </c>
      <c r="M1317">
        <v>84.27</v>
      </c>
      <c r="N1317">
        <v>216</v>
      </c>
      <c r="O1317">
        <v>25</v>
      </c>
      <c r="P1317">
        <v>95</v>
      </c>
      <c r="Q1317">
        <v>74.02</v>
      </c>
      <c r="R1317">
        <v>95830</v>
      </c>
      <c r="S1317">
        <v>82.12</v>
      </c>
      <c r="T1317">
        <v>47.93</v>
      </c>
      <c r="U1317">
        <v>20.2</v>
      </c>
      <c r="V1317">
        <v>2307</v>
      </c>
      <c r="W1317">
        <v>33.9</v>
      </c>
      <c r="X1317">
        <v>943</v>
      </c>
    </row>
    <row r="1318" spans="1:24" hidden="1" x14ac:dyDescent="0.25">
      <c r="A1318" t="s">
        <v>41</v>
      </c>
      <c r="B1318" t="s">
        <v>29</v>
      </c>
      <c r="C1318">
        <v>2008</v>
      </c>
      <c r="D1318" t="s">
        <v>43</v>
      </c>
      <c r="E1318">
        <v>9.33</v>
      </c>
      <c r="F1318">
        <v>6.59</v>
      </c>
      <c r="G1318">
        <v>1.07</v>
      </c>
      <c r="H1318">
        <v>4.0999999999999996</v>
      </c>
      <c r="I1318">
        <v>47.14</v>
      </c>
      <c r="J1318">
        <v>18.100000000000001</v>
      </c>
      <c r="K1318">
        <v>1102</v>
      </c>
      <c r="L1318" t="s">
        <v>44</v>
      </c>
      <c r="M1318">
        <v>46.26</v>
      </c>
      <c r="N1318">
        <v>43</v>
      </c>
      <c r="O1318">
        <v>37</v>
      </c>
      <c r="P1318">
        <v>97</v>
      </c>
      <c r="Q1318">
        <v>68.569999999999993</v>
      </c>
      <c r="R1318">
        <v>32130</v>
      </c>
      <c r="S1318">
        <v>55.25</v>
      </c>
      <c r="T1318">
        <v>51.27</v>
      </c>
      <c r="U1318">
        <v>71.87</v>
      </c>
      <c r="V1318">
        <v>2436</v>
      </c>
      <c r="W1318">
        <v>14.77</v>
      </c>
      <c r="X1318">
        <v>208</v>
      </c>
    </row>
    <row r="1319" spans="1:24" hidden="1" x14ac:dyDescent="0.25">
      <c r="A1319" t="s">
        <v>46</v>
      </c>
      <c r="B1319" t="s">
        <v>37</v>
      </c>
      <c r="C1319">
        <v>2014</v>
      </c>
      <c r="D1319" t="s">
        <v>26</v>
      </c>
      <c r="E1319">
        <v>3.17</v>
      </c>
      <c r="F1319">
        <v>8.19</v>
      </c>
      <c r="G1319">
        <v>0.97</v>
      </c>
      <c r="H1319">
        <v>9.0500000000000007</v>
      </c>
      <c r="I1319">
        <v>22.63</v>
      </c>
      <c r="J1319">
        <v>11.66</v>
      </c>
      <c r="K1319">
        <v>4792</v>
      </c>
      <c r="L1319" t="s">
        <v>44</v>
      </c>
      <c r="M1319">
        <v>53.45</v>
      </c>
      <c r="N1319">
        <v>25</v>
      </c>
      <c r="O1319">
        <v>11</v>
      </c>
      <c r="P1319">
        <v>79</v>
      </c>
      <c r="Q1319">
        <v>49.18</v>
      </c>
      <c r="R1319">
        <v>71910</v>
      </c>
      <c r="S1319">
        <v>62.73</v>
      </c>
      <c r="T1319">
        <v>69.36</v>
      </c>
      <c r="U1319">
        <v>74.22</v>
      </c>
      <c r="V1319">
        <v>2583</v>
      </c>
      <c r="W1319">
        <v>32.39</v>
      </c>
      <c r="X1319">
        <v>84</v>
      </c>
    </row>
    <row r="1320" spans="1:24" hidden="1" x14ac:dyDescent="0.25">
      <c r="A1320" t="s">
        <v>39</v>
      </c>
      <c r="B1320" t="s">
        <v>33</v>
      </c>
      <c r="C1320">
        <v>2009</v>
      </c>
      <c r="D1320" t="s">
        <v>34</v>
      </c>
      <c r="E1320">
        <v>9.39</v>
      </c>
      <c r="F1320">
        <v>8.0500000000000007</v>
      </c>
      <c r="G1320">
        <v>0.41</v>
      </c>
      <c r="H1320">
        <v>5.18</v>
      </c>
      <c r="I1320">
        <v>25</v>
      </c>
      <c r="J1320">
        <v>8.1999999999999993</v>
      </c>
      <c r="K1320">
        <v>810</v>
      </c>
      <c r="L1320" t="s">
        <v>44</v>
      </c>
      <c r="M1320">
        <v>45.98</v>
      </c>
      <c r="N1320">
        <v>291</v>
      </c>
      <c r="O1320">
        <v>28</v>
      </c>
      <c r="P1320">
        <v>47</v>
      </c>
      <c r="Q1320">
        <v>94.38</v>
      </c>
      <c r="R1320">
        <v>1606</v>
      </c>
      <c r="S1320">
        <v>6.56</v>
      </c>
      <c r="T1320">
        <v>56.09</v>
      </c>
      <c r="U1320">
        <v>76.7</v>
      </c>
      <c r="V1320">
        <v>2872</v>
      </c>
      <c r="W1320">
        <v>3.11</v>
      </c>
      <c r="X1320">
        <v>554</v>
      </c>
    </row>
    <row r="1321" spans="1:24" hidden="1" x14ac:dyDescent="0.25">
      <c r="A1321" t="s">
        <v>24</v>
      </c>
      <c r="B1321" t="s">
        <v>37</v>
      </c>
      <c r="C1321">
        <v>2021</v>
      </c>
      <c r="D1321" t="s">
        <v>30</v>
      </c>
      <c r="E1321">
        <v>3.69</v>
      </c>
      <c r="F1321">
        <v>7.54</v>
      </c>
      <c r="G1321">
        <v>3.98</v>
      </c>
      <c r="H1321">
        <v>5.29</v>
      </c>
      <c r="I1321">
        <v>48.06</v>
      </c>
      <c r="J1321">
        <v>14.59</v>
      </c>
      <c r="K1321">
        <v>3763</v>
      </c>
      <c r="L1321" t="s">
        <v>27</v>
      </c>
      <c r="M1321">
        <v>96.22</v>
      </c>
      <c r="N1321">
        <v>180</v>
      </c>
      <c r="O1321">
        <v>13</v>
      </c>
      <c r="P1321">
        <v>30</v>
      </c>
      <c r="Q1321">
        <v>68.599999999999994</v>
      </c>
      <c r="R1321">
        <v>79929</v>
      </c>
      <c r="S1321">
        <v>81.489999999999995</v>
      </c>
      <c r="T1321">
        <v>46.56</v>
      </c>
      <c r="U1321">
        <v>23.14</v>
      </c>
      <c r="V1321">
        <v>2242</v>
      </c>
      <c r="W1321">
        <v>0.3</v>
      </c>
      <c r="X1321">
        <v>716</v>
      </c>
    </row>
    <row r="1322" spans="1:24" hidden="1" x14ac:dyDescent="0.25">
      <c r="A1322" t="s">
        <v>47</v>
      </c>
      <c r="B1322" t="s">
        <v>33</v>
      </c>
      <c r="C1322">
        <v>2015</v>
      </c>
      <c r="D1322" t="s">
        <v>34</v>
      </c>
      <c r="E1322">
        <v>0.54</v>
      </c>
      <c r="F1322">
        <v>8.49</v>
      </c>
      <c r="G1322">
        <v>1.62</v>
      </c>
      <c r="H1322">
        <v>3.52</v>
      </c>
      <c r="I1322">
        <v>22.92</v>
      </c>
      <c r="J1322">
        <v>5.23</v>
      </c>
      <c r="K1322">
        <v>4568</v>
      </c>
      <c r="L1322" t="s">
        <v>44</v>
      </c>
      <c r="M1322">
        <v>41.81</v>
      </c>
      <c r="N1322">
        <v>91</v>
      </c>
      <c r="O1322">
        <v>49</v>
      </c>
      <c r="P1322">
        <v>54</v>
      </c>
      <c r="Q1322">
        <v>89.56</v>
      </c>
      <c r="R1322">
        <v>8919</v>
      </c>
      <c r="S1322">
        <v>83.2</v>
      </c>
      <c r="T1322">
        <v>16.54</v>
      </c>
      <c r="U1322">
        <v>61.32</v>
      </c>
      <c r="V1322">
        <v>2973</v>
      </c>
      <c r="W1322">
        <v>34.590000000000003</v>
      </c>
      <c r="X1322">
        <v>927</v>
      </c>
    </row>
    <row r="1323" spans="1:24" hidden="1" x14ac:dyDescent="0.25">
      <c r="A1323" t="s">
        <v>32</v>
      </c>
      <c r="B1323" t="s">
        <v>38</v>
      </c>
      <c r="C1323">
        <v>2003</v>
      </c>
      <c r="D1323" t="s">
        <v>40</v>
      </c>
      <c r="E1323">
        <v>7.63</v>
      </c>
      <c r="F1323">
        <v>7.84</v>
      </c>
      <c r="G1323">
        <v>4.28</v>
      </c>
      <c r="H1323">
        <v>9.1999999999999993</v>
      </c>
      <c r="I1323">
        <v>25.18</v>
      </c>
      <c r="J1323">
        <v>1.56</v>
      </c>
      <c r="K1323">
        <v>76</v>
      </c>
      <c r="L1323" t="s">
        <v>35</v>
      </c>
      <c r="M1323">
        <v>81.260000000000005</v>
      </c>
      <c r="N1323">
        <v>427</v>
      </c>
      <c r="O1323">
        <v>24</v>
      </c>
      <c r="P1323">
        <v>90</v>
      </c>
      <c r="Q1323">
        <v>20.67</v>
      </c>
      <c r="R1323">
        <v>98463</v>
      </c>
      <c r="S1323">
        <v>88.33</v>
      </c>
      <c r="T1323">
        <v>87.98</v>
      </c>
      <c r="U1323">
        <v>53.07</v>
      </c>
      <c r="V1323">
        <v>285</v>
      </c>
      <c r="W1323">
        <v>34.96</v>
      </c>
      <c r="X1323">
        <v>918</v>
      </c>
    </row>
    <row r="1324" spans="1:24" hidden="1" x14ac:dyDescent="0.25">
      <c r="A1324" t="s">
        <v>41</v>
      </c>
      <c r="B1324" t="s">
        <v>37</v>
      </c>
      <c r="C1324">
        <v>2019</v>
      </c>
      <c r="D1324" t="s">
        <v>43</v>
      </c>
      <c r="E1324">
        <v>7.04</v>
      </c>
      <c r="F1324">
        <v>6.54</v>
      </c>
      <c r="G1324">
        <v>3.04</v>
      </c>
      <c r="H1324">
        <v>4.22</v>
      </c>
      <c r="I1324">
        <v>16.61</v>
      </c>
      <c r="J1324">
        <v>6.89</v>
      </c>
      <c r="K1324">
        <v>2309</v>
      </c>
      <c r="L1324" t="s">
        <v>44</v>
      </c>
      <c r="M1324">
        <v>47.2</v>
      </c>
      <c r="N1324">
        <v>267</v>
      </c>
      <c r="O1324">
        <v>41</v>
      </c>
      <c r="P1324">
        <v>92</v>
      </c>
      <c r="Q1324">
        <v>31.07</v>
      </c>
      <c r="R1324">
        <v>56829</v>
      </c>
      <c r="S1324">
        <v>52.81</v>
      </c>
      <c r="T1324">
        <v>29.15</v>
      </c>
      <c r="U1324">
        <v>81.39</v>
      </c>
      <c r="V1324">
        <v>2914</v>
      </c>
      <c r="W1324">
        <v>5.74</v>
      </c>
      <c r="X1324">
        <v>102</v>
      </c>
    </row>
    <row r="1325" spans="1:24" hidden="1" x14ac:dyDescent="0.25">
      <c r="A1325" t="s">
        <v>46</v>
      </c>
      <c r="B1325" t="s">
        <v>33</v>
      </c>
      <c r="C1325">
        <v>2012</v>
      </c>
      <c r="D1325" t="s">
        <v>42</v>
      </c>
      <c r="E1325">
        <v>5.98</v>
      </c>
      <c r="F1325">
        <v>8.1199999999999992</v>
      </c>
      <c r="G1325">
        <v>3.37</v>
      </c>
      <c r="H1325">
        <v>7.41</v>
      </c>
      <c r="I1325">
        <v>1.58</v>
      </c>
      <c r="J1325">
        <v>5.98</v>
      </c>
      <c r="K1325">
        <v>1025</v>
      </c>
      <c r="L1325" t="s">
        <v>27</v>
      </c>
      <c r="M1325">
        <v>59.74</v>
      </c>
      <c r="N1325">
        <v>345</v>
      </c>
      <c r="O1325">
        <v>41</v>
      </c>
      <c r="P1325">
        <v>0</v>
      </c>
      <c r="Q1325">
        <v>12.24</v>
      </c>
      <c r="R1325">
        <v>41408</v>
      </c>
      <c r="S1325">
        <v>39.4</v>
      </c>
      <c r="T1325">
        <v>79.53</v>
      </c>
      <c r="U1325">
        <v>77.819999999999993</v>
      </c>
      <c r="V1325">
        <v>2327</v>
      </c>
      <c r="W1325">
        <v>11.91</v>
      </c>
      <c r="X1325">
        <v>655</v>
      </c>
    </row>
    <row r="1326" spans="1:24" hidden="1" x14ac:dyDescent="0.25">
      <c r="A1326" t="s">
        <v>41</v>
      </c>
      <c r="B1326" t="s">
        <v>37</v>
      </c>
      <c r="C1326">
        <v>2021</v>
      </c>
      <c r="D1326" t="s">
        <v>43</v>
      </c>
      <c r="E1326">
        <v>4.9000000000000004</v>
      </c>
      <c r="F1326">
        <v>7.04</v>
      </c>
      <c r="G1326">
        <v>1.46</v>
      </c>
      <c r="H1326">
        <v>7.51</v>
      </c>
      <c r="I1326">
        <v>21.65</v>
      </c>
      <c r="J1326">
        <v>13.51</v>
      </c>
      <c r="K1326">
        <v>2064</v>
      </c>
      <c r="L1326" t="s">
        <v>31</v>
      </c>
      <c r="M1326">
        <v>99.72</v>
      </c>
      <c r="N1326">
        <v>67</v>
      </c>
      <c r="O1326">
        <v>38</v>
      </c>
      <c r="P1326">
        <v>90</v>
      </c>
      <c r="Q1326">
        <v>31.85</v>
      </c>
      <c r="R1326">
        <v>39287</v>
      </c>
      <c r="S1326">
        <v>7.3</v>
      </c>
      <c r="T1326">
        <v>40.32</v>
      </c>
      <c r="U1326">
        <v>96.05</v>
      </c>
      <c r="V1326">
        <v>2819</v>
      </c>
      <c r="W1326">
        <v>34.020000000000003</v>
      </c>
      <c r="X1326">
        <v>201</v>
      </c>
    </row>
    <row r="1327" spans="1:24" hidden="1" x14ac:dyDescent="0.25">
      <c r="A1327" t="s">
        <v>36</v>
      </c>
      <c r="B1327" t="s">
        <v>37</v>
      </c>
      <c r="C1327">
        <v>2004</v>
      </c>
      <c r="D1327" t="s">
        <v>26</v>
      </c>
      <c r="E1327">
        <v>0.32</v>
      </c>
      <c r="F1327">
        <v>6.09</v>
      </c>
      <c r="G1327">
        <v>2.29</v>
      </c>
      <c r="H1327">
        <v>4.97</v>
      </c>
      <c r="I1327">
        <v>32.75</v>
      </c>
      <c r="J1327">
        <v>11.03</v>
      </c>
      <c r="K1327">
        <v>4439</v>
      </c>
      <c r="L1327" t="s">
        <v>31</v>
      </c>
      <c r="M1327">
        <v>37.04</v>
      </c>
      <c r="N1327">
        <v>363</v>
      </c>
      <c r="O1327">
        <v>25</v>
      </c>
      <c r="P1327">
        <v>95</v>
      </c>
      <c r="Q1327">
        <v>97.23</v>
      </c>
      <c r="R1327">
        <v>55339</v>
      </c>
      <c r="S1327">
        <v>19.39</v>
      </c>
      <c r="T1327">
        <v>64.709999999999994</v>
      </c>
      <c r="U1327">
        <v>91.8</v>
      </c>
      <c r="V1327">
        <v>2044</v>
      </c>
      <c r="W1327">
        <v>3.35</v>
      </c>
      <c r="X1327">
        <v>115</v>
      </c>
    </row>
    <row r="1328" spans="1:24" hidden="1" x14ac:dyDescent="0.25">
      <c r="A1328" t="s">
        <v>32</v>
      </c>
      <c r="B1328" t="s">
        <v>33</v>
      </c>
      <c r="C1328">
        <v>2021</v>
      </c>
      <c r="D1328" t="s">
        <v>40</v>
      </c>
      <c r="E1328">
        <v>6.25</v>
      </c>
      <c r="F1328">
        <v>6.8</v>
      </c>
      <c r="G1328">
        <v>2.06</v>
      </c>
      <c r="H1328">
        <v>9.9</v>
      </c>
      <c r="I1328">
        <v>34.5</v>
      </c>
      <c r="J1328">
        <v>2.77</v>
      </c>
      <c r="K1328">
        <v>2741</v>
      </c>
      <c r="L1328" t="s">
        <v>44</v>
      </c>
      <c r="M1328">
        <v>91.7</v>
      </c>
      <c r="N1328">
        <v>150</v>
      </c>
      <c r="O1328">
        <v>9</v>
      </c>
      <c r="P1328">
        <v>58</v>
      </c>
      <c r="Q1328">
        <v>96.36</v>
      </c>
      <c r="R1328">
        <v>21524</v>
      </c>
      <c r="S1328">
        <v>22.56</v>
      </c>
      <c r="T1328">
        <v>46.33</v>
      </c>
      <c r="U1328">
        <v>64.64</v>
      </c>
      <c r="V1328">
        <v>1771</v>
      </c>
      <c r="W1328">
        <v>34.520000000000003</v>
      </c>
      <c r="X1328">
        <v>447</v>
      </c>
    </row>
    <row r="1329" spans="1:24" hidden="1" x14ac:dyDescent="0.25">
      <c r="A1329" t="s">
        <v>39</v>
      </c>
      <c r="B1329" t="s">
        <v>33</v>
      </c>
      <c r="C1329">
        <v>2006</v>
      </c>
      <c r="D1329" t="s">
        <v>42</v>
      </c>
      <c r="E1329">
        <v>4.17</v>
      </c>
      <c r="F1329">
        <v>7.91</v>
      </c>
      <c r="G1329">
        <v>1.18</v>
      </c>
      <c r="H1329">
        <v>3.45</v>
      </c>
      <c r="I1329">
        <v>0.33</v>
      </c>
      <c r="J1329">
        <v>18.170000000000002</v>
      </c>
      <c r="K1329">
        <v>4941</v>
      </c>
      <c r="L1329" t="s">
        <v>31</v>
      </c>
      <c r="M1329">
        <v>96.22</v>
      </c>
      <c r="N1329">
        <v>103</v>
      </c>
      <c r="O1329">
        <v>13</v>
      </c>
      <c r="P1329">
        <v>10</v>
      </c>
      <c r="Q1329">
        <v>76.52</v>
      </c>
      <c r="R1329">
        <v>90855</v>
      </c>
      <c r="S1329">
        <v>6.27</v>
      </c>
      <c r="T1329">
        <v>38.33</v>
      </c>
      <c r="U1329">
        <v>98.44</v>
      </c>
      <c r="V1329">
        <v>1000</v>
      </c>
      <c r="W1329">
        <v>22.99</v>
      </c>
      <c r="X1329">
        <v>240</v>
      </c>
    </row>
    <row r="1330" spans="1:24" hidden="1" x14ac:dyDescent="0.25">
      <c r="A1330" t="s">
        <v>24</v>
      </c>
      <c r="B1330" t="s">
        <v>25</v>
      </c>
      <c r="C1330">
        <v>2022</v>
      </c>
      <c r="D1330" t="s">
        <v>34</v>
      </c>
      <c r="E1330">
        <v>5.6</v>
      </c>
      <c r="F1330">
        <v>8.4</v>
      </c>
      <c r="G1330">
        <v>4.16</v>
      </c>
      <c r="H1330">
        <v>7.26</v>
      </c>
      <c r="I1330">
        <v>40.049999999999997</v>
      </c>
      <c r="J1330">
        <v>11.87</v>
      </c>
      <c r="K1330">
        <v>3999</v>
      </c>
      <c r="L1330" t="s">
        <v>27</v>
      </c>
      <c r="M1330">
        <v>78.88</v>
      </c>
      <c r="N1330">
        <v>87</v>
      </c>
      <c r="O1330">
        <v>4</v>
      </c>
      <c r="P1330">
        <v>98</v>
      </c>
      <c r="Q1330">
        <v>53.06</v>
      </c>
      <c r="R1330">
        <v>23255</v>
      </c>
      <c r="S1330">
        <v>15.44</v>
      </c>
      <c r="T1330">
        <v>59.14</v>
      </c>
      <c r="U1330">
        <v>32.020000000000003</v>
      </c>
      <c r="V1330">
        <v>2060</v>
      </c>
      <c r="W1330">
        <v>26.29</v>
      </c>
      <c r="X1330">
        <v>308</v>
      </c>
    </row>
    <row r="1331" spans="1:24" hidden="1" x14ac:dyDescent="0.25">
      <c r="A1331" t="s">
        <v>24</v>
      </c>
      <c r="B1331" t="s">
        <v>37</v>
      </c>
      <c r="C1331">
        <v>2008</v>
      </c>
      <c r="D1331" t="s">
        <v>26</v>
      </c>
      <c r="E1331">
        <v>4.29</v>
      </c>
      <c r="F1331">
        <v>6.69</v>
      </c>
      <c r="G1331">
        <v>3.11</v>
      </c>
      <c r="H1331">
        <v>6.36</v>
      </c>
      <c r="I1331">
        <v>24.62</v>
      </c>
      <c r="J1331">
        <v>9.15</v>
      </c>
      <c r="K1331">
        <v>3228</v>
      </c>
      <c r="L1331" t="s">
        <v>44</v>
      </c>
      <c r="M1331">
        <v>30.7</v>
      </c>
      <c r="N1331">
        <v>94</v>
      </c>
      <c r="O1331">
        <v>21</v>
      </c>
      <c r="P1331">
        <v>1</v>
      </c>
      <c r="Q1331">
        <v>78.52</v>
      </c>
      <c r="R1331">
        <v>56040</v>
      </c>
      <c r="S1331">
        <v>88.68</v>
      </c>
      <c r="T1331">
        <v>52.89</v>
      </c>
      <c r="U1331">
        <v>20.57</v>
      </c>
      <c r="V1331">
        <v>1690</v>
      </c>
      <c r="W1331">
        <v>23.79</v>
      </c>
      <c r="X1331">
        <v>960</v>
      </c>
    </row>
    <row r="1332" spans="1:24" hidden="1" x14ac:dyDescent="0.25">
      <c r="A1332" t="s">
        <v>24</v>
      </c>
      <c r="B1332" t="s">
        <v>29</v>
      </c>
      <c r="C1332">
        <v>2007</v>
      </c>
      <c r="D1332" t="s">
        <v>34</v>
      </c>
      <c r="E1332">
        <v>9.66</v>
      </c>
      <c r="F1332">
        <v>6.62</v>
      </c>
      <c r="G1332">
        <v>0.19</v>
      </c>
      <c r="H1332">
        <v>4.72</v>
      </c>
      <c r="I1332">
        <v>26.04</v>
      </c>
      <c r="J1332">
        <v>18.739999999999998</v>
      </c>
      <c r="K1332">
        <v>4269</v>
      </c>
      <c r="L1332" t="s">
        <v>27</v>
      </c>
      <c r="M1332">
        <v>87.46</v>
      </c>
      <c r="N1332">
        <v>381</v>
      </c>
      <c r="O1332">
        <v>10</v>
      </c>
      <c r="P1332">
        <v>45</v>
      </c>
      <c r="Q1332">
        <v>56.24</v>
      </c>
      <c r="R1332">
        <v>98696</v>
      </c>
      <c r="S1332">
        <v>54.54</v>
      </c>
      <c r="T1332">
        <v>28.59</v>
      </c>
      <c r="U1332">
        <v>28.63</v>
      </c>
      <c r="V1332">
        <v>2422</v>
      </c>
      <c r="W1332">
        <v>23.3</v>
      </c>
      <c r="X1332">
        <v>37</v>
      </c>
    </row>
    <row r="1333" spans="1:24" hidden="1" x14ac:dyDescent="0.25">
      <c r="A1333" t="s">
        <v>32</v>
      </c>
      <c r="B1333" t="s">
        <v>37</v>
      </c>
      <c r="C1333">
        <v>2015</v>
      </c>
      <c r="D1333" t="s">
        <v>30</v>
      </c>
      <c r="E1333">
        <v>6.04</v>
      </c>
      <c r="F1333">
        <v>7.41</v>
      </c>
      <c r="G1333">
        <v>4.0999999999999996</v>
      </c>
      <c r="H1333">
        <v>4.1399999999999997</v>
      </c>
      <c r="I1333">
        <v>48.09</v>
      </c>
      <c r="J1333">
        <v>1.95</v>
      </c>
      <c r="K1333">
        <v>3558</v>
      </c>
      <c r="L1333" t="s">
        <v>31</v>
      </c>
      <c r="M1333">
        <v>91.76</v>
      </c>
      <c r="N1333">
        <v>285</v>
      </c>
      <c r="O1333">
        <v>28</v>
      </c>
      <c r="P1333">
        <v>0</v>
      </c>
      <c r="Q1333">
        <v>2.34</v>
      </c>
      <c r="R1333">
        <v>42074</v>
      </c>
      <c r="S1333">
        <v>76.45</v>
      </c>
      <c r="T1333">
        <v>36.9</v>
      </c>
      <c r="U1333">
        <v>48.41</v>
      </c>
      <c r="V1333">
        <v>1065</v>
      </c>
      <c r="W1333">
        <v>7.4</v>
      </c>
      <c r="X1333">
        <v>323</v>
      </c>
    </row>
    <row r="1334" spans="1:24" hidden="1" x14ac:dyDescent="0.25">
      <c r="A1334" t="s">
        <v>47</v>
      </c>
      <c r="B1334" t="s">
        <v>37</v>
      </c>
      <c r="C1334">
        <v>2005</v>
      </c>
      <c r="D1334" t="s">
        <v>40</v>
      </c>
      <c r="E1334">
        <v>7.49</v>
      </c>
      <c r="F1334">
        <v>8.0299999999999994</v>
      </c>
      <c r="G1334">
        <v>0.53</v>
      </c>
      <c r="H1334">
        <v>8.16</v>
      </c>
      <c r="I1334">
        <v>14.22</v>
      </c>
      <c r="J1334">
        <v>15.79</v>
      </c>
      <c r="K1334">
        <v>845</v>
      </c>
      <c r="L1334" t="s">
        <v>31</v>
      </c>
      <c r="M1334">
        <v>98.67</v>
      </c>
      <c r="N1334">
        <v>318</v>
      </c>
      <c r="O1334">
        <v>6</v>
      </c>
      <c r="P1334">
        <v>69</v>
      </c>
      <c r="Q1334">
        <v>51.15</v>
      </c>
      <c r="R1334">
        <v>28856</v>
      </c>
      <c r="S1334">
        <v>27.5</v>
      </c>
      <c r="T1334">
        <v>12.75</v>
      </c>
      <c r="U1334">
        <v>80.42</v>
      </c>
      <c r="V1334">
        <v>1824</v>
      </c>
      <c r="W1334">
        <v>9.44</v>
      </c>
      <c r="X1334">
        <v>536</v>
      </c>
    </row>
    <row r="1335" spans="1:24" hidden="1" x14ac:dyDescent="0.25">
      <c r="A1335" t="s">
        <v>28</v>
      </c>
      <c r="B1335" t="s">
        <v>33</v>
      </c>
      <c r="C1335">
        <v>2015</v>
      </c>
      <c r="D1335" t="s">
        <v>26</v>
      </c>
      <c r="E1335">
        <v>9.36</v>
      </c>
      <c r="F1335">
        <v>7.87</v>
      </c>
      <c r="G1335">
        <v>2.02</v>
      </c>
      <c r="H1335">
        <v>9.41</v>
      </c>
      <c r="I1335">
        <v>38.08</v>
      </c>
      <c r="J1335">
        <v>7.29</v>
      </c>
      <c r="K1335">
        <v>692</v>
      </c>
      <c r="L1335" t="s">
        <v>44</v>
      </c>
      <c r="M1335">
        <v>88.75</v>
      </c>
      <c r="N1335">
        <v>2</v>
      </c>
      <c r="O1335">
        <v>17</v>
      </c>
      <c r="P1335">
        <v>70</v>
      </c>
      <c r="Q1335">
        <v>60.69</v>
      </c>
      <c r="R1335">
        <v>77760</v>
      </c>
      <c r="S1335">
        <v>13.46</v>
      </c>
      <c r="T1335">
        <v>25.49</v>
      </c>
      <c r="U1335">
        <v>50.65</v>
      </c>
      <c r="V1335">
        <v>1282</v>
      </c>
      <c r="W1335">
        <v>23.2</v>
      </c>
      <c r="X1335">
        <v>673</v>
      </c>
    </row>
    <row r="1336" spans="1:24" hidden="1" x14ac:dyDescent="0.25">
      <c r="A1336" t="s">
        <v>45</v>
      </c>
      <c r="B1336" t="s">
        <v>37</v>
      </c>
      <c r="C1336">
        <v>2005</v>
      </c>
      <c r="D1336" t="s">
        <v>26</v>
      </c>
      <c r="E1336">
        <v>5.92</v>
      </c>
      <c r="F1336">
        <v>7.4</v>
      </c>
      <c r="G1336">
        <v>2.86</v>
      </c>
      <c r="H1336">
        <v>3.75</v>
      </c>
      <c r="I1336">
        <v>28.74</v>
      </c>
      <c r="J1336">
        <v>13.91</v>
      </c>
      <c r="K1336">
        <v>4048</v>
      </c>
      <c r="L1336" t="s">
        <v>31</v>
      </c>
      <c r="M1336">
        <v>61.19</v>
      </c>
      <c r="N1336">
        <v>207</v>
      </c>
      <c r="O1336">
        <v>30</v>
      </c>
      <c r="P1336">
        <v>65</v>
      </c>
      <c r="Q1336">
        <v>28.04</v>
      </c>
      <c r="R1336">
        <v>9627</v>
      </c>
      <c r="S1336">
        <v>37.33</v>
      </c>
      <c r="T1336">
        <v>36.869999999999997</v>
      </c>
      <c r="U1336">
        <v>82.45</v>
      </c>
      <c r="V1336">
        <v>1796</v>
      </c>
      <c r="W1336">
        <v>16.059999999999999</v>
      </c>
      <c r="X1336">
        <v>372</v>
      </c>
    </row>
    <row r="1337" spans="1:24" hidden="1" x14ac:dyDescent="0.25">
      <c r="A1337" t="s">
        <v>48</v>
      </c>
      <c r="B1337" t="s">
        <v>37</v>
      </c>
      <c r="C1337">
        <v>2013</v>
      </c>
      <c r="D1337" t="s">
        <v>34</v>
      </c>
      <c r="E1337">
        <v>0.12</v>
      </c>
      <c r="F1337">
        <v>7.58</v>
      </c>
      <c r="G1337">
        <v>0.04</v>
      </c>
      <c r="H1337">
        <v>4.3600000000000003</v>
      </c>
      <c r="I1337">
        <v>35.04</v>
      </c>
      <c r="J1337">
        <v>18.61</v>
      </c>
      <c r="K1337">
        <v>1332</v>
      </c>
      <c r="L1337" t="s">
        <v>44</v>
      </c>
      <c r="M1337">
        <v>78.209999999999994</v>
      </c>
      <c r="N1337">
        <v>417</v>
      </c>
      <c r="O1337">
        <v>42</v>
      </c>
      <c r="P1337">
        <v>1</v>
      </c>
      <c r="Q1337">
        <v>21.92</v>
      </c>
      <c r="R1337">
        <v>43204</v>
      </c>
      <c r="S1337">
        <v>79.3</v>
      </c>
      <c r="T1337">
        <v>87.77</v>
      </c>
      <c r="U1337">
        <v>79.42</v>
      </c>
      <c r="V1337">
        <v>605</v>
      </c>
      <c r="W1337">
        <v>21.65</v>
      </c>
      <c r="X1337">
        <v>379</v>
      </c>
    </row>
    <row r="1338" spans="1:24" hidden="1" x14ac:dyDescent="0.25">
      <c r="A1338" t="s">
        <v>46</v>
      </c>
      <c r="B1338" t="s">
        <v>29</v>
      </c>
      <c r="C1338">
        <v>2020</v>
      </c>
      <c r="D1338" t="s">
        <v>42</v>
      </c>
      <c r="E1338">
        <v>0.34</v>
      </c>
      <c r="F1338">
        <v>6.61</v>
      </c>
      <c r="G1338">
        <v>3.26</v>
      </c>
      <c r="H1338">
        <v>9.9</v>
      </c>
      <c r="I1338">
        <v>20.89</v>
      </c>
      <c r="J1338">
        <v>10.35</v>
      </c>
      <c r="K1338">
        <v>3037</v>
      </c>
      <c r="L1338" t="s">
        <v>44</v>
      </c>
      <c r="M1338">
        <v>63.96</v>
      </c>
      <c r="N1338">
        <v>101</v>
      </c>
      <c r="O1338">
        <v>19</v>
      </c>
      <c r="P1338">
        <v>68</v>
      </c>
      <c r="Q1338">
        <v>28.83</v>
      </c>
      <c r="R1338">
        <v>78705</v>
      </c>
      <c r="S1338">
        <v>29.73</v>
      </c>
      <c r="T1338">
        <v>52.17</v>
      </c>
      <c r="U1338">
        <v>83.55</v>
      </c>
      <c r="V1338">
        <v>2734</v>
      </c>
      <c r="W1338">
        <v>10.130000000000001</v>
      </c>
      <c r="X1338">
        <v>99</v>
      </c>
    </row>
    <row r="1339" spans="1:24" x14ac:dyDescent="0.25">
      <c r="A1339" t="s">
        <v>47</v>
      </c>
      <c r="B1339" t="s">
        <v>33</v>
      </c>
      <c r="C1339">
        <v>2000</v>
      </c>
      <c r="D1339" t="s">
        <v>30</v>
      </c>
      <c r="E1339">
        <v>7.02</v>
      </c>
      <c r="F1339">
        <v>7.08</v>
      </c>
      <c r="G1339">
        <v>3.3</v>
      </c>
      <c r="H1339">
        <v>3.11</v>
      </c>
      <c r="I1339">
        <v>13.96</v>
      </c>
      <c r="J1339">
        <v>0.45</v>
      </c>
      <c r="K1339">
        <v>4332</v>
      </c>
      <c r="L1339" t="s">
        <v>35</v>
      </c>
      <c r="M1339">
        <v>54.71</v>
      </c>
      <c r="N1339">
        <v>347</v>
      </c>
      <c r="O1339">
        <v>34</v>
      </c>
      <c r="P1339">
        <v>12</v>
      </c>
      <c r="Q1339">
        <v>63.12</v>
      </c>
      <c r="R1339">
        <v>97971</v>
      </c>
      <c r="S1339">
        <v>20.45</v>
      </c>
      <c r="T1339">
        <v>66.06</v>
      </c>
      <c r="U1339">
        <v>34.979999999999997</v>
      </c>
      <c r="V1339">
        <v>482</v>
      </c>
      <c r="W1339">
        <v>18.55</v>
      </c>
      <c r="X1339">
        <v>711</v>
      </c>
    </row>
    <row r="1340" spans="1:24" hidden="1" x14ac:dyDescent="0.25">
      <c r="A1340" t="s">
        <v>39</v>
      </c>
      <c r="B1340" t="s">
        <v>37</v>
      </c>
      <c r="C1340">
        <v>2024</v>
      </c>
      <c r="D1340" t="s">
        <v>34</v>
      </c>
      <c r="E1340">
        <v>2.79</v>
      </c>
      <c r="F1340">
        <v>6.64</v>
      </c>
      <c r="G1340">
        <v>3.26</v>
      </c>
      <c r="H1340">
        <v>6.56</v>
      </c>
      <c r="I1340">
        <v>27.31</v>
      </c>
      <c r="J1340">
        <v>0.57999999999999996</v>
      </c>
      <c r="K1340">
        <v>1274</v>
      </c>
      <c r="L1340" t="s">
        <v>35</v>
      </c>
      <c r="M1340">
        <v>73.849999999999994</v>
      </c>
      <c r="N1340">
        <v>176</v>
      </c>
      <c r="O1340">
        <v>6</v>
      </c>
      <c r="P1340">
        <v>18</v>
      </c>
      <c r="Q1340">
        <v>16.309999999999999</v>
      </c>
      <c r="R1340">
        <v>11378</v>
      </c>
      <c r="S1340">
        <v>2.2400000000000002</v>
      </c>
      <c r="T1340">
        <v>63.89</v>
      </c>
      <c r="U1340">
        <v>61.28</v>
      </c>
      <c r="V1340">
        <v>936</v>
      </c>
      <c r="W1340">
        <v>5.74</v>
      </c>
      <c r="X1340">
        <v>714</v>
      </c>
    </row>
    <row r="1341" spans="1:24" hidden="1" x14ac:dyDescent="0.25">
      <c r="A1341" t="s">
        <v>46</v>
      </c>
      <c r="B1341" t="s">
        <v>38</v>
      </c>
      <c r="C1341">
        <v>2008</v>
      </c>
      <c r="D1341" t="s">
        <v>26</v>
      </c>
      <c r="E1341">
        <v>5.79</v>
      </c>
      <c r="F1341">
        <v>8.2100000000000009</v>
      </c>
      <c r="G1341">
        <v>0.82</v>
      </c>
      <c r="H1341">
        <v>6.61</v>
      </c>
      <c r="I1341">
        <v>18.75</v>
      </c>
      <c r="J1341">
        <v>6.61</v>
      </c>
      <c r="K1341">
        <v>1244</v>
      </c>
      <c r="L1341" t="s">
        <v>35</v>
      </c>
      <c r="M1341">
        <v>83.89</v>
      </c>
      <c r="N1341">
        <v>427</v>
      </c>
      <c r="O1341">
        <v>29</v>
      </c>
      <c r="P1341">
        <v>82</v>
      </c>
      <c r="Q1341">
        <v>72.59</v>
      </c>
      <c r="R1341">
        <v>41981</v>
      </c>
      <c r="S1341">
        <v>62.4</v>
      </c>
      <c r="T1341">
        <v>88.47</v>
      </c>
      <c r="U1341">
        <v>77.02</v>
      </c>
      <c r="V1341">
        <v>655</v>
      </c>
      <c r="W1341">
        <v>1.54</v>
      </c>
      <c r="X1341">
        <v>547</v>
      </c>
    </row>
    <row r="1342" spans="1:24" hidden="1" x14ac:dyDescent="0.25">
      <c r="A1342" t="s">
        <v>24</v>
      </c>
      <c r="B1342" t="s">
        <v>25</v>
      </c>
      <c r="C1342">
        <v>2024</v>
      </c>
      <c r="D1342" t="s">
        <v>40</v>
      </c>
      <c r="E1342">
        <v>2.02</v>
      </c>
      <c r="F1342">
        <v>6.28</v>
      </c>
      <c r="G1342">
        <v>1.28</v>
      </c>
      <c r="H1342">
        <v>4.84</v>
      </c>
      <c r="I1342">
        <v>11.15</v>
      </c>
      <c r="J1342">
        <v>15.63</v>
      </c>
      <c r="K1342">
        <v>337</v>
      </c>
      <c r="L1342" t="s">
        <v>27</v>
      </c>
      <c r="M1342">
        <v>74.510000000000005</v>
      </c>
      <c r="N1342">
        <v>424</v>
      </c>
      <c r="O1342">
        <v>3</v>
      </c>
      <c r="P1342">
        <v>46</v>
      </c>
      <c r="Q1342">
        <v>43.42</v>
      </c>
      <c r="R1342">
        <v>63541</v>
      </c>
      <c r="S1342">
        <v>43.58</v>
      </c>
      <c r="T1342">
        <v>54.45</v>
      </c>
      <c r="U1342">
        <v>42.73</v>
      </c>
      <c r="V1342">
        <v>421</v>
      </c>
      <c r="W1342">
        <v>38.04</v>
      </c>
      <c r="X1342">
        <v>631</v>
      </c>
    </row>
    <row r="1343" spans="1:24" hidden="1" x14ac:dyDescent="0.25">
      <c r="A1343" t="s">
        <v>41</v>
      </c>
      <c r="B1343" t="s">
        <v>29</v>
      </c>
      <c r="C1343">
        <v>2023</v>
      </c>
      <c r="D1343" t="s">
        <v>26</v>
      </c>
      <c r="E1343">
        <v>2.7</v>
      </c>
      <c r="F1343">
        <v>7.7</v>
      </c>
      <c r="G1343">
        <v>1.24</v>
      </c>
      <c r="H1343">
        <v>7.64</v>
      </c>
      <c r="I1343">
        <v>41.96</v>
      </c>
      <c r="J1343">
        <v>5.77</v>
      </c>
      <c r="K1343">
        <v>3294</v>
      </c>
      <c r="L1343" t="s">
        <v>31</v>
      </c>
      <c r="M1343">
        <v>87.86</v>
      </c>
      <c r="N1343">
        <v>303</v>
      </c>
      <c r="O1343">
        <v>29</v>
      </c>
      <c r="P1343">
        <v>0</v>
      </c>
      <c r="Q1343">
        <v>36.630000000000003</v>
      </c>
      <c r="R1343">
        <v>65881</v>
      </c>
      <c r="S1343">
        <v>25.88</v>
      </c>
      <c r="T1343">
        <v>56.84</v>
      </c>
      <c r="U1343">
        <v>87.04</v>
      </c>
      <c r="V1343">
        <v>1750</v>
      </c>
      <c r="W1343">
        <v>28.92</v>
      </c>
      <c r="X1343">
        <v>360</v>
      </c>
    </row>
    <row r="1344" spans="1:24" hidden="1" x14ac:dyDescent="0.25">
      <c r="A1344" t="s">
        <v>39</v>
      </c>
      <c r="B1344" t="s">
        <v>37</v>
      </c>
      <c r="C1344">
        <v>2012</v>
      </c>
      <c r="D1344" t="s">
        <v>43</v>
      </c>
      <c r="E1344">
        <v>5.05</v>
      </c>
      <c r="F1344">
        <v>6.65</v>
      </c>
      <c r="G1344">
        <v>4.8</v>
      </c>
      <c r="H1344">
        <v>9.61</v>
      </c>
      <c r="I1344">
        <v>23.79</v>
      </c>
      <c r="J1344">
        <v>6.69</v>
      </c>
      <c r="K1344">
        <v>336</v>
      </c>
      <c r="L1344" t="s">
        <v>31</v>
      </c>
      <c r="M1344">
        <v>42.35</v>
      </c>
      <c r="N1344">
        <v>198</v>
      </c>
      <c r="O1344">
        <v>29</v>
      </c>
      <c r="P1344">
        <v>98</v>
      </c>
      <c r="Q1344">
        <v>81.11</v>
      </c>
      <c r="R1344">
        <v>2705</v>
      </c>
      <c r="S1344">
        <v>51.98</v>
      </c>
      <c r="T1344">
        <v>34.01</v>
      </c>
      <c r="U1344">
        <v>82.34</v>
      </c>
      <c r="V1344">
        <v>2155</v>
      </c>
      <c r="W1344">
        <v>19.920000000000002</v>
      </c>
      <c r="X1344">
        <v>454</v>
      </c>
    </row>
    <row r="1345" spans="1:24" hidden="1" x14ac:dyDescent="0.25">
      <c r="A1345" t="s">
        <v>46</v>
      </c>
      <c r="B1345" t="s">
        <v>38</v>
      </c>
      <c r="C1345">
        <v>2018</v>
      </c>
      <c r="D1345" t="s">
        <v>40</v>
      </c>
      <c r="E1345">
        <v>9.76</v>
      </c>
      <c r="F1345">
        <v>7.19</v>
      </c>
      <c r="G1345">
        <v>0.34</v>
      </c>
      <c r="H1345">
        <v>6.15</v>
      </c>
      <c r="I1345">
        <v>42.37</v>
      </c>
      <c r="J1345">
        <v>15.69</v>
      </c>
      <c r="K1345">
        <v>1867</v>
      </c>
      <c r="L1345" t="s">
        <v>35</v>
      </c>
      <c r="M1345">
        <v>56.16</v>
      </c>
      <c r="N1345">
        <v>7</v>
      </c>
      <c r="O1345">
        <v>29</v>
      </c>
      <c r="P1345">
        <v>17</v>
      </c>
      <c r="Q1345">
        <v>51.59</v>
      </c>
      <c r="R1345">
        <v>65267</v>
      </c>
      <c r="S1345">
        <v>70.06</v>
      </c>
      <c r="T1345">
        <v>60.09</v>
      </c>
      <c r="U1345">
        <v>29.59</v>
      </c>
      <c r="V1345">
        <v>915</v>
      </c>
      <c r="W1345">
        <v>22.04</v>
      </c>
      <c r="X1345">
        <v>992</v>
      </c>
    </row>
    <row r="1346" spans="1:24" hidden="1" x14ac:dyDescent="0.25">
      <c r="A1346" t="s">
        <v>24</v>
      </c>
      <c r="B1346" t="s">
        <v>37</v>
      </c>
      <c r="C1346">
        <v>2016</v>
      </c>
      <c r="D1346" t="s">
        <v>40</v>
      </c>
      <c r="E1346">
        <v>6.16</v>
      </c>
      <c r="F1346">
        <v>6.75</v>
      </c>
      <c r="G1346">
        <v>2.14</v>
      </c>
      <c r="H1346">
        <v>8.25</v>
      </c>
      <c r="I1346">
        <v>23.7</v>
      </c>
      <c r="J1346">
        <v>2.3199999999999998</v>
      </c>
      <c r="K1346">
        <v>4005</v>
      </c>
      <c r="L1346" t="s">
        <v>44</v>
      </c>
      <c r="M1346">
        <v>51.88</v>
      </c>
      <c r="N1346">
        <v>390</v>
      </c>
      <c r="O1346">
        <v>17</v>
      </c>
      <c r="P1346">
        <v>31</v>
      </c>
      <c r="Q1346">
        <v>39.08</v>
      </c>
      <c r="R1346">
        <v>24901</v>
      </c>
      <c r="S1346">
        <v>24.75</v>
      </c>
      <c r="T1346">
        <v>70.62</v>
      </c>
      <c r="U1346">
        <v>37.43</v>
      </c>
      <c r="V1346">
        <v>1264</v>
      </c>
      <c r="W1346">
        <v>20.45</v>
      </c>
      <c r="X1346">
        <v>138</v>
      </c>
    </row>
    <row r="1347" spans="1:24" hidden="1" x14ac:dyDescent="0.25">
      <c r="A1347" t="s">
        <v>46</v>
      </c>
      <c r="B1347" t="s">
        <v>37</v>
      </c>
      <c r="C1347">
        <v>2010</v>
      </c>
      <c r="D1347" t="s">
        <v>26</v>
      </c>
      <c r="E1347">
        <v>9.36</v>
      </c>
      <c r="F1347">
        <v>6.81</v>
      </c>
      <c r="G1347">
        <v>4.3600000000000003</v>
      </c>
      <c r="H1347">
        <v>7.52</v>
      </c>
      <c r="I1347">
        <v>27.84</v>
      </c>
      <c r="J1347">
        <v>16.940000000000001</v>
      </c>
      <c r="K1347">
        <v>494</v>
      </c>
      <c r="L1347" t="s">
        <v>44</v>
      </c>
      <c r="M1347">
        <v>43.59</v>
      </c>
      <c r="N1347">
        <v>244</v>
      </c>
      <c r="O1347">
        <v>42</v>
      </c>
      <c r="P1347">
        <v>95</v>
      </c>
      <c r="Q1347">
        <v>88.06</v>
      </c>
      <c r="R1347">
        <v>33814</v>
      </c>
      <c r="S1347">
        <v>60.88</v>
      </c>
      <c r="T1347">
        <v>18.260000000000002</v>
      </c>
      <c r="U1347">
        <v>38.99</v>
      </c>
      <c r="V1347">
        <v>2930</v>
      </c>
      <c r="W1347">
        <v>35.950000000000003</v>
      </c>
      <c r="X1347">
        <v>91</v>
      </c>
    </row>
    <row r="1348" spans="1:24" hidden="1" x14ac:dyDescent="0.25">
      <c r="A1348" t="s">
        <v>41</v>
      </c>
      <c r="B1348" t="s">
        <v>33</v>
      </c>
      <c r="C1348">
        <v>2007</v>
      </c>
      <c r="D1348" t="s">
        <v>42</v>
      </c>
      <c r="E1348">
        <v>9.59</v>
      </c>
      <c r="F1348">
        <v>6.65</v>
      </c>
      <c r="G1348">
        <v>3.85</v>
      </c>
      <c r="H1348">
        <v>6.31</v>
      </c>
      <c r="I1348">
        <v>49.76</v>
      </c>
      <c r="J1348">
        <v>5.32</v>
      </c>
      <c r="K1348">
        <v>4642</v>
      </c>
      <c r="L1348" t="s">
        <v>44</v>
      </c>
      <c r="M1348">
        <v>61.02</v>
      </c>
      <c r="N1348">
        <v>292</v>
      </c>
      <c r="O1348">
        <v>45</v>
      </c>
      <c r="P1348">
        <v>71</v>
      </c>
      <c r="Q1348">
        <v>38.090000000000003</v>
      </c>
      <c r="R1348">
        <v>44013</v>
      </c>
      <c r="S1348">
        <v>26.02</v>
      </c>
      <c r="T1348">
        <v>48.41</v>
      </c>
      <c r="U1348">
        <v>90.28</v>
      </c>
      <c r="V1348">
        <v>979</v>
      </c>
      <c r="W1348">
        <v>30.95</v>
      </c>
      <c r="X1348">
        <v>218</v>
      </c>
    </row>
    <row r="1349" spans="1:24" hidden="1" x14ac:dyDescent="0.25">
      <c r="A1349" t="s">
        <v>24</v>
      </c>
      <c r="B1349" t="s">
        <v>33</v>
      </c>
      <c r="C1349">
        <v>2022</v>
      </c>
      <c r="D1349" t="s">
        <v>40</v>
      </c>
      <c r="E1349">
        <v>2.08</v>
      </c>
      <c r="F1349">
        <v>7.88</v>
      </c>
      <c r="G1349">
        <v>4.1100000000000003</v>
      </c>
      <c r="H1349">
        <v>3.35</v>
      </c>
      <c r="I1349">
        <v>47.58</v>
      </c>
      <c r="J1349">
        <v>1.02</v>
      </c>
      <c r="K1349">
        <v>3886</v>
      </c>
      <c r="L1349" t="s">
        <v>44</v>
      </c>
      <c r="M1349">
        <v>96.35</v>
      </c>
      <c r="N1349">
        <v>438</v>
      </c>
      <c r="O1349">
        <v>9</v>
      </c>
      <c r="P1349">
        <v>10</v>
      </c>
      <c r="Q1349">
        <v>86.18</v>
      </c>
      <c r="R1349">
        <v>90778</v>
      </c>
      <c r="S1349">
        <v>98.67</v>
      </c>
      <c r="T1349">
        <v>43.75</v>
      </c>
      <c r="U1349">
        <v>34.94</v>
      </c>
      <c r="V1349">
        <v>907</v>
      </c>
      <c r="W1349">
        <v>13.01</v>
      </c>
      <c r="X1349">
        <v>55</v>
      </c>
    </row>
    <row r="1350" spans="1:24" hidden="1" x14ac:dyDescent="0.25">
      <c r="A1350" t="s">
        <v>28</v>
      </c>
      <c r="B1350" t="s">
        <v>33</v>
      </c>
      <c r="C1350">
        <v>2004</v>
      </c>
      <c r="D1350" t="s">
        <v>43</v>
      </c>
      <c r="E1350">
        <v>3.11</v>
      </c>
      <c r="F1350">
        <v>6.91</v>
      </c>
      <c r="G1350">
        <v>4.8600000000000003</v>
      </c>
      <c r="H1350">
        <v>8.19</v>
      </c>
      <c r="I1350">
        <v>13.58</v>
      </c>
      <c r="J1350">
        <v>2.35</v>
      </c>
      <c r="K1350">
        <v>160</v>
      </c>
      <c r="L1350" t="s">
        <v>27</v>
      </c>
      <c r="M1350">
        <v>67.66</v>
      </c>
      <c r="N1350">
        <v>326</v>
      </c>
      <c r="O1350">
        <v>13</v>
      </c>
      <c r="P1350">
        <v>19</v>
      </c>
      <c r="Q1350">
        <v>51.41</v>
      </c>
      <c r="R1350">
        <v>68105</v>
      </c>
      <c r="S1350">
        <v>73.239999999999995</v>
      </c>
      <c r="T1350">
        <v>19.09</v>
      </c>
      <c r="U1350">
        <v>69.77</v>
      </c>
      <c r="V1350">
        <v>2497</v>
      </c>
      <c r="W1350">
        <v>8.73</v>
      </c>
      <c r="X1350">
        <v>501</v>
      </c>
    </row>
    <row r="1351" spans="1:24" hidden="1" x14ac:dyDescent="0.25">
      <c r="A1351" t="s">
        <v>47</v>
      </c>
      <c r="B1351" t="s">
        <v>38</v>
      </c>
      <c r="C1351">
        <v>2009</v>
      </c>
      <c r="D1351" t="s">
        <v>34</v>
      </c>
      <c r="E1351">
        <v>7.7</v>
      </c>
      <c r="F1351">
        <v>7.82</v>
      </c>
      <c r="G1351">
        <v>1.94</v>
      </c>
      <c r="H1351">
        <v>5.54</v>
      </c>
      <c r="I1351">
        <v>43.43</v>
      </c>
      <c r="J1351">
        <v>19.05</v>
      </c>
      <c r="K1351">
        <v>2036</v>
      </c>
      <c r="L1351" t="s">
        <v>31</v>
      </c>
      <c r="M1351">
        <v>50.05</v>
      </c>
      <c r="N1351">
        <v>177</v>
      </c>
      <c r="O1351">
        <v>35</v>
      </c>
      <c r="P1351">
        <v>7</v>
      </c>
      <c r="Q1351">
        <v>22.38</v>
      </c>
      <c r="R1351">
        <v>55862</v>
      </c>
      <c r="S1351">
        <v>60.27</v>
      </c>
      <c r="T1351">
        <v>37.299999999999997</v>
      </c>
      <c r="U1351">
        <v>25.19</v>
      </c>
      <c r="V1351">
        <v>2954</v>
      </c>
      <c r="W1351">
        <v>2.66</v>
      </c>
      <c r="X1351">
        <v>997</v>
      </c>
    </row>
    <row r="1352" spans="1:24" hidden="1" x14ac:dyDescent="0.25">
      <c r="A1352" t="s">
        <v>36</v>
      </c>
      <c r="B1352" t="s">
        <v>37</v>
      </c>
      <c r="C1352">
        <v>2006</v>
      </c>
      <c r="D1352" t="s">
        <v>42</v>
      </c>
      <c r="E1352">
        <v>8.67</v>
      </c>
      <c r="F1352">
        <v>7.14</v>
      </c>
      <c r="G1352">
        <v>1.55</v>
      </c>
      <c r="H1352">
        <v>4.57</v>
      </c>
      <c r="I1352">
        <v>19.52</v>
      </c>
      <c r="J1352">
        <v>9.0299999999999994</v>
      </c>
      <c r="K1352">
        <v>1741</v>
      </c>
      <c r="L1352" t="s">
        <v>35</v>
      </c>
      <c r="M1352">
        <v>54.78</v>
      </c>
      <c r="N1352">
        <v>81</v>
      </c>
      <c r="O1352">
        <v>22</v>
      </c>
      <c r="P1352">
        <v>91</v>
      </c>
      <c r="Q1352">
        <v>62.06</v>
      </c>
      <c r="R1352">
        <v>56505</v>
      </c>
      <c r="S1352">
        <v>17.23</v>
      </c>
      <c r="T1352">
        <v>52.81</v>
      </c>
      <c r="U1352">
        <v>64.2</v>
      </c>
      <c r="V1352">
        <v>1453</v>
      </c>
      <c r="W1352">
        <v>5.91</v>
      </c>
      <c r="X1352">
        <v>10</v>
      </c>
    </row>
    <row r="1353" spans="1:24" hidden="1" x14ac:dyDescent="0.25">
      <c r="A1353" t="s">
        <v>48</v>
      </c>
      <c r="B1353" t="s">
        <v>25</v>
      </c>
      <c r="C1353">
        <v>2009</v>
      </c>
      <c r="D1353" t="s">
        <v>42</v>
      </c>
      <c r="E1353">
        <v>5.19</v>
      </c>
      <c r="F1353">
        <v>7.37</v>
      </c>
      <c r="G1353">
        <v>0.15</v>
      </c>
      <c r="H1353">
        <v>9.64</v>
      </c>
      <c r="I1353">
        <v>3.56</v>
      </c>
      <c r="J1353">
        <v>5.13</v>
      </c>
      <c r="K1353">
        <v>1507</v>
      </c>
      <c r="L1353" t="s">
        <v>27</v>
      </c>
      <c r="M1353">
        <v>72.92</v>
      </c>
      <c r="N1353">
        <v>111</v>
      </c>
      <c r="O1353">
        <v>11</v>
      </c>
      <c r="P1353">
        <v>84</v>
      </c>
      <c r="Q1353">
        <v>29.96</v>
      </c>
      <c r="R1353">
        <v>97367</v>
      </c>
      <c r="S1353">
        <v>58.64</v>
      </c>
      <c r="T1353">
        <v>61.99</v>
      </c>
      <c r="U1353">
        <v>31.3</v>
      </c>
      <c r="V1353">
        <v>1831</v>
      </c>
      <c r="W1353">
        <v>19.600000000000001</v>
      </c>
      <c r="X1353">
        <v>572</v>
      </c>
    </row>
    <row r="1354" spans="1:24" hidden="1" x14ac:dyDescent="0.25">
      <c r="A1354" t="s">
        <v>32</v>
      </c>
      <c r="B1354" t="s">
        <v>29</v>
      </c>
      <c r="C1354">
        <v>2003</v>
      </c>
      <c r="D1354" t="s">
        <v>42</v>
      </c>
      <c r="E1354">
        <v>9.93</v>
      </c>
      <c r="F1354">
        <v>7.36</v>
      </c>
      <c r="G1354">
        <v>0.75</v>
      </c>
      <c r="H1354">
        <v>8.41</v>
      </c>
      <c r="I1354">
        <v>28.79</v>
      </c>
      <c r="J1354">
        <v>10.43</v>
      </c>
      <c r="K1354">
        <v>3560</v>
      </c>
      <c r="L1354" t="s">
        <v>31</v>
      </c>
      <c r="M1354">
        <v>54.69</v>
      </c>
      <c r="N1354">
        <v>358</v>
      </c>
      <c r="O1354">
        <v>11</v>
      </c>
      <c r="P1354">
        <v>37</v>
      </c>
      <c r="Q1354">
        <v>16.420000000000002</v>
      </c>
      <c r="R1354">
        <v>30019</v>
      </c>
      <c r="S1354">
        <v>80.05</v>
      </c>
      <c r="T1354">
        <v>33.11</v>
      </c>
      <c r="U1354">
        <v>66.040000000000006</v>
      </c>
      <c r="V1354">
        <v>1953</v>
      </c>
      <c r="W1354">
        <v>8.1</v>
      </c>
      <c r="X1354">
        <v>173</v>
      </c>
    </row>
    <row r="1355" spans="1:24" hidden="1" x14ac:dyDescent="0.25">
      <c r="A1355" t="s">
        <v>48</v>
      </c>
      <c r="B1355" t="s">
        <v>33</v>
      </c>
      <c r="C1355">
        <v>2008</v>
      </c>
      <c r="D1355" t="s">
        <v>40</v>
      </c>
      <c r="E1355">
        <v>0.12</v>
      </c>
      <c r="F1355">
        <v>8.44</v>
      </c>
      <c r="G1355">
        <v>2.81</v>
      </c>
      <c r="H1355">
        <v>9.74</v>
      </c>
      <c r="I1355">
        <v>48.85</v>
      </c>
      <c r="J1355">
        <v>13.65</v>
      </c>
      <c r="K1355">
        <v>1375</v>
      </c>
      <c r="L1355" t="s">
        <v>27</v>
      </c>
      <c r="M1355">
        <v>67.680000000000007</v>
      </c>
      <c r="N1355">
        <v>20</v>
      </c>
      <c r="O1355">
        <v>33</v>
      </c>
      <c r="P1355">
        <v>5</v>
      </c>
      <c r="Q1355">
        <v>10.48</v>
      </c>
      <c r="R1355">
        <v>82007</v>
      </c>
      <c r="S1355">
        <v>73.709999999999994</v>
      </c>
      <c r="T1355">
        <v>48.1</v>
      </c>
      <c r="U1355">
        <v>49.42</v>
      </c>
      <c r="V1355">
        <v>2251</v>
      </c>
      <c r="W1355">
        <v>12.5</v>
      </c>
      <c r="X1355">
        <v>846</v>
      </c>
    </row>
    <row r="1356" spans="1:24" hidden="1" x14ac:dyDescent="0.25">
      <c r="A1356" t="s">
        <v>39</v>
      </c>
      <c r="B1356" t="s">
        <v>33</v>
      </c>
      <c r="C1356">
        <v>2013</v>
      </c>
      <c r="D1356" t="s">
        <v>42</v>
      </c>
      <c r="E1356">
        <v>3</v>
      </c>
      <c r="F1356">
        <v>6.92</v>
      </c>
      <c r="G1356">
        <v>0.79</v>
      </c>
      <c r="H1356">
        <v>4.79</v>
      </c>
      <c r="I1356">
        <v>48.72</v>
      </c>
      <c r="J1356">
        <v>6.38</v>
      </c>
      <c r="K1356">
        <v>1553</v>
      </c>
      <c r="L1356" t="s">
        <v>44</v>
      </c>
      <c r="M1356">
        <v>49.19</v>
      </c>
      <c r="N1356">
        <v>33</v>
      </c>
      <c r="O1356">
        <v>25</v>
      </c>
      <c r="P1356">
        <v>1</v>
      </c>
      <c r="Q1356">
        <v>25.69</v>
      </c>
      <c r="R1356">
        <v>89150</v>
      </c>
      <c r="S1356">
        <v>77.8</v>
      </c>
      <c r="T1356">
        <v>68.73</v>
      </c>
      <c r="U1356">
        <v>68.45</v>
      </c>
      <c r="V1356">
        <v>648</v>
      </c>
      <c r="W1356">
        <v>5.33</v>
      </c>
      <c r="X1356">
        <v>846</v>
      </c>
    </row>
    <row r="1357" spans="1:24" hidden="1" x14ac:dyDescent="0.25">
      <c r="A1357" t="s">
        <v>48</v>
      </c>
      <c r="B1357" t="s">
        <v>37</v>
      </c>
      <c r="C1357">
        <v>2001</v>
      </c>
      <c r="D1357" t="s">
        <v>26</v>
      </c>
      <c r="E1357">
        <v>6.23</v>
      </c>
      <c r="F1357">
        <v>6.52</v>
      </c>
      <c r="G1357">
        <v>3.68</v>
      </c>
      <c r="H1357">
        <v>8.85</v>
      </c>
      <c r="I1357">
        <v>6.32</v>
      </c>
      <c r="J1357">
        <v>14.51</v>
      </c>
      <c r="K1357">
        <v>2281</v>
      </c>
      <c r="L1357" t="s">
        <v>27</v>
      </c>
      <c r="M1357">
        <v>54.22</v>
      </c>
      <c r="N1357">
        <v>254</v>
      </c>
      <c r="O1357">
        <v>5</v>
      </c>
      <c r="P1357">
        <v>73</v>
      </c>
      <c r="Q1357">
        <v>74.180000000000007</v>
      </c>
      <c r="R1357">
        <v>52587</v>
      </c>
      <c r="S1357">
        <v>31.78</v>
      </c>
      <c r="T1357">
        <v>43.78</v>
      </c>
      <c r="U1357">
        <v>51.56</v>
      </c>
      <c r="V1357">
        <v>710</v>
      </c>
      <c r="W1357">
        <v>36.909999999999997</v>
      </c>
      <c r="X1357">
        <v>905</v>
      </c>
    </row>
    <row r="1358" spans="1:24" hidden="1" x14ac:dyDescent="0.25">
      <c r="A1358" t="s">
        <v>24</v>
      </c>
      <c r="B1358" t="s">
        <v>37</v>
      </c>
      <c r="C1358">
        <v>2024</v>
      </c>
      <c r="D1358" t="s">
        <v>42</v>
      </c>
      <c r="E1358">
        <v>4.6900000000000004</v>
      </c>
      <c r="F1358">
        <v>8.2799999999999994</v>
      </c>
      <c r="G1358">
        <v>0.19</v>
      </c>
      <c r="H1358">
        <v>7.25</v>
      </c>
      <c r="I1358">
        <v>38.56</v>
      </c>
      <c r="J1358">
        <v>5.05</v>
      </c>
      <c r="K1358">
        <v>1868</v>
      </c>
      <c r="L1358" t="s">
        <v>27</v>
      </c>
      <c r="M1358">
        <v>79.400000000000006</v>
      </c>
      <c r="N1358">
        <v>432</v>
      </c>
      <c r="O1358">
        <v>36</v>
      </c>
      <c r="P1358">
        <v>72</v>
      </c>
      <c r="Q1358">
        <v>84.12</v>
      </c>
      <c r="R1358">
        <v>33284</v>
      </c>
      <c r="S1358">
        <v>32.83</v>
      </c>
      <c r="T1358">
        <v>85.26</v>
      </c>
      <c r="U1358">
        <v>88.34</v>
      </c>
      <c r="V1358">
        <v>245</v>
      </c>
      <c r="W1358">
        <v>1.35</v>
      </c>
      <c r="X1358">
        <v>843</v>
      </c>
    </row>
    <row r="1359" spans="1:24" hidden="1" x14ac:dyDescent="0.25">
      <c r="A1359" t="s">
        <v>28</v>
      </c>
      <c r="B1359" t="s">
        <v>38</v>
      </c>
      <c r="C1359">
        <v>2008</v>
      </c>
      <c r="D1359" t="s">
        <v>43</v>
      </c>
      <c r="E1359">
        <v>1.17</v>
      </c>
      <c r="F1359">
        <v>6.44</v>
      </c>
      <c r="G1359">
        <v>1.3</v>
      </c>
      <c r="H1359">
        <v>9.8699999999999992</v>
      </c>
      <c r="I1359">
        <v>40.14</v>
      </c>
      <c r="J1359">
        <v>2.25</v>
      </c>
      <c r="K1359">
        <v>1601</v>
      </c>
      <c r="L1359" t="s">
        <v>44</v>
      </c>
      <c r="M1359">
        <v>70.92</v>
      </c>
      <c r="N1359">
        <v>26</v>
      </c>
      <c r="O1359">
        <v>14</v>
      </c>
      <c r="P1359">
        <v>54</v>
      </c>
      <c r="Q1359">
        <v>86.45</v>
      </c>
      <c r="R1359">
        <v>93318</v>
      </c>
      <c r="S1359">
        <v>53.89</v>
      </c>
      <c r="T1359">
        <v>12.46</v>
      </c>
      <c r="U1359">
        <v>80.56</v>
      </c>
      <c r="V1359">
        <v>530</v>
      </c>
      <c r="W1359">
        <v>14.07</v>
      </c>
      <c r="X1359">
        <v>468</v>
      </c>
    </row>
    <row r="1360" spans="1:24" hidden="1" x14ac:dyDescent="0.25">
      <c r="A1360" t="s">
        <v>36</v>
      </c>
      <c r="B1360" t="s">
        <v>38</v>
      </c>
      <c r="C1360">
        <v>2020</v>
      </c>
      <c r="D1360" t="s">
        <v>30</v>
      </c>
      <c r="E1360">
        <v>3.68</v>
      </c>
      <c r="F1360">
        <v>8.09</v>
      </c>
      <c r="G1360">
        <v>3.48</v>
      </c>
      <c r="H1360">
        <v>9.6199999999999992</v>
      </c>
      <c r="I1360">
        <v>18.440000000000001</v>
      </c>
      <c r="J1360">
        <v>10.99</v>
      </c>
      <c r="K1360">
        <v>3827</v>
      </c>
      <c r="L1360" t="s">
        <v>44</v>
      </c>
      <c r="M1360">
        <v>36.54</v>
      </c>
      <c r="N1360">
        <v>7</v>
      </c>
      <c r="O1360">
        <v>41</v>
      </c>
      <c r="P1360">
        <v>2</v>
      </c>
      <c r="Q1360">
        <v>28.47</v>
      </c>
      <c r="R1360">
        <v>3309</v>
      </c>
      <c r="S1360">
        <v>27.87</v>
      </c>
      <c r="T1360">
        <v>30.82</v>
      </c>
      <c r="U1360">
        <v>87.58</v>
      </c>
      <c r="V1360">
        <v>2373</v>
      </c>
      <c r="W1360">
        <v>10.33</v>
      </c>
      <c r="X1360">
        <v>620</v>
      </c>
    </row>
    <row r="1361" spans="1:24" x14ac:dyDescent="0.25">
      <c r="A1361" t="s">
        <v>47</v>
      </c>
      <c r="B1361" t="s">
        <v>33</v>
      </c>
      <c r="C1361">
        <v>2000</v>
      </c>
      <c r="D1361" t="s">
        <v>43</v>
      </c>
      <c r="E1361">
        <v>0.25</v>
      </c>
      <c r="F1361">
        <v>6.38</v>
      </c>
      <c r="G1361">
        <v>1.28</v>
      </c>
      <c r="H1361">
        <v>9.81</v>
      </c>
      <c r="I1361">
        <v>32.93</v>
      </c>
      <c r="J1361">
        <v>3.02</v>
      </c>
      <c r="K1361">
        <v>3480</v>
      </c>
      <c r="L1361" t="s">
        <v>35</v>
      </c>
      <c r="M1361">
        <v>98.12</v>
      </c>
      <c r="N1361">
        <v>417</v>
      </c>
      <c r="O1361">
        <v>38</v>
      </c>
      <c r="P1361">
        <v>65</v>
      </c>
      <c r="Q1361">
        <v>66.78</v>
      </c>
      <c r="R1361">
        <v>93871</v>
      </c>
      <c r="S1361">
        <v>11.3</v>
      </c>
      <c r="T1361">
        <v>20.67</v>
      </c>
      <c r="U1361">
        <v>37.76</v>
      </c>
      <c r="V1361">
        <v>1360</v>
      </c>
      <c r="W1361">
        <v>0.33</v>
      </c>
      <c r="X1361">
        <v>807</v>
      </c>
    </row>
    <row r="1362" spans="1:24" hidden="1" x14ac:dyDescent="0.25">
      <c r="A1362" t="s">
        <v>47</v>
      </c>
      <c r="B1362" t="s">
        <v>37</v>
      </c>
      <c r="C1362">
        <v>2022</v>
      </c>
      <c r="D1362" t="s">
        <v>40</v>
      </c>
      <c r="E1362">
        <v>6.43</v>
      </c>
      <c r="F1362">
        <v>7.65</v>
      </c>
      <c r="G1362">
        <v>3.64</v>
      </c>
      <c r="H1362">
        <v>9.66</v>
      </c>
      <c r="I1362">
        <v>24.41</v>
      </c>
      <c r="J1362">
        <v>18.809999999999999</v>
      </c>
      <c r="K1362">
        <v>1299</v>
      </c>
      <c r="L1362" t="s">
        <v>35</v>
      </c>
      <c r="M1362">
        <v>33.450000000000003</v>
      </c>
      <c r="N1362">
        <v>17</v>
      </c>
      <c r="O1362">
        <v>18</v>
      </c>
      <c r="P1362">
        <v>99</v>
      </c>
      <c r="Q1362">
        <v>24.57</v>
      </c>
      <c r="R1362">
        <v>9019</v>
      </c>
      <c r="S1362">
        <v>46.11</v>
      </c>
      <c r="T1362">
        <v>53.3</v>
      </c>
      <c r="U1362">
        <v>31.91</v>
      </c>
      <c r="V1362">
        <v>1871</v>
      </c>
      <c r="W1362">
        <v>37.14</v>
      </c>
      <c r="X1362">
        <v>913</v>
      </c>
    </row>
    <row r="1363" spans="1:24" hidden="1" x14ac:dyDescent="0.25">
      <c r="A1363" t="s">
        <v>41</v>
      </c>
      <c r="B1363" t="s">
        <v>25</v>
      </c>
      <c r="C1363">
        <v>2009</v>
      </c>
      <c r="D1363" t="s">
        <v>42</v>
      </c>
      <c r="E1363">
        <v>8.93</v>
      </c>
      <c r="F1363">
        <v>6.38</v>
      </c>
      <c r="G1363">
        <v>4.9800000000000004</v>
      </c>
      <c r="H1363">
        <v>3.05</v>
      </c>
      <c r="I1363">
        <v>11.39</v>
      </c>
      <c r="J1363">
        <v>0.01</v>
      </c>
      <c r="K1363">
        <v>710</v>
      </c>
      <c r="L1363" t="s">
        <v>31</v>
      </c>
      <c r="M1363">
        <v>35.81</v>
      </c>
      <c r="N1363">
        <v>434</v>
      </c>
      <c r="O1363">
        <v>39</v>
      </c>
      <c r="P1363">
        <v>71</v>
      </c>
      <c r="Q1363">
        <v>63.03</v>
      </c>
      <c r="R1363">
        <v>43457</v>
      </c>
      <c r="S1363">
        <v>0.19</v>
      </c>
      <c r="T1363">
        <v>24.19</v>
      </c>
      <c r="U1363">
        <v>64.59</v>
      </c>
      <c r="V1363">
        <v>2094</v>
      </c>
      <c r="W1363">
        <v>12.54</v>
      </c>
      <c r="X1363">
        <v>267</v>
      </c>
    </row>
    <row r="1364" spans="1:24" hidden="1" x14ac:dyDescent="0.25">
      <c r="A1364" t="s">
        <v>32</v>
      </c>
      <c r="B1364" t="s">
        <v>29</v>
      </c>
      <c r="C1364">
        <v>2009</v>
      </c>
      <c r="D1364" t="s">
        <v>42</v>
      </c>
      <c r="E1364">
        <v>8.85</v>
      </c>
      <c r="F1364">
        <v>8.31</v>
      </c>
      <c r="G1364">
        <v>3.99</v>
      </c>
      <c r="H1364">
        <v>8.19</v>
      </c>
      <c r="I1364">
        <v>38.06</v>
      </c>
      <c r="J1364">
        <v>15.11</v>
      </c>
      <c r="K1364">
        <v>4167</v>
      </c>
      <c r="L1364" t="s">
        <v>35</v>
      </c>
      <c r="M1364">
        <v>79.099999999999994</v>
      </c>
      <c r="N1364">
        <v>499</v>
      </c>
      <c r="O1364">
        <v>46</v>
      </c>
      <c r="P1364">
        <v>72</v>
      </c>
      <c r="Q1364">
        <v>88.95</v>
      </c>
      <c r="R1364">
        <v>25421</v>
      </c>
      <c r="S1364">
        <v>76.08</v>
      </c>
      <c r="T1364">
        <v>69.349999999999994</v>
      </c>
      <c r="U1364">
        <v>89.83</v>
      </c>
      <c r="V1364">
        <v>2054</v>
      </c>
      <c r="W1364">
        <v>20.09</v>
      </c>
      <c r="X1364">
        <v>109</v>
      </c>
    </row>
    <row r="1365" spans="1:24" hidden="1" x14ac:dyDescent="0.25">
      <c r="A1365" t="s">
        <v>46</v>
      </c>
      <c r="B1365" t="s">
        <v>37</v>
      </c>
      <c r="C1365">
        <v>2019</v>
      </c>
      <c r="D1365" t="s">
        <v>26</v>
      </c>
      <c r="E1365">
        <v>7</v>
      </c>
      <c r="F1365">
        <v>7.41</v>
      </c>
      <c r="G1365">
        <v>1.71</v>
      </c>
      <c r="H1365">
        <v>4.9000000000000004</v>
      </c>
      <c r="I1365">
        <v>13.14</v>
      </c>
      <c r="J1365">
        <v>5.59</v>
      </c>
      <c r="K1365">
        <v>2046</v>
      </c>
      <c r="L1365" t="s">
        <v>35</v>
      </c>
      <c r="M1365">
        <v>79.56</v>
      </c>
      <c r="N1365">
        <v>232</v>
      </c>
      <c r="O1365">
        <v>22</v>
      </c>
      <c r="P1365">
        <v>25</v>
      </c>
      <c r="Q1365">
        <v>6.01</v>
      </c>
      <c r="R1365">
        <v>64227</v>
      </c>
      <c r="S1365">
        <v>74.97</v>
      </c>
      <c r="T1365">
        <v>83.47</v>
      </c>
      <c r="U1365">
        <v>28.85</v>
      </c>
      <c r="V1365">
        <v>1366</v>
      </c>
      <c r="W1365">
        <v>23.3</v>
      </c>
      <c r="X1365">
        <v>880</v>
      </c>
    </row>
    <row r="1366" spans="1:24" hidden="1" x14ac:dyDescent="0.25">
      <c r="A1366" t="s">
        <v>28</v>
      </c>
      <c r="B1366" t="s">
        <v>37</v>
      </c>
      <c r="C1366">
        <v>2024</v>
      </c>
      <c r="D1366" t="s">
        <v>34</v>
      </c>
      <c r="E1366">
        <v>4.66</v>
      </c>
      <c r="F1366">
        <v>6.82</v>
      </c>
      <c r="G1366">
        <v>4.5</v>
      </c>
      <c r="H1366">
        <v>7.94</v>
      </c>
      <c r="I1366">
        <v>17.02</v>
      </c>
      <c r="J1366">
        <v>16.920000000000002</v>
      </c>
      <c r="K1366">
        <v>2881</v>
      </c>
      <c r="L1366" t="s">
        <v>31</v>
      </c>
      <c r="M1366">
        <v>31.33</v>
      </c>
      <c r="N1366">
        <v>395</v>
      </c>
      <c r="O1366">
        <v>35</v>
      </c>
      <c r="P1366">
        <v>97</v>
      </c>
      <c r="Q1366">
        <v>98.55</v>
      </c>
      <c r="R1366">
        <v>68390</v>
      </c>
      <c r="S1366">
        <v>55.19</v>
      </c>
      <c r="T1366">
        <v>26.58</v>
      </c>
      <c r="U1366">
        <v>38.71</v>
      </c>
      <c r="V1366">
        <v>784</v>
      </c>
      <c r="W1366">
        <v>24.42</v>
      </c>
      <c r="X1366">
        <v>546</v>
      </c>
    </row>
    <row r="1367" spans="1:24" hidden="1" x14ac:dyDescent="0.25">
      <c r="A1367" t="s">
        <v>46</v>
      </c>
      <c r="B1367" t="s">
        <v>38</v>
      </c>
      <c r="C1367">
        <v>2021</v>
      </c>
      <c r="D1367" t="s">
        <v>42</v>
      </c>
      <c r="E1367">
        <v>5.12</v>
      </c>
      <c r="F1367">
        <v>6.35</v>
      </c>
      <c r="G1367">
        <v>0.26</v>
      </c>
      <c r="H1367">
        <v>9.86</v>
      </c>
      <c r="I1367">
        <v>9.5</v>
      </c>
      <c r="J1367">
        <v>1.2</v>
      </c>
      <c r="K1367">
        <v>1817</v>
      </c>
      <c r="L1367" t="s">
        <v>27</v>
      </c>
      <c r="M1367">
        <v>74.989999999999995</v>
      </c>
      <c r="N1367">
        <v>469</v>
      </c>
      <c r="O1367">
        <v>12</v>
      </c>
      <c r="P1367">
        <v>47</v>
      </c>
      <c r="Q1367">
        <v>83.05</v>
      </c>
      <c r="R1367">
        <v>12963</v>
      </c>
      <c r="S1367">
        <v>74.760000000000005</v>
      </c>
      <c r="T1367">
        <v>82.54</v>
      </c>
      <c r="U1367">
        <v>79.680000000000007</v>
      </c>
      <c r="V1367">
        <v>1649</v>
      </c>
      <c r="W1367">
        <v>18.41</v>
      </c>
      <c r="X1367">
        <v>156</v>
      </c>
    </row>
    <row r="1368" spans="1:24" hidden="1" x14ac:dyDescent="0.25">
      <c r="A1368" t="s">
        <v>36</v>
      </c>
      <c r="B1368" t="s">
        <v>29</v>
      </c>
      <c r="C1368">
        <v>2002</v>
      </c>
      <c r="D1368" t="s">
        <v>43</v>
      </c>
      <c r="E1368">
        <v>1.37</v>
      </c>
      <c r="F1368">
        <v>6.93</v>
      </c>
      <c r="G1368">
        <v>3.63</v>
      </c>
      <c r="H1368">
        <v>3.28</v>
      </c>
      <c r="I1368">
        <v>35.96</v>
      </c>
      <c r="J1368">
        <v>19.059999999999999</v>
      </c>
      <c r="K1368">
        <v>2198</v>
      </c>
      <c r="L1368" t="s">
        <v>27</v>
      </c>
      <c r="M1368">
        <v>32.33</v>
      </c>
      <c r="N1368">
        <v>306</v>
      </c>
      <c r="O1368">
        <v>30</v>
      </c>
      <c r="P1368">
        <v>93</v>
      </c>
      <c r="Q1368">
        <v>76.64</v>
      </c>
      <c r="R1368">
        <v>15148</v>
      </c>
      <c r="S1368">
        <v>62.45</v>
      </c>
      <c r="T1368">
        <v>60.54</v>
      </c>
      <c r="U1368">
        <v>57.23</v>
      </c>
      <c r="V1368">
        <v>2597</v>
      </c>
      <c r="W1368">
        <v>23.75</v>
      </c>
      <c r="X1368">
        <v>764</v>
      </c>
    </row>
    <row r="1369" spans="1:24" hidden="1" x14ac:dyDescent="0.25">
      <c r="A1369" t="s">
        <v>48</v>
      </c>
      <c r="B1369" t="s">
        <v>33</v>
      </c>
      <c r="C1369">
        <v>2005</v>
      </c>
      <c r="D1369" t="s">
        <v>40</v>
      </c>
      <c r="E1369">
        <v>3.41</v>
      </c>
      <c r="F1369">
        <v>7.76</v>
      </c>
      <c r="G1369">
        <v>0.12</v>
      </c>
      <c r="H1369">
        <v>6.97</v>
      </c>
      <c r="I1369">
        <v>22.94</v>
      </c>
      <c r="J1369">
        <v>2.0299999999999998</v>
      </c>
      <c r="K1369">
        <v>3332</v>
      </c>
      <c r="L1369" t="s">
        <v>27</v>
      </c>
      <c r="M1369">
        <v>97.25</v>
      </c>
      <c r="N1369">
        <v>190</v>
      </c>
      <c r="O1369">
        <v>36</v>
      </c>
      <c r="P1369">
        <v>7</v>
      </c>
      <c r="Q1369">
        <v>69.75</v>
      </c>
      <c r="R1369">
        <v>81277</v>
      </c>
      <c r="S1369">
        <v>69.75</v>
      </c>
      <c r="T1369">
        <v>25.69</v>
      </c>
      <c r="U1369">
        <v>68.28</v>
      </c>
      <c r="V1369">
        <v>477</v>
      </c>
      <c r="W1369">
        <v>30.07</v>
      </c>
      <c r="X1369">
        <v>592</v>
      </c>
    </row>
    <row r="1370" spans="1:24" hidden="1" x14ac:dyDescent="0.25">
      <c r="A1370" t="s">
        <v>47</v>
      </c>
      <c r="B1370" t="s">
        <v>37</v>
      </c>
      <c r="C1370">
        <v>2005</v>
      </c>
      <c r="D1370" t="s">
        <v>30</v>
      </c>
      <c r="E1370">
        <v>1.88</v>
      </c>
      <c r="F1370">
        <v>6.96</v>
      </c>
      <c r="G1370">
        <v>0.87</v>
      </c>
      <c r="H1370">
        <v>8.14</v>
      </c>
      <c r="I1370">
        <v>22.17</v>
      </c>
      <c r="J1370">
        <v>15.76</v>
      </c>
      <c r="K1370">
        <v>1103</v>
      </c>
      <c r="L1370" t="s">
        <v>44</v>
      </c>
      <c r="M1370">
        <v>78.73</v>
      </c>
      <c r="N1370">
        <v>423</v>
      </c>
      <c r="O1370">
        <v>25</v>
      </c>
      <c r="P1370">
        <v>66</v>
      </c>
      <c r="Q1370">
        <v>77.489999999999995</v>
      </c>
      <c r="R1370">
        <v>60226</v>
      </c>
      <c r="S1370">
        <v>6.47</v>
      </c>
      <c r="T1370">
        <v>68.92</v>
      </c>
      <c r="U1370">
        <v>67.34</v>
      </c>
      <c r="V1370">
        <v>2577</v>
      </c>
      <c r="W1370">
        <v>38.08</v>
      </c>
      <c r="X1370">
        <v>881</v>
      </c>
    </row>
    <row r="1371" spans="1:24" hidden="1" x14ac:dyDescent="0.25">
      <c r="A1371" t="s">
        <v>36</v>
      </c>
      <c r="B1371" t="s">
        <v>33</v>
      </c>
      <c r="C1371">
        <v>2020</v>
      </c>
      <c r="D1371" t="s">
        <v>42</v>
      </c>
      <c r="E1371">
        <v>8.2100000000000009</v>
      </c>
      <c r="F1371">
        <v>6.62</v>
      </c>
      <c r="G1371">
        <v>4.9400000000000004</v>
      </c>
      <c r="H1371">
        <v>4.7699999999999996</v>
      </c>
      <c r="I1371">
        <v>30.23</v>
      </c>
      <c r="J1371">
        <v>10.35</v>
      </c>
      <c r="K1371">
        <v>3177</v>
      </c>
      <c r="L1371" t="s">
        <v>31</v>
      </c>
      <c r="M1371">
        <v>43.06</v>
      </c>
      <c r="N1371">
        <v>149</v>
      </c>
      <c r="O1371">
        <v>42</v>
      </c>
      <c r="P1371">
        <v>74</v>
      </c>
      <c r="Q1371">
        <v>99.47</v>
      </c>
      <c r="R1371">
        <v>85870</v>
      </c>
      <c r="S1371">
        <v>88.13</v>
      </c>
      <c r="T1371">
        <v>17.27</v>
      </c>
      <c r="U1371">
        <v>52.99</v>
      </c>
      <c r="V1371">
        <v>1932</v>
      </c>
      <c r="W1371">
        <v>26.28</v>
      </c>
      <c r="X1371">
        <v>23</v>
      </c>
    </row>
    <row r="1372" spans="1:24" hidden="1" x14ac:dyDescent="0.25">
      <c r="A1372" t="s">
        <v>48</v>
      </c>
      <c r="B1372" t="s">
        <v>37</v>
      </c>
      <c r="C1372">
        <v>2001</v>
      </c>
      <c r="D1372" t="s">
        <v>30</v>
      </c>
      <c r="E1372">
        <v>9.15</v>
      </c>
      <c r="F1372">
        <v>7.44</v>
      </c>
      <c r="G1372">
        <v>1.8</v>
      </c>
      <c r="H1372">
        <v>4.58</v>
      </c>
      <c r="I1372">
        <v>7.86</v>
      </c>
      <c r="J1372">
        <v>8.61</v>
      </c>
      <c r="K1372">
        <v>3594</v>
      </c>
      <c r="L1372" t="s">
        <v>27</v>
      </c>
      <c r="M1372">
        <v>41.07</v>
      </c>
      <c r="N1372">
        <v>391</v>
      </c>
      <c r="O1372">
        <v>47</v>
      </c>
      <c r="P1372">
        <v>88</v>
      </c>
      <c r="Q1372">
        <v>77.48</v>
      </c>
      <c r="R1372">
        <v>20589</v>
      </c>
      <c r="S1372">
        <v>64.39</v>
      </c>
      <c r="T1372">
        <v>65.37</v>
      </c>
      <c r="U1372">
        <v>76.459999999999994</v>
      </c>
      <c r="V1372">
        <v>1673</v>
      </c>
      <c r="W1372">
        <v>18.489999999999998</v>
      </c>
      <c r="X1372">
        <v>909</v>
      </c>
    </row>
    <row r="1373" spans="1:24" hidden="1" x14ac:dyDescent="0.25">
      <c r="A1373" t="s">
        <v>47</v>
      </c>
      <c r="B1373" t="s">
        <v>33</v>
      </c>
      <c r="C1373">
        <v>2017</v>
      </c>
      <c r="D1373" t="s">
        <v>42</v>
      </c>
      <c r="E1373">
        <v>5.37</v>
      </c>
      <c r="F1373">
        <v>7.04</v>
      </c>
      <c r="G1373">
        <v>4.0999999999999996</v>
      </c>
      <c r="H1373">
        <v>3.42</v>
      </c>
      <c r="I1373">
        <v>44.91</v>
      </c>
      <c r="J1373">
        <v>5.6</v>
      </c>
      <c r="K1373">
        <v>3474</v>
      </c>
      <c r="L1373" t="s">
        <v>35</v>
      </c>
      <c r="M1373">
        <v>69.88</v>
      </c>
      <c r="N1373">
        <v>489</v>
      </c>
      <c r="O1373">
        <v>17</v>
      </c>
      <c r="P1373">
        <v>68</v>
      </c>
      <c r="Q1373">
        <v>36.46</v>
      </c>
      <c r="R1373">
        <v>48439</v>
      </c>
      <c r="S1373">
        <v>61.06</v>
      </c>
      <c r="T1373">
        <v>78.900000000000006</v>
      </c>
      <c r="U1373">
        <v>88.18</v>
      </c>
      <c r="V1373">
        <v>677</v>
      </c>
      <c r="W1373">
        <v>17.78</v>
      </c>
      <c r="X1373">
        <v>439</v>
      </c>
    </row>
    <row r="1374" spans="1:24" hidden="1" x14ac:dyDescent="0.25">
      <c r="A1374" t="s">
        <v>48</v>
      </c>
      <c r="B1374" t="s">
        <v>29</v>
      </c>
      <c r="C1374">
        <v>2022</v>
      </c>
      <c r="D1374" t="s">
        <v>40</v>
      </c>
      <c r="E1374">
        <v>7.28</v>
      </c>
      <c r="F1374">
        <v>6.41</v>
      </c>
      <c r="G1374">
        <v>1.88</v>
      </c>
      <c r="H1374">
        <v>3.66</v>
      </c>
      <c r="I1374">
        <v>23.26</v>
      </c>
      <c r="J1374">
        <v>16.829999999999998</v>
      </c>
      <c r="K1374">
        <v>4815</v>
      </c>
      <c r="L1374" t="s">
        <v>35</v>
      </c>
      <c r="M1374">
        <v>74.349999999999994</v>
      </c>
      <c r="N1374">
        <v>155</v>
      </c>
      <c r="O1374">
        <v>46</v>
      </c>
      <c r="P1374">
        <v>75</v>
      </c>
      <c r="Q1374">
        <v>62.16</v>
      </c>
      <c r="R1374">
        <v>40975</v>
      </c>
      <c r="S1374">
        <v>38.72</v>
      </c>
      <c r="T1374">
        <v>86.03</v>
      </c>
      <c r="U1374">
        <v>92.62</v>
      </c>
      <c r="V1374">
        <v>1799</v>
      </c>
      <c r="W1374">
        <v>28.39</v>
      </c>
      <c r="X1374">
        <v>810</v>
      </c>
    </row>
    <row r="1375" spans="1:24" hidden="1" x14ac:dyDescent="0.25">
      <c r="A1375" t="s">
        <v>32</v>
      </c>
      <c r="B1375" t="s">
        <v>38</v>
      </c>
      <c r="C1375">
        <v>2001</v>
      </c>
      <c r="D1375" t="s">
        <v>34</v>
      </c>
      <c r="E1375">
        <v>1.21</v>
      </c>
      <c r="F1375">
        <v>6.38</v>
      </c>
      <c r="G1375">
        <v>4.2</v>
      </c>
      <c r="H1375">
        <v>7.6</v>
      </c>
      <c r="I1375">
        <v>18.329999999999998</v>
      </c>
      <c r="J1375">
        <v>4</v>
      </c>
      <c r="K1375">
        <v>2177</v>
      </c>
      <c r="L1375" t="s">
        <v>35</v>
      </c>
      <c r="M1375">
        <v>88.19</v>
      </c>
      <c r="N1375">
        <v>433</v>
      </c>
      <c r="O1375">
        <v>32</v>
      </c>
      <c r="P1375">
        <v>29</v>
      </c>
      <c r="Q1375">
        <v>35.020000000000003</v>
      </c>
      <c r="R1375">
        <v>3248</v>
      </c>
      <c r="S1375">
        <v>2.81</v>
      </c>
      <c r="T1375">
        <v>14.36</v>
      </c>
      <c r="U1375">
        <v>23.71</v>
      </c>
      <c r="V1375">
        <v>709</v>
      </c>
      <c r="W1375">
        <v>25.08</v>
      </c>
      <c r="X1375">
        <v>302</v>
      </c>
    </row>
    <row r="1376" spans="1:24" hidden="1" x14ac:dyDescent="0.25">
      <c r="A1376" t="s">
        <v>28</v>
      </c>
      <c r="B1376" t="s">
        <v>29</v>
      </c>
      <c r="C1376">
        <v>2011</v>
      </c>
      <c r="D1376" t="s">
        <v>43</v>
      </c>
      <c r="E1376">
        <v>6.09</v>
      </c>
      <c r="F1376">
        <v>7.77</v>
      </c>
      <c r="G1376">
        <v>4.83</v>
      </c>
      <c r="H1376">
        <v>6.54</v>
      </c>
      <c r="I1376">
        <v>6.33</v>
      </c>
      <c r="J1376">
        <v>14.42</v>
      </c>
      <c r="K1376">
        <v>1194</v>
      </c>
      <c r="L1376" t="s">
        <v>31</v>
      </c>
      <c r="M1376">
        <v>93.23</v>
      </c>
      <c r="N1376">
        <v>46</v>
      </c>
      <c r="O1376">
        <v>39</v>
      </c>
      <c r="P1376">
        <v>26</v>
      </c>
      <c r="Q1376">
        <v>97.07</v>
      </c>
      <c r="R1376">
        <v>42816</v>
      </c>
      <c r="S1376">
        <v>90.15</v>
      </c>
      <c r="T1376">
        <v>14.95</v>
      </c>
      <c r="U1376">
        <v>64.290000000000006</v>
      </c>
      <c r="V1376">
        <v>956</v>
      </c>
      <c r="W1376">
        <v>16.82</v>
      </c>
      <c r="X1376">
        <v>884</v>
      </c>
    </row>
    <row r="1377" spans="1:24" hidden="1" x14ac:dyDescent="0.25">
      <c r="A1377" t="s">
        <v>39</v>
      </c>
      <c r="B1377" t="s">
        <v>25</v>
      </c>
      <c r="C1377">
        <v>2021</v>
      </c>
      <c r="D1377" t="s">
        <v>40</v>
      </c>
      <c r="E1377">
        <v>7.03</v>
      </c>
      <c r="F1377">
        <v>8.44</v>
      </c>
      <c r="G1377">
        <v>2.1800000000000002</v>
      </c>
      <c r="H1377">
        <v>3.21</v>
      </c>
      <c r="I1377">
        <v>8.4</v>
      </c>
      <c r="J1377">
        <v>8.92</v>
      </c>
      <c r="K1377">
        <v>4501</v>
      </c>
      <c r="L1377" t="s">
        <v>31</v>
      </c>
      <c r="M1377">
        <v>57.48</v>
      </c>
      <c r="N1377">
        <v>311</v>
      </c>
      <c r="O1377">
        <v>31</v>
      </c>
      <c r="P1377">
        <v>42</v>
      </c>
      <c r="Q1377">
        <v>90.21</v>
      </c>
      <c r="R1377">
        <v>87679</v>
      </c>
      <c r="S1377">
        <v>98.57</v>
      </c>
      <c r="T1377">
        <v>84.43</v>
      </c>
      <c r="U1377">
        <v>23.23</v>
      </c>
      <c r="V1377">
        <v>2038</v>
      </c>
      <c r="W1377">
        <v>13.44</v>
      </c>
      <c r="X1377">
        <v>807</v>
      </c>
    </row>
    <row r="1378" spans="1:24" hidden="1" x14ac:dyDescent="0.25">
      <c r="A1378" t="s">
        <v>36</v>
      </c>
      <c r="B1378" t="s">
        <v>38</v>
      </c>
      <c r="C1378">
        <v>2004</v>
      </c>
      <c r="D1378" t="s">
        <v>30</v>
      </c>
      <c r="E1378">
        <v>4.53</v>
      </c>
      <c r="F1378">
        <v>6.58</v>
      </c>
      <c r="G1378">
        <v>2.8</v>
      </c>
      <c r="H1378">
        <v>9.7899999999999991</v>
      </c>
      <c r="I1378">
        <v>46.02</v>
      </c>
      <c r="J1378">
        <v>19.97</v>
      </c>
      <c r="K1378">
        <v>535</v>
      </c>
      <c r="L1378" t="s">
        <v>35</v>
      </c>
      <c r="M1378">
        <v>89.09</v>
      </c>
      <c r="N1378">
        <v>415</v>
      </c>
      <c r="O1378">
        <v>3</v>
      </c>
      <c r="P1378">
        <v>4</v>
      </c>
      <c r="Q1378">
        <v>57.63</v>
      </c>
      <c r="R1378">
        <v>96016</v>
      </c>
      <c r="S1378">
        <v>80.78</v>
      </c>
      <c r="T1378">
        <v>73.17</v>
      </c>
      <c r="U1378">
        <v>92.07</v>
      </c>
      <c r="V1378">
        <v>1570</v>
      </c>
      <c r="W1378">
        <v>39.729999999999997</v>
      </c>
      <c r="X1378">
        <v>989</v>
      </c>
    </row>
    <row r="1379" spans="1:24" hidden="1" x14ac:dyDescent="0.25">
      <c r="A1379" t="s">
        <v>36</v>
      </c>
      <c r="B1379" t="s">
        <v>29</v>
      </c>
      <c r="C1379">
        <v>2019</v>
      </c>
      <c r="D1379" t="s">
        <v>42</v>
      </c>
      <c r="E1379">
        <v>2.4300000000000002</v>
      </c>
      <c r="F1379">
        <v>7.93</v>
      </c>
      <c r="G1379">
        <v>3.14</v>
      </c>
      <c r="H1379">
        <v>7.59</v>
      </c>
      <c r="I1379">
        <v>22.83</v>
      </c>
      <c r="J1379">
        <v>12.23</v>
      </c>
      <c r="K1379">
        <v>1069</v>
      </c>
      <c r="L1379" t="s">
        <v>44</v>
      </c>
      <c r="M1379">
        <v>67.97</v>
      </c>
      <c r="N1379">
        <v>138</v>
      </c>
      <c r="O1379">
        <v>40</v>
      </c>
      <c r="P1379">
        <v>19</v>
      </c>
      <c r="Q1379">
        <v>78.56</v>
      </c>
      <c r="R1379">
        <v>42826</v>
      </c>
      <c r="S1379">
        <v>91.5</v>
      </c>
      <c r="T1379">
        <v>71.94</v>
      </c>
      <c r="U1379">
        <v>54.34</v>
      </c>
      <c r="V1379">
        <v>230</v>
      </c>
      <c r="W1379">
        <v>30.67</v>
      </c>
      <c r="X1379">
        <v>727</v>
      </c>
    </row>
    <row r="1380" spans="1:24" hidden="1" x14ac:dyDescent="0.25">
      <c r="A1380" t="s">
        <v>45</v>
      </c>
      <c r="B1380" t="s">
        <v>25</v>
      </c>
      <c r="C1380">
        <v>2006</v>
      </c>
      <c r="D1380" t="s">
        <v>30</v>
      </c>
      <c r="E1380">
        <v>8.77</v>
      </c>
      <c r="F1380">
        <v>6.22</v>
      </c>
      <c r="G1380">
        <v>4.67</v>
      </c>
      <c r="H1380">
        <v>6.61</v>
      </c>
      <c r="I1380">
        <v>36.11</v>
      </c>
      <c r="J1380">
        <v>2.08</v>
      </c>
      <c r="K1380">
        <v>4369</v>
      </c>
      <c r="L1380" t="s">
        <v>44</v>
      </c>
      <c r="M1380">
        <v>62.94</v>
      </c>
      <c r="N1380">
        <v>404</v>
      </c>
      <c r="O1380">
        <v>18</v>
      </c>
      <c r="P1380">
        <v>51</v>
      </c>
      <c r="Q1380">
        <v>91.15</v>
      </c>
      <c r="R1380">
        <v>72448</v>
      </c>
      <c r="S1380">
        <v>12.1</v>
      </c>
      <c r="T1380">
        <v>69.41</v>
      </c>
      <c r="U1380">
        <v>92.04</v>
      </c>
      <c r="V1380">
        <v>2198</v>
      </c>
      <c r="W1380">
        <v>8.27</v>
      </c>
      <c r="X1380">
        <v>932</v>
      </c>
    </row>
    <row r="1381" spans="1:24" hidden="1" x14ac:dyDescent="0.25">
      <c r="A1381" t="s">
        <v>24</v>
      </c>
      <c r="B1381" t="s">
        <v>37</v>
      </c>
      <c r="C1381">
        <v>2023</v>
      </c>
      <c r="D1381" t="s">
        <v>43</v>
      </c>
      <c r="E1381">
        <v>7.43</v>
      </c>
      <c r="F1381">
        <v>6.95</v>
      </c>
      <c r="G1381">
        <v>1.28</v>
      </c>
      <c r="H1381">
        <v>4.91</v>
      </c>
      <c r="I1381">
        <v>4.03</v>
      </c>
      <c r="J1381">
        <v>8.39</v>
      </c>
      <c r="K1381">
        <v>132</v>
      </c>
      <c r="L1381" t="s">
        <v>27</v>
      </c>
      <c r="M1381">
        <v>78.930000000000007</v>
      </c>
      <c r="N1381">
        <v>409</v>
      </c>
      <c r="O1381">
        <v>6</v>
      </c>
      <c r="P1381">
        <v>20</v>
      </c>
      <c r="Q1381">
        <v>25.87</v>
      </c>
      <c r="R1381">
        <v>93465</v>
      </c>
      <c r="S1381">
        <v>12.87</v>
      </c>
      <c r="T1381">
        <v>67.39</v>
      </c>
      <c r="U1381">
        <v>35.01</v>
      </c>
      <c r="V1381">
        <v>1600</v>
      </c>
      <c r="W1381">
        <v>11.69</v>
      </c>
      <c r="X1381">
        <v>897</v>
      </c>
    </row>
    <row r="1382" spans="1:24" hidden="1" x14ac:dyDescent="0.25">
      <c r="A1382" t="s">
        <v>32</v>
      </c>
      <c r="B1382" t="s">
        <v>37</v>
      </c>
      <c r="C1382">
        <v>2015</v>
      </c>
      <c r="D1382" t="s">
        <v>40</v>
      </c>
      <c r="E1382">
        <v>9</v>
      </c>
      <c r="F1382">
        <v>7.27</v>
      </c>
      <c r="G1382">
        <v>3.06</v>
      </c>
      <c r="H1382">
        <v>7.61</v>
      </c>
      <c r="I1382">
        <v>32.17</v>
      </c>
      <c r="J1382">
        <v>1.33</v>
      </c>
      <c r="K1382">
        <v>263</v>
      </c>
      <c r="L1382" t="s">
        <v>27</v>
      </c>
      <c r="M1382">
        <v>37.22</v>
      </c>
      <c r="N1382">
        <v>141</v>
      </c>
      <c r="O1382">
        <v>46</v>
      </c>
      <c r="P1382">
        <v>2</v>
      </c>
      <c r="Q1382">
        <v>58.79</v>
      </c>
      <c r="R1382">
        <v>74413</v>
      </c>
      <c r="S1382">
        <v>87.96</v>
      </c>
      <c r="T1382">
        <v>59.06</v>
      </c>
      <c r="U1382">
        <v>32.99</v>
      </c>
      <c r="V1382">
        <v>1261</v>
      </c>
      <c r="W1382">
        <v>35.75</v>
      </c>
      <c r="X1382">
        <v>278</v>
      </c>
    </row>
    <row r="1383" spans="1:24" hidden="1" x14ac:dyDescent="0.25">
      <c r="A1383" t="s">
        <v>32</v>
      </c>
      <c r="B1383" t="s">
        <v>33</v>
      </c>
      <c r="C1383">
        <v>2019</v>
      </c>
      <c r="D1383" t="s">
        <v>30</v>
      </c>
      <c r="E1383">
        <v>8.18</v>
      </c>
      <c r="F1383">
        <v>6.67</v>
      </c>
      <c r="G1383">
        <v>1.62</v>
      </c>
      <c r="H1383">
        <v>5.55</v>
      </c>
      <c r="I1383">
        <v>46.08</v>
      </c>
      <c r="J1383">
        <v>5.71</v>
      </c>
      <c r="K1383">
        <v>4462</v>
      </c>
      <c r="L1383" t="s">
        <v>27</v>
      </c>
      <c r="M1383">
        <v>48.58</v>
      </c>
      <c r="N1383">
        <v>334</v>
      </c>
      <c r="O1383">
        <v>34</v>
      </c>
      <c r="P1383">
        <v>40</v>
      </c>
      <c r="Q1383">
        <v>49.21</v>
      </c>
      <c r="R1383">
        <v>25842</v>
      </c>
      <c r="S1383">
        <v>5.75</v>
      </c>
      <c r="T1383">
        <v>75.02</v>
      </c>
      <c r="U1383">
        <v>92.67</v>
      </c>
      <c r="V1383">
        <v>750</v>
      </c>
      <c r="W1383">
        <v>26.43</v>
      </c>
      <c r="X1383">
        <v>464</v>
      </c>
    </row>
    <row r="1384" spans="1:24" x14ac:dyDescent="0.25">
      <c r="A1384" t="s">
        <v>46</v>
      </c>
      <c r="B1384" t="s">
        <v>38</v>
      </c>
      <c r="C1384">
        <v>2000</v>
      </c>
      <c r="D1384" t="s">
        <v>30</v>
      </c>
      <c r="E1384">
        <v>9.9</v>
      </c>
      <c r="F1384">
        <v>7.32</v>
      </c>
      <c r="G1384">
        <v>1.08</v>
      </c>
      <c r="H1384">
        <v>7.92</v>
      </c>
      <c r="I1384">
        <v>15</v>
      </c>
      <c r="J1384">
        <v>6.87</v>
      </c>
      <c r="K1384">
        <v>2052</v>
      </c>
      <c r="L1384" t="s">
        <v>27</v>
      </c>
      <c r="M1384">
        <v>87.17</v>
      </c>
      <c r="N1384">
        <v>13</v>
      </c>
      <c r="O1384">
        <v>25</v>
      </c>
      <c r="P1384">
        <v>63</v>
      </c>
      <c r="Q1384">
        <v>77.62</v>
      </c>
      <c r="R1384">
        <v>57878</v>
      </c>
      <c r="S1384">
        <v>9.32</v>
      </c>
      <c r="T1384">
        <v>12.73</v>
      </c>
      <c r="U1384">
        <v>95.07</v>
      </c>
      <c r="V1384">
        <v>875</v>
      </c>
      <c r="W1384">
        <v>12.43</v>
      </c>
      <c r="X1384">
        <v>347</v>
      </c>
    </row>
    <row r="1385" spans="1:24" x14ac:dyDescent="0.25">
      <c r="A1385" t="s">
        <v>48</v>
      </c>
      <c r="B1385" t="s">
        <v>37</v>
      </c>
      <c r="C1385">
        <v>2000</v>
      </c>
      <c r="D1385" t="s">
        <v>43</v>
      </c>
      <c r="E1385">
        <v>1.92</v>
      </c>
      <c r="F1385">
        <v>8.2100000000000009</v>
      </c>
      <c r="G1385">
        <v>0.42</v>
      </c>
      <c r="H1385">
        <v>7.78</v>
      </c>
      <c r="I1385">
        <v>28.96</v>
      </c>
      <c r="J1385">
        <v>17.059999999999999</v>
      </c>
      <c r="K1385">
        <v>4946</v>
      </c>
      <c r="L1385" t="s">
        <v>27</v>
      </c>
      <c r="M1385">
        <v>65.290000000000006</v>
      </c>
      <c r="N1385">
        <v>459</v>
      </c>
      <c r="O1385">
        <v>43</v>
      </c>
      <c r="P1385">
        <v>67</v>
      </c>
      <c r="Q1385">
        <v>39.15</v>
      </c>
      <c r="R1385">
        <v>41371</v>
      </c>
      <c r="S1385">
        <v>81.680000000000007</v>
      </c>
      <c r="T1385">
        <v>69.22</v>
      </c>
      <c r="U1385">
        <v>81.34</v>
      </c>
      <c r="V1385">
        <v>555</v>
      </c>
      <c r="W1385">
        <v>14.57</v>
      </c>
      <c r="X1385">
        <v>815</v>
      </c>
    </row>
    <row r="1386" spans="1:24" hidden="1" x14ac:dyDescent="0.25">
      <c r="A1386" t="s">
        <v>24</v>
      </c>
      <c r="B1386" t="s">
        <v>38</v>
      </c>
      <c r="C1386">
        <v>2016</v>
      </c>
      <c r="D1386" t="s">
        <v>42</v>
      </c>
      <c r="E1386">
        <v>0.87</v>
      </c>
      <c r="F1386">
        <v>8.36</v>
      </c>
      <c r="G1386">
        <v>3.1</v>
      </c>
      <c r="H1386">
        <v>3.65</v>
      </c>
      <c r="I1386">
        <v>47.01</v>
      </c>
      <c r="J1386">
        <v>16.760000000000002</v>
      </c>
      <c r="K1386">
        <v>4089</v>
      </c>
      <c r="L1386" t="s">
        <v>31</v>
      </c>
      <c r="M1386">
        <v>93.56</v>
      </c>
      <c r="N1386">
        <v>355</v>
      </c>
      <c r="O1386">
        <v>22</v>
      </c>
      <c r="P1386">
        <v>87</v>
      </c>
      <c r="Q1386">
        <v>71.48</v>
      </c>
      <c r="R1386">
        <v>71377</v>
      </c>
      <c r="S1386">
        <v>55.7</v>
      </c>
      <c r="T1386">
        <v>56.63</v>
      </c>
      <c r="U1386">
        <v>37.76</v>
      </c>
      <c r="V1386">
        <v>466</v>
      </c>
      <c r="W1386">
        <v>15.16</v>
      </c>
      <c r="X1386">
        <v>445</v>
      </c>
    </row>
    <row r="1387" spans="1:24" x14ac:dyDescent="0.25">
      <c r="A1387" t="s">
        <v>28</v>
      </c>
      <c r="B1387" t="s">
        <v>37</v>
      </c>
      <c r="C1387">
        <v>2000</v>
      </c>
      <c r="D1387" t="s">
        <v>30</v>
      </c>
      <c r="E1387">
        <v>3.37</v>
      </c>
      <c r="F1387">
        <v>6.25</v>
      </c>
      <c r="G1387">
        <v>4.41</v>
      </c>
      <c r="H1387">
        <v>9.36</v>
      </c>
      <c r="I1387">
        <v>35.97</v>
      </c>
      <c r="J1387">
        <v>0.23</v>
      </c>
      <c r="K1387">
        <v>2847</v>
      </c>
      <c r="L1387" t="s">
        <v>31</v>
      </c>
      <c r="M1387">
        <v>36.21</v>
      </c>
      <c r="N1387">
        <v>258</v>
      </c>
      <c r="O1387">
        <v>33</v>
      </c>
      <c r="P1387">
        <v>70</v>
      </c>
      <c r="Q1387">
        <v>41.49</v>
      </c>
      <c r="R1387">
        <v>59489</v>
      </c>
      <c r="S1387">
        <v>39.17</v>
      </c>
      <c r="T1387">
        <v>82.6</v>
      </c>
      <c r="U1387">
        <v>33.76</v>
      </c>
      <c r="V1387">
        <v>489</v>
      </c>
      <c r="W1387">
        <v>7.45</v>
      </c>
      <c r="X1387">
        <v>594</v>
      </c>
    </row>
    <row r="1388" spans="1:24" hidden="1" x14ac:dyDescent="0.25">
      <c r="A1388" t="s">
        <v>28</v>
      </c>
      <c r="B1388" t="s">
        <v>33</v>
      </c>
      <c r="C1388">
        <v>2020</v>
      </c>
      <c r="D1388" t="s">
        <v>43</v>
      </c>
      <c r="E1388">
        <v>1.29</v>
      </c>
      <c r="F1388">
        <v>6.68</v>
      </c>
      <c r="G1388">
        <v>1.76</v>
      </c>
      <c r="H1388">
        <v>6.41</v>
      </c>
      <c r="I1388">
        <v>3.12</v>
      </c>
      <c r="J1388">
        <v>10.65</v>
      </c>
      <c r="K1388">
        <v>357</v>
      </c>
      <c r="L1388" t="s">
        <v>44</v>
      </c>
      <c r="M1388">
        <v>51.94</v>
      </c>
      <c r="N1388">
        <v>235</v>
      </c>
      <c r="O1388">
        <v>6</v>
      </c>
      <c r="P1388">
        <v>23</v>
      </c>
      <c r="Q1388">
        <v>12.89</v>
      </c>
      <c r="R1388">
        <v>41208</v>
      </c>
      <c r="S1388">
        <v>55.34</v>
      </c>
      <c r="T1388">
        <v>84.91</v>
      </c>
      <c r="U1388">
        <v>79.84</v>
      </c>
      <c r="V1388">
        <v>1243</v>
      </c>
      <c r="W1388">
        <v>20.45</v>
      </c>
      <c r="X1388">
        <v>96</v>
      </c>
    </row>
    <row r="1389" spans="1:24" hidden="1" x14ac:dyDescent="0.25">
      <c r="A1389" t="s">
        <v>32</v>
      </c>
      <c r="B1389" t="s">
        <v>29</v>
      </c>
      <c r="C1389">
        <v>2019</v>
      </c>
      <c r="D1389" t="s">
        <v>42</v>
      </c>
      <c r="E1389">
        <v>5.23</v>
      </c>
      <c r="F1389">
        <v>8.4499999999999993</v>
      </c>
      <c r="G1389">
        <v>2.76</v>
      </c>
      <c r="H1389">
        <v>5.75</v>
      </c>
      <c r="I1389">
        <v>18.940000000000001</v>
      </c>
      <c r="J1389">
        <v>4.47</v>
      </c>
      <c r="K1389">
        <v>4420</v>
      </c>
      <c r="L1389" t="s">
        <v>44</v>
      </c>
      <c r="M1389">
        <v>54.89</v>
      </c>
      <c r="N1389">
        <v>440</v>
      </c>
      <c r="O1389">
        <v>10</v>
      </c>
      <c r="P1389">
        <v>51</v>
      </c>
      <c r="Q1389">
        <v>12.5</v>
      </c>
      <c r="R1389">
        <v>28661</v>
      </c>
      <c r="S1389">
        <v>87.87</v>
      </c>
      <c r="T1389">
        <v>29.31</v>
      </c>
      <c r="U1389">
        <v>70.78</v>
      </c>
      <c r="V1389">
        <v>2310</v>
      </c>
      <c r="W1389">
        <v>30.62</v>
      </c>
      <c r="X1389">
        <v>360</v>
      </c>
    </row>
    <row r="1390" spans="1:24" hidden="1" x14ac:dyDescent="0.25">
      <c r="A1390" t="s">
        <v>28</v>
      </c>
      <c r="B1390" t="s">
        <v>33</v>
      </c>
      <c r="C1390">
        <v>2012</v>
      </c>
      <c r="D1390" t="s">
        <v>34</v>
      </c>
      <c r="E1390">
        <v>6.33</v>
      </c>
      <c r="F1390">
        <v>6.68</v>
      </c>
      <c r="G1390">
        <v>3.21</v>
      </c>
      <c r="H1390">
        <v>9.69</v>
      </c>
      <c r="I1390">
        <v>4.29</v>
      </c>
      <c r="J1390">
        <v>6.4</v>
      </c>
      <c r="K1390">
        <v>750</v>
      </c>
      <c r="L1390" t="s">
        <v>31</v>
      </c>
      <c r="M1390">
        <v>59.59</v>
      </c>
      <c r="N1390">
        <v>377</v>
      </c>
      <c r="O1390">
        <v>7</v>
      </c>
      <c r="P1390">
        <v>74</v>
      </c>
      <c r="Q1390">
        <v>13.67</v>
      </c>
      <c r="R1390">
        <v>17681</v>
      </c>
      <c r="S1390">
        <v>75.709999999999994</v>
      </c>
      <c r="T1390">
        <v>73.16</v>
      </c>
      <c r="U1390">
        <v>89.77</v>
      </c>
      <c r="V1390">
        <v>2036</v>
      </c>
      <c r="W1390">
        <v>22.56</v>
      </c>
      <c r="X1390">
        <v>843</v>
      </c>
    </row>
    <row r="1391" spans="1:24" hidden="1" x14ac:dyDescent="0.25">
      <c r="A1391" t="s">
        <v>45</v>
      </c>
      <c r="B1391" t="s">
        <v>25</v>
      </c>
      <c r="C1391">
        <v>2008</v>
      </c>
      <c r="D1391" t="s">
        <v>42</v>
      </c>
      <c r="E1391">
        <v>5.78</v>
      </c>
      <c r="F1391">
        <v>7.73</v>
      </c>
      <c r="G1391">
        <v>2.0699999999999998</v>
      </c>
      <c r="H1391">
        <v>6.07</v>
      </c>
      <c r="I1391">
        <v>43.07</v>
      </c>
      <c r="J1391">
        <v>0.43</v>
      </c>
      <c r="K1391">
        <v>3250</v>
      </c>
      <c r="L1391" t="s">
        <v>44</v>
      </c>
      <c r="M1391">
        <v>99.08</v>
      </c>
      <c r="N1391">
        <v>6</v>
      </c>
      <c r="O1391">
        <v>12</v>
      </c>
      <c r="P1391">
        <v>1</v>
      </c>
      <c r="Q1391">
        <v>5.19</v>
      </c>
      <c r="R1391">
        <v>24150</v>
      </c>
      <c r="S1391">
        <v>69.16</v>
      </c>
      <c r="T1391">
        <v>86.56</v>
      </c>
      <c r="U1391">
        <v>42.14</v>
      </c>
      <c r="V1391">
        <v>1715</v>
      </c>
      <c r="W1391">
        <v>26.24</v>
      </c>
      <c r="X1391">
        <v>433</v>
      </c>
    </row>
    <row r="1392" spans="1:24" hidden="1" x14ac:dyDescent="0.25">
      <c r="A1392" t="s">
        <v>36</v>
      </c>
      <c r="B1392" t="s">
        <v>37</v>
      </c>
      <c r="C1392">
        <v>2014</v>
      </c>
      <c r="D1392" t="s">
        <v>34</v>
      </c>
      <c r="E1392">
        <v>2.59</v>
      </c>
      <c r="F1392">
        <v>6.63</v>
      </c>
      <c r="G1392">
        <v>4.5199999999999996</v>
      </c>
      <c r="H1392">
        <v>8.0500000000000007</v>
      </c>
      <c r="I1392">
        <v>31.08</v>
      </c>
      <c r="J1392">
        <v>14.99</v>
      </c>
      <c r="K1392">
        <v>4351</v>
      </c>
      <c r="L1392" t="s">
        <v>35</v>
      </c>
      <c r="M1392">
        <v>51.75</v>
      </c>
      <c r="N1392">
        <v>38</v>
      </c>
      <c r="O1392">
        <v>31</v>
      </c>
      <c r="P1392">
        <v>43</v>
      </c>
      <c r="Q1392">
        <v>54.23</v>
      </c>
      <c r="R1392">
        <v>61949</v>
      </c>
      <c r="S1392">
        <v>97.69</v>
      </c>
      <c r="T1392">
        <v>31.33</v>
      </c>
      <c r="U1392">
        <v>43.63</v>
      </c>
      <c r="V1392">
        <v>2417</v>
      </c>
      <c r="W1392">
        <v>23.82</v>
      </c>
      <c r="X1392">
        <v>687</v>
      </c>
    </row>
    <row r="1393" spans="1:24" hidden="1" x14ac:dyDescent="0.25">
      <c r="A1393" t="s">
        <v>41</v>
      </c>
      <c r="B1393" t="s">
        <v>25</v>
      </c>
      <c r="C1393">
        <v>2002</v>
      </c>
      <c r="D1393" t="s">
        <v>40</v>
      </c>
      <c r="E1393">
        <v>9.09</v>
      </c>
      <c r="F1393">
        <v>6.89</v>
      </c>
      <c r="G1393">
        <v>1.81</v>
      </c>
      <c r="H1393">
        <v>7.59</v>
      </c>
      <c r="I1393">
        <v>47.82</v>
      </c>
      <c r="J1393">
        <v>19.010000000000002</v>
      </c>
      <c r="K1393">
        <v>2258</v>
      </c>
      <c r="L1393" t="s">
        <v>44</v>
      </c>
      <c r="M1393">
        <v>66.31</v>
      </c>
      <c r="N1393">
        <v>184</v>
      </c>
      <c r="O1393">
        <v>40</v>
      </c>
      <c r="P1393">
        <v>40</v>
      </c>
      <c r="Q1393">
        <v>67.849999999999994</v>
      </c>
      <c r="R1393">
        <v>86076</v>
      </c>
      <c r="S1393">
        <v>52.13</v>
      </c>
      <c r="T1393">
        <v>78.09</v>
      </c>
      <c r="U1393">
        <v>78.53</v>
      </c>
      <c r="V1393">
        <v>212</v>
      </c>
      <c r="W1393">
        <v>2.36</v>
      </c>
      <c r="X1393">
        <v>818</v>
      </c>
    </row>
    <row r="1394" spans="1:24" hidden="1" x14ac:dyDescent="0.25">
      <c r="A1394" t="s">
        <v>39</v>
      </c>
      <c r="B1394" t="s">
        <v>25</v>
      </c>
      <c r="C1394">
        <v>2013</v>
      </c>
      <c r="D1394" t="s">
        <v>43</v>
      </c>
      <c r="E1394">
        <v>0.21</v>
      </c>
      <c r="F1394">
        <v>6.48</v>
      </c>
      <c r="G1394">
        <v>0.63</v>
      </c>
      <c r="H1394">
        <v>4.16</v>
      </c>
      <c r="I1394">
        <v>0.99</v>
      </c>
      <c r="J1394">
        <v>4.3899999999999997</v>
      </c>
      <c r="K1394">
        <v>910</v>
      </c>
      <c r="L1394" t="s">
        <v>35</v>
      </c>
      <c r="M1394">
        <v>67.52</v>
      </c>
      <c r="N1394">
        <v>114</v>
      </c>
      <c r="O1394">
        <v>33</v>
      </c>
      <c r="P1394">
        <v>69</v>
      </c>
      <c r="Q1394">
        <v>14.42</v>
      </c>
      <c r="R1394">
        <v>23236</v>
      </c>
      <c r="S1394">
        <v>0.63</v>
      </c>
      <c r="T1394">
        <v>56.92</v>
      </c>
      <c r="U1394">
        <v>41.43</v>
      </c>
      <c r="V1394">
        <v>2896</v>
      </c>
      <c r="W1394">
        <v>7.52</v>
      </c>
      <c r="X1394">
        <v>240</v>
      </c>
    </row>
    <row r="1395" spans="1:24" hidden="1" x14ac:dyDescent="0.25">
      <c r="A1395" t="s">
        <v>46</v>
      </c>
      <c r="B1395" t="s">
        <v>38</v>
      </c>
      <c r="C1395">
        <v>2022</v>
      </c>
      <c r="D1395" t="s">
        <v>42</v>
      </c>
      <c r="E1395">
        <v>3.48</v>
      </c>
      <c r="F1395">
        <v>8.14</v>
      </c>
      <c r="G1395">
        <v>0.72</v>
      </c>
      <c r="H1395">
        <v>9.94</v>
      </c>
      <c r="I1395">
        <v>21.15</v>
      </c>
      <c r="J1395">
        <v>6.84</v>
      </c>
      <c r="K1395">
        <v>3810</v>
      </c>
      <c r="L1395" t="s">
        <v>35</v>
      </c>
      <c r="M1395">
        <v>83.96</v>
      </c>
      <c r="N1395">
        <v>109</v>
      </c>
      <c r="O1395">
        <v>17</v>
      </c>
      <c r="P1395">
        <v>6</v>
      </c>
      <c r="Q1395">
        <v>61.96</v>
      </c>
      <c r="R1395">
        <v>75887</v>
      </c>
      <c r="S1395">
        <v>42.9</v>
      </c>
      <c r="T1395">
        <v>41.6</v>
      </c>
      <c r="U1395">
        <v>56.99</v>
      </c>
      <c r="V1395">
        <v>588</v>
      </c>
      <c r="W1395">
        <v>14.01</v>
      </c>
      <c r="X1395">
        <v>910</v>
      </c>
    </row>
    <row r="1396" spans="1:24" hidden="1" x14ac:dyDescent="0.25">
      <c r="A1396" t="s">
        <v>48</v>
      </c>
      <c r="B1396" t="s">
        <v>37</v>
      </c>
      <c r="C1396">
        <v>2010</v>
      </c>
      <c r="D1396" t="s">
        <v>34</v>
      </c>
      <c r="E1396">
        <v>7.19</v>
      </c>
      <c r="F1396">
        <v>8.2100000000000009</v>
      </c>
      <c r="G1396">
        <v>4.45</v>
      </c>
      <c r="H1396">
        <v>6.25</v>
      </c>
      <c r="I1396">
        <v>5.22</v>
      </c>
      <c r="J1396">
        <v>4.13</v>
      </c>
      <c r="K1396">
        <v>583</v>
      </c>
      <c r="L1396" t="s">
        <v>27</v>
      </c>
      <c r="M1396">
        <v>66.25</v>
      </c>
      <c r="N1396">
        <v>64</v>
      </c>
      <c r="O1396">
        <v>14</v>
      </c>
      <c r="P1396">
        <v>37</v>
      </c>
      <c r="Q1396">
        <v>60.58</v>
      </c>
      <c r="R1396">
        <v>33305</v>
      </c>
      <c r="S1396">
        <v>9.66</v>
      </c>
      <c r="T1396">
        <v>75.89</v>
      </c>
      <c r="U1396">
        <v>61.61</v>
      </c>
      <c r="V1396">
        <v>2157</v>
      </c>
      <c r="W1396">
        <v>35.57</v>
      </c>
      <c r="X1396">
        <v>713</v>
      </c>
    </row>
    <row r="1397" spans="1:24" hidden="1" x14ac:dyDescent="0.25">
      <c r="A1397" t="s">
        <v>39</v>
      </c>
      <c r="B1397" t="s">
        <v>25</v>
      </c>
      <c r="C1397">
        <v>2023</v>
      </c>
      <c r="D1397" t="s">
        <v>34</v>
      </c>
      <c r="E1397">
        <v>7.67</v>
      </c>
      <c r="F1397">
        <v>6.74</v>
      </c>
      <c r="G1397">
        <v>4.9400000000000004</v>
      </c>
      <c r="H1397">
        <v>5.76</v>
      </c>
      <c r="I1397">
        <v>17.52</v>
      </c>
      <c r="J1397">
        <v>18.600000000000001</v>
      </c>
      <c r="K1397">
        <v>3438</v>
      </c>
      <c r="L1397" t="s">
        <v>44</v>
      </c>
      <c r="M1397">
        <v>72.400000000000006</v>
      </c>
      <c r="N1397">
        <v>230</v>
      </c>
      <c r="O1397">
        <v>42</v>
      </c>
      <c r="P1397">
        <v>81</v>
      </c>
      <c r="Q1397">
        <v>16.420000000000002</v>
      </c>
      <c r="R1397">
        <v>14929</v>
      </c>
      <c r="S1397">
        <v>11.65</v>
      </c>
      <c r="T1397">
        <v>79.62</v>
      </c>
      <c r="U1397">
        <v>73.53</v>
      </c>
      <c r="V1397">
        <v>2983</v>
      </c>
      <c r="W1397">
        <v>13.95</v>
      </c>
      <c r="X1397">
        <v>577</v>
      </c>
    </row>
    <row r="1398" spans="1:24" hidden="1" x14ac:dyDescent="0.25">
      <c r="A1398" t="s">
        <v>48</v>
      </c>
      <c r="B1398" t="s">
        <v>29</v>
      </c>
      <c r="C1398">
        <v>2021</v>
      </c>
      <c r="D1398" t="s">
        <v>40</v>
      </c>
      <c r="E1398">
        <v>4.16</v>
      </c>
      <c r="F1398">
        <v>8.06</v>
      </c>
      <c r="G1398">
        <v>1.44</v>
      </c>
      <c r="H1398">
        <v>9.44</v>
      </c>
      <c r="I1398">
        <v>8.09</v>
      </c>
      <c r="J1398">
        <v>0.19</v>
      </c>
      <c r="K1398">
        <v>576</v>
      </c>
      <c r="L1398" t="s">
        <v>35</v>
      </c>
      <c r="M1398">
        <v>82.73</v>
      </c>
      <c r="N1398">
        <v>280</v>
      </c>
      <c r="O1398">
        <v>23</v>
      </c>
      <c r="P1398">
        <v>44</v>
      </c>
      <c r="Q1398">
        <v>41.6</v>
      </c>
      <c r="R1398">
        <v>16092</v>
      </c>
      <c r="S1398">
        <v>25.49</v>
      </c>
      <c r="T1398">
        <v>32.61</v>
      </c>
      <c r="U1398">
        <v>47.55</v>
      </c>
      <c r="V1398">
        <v>1912</v>
      </c>
      <c r="W1398">
        <v>13.08</v>
      </c>
      <c r="X1398">
        <v>224</v>
      </c>
    </row>
    <row r="1399" spans="1:24" hidden="1" x14ac:dyDescent="0.25">
      <c r="A1399" t="s">
        <v>47</v>
      </c>
      <c r="B1399" t="s">
        <v>25</v>
      </c>
      <c r="C1399">
        <v>2011</v>
      </c>
      <c r="D1399" t="s">
        <v>26</v>
      </c>
      <c r="E1399">
        <v>0.17</v>
      </c>
      <c r="F1399">
        <v>6.9</v>
      </c>
      <c r="G1399">
        <v>0.72</v>
      </c>
      <c r="H1399">
        <v>6.7</v>
      </c>
      <c r="I1399">
        <v>16.440000000000001</v>
      </c>
      <c r="J1399">
        <v>11.68</v>
      </c>
      <c r="K1399">
        <v>2576</v>
      </c>
      <c r="L1399" t="s">
        <v>44</v>
      </c>
      <c r="M1399">
        <v>37.08</v>
      </c>
      <c r="N1399">
        <v>30</v>
      </c>
      <c r="O1399">
        <v>46</v>
      </c>
      <c r="P1399">
        <v>8</v>
      </c>
      <c r="Q1399">
        <v>76</v>
      </c>
      <c r="R1399">
        <v>58730</v>
      </c>
      <c r="S1399">
        <v>38.14</v>
      </c>
      <c r="T1399">
        <v>73.56</v>
      </c>
      <c r="U1399">
        <v>88.67</v>
      </c>
      <c r="V1399">
        <v>2604</v>
      </c>
      <c r="W1399">
        <v>3.22</v>
      </c>
      <c r="X1399">
        <v>826</v>
      </c>
    </row>
    <row r="1400" spans="1:24" hidden="1" x14ac:dyDescent="0.25">
      <c r="A1400" t="s">
        <v>39</v>
      </c>
      <c r="B1400" t="s">
        <v>29</v>
      </c>
      <c r="C1400">
        <v>2012</v>
      </c>
      <c r="D1400" t="s">
        <v>43</v>
      </c>
      <c r="E1400">
        <v>6.18</v>
      </c>
      <c r="F1400">
        <v>6.25</v>
      </c>
      <c r="G1400">
        <v>2.41</v>
      </c>
      <c r="H1400">
        <v>7.94</v>
      </c>
      <c r="I1400">
        <v>40.96</v>
      </c>
      <c r="J1400">
        <v>17.420000000000002</v>
      </c>
      <c r="K1400">
        <v>1871</v>
      </c>
      <c r="L1400" t="s">
        <v>44</v>
      </c>
      <c r="M1400">
        <v>97.44</v>
      </c>
      <c r="N1400">
        <v>85</v>
      </c>
      <c r="O1400">
        <v>20</v>
      </c>
      <c r="P1400">
        <v>52</v>
      </c>
      <c r="Q1400">
        <v>3.64</v>
      </c>
      <c r="R1400">
        <v>63126</v>
      </c>
      <c r="S1400">
        <v>48.16</v>
      </c>
      <c r="T1400">
        <v>13.97</v>
      </c>
      <c r="U1400">
        <v>52.19</v>
      </c>
      <c r="V1400">
        <v>1891</v>
      </c>
      <c r="W1400">
        <v>38.880000000000003</v>
      </c>
      <c r="X1400">
        <v>708</v>
      </c>
    </row>
    <row r="1401" spans="1:24" hidden="1" x14ac:dyDescent="0.25">
      <c r="A1401" t="s">
        <v>41</v>
      </c>
      <c r="B1401" t="s">
        <v>38</v>
      </c>
      <c r="C1401">
        <v>2012</v>
      </c>
      <c r="D1401" t="s">
        <v>26</v>
      </c>
      <c r="E1401">
        <v>0.63</v>
      </c>
      <c r="F1401">
        <v>7.9</v>
      </c>
      <c r="G1401">
        <v>3.55</v>
      </c>
      <c r="H1401">
        <v>8.92</v>
      </c>
      <c r="I1401">
        <v>8.0299999999999994</v>
      </c>
      <c r="J1401">
        <v>3.73</v>
      </c>
      <c r="K1401">
        <v>1152</v>
      </c>
      <c r="L1401" t="s">
        <v>31</v>
      </c>
      <c r="M1401">
        <v>89.24</v>
      </c>
      <c r="N1401">
        <v>137</v>
      </c>
      <c r="O1401">
        <v>17</v>
      </c>
      <c r="P1401">
        <v>27</v>
      </c>
      <c r="Q1401">
        <v>16.399999999999999</v>
      </c>
      <c r="R1401">
        <v>97594</v>
      </c>
      <c r="S1401">
        <v>16.98</v>
      </c>
      <c r="T1401">
        <v>43.41</v>
      </c>
      <c r="U1401">
        <v>23.31</v>
      </c>
      <c r="V1401">
        <v>832</v>
      </c>
      <c r="W1401">
        <v>31.14</v>
      </c>
      <c r="X1401">
        <v>617</v>
      </c>
    </row>
    <row r="1402" spans="1:24" x14ac:dyDescent="0.25">
      <c r="A1402" t="s">
        <v>32</v>
      </c>
      <c r="B1402" t="s">
        <v>25</v>
      </c>
      <c r="C1402">
        <v>2000</v>
      </c>
      <c r="D1402" t="s">
        <v>42</v>
      </c>
      <c r="E1402">
        <v>1.08</v>
      </c>
      <c r="F1402">
        <v>7.49</v>
      </c>
      <c r="G1402">
        <v>3.06</v>
      </c>
      <c r="H1402">
        <v>4.6500000000000004</v>
      </c>
      <c r="I1402">
        <v>23.68</v>
      </c>
      <c r="J1402">
        <v>11.8</v>
      </c>
      <c r="K1402">
        <v>4990</v>
      </c>
      <c r="L1402" t="s">
        <v>31</v>
      </c>
      <c r="M1402">
        <v>57.21</v>
      </c>
      <c r="N1402">
        <v>465</v>
      </c>
      <c r="O1402">
        <v>13</v>
      </c>
      <c r="P1402">
        <v>18</v>
      </c>
      <c r="Q1402">
        <v>99.59</v>
      </c>
      <c r="R1402">
        <v>64639</v>
      </c>
      <c r="S1402">
        <v>31.17</v>
      </c>
      <c r="T1402">
        <v>15.58</v>
      </c>
      <c r="U1402">
        <v>25.36</v>
      </c>
      <c r="V1402">
        <v>2115</v>
      </c>
      <c r="W1402">
        <v>30.64</v>
      </c>
      <c r="X1402">
        <v>766</v>
      </c>
    </row>
    <row r="1403" spans="1:24" hidden="1" x14ac:dyDescent="0.25">
      <c r="A1403" t="s">
        <v>45</v>
      </c>
      <c r="B1403" t="s">
        <v>33</v>
      </c>
      <c r="C1403">
        <v>2023</v>
      </c>
      <c r="D1403" t="s">
        <v>43</v>
      </c>
      <c r="E1403">
        <v>6.5</v>
      </c>
      <c r="F1403">
        <v>6.69</v>
      </c>
      <c r="G1403">
        <v>4.76</v>
      </c>
      <c r="H1403">
        <v>4.1900000000000004</v>
      </c>
      <c r="I1403">
        <v>46.08</v>
      </c>
      <c r="J1403">
        <v>1.01</v>
      </c>
      <c r="K1403">
        <v>1783</v>
      </c>
      <c r="L1403" t="s">
        <v>27</v>
      </c>
      <c r="M1403">
        <v>80.989999999999995</v>
      </c>
      <c r="N1403">
        <v>76</v>
      </c>
      <c r="O1403">
        <v>18</v>
      </c>
      <c r="P1403">
        <v>67</v>
      </c>
      <c r="Q1403">
        <v>73.89</v>
      </c>
      <c r="R1403">
        <v>96997</v>
      </c>
      <c r="S1403">
        <v>27.65</v>
      </c>
      <c r="T1403">
        <v>33.51</v>
      </c>
      <c r="U1403">
        <v>97.73</v>
      </c>
      <c r="V1403">
        <v>2445</v>
      </c>
      <c r="W1403">
        <v>15.35</v>
      </c>
      <c r="X1403">
        <v>688</v>
      </c>
    </row>
    <row r="1404" spans="1:24" hidden="1" x14ac:dyDescent="0.25">
      <c r="A1404" t="s">
        <v>36</v>
      </c>
      <c r="B1404" t="s">
        <v>38</v>
      </c>
      <c r="C1404">
        <v>2009</v>
      </c>
      <c r="D1404" t="s">
        <v>40</v>
      </c>
      <c r="E1404">
        <v>3.12</v>
      </c>
      <c r="F1404">
        <v>6.63</v>
      </c>
      <c r="G1404">
        <v>4.09</v>
      </c>
      <c r="H1404">
        <v>3.48</v>
      </c>
      <c r="I1404">
        <v>49.94</v>
      </c>
      <c r="J1404">
        <v>16.29</v>
      </c>
      <c r="K1404">
        <v>1093</v>
      </c>
      <c r="L1404" t="s">
        <v>44</v>
      </c>
      <c r="M1404">
        <v>83.36</v>
      </c>
      <c r="N1404">
        <v>455</v>
      </c>
      <c r="O1404">
        <v>12</v>
      </c>
      <c r="P1404">
        <v>3</v>
      </c>
      <c r="Q1404">
        <v>47.48</v>
      </c>
      <c r="R1404">
        <v>44189</v>
      </c>
      <c r="S1404">
        <v>36.520000000000003</v>
      </c>
      <c r="T1404">
        <v>86.03</v>
      </c>
      <c r="U1404">
        <v>69.760000000000005</v>
      </c>
      <c r="V1404">
        <v>2404</v>
      </c>
      <c r="W1404">
        <v>3.13</v>
      </c>
      <c r="X1404">
        <v>985</v>
      </c>
    </row>
    <row r="1405" spans="1:24" hidden="1" x14ac:dyDescent="0.25">
      <c r="A1405" t="s">
        <v>36</v>
      </c>
      <c r="B1405" t="s">
        <v>29</v>
      </c>
      <c r="C1405">
        <v>2002</v>
      </c>
      <c r="D1405" t="s">
        <v>42</v>
      </c>
      <c r="E1405">
        <v>3.48</v>
      </c>
      <c r="F1405">
        <v>8.44</v>
      </c>
      <c r="G1405">
        <v>4.34</v>
      </c>
      <c r="H1405">
        <v>9.2799999999999994</v>
      </c>
      <c r="I1405">
        <v>12.53</v>
      </c>
      <c r="J1405">
        <v>5.49</v>
      </c>
      <c r="K1405">
        <v>2099</v>
      </c>
      <c r="L1405" t="s">
        <v>31</v>
      </c>
      <c r="M1405">
        <v>89.52</v>
      </c>
      <c r="N1405">
        <v>136</v>
      </c>
      <c r="O1405">
        <v>15</v>
      </c>
      <c r="P1405">
        <v>12</v>
      </c>
      <c r="Q1405">
        <v>63.72</v>
      </c>
      <c r="R1405">
        <v>33188</v>
      </c>
      <c r="S1405">
        <v>10.8</v>
      </c>
      <c r="T1405">
        <v>68.78</v>
      </c>
      <c r="U1405">
        <v>59.27</v>
      </c>
      <c r="V1405">
        <v>1547</v>
      </c>
      <c r="W1405">
        <v>10.54</v>
      </c>
      <c r="X1405">
        <v>832</v>
      </c>
    </row>
    <row r="1406" spans="1:24" hidden="1" x14ac:dyDescent="0.25">
      <c r="A1406" t="s">
        <v>45</v>
      </c>
      <c r="B1406" t="s">
        <v>38</v>
      </c>
      <c r="C1406">
        <v>2023</v>
      </c>
      <c r="D1406" t="s">
        <v>43</v>
      </c>
      <c r="E1406">
        <v>4.87</v>
      </c>
      <c r="F1406">
        <v>8.16</v>
      </c>
      <c r="G1406">
        <v>2.71</v>
      </c>
      <c r="H1406">
        <v>4.4000000000000004</v>
      </c>
      <c r="I1406">
        <v>46.78</v>
      </c>
      <c r="J1406">
        <v>19.78</v>
      </c>
      <c r="K1406">
        <v>4532</v>
      </c>
      <c r="L1406" t="s">
        <v>35</v>
      </c>
      <c r="M1406">
        <v>43.18</v>
      </c>
      <c r="N1406">
        <v>121</v>
      </c>
      <c r="O1406">
        <v>1</v>
      </c>
      <c r="P1406">
        <v>91</v>
      </c>
      <c r="Q1406">
        <v>84.93</v>
      </c>
      <c r="R1406">
        <v>69490</v>
      </c>
      <c r="S1406">
        <v>39.729999999999997</v>
      </c>
      <c r="T1406">
        <v>70.45</v>
      </c>
      <c r="U1406">
        <v>89.57</v>
      </c>
      <c r="V1406">
        <v>1433</v>
      </c>
      <c r="W1406">
        <v>34.119999999999997</v>
      </c>
      <c r="X1406">
        <v>980</v>
      </c>
    </row>
    <row r="1407" spans="1:24" hidden="1" x14ac:dyDescent="0.25">
      <c r="A1407" t="s">
        <v>24</v>
      </c>
      <c r="B1407" t="s">
        <v>25</v>
      </c>
      <c r="C1407">
        <v>2003</v>
      </c>
      <c r="D1407" t="s">
        <v>43</v>
      </c>
      <c r="E1407">
        <v>9.7899999999999991</v>
      </c>
      <c r="F1407">
        <v>8.02</v>
      </c>
      <c r="G1407">
        <v>1.64</v>
      </c>
      <c r="H1407">
        <v>5.15</v>
      </c>
      <c r="I1407">
        <v>13.07</v>
      </c>
      <c r="J1407">
        <v>18.440000000000001</v>
      </c>
      <c r="K1407">
        <v>2141</v>
      </c>
      <c r="L1407" t="s">
        <v>35</v>
      </c>
      <c r="M1407">
        <v>79.260000000000005</v>
      </c>
      <c r="N1407">
        <v>462</v>
      </c>
      <c r="O1407">
        <v>33</v>
      </c>
      <c r="P1407">
        <v>10</v>
      </c>
      <c r="Q1407">
        <v>84.55</v>
      </c>
      <c r="R1407">
        <v>60507</v>
      </c>
      <c r="S1407">
        <v>55.44</v>
      </c>
      <c r="T1407">
        <v>20.76</v>
      </c>
      <c r="U1407">
        <v>77.349999999999994</v>
      </c>
      <c r="V1407">
        <v>1419</v>
      </c>
      <c r="W1407">
        <v>7.21</v>
      </c>
      <c r="X1407">
        <v>983</v>
      </c>
    </row>
    <row r="1408" spans="1:24" hidden="1" x14ac:dyDescent="0.25">
      <c r="A1408" t="s">
        <v>47</v>
      </c>
      <c r="B1408" t="s">
        <v>37</v>
      </c>
      <c r="C1408">
        <v>2015</v>
      </c>
      <c r="D1408" t="s">
        <v>26</v>
      </c>
      <c r="E1408">
        <v>9.65</v>
      </c>
      <c r="F1408">
        <v>6.32</v>
      </c>
      <c r="G1408">
        <v>3.51</v>
      </c>
      <c r="H1408">
        <v>5</v>
      </c>
      <c r="I1408">
        <v>20.68</v>
      </c>
      <c r="J1408">
        <v>14.65</v>
      </c>
      <c r="K1408">
        <v>2133</v>
      </c>
      <c r="L1408" t="s">
        <v>27</v>
      </c>
      <c r="M1408">
        <v>32.33</v>
      </c>
      <c r="N1408">
        <v>263</v>
      </c>
      <c r="O1408">
        <v>48</v>
      </c>
      <c r="P1408">
        <v>1</v>
      </c>
      <c r="Q1408">
        <v>33.82</v>
      </c>
      <c r="R1408">
        <v>86656</v>
      </c>
      <c r="S1408">
        <v>9.69</v>
      </c>
      <c r="T1408">
        <v>56.29</v>
      </c>
      <c r="U1408">
        <v>34.51</v>
      </c>
      <c r="V1408">
        <v>2517</v>
      </c>
      <c r="W1408">
        <v>35.770000000000003</v>
      </c>
      <c r="X1408">
        <v>457</v>
      </c>
    </row>
    <row r="1409" spans="1:24" hidden="1" x14ac:dyDescent="0.25">
      <c r="A1409" t="s">
        <v>48</v>
      </c>
      <c r="B1409" t="s">
        <v>37</v>
      </c>
      <c r="C1409">
        <v>2007</v>
      </c>
      <c r="D1409" t="s">
        <v>42</v>
      </c>
      <c r="E1409">
        <v>4.16</v>
      </c>
      <c r="F1409">
        <v>7.89</v>
      </c>
      <c r="G1409">
        <v>2.2000000000000002</v>
      </c>
      <c r="H1409">
        <v>5.13</v>
      </c>
      <c r="I1409">
        <v>43.9</v>
      </c>
      <c r="J1409">
        <v>9.94</v>
      </c>
      <c r="K1409">
        <v>517</v>
      </c>
      <c r="L1409" t="s">
        <v>35</v>
      </c>
      <c r="M1409">
        <v>38.090000000000003</v>
      </c>
      <c r="N1409">
        <v>96</v>
      </c>
      <c r="O1409">
        <v>25</v>
      </c>
      <c r="P1409">
        <v>69</v>
      </c>
      <c r="Q1409">
        <v>50.15</v>
      </c>
      <c r="R1409">
        <v>47067</v>
      </c>
      <c r="S1409">
        <v>52.08</v>
      </c>
      <c r="T1409">
        <v>41.11</v>
      </c>
      <c r="U1409">
        <v>20.58</v>
      </c>
      <c r="V1409">
        <v>261</v>
      </c>
      <c r="W1409">
        <v>21.43</v>
      </c>
      <c r="X1409">
        <v>780</v>
      </c>
    </row>
    <row r="1410" spans="1:24" hidden="1" x14ac:dyDescent="0.25">
      <c r="A1410" t="s">
        <v>41</v>
      </c>
      <c r="B1410" t="s">
        <v>29</v>
      </c>
      <c r="C1410">
        <v>2015</v>
      </c>
      <c r="D1410" t="s">
        <v>40</v>
      </c>
      <c r="E1410">
        <v>2.65</v>
      </c>
      <c r="F1410">
        <v>6.54</v>
      </c>
      <c r="G1410">
        <v>1.44</v>
      </c>
      <c r="H1410">
        <v>7.68</v>
      </c>
      <c r="I1410">
        <v>39.31</v>
      </c>
      <c r="J1410">
        <v>15.33</v>
      </c>
      <c r="K1410">
        <v>741</v>
      </c>
      <c r="L1410" t="s">
        <v>44</v>
      </c>
      <c r="M1410">
        <v>84.32</v>
      </c>
      <c r="N1410">
        <v>482</v>
      </c>
      <c r="O1410">
        <v>21</v>
      </c>
      <c r="P1410">
        <v>11</v>
      </c>
      <c r="Q1410">
        <v>64.53</v>
      </c>
      <c r="R1410">
        <v>3975</v>
      </c>
      <c r="S1410">
        <v>75.59</v>
      </c>
      <c r="T1410">
        <v>68.73</v>
      </c>
      <c r="U1410">
        <v>98.57</v>
      </c>
      <c r="V1410">
        <v>697</v>
      </c>
      <c r="W1410">
        <v>28.58</v>
      </c>
      <c r="X1410">
        <v>145</v>
      </c>
    </row>
    <row r="1411" spans="1:24" hidden="1" x14ac:dyDescent="0.25">
      <c r="A1411" t="s">
        <v>28</v>
      </c>
      <c r="B1411" t="s">
        <v>29</v>
      </c>
      <c r="C1411">
        <v>2016</v>
      </c>
      <c r="D1411" t="s">
        <v>40</v>
      </c>
      <c r="E1411">
        <v>3.03</v>
      </c>
      <c r="F1411">
        <v>8.44</v>
      </c>
      <c r="G1411">
        <v>0.76</v>
      </c>
      <c r="H1411">
        <v>9.68</v>
      </c>
      <c r="I1411">
        <v>42.87</v>
      </c>
      <c r="J1411">
        <v>2.61</v>
      </c>
      <c r="K1411">
        <v>2477</v>
      </c>
      <c r="L1411" t="s">
        <v>35</v>
      </c>
      <c r="M1411">
        <v>86.91</v>
      </c>
      <c r="N1411">
        <v>18</v>
      </c>
      <c r="O1411">
        <v>19</v>
      </c>
      <c r="P1411">
        <v>36</v>
      </c>
      <c r="Q1411">
        <v>9.0500000000000007</v>
      </c>
      <c r="R1411">
        <v>53029</v>
      </c>
      <c r="S1411">
        <v>0.82</v>
      </c>
      <c r="T1411">
        <v>22.57</v>
      </c>
      <c r="U1411">
        <v>70.34</v>
      </c>
      <c r="V1411">
        <v>937</v>
      </c>
      <c r="W1411">
        <v>18.149999999999999</v>
      </c>
      <c r="X1411">
        <v>728</v>
      </c>
    </row>
    <row r="1412" spans="1:24" hidden="1" x14ac:dyDescent="0.25">
      <c r="A1412" t="s">
        <v>39</v>
      </c>
      <c r="B1412" t="s">
        <v>37</v>
      </c>
      <c r="C1412">
        <v>2018</v>
      </c>
      <c r="D1412" t="s">
        <v>42</v>
      </c>
      <c r="E1412">
        <v>2.69</v>
      </c>
      <c r="F1412">
        <v>6.13</v>
      </c>
      <c r="G1412">
        <v>2.64</v>
      </c>
      <c r="H1412">
        <v>5.31</v>
      </c>
      <c r="I1412">
        <v>40.01</v>
      </c>
      <c r="J1412">
        <v>6.2</v>
      </c>
      <c r="K1412">
        <v>4958</v>
      </c>
      <c r="L1412" t="s">
        <v>27</v>
      </c>
      <c r="M1412">
        <v>71.47</v>
      </c>
      <c r="N1412">
        <v>285</v>
      </c>
      <c r="O1412">
        <v>28</v>
      </c>
      <c r="P1412">
        <v>55</v>
      </c>
      <c r="Q1412">
        <v>94.69</v>
      </c>
      <c r="R1412">
        <v>21925</v>
      </c>
      <c r="S1412">
        <v>4.75</v>
      </c>
      <c r="T1412">
        <v>32.549999999999997</v>
      </c>
      <c r="U1412">
        <v>58.17</v>
      </c>
      <c r="V1412">
        <v>2364</v>
      </c>
      <c r="W1412">
        <v>37.29</v>
      </c>
      <c r="X1412">
        <v>770</v>
      </c>
    </row>
    <row r="1413" spans="1:24" hidden="1" x14ac:dyDescent="0.25">
      <c r="A1413" t="s">
        <v>47</v>
      </c>
      <c r="B1413" t="s">
        <v>29</v>
      </c>
      <c r="C1413">
        <v>2021</v>
      </c>
      <c r="D1413" t="s">
        <v>42</v>
      </c>
      <c r="E1413">
        <v>5.32</v>
      </c>
      <c r="F1413">
        <v>6.88</v>
      </c>
      <c r="G1413">
        <v>2.97</v>
      </c>
      <c r="H1413">
        <v>5.85</v>
      </c>
      <c r="I1413">
        <v>11.75</v>
      </c>
      <c r="J1413">
        <v>0.54</v>
      </c>
      <c r="K1413">
        <v>2876</v>
      </c>
      <c r="L1413" t="s">
        <v>27</v>
      </c>
      <c r="M1413">
        <v>70.72</v>
      </c>
      <c r="N1413">
        <v>8</v>
      </c>
      <c r="O1413">
        <v>17</v>
      </c>
      <c r="P1413">
        <v>87</v>
      </c>
      <c r="Q1413">
        <v>44.41</v>
      </c>
      <c r="R1413">
        <v>84604</v>
      </c>
      <c r="S1413">
        <v>46.65</v>
      </c>
      <c r="T1413">
        <v>81.89</v>
      </c>
      <c r="U1413">
        <v>95.57</v>
      </c>
      <c r="V1413">
        <v>1114</v>
      </c>
      <c r="W1413">
        <v>9.59</v>
      </c>
      <c r="X1413">
        <v>263</v>
      </c>
    </row>
    <row r="1414" spans="1:24" hidden="1" x14ac:dyDescent="0.25">
      <c r="A1414" t="s">
        <v>39</v>
      </c>
      <c r="B1414" t="s">
        <v>38</v>
      </c>
      <c r="C1414">
        <v>2014</v>
      </c>
      <c r="D1414" t="s">
        <v>34</v>
      </c>
      <c r="E1414">
        <v>6.07</v>
      </c>
      <c r="F1414">
        <v>7.07</v>
      </c>
      <c r="G1414">
        <v>2.84</v>
      </c>
      <c r="H1414">
        <v>8.4</v>
      </c>
      <c r="I1414">
        <v>27.94</v>
      </c>
      <c r="J1414">
        <v>12.9</v>
      </c>
      <c r="K1414">
        <v>42</v>
      </c>
      <c r="L1414" t="s">
        <v>35</v>
      </c>
      <c r="M1414">
        <v>82.47</v>
      </c>
      <c r="N1414">
        <v>82</v>
      </c>
      <c r="O1414">
        <v>28</v>
      </c>
      <c r="P1414">
        <v>51</v>
      </c>
      <c r="Q1414">
        <v>38.340000000000003</v>
      </c>
      <c r="R1414">
        <v>46330</v>
      </c>
      <c r="S1414">
        <v>87.28</v>
      </c>
      <c r="T1414">
        <v>23.58</v>
      </c>
      <c r="U1414">
        <v>49.54</v>
      </c>
      <c r="V1414">
        <v>1636</v>
      </c>
      <c r="W1414">
        <v>22.9</v>
      </c>
      <c r="X1414">
        <v>338</v>
      </c>
    </row>
    <row r="1415" spans="1:24" hidden="1" x14ac:dyDescent="0.25">
      <c r="A1415" t="s">
        <v>41</v>
      </c>
      <c r="B1415" t="s">
        <v>33</v>
      </c>
      <c r="C1415">
        <v>2015</v>
      </c>
      <c r="D1415" t="s">
        <v>30</v>
      </c>
      <c r="E1415">
        <v>4.8899999999999997</v>
      </c>
      <c r="F1415">
        <v>8.06</v>
      </c>
      <c r="G1415">
        <v>0.57999999999999996</v>
      </c>
      <c r="H1415">
        <v>6.03</v>
      </c>
      <c r="I1415">
        <v>19.260000000000002</v>
      </c>
      <c r="J1415">
        <v>16.11</v>
      </c>
      <c r="K1415">
        <v>3441</v>
      </c>
      <c r="L1415" t="s">
        <v>44</v>
      </c>
      <c r="M1415">
        <v>93.43</v>
      </c>
      <c r="N1415">
        <v>46</v>
      </c>
      <c r="O1415">
        <v>41</v>
      </c>
      <c r="P1415">
        <v>72</v>
      </c>
      <c r="Q1415">
        <v>90.9</v>
      </c>
      <c r="R1415">
        <v>54652</v>
      </c>
      <c r="S1415">
        <v>99.78</v>
      </c>
      <c r="T1415">
        <v>60.59</v>
      </c>
      <c r="U1415">
        <v>77.8</v>
      </c>
      <c r="V1415">
        <v>2965</v>
      </c>
      <c r="W1415">
        <v>2.76</v>
      </c>
      <c r="X1415">
        <v>537</v>
      </c>
    </row>
    <row r="1416" spans="1:24" hidden="1" x14ac:dyDescent="0.25">
      <c r="A1416" t="s">
        <v>46</v>
      </c>
      <c r="B1416" t="s">
        <v>33</v>
      </c>
      <c r="C1416">
        <v>2014</v>
      </c>
      <c r="D1416" t="s">
        <v>26</v>
      </c>
      <c r="E1416">
        <v>4.08</v>
      </c>
      <c r="F1416">
        <v>7.92</v>
      </c>
      <c r="G1416">
        <v>2.85</v>
      </c>
      <c r="H1416">
        <v>9.48</v>
      </c>
      <c r="I1416">
        <v>22.99</v>
      </c>
      <c r="J1416">
        <v>18.93</v>
      </c>
      <c r="K1416">
        <v>403</v>
      </c>
      <c r="L1416" t="s">
        <v>31</v>
      </c>
      <c r="M1416">
        <v>59.48</v>
      </c>
      <c r="N1416">
        <v>429</v>
      </c>
      <c r="O1416">
        <v>43</v>
      </c>
      <c r="P1416">
        <v>89</v>
      </c>
      <c r="Q1416">
        <v>13.59</v>
      </c>
      <c r="R1416">
        <v>46173</v>
      </c>
      <c r="S1416">
        <v>9.34</v>
      </c>
      <c r="T1416">
        <v>35.21</v>
      </c>
      <c r="U1416">
        <v>73.61</v>
      </c>
      <c r="V1416">
        <v>1067</v>
      </c>
      <c r="W1416">
        <v>19.22</v>
      </c>
      <c r="X1416">
        <v>803</v>
      </c>
    </row>
    <row r="1417" spans="1:24" hidden="1" x14ac:dyDescent="0.25">
      <c r="A1417" t="s">
        <v>46</v>
      </c>
      <c r="B1417" t="s">
        <v>38</v>
      </c>
      <c r="C1417">
        <v>2024</v>
      </c>
      <c r="D1417" t="s">
        <v>42</v>
      </c>
      <c r="E1417">
        <v>2.11</v>
      </c>
      <c r="F1417">
        <v>6.94</v>
      </c>
      <c r="G1417">
        <v>0.84</v>
      </c>
      <c r="H1417">
        <v>6.52</v>
      </c>
      <c r="I1417">
        <v>7.7</v>
      </c>
      <c r="J1417">
        <v>13.73</v>
      </c>
      <c r="K1417">
        <v>1326</v>
      </c>
      <c r="L1417" t="s">
        <v>44</v>
      </c>
      <c r="M1417">
        <v>38.04</v>
      </c>
      <c r="N1417">
        <v>89</v>
      </c>
      <c r="O1417">
        <v>26</v>
      </c>
      <c r="P1417">
        <v>3</v>
      </c>
      <c r="Q1417">
        <v>5.85</v>
      </c>
      <c r="R1417">
        <v>95629</v>
      </c>
      <c r="S1417">
        <v>1.83</v>
      </c>
      <c r="T1417">
        <v>16.55</v>
      </c>
      <c r="U1417">
        <v>74.16</v>
      </c>
      <c r="V1417">
        <v>2548</v>
      </c>
      <c r="W1417">
        <v>38.909999999999997</v>
      </c>
      <c r="X1417">
        <v>510</v>
      </c>
    </row>
    <row r="1418" spans="1:24" hidden="1" x14ac:dyDescent="0.25">
      <c r="A1418" t="s">
        <v>47</v>
      </c>
      <c r="B1418" t="s">
        <v>33</v>
      </c>
      <c r="C1418">
        <v>2001</v>
      </c>
      <c r="D1418" t="s">
        <v>42</v>
      </c>
      <c r="E1418">
        <v>4.83</v>
      </c>
      <c r="F1418">
        <v>7.41</v>
      </c>
      <c r="G1418">
        <v>3.32</v>
      </c>
      <c r="H1418">
        <v>5.43</v>
      </c>
      <c r="I1418">
        <v>15.79</v>
      </c>
      <c r="J1418">
        <v>14.64</v>
      </c>
      <c r="K1418">
        <v>2216</v>
      </c>
      <c r="L1418" t="s">
        <v>44</v>
      </c>
      <c r="M1418">
        <v>88.73</v>
      </c>
      <c r="N1418">
        <v>0</v>
      </c>
      <c r="O1418">
        <v>34</v>
      </c>
      <c r="P1418">
        <v>3</v>
      </c>
      <c r="Q1418">
        <v>69.13</v>
      </c>
      <c r="R1418">
        <v>27748</v>
      </c>
      <c r="S1418">
        <v>22.88</v>
      </c>
      <c r="T1418">
        <v>27.89</v>
      </c>
      <c r="U1418">
        <v>74.17</v>
      </c>
      <c r="V1418">
        <v>2574</v>
      </c>
      <c r="W1418">
        <v>3.53</v>
      </c>
      <c r="X1418">
        <v>681</v>
      </c>
    </row>
    <row r="1419" spans="1:24" hidden="1" x14ac:dyDescent="0.25">
      <c r="A1419" t="s">
        <v>32</v>
      </c>
      <c r="B1419" t="s">
        <v>25</v>
      </c>
      <c r="C1419">
        <v>2010</v>
      </c>
      <c r="D1419" t="s">
        <v>30</v>
      </c>
      <c r="E1419">
        <v>3.41</v>
      </c>
      <c r="F1419">
        <v>8.09</v>
      </c>
      <c r="G1419">
        <v>2.15</v>
      </c>
      <c r="H1419">
        <v>9.8000000000000007</v>
      </c>
      <c r="I1419">
        <v>42.88</v>
      </c>
      <c r="J1419">
        <v>17.91</v>
      </c>
      <c r="K1419">
        <v>2149</v>
      </c>
      <c r="L1419" t="s">
        <v>44</v>
      </c>
      <c r="M1419">
        <v>53.92</v>
      </c>
      <c r="N1419">
        <v>386</v>
      </c>
      <c r="O1419">
        <v>28</v>
      </c>
      <c r="P1419">
        <v>48</v>
      </c>
      <c r="Q1419">
        <v>39.729999999999997</v>
      </c>
      <c r="R1419">
        <v>15669</v>
      </c>
      <c r="S1419">
        <v>46.75</v>
      </c>
      <c r="T1419">
        <v>79.55</v>
      </c>
      <c r="U1419">
        <v>20.83</v>
      </c>
      <c r="V1419">
        <v>1763</v>
      </c>
      <c r="W1419">
        <v>20.27</v>
      </c>
      <c r="X1419">
        <v>859</v>
      </c>
    </row>
    <row r="1420" spans="1:24" x14ac:dyDescent="0.25">
      <c r="A1420" t="s">
        <v>41</v>
      </c>
      <c r="B1420" t="s">
        <v>38</v>
      </c>
      <c r="C1420">
        <v>2000</v>
      </c>
      <c r="D1420" t="s">
        <v>30</v>
      </c>
      <c r="E1420">
        <v>5.42</v>
      </c>
      <c r="F1420">
        <v>6.05</v>
      </c>
      <c r="G1420">
        <v>4.24</v>
      </c>
      <c r="H1420">
        <v>5.98</v>
      </c>
      <c r="I1420">
        <v>44.88</v>
      </c>
      <c r="J1420">
        <v>18.73</v>
      </c>
      <c r="K1420">
        <v>2393</v>
      </c>
      <c r="L1420" t="s">
        <v>35</v>
      </c>
      <c r="M1420">
        <v>39.369999999999997</v>
      </c>
      <c r="N1420">
        <v>161</v>
      </c>
      <c r="O1420">
        <v>5</v>
      </c>
      <c r="P1420">
        <v>51</v>
      </c>
      <c r="Q1420">
        <v>76.92</v>
      </c>
      <c r="R1420">
        <v>70269</v>
      </c>
      <c r="S1420">
        <v>57.18</v>
      </c>
      <c r="T1420">
        <v>82.84</v>
      </c>
      <c r="U1420">
        <v>85.94</v>
      </c>
      <c r="V1420">
        <v>1538</v>
      </c>
      <c r="W1420">
        <v>24.09</v>
      </c>
      <c r="X1420">
        <v>273</v>
      </c>
    </row>
    <row r="1421" spans="1:24" hidden="1" x14ac:dyDescent="0.25">
      <c r="A1421" t="s">
        <v>41</v>
      </c>
      <c r="B1421" t="s">
        <v>29</v>
      </c>
      <c r="C1421">
        <v>2014</v>
      </c>
      <c r="D1421" t="s">
        <v>43</v>
      </c>
      <c r="E1421">
        <v>6.75</v>
      </c>
      <c r="F1421">
        <v>8.01</v>
      </c>
      <c r="G1421">
        <v>3.89</v>
      </c>
      <c r="H1421">
        <v>4.62</v>
      </c>
      <c r="I1421">
        <v>30.51</v>
      </c>
      <c r="J1421">
        <v>9.83</v>
      </c>
      <c r="K1421">
        <v>2650</v>
      </c>
      <c r="L1421" t="s">
        <v>31</v>
      </c>
      <c r="M1421">
        <v>73.02</v>
      </c>
      <c r="N1421">
        <v>152</v>
      </c>
      <c r="O1421">
        <v>36</v>
      </c>
      <c r="P1421">
        <v>33</v>
      </c>
      <c r="Q1421">
        <v>8.7200000000000006</v>
      </c>
      <c r="R1421">
        <v>2962</v>
      </c>
      <c r="S1421">
        <v>97.35</v>
      </c>
      <c r="T1421">
        <v>43.59</v>
      </c>
      <c r="U1421">
        <v>93.84</v>
      </c>
      <c r="V1421">
        <v>1149</v>
      </c>
      <c r="W1421">
        <v>37.270000000000003</v>
      </c>
      <c r="X1421">
        <v>880</v>
      </c>
    </row>
    <row r="1422" spans="1:24" hidden="1" x14ac:dyDescent="0.25">
      <c r="A1422" t="s">
        <v>45</v>
      </c>
      <c r="B1422" t="s">
        <v>38</v>
      </c>
      <c r="C1422">
        <v>2018</v>
      </c>
      <c r="D1422" t="s">
        <v>40</v>
      </c>
      <c r="E1422">
        <v>6.33</v>
      </c>
      <c r="F1422">
        <v>8.3699999999999992</v>
      </c>
      <c r="G1422">
        <v>3.62</v>
      </c>
      <c r="H1422">
        <v>4.24</v>
      </c>
      <c r="I1422">
        <v>24.91</v>
      </c>
      <c r="J1422">
        <v>2.2000000000000002</v>
      </c>
      <c r="K1422">
        <v>4537</v>
      </c>
      <c r="L1422" t="s">
        <v>44</v>
      </c>
      <c r="M1422">
        <v>70.47</v>
      </c>
      <c r="N1422">
        <v>413</v>
      </c>
      <c r="O1422">
        <v>24</v>
      </c>
      <c r="P1422">
        <v>21</v>
      </c>
      <c r="Q1422">
        <v>39.61</v>
      </c>
      <c r="R1422">
        <v>20116</v>
      </c>
      <c r="S1422">
        <v>88.85</v>
      </c>
      <c r="T1422">
        <v>59.67</v>
      </c>
      <c r="U1422">
        <v>55.95</v>
      </c>
      <c r="V1422">
        <v>2980</v>
      </c>
      <c r="W1422">
        <v>11.9</v>
      </c>
      <c r="X1422">
        <v>382</v>
      </c>
    </row>
    <row r="1423" spans="1:24" hidden="1" x14ac:dyDescent="0.25">
      <c r="A1423" t="s">
        <v>32</v>
      </c>
      <c r="B1423" t="s">
        <v>37</v>
      </c>
      <c r="C1423">
        <v>2003</v>
      </c>
      <c r="D1423" t="s">
        <v>26</v>
      </c>
      <c r="E1423">
        <v>4.62</v>
      </c>
      <c r="F1423">
        <v>6.08</v>
      </c>
      <c r="G1423">
        <v>3.5</v>
      </c>
      <c r="H1423">
        <v>9.9700000000000006</v>
      </c>
      <c r="I1423">
        <v>35.64</v>
      </c>
      <c r="J1423">
        <v>9.33</v>
      </c>
      <c r="K1423">
        <v>4345</v>
      </c>
      <c r="L1423" t="s">
        <v>31</v>
      </c>
      <c r="M1423">
        <v>63.2</v>
      </c>
      <c r="N1423">
        <v>0</v>
      </c>
      <c r="O1423">
        <v>20</v>
      </c>
      <c r="P1423">
        <v>12</v>
      </c>
      <c r="Q1423">
        <v>25.06</v>
      </c>
      <c r="R1423">
        <v>44127</v>
      </c>
      <c r="S1423">
        <v>56.21</v>
      </c>
      <c r="T1423">
        <v>51.64</v>
      </c>
      <c r="U1423">
        <v>64.84</v>
      </c>
      <c r="V1423">
        <v>721</v>
      </c>
      <c r="W1423">
        <v>20.12</v>
      </c>
      <c r="X1423">
        <v>69</v>
      </c>
    </row>
    <row r="1424" spans="1:24" hidden="1" x14ac:dyDescent="0.25">
      <c r="A1424" t="s">
        <v>48</v>
      </c>
      <c r="B1424" t="s">
        <v>29</v>
      </c>
      <c r="C1424">
        <v>2010</v>
      </c>
      <c r="D1424" t="s">
        <v>43</v>
      </c>
      <c r="E1424">
        <v>5.56</v>
      </c>
      <c r="F1424">
        <v>6.11</v>
      </c>
      <c r="G1424">
        <v>2.8</v>
      </c>
      <c r="H1424">
        <v>8.27</v>
      </c>
      <c r="I1424">
        <v>30.44</v>
      </c>
      <c r="J1424">
        <v>11.12</v>
      </c>
      <c r="K1424">
        <v>877</v>
      </c>
      <c r="L1424" t="s">
        <v>27</v>
      </c>
      <c r="M1424">
        <v>90.19</v>
      </c>
      <c r="N1424">
        <v>378</v>
      </c>
      <c r="O1424">
        <v>30</v>
      </c>
      <c r="P1424">
        <v>62</v>
      </c>
      <c r="Q1424">
        <v>74.48</v>
      </c>
      <c r="R1424">
        <v>90859</v>
      </c>
      <c r="S1424">
        <v>36.17</v>
      </c>
      <c r="T1424">
        <v>32.380000000000003</v>
      </c>
      <c r="U1424">
        <v>45.98</v>
      </c>
      <c r="V1424">
        <v>2026</v>
      </c>
      <c r="W1424">
        <v>39.49</v>
      </c>
      <c r="X1424">
        <v>467</v>
      </c>
    </row>
    <row r="1425" spans="1:24" hidden="1" x14ac:dyDescent="0.25">
      <c r="A1425" t="s">
        <v>48</v>
      </c>
      <c r="B1425" t="s">
        <v>37</v>
      </c>
      <c r="C1425">
        <v>2004</v>
      </c>
      <c r="D1425" t="s">
        <v>42</v>
      </c>
      <c r="E1425">
        <v>2.85</v>
      </c>
      <c r="F1425">
        <v>6.86</v>
      </c>
      <c r="G1425">
        <v>0.31</v>
      </c>
      <c r="H1425">
        <v>5.86</v>
      </c>
      <c r="I1425">
        <v>49.18</v>
      </c>
      <c r="J1425">
        <v>12.63</v>
      </c>
      <c r="K1425">
        <v>1886</v>
      </c>
      <c r="L1425" t="s">
        <v>31</v>
      </c>
      <c r="M1425">
        <v>49.06</v>
      </c>
      <c r="N1425">
        <v>145</v>
      </c>
      <c r="O1425">
        <v>39</v>
      </c>
      <c r="P1425">
        <v>14</v>
      </c>
      <c r="Q1425">
        <v>24.26</v>
      </c>
      <c r="R1425">
        <v>24930</v>
      </c>
      <c r="S1425">
        <v>32.130000000000003</v>
      </c>
      <c r="T1425">
        <v>37.58</v>
      </c>
      <c r="U1425">
        <v>82.81</v>
      </c>
      <c r="V1425">
        <v>1227</v>
      </c>
      <c r="W1425">
        <v>30.76</v>
      </c>
      <c r="X1425">
        <v>789</v>
      </c>
    </row>
    <row r="1426" spans="1:24" hidden="1" x14ac:dyDescent="0.25">
      <c r="A1426" t="s">
        <v>28</v>
      </c>
      <c r="B1426" t="s">
        <v>29</v>
      </c>
      <c r="C1426">
        <v>2002</v>
      </c>
      <c r="D1426" t="s">
        <v>30</v>
      </c>
      <c r="E1426">
        <v>0.24</v>
      </c>
      <c r="F1426">
        <v>6.22</v>
      </c>
      <c r="G1426">
        <v>3.28</v>
      </c>
      <c r="H1426">
        <v>8.7799999999999994</v>
      </c>
      <c r="I1426">
        <v>9.5</v>
      </c>
      <c r="J1426">
        <v>19.79</v>
      </c>
      <c r="K1426">
        <v>1303</v>
      </c>
      <c r="L1426" t="s">
        <v>35</v>
      </c>
      <c r="M1426">
        <v>30.93</v>
      </c>
      <c r="N1426">
        <v>160</v>
      </c>
      <c r="O1426">
        <v>49</v>
      </c>
      <c r="P1426">
        <v>39</v>
      </c>
      <c r="Q1426">
        <v>46.88</v>
      </c>
      <c r="R1426">
        <v>32377</v>
      </c>
      <c r="S1426">
        <v>57.26</v>
      </c>
      <c r="T1426">
        <v>52.15</v>
      </c>
      <c r="U1426">
        <v>78.930000000000007</v>
      </c>
      <c r="V1426">
        <v>2428</v>
      </c>
      <c r="W1426">
        <v>32.42</v>
      </c>
      <c r="X1426">
        <v>469</v>
      </c>
    </row>
    <row r="1427" spans="1:24" hidden="1" x14ac:dyDescent="0.25">
      <c r="A1427" t="s">
        <v>36</v>
      </c>
      <c r="B1427" t="s">
        <v>33</v>
      </c>
      <c r="C1427">
        <v>2012</v>
      </c>
      <c r="D1427" t="s">
        <v>34</v>
      </c>
      <c r="E1427">
        <v>6.25</v>
      </c>
      <c r="F1427">
        <v>7.2</v>
      </c>
      <c r="G1427">
        <v>2.33</v>
      </c>
      <c r="H1427">
        <v>6.83</v>
      </c>
      <c r="I1427">
        <v>22.45</v>
      </c>
      <c r="J1427">
        <v>18.350000000000001</v>
      </c>
      <c r="K1427">
        <v>1740</v>
      </c>
      <c r="L1427" t="s">
        <v>27</v>
      </c>
      <c r="M1427">
        <v>52.64</v>
      </c>
      <c r="N1427">
        <v>392</v>
      </c>
      <c r="O1427">
        <v>15</v>
      </c>
      <c r="P1427">
        <v>37</v>
      </c>
      <c r="Q1427">
        <v>82.25</v>
      </c>
      <c r="R1427">
        <v>96321</v>
      </c>
      <c r="S1427">
        <v>72.14</v>
      </c>
      <c r="T1427">
        <v>65.63</v>
      </c>
      <c r="U1427">
        <v>79.08</v>
      </c>
      <c r="V1427">
        <v>1308</v>
      </c>
      <c r="W1427">
        <v>31.22</v>
      </c>
      <c r="X1427">
        <v>708</v>
      </c>
    </row>
    <row r="1428" spans="1:24" hidden="1" x14ac:dyDescent="0.25">
      <c r="A1428" t="s">
        <v>46</v>
      </c>
      <c r="B1428" t="s">
        <v>38</v>
      </c>
      <c r="C1428">
        <v>2009</v>
      </c>
      <c r="D1428" t="s">
        <v>40</v>
      </c>
      <c r="E1428">
        <v>2.5299999999999998</v>
      </c>
      <c r="F1428">
        <v>7.82</v>
      </c>
      <c r="G1428">
        <v>2.35</v>
      </c>
      <c r="H1428">
        <v>5.22</v>
      </c>
      <c r="I1428">
        <v>45.91</v>
      </c>
      <c r="J1428">
        <v>7.93</v>
      </c>
      <c r="K1428">
        <v>1112</v>
      </c>
      <c r="L1428" t="s">
        <v>27</v>
      </c>
      <c r="M1428">
        <v>30.68</v>
      </c>
      <c r="N1428">
        <v>134</v>
      </c>
      <c r="O1428">
        <v>13</v>
      </c>
      <c r="P1428">
        <v>54</v>
      </c>
      <c r="Q1428">
        <v>91.71</v>
      </c>
      <c r="R1428">
        <v>32514</v>
      </c>
      <c r="S1428">
        <v>48.17</v>
      </c>
      <c r="T1428">
        <v>37.99</v>
      </c>
      <c r="U1428">
        <v>78.790000000000006</v>
      </c>
      <c r="V1428">
        <v>2733</v>
      </c>
      <c r="W1428">
        <v>20.61</v>
      </c>
      <c r="X1428">
        <v>196</v>
      </c>
    </row>
    <row r="1429" spans="1:24" hidden="1" x14ac:dyDescent="0.25">
      <c r="A1429" t="s">
        <v>48</v>
      </c>
      <c r="B1429" t="s">
        <v>25</v>
      </c>
      <c r="C1429">
        <v>2010</v>
      </c>
      <c r="D1429" t="s">
        <v>43</v>
      </c>
      <c r="E1429">
        <v>6.69</v>
      </c>
      <c r="F1429">
        <v>7.42</v>
      </c>
      <c r="G1429">
        <v>1.9</v>
      </c>
      <c r="H1429">
        <v>8.1999999999999993</v>
      </c>
      <c r="I1429">
        <v>45.74</v>
      </c>
      <c r="J1429">
        <v>2.27</v>
      </c>
      <c r="K1429">
        <v>3876</v>
      </c>
      <c r="L1429" t="s">
        <v>44</v>
      </c>
      <c r="M1429">
        <v>68.05</v>
      </c>
      <c r="N1429">
        <v>285</v>
      </c>
      <c r="O1429">
        <v>5</v>
      </c>
      <c r="P1429">
        <v>43</v>
      </c>
      <c r="Q1429">
        <v>72.819999999999993</v>
      </c>
      <c r="R1429">
        <v>53972</v>
      </c>
      <c r="S1429">
        <v>30.44</v>
      </c>
      <c r="T1429">
        <v>65.91</v>
      </c>
      <c r="U1429">
        <v>37.479999999999997</v>
      </c>
      <c r="V1429">
        <v>2779</v>
      </c>
      <c r="W1429">
        <v>17.37</v>
      </c>
      <c r="X1429">
        <v>979</v>
      </c>
    </row>
    <row r="1430" spans="1:24" hidden="1" x14ac:dyDescent="0.25">
      <c r="A1430" t="s">
        <v>32</v>
      </c>
      <c r="B1430" t="s">
        <v>29</v>
      </c>
      <c r="C1430">
        <v>2017</v>
      </c>
      <c r="D1430" t="s">
        <v>34</v>
      </c>
      <c r="E1430">
        <v>7.47</v>
      </c>
      <c r="F1430">
        <v>6.49</v>
      </c>
      <c r="G1430">
        <v>4.6500000000000004</v>
      </c>
      <c r="H1430">
        <v>8.2200000000000006</v>
      </c>
      <c r="I1430">
        <v>24.77</v>
      </c>
      <c r="J1430">
        <v>4.3</v>
      </c>
      <c r="K1430">
        <v>1898</v>
      </c>
      <c r="L1430" t="s">
        <v>31</v>
      </c>
      <c r="M1430">
        <v>56.48</v>
      </c>
      <c r="N1430">
        <v>76</v>
      </c>
      <c r="O1430">
        <v>10</v>
      </c>
      <c r="P1430">
        <v>65</v>
      </c>
      <c r="Q1430">
        <v>44.06</v>
      </c>
      <c r="R1430">
        <v>87250</v>
      </c>
      <c r="S1430">
        <v>61.32</v>
      </c>
      <c r="T1430">
        <v>86.88</v>
      </c>
      <c r="U1430">
        <v>29</v>
      </c>
      <c r="V1430">
        <v>1422</v>
      </c>
      <c r="W1430">
        <v>10.19</v>
      </c>
      <c r="X1430">
        <v>939</v>
      </c>
    </row>
    <row r="1431" spans="1:24" hidden="1" x14ac:dyDescent="0.25">
      <c r="A1431" t="s">
        <v>41</v>
      </c>
      <c r="B1431" t="s">
        <v>29</v>
      </c>
      <c r="C1431">
        <v>2001</v>
      </c>
      <c r="D1431" t="s">
        <v>40</v>
      </c>
      <c r="E1431">
        <v>9.16</v>
      </c>
      <c r="F1431">
        <v>7.64</v>
      </c>
      <c r="G1431">
        <v>1.25</v>
      </c>
      <c r="H1431">
        <v>6.5</v>
      </c>
      <c r="I1431">
        <v>6.74</v>
      </c>
      <c r="J1431">
        <v>3.48</v>
      </c>
      <c r="K1431">
        <v>247</v>
      </c>
      <c r="L1431" t="s">
        <v>27</v>
      </c>
      <c r="M1431">
        <v>86.98</v>
      </c>
      <c r="N1431">
        <v>80</v>
      </c>
      <c r="O1431">
        <v>26</v>
      </c>
      <c r="P1431">
        <v>65</v>
      </c>
      <c r="Q1431">
        <v>58.05</v>
      </c>
      <c r="R1431">
        <v>29892</v>
      </c>
      <c r="S1431">
        <v>55.79</v>
      </c>
      <c r="T1431">
        <v>11.96</v>
      </c>
      <c r="U1431">
        <v>44.86</v>
      </c>
      <c r="V1431">
        <v>2958</v>
      </c>
      <c r="W1431">
        <v>18.64</v>
      </c>
      <c r="X1431">
        <v>386</v>
      </c>
    </row>
    <row r="1432" spans="1:24" hidden="1" x14ac:dyDescent="0.25">
      <c r="A1432" t="s">
        <v>48</v>
      </c>
      <c r="B1432" t="s">
        <v>37</v>
      </c>
      <c r="C1432">
        <v>2006</v>
      </c>
      <c r="D1432" t="s">
        <v>34</v>
      </c>
      <c r="E1432">
        <v>9.58</v>
      </c>
      <c r="F1432">
        <v>7.71</v>
      </c>
      <c r="G1432">
        <v>1.58</v>
      </c>
      <c r="H1432">
        <v>3.32</v>
      </c>
      <c r="I1432">
        <v>40.75</v>
      </c>
      <c r="J1432">
        <v>7.12</v>
      </c>
      <c r="K1432">
        <v>3260</v>
      </c>
      <c r="L1432" t="s">
        <v>27</v>
      </c>
      <c r="M1432">
        <v>85.83</v>
      </c>
      <c r="N1432">
        <v>268</v>
      </c>
      <c r="O1432">
        <v>37</v>
      </c>
      <c r="P1432">
        <v>42</v>
      </c>
      <c r="Q1432">
        <v>69.59</v>
      </c>
      <c r="R1432">
        <v>99266</v>
      </c>
      <c r="S1432">
        <v>42.74</v>
      </c>
      <c r="T1432">
        <v>23.11</v>
      </c>
      <c r="U1432">
        <v>66.03</v>
      </c>
      <c r="V1432">
        <v>295</v>
      </c>
      <c r="W1432">
        <v>0.82</v>
      </c>
      <c r="X1432">
        <v>423</v>
      </c>
    </row>
    <row r="1433" spans="1:24" hidden="1" x14ac:dyDescent="0.25">
      <c r="A1433" t="s">
        <v>41</v>
      </c>
      <c r="B1433" t="s">
        <v>33</v>
      </c>
      <c r="C1433">
        <v>2008</v>
      </c>
      <c r="D1433" t="s">
        <v>30</v>
      </c>
      <c r="E1433">
        <v>0.11</v>
      </c>
      <c r="F1433">
        <v>8.33</v>
      </c>
      <c r="G1433">
        <v>4.82</v>
      </c>
      <c r="H1433">
        <v>3.54</v>
      </c>
      <c r="I1433">
        <v>29.26</v>
      </c>
      <c r="J1433">
        <v>17.53</v>
      </c>
      <c r="K1433">
        <v>567</v>
      </c>
      <c r="L1433" t="s">
        <v>31</v>
      </c>
      <c r="M1433">
        <v>60.42</v>
      </c>
      <c r="N1433">
        <v>268</v>
      </c>
      <c r="O1433">
        <v>4</v>
      </c>
      <c r="P1433">
        <v>71</v>
      </c>
      <c r="Q1433">
        <v>87.74</v>
      </c>
      <c r="R1433">
        <v>19847</v>
      </c>
      <c r="S1433">
        <v>74.84</v>
      </c>
      <c r="T1433">
        <v>83.3</v>
      </c>
      <c r="U1433">
        <v>51.96</v>
      </c>
      <c r="V1433">
        <v>989</v>
      </c>
      <c r="W1433">
        <v>3.88</v>
      </c>
      <c r="X1433">
        <v>53</v>
      </c>
    </row>
    <row r="1434" spans="1:24" hidden="1" x14ac:dyDescent="0.25">
      <c r="A1434" t="s">
        <v>48</v>
      </c>
      <c r="B1434" t="s">
        <v>37</v>
      </c>
      <c r="C1434">
        <v>2009</v>
      </c>
      <c r="D1434" t="s">
        <v>43</v>
      </c>
      <c r="E1434">
        <v>9.9</v>
      </c>
      <c r="F1434">
        <v>6.37</v>
      </c>
      <c r="G1434">
        <v>4.05</v>
      </c>
      <c r="H1434">
        <v>8.52</v>
      </c>
      <c r="I1434">
        <v>38.659999999999997</v>
      </c>
      <c r="J1434">
        <v>8.76</v>
      </c>
      <c r="K1434">
        <v>3809</v>
      </c>
      <c r="L1434" t="s">
        <v>31</v>
      </c>
      <c r="M1434">
        <v>45.15</v>
      </c>
      <c r="N1434">
        <v>41</v>
      </c>
      <c r="O1434">
        <v>14</v>
      </c>
      <c r="P1434">
        <v>37</v>
      </c>
      <c r="Q1434">
        <v>89.08</v>
      </c>
      <c r="R1434">
        <v>64435</v>
      </c>
      <c r="S1434">
        <v>28.22</v>
      </c>
      <c r="T1434">
        <v>15.73</v>
      </c>
      <c r="U1434">
        <v>39.94</v>
      </c>
      <c r="V1434">
        <v>288</v>
      </c>
      <c r="W1434">
        <v>11.49</v>
      </c>
      <c r="X1434">
        <v>488</v>
      </c>
    </row>
    <row r="1435" spans="1:24" hidden="1" x14ac:dyDescent="0.25">
      <c r="A1435" t="s">
        <v>46</v>
      </c>
      <c r="B1435" t="s">
        <v>37</v>
      </c>
      <c r="C1435">
        <v>2017</v>
      </c>
      <c r="D1435" t="s">
        <v>43</v>
      </c>
      <c r="E1435">
        <v>6.83</v>
      </c>
      <c r="F1435">
        <v>7.73</v>
      </c>
      <c r="G1435">
        <v>7.0000000000000007E-2</v>
      </c>
      <c r="H1435">
        <v>8.76</v>
      </c>
      <c r="I1435">
        <v>23.13</v>
      </c>
      <c r="J1435">
        <v>11.35</v>
      </c>
      <c r="K1435">
        <v>1188</v>
      </c>
      <c r="L1435" t="s">
        <v>27</v>
      </c>
      <c r="M1435">
        <v>59.57</v>
      </c>
      <c r="N1435">
        <v>123</v>
      </c>
      <c r="O1435">
        <v>37</v>
      </c>
      <c r="P1435">
        <v>81</v>
      </c>
      <c r="Q1435">
        <v>93.24</v>
      </c>
      <c r="R1435">
        <v>71952</v>
      </c>
      <c r="S1435">
        <v>48.49</v>
      </c>
      <c r="T1435">
        <v>71.2</v>
      </c>
      <c r="U1435">
        <v>21.78</v>
      </c>
      <c r="V1435">
        <v>1881</v>
      </c>
      <c r="W1435">
        <v>13.35</v>
      </c>
      <c r="X1435">
        <v>175</v>
      </c>
    </row>
    <row r="1436" spans="1:24" hidden="1" x14ac:dyDescent="0.25">
      <c r="A1436" t="s">
        <v>39</v>
      </c>
      <c r="B1436" t="s">
        <v>33</v>
      </c>
      <c r="C1436">
        <v>2022</v>
      </c>
      <c r="D1436" t="s">
        <v>40</v>
      </c>
      <c r="E1436">
        <v>6.44</v>
      </c>
      <c r="F1436">
        <v>8.2799999999999994</v>
      </c>
      <c r="G1436">
        <v>4.53</v>
      </c>
      <c r="H1436">
        <v>7.75</v>
      </c>
      <c r="I1436">
        <v>10.19</v>
      </c>
      <c r="J1436">
        <v>3.58</v>
      </c>
      <c r="K1436">
        <v>2595</v>
      </c>
      <c r="L1436" t="s">
        <v>27</v>
      </c>
      <c r="M1436">
        <v>74.89</v>
      </c>
      <c r="N1436">
        <v>229</v>
      </c>
      <c r="O1436">
        <v>15</v>
      </c>
      <c r="P1436">
        <v>28</v>
      </c>
      <c r="Q1436">
        <v>81.45</v>
      </c>
      <c r="R1436">
        <v>76206</v>
      </c>
      <c r="S1436">
        <v>94.03</v>
      </c>
      <c r="T1436">
        <v>59.92</v>
      </c>
      <c r="U1436">
        <v>29.69</v>
      </c>
      <c r="V1436">
        <v>723</v>
      </c>
      <c r="W1436">
        <v>28.3</v>
      </c>
      <c r="X1436">
        <v>162</v>
      </c>
    </row>
    <row r="1437" spans="1:24" hidden="1" x14ac:dyDescent="0.25">
      <c r="A1437" t="s">
        <v>48</v>
      </c>
      <c r="B1437" t="s">
        <v>25</v>
      </c>
      <c r="C1437">
        <v>2006</v>
      </c>
      <c r="D1437" t="s">
        <v>34</v>
      </c>
      <c r="E1437">
        <v>0.15</v>
      </c>
      <c r="F1437">
        <v>7.25</v>
      </c>
      <c r="G1437">
        <v>1.1299999999999999</v>
      </c>
      <c r="H1437">
        <v>8.8699999999999992</v>
      </c>
      <c r="I1437">
        <v>1.2</v>
      </c>
      <c r="J1437">
        <v>9.86</v>
      </c>
      <c r="K1437">
        <v>1353</v>
      </c>
      <c r="L1437" t="s">
        <v>31</v>
      </c>
      <c r="M1437">
        <v>43.31</v>
      </c>
      <c r="N1437">
        <v>356</v>
      </c>
      <c r="O1437">
        <v>17</v>
      </c>
      <c r="P1437">
        <v>74</v>
      </c>
      <c r="Q1437">
        <v>16.39</v>
      </c>
      <c r="R1437">
        <v>78771</v>
      </c>
      <c r="S1437">
        <v>72.28</v>
      </c>
      <c r="T1437">
        <v>13.82</v>
      </c>
      <c r="U1437">
        <v>28.43</v>
      </c>
      <c r="V1437">
        <v>2275</v>
      </c>
      <c r="W1437">
        <v>6.86</v>
      </c>
      <c r="X1437">
        <v>161</v>
      </c>
    </row>
    <row r="1438" spans="1:24" hidden="1" x14ac:dyDescent="0.25">
      <c r="A1438" t="s">
        <v>32</v>
      </c>
      <c r="B1438" t="s">
        <v>37</v>
      </c>
      <c r="C1438">
        <v>2006</v>
      </c>
      <c r="D1438" t="s">
        <v>30</v>
      </c>
      <c r="E1438">
        <v>8.61</v>
      </c>
      <c r="F1438">
        <v>6.9</v>
      </c>
      <c r="G1438">
        <v>3.53</v>
      </c>
      <c r="H1438">
        <v>8.0399999999999991</v>
      </c>
      <c r="I1438">
        <v>27.96</v>
      </c>
      <c r="J1438">
        <v>17.47</v>
      </c>
      <c r="K1438">
        <v>3612</v>
      </c>
      <c r="L1438" t="s">
        <v>35</v>
      </c>
      <c r="M1438">
        <v>84.11</v>
      </c>
      <c r="N1438">
        <v>201</v>
      </c>
      <c r="O1438">
        <v>32</v>
      </c>
      <c r="P1438">
        <v>55</v>
      </c>
      <c r="Q1438">
        <v>75.27</v>
      </c>
      <c r="R1438">
        <v>32848</v>
      </c>
      <c r="S1438">
        <v>38.799999999999997</v>
      </c>
      <c r="T1438">
        <v>10.06</v>
      </c>
      <c r="U1438">
        <v>96.53</v>
      </c>
      <c r="V1438">
        <v>2522</v>
      </c>
      <c r="W1438">
        <v>31.83</v>
      </c>
      <c r="X1438">
        <v>106</v>
      </c>
    </row>
    <row r="1439" spans="1:24" hidden="1" x14ac:dyDescent="0.25">
      <c r="A1439" t="s">
        <v>48</v>
      </c>
      <c r="B1439" t="s">
        <v>37</v>
      </c>
      <c r="C1439">
        <v>2002</v>
      </c>
      <c r="D1439" t="s">
        <v>42</v>
      </c>
      <c r="E1439">
        <v>1.45</v>
      </c>
      <c r="F1439">
        <v>6.43</v>
      </c>
      <c r="G1439">
        <v>2.77</v>
      </c>
      <c r="H1439">
        <v>9.2799999999999994</v>
      </c>
      <c r="I1439">
        <v>8.0500000000000007</v>
      </c>
      <c r="J1439">
        <v>15.47</v>
      </c>
      <c r="K1439">
        <v>980</v>
      </c>
      <c r="L1439" t="s">
        <v>31</v>
      </c>
      <c r="M1439">
        <v>53.14</v>
      </c>
      <c r="N1439">
        <v>333</v>
      </c>
      <c r="O1439">
        <v>34</v>
      </c>
      <c r="P1439">
        <v>5</v>
      </c>
      <c r="Q1439">
        <v>81.83</v>
      </c>
      <c r="R1439">
        <v>27039</v>
      </c>
      <c r="S1439">
        <v>54.62</v>
      </c>
      <c r="T1439">
        <v>50.16</v>
      </c>
      <c r="U1439">
        <v>82.31</v>
      </c>
      <c r="V1439">
        <v>2802</v>
      </c>
      <c r="W1439">
        <v>32.03</v>
      </c>
      <c r="X1439">
        <v>710</v>
      </c>
    </row>
    <row r="1440" spans="1:24" hidden="1" x14ac:dyDescent="0.25">
      <c r="A1440" t="s">
        <v>36</v>
      </c>
      <c r="B1440" t="s">
        <v>29</v>
      </c>
      <c r="C1440">
        <v>2011</v>
      </c>
      <c r="D1440" t="s">
        <v>43</v>
      </c>
      <c r="E1440">
        <v>8.3699999999999992</v>
      </c>
      <c r="F1440">
        <v>8.17</v>
      </c>
      <c r="G1440">
        <v>2.68</v>
      </c>
      <c r="H1440">
        <v>4.05</v>
      </c>
      <c r="I1440">
        <v>9.36</v>
      </c>
      <c r="J1440">
        <v>1.62</v>
      </c>
      <c r="K1440">
        <v>4965</v>
      </c>
      <c r="L1440" t="s">
        <v>35</v>
      </c>
      <c r="M1440">
        <v>95.25</v>
      </c>
      <c r="N1440">
        <v>446</v>
      </c>
      <c r="O1440">
        <v>23</v>
      </c>
      <c r="P1440">
        <v>8</v>
      </c>
      <c r="Q1440">
        <v>88.03</v>
      </c>
      <c r="R1440">
        <v>13042</v>
      </c>
      <c r="S1440">
        <v>40.549999999999997</v>
      </c>
      <c r="T1440">
        <v>19.39</v>
      </c>
      <c r="U1440">
        <v>29.82</v>
      </c>
      <c r="V1440">
        <v>664</v>
      </c>
      <c r="W1440">
        <v>23.48</v>
      </c>
      <c r="X1440">
        <v>146</v>
      </c>
    </row>
    <row r="1441" spans="1:24" hidden="1" x14ac:dyDescent="0.25">
      <c r="A1441" t="s">
        <v>46</v>
      </c>
      <c r="B1441" t="s">
        <v>33</v>
      </c>
      <c r="C1441">
        <v>2006</v>
      </c>
      <c r="D1441" t="s">
        <v>42</v>
      </c>
      <c r="E1441">
        <v>0.16</v>
      </c>
      <c r="F1441">
        <v>6.99</v>
      </c>
      <c r="G1441">
        <v>3.59</v>
      </c>
      <c r="H1441">
        <v>5.71</v>
      </c>
      <c r="I1441">
        <v>21.82</v>
      </c>
      <c r="J1441">
        <v>17.239999999999998</v>
      </c>
      <c r="K1441">
        <v>168</v>
      </c>
      <c r="L1441" t="s">
        <v>27</v>
      </c>
      <c r="M1441">
        <v>65.83</v>
      </c>
      <c r="N1441">
        <v>106</v>
      </c>
      <c r="O1441">
        <v>34</v>
      </c>
      <c r="P1441">
        <v>21</v>
      </c>
      <c r="Q1441">
        <v>92.63</v>
      </c>
      <c r="R1441">
        <v>99106</v>
      </c>
      <c r="S1441">
        <v>11.25</v>
      </c>
      <c r="T1441">
        <v>79.78</v>
      </c>
      <c r="U1441">
        <v>57.38</v>
      </c>
      <c r="V1441">
        <v>298</v>
      </c>
      <c r="W1441">
        <v>19.66</v>
      </c>
      <c r="X1441">
        <v>226</v>
      </c>
    </row>
    <row r="1442" spans="1:24" hidden="1" x14ac:dyDescent="0.25">
      <c r="A1442" t="s">
        <v>32</v>
      </c>
      <c r="B1442" t="s">
        <v>38</v>
      </c>
      <c r="C1442">
        <v>2016</v>
      </c>
      <c r="D1442" t="s">
        <v>30</v>
      </c>
      <c r="E1442">
        <v>6.46</v>
      </c>
      <c r="F1442">
        <v>8.31</v>
      </c>
      <c r="G1442">
        <v>1.04</v>
      </c>
      <c r="H1442">
        <v>6.25</v>
      </c>
      <c r="I1442">
        <v>22.1</v>
      </c>
      <c r="J1442">
        <v>5.48</v>
      </c>
      <c r="K1442">
        <v>3164</v>
      </c>
      <c r="L1442" t="s">
        <v>44</v>
      </c>
      <c r="M1442">
        <v>89.3</v>
      </c>
      <c r="N1442">
        <v>452</v>
      </c>
      <c r="O1442">
        <v>6</v>
      </c>
      <c r="P1442">
        <v>45</v>
      </c>
      <c r="Q1442">
        <v>51.9</v>
      </c>
      <c r="R1442">
        <v>22767</v>
      </c>
      <c r="S1442">
        <v>33.49</v>
      </c>
      <c r="T1442">
        <v>48.46</v>
      </c>
      <c r="U1442">
        <v>72.36</v>
      </c>
      <c r="V1442">
        <v>854</v>
      </c>
      <c r="W1442">
        <v>18.7</v>
      </c>
      <c r="X1442">
        <v>349</v>
      </c>
    </row>
    <row r="1443" spans="1:24" x14ac:dyDescent="0.25">
      <c r="A1443" t="s">
        <v>45</v>
      </c>
      <c r="B1443" t="s">
        <v>25</v>
      </c>
      <c r="C1443">
        <v>2000</v>
      </c>
      <c r="D1443" t="s">
        <v>43</v>
      </c>
      <c r="E1443">
        <v>4.3499999999999996</v>
      </c>
      <c r="F1443">
        <v>8.1199999999999992</v>
      </c>
      <c r="G1443">
        <v>0.8</v>
      </c>
      <c r="H1443">
        <v>5.08</v>
      </c>
      <c r="I1443">
        <v>13.72</v>
      </c>
      <c r="J1443">
        <v>13.31</v>
      </c>
      <c r="K1443">
        <v>2671</v>
      </c>
      <c r="L1443" t="s">
        <v>31</v>
      </c>
      <c r="M1443">
        <v>73.11</v>
      </c>
      <c r="N1443">
        <v>291</v>
      </c>
      <c r="O1443">
        <v>13</v>
      </c>
      <c r="P1443">
        <v>88</v>
      </c>
      <c r="Q1443">
        <v>66.2</v>
      </c>
      <c r="R1443">
        <v>1276</v>
      </c>
      <c r="S1443">
        <v>86.04</v>
      </c>
      <c r="T1443">
        <v>28.76</v>
      </c>
      <c r="U1443">
        <v>96.88</v>
      </c>
      <c r="V1443">
        <v>652</v>
      </c>
      <c r="W1443">
        <v>16.82</v>
      </c>
      <c r="X1443">
        <v>825</v>
      </c>
    </row>
    <row r="1444" spans="1:24" hidden="1" x14ac:dyDescent="0.25">
      <c r="A1444" t="s">
        <v>32</v>
      </c>
      <c r="B1444" t="s">
        <v>25</v>
      </c>
      <c r="C1444">
        <v>2004</v>
      </c>
      <c r="D1444" t="s">
        <v>43</v>
      </c>
      <c r="E1444">
        <v>2.0099999999999998</v>
      </c>
      <c r="F1444">
        <v>6.94</v>
      </c>
      <c r="G1444">
        <v>3.26</v>
      </c>
      <c r="H1444">
        <v>8.08</v>
      </c>
      <c r="I1444">
        <v>6.6</v>
      </c>
      <c r="J1444">
        <v>2.93</v>
      </c>
      <c r="K1444">
        <v>378</v>
      </c>
      <c r="L1444" t="s">
        <v>27</v>
      </c>
      <c r="M1444">
        <v>68.819999999999993</v>
      </c>
      <c r="N1444">
        <v>290</v>
      </c>
      <c r="O1444">
        <v>49</v>
      </c>
      <c r="P1444">
        <v>30</v>
      </c>
      <c r="Q1444">
        <v>2.94</v>
      </c>
      <c r="R1444">
        <v>44719</v>
      </c>
      <c r="S1444">
        <v>46.12</v>
      </c>
      <c r="T1444">
        <v>23.46</v>
      </c>
      <c r="U1444">
        <v>41.52</v>
      </c>
      <c r="V1444">
        <v>491</v>
      </c>
      <c r="W1444">
        <v>3.54</v>
      </c>
      <c r="X1444">
        <v>218</v>
      </c>
    </row>
    <row r="1445" spans="1:24" hidden="1" x14ac:dyDescent="0.25">
      <c r="A1445" t="s">
        <v>36</v>
      </c>
      <c r="B1445" t="s">
        <v>33</v>
      </c>
      <c r="C1445">
        <v>2015</v>
      </c>
      <c r="D1445" t="s">
        <v>34</v>
      </c>
      <c r="E1445">
        <v>1.08</v>
      </c>
      <c r="F1445">
        <v>7.43</v>
      </c>
      <c r="G1445">
        <v>1.45</v>
      </c>
      <c r="H1445">
        <v>9.39</v>
      </c>
      <c r="I1445">
        <v>47.25</v>
      </c>
      <c r="J1445">
        <v>13.49</v>
      </c>
      <c r="K1445">
        <v>1932</v>
      </c>
      <c r="L1445" t="s">
        <v>27</v>
      </c>
      <c r="M1445">
        <v>77.75</v>
      </c>
      <c r="N1445">
        <v>173</v>
      </c>
      <c r="O1445">
        <v>29</v>
      </c>
      <c r="P1445">
        <v>20</v>
      </c>
      <c r="Q1445">
        <v>58.13</v>
      </c>
      <c r="R1445">
        <v>1123</v>
      </c>
      <c r="S1445">
        <v>58.46</v>
      </c>
      <c r="T1445">
        <v>76.86</v>
      </c>
      <c r="U1445">
        <v>41.12</v>
      </c>
      <c r="V1445">
        <v>1832</v>
      </c>
      <c r="W1445">
        <v>26.22</v>
      </c>
      <c r="X1445">
        <v>61</v>
      </c>
    </row>
    <row r="1446" spans="1:24" hidden="1" x14ac:dyDescent="0.25">
      <c r="A1446" t="s">
        <v>39</v>
      </c>
      <c r="B1446" t="s">
        <v>29</v>
      </c>
      <c r="C1446">
        <v>2014</v>
      </c>
      <c r="D1446" t="s">
        <v>42</v>
      </c>
      <c r="E1446">
        <v>4.4000000000000004</v>
      </c>
      <c r="F1446">
        <v>6.07</v>
      </c>
      <c r="G1446">
        <v>4.87</v>
      </c>
      <c r="H1446">
        <v>5.89</v>
      </c>
      <c r="I1446">
        <v>6.58</v>
      </c>
      <c r="J1446">
        <v>0.71</v>
      </c>
      <c r="K1446">
        <v>193</v>
      </c>
      <c r="L1446" t="s">
        <v>44</v>
      </c>
      <c r="M1446">
        <v>86.8</v>
      </c>
      <c r="N1446">
        <v>428</v>
      </c>
      <c r="O1446">
        <v>23</v>
      </c>
      <c r="P1446">
        <v>37</v>
      </c>
      <c r="Q1446">
        <v>48.37</v>
      </c>
      <c r="R1446">
        <v>62993</v>
      </c>
      <c r="S1446">
        <v>18.14</v>
      </c>
      <c r="T1446">
        <v>67.5</v>
      </c>
      <c r="U1446">
        <v>65.459999999999994</v>
      </c>
      <c r="V1446">
        <v>2218</v>
      </c>
      <c r="W1446">
        <v>23.09</v>
      </c>
      <c r="X1446">
        <v>207</v>
      </c>
    </row>
    <row r="1447" spans="1:24" hidden="1" x14ac:dyDescent="0.25">
      <c r="A1447" t="s">
        <v>46</v>
      </c>
      <c r="B1447" t="s">
        <v>29</v>
      </c>
      <c r="C1447">
        <v>2001</v>
      </c>
      <c r="D1447" t="s">
        <v>34</v>
      </c>
      <c r="E1447">
        <v>1.23</v>
      </c>
      <c r="F1447">
        <v>6.66</v>
      </c>
      <c r="G1447">
        <v>2.2599999999999998</v>
      </c>
      <c r="H1447">
        <v>9.59</v>
      </c>
      <c r="I1447">
        <v>17.54</v>
      </c>
      <c r="J1447">
        <v>12.01</v>
      </c>
      <c r="K1447">
        <v>263</v>
      </c>
      <c r="L1447" t="s">
        <v>31</v>
      </c>
      <c r="M1447">
        <v>75.12</v>
      </c>
      <c r="N1447">
        <v>311</v>
      </c>
      <c r="O1447">
        <v>14</v>
      </c>
      <c r="P1447">
        <v>51</v>
      </c>
      <c r="Q1447">
        <v>96.31</v>
      </c>
      <c r="R1447">
        <v>20270</v>
      </c>
      <c r="S1447">
        <v>35.619999999999997</v>
      </c>
      <c r="T1447">
        <v>67.44</v>
      </c>
      <c r="U1447">
        <v>88.59</v>
      </c>
      <c r="V1447">
        <v>2033</v>
      </c>
      <c r="W1447">
        <v>0.63</v>
      </c>
      <c r="X1447">
        <v>457</v>
      </c>
    </row>
    <row r="1448" spans="1:24" hidden="1" x14ac:dyDescent="0.25">
      <c r="A1448" t="s">
        <v>45</v>
      </c>
      <c r="B1448" t="s">
        <v>33</v>
      </c>
      <c r="C1448">
        <v>2008</v>
      </c>
      <c r="D1448" t="s">
        <v>26</v>
      </c>
      <c r="E1448">
        <v>4.8600000000000003</v>
      </c>
      <c r="F1448">
        <v>7.78</v>
      </c>
      <c r="G1448">
        <v>0.56000000000000005</v>
      </c>
      <c r="H1448">
        <v>6.62</v>
      </c>
      <c r="I1448">
        <v>15.24</v>
      </c>
      <c r="J1448">
        <v>12.92</v>
      </c>
      <c r="K1448">
        <v>1471</v>
      </c>
      <c r="L1448" t="s">
        <v>27</v>
      </c>
      <c r="M1448">
        <v>85.81</v>
      </c>
      <c r="N1448">
        <v>86</v>
      </c>
      <c r="O1448">
        <v>12</v>
      </c>
      <c r="P1448">
        <v>18</v>
      </c>
      <c r="Q1448">
        <v>90.37</v>
      </c>
      <c r="R1448">
        <v>15223</v>
      </c>
      <c r="S1448">
        <v>92.92</v>
      </c>
      <c r="T1448">
        <v>16.82</v>
      </c>
      <c r="U1448">
        <v>42.37</v>
      </c>
      <c r="V1448">
        <v>2117</v>
      </c>
      <c r="W1448">
        <v>8.11</v>
      </c>
      <c r="X1448">
        <v>557</v>
      </c>
    </row>
    <row r="1449" spans="1:24" hidden="1" x14ac:dyDescent="0.25">
      <c r="A1449" t="s">
        <v>36</v>
      </c>
      <c r="B1449" t="s">
        <v>29</v>
      </c>
      <c r="C1449">
        <v>2006</v>
      </c>
      <c r="D1449" t="s">
        <v>42</v>
      </c>
      <c r="E1449">
        <v>6.25</v>
      </c>
      <c r="F1449">
        <v>7.69</v>
      </c>
      <c r="G1449">
        <v>3.43</v>
      </c>
      <c r="H1449">
        <v>6.66</v>
      </c>
      <c r="I1449">
        <v>43.32</v>
      </c>
      <c r="J1449">
        <v>4.8899999999999997</v>
      </c>
      <c r="K1449">
        <v>2015</v>
      </c>
      <c r="L1449" t="s">
        <v>35</v>
      </c>
      <c r="M1449">
        <v>43.33</v>
      </c>
      <c r="N1449">
        <v>4</v>
      </c>
      <c r="O1449">
        <v>18</v>
      </c>
      <c r="P1449">
        <v>9</v>
      </c>
      <c r="Q1449">
        <v>80.17</v>
      </c>
      <c r="R1449">
        <v>38043</v>
      </c>
      <c r="S1449">
        <v>31.42</v>
      </c>
      <c r="T1449">
        <v>59.96</v>
      </c>
      <c r="U1449">
        <v>30.07</v>
      </c>
      <c r="V1449">
        <v>500</v>
      </c>
      <c r="W1449">
        <v>17.45</v>
      </c>
      <c r="X1449">
        <v>114</v>
      </c>
    </row>
    <row r="1450" spans="1:24" hidden="1" x14ac:dyDescent="0.25">
      <c r="A1450" t="s">
        <v>36</v>
      </c>
      <c r="B1450" t="s">
        <v>25</v>
      </c>
      <c r="C1450">
        <v>2003</v>
      </c>
      <c r="D1450" t="s">
        <v>42</v>
      </c>
      <c r="E1450">
        <v>8.27</v>
      </c>
      <c r="F1450">
        <v>6.88</v>
      </c>
      <c r="G1450">
        <v>1.53</v>
      </c>
      <c r="H1450">
        <v>7.2</v>
      </c>
      <c r="I1450">
        <v>20.5</v>
      </c>
      <c r="J1450">
        <v>18.739999999999998</v>
      </c>
      <c r="K1450">
        <v>4616</v>
      </c>
      <c r="L1450" t="s">
        <v>44</v>
      </c>
      <c r="M1450">
        <v>49.43</v>
      </c>
      <c r="N1450">
        <v>171</v>
      </c>
      <c r="O1450">
        <v>28</v>
      </c>
      <c r="P1450">
        <v>45</v>
      </c>
      <c r="Q1450">
        <v>7.59</v>
      </c>
      <c r="R1450">
        <v>91091</v>
      </c>
      <c r="S1450">
        <v>25.06</v>
      </c>
      <c r="T1450">
        <v>79.56</v>
      </c>
      <c r="U1450">
        <v>41.29</v>
      </c>
      <c r="V1450">
        <v>2421</v>
      </c>
      <c r="W1450">
        <v>36.049999999999997</v>
      </c>
      <c r="X1450">
        <v>925</v>
      </c>
    </row>
    <row r="1451" spans="1:24" hidden="1" x14ac:dyDescent="0.25">
      <c r="A1451" t="s">
        <v>47</v>
      </c>
      <c r="B1451" t="s">
        <v>25</v>
      </c>
      <c r="C1451">
        <v>2019</v>
      </c>
      <c r="D1451" t="s">
        <v>26</v>
      </c>
      <c r="E1451">
        <v>6.79</v>
      </c>
      <c r="F1451">
        <v>8.02</v>
      </c>
      <c r="G1451">
        <v>0.74</v>
      </c>
      <c r="H1451">
        <v>4.88</v>
      </c>
      <c r="I1451">
        <v>6.2</v>
      </c>
      <c r="J1451">
        <v>0.92</v>
      </c>
      <c r="K1451">
        <v>1300</v>
      </c>
      <c r="L1451" t="s">
        <v>35</v>
      </c>
      <c r="M1451">
        <v>46.08</v>
      </c>
      <c r="N1451">
        <v>120</v>
      </c>
      <c r="O1451">
        <v>21</v>
      </c>
      <c r="P1451">
        <v>75</v>
      </c>
      <c r="Q1451">
        <v>41.4</v>
      </c>
      <c r="R1451">
        <v>31827</v>
      </c>
      <c r="S1451">
        <v>5.59</v>
      </c>
      <c r="T1451">
        <v>71.27</v>
      </c>
      <c r="U1451">
        <v>55.93</v>
      </c>
      <c r="V1451">
        <v>1409</v>
      </c>
      <c r="W1451">
        <v>39.61</v>
      </c>
      <c r="X1451">
        <v>995</v>
      </c>
    </row>
    <row r="1452" spans="1:24" hidden="1" x14ac:dyDescent="0.25">
      <c r="A1452" t="s">
        <v>46</v>
      </c>
      <c r="B1452" t="s">
        <v>38</v>
      </c>
      <c r="C1452">
        <v>2017</v>
      </c>
      <c r="D1452" t="s">
        <v>30</v>
      </c>
      <c r="E1452">
        <v>0.65</v>
      </c>
      <c r="F1452">
        <v>6.59</v>
      </c>
      <c r="G1452">
        <v>2.11</v>
      </c>
      <c r="H1452">
        <v>5.68</v>
      </c>
      <c r="I1452">
        <v>0.51</v>
      </c>
      <c r="J1452">
        <v>17.829999999999998</v>
      </c>
      <c r="K1452">
        <v>3200</v>
      </c>
      <c r="L1452" t="s">
        <v>31</v>
      </c>
      <c r="M1452">
        <v>85.88</v>
      </c>
      <c r="N1452">
        <v>155</v>
      </c>
      <c r="O1452">
        <v>1</v>
      </c>
      <c r="P1452">
        <v>82</v>
      </c>
      <c r="Q1452">
        <v>70.209999999999994</v>
      </c>
      <c r="R1452">
        <v>62074</v>
      </c>
      <c r="S1452">
        <v>9.7200000000000006</v>
      </c>
      <c r="T1452">
        <v>19.45</v>
      </c>
      <c r="U1452">
        <v>48.8</v>
      </c>
      <c r="V1452">
        <v>229</v>
      </c>
      <c r="W1452">
        <v>30.05</v>
      </c>
      <c r="X1452">
        <v>369</v>
      </c>
    </row>
    <row r="1453" spans="1:24" hidden="1" x14ac:dyDescent="0.25">
      <c r="A1453" t="s">
        <v>32</v>
      </c>
      <c r="B1453" t="s">
        <v>33</v>
      </c>
      <c r="C1453">
        <v>2020</v>
      </c>
      <c r="D1453" t="s">
        <v>30</v>
      </c>
      <c r="E1453">
        <v>3.07</v>
      </c>
      <c r="F1453">
        <v>7.15</v>
      </c>
      <c r="G1453">
        <v>4.82</v>
      </c>
      <c r="H1453">
        <v>6.87</v>
      </c>
      <c r="I1453">
        <v>36.1</v>
      </c>
      <c r="J1453">
        <v>7.64</v>
      </c>
      <c r="K1453">
        <v>3373</v>
      </c>
      <c r="L1453" t="s">
        <v>35</v>
      </c>
      <c r="M1453">
        <v>36.03</v>
      </c>
      <c r="N1453">
        <v>86</v>
      </c>
      <c r="O1453">
        <v>38</v>
      </c>
      <c r="P1453">
        <v>65</v>
      </c>
      <c r="Q1453">
        <v>4.91</v>
      </c>
      <c r="R1453">
        <v>34329</v>
      </c>
      <c r="S1453">
        <v>58.48</v>
      </c>
      <c r="T1453">
        <v>85.94</v>
      </c>
      <c r="U1453">
        <v>88.9</v>
      </c>
      <c r="V1453">
        <v>450</v>
      </c>
      <c r="W1453">
        <v>29.97</v>
      </c>
      <c r="X1453">
        <v>955</v>
      </c>
    </row>
    <row r="1454" spans="1:24" hidden="1" x14ac:dyDescent="0.25">
      <c r="A1454" t="s">
        <v>41</v>
      </c>
      <c r="B1454" t="s">
        <v>37</v>
      </c>
      <c r="C1454">
        <v>2003</v>
      </c>
      <c r="D1454" t="s">
        <v>43</v>
      </c>
      <c r="E1454">
        <v>2.88</v>
      </c>
      <c r="F1454">
        <v>7.18</v>
      </c>
      <c r="G1454">
        <v>2.06</v>
      </c>
      <c r="H1454">
        <v>9.59</v>
      </c>
      <c r="I1454">
        <v>35.729999999999997</v>
      </c>
      <c r="J1454">
        <v>14.28</v>
      </c>
      <c r="K1454">
        <v>573</v>
      </c>
      <c r="L1454" t="s">
        <v>44</v>
      </c>
      <c r="M1454">
        <v>85.71</v>
      </c>
      <c r="N1454">
        <v>425</v>
      </c>
      <c r="O1454">
        <v>12</v>
      </c>
      <c r="P1454">
        <v>78</v>
      </c>
      <c r="Q1454">
        <v>25.11</v>
      </c>
      <c r="R1454">
        <v>33555</v>
      </c>
      <c r="S1454">
        <v>66</v>
      </c>
      <c r="T1454">
        <v>15.58</v>
      </c>
      <c r="U1454">
        <v>95.44</v>
      </c>
      <c r="V1454">
        <v>2868</v>
      </c>
      <c r="W1454">
        <v>16.61</v>
      </c>
      <c r="X1454">
        <v>533</v>
      </c>
    </row>
    <row r="1455" spans="1:24" hidden="1" x14ac:dyDescent="0.25">
      <c r="A1455" t="s">
        <v>39</v>
      </c>
      <c r="B1455" t="s">
        <v>37</v>
      </c>
      <c r="C1455">
        <v>2012</v>
      </c>
      <c r="D1455" t="s">
        <v>40</v>
      </c>
      <c r="E1455">
        <v>9.15</v>
      </c>
      <c r="F1455">
        <v>6.85</v>
      </c>
      <c r="G1455">
        <v>1.74</v>
      </c>
      <c r="H1455">
        <v>7.5</v>
      </c>
      <c r="I1455">
        <v>20.89</v>
      </c>
      <c r="J1455">
        <v>13.03</v>
      </c>
      <c r="K1455">
        <v>1537</v>
      </c>
      <c r="L1455" t="s">
        <v>27</v>
      </c>
      <c r="M1455">
        <v>57.23</v>
      </c>
      <c r="N1455">
        <v>97</v>
      </c>
      <c r="O1455">
        <v>35</v>
      </c>
      <c r="P1455">
        <v>37</v>
      </c>
      <c r="Q1455">
        <v>88.98</v>
      </c>
      <c r="R1455">
        <v>30264</v>
      </c>
      <c r="S1455">
        <v>64.16</v>
      </c>
      <c r="T1455">
        <v>54.55</v>
      </c>
      <c r="U1455">
        <v>50.28</v>
      </c>
      <c r="V1455">
        <v>1663</v>
      </c>
      <c r="W1455">
        <v>22.84</v>
      </c>
      <c r="X1455">
        <v>912</v>
      </c>
    </row>
    <row r="1456" spans="1:24" x14ac:dyDescent="0.25">
      <c r="A1456" t="s">
        <v>41</v>
      </c>
      <c r="B1456" t="s">
        <v>38</v>
      </c>
      <c r="C1456">
        <v>2000</v>
      </c>
      <c r="D1456" t="s">
        <v>34</v>
      </c>
      <c r="E1456">
        <v>8.68</v>
      </c>
      <c r="F1456">
        <v>8.39</v>
      </c>
      <c r="G1456">
        <v>2.2200000000000002</v>
      </c>
      <c r="H1456">
        <v>5.33</v>
      </c>
      <c r="I1456">
        <v>6.32</v>
      </c>
      <c r="J1456">
        <v>3.36</v>
      </c>
      <c r="K1456">
        <v>1383</v>
      </c>
      <c r="L1456" t="s">
        <v>44</v>
      </c>
      <c r="M1456">
        <v>35.57</v>
      </c>
      <c r="N1456">
        <v>414</v>
      </c>
      <c r="O1456">
        <v>37</v>
      </c>
      <c r="P1456">
        <v>61</v>
      </c>
      <c r="Q1456">
        <v>14.72</v>
      </c>
      <c r="R1456">
        <v>89654</v>
      </c>
      <c r="S1456">
        <v>53.98</v>
      </c>
      <c r="T1456">
        <v>85.6</v>
      </c>
      <c r="U1456">
        <v>85.87</v>
      </c>
      <c r="V1456">
        <v>543</v>
      </c>
      <c r="W1456">
        <v>9.31</v>
      </c>
      <c r="X1456">
        <v>689</v>
      </c>
    </row>
    <row r="1457" spans="1:24" hidden="1" x14ac:dyDescent="0.25">
      <c r="A1457" t="s">
        <v>32</v>
      </c>
      <c r="B1457" t="s">
        <v>38</v>
      </c>
      <c r="C1457">
        <v>2023</v>
      </c>
      <c r="D1457" t="s">
        <v>40</v>
      </c>
      <c r="E1457">
        <v>3.7</v>
      </c>
      <c r="F1457">
        <v>7.74</v>
      </c>
      <c r="G1457">
        <v>0.06</v>
      </c>
      <c r="H1457">
        <v>3.07</v>
      </c>
      <c r="I1457">
        <v>18.579999999999998</v>
      </c>
      <c r="J1457">
        <v>6.38</v>
      </c>
      <c r="K1457">
        <v>1380</v>
      </c>
      <c r="L1457" t="s">
        <v>27</v>
      </c>
      <c r="M1457">
        <v>59.71</v>
      </c>
      <c r="N1457">
        <v>134</v>
      </c>
      <c r="O1457">
        <v>17</v>
      </c>
      <c r="P1457">
        <v>71</v>
      </c>
      <c r="Q1457">
        <v>7.03</v>
      </c>
      <c r="R1457">
        <v>53291</v>
      </c>
      <c r="S1457">
        <v>49.1</v>
      </c>
      <c r="T1457">
        <v>75.78</v>
      </c>
      <c r="U1457">
        <v>25.49</v>
      </c>
      <c r="V1457">
        <v>2593</v>
      </c>
      <c r="W1457">
        <v>29.53</v>
      </c>
      <c r="X1457">
        <v>487</v>
      </c>
    </row>
    <row r="1458" spans="1:24" hidden="1" x14ac:dyDescent="0.25">
      <c r="A1458" t="s">
        <v>32</v>
      </c>
      <c r="B1458" t="s">
        <v>29</v>
      </c>
      <c r="C1458">
        <v>2002</v>
      </c>
      <c r="D1458" t="s">
        <v>43</v>
      </c>
      <c r="E1458">
        <v>0.71</v>
      </c>
      <c r="F1458">
        <v>7.35</v>
      </c>
      <c r="G1458">
        <v>0.67</v>
      </c>
      <c r="H1458">
        <v>9.8699999999999992</v>
      </c>
      <c r="I1458">
        <v>29.49</v>
      </c>
      <c r="J1458">
        <v>10.59</v>
      </c>
      <c r="K1458">
        <v>3537</v>
      </c>
      <c r="L1458" t="s">
        <v>27</v>
      </c>
      <c r="M1458">
        <v>51.04</v>
      </c>
      <c r="N1458">
        <v>6</v>
      </c>
      <c r="O1458">
        <v>14</v>
      </c>
      <c r="P1458">
        <v>45</v>
      </c>
      <c r="Q1458">
        <v>58.9</v>
      </c>
      <c r="R1458">
        <v>41223</v>
      </c>
      <c r="S1458">
        <v>7.21</v>
      </c>
      <c r="T1458">
        <v>64.47</v>
      </c>
      <c r="U1458">
        <v>64.3</v>
      </c>
      <c r="V1458">
        <v>1885</v>
      </c>
      <c r="W1458">
        <v>2.39</v>
      </c>
      <c r="X1458">
        <v>223</v>
      </c>
    </row>
    <row r="1459" spans="1:24" hidden="1" x14ac:dyDescent="0.25">
      <c r="A1459" t="s">
        <v>46</v>
      </c>
      <c r="B1459" t="s">
        <v>38</v>
      </c>
      <c r="C1459">
        <v>2015</v>
      </c>
      <c r="D1459" t="s">
        <v>40</v>
      </c>
      <c r="E1459">
        <v>8.94</v>
      </c>
      <c r="F1459">
        <v>7.28</v>
      </c>
      <c r="G1459">
        <v>4.25</v>
      </c>
      <c r="H1459">
        <v>6.45</v>
      </c>
      <c r="I1459">
        <v>35.200000000000003</v>
      </c>
      <c r="J1459">
        <v>16.93</v>
      </c>
      <c r="K1459">
        <v>3159</v>
      </c>
      <c r="L1459" t="s">
        <v>35</v>
      </c>
      <c r="M1459">
        <v>71.44</v>
      </c>
      <c r="N1459">
        <v>259</v>
      </c>
      <c r="O1459">
        <v>34</v>
      </c>
      <c r="P1459">
        <v>34</v>
      </c>
      <c r="Q1459">
        <v>94.75</v>
      </c>
      <c r="R1459">
        <v>23219</v>
      </c>
      <c r="S1459">
        <v>84.07</v>
      </c>
      <c r="T1459">
        <v>78.510000000000005</v>
      </c>
      <c r="U1459">
        <v>86.54</v>
      </c>
      <c r="V1459">
        <v>1717</v>
      </c>
      <c r="W1459">
        <v>16.690000000000001</v>
      </c>
      <c r="X1459">
        <v>563</v>
      </c>
    </row>
    <row r="1460" spans="1:24" hidden="1" x14ac:dyDescent="0.25">
      <c r="A1460" t="s">
        <v>32</v>
      </c>
      <c r="B1460" t="s">
        <v>38</v>
      </c>
      <c r="C1460">
        <v>2021</v>
      </c>
      <c r="D1460" t="s">
        <v>42</v>
      </c>
      <c r="E1460">
        <v>8.8800000000000008</v>
      </c>
      <c r="F1460">
        <v>6.4</v>
      </c>
      <c r="G1460">
        <v>4.8899999999999997</v>
      </c>
      <c r="H1460">
        <v>9.57</v>
      </c>
      <c r="I1460">
        <v>3.91</v>
      </c>
      <c r="J1460">
        <v>19.100000000000001</v>
      </c>
      <c r="K1460">
        <v>1523</v>
      </c>
      <c r="L1460" t="s">
        <v>44</v>
      </c>
      <c r="M1460">
        <v>63.08</v>
      </c>
      <c r="N1460">
        <v>363</v>
      </c>
      <c r="O1460">
        <v>16</v>
      </c>
      <c r="P1460">
        <v>42</v>
      </c>
      <c r="Q1460">
        <v>83.79</v>
      </c>
      <c r="R1460">
        <v>99947</v>
      </c>
      <c r="S1460">
        <v>51.31</v>
      </c>
      <c r="T1460">
        <v>63.86</v>
      </c>
      <c r="U1460">
        <v>53.49</v>
      </c>
      <c r="V1460">
        <v>1320</v>
      </c>
      <c r="W1460">
        <v>33.25</v>
      </c>
      <c r="X1460">
        <v>358</v>
      </c>
    </row>
    <row r="1461" spans="1:24" hidden="1" x14ac:dyDescent="0.25">
      <c r="A1461" t="s">
        <v>47</v>
      </c>
      <c r="B1461" t="s">
        <v>37</v>
      </c>
      <c r="C1461">
        <v>2003</v>
      </c>
      <c r="D1461" t="s">
        <v>42</v>
      </c>
      <c r="E1461">
        <v>8.5500000000000007</v>
      </c>
      <c r="F1461">
        <v>6.93</v>
      </c>
      <c r="G1461">
        <v>0.79</v>
      </c>
      <c r="H1461">
        <v>6.85</v>
      </c>
      <c r="I1461">
        <v>27.82</v>
      </c>
      <c r="J1461">
        <v>0.41</v>
      </c>
      <c r="K1461">
        <v>4991</v>
      </c>
      <c r="L1461" t="s">
        <v>44</v>
      </c>
      <c r="M1461">
        <v>50.77</v>
      </c>
      <c r="N1461">
        <v>383</v>
      </c>
      <c r="O1461">
        <v>47</v>
      </c>
      <c r="P1461">
        <v>29</v>
      </c>
      <c r="Q1461">
        <v>97.53</v>
      </c>
      <c r="R1461">
        <v>75651</v>
      </c>
      <c r="S1461">
        <v>13.19</v>
      </c>
      <c r="T1461">
        <v>14.4</v>
      </c>
      <c r="U1461">
        <v>31.47</v>
      </c>
      <c r="V1461">
        <v>2783</v>
      </c>
      <c r="W1461">
        <v>39.19</v>
      </c>
      <c r="X1461">
        <v>863</v>
      </c>
    </row>
    <row r="1462" spans="1:24" hidden="1" x14ac:dyDescent="0.25">
      <c r="A1462" t="s">
        <v>45</v>
      </c>
      <c r="B1462" t="s">
        <v>29</v>
      </c>
      <c r="C1462">
        <v>2024</v>
      </c>
      <c r="D1462" t="s">
        <v>26</v>
      </c>
      <c r="E1462">
        <v>8.4499999999999993</v>
      </c>
      <c r="F1462">
        <v>7.68</v>
      </c>
      <c r="G1462">
        <v>2.68</v>
      </c>
      <c r="H1462">
        <v>7.24</v>
      </c>
      <c r="I1462">
        <v>13.81</v>
      </c>
      <c r="J1462">
        <v>7.05</v>
      </c>
      <c r="K1462">
        <v>4612</v>
      </c>
      <c r="L1462" t="s">
        <v>27</v>
      </c>
      <c r="M1462">
        <v>90.36</v>
      </c>
      <c r="N1462">
        <v>31</v>
      </c>
      <c r="O1462">
        <v>12</v>
      </c>
      <c r="P1462">
        <v>72</v>
      </c>
      <c r="Q1462">
        <v>75.849999999999994</v>
      </c>
      <c r="R1462">
        <v>16382</v>
      </c>
      <c r="S1462">
        <v>13.58</v>
      </c>
      <c r="T1462">
        <v>38.07</v>
      </c>
      <c r="U1462">
        <v>42.73</v>
      </c>
      <c r="V1462">
        <v>1548</v>
      </c>
      <c r="W1462">
        <v>27.86</v>
      </c>
      <c r="X1462">
        <v>481</v>
      </c>
    </row>
    <row r="1463" spans="1:24" hidden="1" x14ac:dyDescent="0.25">
      <c r="A1463" t="s">
        <v>32</v>
      </c>
      <c r="B1463" t="s">
        <v>38</v>
      </c>
      <c r="C1463">
        <v>2022</v>
      </c>
      <c r="D1463" t="s">
        <v>26</v>
      </c>
      <c r="E1463">
        <v>4.8</v>
      </c>
      <c r="F1463">
        <v>8.31</v>
      </c>
      <c r="G1463">
        <v>4.83</v>
      </c>
      <c r="H1463">
        <v>7.98</v>
      </c>
      <c r="I1463">
        <v>30.86</v>
      </c>
      <c r="J1463">
        <v>13.36</v>
      </c>
      <c r="K1463">
        <v>3932</v>
      </c>
      <c r="L1463" t="s">
        <v>44</v>
      </c>
      <c r="M1463">
        <v>58.48</v>
      </c>
      <c r="N1463">
        <v>27</v>
      </c>
      <c r="O1463">
        <v>21</v>
      </c>
      <c r="P1463">
        <v>62</v>
      </c>
      <c r="Q1463">
        <v>44.86</v>
      </c>
      <c r="R1463">
        <v>79232</v>
      </c>
      <c r="S1463">
        <v>51.3</v>
      </c>
      <c r="T1463">
        <v>44.17</v>
      </c>
      <c r="U1463">
        <v>59.35</v>
      </c>
      <c r="V1463">
        <v>2591</v>
      </c>
      <c r="W1463">
        <v>7.89</v>
      </c>
      <c r="X1463">
        <v>76</v>
      </c>
    </row>
    <row r="1464" spans="1:24" hidden="1" x14ac:dyDescent="0.25">
      <c r="A1464" t="s">
        <v>41</v>
      </c>
      <c r="B1464" t="s">
        <v>38</v>
      </c>
      <c r="C1464">
        <v>2024</v>
      </c>
      <c r="D1464" t="s">
        <v>43</v>
      </c>
      <c r="E1464">
        <v>1.77</v>
      </c>
      <c r="F1464">
        <v>8.0399999999999991</v>
      </c>
      <c r="G1464">
        <v>0.78</v>
      </c>
      <c r="H1464">
        <v>5.25</v>
      </c>
      <c r="I1464">
        <v>32.409999999999997</v>
      </c>
      <c r="J1464">
        <v>10.55</v>
      </c>
      <c r="K1464">
        <v>3622</v>
      </c>
      <c r="L1464" t="s">
        <v>31</v>
      </c>
      <c r="M1464">
        <v>62.95</v>
      </c>
      <c r="N1464">
        <v>439</v>
      </c>
      <c r="O1464">
        <v>39</v>
      </c>
      <c r="P1464">
        <v>29</v>
      </c>
      <c r="Q1464">
        <v>94.77</v>
      </c>
      <c r="R1464">
        <v>52737</v>
      </c>
      <c r="S1464">
        <v>24.46</v>
      </c>
      <c r="T1464">
        <v>53.71</v>
      </c>
      <c r="U1464">
        <v>87.48</v>
      </c>
      <c r="V1464">
        <v>1066</v>
      </c>
      <c r="W1464">
        <v>22.84</v>
      </c>
      <c r="X1464">
        <v>955</v>
      </c>
    </row>
    <row r="1465" spans="1:24" hidden="1" x14ac:dyDescent="0.25">
      <c r="A1465" t="s">
        <v>32</v>
      </c>
      <c r="B1465" t="s">
        <v>29</v>
      </c>
      <c r="C1465">
        <v>2015</v>
      </c>
      <c r="D1465" t="s">
        <v>43</v>
      </c>
      <c r="E1465">
        <v>4.7699999999999996</v>
      </c>
      <c r="F1465">
        <v>6.75</v>
      </c>
      <c r="G1465">
        <v>0.93</v>
      </c>
      <c r="H1465">
        <v>7.89</v>
      </c>
      <c r="I1465">
        <v>45.53</v>
      </c>
      <c r="J1465">
        <v>18.86</v>
      </c>
      <c r="K1465">
        <v>895</v>
      </c>
      <c r="L1465" t="s">
        <v>31</v>
      </c>
      <c r="M1465">
        <v>89.26</v>
      </c>
      <c r="N1465">
        <v>259</v>
      </c>
      <c r="O1465">
        <v>20</v>
      </c>
      <c r="P1465">
        <v>82</v>
      </c>
      <c r="Q1465">
        <v>43.81</v>
      </c>
      <c r="R1465">
        <v>79945</v>
      </c>
      <c r="S1465">
        <v>92.2</v>
      </c>
      <c r="T1465">
        <v>28.37</v>
      </c>
      <c r="U1465">
        <v>79.89</v>
      </c>
      <c r="V1465">
        <v>285</v>
      </c>
      <c r="W1465">
        <v>22.42</v>
      </c>
      <c r="X1465">
        <v>178</v>
      </c>
    </row>
    <row r="1466" spans="1:24" hidden="1" x14ac:dyDescent="0.25">
      <c r="A1466" t="s">
        <v>47</v>
      </c>
      <c r="B1466" t="s">
        <v>33</v>
      </c>
      <c r="C1466">
        <v>2018</v>
      </c>
      <c r="D1466" t="s">
        <v>43</v>
      </c>
      <c r="E1466">
        <v>4.95</v>
      </c>
      <c r="F1466">
        <v>7.08</v>
      </c>
      <c r="G1466">
        <v>4.63</v>
      </c>
      <c r="H1466">
        <v>6.69</v>
      </c>
      <c r="I1466">
        <v>20.52</v>
      </c>
      <c r="J1466">
        <v>0.34</v>
      </c>
      <c r="K1466">
        <v>3393</v>
      </c>
      <c r="L1466" t="s">
        <v>35</v>
      </c>
      <c r="M1466">
        <v>36.229999999999997</v>
      </c>
      <c r="N1466">
        <v>486</v>
      </c>
      <c r="O1466">
        <v>25</v>
      </c>
      <c r="P1466">
        <v>28</v>
      </c>
      <c r="Q1466">
        <v>36.31</v>
      </c>
      <c r="R1466">
        <v>27592</v>
      </c>
      <c r="S1466">
        <v>49.89</v>
      </c>
      <c r="T1466">
        <v>80.489999999999995</v>
      </c>
      <c r="U1466">
        <v>26.69</v>
      </c>
      <c r="V1466">
        <v>1384</v>
      </c>
      <c r="W1466">
        <v>38.630000000000003</v>
      </c>
      <c r="X1466">
        <v>161</v>
      </c>
    </row>
    <row r="1467" spans="1:24" x14ac:dyDescent="0.25">
      <c r="A1467" t="s">
        <v>48</v>
      </c>
      <c r="B1467" t="s">
        <v>29</v>
      </c>
      <c r="C1467">
        <v>2000</v>
      </c>
      <c r="D1467" t="s">
        <v>42</v>
      </c>
      <c r="E1467">
        <v>4.9000000000000004</v>
      </c>
      <c r="F1467">
        <v>6.21</v>
      </c>
      <c r="G1467">
        <v>3.53</v>
      </c>
      <c r="H1467">
        <v>7.71</v>
      </c>
      <c r="I1467">
        <v>26.88</v>
      </c>
      <c r="J1467">
        <v>8.75</v>
      </c>
      <c r="K1467">
        <v>464</v>
      </c>
      <c r="L1467" t="s">
        <v>35</v>
      </c>
      <c r="M1467">
        <v>57.29</v>
      </c>
      <c r="N1467">
        <v>243</v>
      </c>
      <c r="O1467">
        <v>45</v>
      </c>
      <c r="P1467">
        <v>65</v>
      </c>
      <c r="Q1467">
        <v>45.92</v>
      </c>
      <c r="R1467">
        <v>22173</v>
      </c>
      <c r="S1467">
        <v>97.84</v>
      </c>
      <c r="T1467">
        <v>28.3</v>
      </c>
      <c r="U1467">
        <v>63.69</v>
      </c>
      <c r="V1467">
        <v>1240</v>
      </c>
      <c r="W1467">
        <v>33.61</v>
      </c>
      <c r="X1467">
        <v>483</v>
      </c>
    </row>
    <row r="1468" spans="1:24" hidden="1" x14ac:dyDescent="0.25">
      <c r="A1468" t="s">
        <v>48</v>
      </c>
      <c r="B1468" t="s">
        <v>37</v>
      </c>
      <c r="C1468">
        <v>2004</v>
      </c>
      <c r="D1468" t="s">
        <v>40</v>
      </c>
      <c r="E1468">
        <v>5.39</v>
      </c>
      <c r="F1468">
        <v>6.26</v>
      </c>
      <c r="G1468">
        <v>0.76</v>
      </c>
      <c r="H1468">
        <v>8.85</v>
      </c>
      <c r="I1468">
        <v>13.41</v>
      </c>
      <c r="J1468">
        <v>13.38</v>
      </c>
      <c r="K1468">
        <v>1610</v>
      </c>
      <c r="L1468" t="s">
        <v>44</v>
      </c>
      <c r="M1468">
        <v>58.2</v>
      </c>
      <c r="N1468">
        <v>364</v>
      </c>
      <c r="O1468">
        <v>3</v>
      </c>
      <c r="P1468">
        <v>91</v>
      </c>
      <c r="Q1468">
        <v>81.77</v>
      </c>
      <c r="R1468">
        <v>42138</v>
      </c>
      <c r="S1468">
        <v>73.42</v>
      </c>
      <c r="T1468">
        <v>62.61</v>
      </c>
      <c r="U1468">
        <v>89.79</v>
      </c>
      <c r="V1468">
        <v>2491</v>
      </c>
      <c r="W1468">
        <v>1.96</v>
      </c>
      <c r="X1468">
        <v>206</v>
      </c>
    </row>
    <row r="1469" spans="1:24" hidden="1" x14ac:dyDescent="0.25">
      <c r="A1469" t="s">
        <v>36</v>
      </c>
      <c r="B1469" t="s">
        <v>33</v>
      </c>
      <c r="C1469">
        <v>2018</v>
      </c>
      <c r="D1469" t="s">
        <v>34</v>
      </c>
      <c r="E1469">
        <v>2.58</v>
      </c>
      <c r="F1469">
        <v>7.18</v>
      </c>
      <c r="G1469">
        <v>1.97</v>
      </c>
      <c r="H1469">
        <v>4.29</v>
      </c>
      <c r="I1469">
        <v>14.33</v>
      </c>
      <c r="J1469">
        <v>4.3499999999999996</v>
      </c>
      <c r="K1469">
        <v>612</v>
      </c>
      <c r="L1469" t="s">
        <v>35</v>
      </c>
      <c r="M1469">
        <v>64.709999999999994</v>
      </c>
      <c r="N1469">
        <v>263</v>
      </c>
      <c r="O1469">
        <v>6</v>
      </c>
      <c r="P1469">
        <v>71</v>
      </c>
      <c r="Q1469">
        <v>91.93</v>
      </c>
      <c r="R1469">
        <v>20341</v>
      </c>
      <c r="S1469">
        <v>81.069999999999993</v>
      </c>
      <c r="T1469">
        <v>80.13</v>
      </c>
      <c r="U1469">
        <v>66.17</v>
      </c>
      <c r="V1469">
        <v>2181</v>
      </c>
      <c r="W1469">
        <v>8.8000000000000007</v>
      </c>
      <c r="X1469">
        <v>22</v>
      </c>
    </row>
    <row r="1470" spans="1:24" hidden="1" x14ac:dyDescent="0.25">
      <c r="A1470" t="s">
        <v>39</v>
      </c>
      <c r="B1470" t="s">
        <v>25</v>
      </c>
      <c r="C1470">
        <v>2021</v>
      </c>
      <c r="D1470" t="s">
        <v>43</v>
      </c>
      <c r="E1470">
        <v>3.66</v>
      </c>
      <c r="F1470">
        <v>7.33</v>
      </c>
      <c r="G1470">
        <v>0.28000000000000003</v>
      </c>
      <c r="H1470">
        <v>7.29</v>
      </c>
      <c r="I1470">
        <v>2.2999999999999998</v>
      </c>
      <c r="J1470">
        <v>14.52</v>
      </c>
      <c r="K1470">
        <v>3212</v>
      </c>
      <c r="L1470" t="s">
        <v>44</v>
      </c>
      <c r="M1470">
        <v>37.43</v>
      </c>
      <c r="N1470">
        <v>141</v>
      </c>
      <c r="O1470">
        <v>9</v>
      </c>
      <c r="P1470">
        <v>88</v>
      </c>
      <c r="Q1470">
        <v>37.049999999999997</v>
      </c>
      <c r="R1470">
        <v>36012</v>
      </c>
      <c r="S1470">
        <v>38.89</v>
      </c>
      <c r="T1470">
        <v>68.63</v>
      </c>
      <c r="U1470">
        <v>25.2</v>
      </c>
      <c r="V1470">
        <v>979</v>
      </c>
      <c r="W1470">
        <v>33.68</v>
      </c>
      <c r="X1470">
        <v>750</v>
      </c>
    </row>
    <row r="1471" spans="1:24" hidden="1" x14ac:dyDescent="0.25">
      <c r="A1471" t="s">
        <v>28</v>
      </c>
      <c r="B1471" t="s">
        <v>29</v>
      </c>
      <c r="C1471">
        <v>2023</v>
      </c>
      <c r="D1471" t="s">
        <v>43</v>
      </c>
      <c r="E1471">
        <v>4.34</v>
      </c>
      <c r="F1471">
        <v>6.66</v>
      </c>
      <c r="G1471">
        <v>2.16</v>
      </c>
      <c r="H1471">
        <v>3.36</v>
      </c>
      <c r="I1471">
        <v>14.3</v>
      </c>
      <c r="J1471">
        <v>1.62</v>
      </c>
      <c r="K1471">
        <v>604</v>
      </c>
      <c r="L1471" t="s">
        <v>35</v>
      </c>
      <c r="M1471">
        <v>37.19</v>
      </c>
      <c r="N1471">
        <v>29</v>
      </c>
      <c r="O1471">
        <v>14</v>
      </c>
      <c r="P1471">
        <v>73</v>
      </c>
      <c r="Q1471">
        <v>47.3</v>
      </c>
      <c r="R1471">
        <v>19237</v>
      </c>
      <c r="S1471">
        <v>13.4</v>
      </c>
      <c r="T1471">
        <v>20.88</v>
      </c>
      <c r="U1471">
        <v>85.85</v>
      </c>
      <c r="V1471">
        <v>2021</v>
      </c>
      <c r="W1471">
        <v>38.9</v>
      </c>
      <c r="X1471">
        <v>895</v>
      </c>
    </row>
    <row r="1472" spans="1:24" hidden="1" x14ac:dyDescent="0.25">
      <c r="A1472" t="s">
        <v>45</v>
      </c>
      <c r="B1472" t="s">
        <v>37</v>
      </c>
      <c r="C1472">
        <v>2010</v>
      </c>
      <c r="D1472" t="s">
        <v>42</v>
      </c>
      <c r="E1472">
        <v>1.31</v>
      </c>
      <c r="F1472">
        <v>7.61</v>
      </c>
      <c r="G1472">
        <v>3.89</v>
      </c>
      <c r="H1472">
        <v>3.71</v>
      </c>
      <c r="I1472">
        <v>3.19</v>
      </c>
      <c r="J1472">
        <v>9.02</v>
      </c>
      <c r="K1472">
        <v>620</v>
      </c>
      <c r="L1472" t="s">
        <v>31</v>
      </c>
      <c r="M1472">
        <v>59.15</v>
      </c>
      <c r="N1472">
        <v>386</v>
      </c>
      <c r="O1472">
        <v>25</v>
      </c>
      <c r="P1472">
        <v>21</v>
      </c>
      <c r="Q1472">
        <v>90.04</v>
      </c>
      <c r="R1472">
        <v>84068</v>
      </c>
      <c r="S1472">
        <v>68.97</v>
      </c>
      <c r="T1472">
        <v>86.11</v>
      </c>
      <c r="U1472">
        <v>92.54</v>
      </c>
      <c r="V1472">
        <v>2132</v>
      </c>
      <c r="W1472">
        <v>11.79</v>
      </c>
      <c r="X1472">
        <v>991</v>
      </c>
    </row>
    <row r="1473" spans="1:24" hidden="1" x14ac:dyDescent="0.25">
      <c r="A1473" t="s">
        <v>24</v>
      </c>
      <c r="B1473" t="s">
        <v>33</v>
      </c>
      <c r="C1473">
        <v>2012</v>
      </c>
      <c r="D1473" t="s">
        <v>34</v>
      </c>
      <c r="E1473">
        <v>4.55</v>
      </c>
      <c r="F1473">
        <v>7.76</v>
      </c>
      <c r="G1473">
        <v>2.77</v>
      </c>
      <c r="H1473">
        <v>7.72</v>
      </c>
      <c r="I1473">
        <v>48.2</v>
      </c>
      <c r="J1473">
        <v>13.52</v>
      </c>
      <c r="K1473">
        <v>2602</v>
      </c>
      <c r="L1473" t="s">
        <v>27</v>
      </c>
      <c r="M1473">
        <v>32.31</v>
      </c>
      <c r="N1473">
        <v>129</v>
      </c>
      <c r="O1473">
        <v>15</v>
      </c>
      <c r="P1473">
        <v>34</v>
      </c>
      <c r="Q1473">
        <v>6.61</v>
      </c>
      <c r="R1473">
        <v>32561</v>
      </c>
      <c r="S1473">
        <v>40.71</v>
      </c>
      <c r="T1473">
        <v>17.350000000000001</v>
      </c>
      <c r="U1473">
        <v>51.14</v>
      </c>
      <c r="V1473">
        <v>2253</v>
      </c>
      <c r="W1473">
        <v>27.63</v>
      </c>
      <c r="X1473">
        <v>171</v>
      </c>
    </row>
    <row r="1474" spans="1:24" hidden="1" x14ac:dyDescent="0.25">
      <c r="A1474" t="s">
        <v>36</v>
      </c>
      <c r="B1474" t="s">
        <v>29</v>
      </c>
      <c r="C1474">
        <v>2019</v>
      </c>
      <c r="D1474" t="s">
        <v>42</v>
      </c>
      <c r="E1474">
        <v>8.1</v>
      </c>
      <c r="F1474">
        <v>6.75</v>
      </c>
      <c r="G1474">
        <v>3.24</v>
      </c>
      <c r="H1474">
        <v>3.5</v>
      </c>
      <c r="I1474">
        <v>31.21</v>
      </c>
      <c r="J1474">
        <v>5.34</v>
      </c>
      <c r="K1474">
        <v>2183</v>
      </c>
      <c r="L1474" t="s">
        <v>27</v>
      </c>
      <c r="M1474">
        <v>47.85</v>
      </c>
      <c r="N1474">
        <v>265</v>
      </c>
      <c r="O1474">
        <v>39</v>
      </c>
      <c r="P1474">
        <v>41</v>
      </c>
      <c r="Q1474">
        <v>78.819999999999993</v>
      </c>
      <c r="R1474">
        <v>15189</v>
      </c>
      <c r="S1474">
        <v>94.89</v>
      </c>
      <c r="T1474">
        <v>26.01</v>
      </c>
      <c r="U1474">
        <v>44.81</v>
      </c>
      <c r="V1474">
        <v>580</v>
      </c>
      <c r="W1474">
        <v>12.31</v>
      </c>
      <c r="X1474">
        <v>624</v>
      </c>
    </row>
    <row r="1475" spans="1:24" hidden="1" x14ac:dyDescent="0.25">
      <c r="A1475" t="s">
        <v>39</v>
      </c>
      <c r="B1475" t="s">
        <v>38</v>
      </c>
      <c r="C1475">
        <v>2004</v>
      </c>
      <c r="D1475" t="s">
        <v>34</v>
      </c>
      <c r="E1475">
        <v>8.2799999999999994</v>
      </c>
      <c r="F1475">
        <v>7.9</v>
      </c>
      <c r="G1475">
        <v>1.63</v>
      </c>
      <c r="H1475">
        <v>7.17</v>
      </c>
      <c r="I1475">
        <v>8.66</v>
      </c>
      <c r="J1475">
        <v>1.48</v>
      </c>
      <c r="K1475">
        <v>3800</v>
      </c>
      <c r="L1475" t="s">
        <v>31</v>
      </c>
      <c r="M1475">
        <v>44.08</v>
      </c>
      <c r="N1475">
        <v>69</v>
      </c>
      <c r="O1475">
        <v>33</v>
      </c>
      <c r="P1475">
        <v>23</v>
      </c>
      <c r="Q1475">
        <v>46.51</v>
      </c>
      <c r="R1475">
        <v>38270</v>
      </c>
      <c r="S1475">
        <v>19.36</v>
      </c>
      <c r="T1475">
        <v>21.14</v>
      </c>
      <c r="U1475">
        <v>63.47</v>
      </c>
      <c r="V1475">
        <v>978</v>
      </c>
      <c r="W1475">
        <v>1.64</v>
      </c>
      <c r="X1475">
        <v>652</v>
      </c>
    </row>
    <row r="1476" spans="1:24" hidden="1" x14ac:dyDescent="0.25">
      <c r="A1476" t="s">
        <v>48</v>
      </c>
      <c r="B1476" t="s">
        <v>29</v>
      </c>
      <c r="C1476">
        <v>2020</v>
      </c>
      <c r="D1476" t="s">
        <v>42</v>
      </c>
      <c r="E1476">
        <v>4.12</v>
      </c>
      <c r="F1476">
        <v>6.51</v>
      </c>
      <c r="G1476">
        <v>0.81</v>
      </c>
      <c r="H1476">
        <v>4.54</v>
      </c>
      <c r="I1476">
        <v>5.84</v>
      </c>
      <c r="J1476">
        <v>19.14</v>
      </c>
      <c r="K1476">
        <v>155</v>
      </c>
      <c r="L1476" t="s">
        <v>27</v>
      </c>
      <c r="M1476">
        <v>64.260000000000005</v>
      </c>
      <c r="N1476">
        <v>118</v>
      </c>
      <c r="O1476">
        <v>16</v>
      </c>
      <c r="P1476">
        <v>25</v>
      </c>
      <c r="Q1476">
        <v>38.9</v>
      </c>
      <c r="R1476">
        <v>87750</v>
      </c>
      <c r="S1476">
        <v>62.65</v>
      </c>
      <c r="T1476">
        <v>63.35</v>
      </c>
      <c r="U1476">
        <v>98.73</v>
      </c>
      <c r="V1476">
        <v>323</v>
      </c>
      <c r="W1476">
        <v>33.18</v>
      </c>
      <c r="X1476">
        <v>617</v>
      </c>
    </row>
    <row r="1477" spans="1:24" hidden="1" x14ac:dyDescent="0.25">
      <c r="A1477" t="s">
        <v>41</v>
      </c>
      <c r="B1477" t="s">
        <v>25</v>
      </c>
      <c r="C1477">
        <v>2003</v>
      </c>
      <c r="D1477" t="s">
        <v>40</v>
      </c>
      <c r="E1477">
        <v>5.19</v>
      </c>
      <c r="F1477">
        <v>7.36</v>
      </c>
      <c r="G1477">
        <v>7.0000000000000007E-2</v>
      </c>
      <c r="H1477">
        <v>5.13</v>
      </c>
      <c r="I1477">
        <v>18.510000000000002</v>
      </c>
      <c r="J1477">
        <v>18.28</v>
      </c>
      <c r="K1477">
        <v>3353</v>
      </c>
      <c r="L1477" t="s">
        <v>44</v>
      </c>
      <c r="M1477">
        <v>30.78</v>
      </c>
      <c r="N1477">
        <v>326</v>
      </c>
      <c r="O1477">
        <v>37</v>
      </c>
      <c r="P1477">
        <v>30</v>
      </c>
      <c r="Q1477">
        <v>45.8</v>
      </c>
      <c r="R1477">
        <v>4466</v>
      </c>
      <c r="S1477">
        <v>86.61</v>
      </c>
      <c r="T1477">
        <v>74.59</v>
      </c>
      <c r="U1477">
        <v>87</v>
      </c>
      <c r="V1477">
        <v>1283</v>
      </c>
      <c r="W1477">
        <v>29.55</v>
      </c>
      <c r="X1477">
        <v>737</v>
      </c>
    </row>
    <row r="1478" spans="1:24" hidden="1" x14ac:dyDescent="0.25">
      <c r="A1478" t="s">
        <v>24</v>
      </c>
      <c r="B1478" t="s">
        <v>29</v>
      </c>
      <c r="C1478">
        <v>2003</v>
      </c>
      <c r="D1478" t="s">
        <v>43</v>
      </c>
      <c r="E1478">
        <v>0.34</v>
      </c>
      <c r="F1478">
        <v>8.01</v>
      </c>
      <c r="G1478">
        <v>4.1100000000000003</v>
      </c>
      <c r="H1478">
        <v>3.91</v>
      </c>
      <c r="I1478">
        <v>15.38</v>
      </c>
      <c r="J1478">
        <v>18.53</v>
      </c>
      <c r="K1478">
        <v>3911</v>
      </c>
      <c r="L1478" t="s">
        <v>44</v>
      </c>
      <c r="M1478">
        <v>77.3</v>
      </c>
      <c r="N1478">
        <v>399</v>
      </c>
      <c r="O1478">
        <v>15</v>
      </c>
      <c r="P1478">
        <v>86</v>
      </c>
      <c r="Q1478">
        <v>43.03</v>
      </c>
      <c r="R1478">
        <v>97553</v>
      </c>
      <c r="S1478">
        <v>40.28</v>
      </c>
      <c r="T1478">
        <v>29.04</v>
      </c>
      <c r="U1478">
        <v>84.88</v>
      </c>
      <c r="V1478">
        <v>700</v>
      </c>
      <c r="W1478">
        <v>2.13</v>
      </c>
      <c r="X1478">
        <v>722</v>
      </c>
    </row>
    <row r="1479" spans="1:24" hidden="1" x14ac:dyDescent="0.25">
      <c r="A1479" t="s">
        <v>39</v>
      </c>
      <c r="B1479" t="s">
        <v>33</v>
      </c>
      <c r="C1479">
        <v>2003</v>
      </c>
      <c r="D1479" t="s">
        <v>30</v>
      </c>
      <c r="E1479">
        <v>6.74</v>
      </c>
      <c r="F1479">
        <v>7.34</v>
      </c>
      <c r="G1479">
        <v>3.18</v>
      </c>
      <c r="H1479">
        <v>4.74</v>
      </c>
      <c r="I1479">
        <v>13.96</v>
      </c>
      <c r="J1479">
        <v>19.57</v>
      </c>
      <c r="K1479">
        <v>2917</v>
      </c>
      <c r="L1479" t="s">
        <v>31</v>
      </c>
      <c r="M1479">
        <v>89.89</v>
      </c>
      <c r="N1479">
        <v>69</v>
      </c>
      <c r="O1479">
        <v>33</v>
      </c>
      <c r="P1479">
        <v>1</v>
      </c>
      <c r="Q1479">
        <v>76.150000000000006</v>
      </c>
      <c r="R1479">
        <v>52393</v>
      </c>
      <c r="S1479">
        <v>95.37</v>
      </c>
      <c r="T1479">
        <v>88.34</v>
      </c>
      <c r="U1479">
        <v>35.450000000000003</v>
      </c>
      <c r="V1479">
        <v>2257</v>
      </c>
      <c r="W1479">
        <v>5.82</v>
      </c>
      <c r="X1479">
        <v>652</v>
      </c>
    </row>
    <row r="1480" spans="1:24" hidden="1" x14ac:dyDescent="0.25">
      <c r="A1480" t="s">
        <v>39</v>
      </c>
      <c r="B1480" t="s">
        <v>33</v>
      </c>
      <c r="C1480">
        <v>2003</v>
      </c>
      <c r="D1480" t="s">
        <v>30</v>
      </c>
      <c r="E1480">
        <v>4.05</v>
      </c>
      <c r="F1480">
        <v>8.27</v>
      </c>
      <c r="G1480">
        <v>1.1499999999999999</v>
      </c>
      <c r="H1480">
        <v>8.75</v>
      </c>
      <c r="I1480">
        <v>23.41</v>
      </c>
      <c r="J1480">
        <v>3.69</v>
      </c>
      <c r="K1480">
        <v>3117</v>
      </c>
      <c r="L1480" t="s">
        <v>31</v>
      </c>
      <c r="M1480">
        <v>79.47</v>
      </c>
      <c r="N1480">
        <v>207</v>
      </c>
      <c r="O1480">
        <v>28</v>
      </c>
      <c r="P1480">
        <v>38</v>
      </c>
      <c r="Q1480">
        <v>92.94</v>
      </c>
      <c r="R1480">
        <v>47034</v>
      </c>
      <c r="S1480">
        <v>7.66</v>
      </c>
      <c r="T1480">
        <v>21.14</v>
      </c>
      <c r="U1480">
        <v>91.61</v>
      </c>
      <c r="V1480">
        <v>1170</v>
      </c>
      <c r="W1480">
        <v>39.979999999999997</v>
      </c>
      <c r="X1480">
        <v>991</v>
      </c>
    </row>
    <row r="1481" spans="1:24" hidden="1" x14ac:dyDescent="0.25">
      <c r="A1481" t="s">
        <v>36</v>
      </c>
      <c r="B1481" t="s">
        <v>29</v>
      </c>
      <c r="C1481">
        <v>2019</v>
      </c>
      <c r="D1481" t="s">
        <v>43</v>
      </c>
      <c r="E1481">
        <v>4.45</v>
      </c>
      <c r="F1481">
        <v>6.15</v>
      </c>
      <c r="G1481">
        <v>2.09</v>
      </c>
      <c r="H1481">
        <v>7.47</v>
      </c>
      <c r="I1481">
        <v>45.64</v>
      </c>
      <c r="J1481">
        <v>3.16</v>
      </c>
      <c r="K1481">
        <v>2715</v>
      </c>
      <c r="L1481" t="s">
        <v>31</v>
      </c>
      <c r="M1481">
        <v>87.27</v>
      </c>
      <c r="N1481">
        <v>90</v>
      </c>
      <c r="O1481">
        <v>17</v>
      </c>
      <c r="P1481">
        <v>96</v>
      </c>
      <c r="Q1481">
        <v>50.16</v>
      </c>
      <c r="R1481">
        <v>63630</v>
      </c>
      <c r="S1481">
        <v>58.69</v>
      </c>
      <c r="T1481">
        <v>35.270000000000003</v>
      </c>
      <c r="U1481">
        <v>64.48</v>
      </c>
      <c r="V1481">
        <v>2843</v>
      </c>
      <c r="W1481">
        <v>26.03</v>
      </c>
      <c r="X1481">
        <v>929</v>
      </c>
    </row>
    <row r="1482" spans="1:24" hidden="1" x14ac:dyDescent="0.25">
      <c r="A1482" t="s">
        <v>24</v>
      </c>
      <c r="B1482" t="s">
        <v>33</v>
      </c>
      <c r="C1482">
        <v>2020</v>
      </c>
      <c r="D1482" t="s">
        <v>43</v>
      </c>
      <c r="E1482">
        <v>8.74</v>
      </c>
      <c r="F1482">
        <v>7.47</v>
      </c>
      <c r="G1482">
        <v>4.01</v>
      </c>
      <c r="H1482">
        <v>9.65</v>
      </c>
      <c r="I1482">
        <v>28.4</v>
      </c>
      <c r="J1482">
        <v>0.68</v>
      </c>
      <c r="K1482">
        <v>4339</v>
      </c>
      <c r="L1482" t="s">
        <v>31</v>
      </c>
      <c r="M1482">
        <v>75.03</v>
      </c>
      <c r="N1482">
        <v>119</v>
      </c>
      <c r="O1482">
        <v>10</v>
      </c>
      <c r="P1482">
        <v>87</v>
      </c>
      <c r="Q1482">
        <v>83.61</v>
      </c>
      <c r="R1482">
        <v>83273</v>
      </c>
      <c r="S1482">
        <v>77.739999999999995</v>
      </c>
      <c r="T1482">
        <v>49.22</v>
      </c>
      <c r="U1482">
        <v>93.35</v>
      </c>
      <c r="V1482">
        <v>1649</v>
      </c>
      <c r="W1482">
        <v>32.020000000000003</v>
      </c>
      <c r="X1482">
        <v>495</v>
      </c>
    </row>
    <row r="1483" spans="1:24" hidden="1" x14ac:dyDescent="0.25">
      <c r="A1483" t="s">
        <v>46</v>
      </c>
      <c r="B1483" t="s">
        <v>38</v>
      </c>
      <c r="C1483">
        <v>2017</v>
      </c>
      <c r="D1483" t="s">
        <v>43</v>
      </c>
      <c r="E1483">
        <v>4.62</v>
      </c>
      <c r="F1483">
        <v>7.4</v>
      </c>
      <c r="G1483">
        <v>2.69</v>
      </c>
      <c r="H1483">
        <v>3.34</v>
      </c>
      <c r="I1483">
        <v>26.06</v>
      </c>
      <c r="J1483">
        <v>17.84</v>
      </c>
      <c r="K1483">
        <v>449</v>
      </c>
      <c r="L1483" t="s">
        <v>27</v>
      </c>
      <c r="M1483">
        <v>65.52</v>
      </c>
      <c r="N1483">
        <v>459</v>
      </c>
      <c r="O1483">
        <v>11</v>
      </c>
      <c r="P1483">
        <v>11</v>
      </c>
      <c r="Q1483">
        <v>73.73</v>
      </c>
      <c r="R1483">
        <v>72371</v>
      </c>
      <c r="S1483">
        <v>20.18</v>
      </c>
      <c r="T1483">
        <v>74.709999999999994</v>
      </c>
      <c r="U1483">
        <v>72.14</v>
      </c>
      <c r="V1483">
        <v>1907</v>
      </c>
      <c r="W1483">
        <v>15.55</v>
      </c>
      <c r="X1483">
        <v>723</v>
      </c>
    </row>
    <row r="1484" spans="1:24" hidden="1" x14ac:dyDescent="0.25">
      <c r="A1484" t="s">
        <v>28</v>
      </c>
      <c r="B1484" t="s">
        <v>29</v>
      </c>
      <c r="C1484">
        <v>2017</v>
      </c>
      <c r="D1484" t="s">
        <v>43</v>
      </c>
      <c r="E1484">
        <v>0.21</v>
      </c>
      <c r="F1484">
        <v>7.65</v>
      </c>
      <c r="G1484">
        <v>1.5</v>
      </c>
      <c r="H1484">
        <v>8.5500000000000007</v>
      </c>
      <c r="I1484">
        <v>40.33</v>
      </c>
      <c r="J1484">
        <v>15.06</v>
      </c>
      <c r="K1484">
        <v>4849</v>
      </c>
      <c r="L1484" t="s">
        <v>27</v>
      </c>
      <c r="M1484">
        <v>45.33</v>
      </c>
      <c r="N1484">
        <v>469</v>
      </c>
      <c r="O1484">
        <v>36</v>
      </c>
      <c r="P1484">
        <v>72</v>
      </c>
      <c r="Q1484">
        <v>34.409999999999997</v>
      </c>
      <c r="R1484">
        <v>20290</v>
      </c>
      <c r="S1484">
        <v>5.79</v>
      </c>
      <c r="T1484">
        <v>40.119999999999997</v>
      </c>
      <c r="U1484">
        <v>86.73</v>
      </c>
      <c r="V1484">
        <v>656</v>
      </c>
      <c r="W1484">
        <v>20.73</v>
      </c>
      <c r="X1484">
        <v>812</v>
      </c>
    </row>
    <row r="1485" spans="1:24" hidden="1" x14ac:dyDescent="0.25">
      <c r="A1485" t="s">
        <v>46</v>
      </c>
      <c r="B1485" t="s">
        <v>38</v>
      </c>
      <c r="C1485">
        <v>2015</v>
      </c>
      <c r="D1485" t="s">
        <v>34</v>
      </c>
      <c r="E1485">
        <v>2.27</v>
      </c>
      <c r="F1485">
        <v>8.08</v>
      </c>
      <c r="G1485">
        <v>1.34</v>
      </c>
      <c r="H1485">
        <v>7.89</v>
      </c>
      <c r="I1485">
        <v>0.2</v>
      </c>
      <c r="J1485">
        <v>12.67</v>
      </c>
      <c r="K1485">
        <v>4501</v>
      </c>
      <c r="L1485" t="s">
        <v>27</v>
      </c>
      <c r="M1485">
        <v>49.57</v>
      </c>
      <c r="N1485">
        <v>206</v>
      </c>
      <c r="O1485">
        <v>1</v>
      </c>
      <c r="P1485">
        <v>43</v>
      </c>
      <c r="Q1485">
        <v>59.56</v>
      </c>
      <c r="R1485">
        <v>52604</v>
      </c>
      <c r="S1485">
        <v>7.99</v>
      </c>
      <c r="T1485">
        <v>24.39</v>
      </c>
      <c r="U1485">
        <v>33.24</v>
      </c>
      <c r="V1485">
        <v>811</v>
      </c>
      <c r="W1485">
        <v>24.8</v>
      </c>
      <c r="X1485">
        <v>797</v>
      </c>
    </row>
    <row r="1486" spans="1:24" hidden="1" x14ac:dyDescent="0.25">
      <c r="A1486" t="s">
        <v>24</v>
      </c>
      <c r="B1486" t="s">
        <v>38</v>
      </c>
      <c r="C1486">
        <v>2008</v>
      </c>
      <c r="D1486" t="s">
        <v>40</v>
      </c>
      <c r="E1486">
        <v>4.76</v>
      </c>
      <c r="F1486">
        <v>7.81</v>
      </c>
      <c r="G1486">
        <v>1.0900000000000001</v>
      </c>
      <c r="H1486">
        <v>4.83</v>
      </c>
      <c r="I1486">
        <v>9.8699999999999992</v>
      </c>
      <c r="J1486">
        <v>18.55</v>
      </c>
      <c r="K1486">
        <v>3961</v>
      </c>
      <c r="L1486" t="s">
        <v>44</v>
      </c>
      <c r="M1486">
        <v>52.24</v>
      </c>
      <c r="N1486">
        <v>405</v>
      </c>
      <c r="O1486">
        <v>17</v>
      </c>
      <c r="P1486">
        <v>42</v>
      </c>
      <c r="Q1486">
        <v>67.349999999999994</v>
      </c>
      <c r="R1486">
        <v>54715</v>
      </c>
      <c r="S1486">
        <v>31.92</v>
      </c>
      <c r="T1486">
        <v>47.19</v>
      </c>
      <c r="U1486">
        <v>76.52</v>
      </c>
      <c r="V1486">
        <v>2006</v>
      </c>
      <c r="W1486">
        <v>32.24</v>
      </c>
      <c r="X1486">
        <v>882</v>
      </c>
    </row>
    <row r="1487" spans="1:24" hidden="1" x14ac:dyDescent="0.25">
      <c r="A1487" t="s">
        <v>46</v>
      </c>
      <c r="B1487" t="s">
        <v>37</v>
      </c>
      <c r="C1487">
        <v>2017</v>
      </c>
      <c r="D1487" t="s">
        <v>30</v>
      </c>
      <c r="E1487">
        <v>4.24</v>
      </c>
      <c r="F1487">
        <v>7.98</v>
      </c>
      <c r="G1487">
        <v>4.12</v>
      </c>
      <c r="H1487">
        <v>8.1</v>
      </c>
      <c r="I1487">
        <v>24.81</v>
      </c>
      <c r="J1487">
        <v>11.5</v>
      </c>
      <c r="K1487">
        <v>1069</v>
      </c>
      <c r="L1487" t="s">
        <v>35</v>
      </c>
      <c r="M1487">
        <v>32.659999999999997</v>
      </c>
      <c r="N1487">
        <v>255</v>
      </c>
      <c r="O1487">
        <v>37</v>
      </c>
      <c r="P1487">
        <v>66</v>
      </c>
      <c r="Q1487">
        <v>4.3</v>
      </c>
      <c r="R1487">
        <v>91631</v>
      </c>
      <c r="S1487">
        <v>22.32</v>
      </c>
      <c r="T1487">
        <v>48.12</v>
      </c>
      <c r="U1487">
        <v>40.58</v>
      </c>
      <c r="V1487">
        <v>926</v>
      </c>
      <c r="W1487">
        <v>13.56</v>
      </c>
      <c r="X1487">
        <v>949</v>
      </c>
    </row>
    <row r="1488" spans="1:24" hidden="1" x14ac:dyDescent="0.25">
      <c r="A1488" t="s">
        <v>47</v>
      </c>
      <c r="B1488" t="s">
        <v>29</v>
      </c>
      <c r="C1488">
        <v>2021</v>
      </c>
      <c r="D1488" t="s">
        <v>26</v>
      </c>
      <c r="E1488">
        <v>8.6</v>
      </c>
      <c r="F1488">
        <v>6.72</v>
      </c>
      <c r="G1488">
        <v>2.91</v>
      </c>
      <c r="H1488">
        <v>8.02</v>
      </c>
      <c r="I1488">
        <v>35.270000000000003</v>
      </c>
      <c r="J1488">
        <v>2.59</v>
      </c>
      <c r="K1488">
        <v>4017</v>
      </c>
      <c r="L1488" t="s">
        <v>44</v>
      </c>
      <c r="M1488">
        <v>93.92</v>
      </c>
      <c r="N1488">
        <v>34</v>
      </c>
      <c r="O1488">
        <v>32</v>
      </c>
      <c r="P1488">
        <v>86</v>
      </c>
      <c r="Q1488">
        <v>40.799999999999997</v>
      </c>
      <c r="R1488">
        <v>13685</v>
      </c>
      <c r="S1488">
        <v>22.39</v>
      </c>
      <c r="T1488">
        <v>11.3</v>
      </c>
      <c r="U1488">
        <v>33.51</v>
      </c>
      <c r="V1488">
        <v>2844</v>
      </c>
      <c r="W1488">
        <v>26.89</v>
      </c>
      <c r="X1488">
        <v>341</v>
      </c>
    </row>
    <row r="1489" spans="1:24" hidden="1" x14ac:dyDescent="0.25">
      <c r="A1489" t="s">
        <v>48</v>
      </c>
      <c r="B1489" t="s">
        <v>33</v>
      </c>
      <c r="C1489">
        <v>2001</v>
      </c>
      <c r="D1489" t="s">
        <v>30</v>
      </c>
      <c r="E1489">
        <v>5.42</v>
      </c>
      <c r="F1489">
        <v>6.97</v>
      </c>
      <c r="G1489">
        <v>3.55</v>
      </c>
      <c r="H1489">
        <v>6.22</v>
      </c>
      <c r="I1489">
        <v>24.25</v>
      </c>
      <c r="J1489">
        <v>3.54</v>
      </c>
      <c r="K1489">
        <v>4844</v>
      </c>
      <c r="L1489" t="s">
        <v>35</v>
      </c>
      <c r="M1489">
        <v>93.02</v>
      </c>
      <c r="N1489">
        <v>123</v>
      </c>
      <c r="O1489">
        <v>8</v>
      </c>
      <c r="P1489">
        <v>87</v>
      </c>
      <c r="Q1489">
        <v>99.28</v>
      </c>
      <c r="R1489">
        <v>75812</v>
      </c>
      <c r="S1489">
        <v>45.85</v>
      </c>
      <c r="T1489">
        <v>11.67</v>
      </c>
      <c r="U1489">
        <v>65.92</v>
      </c>
      <c r="V1489">
        <v>1774</v>
      </c>
      <c r="W1489">
        <v>31.03</v>
      </c>
      <c r="X1489">
        <v>57</v>
      </c>
    </row>
    <row r="1490" spans="1:24" hidden="1" x14ac:dyDescent="0.25">
      <c r="A1490" t="s">
        <v>47</v>
      </c>
      <c r="B1490" t="s">
        <v>38</v>
      </c>
      <c r="C1490">
        <v>2020</v>
      </c>
      <c r="D1490" t="s">
        <v>30</v>
      </c>
      <c r="E1490">
        <v>6.9</v>
      </c>
      <c r="F1490">
        <v>7.57</v>
      </c>
      <c r="G1490">
        <v>4.3</v>
      </c>
      <c r="H1490">
        <v>7.82</v>
      </c>
      <c r="I1490">
        <v>8.19</v>
      </c>
      <c r="J1490">
        <v>2.64</v>
      </c>
      <c r="K1490">
        <v>3591</v>
      </c>
      <c r="L1490" t="s">
        <v>31</v>
      </c>
      <c r="M1490">
        <v>37.54</v>
      </c>
      <c r="N1490">
        <v>111</v>
      </c>
      <c r="O1490">
        <v>14</v>
      </c>
      <c r="P1490">
        <v>96</v>
      </c>
      <c r="Q1490">
        <v>64.45</v>
      </c>
      <c r="R1490">
        <v>11306</v>
      </c>
      <c r="S1490">
        <v>8.49</v>
      </c>
      <c r="T1490">
        <v>32.21</v>
      </c>
      <c r="U1490">
        <v>68.22</v>
      </c>
      <c r="V1490">
        <v>1728</v>
      </c>
      <c r="W1490">
        <v>32.21</v>
      </c>
      <c r="X1490">
        <v>564</v>
      </c>
    </row>
    <row r="1491" spans="1:24" hidden="1" x14ac:dyDescent="0.25">
      <c r="A1491" t="s">
        <v>32</v>
      </c>
      <c r="B1491" t="s">
        <v>37</v>
      </c>
      <c r="C1491">
        <v>2003</v>
      </c>
      <c r="D1491" t="s">
        <v>42</v>
      </c>
      <c r="E1491">
        <v>4.6900000000000004</v>
      </c>
      <c r="F1491">
        <v>7.38</v>
      </c>
      <c r="G1491">
        <v>4.93</v>
      </c>
      <c r="H1491">
        <v>6.11</v>
      </c>
      <c r="I1491">
        <v>46.5</v>
      </c>
      <c r="J1491">
        <v>6.15</v>
      </c>
      <c r="K1491">
        <v>2819</v>
      </c>
      <c r="L1491" t="s">
        <v>31</v>
      </c>
      <c r="M1491">
        <v>68.97</v>
      </c>
      <c r="N1491">
        <v>497</v>
      </c>
      <c r="O1491">
        <v>27</v>
      </c>
      <c r="P1491">
        <v>93</v>
      </c>
      <c r="Q1491">
        <v>34.76</v>
      </c>
      <c r="R1491">
        <v>18755</v>
      </c>
      <c r="S1491">
        <v>99.55</v>
      </c>
      <c r="T1491">
        <v>69.3</v>
      </c>
      <c r="U1491">
        <v>59.25</v>
      </c>
      <c r="V1491">
        <v>486</v>
      </c>
      <c r="W1491">
        <v>19.97</v>
      </c>
      <c r="X1491">
        <v>981</v>
      </c>
    </row>
    <row r="1492" spans="1:24" hidden="1" x14ac:dyDescent="0.25">
      <c r="A1492" t="s">
        <v>46</v>
      </c>
      <c r="B1492" t="s">
        <v>29</v>
      </c>
      <c r="C1492">
        <v>2011</v>
      </c>
      <c r="D1492" t="s">
        <v>43</v>
      </c>
      <c r="E1492">
        <v>4.4000000000000004</v>
      </c>
      <c r="F1492">
        <v>8.4</v>
      </c>
      <c r="G1492">
        <v>1.25</v>
      </c>
      <c r="H1492">
        <v>5.35</v>
      </c>
      <c r="I1492">
        <v>16.43</v>
      </c>
      <c r="J1492">
        <v>7.59</v>
      </c>
      <c r="K1492">
        <v>2285</v>
      </c>
      <c r="L1492" t="s">
        <v>27</v>
      </c>
      <c r="M1492">
        <v>62.73</v>
      </c>
      <c r="N1492">
        <v>206</v>
      </c>
      <c r="O1492">
        <v>7</v>
      </c>
      <c r="P1492">
        <v>37</v>
      </c>
      <c r="Q1492">
        <v>26.5</v>
      </c>
      <c r="R1492">
        <v>17510</v>
      </c>
      <c r="S1492">
        <v>69.58</v>
      </c>
      <c r="T1492">
        <v>39.28</v>
      </c>
      <c r="U1492">
        <v>27.12</v>
      </c>
      <c r="V1492">
        <v>406</v>
      </c>
      <c r="W1492">
        <v>18.93</v>
      </c>
      <c r="X1492">
        <v>602</v>
      </c>
    </row>
    <row r="1493" spans="1:24" hidden="1" x14ac:dyDescent="0.25">
      <c r="A1493" t="s">
        <v>32</v>
      </c>
      <c r="B1493" t="s">
        <v>29</v>
      </c>
      <c r="C1493">
        <v>2006</v>
      </c>
      <c r="D1493" t="s">
        <v>43</v>
      </c>
      <c r="E1493">
        <v>4.46</v>
      </c>
      <c r="F1493">
        <v>6.47</v>
      </c>
      <c r="G1493">
        <v>0.9</v>
      </c>
      <c r="H1493">
        <v>6.27</v>
      </c>
      <c r="I1493">
        <v>39.409999999999997</v>
      </c>
      <c r="J1493">
        <v>15.94</v>
      </c>
      <c r="K1493">
        <v>2035</v>
      </c>
      <c r="L1493" t="s">
        <v>27</v>
      </c>
      <c r="M1493">
        <v>77.84</v>
      </c>
      <c r="N1493">
        <v>470</v>
      </c>
      <c r="O1493">
        <v>45</v>
      </c>
      <c r="P1493">
        <v>65</v>
      </c>
      <c r="Q1493">
        <v>22.53</v>
      </c>
      <c r="R1493">
        <v>5266</v>
      </c>
      <c r="S1493">
        <v>3.03</v>
      </c>
      <c r="T1493">
        <v>26.9</v>
      </c>
      <c r="U1493">
        <v>39.58</v>
      </c>
      <c r="V1493">
        <v>2147</v>
      </c>
      <c r="W1493">
        <v>4.18</v>
      </c>
      <c r="X1493">
        <v>77</v>
      </c>
    </row>
    <row r="1494" spans="1:24" hidden="1" x14ac:dyDescent="0.25">
      <c r="A1494" t="s">
        <v>41</v>
      </c>
      <c r="B1494" t="s">
        <v>25</v>
      </c>
      <c r="C1494">
        <v>2014</v>
      </c>
      <c r="D1494" t="s">
        <v>43</v>
      </c>
      <c r="E1494">
        <v>4.1100000000000003</v>
      </c>
      <c r="F1494">
        <v>6.88</v>
      </c>
      <c r="G1494">
        <v>2.31</v>
      </c>
      <c r="H1494">
        <v>9.27</v>
      </c>
      <c r="I1494">
        <v>44.57</v>
      </c>
      <c r="J1494">
        <v>3.83</v>
      </c>
      <c r="K1494">
        <v>1190</v>
      </c>
      <c r="L1494" t="s">
        <v>35</v>
      </c>
      <c r="M1494">
        <v>72.209999999999994</v>
      </c>
      <c r="N1494">
        <v>101</v>
      </c>
      <c r="O1494">
        <v>35</v>
      </c>
      <c r="P1494">
        <v>39</v>
      </c>
      <c r="Q1494">
        <v>41.36</v>
      </c>
      <c r="R1494">
        <v>93790</v>
      </c>
      <c r="S1494">
        <v>69.19</v>
      </c>
      <c r="T1494">
        <v>19.04</v>
      </c>
      <c r="U1494">
        <v>38.840000000000003</v>
      </c>
      <c r="V1494">
        <v>749</v>
      </c>
      <c r="W1494">
        <v>19.91</v>
      </c>
      <c r="X1494">
        <v>243</v>
      </c>
    </row>
    <row r="1495" spans="1:24" hidden="1" x14ac:dyDescent="0.25">
      <c r="A1495" t="s">
        <v>45</v>
      </c>
      <c r="B1495" t="s">
        <v>25</v>
      </c>
      <c r="C1495">
        <v>2006</v>
      </c>
      <c r="D1495" t="s">
        <v>42</v>
      </c>
      <c r="E1495">
        <v>5.39</v>
      </c>
      <c r="F1495">
        <v>7.43</v>
      </c>
      <c r="G1495">
        <v>0.18</v>
      </c>
      <c r="H1495">
        <v>5.69</v>
      </c>
      <c r="I1495">
        <v>17.32</v>
      </c>
      <c r="J1495">
        <v>14.51</v>
      </c>
      <c r="K1495">
        <v>1399</v>
      </c>
      <c r="L1495" t="s">
        <v>35</v>
      </c>
      <c r="M1495">
        <v>38.700000000000003</v>
      </c>
      <c r="N1495">
        <v>432</v>
      </c>
      <c r="O1495">
        <v>38</v>
      </c>
      <c r="P1495">
        <v>21</v>
      </c>
      <c r="Q1495">
        <v>20.94</v>
      </c>
      <c r="R1495">
        <v>8717</v>
      </c>
      <c r="S1495">
        <v>79.180000000000007</v>
      </c>
      <c r="T1495">
        <v>32.44</v>
      </c>
      <c r="U1495">
        <v>45.1</v>
      </c>
      <c r="V1495">
        <v>2939</v>
      </c>
      <c r="W1495">
        <v>28.08</v>
      </c>
      <c r="X1495">
        <v>250</v>
      </c>
    </row>
    <row r="1496" spans="1:24" hidden="1" x14ac:dyDescent="0.25">
      <c r="A1496" t="s">
        <v>41</v>
      </c>
      <c r="B1496" t="s">
        <v>38</v>
      </c>
      <c r="C1496">
        <v>2021</v>
      </c>
      <c r="D1496" t="s">
        <v>40</v>
      </c>
      <c r="E1496">
        <v>2.5</v>
      </c>
      <c r="F1496">
        <v>8.17</v>
      </c>
      <c r="G1496">
        <v>3.96</v>
      </c>
      <c r="H1496">
        <v>5.83</v>
      </c>
      <c r="I1496">
        <v>42.27</v>
      </c>
      <c r="J1496">
        <v>9.82</v>
      </c>
      <c r="K1496">
        <v>3740</v>
      </c>
      <c r="L1496" t="s">
        <v>27</v>
      </c>
      <c r="M1496">
        <v>76.209999999999994</v>
      </c>
      <c r="N1496">
        <v>385</v>
      </c>
      <c r="O1496">
        <v>7</v>
      </c>
      <c r="P1496">
        <v>74</v>
      </c>
      <c r="Q1496">
        <v>15.25</v>
      </c>
      <c r="R1496">
        <v>36316</v>
      </c>
      <c r="S1496">
        <v>19.079999999999998</v>
      </c>
      <c r="T1496">
        <v>48.52</v>
      </c>
      <c r="U1496">
        <v>70.25</v>
      </c>
      <c r="V1496">
        <v>2201</v>
      </c>
      <c r="W1496">
        <v>36.82</v>
      </c>
      <c r="X1496">
        <v>465</v>
      </c>
    </row>
    <row r="1497" spans="1:24" hidden="1" x14ac:dyDescent="0.25">
      <c r="A1497" t="s">
        <v>24</v>
      </c>
      <c r="B1497" t="s">
        <v>25</v>
      </c>
      <c r="C1497">
        <v>2020</v>
      </c>
      <c r="D1497" t="s">
        <v>40</v>
      </c>
      <c r="E1497">
        <v>8.91</v>
      </c>
      <c r="F1497">
        <v>8.32</v>
      </c>
      <c r="G1497">
        <v>4.42</v>
      </c>
      <c r="H1497">
        <v>7.26</v>
      </c>
      <c r="I1497">
        <v>35.54</v>
      </c>
      <c r="J1497">
        <v>19.989999999999998</v>
      </c>
      <c r="K1497">
        <v>2248</v>
      </c>
      <c r="L1497" t="s">
        <v>31</v>
      </c>
      <c r="M1497">
        <v>72.62</v>
      </c>
      <c r="N1497">
        <v>193</v>
      </c>
      <c r="O1497">
        <v>41</v>
      </c>
      <c r="P1497">
        <v>62</v>
      </c>
      <c r="Q1497">
        <v>37.68</v>
      </c>
      <c r="R1497">
        <v>42081</v>
      </c>
      <c r="S1497">
        <v>84.03</v>
      </c>
      <c r="T1497">
        <v>17.47</v>
      </c>
      <c r="U1497">
        <v>55.04</v>
      </c>
      <c r="V1497">
        <v>913</v>
      </c>
      <c r="W1497">
        <v>5.01</v>
      </c>
      <c r="X1497">
        <v>720</v>
      </c>
    </row>
    <row r="1498" spans="1:24" hidden="1" x14ac:dyDescent="0.25">
      <c r="A1498" t="s">
        <v>39</v>
      </c>
      <c r="B1498" t="s">
        <v>38</v>
      </c>
      <c r="C1498">
        <v>2016</v>
      </c>
      <c r="D1498" t="s">
        <v>26</v>
      </c>
      <c r="E1498">
        <v>3.33</v>
      </c>
      <c r="F1498">
        <v>6.84</v>
      </c>
      <c r="G1498">
        <v>3.43</v>
      </c>
      <c r="H1498">
        <v>8.27</v>
      </c>
      <c r="I1498">
        <v>45.21</v>
      </c>
      <c r="J1498">
        <v>15.53</v>
      </c>
      <c r="K1498">
        <v>2793</v>
      </c>
      <c r="L1498" t="s">
        <v>27</v>
      </c>
      <c r="M1498">
        <v>67.19</v>
      </c>
      <c r="N1498">
        <v>240</v>
      </c>
      <c r="O1498">
        <v>49</v>
      </c>
      <c r="P1498">
        <v>58</v>
      </c>
      <c r="Q1498">
        <v>61.49</v>
      </c>
      <c r="R1498">
        <v>94097</v>
      </c>
      <c r="S1498">
        <v>61.18</v>
      </c>
      <c r="T1498">
        <v>11.19</v>
      </c>
      <c r="U1498">
        <v>97.47</v>
      </c>
      <c r="V1498">
        <v>1081</v>
      </c>
      <c r="W1498">
        <v>38.76</v>
      </c>
      <c r="X1498">
        <v>704</v>
      </c>
    </row>
    <row r="1499" spans="1:24" hidden="1" x14ac:dyDescent="0.25">
      <c r="A1499" t="s">
        <v>48</v>
      </c>
      <c r="B1499" t="s">
        <v>33</v>
      </c>
      <c r="C1499">
        <v>2015</v>
      </c>
      <c r="D1499" t="s">
        <v>40</v>
      </c>
      <c r="E1499">
        <v>1.48</v>
      </c>
      <c r="F1499">
        <v>6.17</v>
      </c>
      <c r="G1499">
        <v>1.34</v>
      </c>
      <c r="H1499">
        <v>8.14</v>
      </c>
      <c r="I1499">
        <v>12.57</v>
      </c>
      <c r="J1499">
        <v>19.38</v>
      </c>
      <c r="K1499">
        <v>723</v>
      </c>
      <c r="L1499" t="s">
        <v>31</v>
      </c>
      <c r="M1499">
        <v>58.17</v>
      </c>
      <c r="N1499">
        <v>146</v>
      </c>
      <c r="O1499">
        <v>49</v>
      </c>
      <c r="P1499">
        <v>75</v>
      </c>
      <c r="Q1499">
        <v>16.350000000000001</v>
      </c>
      <c r="R1499">
        <v>74944</v>
      </c>
      <c r="S1499">
        <v>82.09</v>
      </c>
      <c r="T1499">
        <v>20.18</v>
      </c>
      <c r="U1499">
        <v>21.27</v>
      </c>
      <c r="V1499">
        <v>2847</v>
      </c>
      <c r="W1499">
        <v>9.36</v>
      </c>
      <c r="X1499">
        <v>219</v>
      </c>
    </row>
    <row r="1500" spans="1:24" hidden="1" x14ac:dyDescent="0.25">
      <c r="A1500" t="s">
        <v>46</v>
      </c>
      <c r="B1500" t="s">
        <v>38</v>
      </c>
      <c r="C1500">
        <v>2018</v>
      </c>
      <c r="D1500" t="s">
        <v>40</v>
      </c>
      <c r="E1500">
        <v>0.97</v>
      </c>
      <c r="F1500">
        <v>7.05</v>
      </c>
      <c r="G1500">
        <v>0.62</v>
      </c>
      <c r="H1500">
        <v>3.14</v>
      </c>
      <c r="I1500">
        <v>46.56</v>
      </c>
      <c r="J1500">
        <v>6.85</v>
      </c>
      <c r="K1500">
        <v>1441</v>
      </c>
      <c r="L1500" t="s">
        <v>31</v>
      </c>
      <c r="M1500">
        <v>96.84</v>
      </c>
      <c r="N1500">
        <v>452</v>
      </c>
      <c r="O1500">
        <v>18</v>
      </c>
      <c r="P1500">
        <v>18</v>
      </c>
      <c r="Q1500">
        <v>6.35</v>
      </c>
      <c r="R1500">
        <v>52312</v>
      </c>
      <c r="S1500">
        <v>71.67</v>
      </c>
      <c r="T1500">
        <v>69.040000000000006</v>
      </c>
      <c r="U1500">
        <v>37.270000000000003</v>
      </c>
      <c r="V1500">
        <v>442</v>
      </c>
      <c r="W1500">
        <v>7.03</v>
      </c>
      <c r="X1500">
        <v>163</v>
      </c>
    </row>
    <row r="1501" spans="1:24" hidden="1" x14ac:dyDescent="0.25">
      <c r="A1501" t="s">
        <v>36</v>
      </c>
      <c r="B1501" t="s">
        <v>25</v>
      </c>
      <c r="C1501">
        <v>2008</v>
      </c>
      <c r="D1501" t="s">
        <v>43</v>
      </c>
      <c r="E1501">
        <v>0.13</v>
      </c>
      <c r="F1501">
        <v>6.99</v>
      </c>
      <c r="G1501">
        <v>1.91</v>
      </c>
      <c r="H1501">
        <v>7.81</v>
      </c>
      <c r="I1501">
        <v>3.27</v>
      </c>
      <c r="J1501">
        <v>2.46</v>
      </c>
      <c r="K1501">
        <v>4820</v>
      </c>
      <c r="L1501" t="s">
        <v>44</v>
      </c>
      <c r="M1501">
        <v>89.46</v>
      </c>
      <c r="N1501">
        <v>131</v>
      </c>
      <c r="O1501">
        <v>3</v>
      </c>
      <c r="P1501">
        <v>19</v>
      </c>
      <c r="Q1501">
        <v>5.39</v>
      </c>
      <c r="R1501">
        <v>73703</v>
      </c>
      <c r="S1501">
        <v>70.459999999999994</v>
      </c>
      <c r="T1501">
        <v>47.3</v>
      </c>
      <c r="U1501">
        <v>65.87</v>
      </c>
      <c r="V1501">
        <v>859</v>
      </c>
      <c r="W1501">
        <v>4.58</v>
      </c>
      <c r="X1501">
        <v>168</v>
      </c>
    </row>
    <row r="1502" spans="1:24" hidden="1" x14ac:dyDescent="0.25">
      <c r="A1502" t="s">
        <v>45</v>
      </c>
      <c r="B1502" t="s">
        <v>33</v>
      </c>
      <c r="C1502">
        <v>2013</v>
      </c>
      <c r="D1502" t="s">
        <v>34</v>
      </c>
      <c r="E1502">
        <v>4.2300000000000004</v>
      </c>
      <c r="F1502">
        <v>8.4700000000000006</v>
      </c>
      <c r="G1502">
        <v>4.17</v>
      </c>
      <c r="H1502">
        <v>6.15</v>
      </c>
      <c r="I1502">
        <v>39.68</v>
      </c>
      <c r="J1502">
        <v>10.119999999999999</v>
      </c>
      <c r="K1502">
        <v>86</v>
      </c>
      <c r="L1502" t="s">
        <v>44</v>
      </c>
      <c r="M1502">
        <v>70.959999999999994</v>
      </c>
      <c r="N1502">
        <v>219</v>
      </c>
      <c r="O1502">
        <v>26</v>
      </c>
      <c r="P1502">
        <v>72</v>
      </c>
      <c r="Q1502">
        <v>28.2</v>
      </c>
      <c r="R1502">
        <v>51393</v>
      </c>
      <c r="S1502">
        <v>15.82</v>
      </c>
      <c r="T1502">
        <v>45.61</v>
      </c>
      <c r="U1502">
        <v>90.35</v>
      </c>
      <c r="V1502">
        <v>1196</v>
      </c>
      <c r="W1502">
        <v>39.61</v>
      </c>
      <c r="X1502">
        <v>191</v>
      </c>
    </row>
    <row r="1503" spans="1:24" hidden="1" x14ac:dyDescent="0.25">
      <c r="A1503" t="s">
        <v>28</v>
      </c>
      <c r="B1503" t="s">
        <v>25</v>
      </c>
      <c r="C1503">
        <v>2016</v>
      </c>
      <c r="D1503" t="s">
        <v>30</v>
      </c>
      <c r="E1503">
        <v>1.88</v>
      </c>
      <c r="F1503">
        <v>7.08</v>
      </c>
      <c r="G1503">
        <v>1.74</v>
      </c>
      <c r="H1503">
        <v>6.67</v>
      </c>
      <c r="I1503">
        <v>21.78</v>
      </c>
      <c r="J1503">
        <v>2.48</v>
      </c>
      <c r="K1503">
        <v>4149</v>
      </c>
      <c r="L1503" t="s">
        <v>35</v>
      </c>
      <c r="M1503">
        <v>30.45</v>
      </c>
      <c r="N1503">
        <v>337</v>
      </c>
      <c r="O1503">
        <v>12</v>
      </c>
      <c r="P1503">
        <v>42</v>
      </c>
      <c r="Q1503">
        <v>20.63</v>
      </c>
      <c r="R1503">
        <v>41171</v>
      </c>
      <c r="S1503">
        <v>31.58</v>
      </c>
      <c r="T1503">
        <v>11.58</v>
      </c>
      <c r="U1503">
        <v>22.71</v>
      </c>
      <c r="V1503">
        <v>1170</v>
      </c>
      <c r="W1503">
        <v>22.44</v>
      </c>
      <c r="X1503">
        <v>193</v>
      </c>
    </row>
    <row r="1504" spans="1:24" hidden="1" x14ac:dyDescent="0.25">
      <c r="A1504" t="s">
        <v>28</v>
      </c>
      <c r="B1504" t="s">
        <v>38</v>
      </c>
      <c r="C1504">
        <v>2004</v>
      </c>
      <c r="D1504" t="s">
        <v>40</v>
      </c>
      <c r="E1504">
        <v>0.22</v>
      </c>
      <c r="F1504">
        <v>6.76</v>
      </c>
      <c r="G1504">
        <v>0.17</v>
      </c>
      <c r="H1504">
        <v>6.93</v>
      </c>
      <c r="I1504">
        <v>8.89</v>
      </c>
      <c r="J1504">
        <v>9.85</v>
      </c>
      <c r="K1504">
        <v>1751</v>
      </c>
      <c r="L1504" t="s">
        <v>31</v>
      </c>
      <c r="M1504">
        <v>60.25</v>
      </c>
      <c r="N1504">
        <v>103</v>
      </c>
      <c r="O1504">
        <v>37</v>
      </c>
      <c r="P1504">
        <v>57</v>
      </c>
      <c r="Q1504">
        <v>54.85</v>
      </c>
      <c r="R1504">
        <v>20617</v>
      </c>
      <c r="S1504">
        <v>52.32</v>
      </c>
      <c r="T1504">
        <v>66.88</v>
      </c>
      <c r="U1504">
        <v>90.69</v>
      </c>
      <c r="V1504">
        <v>1740</v>
      </c>
      <c r="W1504">
        <v>10.82</v>
      </c>
      <c r="X1504">
        <v>577</v>
      </c>
    </row>
    <row r="1505" spans="1:24" hidden="1" x14ac:dyDescent="0.25">
      <c r="A1505" t="s">
        <v>28</v>
      </c>
      <c r="B1505" t="s">
        <v>37</v>
      </c>
      <c r="C1505">
        <v>2001</v>
      </c>
      <c r="D1505" t="s">
        <v>40</v>
      </c>
      <c r="E1505">
        <v>5.2</v>
      </c>
      <c r="F1505">
        <v>6.91</v>
      </c>
      <c r="G1505">
        <v>1.37</v>
      </c>
      <c r="H1505">
        <v>8.1199999999999992</v>
      </c>
      <c r="I1505">
        <v>3.97</v>
      </c>
      <c r="J1505">
        <v>5.4</v>
      </c>
      <c r="K1505">
        <v>3420</v>
      </c>
      <c r="L1505" t="s">
        <v>27</v>
      </c>
      <c r="M1505">
        <v>79.02</v>
      </c>
      <c r="N1505">
        <v>40</v>
      </c>
      <c r="O1505">
        <v>20</v>
      </c>
      <c r="P1505">
        <v>81</v>
      </c>
      <c r="Q1505">
        <v>46.66</v>
      </c>
      <c r="R1505">
        <v>31678</v>
      </c>
      <c r="S1505">
        <v>11.25</v>
      </c>
      <c r="T1505">
        <v>26.15</v>
      </c>
      <c r="U1505">
        <v>60.58</v>
      </c>
      <c r="V1505">
        <v>850</v>
      </c>
      <c r="W1505">
        <v>12.7</v>
      </c>
      <c r="X1505">
        <v>648</v>
      </c>
    </row>
    <row r="1506" spans="1:24" hidden="1" x14ac:dyDescent="0.25">
      <c r="A1506" t="s">
        <v>46</v>
      </c>
      <c r="B1506" t="s">
        <v>29</v>
      </c>
      <c r="C1506">
        <v>2019</v>
      </c>
      <c r="D1506" t="s">
        <v>42</v>
      </c>
      <c r="E1506">
        <v>6.8</v>
      </c>
      <c r="F1506">
        <v>6.99</v>
      </c>
      <c r="G1506">
        <v>4.95</v>
      </c>
      <c r="H1506">
        <v>8.82</v>
      </c>
      <c r="I1506">
        <v>19.48</v>
      </c>
      <c r="J1506">
        <v>9.82</v>
      </c>
      <c r="K1506">
        <v>4837</v>
      </c>
      <c r="L1506" t="s">
        <v>31</v>
      </c>
      <c r="M1506">
        <v>38.21</v>
      </c>
      <c r="N1506">
        <v>55</v>
      </c>
      <c r="O1506">
        <v>25</v>
      </c>
      <c r="P1506">
        <v>53</v>
      </c>
      <c r="Q1506">
        <v>33.83</v>
      </c>
      <c r="R1506">
        <v>70500</v>
      </c>
      <c r="S1506">
        <v>47.85</v>
      </c>
      <c r="T1506">
        <v>17.27</v>
      </c>
      <c r="U1506">
        <v>82.84</v>
      </c>
      <c r="V1506">
        <v>2350</v>
      </c>
      <c r="W1506">
        <v>38.01</v>
      </c>
      <c r="X1506">
        <v>574</v>
      </c>
    </row>
    <row r="1507" spans="1:24" hidden="1" x14ac:dyDescent="0.25">
      <c r="A1507" t="s">
        <v>28</v>
      </c>
      <c r="B1507" t="s">
        <v>25</v>
      </c>
      <c r="C1507">
        <v>2015</v>
      </c>
      <c r="D1507" t="s">
        <v>26</v>
      </c>
      <c r="E1507">
        <v>0.86</v>
      </c>
      <c r="F1507">
        <v>8.0500000000000007</v>
      </c>
      <c r="G1507">
        <v>3.38</v>
      </c>
      <c r="H1507">
        <v>7.52</v>
      </c>
      <c r="I1507">
        <v>19.47</v>
      </c>
      <c r="J1507">
        <v>18.989999999999998</v>
      </c>
      <c r="K1507">
        <v>2483</v>
      </c>
      <c r="L1507" t="s">
        <v>35</v>
      </c>
      <c r="M1507">
        <v>58.46</v>
      </c>
      <c r="N1507">
        <v>310</v>
      </c>
      <c r="O1507">
        <v>44</v>
      </c>
      <c r="P1507">
        <v>81</v>
      </c>
      <c r="Q1507">
        <v>83.69</v>
      </c>
      <c r="R1507">
        <v>60618</v>
      </c>
      <c r="S1507">
        <v>44.53</v>
      </c>
      <c r="T1507">
        <v>77.36</v>
      </c>
      <c r="U1507">
        <v>95.89</v>
      </c>
      <c r="V1507">
        <v>2082</v>
      </c>
      <c r="W1507">
        <v>36</v>
      </c>
      <c r="X1507">
        <v>209</v>
      </c>
    </row>
    <row r="1508" spans="1:24" hidden="1" x14ac:dyDescent="0.25">
      <c r="A1508" t="s">
        <v>47</v>
      </c>
      <c r="B1508" t="s">
        <v>38</v>
      </c>
      <c r="C1508">
        <v>2013</v>
      </c>
      <c r="D1508" t="s">
        <v>34</v>
      </c>
      <c r="E1508">
        <v>4.6100000000000003</v>
      </c>
      <c r="F1508">
        <v>6.2</v>
      </c>
      <c r="G1508">
        <v>4.5</v>
      </c>
      <c r="H1508">
        <v>6.95</v>
      </c>
      <c r="I1508">
        <v>11.5</v>
      </c>
      <c r="J1508">
        <v>5.78</v>
      </c>
      <c r="K1508">
        <v>3212</v>
      </c>
      <c r="L1508" t="s">
        <v>31</v>
      </c>
      <c r="M1508">
        <v>43.42</v>
      </c>
      <c r="N1508">
        <v>249</v>
      </c>
      <c r="O1508">
        <v>22</v>
      </c>
      <c r="P1508">
        <v>39</v>
      </c>
      <c r="Q1508">
        <v>51.48</v>
      </c>
      <c r="R1508">
        <v>2345</v>
      </c>
      <c r="S1508">
        <v>23.19</v>
      </c>
      <c r="T1508">
        <v>48.85</v>
      </c>
      <c r="U1508">
        <v>37.229999999999997</v>
      </c>
      <c r="V1508">
        <v>1469</v>
      </c>
      <c r="W1508">
        <v>14</v>
      </c>
      <c r="X1508">
        <v>966</v>
      </c>
    </row>
    <row r="1509" spans="1:24" hidden="1" x14ac:dyDescent="0.25">
      <c r="A1509" t="s">
        <v>45</v>
      </c>
      <c r="B1509" t="s">
        <v>33</v>
      </c>
      <c r="C1509">
        <v>2013</v>
      </c>
      <c r="D1509" t="s">
        <v>42</v>
      </c>
      <c r="E1509">
        <v>7.44</v>
      </c>
      <c r="F1509">
        <v>6.79</v>
      </c>
      <c r="G1509">
        <v>3.87</v>
      </c>
      <c r="H1509">
        <v>5.62</v>
      </c>
      <c r="I1509">
        <v>10.78</v>
      </c>
      <c r="J1509">
        <v>19.87</v>
      </c>
      <c r="K1509">
        <v>3922</v>
      </c>
      <c r="L1509" t="s">
        <v>31</v>
      </c>
      <c r="M1509">
        <v>53.67</v>
      </c>
      <c r="N1509">
        <v>241</v>
      </c>
      <c r="O1509">
        <v>29</v>
      </c>
      <c r="P1509">
        <v>99</v>
      </c>
      <c r="Q1509">
        <v>10.97</v>
      </c>
      <c r="R1509">
        <v>78465</v>
      </c>
      <c r="S1509">
        <v>19.97</v>
      </c>
      <c r="T1509">
        <v>69.91</v>
      </c>
      <c r="U1509">
        <v>67.03</v>
      </c>
      <c r="V1509">
        <v>2395</v>
      </c>
      <c r="W1509">
        <v>2.54</v>
      </c>
      <c r="X1509">
        <v>555</v>
      </c>
    </row>
    <row r="1510" spans="1:24" x14ac:dyDescent="0.25">
      <c r="A1510" t="s">
        <v>47</v>
      </c>
      <c r="B1510" t="s">
        <v>25</v>
      </c>
      <c r="C1510">
        <v>2000</v>
      </c>
      <c r="D1510" t="s">
        <v>43</v>
      </c>
      <c r="E1510">
        <v>9.86</v>
      </c>
      <c r="F1510">
        <v>8.42</v>
      </c>
      <c r="G1510">
        <v>2.7</v>
      </c>
      <c r="H1510">
        <v>3.97</v>
      </c>
      <c r="I1510">
        <v>19.98</v>
      </c>
      <c r="J1510">
        <v>4.59</v>
      </c>
      <c r="K1510">
        <v>2489</v>
      </c>
      <c r="L1510" t="s">
        <v>35</v>
      </c>
      <c r="M1510">
        <v>31.87</v>
      </c>
      <c r="N1510">
        <v>414</v>
      </c>
      <c r="O1510">
        <v>30</v>
      </c>
      <c r="P1510">
        <v>26</v>
      </c>
      <c r="Q1510">
        <v>30.98</v>
      </c>
      <c r="R1510">
        <v>24519</v>
      </c>
      <c r="S1510">
        <v>24.74</v>
      </c>
      <c r="T1510">
        <v>75.75</v>
      </c>
      <c r="U1510">
        <v>90.69</v>
      </c>
      <c r="V1510">
        <v>1018</v>
      </c>
      <c r="W1510">
        <v>33.340000000000003</v>
      </c>
      <c r="X1510">
        <v>55</v>
      </c>
    </row>
    <row r="1511" spans="1:24" hidden="1" x14ac:dyDescent="0.25">
      <c r="A1511" t="s">
        <v>39</v>
      </c>
      <c r="B1511" t="s">
        <v>25</v>
      </c>
      <c r="C1511">
        <v>2002</v>
      </c>
      <c r="D1511" t="s">
        <v>30</v>
      </c>
      <c r="E1511">
        <v>6.67</v>
      </c>
      <c r="F1511">
        <v>6.38</v>
      </c>
      <c r="G1511">
        <v>0.74</v>
      </c>
      <c r="H1511">
        <v>9.7100000000000009</v>
      </c>
      <c r="I1511">
        <v>20.51</v>
      </c>
      <c r="J1511">
        <v>4.16</v>
      </c>
      <c r="K1511">
        <v>1486</v>
      </c>
      <c r="L1511" t="s">
        <v>31</v>
      </c>
      <c r="M1511">
        <v>38.869999999999997</v>
      </c>
      <c r="N1511">
        <v>126</v>
      </c>
      <c r="O1511">
        <v>30</v>
      </c>
      <c r="P1511">
        <v>12</v>
      </c>
      <c r="Q1511">
        <v>97.39</v>
      </c>
      <c r="R1511">
        <v>82950</v>
      </c>
      <c r="S1511">
        <v>60.51</v>
      </c>
      <c r="T1511">
        <v>87.17</v>
      </c>
      <c r="U1511">
        <v>87.55</v>
      </c>
      <c r="V1511">
        <v>869</v>
      </c>
      <c r="W1511">
        <v>36.58</v>
      </c>
      <c r="X1511">
        <v>729</v>
      </c>
    </row>
    <row r="1512" spans="1:24" hidden="1" x14ac:dyDescent="0.25">
      <c r="A1512" t="s">
        <v>45</v>
      </c>
      <c r="B1512" t="s">
        <v>29</v>
      </c>
      <c r="C1512">
        <v>2006</v>
      </c>
      <c r="D1512" t="s">
        <v>26</v>
      </c>
      <c r="E1512">
        <v>2.4500000000000002</v>
      </c>
      <c r="F1512">
        <v>7.86</v>
      </c>
      <c r="G1512">
        <v>1.74</v>
      </c>
      <c r="H1512">
        <v>6.23</v>
      </c>
      <c r="I1512">
        <v>22.12</v>
      </c>
      <c r="J1512">
        <v>10.9</v>
      </c>
      <c r="K1512">
        <v>3527</v>
      </c>
      <c r="L1512" t="s">
        <v>44</v>
      </c>
      <c r="M1512">
        <v>61.83</v>
      </c>
      <c r="N1512">
        <v>149</v>
      </c>
      <c r="O1512">
        <v>15</v>
      </c>
      <c r="P1512">
        <v>46</v>
      </c>
      <c r="Q1512">
        <v>97.74</v>
      </c>
      <c r="R1512">
        <v>57229</v>
      </c>
      <c r="S1512">
        <v>41.5</v>
      </c>
      <c r="T1512">
        <v>59.9</v>
      </c>
      <c r="U1512">
        <v>61.68</v>
      </c>
      <c r="V1512">
        <v>1399</v>
      </c>
      <c r="W1512">
        <v>33.5</v>
      </c>
      <c r="X1512">
        <v>349</v>
      </c>
    </row>
    <row r="1513" spans="1:24" hidden="1" x14ac:dyDescent="0.25">
      <c r="A1513" t="s">
        <v>47</v>
      </c>
      <c r="B1513" t="s">
        <v>38</v>
      </c>
      <c r="C1513">
        <v>2014</v>
      </c>
      <c r="D1513" t="s">
        <v>42</v>
      </c>
      <c r="E1513">
        <v>7.17</v>
      </c>
      <c r="F1513">
        <v>6.89</v>
      </c>
      <c r="G1513">
        <v>2.92</v>
      </c>
      <c r="H1513">
        <v>6.96</v>
      </c>
      <c r="I1513">
        <v>43.44</v>
      </c>
      <c r="J1513">
        <v>16.84</v>
      </c>
      <c r="K1513">
        <v>72</v>
      </c>
      <c r="L1513" t="s">
        <v>35</v>
      </c>
      <c r="M1513">
        <v>92.87</v>
      </c>
      <c r="N1513">
        <v>330</v>
      </c>
      <c r="O1513">
        <v>41</v>
      </c>
      <c r="P1513">
        <v>71</v>
      </c>
      <c r="Q1513">
        <v>26.96</v>
      </c>
      <c r="R1513">
        <v>81198</v>
      </c>
      <c r="S1513">
        <v>41.4</v>
      </c>
      <c r="T1513">
        <v>15.46</v>
      </c>
      <c r="U1513">
        <v>95.96</v>
      </c>
      <c r="V1513">
        <v>968</v>
      </c>
      <c r="W1513">
        <v>36.520000000000003</v>
      </c>
      <c r="X1513">
        <v>851</v>
      </c>
    </row>
    <row r="1514" spans="1:24" hidden="1" x14ac:dyDescent="0.25">
      <c r="A1514" t="s">
        <v>45</v>
      </c>
      <c r="B1514" t="s">
        <v>37</v>
      </c>
      <c r="C1514">
        <v>2018</v>
      </c>
      <c r="D1514" t="s">
        <v>40</v>
      </c>
      <c r="E1514">
        <v>5.98</v>
      </c>
      <c r="F1514">
        <v>7.45</v>
      </c>
      <c r="G1514">
        <v>4.3499999999999996</v>
      </c>
      <c r="H1514">
        <v>8.26</v>
      </c>
      <c r="I1514">
        <v>30.56</v>
      </c>
      <c r="J1514">
        <v>14.99</v>
      </c>
      <c r="K1514">
        <v>724</v>
      </c>
      <c r="L1514" t="s">
        <v>44</v>
      </c>
      <c r="M1514">
        <v>64.34</v>
      </c>
      <c r="N1514">
        <v>431</v>
      </c>
      <c r="O1514">
        <v>40</v>
      </c>
      <c r="P1514">
        <v>22</v>
      </c>
      <c r="Q1514">
        <v>18.39</v>
      </c>
      <c r="R1514">
        <v>56969</v>
      </c>
      <c r="S1514">
        <v>18.170000000000002</v>
      </c>
      <c r="T1514">
        <v>54.62</v>
      </c>
      <c r="U1514">
        <v>76.680000000000007</v>
      </c>
      <c r="V1514">
        <v>618</v>
      </c>
      <c r="W1514">
        <v>23.04</v>
      </c>
      <c r="X1514">
        <v>571</v>
      </c>
    </row>
    <row r="1515" spans="1:24" hidden="1" x14ac:dyDescent="0.25">
      <c r="A1515" t="s">
        <v>39</v>
      </c>
      <c r="B1515" t="s">
        <v>33</v>
      </c>
      <c r="C1515">
        <v>2019</v>
      </c>
      <c r="D1515" t="s">
        <v>40</v>
      </c>
      <c r="E1515">
        <v>2.12</v>
      </c>
      <c r="F1515">
        <v>6.25</v>
      </c>
      <c r="G1515">
        <v>1.34</v>
      </c>
      <c r="H1515">
        <v>3.48</v>
      </c>
      <c r="I1515">
        <v>1.02</v>
      </c>
      <c r="J1515">
        <v>14.47</v>
      </c>
      <c r="K1515">
        <v>3754</v>
      </c>
      <c r="L1515" t="s">
        <v>35</v>
      </c>
      <c r="M1515">
        <v>61.72</v>
      </c>
      <c r="N1515">
        <v>335</v>
      </c>
      <c r="O1515">
        <v>6</v>
      </c>
      <c r="P1515">
        <v>58</v>
      </c>
      <c r="Q1515">
        <v>50.58</v>
      </c>
      <c r="R1515">
        <v>90361</v>
      </c>
      <c r="S1515">
        <v>78.739999999999995</v>
      </c>
      <c r="T1515">
        <v>50.76</v>
      </c>
      <c r="U1515">
        <v>61.93</v>
      </c>
      <c r="V1515">
        <v>2145</v>
      </c>
      <c r="W1515">
        <v>33.590000000000003</v>
      </c>
      <c r="X1515">
        <v>718</v>
      </c>
    </row>
    <row r="1516" spans="1:24" hidden="1" x14ac:dyDescent="0.25">
      <c r="A1516" t="s">
        <v>32</v>
      </c>
      <c r="B1516" t="s">
        <v>38</v>
      </c>
      <c r="C1516">
        <v>2001</v>
      </c>
      <c r="D1516" t="s">
        <v>26</v>
      </c>
      <c r="E1516">
        <v>8.51</v>
      </c>
      <c r="F1516">
        <v>6.77</v>
      </c>
      <c r="G1516">
        <v>0.61</v>
      </c>
      <c r="H1516">
        <v>8.99</v>
      </c>
      <c r="I1516">
        <v>25.95</v>
      </c>
      <c r="J1516">
        <v>5.65</v>
      </c>
      <c r="K1516">
        <v>2995</v>
      </c>
      <c r="L1516" t="s">
        <v>31</v>
      </c>
      <c r="M1516">
        <v>85.13</v>
      </c>
      <c r="N1516">
        <v>383</v>
      </c>
      <c r="O1516">
        <v>16</v>
      </c>
      <c r="P1516">
        <v>76</v>
      </c>
      <c r="Q1516">
        <v>49.18</v>
      </c>
      <c r="R1516">
        <v>19762</v>
      </c>
      <c r="S1516">
        <v>70.040000000000006</v>
      </c>
      <c r="T1516">
        <v>14.61</v>
      </c>
      <c r="U1516">
        <v>24.63</v>
      </c>
      <c r="V1516">
        <v>732</v>
      </c>
      <c r="W1516">
        <v>37.76</v>
      </c>
      <c r="X1516">
        <v>505</v>
      </c>
    </row>
    <row r="1517" spans="1:24" hidden="1" x14ac:dyDescent="0.25">
      <c r="A1517" t="s">
        <v>46</v>
      </c>
      <c r="B1517" t="s">
        <v>33</v>
      </c>
      <c r="C1517">
        <v>2018</v>
      </c>
      <c r="D1517" t="s">
        <v>40</v>
      </c>
      <c r="E1517">
        <v>4.2699999999999996</v>
      </c>
      <c r="F1517">
        <v>7.25</v>
      </c>
      <c r="G1517">
        <v>2.79</v>
      </c>
      <c r="H1517">
        <v>8.58</v>
      </c>
      <c r="I1517">
        <v>38.119999999999997</v>
      </c>
      <c r="J1517">
        <v>0.45</v>
      </c>
      <c r="K1517">
        <v>4365</v>
      </c>
      <c r="L1517" t="s">
        <v>44</v>
      </c>
      <c r="M1517">
        <v>48.75</v>
      </c>
      <c r="N1517">
        <v>387</v>
      </c>
      <c r="O1517">
        <v>23</v>
      </c>
      <c r="P1517">
        <v>6</v>
      </c>
      <c r="Q1517">
        <v>42.19</v>
      </c>
      <c r="R1517">
        <v>3904</v>
      </c>
      <c r="S1517">
        <v>42.91</v>
      </c>
      <c r="T1517">
        <v>34.5</v>
      </c>
      <c r="U1517">
        <v>58.98</v>
      </c>
      <c r="V1517">
        <v>1107</v>
      </c>
      <c r="W1517">
        <v>35.6</v>
      </c>
      <c r="X1517">
        <v>532</v>
      </c>
    </row>
    <row r="1518" spans="1:24" hidden="1" x14ac:dyDescent="0.25">
      <c r="A1518" t="s">
        <v>46</v>
      </c>
      <c r="B1518" t="s">
        <v>25</v>
      </c>
      <c r="C1518">
        <v>2008</v>
      </c>
      <c r="D1518" t="s">
        <v>42</v>
      </c>
      <c r="E1518">
        <v>9.6199999999999992</v>
      </c>
      <c r="F1518">
        <v>6.58</v>
      </c>
      <c r="G1518">
        <v>0.88</v>
      </c>
      <c r="H1518">
        <v>8.42</v>
      </c>
      <c r="I1518">
        <v>2.82</v>
      </c>
      <c r="J1518">
        <v>3.23</v>
      </c>
      <c r="K1518">
        <v>218</v>
      </c>
      <c r="L1518" t="s">
        <v>44</v>
      </c>
      <c r="M1518">
        <v>36.65</v>
      </c>
      <c r="N1518">
        <v>148</v>
      </c>
      <c r="O1518">
        <v>19</v>
      </c>
      <c r="P1518">
        <v>49</v>
      </c>
      <c r="Q1518">
        <v>53.88</v>
      </c>
      <c r="R1518">
        <v>65085</v>
      </c>
      <c r="S1518">
        <v>14.22</v>
      </c>
      <c r="T1518">
        <v>42.97</v>
      </c>
      <c r="U1518">
        <v>53.75</v>
      </c>
      <c r="V1518">
        <v>427</v>
      </c>
      <c r="W1518">
        <v>23.49</v>
      </c>
      <c r="X1518">
        <v>892</v>
      </c>
    </row>
    <row r="1519" spans="1:24" hidden="1" x14ac:dyDescent="0.25">
      <c r="A1519" t="s">
        <v>28</v>
      </c>
      <c r="B1519" t="s">
        <v>29</v>
      </c>
      <c r="C1519">
        <v>2018</v>
      </c>
      <c r="D1519" t="s">
        <v>42</v>
      </c>
      <c r="E1519">
        <v>7.23</v>
      </c>
      <c r="F1519">
        <v>7.35</v>
      </c>
      <c r="G1519">
        <v>3.05</v>
      </c>
      <c r="H1519">
        <v>3.15</v>
      </c>
      <c r="I1519">
        <v>21.13</v>
      </c>
      <c r="J1519">
        <v>6.99</v>
      </c>
      <c r="K1519">
        <v>546</v>
      </c>
      <c r="L1519" t="s">
        <v>27</v>
      </c>
      <c r="M1519">
        <v>44.67</v>
      </c>
      <c r="N1519">
        <v>168</v>
      </c>
      <c r="O1519">
        <v>38</v>
      </c>
      <c r="P1519">
        <v>65</v>
      </c>
      <c r="Q1519">
        <v>24.76</v>
      </c>
      <c r="R1519">
        <v>91049</v>
      </c>
      <c r="S1519">
        <v>71.47</v>
      </c>
      <c r="T1519">
        <v>22.88</v>
      </c>
      <c r="U1519">
        <v>44.42</v>
      </c>
      <c r="V1519">
        <v>1260</v>
      </c>
      <c r="W1519">
        <v>29.86</v>
      </c>
      <c r="X1519">
        <v>240</v>
      </c>
    </row>
    <row r="1520" spans="1:24" hidden="1" x14ac:dyDescent="0.25">
      <c r="A1520" t="s">
        <v>41</v>
      </c>
      <c r="B1520" t="s">
        <v>29</v>
      </c>
      <c r="C1520">
        <v>2004</v>
      </c>
      <c r="D1520" t="s">
        <v>40</v>
      </c>
      <c r="E1520">
        <v>6.45</v>
      </c>
      <c r="F1520">
        <v>6.55</v>
      </c>
      <c r="G1520">
        <v>1.32</v>
      </c>
      <c r="H1520">
        <v>6.69</v>
      </c>
      <c r="I1520">
        <v>22.56</v>
      </c>
      <c r="J1520">
        <v>19.43</v>
      </c>
      <c r="K1520">
        <v>3729</v>
      </c>
      <c r="L1520" t="s">
        <v>44</v>
      </c>
      <c r="M1520">
        <v>85.39</v>
      </c>
      <c r="N1520">
        <v>44</v>
      </c>
      <c r="O1520">
        <v>26</v>
      </c>
      <c r="P1520">
        <v>2</v>
      </c>
      <c r="Q1520">
        <v>13.26</v>
      </c>
      <c r="R1520">
        <v>50034</v>
      </c>
      <c r="S1520">
        <v>89.88</v>
      </c>
      <c r="T1520">
        <v>10.7</v>
      </c>
      <c r="U1520">
        <v>95.43</v>
      </c>
      <c r="V1520">
        <v>1826</v>
      </c>
      <c r="W1520">
        <v>28.85</v>
      </c>
      <c r="X1520">
        <v>95</v>
      </c>
    </row>
    <row r="1521" spans="1:24" hidden="1" x14ac:dyDescent="0.25">
      <c r="A1521" t="s">
        <v>28</v>
      </c>
      <c r="B1521" t="s">
        <v>37</v>
      </c>
      <c r="C1521">
        <v>2017</v>
      </c>
      <c r="D1521" t="s">
        <v>40</v>
      </c>
      <c r="E1521">
        <v>7.28</v>
      </c>
      <c r="F1521">
        <v>7.63</v>
      </c>
      <c r="G1521">
        <v>1.1499999999999999</v>
      </c>
      <c r="H1521">
        <v>3.38</v>
      </c>
      <c r="I1521">
        <v>47.7</v>
      </c>
      <c r="J1521">
        <v>18.399999999999999</v>
      </c>
      <c r="K1521">
        <v>1968</v>
      </c>
      <c r="L1521" t="s">
        <v>44</v>
      </c>
      <c r="M1521">
        <v>77.39</v>
      </c>
      <c r="N1521">
        <v>472</v>
      </c>
      <c r="O1521">
        <v>1</v>
      </c>
      <c r="P1521">
        <v>38</v>
      </c>
      <c r="Q1521">
        <v>57.91</v>
      </c>
      <c r="R1521">
        <v>54662</v>
      </c>
      <c r="S1521">
        <v>17.829999999999998</v>
      </c>
      <c r="T1521">
        <v>70.56</v>
      </c>
      <c r="U1521">
        <v>94.06</v>
      </c>
      <c r="V1521">
        <v>1550</v>
      </c>
      <c r="W1521">
        <v>32.119999999999997</v>
      </c>
      <c r="X1521">
        <v>852</v>
      </c>
    </row>
    <row r="1522" spans="1:24" hidden="1" x14ac:dyDescent="0.25">
      <c r="A1522" t="s">
        <v>24</v>
      </c>
      <c r="B1522" t="s">
        <v>29</v>
      </c>
      <c r="C1522">
        <v>2015</v>
      </c>
      <c r="D1522" t="s">
        <v>43</v>
      </c>
      <c r="E1522">
        <v>4.78</v>
      </c>
      <c r="F1522">
        <v>8.26</v>
      </c>
      <c r="G1522">
        <v>2</v>
      </c>
      <c r="H1522">
        <v>6.86</v>
      </c>
      <c r="I1522">
        <v>23.78</v>
      </c>
      <c r="J1522">
        <v>4.01</v>
      </c>
      <c r="K1522">
        <v>4516</v>
      </c>
      <c r="L1522" t="s">
        <v>31</v>
      </c>
      <c r="M1522">
        <v>36.409999999999997</v>
      </c>
      <c r="N1522">
        <v>83</v>
      </c>
      <c r="O1522">
        <v>0</v>
      </c>
      <c r="P1522">
        <v>86</v>
      </c>
      <c r="Q1522">
        <v>93.39</v>
      </c>
      <c r="R1522">
        <v>48978</v>
      </c>
      <c r="S1522">
        <v>60.27</v>
      </c>
      <c r="T1522">
        <v>78.13</v>
      </c>
      <c r="U1522">
        <v>46.98</v>
      </c>
      <c r="V1522">
        <v>377</v>
      </c>
      <c r="W1522">
        <v>9.15</v>
      </c>
      <c r="X1522">
        <v>155</v>
      </c>
    </row>
    <row r="1523" spans="1:24" hidden="1" x14ac:dyDescent="0.25">
      <c r="A1523" t="s">
        <v>47</v>
      </c>
      <c r="B1523" t="s">
        <v>25</v>
      </c>
      <c r="C1523">
        <v>2003</v>
      </c>
      <c r="D1523" t="s">
        <v>30</v>
      </c>
      <c r="E1523">
        <v>5.05</v>
      </c>
      <c r="F1523">
        <v>6.21</v>
      </c>
      <c r="G1523">
        <v>2.97</v>
      </c>
      <c r="H1523">
        <v>8.0299999999999994</v>
      </c>
      <c r="I1523">
        <v>37.5</v>
      </c>
      <c r="J1523">
        <v>14.51</v>
      </c>
      <c r="K1523">
        <v>1259</v>
      </c>
      <c r="L1523" t="s">
        <v>44</v>
      </c>
      <c r="M1523">
        <v>76.7</v>
      </c>
      <c r="N1523">
        <v>7</v>
      </c>
      <c r="O1523">
        <v>33</v>
      </c>
      <c r="P1523">
        <v>6</v>
      </c>
      <c r="Q1523">
        <v>15.5</v>
      </c>
      <c r="R1523">
        <v>42749</v>
      </c>
      <c r="S1523">
        <v>42.43</v>
      </c>
      <c r="T1523">
        <v>28.33</v>
      </c>
      <c r="U1523">
        <v>54.86</v>
      </c>
      <c r="V1523">
        <v>2213</v>
      </c>
      <c r="W1523">
        <v>0.09</v>
      </c>
      <c r="X1523">
        <v>987</v>
      </c>
    </row>
    <row r="1524" spans="1:24" hidden="1" x14ac:dyDescent="0.25">
      <c r="A1524" t="s">
        <v>45</v>
      </c>
      <c r="B1524" t="s">
        <v>37</v>
      </c>
      <c r="C1524">
        <v>2011</v>
      </c>
      <c r="D1524" t="s">
        <v>26</v>
      </c>
      <c r="E1524">
        <v>8.51</v>
      </c>
      <c r="F1524">
        <v>6.54</v>
      </c>
      <c r="G1524">
        <v>2.73</v>
      </c>
      <c r="H1524">
        <v>3.85</v>
      </c>
      <c r="I1524">
        <v>15.15</v>
      </c>
      <c r="J1524">
        <v>11.58</v>
      </c>
      <c r="K1524">
        <v>2933</v>
      </c>
      <c r="L1524" t="s">
        <v>44</v>
      </c>
      <c r="M1524">
        <v>95.21</v>
      </c>
      <c r="N1524">
        <v>106</v>
      </c>
      <c r="O1524">
        <v>26</v>
      </c>
      <c r="P1524">
        <v>67</v>
      </c>
      <c r="Q1524">
        <v>71.069999999999993</v>
      </c>
      <c r="R1524">
        <v>93464</v>
      </c>
      <c r="S1524">
        <v>8.77</v>
      </c>
      <c r="T1524">
        <v>10.3</v>
      </c>
      <c r="U1524">
        <v>80.150000000000006</v>
      </c>
      <c r="V1524">
        <v>667</v>
      </c>
      <c r="W1524">
        <v>20.399999999999999</v>
      </c>
      <c r="X1524">
        <v>680</v>
      </c>
    </row>
    <row r="1525" spans="1:24" hidden="1" x14ac:dyDescent="0.25">
      <c r="A1525" t="s">
        <v>41</v>
      </c>
      <c r="B1525" t="s">
        <v>38</v>
      </c>
      <c r="C1525">
        <v>2006</v>
      </c>
      <c r="D1525" t="s">
        <v>42</v>
      </c>
      <c r="E1525">
        <v>6.81</v>
      </c>
      <c r="F1525">
        <v>8.11</v>
      </c>
      <c r="G1525">
        <v>1.22</v>
      </c>
      <c r="H1525">
        <v>7.86</v>
      </c>
      <c r="I1525">
        <v>38.97</v>
      </c>
      <c r="J1525">
        <v>1</v>
      </c>
      <c r="K1525">
        <v>2509</v>
      </c>
      <c r="L1525" t="s">
        <v>44</v>
      </c>
      <c r="M1525">
        <v>33.15</v>
      </c>
      <c r="N1525">
        <v>372</v>
      </c>
      <c r="O1525">
        <v>36</v>
      </c>
      <c r="P1525">
        <v>54</v>
      </c>
      <c r="Q1525">
        <v>44.91</v>
      </c>
      <c r="R1525">
        <v>5568</v>
      </c>
      <c r="S1525">
        <v>72.58</v>
      </c>
      <c r="T1525">
        <v>81.19</v>
      </c>
      <c r="U1525">
        <v>86.8</v>
      </c>
      <c r="V1525">
        <v>821</v>
      </c>
      <c r="W1525">
        <v>30.62</v>
      </c>
      <c r="X1525">
        <v>989</v>
      </c>
    </row>
    <row r="1526" spans="1:24" hidden="1" x14ac:dyDescent="0.25">
      <c r="A1526" t="s">
        <v>39</v>
      </c>
      <c r="B1526" t="s">
        <v>29</v>
      </c>
      <c r="C1526">
        <v>2013</v>
      </c>
      <c r="D1526" t="s">
        <v>26</v>
      </c>
      <c r="E1526">
        <v>8.9700000000000006</v>
      </c>
      <c r="F1526">
        <v>7.58</v>
      </c>
      <c r="G1526">
        <v>4.46</v>
      </c>
      <c r="H1526">
        <v>6.15</v>
      </c>
      <c r="I1526">
        <v>16.13</v>
      </c>
      <c r="J1526">
        <v>7.43</v>
      </c>
      <c r="K1526">
        <v>4008</v>
      </c>
      <c r="L1526" t="s">
        <v>31</v>
      </c>
      <c r="M1526">
        <v>73.150000000000006</v>
      </c>
      <c r="N1526">
        <v>264</v>
      </c>
      <c r="O1526">
        <v>49</v>
      </c>
      <c r="P1526">
        <v>7</v>
      </c>
      <c r="Q1526">
        <v>30.81</v>
      </c>
      <c r="R1526">
        <v>47236</v>
      </c>
      <c r="S1526">
        <v>7.11</v>
      </c>
      <c r="T1526">
        <v>20.72</v>
      </c>
      <c r="U1526">
        <v>28.81</v>
      </c>
      <c r="V1526">
        <v>2095</v>
      </c>
      <c r="W1526">
        <v>5</v>
      </c>
      <c r="X1526">
        <v>327</v>
      </c>
    </row>
    <row r="1527" spans="1:24" hidden="1" x14ac:dyDescent="0.25">
      <c r="A1527" t="s">
        <v>24</v>
      </c>
      <c r="B1527" t="s">
        <v>37</v>
      </c>
      <c r="C1527">
        <v>2022</v>
      </c>
      <c r="D1527" t="s">
        <v>43</v>
      </c>
      <c r="E1527">
        <v>8.91</v>
      </c>
      <c r="F1527">
        <v>6.2</v>
      </c>
      <c r="G1527">
        <v>0.55000000000000004</v>
      </c>
      <c r="H1527">
        <v>8.68</v>
      </c>
      <c r="I1527">
        <v>21.5</v>
      </c>
      <c r="J1527">
        <v>9.7200000000000006</v>
      </c>
      <c r="K1527">
        <v>4072</v>
      </c>
      <c r="L1527" t="s">
        <v>35</v>
      </c>
      <c r="M1527">
        <v>56.54</v>
      </c>
      <c r="N1527">
        <v>145</v>
      </c>
      <c r="O1527">
        <v>5</v>
      </c>
      <c r="P1527">
        <v>31</v>
      </c>
      <c r="Q1527">
        <v>85.6</v>
      </c>
      <c r="R1527">
        <v>10729</v>
      </c>
      <c r="S1527">
        <v>70.22</v>
      </c>
      <c r="T1527">
        <v>42.26</v>
      </c>
      <c r="U1527">
        <v>59.26</v>
      </c>
      <c r="V1527">
        <v>2403</v>
      </c>
      <c r="W1527">
        <v>21.31</v>
      </c>
      <c r="X1527">
        <v>544</v>
      </c>
    </row>
    <row r="1528" spans="1:24" hidden="1" x14ac:dyDescent="0.25">
      <c r="A1528" t="s">
        <v>39</v>
      </c>
      <c r="B1528" t="s">
        <v>25</v>
      </c>
      <c r="C1528">
        <v>2011</v>
      </c>
      <c r="D1528" t="s">
        <v>42</v>
      </c>
      <c r="E1528">
        <v>9.76</v>
      </c>
      <c r="F1528">
        <v>7.22</v>
      </c>
      <c r="G1528">
        <v>0.2</v>
      </c>
      <c r="H1528">
        <v>6.74</v>
      </c>
      <c r="I1528">
        <v>23.97</v>
      </c>
      <c r="J1528">
        <v>13.35</v>
      </c>
      <c r="K1528">
        <v>4680</v>
      </c>
      <c r="L1528" t="s">
        <v>31</v>
      </c>
      <c r="M1528">
        <v>65.069999999999993</v>
      </c>
      <c r="N1528">
        <v>30</v>
      </c>
      <c r="O1528">
        <v>37</v>
      </c>
      <c r="P1528">
        <v>18</v>
      </c>
      <c r="Q1528">
        <v>46.74</v>
      </c>
      <c r="R1528">
        <v>89514</v>
      </c>
      <c r="S1528">
        <v>28.12</v>
      </c>
      <c r="T1528">
        <v>39.28</v>
      </c>
      <c r="U1528">
        <v>93.16</v>
      </c>
      <c r="V1528">
        <v>2507</v>
      </c>
      <c r="W1528">
        <v>12.58</v>
      </c>
      <c r="X1528">
        <v>369</v>
      </c>
    </row>
    <row r="1529" spans="1:24" hidden="1" x14ac:dyDescent="0.25">
      <c r="A1529" t="s">
        <v>46</v>
      </c>
      <c r="B1529" t="s">
        <v>33</v>
      </c>
      <c r="C1529">
        <v>2002</v>
      </c>
      <c r="D1529" t="s">
        <v>43</v>
      </c>
      <c r="E1529">
        <v>7</v>
      </c>
      <c r="F1529">
        <v>6.52</v>
      </c>
      <c r="G1529">
        <v>3.01</v>
      </c>
      <c r="H1529">
        <v>5.35</v>
      </c>
      <c r="I1529">
        <v>46.32</v>
      </c>
      <c r="J1529">
        <v>5.9</v>
      </c>
      <c r="K1529">
        <v>1562</v>
      </c>
      <c r="L1529" t="s">
        <v>44</v>
      </c>
      <c r="M1529">
        <v>66.97</v>
      </c>
      <c r="N1529">
        <v>243</v>
      </c>
      <c r="O1529">
        <v>26</v>
      </c>
      <c r="P1529">
        <v>11</v>
      </c>
      <c r="Q1529">
        <v>59.16</v>
      </c>
      <c r="R1529">
        <v>77944</v>
      </c>
      <c r="S1529">
        <v>56.57</v>
      </c>
      <c r="T1529">
        <v>23.14</v>
      </c>
      <c r="U1529">
        <v>73.17</v>
      </c>
      <c r="V1529">
        <v>2643</v>
      </c>
      <c r="W1529">
        <v>33.53</v>
      </c>
      <c r="X1529">
        <v>190</v>
      </c>
    </row>
    <row r="1530" spans="1:24" hidden="1" x14ac:dyDescent="0.25">
      <c r="A1530" t="s">
        <v>46</v>
      </c>
      <c r="B1530" t="s">
        <v>33</v>
      </c>
      <c r="C1530">
        <v>2004</v>
      </c>
      <c r="D1530" t="s">
        <v>43</v>
      </c>
      <c r="E1530">
        <v>5.0199999999999996</v>
      </c>
      <c r="F1530">
        <v>6.5</v>
      </c>
      <c r="G1530">
        <v>0.62</v>
      </c>
      <c r="H1530">
        <v>5.32</v>
      </c>
      <c r="I1530">
        <v>2.67</v>
      </c>
      <c r="J1530">
        <v>18.68</v>
      </c>
      <c r="K1530">
        <v>2085</v>
      </c>
      <c r="L1530" t="s">
        <v>35</v>
      </c>
      <c r="M1530">
        <v>83.97</v>
      </c>
      <c r="N1530">
        <v>34</v>
      </c>
      <c r="O1530">
        <v>47</v>
      </c>
      <c r="P1530">
        <v>56</v>
      </c>
      <c r="Q1530">
        <v>45.42</v>
      </c>
      <c r="R1530">
        <v>43912</v>
      </c>
      <c r="S1530">
        <v>16.05</v>
      </c>
      <c r="T1530">
        <v>57.9</v>
      </c>
      <c r="U1530">
        <v>63.44</v>
      </c>
      <c r="V1530">
        <v>1802</v>
      </c>
      <c r="W1530">
        <v>4.01</v>
      </c>
      <c r="X1530">
        <v>583</v>
      </c>
    </row>
    <row r="1531" spans="1:24" hidden="1" x14ac:dyDescent="0.25">
      <c r="A1531" t="s">
        <v>28</v>
      </c>
      <c r="B1531" t="s">
        <v>25</v>
      </c>
      <c r="C1531">
        <v>2016</v>
      </c>
      <c r="D1531" t="s">
        <v>34</v>
      </c>
      <c r="E1531">
        <v>1.66</v>
      </c>
      <c r="F1531">
        <v>8.35</v>
      </c>
      <c r="G1531">
        <v>2.52</v>
      </c>
      <c r="H1531">
        <v>9.2799999999999994</v>
      </c>
      <c r="I1531">
        <v>9.84</v>
      </c>
      <c r="J1531">
        <v>9.0399999999999991</v>
      </c>
      <c r="K1531">
        <v>1789</v>
      </c>
      <c r="L1531" t="s">
        <v>31</v>
      </c>
      <c r="M1531">
        <v>68.989999999999995</v>
      </c>
      <c r="N1531">
        <v>246</v>
      </c>
      <c r="O1531">
        <v>15</v>
      </c>
      <c r="P1531">
        <v>9</v>
      </c>
      <c r="Q1531">
        <v>9.9600000000000009</v>
      </c>
      <c r="R1531">
        <v>89584</v>
      </c>
      <c r="S1531">
        <v>37.090000000000003</v>
      </c>
      <c r="T1531">
        <v>83.48</v>
      </c>
      <c r="U1531">
        <v>77.44</v>
      </c>
      <c r="V1531">
        <v>2507</v>
      </c>
      <c r="W1531">
        <v>33.92</v>
      </c>
      <c r="X1531">
        <v>83</v>
      </c>
    </row>
    <row r="1532" spans="1:24" hidden="1" x14ac:dyDescent="0.25">
      <c r="A1532" t="s">
        <v>47</v>
      </c>
      <c r="B1532" t="s">
        <v>25</v>
      </c>
      <c r="C1532">
        <v>2009</v>
      </c>
      <c r="D1532" t="s">
        <v>40</v>
      </c>
      <c r="E1532">
        <v>7.05</v>
      </c>
      <c r="F1532">
        <v>7.9</v>
      </c>
      <c r="G1532">
        <v>4.76</v>
      </c>
      <c r="H1532">
        <v>6.17</v>
      </c>
      <c r="I1532">
        <v>35.29</v>
      </c>
      <c r="J1532">
        <v>4.97</v>
      </c>
      <c r="K1532">
        <v>3669</v>
      </c>
      <c r="L1532" t="s">
        <v>31</v>
      </c>
      <c r="M1532">
        <v>71.52</v>
      </c>
      <c r="N1532">
        <v>413</v>
      </c>
      <c r="O1532">
        <v>34</v>
      </c>
      <c r="P1532">
        <v>77</v>
      </c>
      <c r="Q1532">
        <v>60.3</v>
      </c>
      <c r="R1532">
        <v>91497</v>
      </c>
      <c r="S1532">
        <v>10.41</v>
      </c>
      <c r="T1532">
        <v>51.1</v>
      </c>
      <c r="U1532">
        <v>72.91</v>
      </c>
      <c r="V1532">
        <v>470</v>
      </c>
      <c r="W1532">
        <v>24.43</v>
      </c>
      <c r="X1532">
        <v>538</v>
      </c>
    </row>
    <row r="1533" spans="1:24" hidden="1" x14ac:dyDescent="0.25">
      <c r="A1533" t="s">
        <v>41</v>
      </c>
      <c r="B1533" t="s">
        <v>33</v>
      </c>
      <c r="C1533">
        <v>2009</v>
      </c>
      <c r="D1533" t="s">
        <v>34</v>
      </c>
      <c r="E1533">
        <v>2.92</v>
      </c>
      <c r="F1533">
        <v>7.74</v>
      </c>
      <c r="G1533">
        <v>3.49</v>
      </c>
      <c r="H1533">
        <v>5.84</v>
      </c>
      <c r="I1533">
        <v>28.88</v>
      </c>
      <c r="J1533">
        <v>6.33</v>
      </c>
      <c r="K1533">
        <v>2481</v>
      </c>
      <c r="L1533" t="s">
        <v>35</v>
      </c>
      <c r="M1533">
        <v>53.3</v>
      </c>
      <c r="N1533">
        <v>17</v>
      </c>
      <c r="O1533">
        <v>26</v>
      </c>
      <c r="P1533">
        <v>90</v>
      </c>
      <c r="Q1533">
        <v>43.05</v>
      </c>
      <c r="R1533">
        <v>44954</v>
      </c>
      <c r="S1533">
        <v>46.73</v>
      </c>
      <c r="T1533">
        <v>87.83</v>
      </c>
      <c r="U1533">
        <v>95.38</v>
      </c>
      <c r="V1533">
        <v>611</v>
      </c>
      <c r="W1533">
        <v>36.78</v>
      </c>
      <c r="X1533">
        <v>903</v>
      </c>
    </row>
    <row r="1534" spans="1:24" hidden="1" x14ac:dyDescent="0.25">
      <c r="A1534" t="s">
        <v>48</v>
      </c>
      <c r="B1534" t="s">
        <v>37</v>
      </c>
      <c r="C1534">
        <v>2010</v>
      </c>
      <c r="D1534" t="s">
        <v>26</v>
      </c>
      <c r="E1534">
        <v>2.83</v>
      </c>
      <c r="F1534">
        <v>6.6</v>
      </c>
      <c r="G1534">
        <v>3.09</v>
      </c>
      <c r="H1534">
        <v>3.28</v>
      </c>
      <c r="I1534">
        <v>12.58</v>
      </c>
      <c r="J1534">
        <v>15.04</v>
      </c>
      <c r="K1534">
        <v>3430</v>
      </c>
      <c r="L1534" t="s">
        <v>27</v>
      </c>
      <c r="M1534">
        <v>38.82</v>
      </c>
      <c r="N1534">
        <v>466</v>
      </c>
      <c r="O1534">
        <v>34</v>
      </c>
      <c r="P1534">
        <v>20</v>
      </c>
      <c r="Q1534">
        <v>10.5</v>
      </c>
      <c r="R1534">
        <v>69050</v>
      </c>
      <c r="S1534">
        <v>21.33</v>
      </c>
      <c r="T1534">
        <v>25.26</v>
      </c>
      <c r="U1534">
        <v>93.01</v>
      </c>
      <c r="V1534">
        <v>592</v>
      </c>
      <c r="W1534">
        <v>37.43</v>
      </c>
      <c r="X1534">
        <v>818</v>
      </c>
    </row>
    <row r="1535" spans="1:24" hidden="1" x14ac:dyDescent="0.25">
      <c r="A1535" t="s">
        <v>24</v>
      </c>
      <c r="B1535" t="s">
        <v>33</v>
      </c>
      <c r="C1535">
        <v>2016</v>
      </c>
      <c r="D1535" t="s">
        <v>26</v>
      </c>
      <c r="E1535">
        <v>2.38</v>
      </c>
      <c r="F1535">
        <v>6.3</v>
      </c>
      <c r="G1535">
        <v>2.87</v>
      </c>
      <c r="H1535">
        <v>5.55</v>
      </c>
      <c r="I1535">
        <v>14.46</v>
      </c>
      <c r="J1535">
        <v>12.81</v>
      </c>
      <c r="K1535">
        <v>204</v>
      </c>
      <c r="L1535" t="s">
        <v>44</v>
      </c>
      <c r="M1535">
        <v>77.790000000000006</v>
      </c>
      <c r="N1535">
        <v>424</v>
      </c>
      <c r="O1535">
        <v>35</v>
      </c>
      <c r="P1535">
        <v>19</v>
      </c>
      <c r="Q1535">
        <v>60.39</v>
      </c>
      <c r="R1535">
        <v>37442</v>
      </c>
      <c r="S1535">
        <v>18.79</v>
      </c>
      <c r="T1535">
        <v>77.88</v>
      </c>
      <c r="U1535">
        <v>51.82</v>
      </c>
      <c r="V1535">
        <v>2442</v>
      </c>
      <c r="W1535">
        <v>32.36</v>
      </c>
      <c r="X1535">
        <v>264</v>
      </c>
    </row>
    <row r="1536" spans="1:24" hidden="1" x14ac:dyDescent="0.25">
      <c r="A1536" t="s">
        <v>24</v>
      </c>
      <c r="B1536" t="s">
        <v>25</v>
      </c>
      <c r="C1536">
        <v>2004</v>
      </c>
      <c r="D1536" t="s">
        <v>40</v>
      </c>
      <c r="E1536">
        <v>8.75</v>
      </c>
      <c r="F1536">
        <v>8.18</v>
      </c>
      <c r="G1536">
        <v>0.9</v>
      </c>
      <c r="H1536">
        <v>8.9499999999999993</v>
      </c>
      <c r="I1536">
        <v>18.37</v>
      </c>
      <c r="J1536">
        <v>14.84</v>
      </c>
      <c r="K1536">
        <v>741</v>
      </c>
      <c r="L1536" t="s">
        <v>27</v>
      </c>
      <c r="M1536">
        <v>30.03</v>
      </c>
      <c r="N1536">
        <v>23</v>
      </c>
      <c r="O1536">
        <v>37</v>
      </c>
      <c r="P1536">
        <v>3</v>
      </c>
      <c r="Q1536">
        <v>2.97</v>
      </c>
      <c r="R1536">
        <v>90920</v>
      </c>
      <c r="S1536">
        <v>10.72</v>
      </c>
      <c r="T1536">
        <v>30.55</v>
      </c>
      <c r="U1536">
        <v>22.56</v>
      </c>
      <c r="V1536">
        <v>2614</v>
      </c>
      <c r="W1536">
        <v>21.2</v>
      </c>
      <c r="X1536">
        <v>374</v>
      </c>
    </row>
    <row r="1537" spans="1:24" hidden="1" x14ac:dyDescent="0.25">
      <c r="A1537" t="s">
        <v>28</v>
      </c>
      <c r="B1537" t="s">
        <v>29</v>
      </c>
      <c r="C1537">
        <v>2012</v>
      </c>
      <c r="D1537" t="s">
        <v>34</v>
      </c>
      <c r="E1537">
        <v>8.68</v>
      </c>
      <c r="F1537">
        <v>6.01</v>
      </c>
      <c r="G1537">
        <v>2.16</v>
      </c>
      <c r="H1537">
        <v>8.33</v>
      </c>
      <c r="I1537">
        <v>22.52</v>
      </c>
      <c r="J1537">
        <v>5.85</v>
      </c>
      <c r="K1537">
        <v>2888</v>
      </c>
      <c r="L1537" t="s">
        <v>44</v>
      </c>
      <c r="M1537">
        <v>53.01</v>
      </c>
      <c r="N1537">
        <v>497</v>
      </c>
      <c r="O1537">
        <v>27</v>
      </c>
      <c r="P1537">
        <v>18</v>
      </c>
      <c r="Q1537">
        <v>22.43</v>
      </c>
      <c r="R1537">
        <v>58570</v>
      </c>
      <c r="S1537">
        <v>76.540000000000006</v>
      </c>
      <c r="T1537">
        <v>30.04</v>
      </c>
      <c r="U1537">
        <v>46.61</v>
      </c>
      <c r="V1537">
        <v>1093</v>
      </c>
      <c r="W1537">
        <v>5.7</v>
      </c>
      <c r="X1537">
        <v>273</v>
      </c>
    </row>
    <row r="1538" spans="1:24" hidden="1" x14ac:dyDescent="0.25">
      <c r="A1538" t="s">
        <v>46</v>
      </c>
      <c r="B1538" t="s">
        <v>38</v>
      </c>
      <c r="C1538">
        <v>2009</v>
      </c>
      <c r="D1538" t="s">
        <v>26</v>
      </c>
      <c r="E1538">
        <v>6.31</v>
      </c>
      <c r="F1538">
        <v>6.97</v>
      </c>
      <c r="G1538">
        <v>1.71</v>
      </c>
      <c r="H1538">
        <v>4.55</v>
      </c>
      <c r="I1538">
        <v>40.9</v>
      </c>
      <c r="J1538">
        <v>6.54</v>
      </c>
      <c r="K1538">
        <v>3494</v>
      </c>
      <c r="L1538" t="s">
        <v>44</v>
      </c>
      <c r="M1538">
        <v>45.26</v>
      </c>
      <c r="N1538">
        <v>341</v>
      </c>
      <c r="O1538">
        <v>2</v>
      </c>
      <c r="P1538">
        <v>28</v>
      </c>
      <c r="Q1538">
        <v>78.540000000000006</v>
      </c>
      <c r="R1538">
        <v>69140</v>
      </c>
      <c r="S1538">
        <v>63.95</v>
      </c>
      <c r="T1538">
        <v>19.420000000000002</v>
      </c>
      <c r="U1538">
        <v>36.229999999999997</v>
      </c>
      <c r="V1538">
        <v>793</v>
      </c>
      <c r="W1538">
        <v>9.02</v>
      </c>
      <c r="X1538">
        <v>936</v>
      </c>
    </row>
    <row r="1539" spans="1:24" hidden="1" x14ac:dyDescent="0.25">
      <c r="A1539" t="s">
        <v>28</v>
      </c>
      <c r="B1539" t="s">
        <v>29</v>
      </c>
      <c r="C1539">
        <v>2008</v>
      </c>
      <c r="D1539" t="s">
        <v>34</v>
      </c>
      <c r="E1539">
        <v>4.7300000000000004</v>
      </c>
      <c r="F1539">
        <v>6.69</v>
      </c>
      <c r="G1539">
        <v>4.7699999999999996</v>
      </c>
      <c r="H1539">
        <v>5.89</v>
      </c>
      <c r="I1539">
        <v>0.69</v>
      </c>
      <c r="J1539">
        <v>7.93</v>
      </c>
      <c r="K1539">
        <v>4263</v>
      </c>
      <c r="L1539" t="s">
        <v>27</v>
      </c>
      <c r="M1539">
        <v>57.2</v>
      </c>
      <c r="N1539">
        <v>303</v>
      </c>
      <c r="O1539">
        <v>40</v>
      </c>
      <c r="P1539">
        <v>70</v>
      </c>
      <c r="Q1539">
        <v>5.72</v>
      </c>
      <c r="R1539">
        <v>19821</v>
      </c>
      <c r="S1539">
        <v>15.69</v>
      </c>
      <c r="T1539">
        <v>79.09</v>
      </c>
      <c r="U1539">
        <v>30.52</v>
      </c>
      <c r="V1539">
        <v>2809</v>
      </c>
      <c r="W1539">
        <v>16.71</v>
      </c>
      <c r="X1539">
        <v>826</v>
      </c>
    </row>
    <row r="1540" spans="1:24" hidden="1" x14ac:dyDescent="0.25">
      <c r="A1540" t="s">
        <v>45</v>
      </c>
      <c r="B1540" t="s">
        <v>29</v>
      </c>
      <c r="C1540">
        <v>2016</v>
      </c>
      <c r="D1540" t="s">
        <v>40</v>
      </c>
      <c r="E1540">
        <v>6.72</v>
      </c>
      <c r="F1540">
        <v>7.43</v>
      </c>
      <c r="G1540">
        <v>1.21</v>
      </c>
      <c r="H1540">
        <v>4.38</v>
      </c>
      <c r="I1540">
        <v>44.9</v>
      </c>
      <c r="J1540">
        <v>3.77</v>
      </c>
      <c r="K1540">
        <v>4737</v>
      </c>
      <c r="L1540" t="s">
        <v>27</v>
      </c>
      <c r="M1540">
        <v>51.79</v>
      </c>
      <c r="N1540">
        <v>397</v>
      </c>
      <c r="O1540">
        <v>30</v>
      </c>
      <c r="P1540">
        <v>63</v>
      </c>
      <c r="Q1540">
        <v>65.37</v>
      </c>
      <c r="R1540">
        <v>14517</v>
      </c>
      <c r="S1540">
        <v>47.24</v>
      </c>
      <c r="T1540">
        <v>68</v>
      </c>
      <c r="U1540">
        <v>91.04</v>
      </c>
      <c r="V1540">
        <v>1301</v>
      </c>
      <c r="W1540">
        <v>29.16</v>
      </c>
      <c r="X1540">
        <v>889</v>
      </c>
    </row>
    <row r="1541" spans="1:24" x14ac:dyDescent="0.25">
      <c r="A1541" t="s">
        <v>41</v>
      </c>
      <c r="B1541" t="s">
        <v>25</v>
      </c>
      <c r="C1541">
        <v>2000</v>
      </c>
      <c r="D1541" t="s">
        <v>42</v>
      </c>
      <c r="E1541">
        <v>6.07</v>
      </c>
      <c r="F1541">
        <v>6.63</v>
      </c>
      <c r="G1541">
        <v>2.36</v>
      </c>
      <c r="H1541">
        <v>9.68</v>
      </c>
      <c r="I1541">
        <v>20.65</v>
      </c>
      <c r="J1541">
        <v>13.82</v>
      </c>
      <c r="K1541">
        <v>1105</v>
      </c>
      <c r="L1541" t="s">
        <v>44</v>
      </c>
      <c r="M1541">
        <v>79.3</v>
      </c>
      <c r="N1541">
        <v>402</v>
      </c>
      <c r="O1541">
        <v>2</v>
      </c>
      <c r="P1541">
        <v>96</v>
      </c>
      <c r="Q1541">
        <v>95.07</v>
      </c>
      <c r="R1541">
        <v>43173</v>
      </c>
      <c r="S1541">
        <v>66.09</v>
      </c>
      <c r="T1541">
        <v>37.33</v>
      </c>
      <c r="U1541">
        <v>76.790000000000006</v>
      </c>
      <c r="V1541">
        <v>2784</v>
      </c>
      <c r="W1541">
        <v>21.79</v>
      </c>
      <c r="X1541">
        <v>194</v>
      </c>
    </row>
    <row r="1542" spans="1:24" hidden="1" x14ac:dyDescent="0.25">
      <c r="A1542" t="s">
        <v>47</v>
      </c>
      <c r="B1542" t="s">
        <v>33</v>
      </c>
      <c r="C1542">
        <v>2003</v>
      </c>
      <c r="D1542" t="s">
        <v>43</v>
      </c>
      <c r="E1542">
        <v>4.16</v>
      </c>
      <c r="F1542">
        <v>6.78</v>
      </c>
      <c r="G1542">
        <v>4.6900000000000004</v>
      </c>
      <c r="H1542">
        <v>7.19</v>
      </c>
      <c r="I1542">
        <v>11.52</v>
      </c>
      <c r="J1542">
        <v>6.59</v>
      </c>
      <c r="K1542">
        <v>1823</v>
      </c>
      <c r="L1542" t="s">
        <v>35</v>
      </c>
      <c r="M1542">
        <v>48.21</v>
      </c>
      <c r="N1542">
        <v>315</v>
      </c>
      <c r="O1542">
        <v>37</v>
      </c>
      <c r="P1542">
        <v>71</v>
      </c>
      <c r="Q1542">
        <v>18.78</v>
      </c>
      <c r="R1542">
        <v>78099</v>
      </c>
      <c r="S1542">
        <v>87.81</v>
      </c>
      <c r="T1542">
        <v>37.950000000000003</v>
      </c>
      <c r="U1542">
        <v>22.61</v>
      </c>
      <c r="V1542">
        <v>2030</v>
      </c>
      <c r="W1542">
        <v>17.53</v>
      </c>
      <c r="X1542">
        <v>441</v>
      </c>
    </row>
    <row r="1543" spans="1:24" hidden="1" x14ac:dyDescent="0.25">
      <c r="A1543" t="s">
        <v>32</v>
      </c>
      <c r="B1543" t="s">
        <v>37</v>
      </c>
      <c r="C1543">
        <v>2003</v>
      </c>
      <c r="D1543" t="s">
        <v>43</v>
      </c>
      <c r="E1543">
        <v>3.8</v>
      </c>
      <c r="F1543">
        <v>8.1300000000000008</v>
      </c>
      <c r="G1543">
        <v>3.95</v>
      </c>
      <c r="H1543">
        <v>8.2799999999999994</v>
      </c>
      <c r="I1543">
        <v>25.42</v>
      </c>
      <c r="J1543">
        <v>6.52</v>
      </c>
      <c r="K1543">
        <v>2647</v>
      </c>
      <c r="L1543" t="s">
        <v>35</v>
      </c>
      <c r="M1543">
        <v>69.25</v>
      </c>
      <c r="N1543">
        <v>348</v>
      </c>
      <c r="O1543">
        <v>23</v>
      </c>
      <c r="P1543">
        <v>10</v>
      </c>
      <c r="Q1543">
        <v>42.88</v>
      </c>
      <c r="R1543">
        <v>83370</v>
      </c>
      <c r="S1543">
        <v>5.96</v>
      </c>
      <c r="T1543">
        <v>77.58</v>
      </c>
      <c r="U1543">
        <v>93.58</v>
      </c>
      <c r="V1543">
        <v>2819</v>
      </c>
      <c r="W1543">
        <v>19.100000000000001</v>
      </c>
      <c r="X1543">
        <v>702</v>
      </c>
    </row>
    <row r="1544" spans="1:24" hidden="1" x14ac:dyDescent="0.25">
      <c r="A1544" t="s">
        <v>36</v>
      </c>
      <c r="B1544" t="s">
        <v>29</v>
      </c>
      <c r="C1544">
        <v>2017</v>
      </c>
      <c r="D1544" t="s">
        <v>34</v>
      </c>
      <c r="E1544">
        <v>3.83</v>
      </c>
      <c r="F1544">
        <v>7.51</v>
      </c>
      <c r="G1544">
        <v>4.82</v>
      </c>
      <c r="H1544">
        <v>8</v>
      </c>
      <c r="I1544">
        <v>32.979999999999997</v>
      </c>
      <c r="J1544">
        <v>5.39</v>
      </c>
      <c r="K1544">
        <v>4197</v>
      </c>
      <c r="L1544" t="s">
        <v>27</v>
      </c>
      <c r="M1544">
        <v>61.9</v>
      </c>
      <c r="N1544">
        <v>277</v>
      </c>
      <c r="O1544">
        <v>25</v>
      </c>
      <c r="P1544">
        <v>32</v>
      </c>
      <c r="Q1544">
        <v>58.4</v>
      </c>
      <c r="R1544">
        <v>51087</v>
      </c>
      <c r="S1544">
        <v>36.24</v>
      </c>
      <c r="T1544">
        <v>84.21</v>
      </c>
      <c r="U1544">
        <v>92.24</v>
      </c>
      <c r="V1544">
        <v>507</v>
      </c>
      <c r="W1544">
        <v>29.66</v>
      </c>
      <c r="X1544">
        <v>967</v>
      </c>
    </row>
    <row r="1545" spans="1:24" hidden="1" x14ac:dyDescent="0.25">
      <c r="A1545" t="s">
        <v>36</v>
      </c>
      <c r="B1545" t="s">
        <v>33</v>
      </c>
      <c r="C1545">
        <v>2008</v>
      </c>
      <c r="D1545" t="s">
        <v>26</v>
      </c>
      <c r="E1545">
        <v>5.89</v>
      </c>
      <c r="F1545">
        <v>6.36</v>
      </c>
      <c r="G1545">
        <v>3.04</v>
      </c>
      <c r="H1545">
        <v>9.1199999999999992</v>
      </c>
      <c r="I1545">
        <v>2.2400000000000002</v>
      </c>
      <c r="J1545">
        <v>9.06</v>
      </c>
      <c r="K1545">
        <v>88</v>
      </c>
      <c r="L1545" t="s">
        <v>27</v>
      </c>
      <c r="M1545">
        <v>86.07</v>
      </c>
      <c r="N1545">
        <v>29</v>
      </c>
      <c r="O1545">
        <v>40</v>
      </c>
      <c r="P1545">
        <v>24</v>
      </c>
      <c r="Q1545">
        <v>46.14</v>
      </c>
      <c r="R1545">
        <v>5065</v>
      </c>
      <c r="S1545">
        <v>61.6</v>
      </c>
      <c r="T1545">
        <v>58.19</v>
      </c>
      <c r="U1545">
        <v>95.95</v>
      </c>
      <c r="V1545">
        <v>781</v>
      </c>
      <c r="W1545">
        <v>1.37</v>
      </c>
      <c r="X1545">
        <v>497</v>
      </c>
    </row>
    <row r="1546" spans="1:24" hidden="1" x14ac:dyDescent="0.25">
      <c r="A1546" t="s">
        <v>28</v>
      </c>
      <c r="B1546" t="s">
        <v>37</v>
      </c>
      <c r="C1546">
        <v>2024</v>
      </c>
      <c r="D1546" t="s">
        <v>34</v>
      </c>
      <c r="E1546">
        <v>6.48</v>
      </c>
      <c r="F1546">
        <v>7.82</v>
      </c>
      <c r="G1546">
        <v>1.67</v>
      </c>
      <c r="H1546">
        <v>9.65</v>
      </c>
      <c r="I1546">
        <v>35.79</v>
      </c>
      <c r="J1546">
        <v>15.44</v>
      </c>
      <c r="K1546">
        <v>3381</v>
      </c>
      <c r="L1546" t="s">
        <v>31</v>
      </c>
      <c r="M1546">
        <v>59.97</v>
      </c>
      <c r="N1546">
        <v>142</v>
      </c>
      <c r="O1546">
        <v>46</v>
      </c>
      <c r="P1546">
        <v>32</v>
      </c>
      <c r="Q1546">
        <v>62.8</v>
      </c>
      <c r="R1546">
        <v>79261</v>
      </c>
      <c r="S1546">
        <v>1.56</v>
      </c>
      <c r="T1546">
        <v>42.55</v>
      </c>
      <c r="U1546">
        <v>86.39</v>
      </c>
      <c r="V1546">
        <v>2913</v>
      </c>
      <c r="W1546">
        <v>17.71</v>
      </c>
      <c r="X1546">
        <v>739</v>
      </c>
    </row>
    <row r="1547" spans="1:24" hidden="1" x14ac:dyDescent="0.25">
      <c r="A1547" t="s">
        <v>45</v>
      </c>
      <c r="B1547" t="s">
        <v>29</v>
      </c>
      <c r="C1547">
        <v>2017</v>
      </c>
      <c r="D1547" t="s">
        <v>34</v>
      </c>
      <c r="E1547">
        <v>4.5199999999999996</v>
      </c>
      <c r="F1547">
        <v>6.52</v>
      </c>
      <c r="G1547">
        <v>4.13</v>
      </c>
      <c r="H1547">
        <v>3.23</v>
      </c>
      <c r="I1547">
        <v>38.04</v>
      </c>
      <c r="J1547">
        <v>16.71</v>
      </c>
      <c r="K1547">
        <v>4703</v>
      </c>
      <c r="L1547" t="s">
        <v>35</v>
      </c>
      <c r="M1547">
        <v>90.47</v>
      </c>
      <c r="N1547">
        <v>276</v>
      </c>
      <c r="O1547">
        <v>27</v>
      </c>
      <c r="P1547">
        <v>99</v>
      </c>
      <c r="Q1547">
        <v>41.6</v>
      </c>
      <c r="R1547">
        <v>24821</v>
      </c>
      <c r="S1547">
        <v>24.35</v>
      </c>
      <c r="T1547">
        <v>14.25</v>
      </c>
      <c r="U1547">
        <v>26.31</v>
      </c>
      <c r="V1547">
        <v>759</v>
      </c>
      <c r="W1547">
        <v>22.91</v>
      </c>
      <c r="X1547">
        <v>115</v>
      </c>
    </row>
    <row r="1548" spans="1:24" hidden="1" x14ac:dyDescent="0.25">
      <c r="A1548" t="s">
        <v>41</v>
      </c>
      <c r="B1548" t="s">
        <v>37</v>
      </c>
      <c r="C1548">
        <v>2013</v>
      </c>
      <c r="D1548" t="s">
        <v>30</v>
      </c>
      <c r="E1548">
        <v>9.69</v>
      </c>
      <c r="F1548">
        <v>7.08</v>
      </c>
      <c r="G1548">
        <v>1.46</v>
      </c>
      <c r="H1548">
        <v>9.83</v>
      </c>
      <c r="I1548">
        <v>8.31</v>
      </c>
      <c r="J1548">
        <v>16.09</v>
      </c>
      <c r="K1548">
        <v>3511</v>
      </c>
      <c r="L1548" t="s">
        <v>35</v>
      </c>
      <c r="M1548">
        <v>30.01</v>
      </c>
      <c r="N1548">
        <v>409</v>
      </c>
      <c r="O1548">
        <v>8</v>
      </c>
      <c r="P1548">
        <v>25</v>
      </c>
      <c r="Q1548">
        <v>16.55</v>
      </c>
      <c r="R1548">
        <v>60041</v>
      </c>
      <c r="S1548">
        <v>74.489999999999995</v>
      </c>
      <c r="T1548">
        <v>20.13</v>
      </c>
      <c r="U1548">
        <v>69.819999999999993</v>
      </c>
      <c r="V1548">
        <v>2813</v>
      </c>
      <c r="W1548">
        <v>23.55</v>
      </c>
      <c r="X1548">
        <v>443</v>
      </c>
    </row>
    <row r="1549" spans="1:24" hidden="1" x14ac:dyDescent="0.25">
      <c r="A1549" t="s">
        <v>48</v>
      </c>
      <c r="B1549" t="s">
        <v>33</v>
      </c>
      <c r="C1549">
        <v>2024</v>
      </c>
      <c r="D1549" t="s">
        <v>43</v>
      </c>
      <c r="E1549">
        <v>0.84</v>
      </c>
      <c r="F1549">
        <v>7.62</v>
      </c>
      <c r="G1549">
        <v>0.82</v>
      </c>
      <c r="H1549">
        <v>9.09</v>
      </c>
      <c r="I1549">
        <v>8.39</v>
      </c>
      <c r="J1549">
        <v>12.42</v>
      </c>
      <c r="K1549">
        <v>2206</v>
      </c>
      <c r="L1549" t="s">
        <v>44</v>
      </c>
      <c r="M1549">
        <v>72.34</v>
      </c>
      <c r="N1549">
        <v>355</v>
      </c>
      <c r="O1549">
        <v>36</v>
      </c>
      <c r="P1549">
        <v>35</v>
      </c>
      <c r="Q1549">
        <v>10.73</v>
      </c>
      <c r="R1549">
        <v>51852</v>
      </c>
      <c r="S1549">
        <v>35.57</v>
      </c>
      <c r="T1549">
        <v>21.34</v>
      </c>
      <c r="U1549">
        <v>26.65</v>
      </c>
      <c r="V1549">
        <v>2106</v>
      </c>
      <c r="W1549">
        <v>24.75</v>
      </c>
      <c r="X1549">
        <v>576</v>
      </c>
    </row>
    <row r="1550" spans="1:24" hidden="1" x14ac:dyDescent="0.25">
      <c r="A1550" t="s">
        <v>36</v>
      </c>
      <c r="B1550" t="s">
        <v>38</v>
      </c>
      <c r="C1550">
        <v>2014</v>
      </c>
      <c r="D1550" t="s">
        <v>40</v>
      </c>
      <c r="E1550">
        <v>3.47</v>
      </c>
      <c r="F1550">
        <v>6.68</v>
      </c>
      <c r="G1550">
        <v>3.53</v>
      </c>
      <c r="H1550">
        <v>5.68</v>
      </c>
      <c r="I1550">
        <v>10.19</v>
      </c>
      <c r="J1550">
        <v>5.61</v>
      </c>
      <c r="K1550">
        <v>3185</v>
      </c>
      <c r="L1550" t="s">
        <v>31</v>
      </c>
      <c r="M1550">
        <v>30.69</v>
      </c>
      <c r="N1550">
        <v>11</v>
      </c>
      <c r="O1550">
        <v>26</v>
      </c>
      <c r="P1550">
        <v>10</v>
      </c>
      <c r="Q1550">
        <v>74.959999999999994</v>
      </c>
      <c r="R1550">
        <v>31123</v>
      </c>
      <c r="S1550">
        <v>8.4499999999999993</v>
      </c>
      <c r="T1550">
        <v>32.14</v>
      </c>
      <c r="U1550">
        <v>77.069999999999993</v>
      </c>
      <c r="V1550">
        <v>1595</v>
      </c>
      <c r="W1550">
        <v>2.14</v>
      </c>
      <c r="X1550">
        <v>146</v>
      </c>
    </row>
    <row r="1551" spans="1:24" hidden="1" x14ac:dyDescent="0.25">
      <c r="A1551" t="s">
        <v>41</v>
      </c>
      <c r="B1551" t="s">
        <v>33</v>
      </c>
      <c r="C1551">
        <v>2005</v>
      </c>
      <c r="D1551" t="s">
        <v>34</v>
      </c>
      <c r="E1551">
        <v>4.1900000000000004</v>
      </c>
      <c r="F1551">
        <v>6.96</v>
      </c>
      <c r="G1551">
        <v>3.19</v>
      </c>
      <c r="H1551">
        <v>8.86</v>
      </c>
      <c r="I1551">
        <v>39.83</v>
      </c>
      <c r="J1551">
        <v>14.7</v>
      </c>
      <c r="K1551">
        <v>4381</v>
      </c>
      <c r="L1551" t="s">
        <v>44</v>
      </c>
      <c r="M1551">
        <v>79.98</v>
      </c>
      <c r="N1551">
        <v>390</v>
      </c>
      <c r="O1551">
        <v>47</v>
      </c>
      <c r="P1551">
        <v>29</v>
      </c>
      <c r="Q1551">
        <v>25.39</v>
      </c>
      <c r="R1551">
        <v>28127</v>
      </c>
      <c r="S1551">
        <v>62.66</v>
      </c>
      <c r="T1551">
        <v>30.56</v>
      </c>
      <c r="U1551">
        <v>35.76</v>
      </c>
      <c r="V1551">
        <v>1337</v>
      </c>
      <c r="W1551">
        <v>22.32</v>
      </c>
      <c r="X1551">
        <v>297</v>
      </c>
    </row>
    <row r="1552" spans="1:24" hidden="1" x14ac:dyDescent="0.25">
      <c r="A1552" t="s">
        <v>47</v>
      </c>
      <c r="B1552" t="s">
        <v>25</v>
      </c>
      <c r="C1552">
        <v>2023</v>
      </c>
      <c r="D1552" t="s">
        <v>30</v>
      </c>
      <c r="E1552">
        <v>0.17</v>
      </c>
      <c r="F1552">
        <v>7.84</v>
      </c>
      <c r="G1552">
        <v>4.3899999999999997</v>
      </c>
      <c r="H1552">
        <v>8.16</v>
      </c>
      <c r="I1552">
        <v>13.6</v>
      </c>
      <c r="J1552">
        <v>0.79</v>
      </c>
      <c r="K1552">
        <v>864</v>
      </c>
      <c r="L1552" t="s">
        <v>31</v>
      </c>
      <c r="M1552">
        <v>46.44</v>
      </c>
      <c r="N1552">
        <v>202</v>
      </c>
      <c r="O1552">
        <v>2</v>
      </c>
      <c r="P1552">
        <v>56</v>
      </c>
      <c r="Q1552">
        <v>85.05</v>
      </c>
      <c r="R1552">
        <v>51322</v>
      </c>
      <c r="S1552">
        <v>25.01</v>
      </c>
      <c r="T1552">
        <v>53.43</v>
      </c>
      <c r="U1552">
        <v>94.86</v>
      </c>
      <c r="V1552">
        <v>476</v>
      </c>
      <c r="W1552">
        <v>22.02</v>
      </c>
      <c r="X1552">
        <v>352</v>
      </c>
    </row>
    <row r="1553" spans="1:24" hidden="1" x14ac:dyDescent="0.25">
      <c r="A1553" t="s">
        <v>39</v>
      </c>
      <c r="B1553" t="s">
        <v>37</v>
      </c>
      <c r="C1553">
        <v>2009</v>
      </c>
      <c r="D1553" t="s">
        <v>30</v>
      </c>
      <c r="E1553">
        <v>3.65</v>
      </c>
      <c r="F1553">
        <v>8.34</v>
      </c>
      <c r="G1553">
        <v>4.8099999999999996</v>
      </c>
      <c r="H1553">
        <v>8.5500000000000007</v>
      </c>
      <c r="I1553">
        <v>39.799999999999997</v>
      </c>
      <c r="J1553">
        <v>15.96</v>
      </c>
      <c r="K1553">
        <v>54</v>
      </c>
      <c r="L1553" t="s">
        <v>35</v>
      </c>
      <c r="M1553">
        <v>56.6</v>
      </c>
      <c r="N1553">
        <v>249</v>
      </c>
      <c r="O1553">
        <v>40</v>
      </c>
      <c r="P1553">
        <v>96</v>
      </c>
      <c r="Q1553">
        <v>74.819999999999993</v>
      </c>
      <c r="R1553">
        <v>46129</v>
      </c>
      <c r="S1553">
        <v>70.17</v>
      </c>
      <c r="T1553">
        <v>85.53</v>
      </c>
      <c r="U1553">
        <v>94.73</v>
      </c>
      <c r="V1553">
        <v>661</v>
      </c>
      <c r="W1553">
        <v>34.19</v>
      </c>
      <c r="X1553">
        <v>361</v>
      </c>
    </row>
    <row r="1554" spans="1:24" hidden="1" x14ac:dyDescent="0.25">
      <c r="A1554" t="s">
        <v>45</v>
      </c>
      <c r="B1554" t="s">
        <v>38</v>
      </c>
      <c r="C1554">
        <v>2014</v>
      </c>
      <c r="D1554" t="s">
        <v>43</v>
      </c>
      <c r="E1554">
        <v>2.74</v>
      </c>
      <c r="F1554">
        <v>7.32</v>
      </c>
      <c r="G1554">
        <v>4.29</v>
      </c>
      <c r="H1554">
        <v>4.54</v>
      </c>
      <c r="I1554">
        <v>27.03</v>
      </c>
      <c r="J1554">
        <v>15.6</v>
      </c>
      <c r="K1554">
        <v>4671</v>
      </c>
      <c r="L1554" t="s">
        <v>44</v>
      </c>
      <c r="M1554">
        <v>56.63</v>
      </c>
      <c r="N1554">
        <v>102</v>
      </c>
      <c r="O1554">
        <v>48</v>
      </c>
      <c r="P1554">
        <v>9</v>
      </c>
      <c r="Q1554">
        <v>6.85</v>
      </c>
      <c r="R1554">
        <v>93746</v>
      </c>
      <c r="S1554">
        <v>90.02</v>
      </c>
      <c r="T1554">
        <v>78.930000000000007</v>
      </c>
      <c r="U1554">
        <v>67.569999999999993</v>
      </c>
      <c r="V1554">
        <v>2869</v>
      </c>
      <c r="W1554">
        <v>30.4</v>
      </c>
      <c r="X1554">
        <v>578</v>
      </c>
    </row>
    <row r="1555" spans="1:24" hidden="1" x14ac:dyDescent="0.25">
      <c r="A1555" t="s">
        <v>46</v>
      </c>
      <c r="B1555" t="s">
        <v>37</v>
      </c>
      <c r="C1555">
        <v>2003</v>
      </c>
      <c r="D1555" t="s">
        <v>43</v>
      </c>
      <c r="E1555">
        <v>5.0599999999999996</v>
      </c>
      <c r="F1555">
        <v>6.02</v>
      </c>
      <c r="G1555">
        <v>0.3</v>
      </c>
      <c r="H1555">
        <v>7.54</v>
      </c>
      <c r="I1555">
        <v>38.36</v>
      </c>
      <c r="J1555">
        <v>13.4</v>
      </c>
      <c r="K1555">
        <v>2080</v>
      </c>
      <c r="L1555" t="s">
        <v>31</v>
      </c>
      <c r="M1555">
        <v>89.25</v>
      </c>
      <c r="N1555">
        <v>467</v>
      </c>
      <c r="O1555">
        <v>27</v>
      </c>
      <c r="P1555">
        <v>92</v>
      </c>
      <c r="Q1555">
        <v>21.72</v>
      </c>
      <c r="R1555">
        <v>85784</v>
      </c>
      <c r="S1555">
        <v>52.79</v>
      </c>
      <c r="T1555">
        <v>50.73</v>
      </c>
      <c r="U1555">
        <v>80.209999999999994</v>
      </c>
      <c r="V1555">
        <v>2238</v>
      </c>
      <c r="W1555">
        <v>1.25</v>
      </c>
      <c r="X1555">
        <v>621</v>
      </c>
    </row>
    <row r="1556" spans="1:24" hidden="1" x14ac:dyDescent="0.25">
      <c r="A1556" t="s">
        <v>41</v>
      </c>
      <c r="B1556" t="s">
        <v>37</v>
      </c>
      <c r="C1556">
        <v>2017</v>
      </c>
      <c r="D1556" t="s">
        <v>43</v>
      </c>
      <c r="E1556">
        <v>3.36</v>
      </c>
      <c r="F1556">
        <v>6.85</v>
      </c>
      <c r="G1556">
        <v>3.32</v>
      </c>
      <c r="H1556">
        <v>3.18</v>
      </c>
      <c r="I1556">
        <v>27.68</v>
      </c>
      <c r="J1556">
        <v>1.96</v>
      </c>
      <c r="K1556">
        <v>557</v>
      </c>
      <c r="L1556" t="s">
        <v>44</v>
      </c>
      <c r="M1556">
        <v>37.15</v>
      </c>
      <c r="N1556">
        <v>34</v>
      </c>
      <c r="O1556">
        <v>31</v>
      </c>
      <c r="P1556">
        <v>24</v>
      </c>
      <c r="Q1556">
        <v>30.62</v>
      </c>
      <c r="R1556">
        <v>84535</v>
      </c>
      <c r="S1556">
        <v>59.91</v>
      </c>
      <c r="T1556">
        <v>11.38</v>
      </c>
      <c r="U1556">
        <v>88.65</v>
      </c>
      <c r="V1556">
        <v>2232</v>
      </c>
      <c r="W1556">
        <v>22.24</v>
      </c>
      <c r="X1556">
        <v>14</v>
      </c>
    </row>
    <row r="1557" spans="1:24" hidden="1" x14ac:dyDescent="0.25">
      <c r="A1557" t="s">
        <v>47</v>
      </c>
      <c r="B1557" t="s">
        <v>29</v>
      </c>
      <c r="C1557">
        <v>2017</v>
      </c>
      <c r="D1557" t="s">
        <v>40</v>
      </c>
      <c r="E1557">
        <v>7.26</v>
      </c>
      <c r="F1557">
        <v>7</v>
      </c>
      <c r="G1557">
        <v>3.92</v>
      </c>
      <c r="H1557">
        <v>8.94</v>
      </c>
      <c r="I1557">
        <v>16.79</v>
      </c>
      <c r="J1557">
        <v>19.95</v>
      </c>
      <c r="K1557">
        <v>4826</v>
      </c>
      <c r="L1557" t="s">
        <v>31</v>
      </c>
      <c r="M1557">
        <v>76.680000000000007</v>
      </c>
      <c r="N1557">
        <v>323</v>
      </c>
      <c r="O1557">
        <v>34</v>
      </c>
      <c r="P1557">
        <v>95</v>
      </c>
      <c r="Q1557">
        <v>60.26</v>
      </c>
      <c r="R1557">
        <v>41684</v>
      </c>
      <c r="S1557">
        <v>51.44</v>
      </c>
      <c r="T1557">
        <v>15.47</v>
      </c>
      <c r="U1557">
        <v>51.13</v>
      </c>
      <c r="V1557">
        <v>2262</v>
      </c>
      <c r="W1557">
        <v>27.64</v>
      </c>
      <c r="X1557">
        <v>896</v>
      </c>
    </row>
    <row r="1558" spans="1:24" hidden="1" x14ac:dyDescent="0.25">
      <c r="A1558" t="s">
        <v>48</v>
      </c>
      <c r="B1558" t="s">
        <v>25</v>
      </c>
      <c r="C1558">
        <v>2024</v>
      </c>
      <c r="D1558" t="s">
        <v>30</v>
      </c>
      <c r="E1558">
        <v>5.0999999999999996</v>
      </c>
      <c r="F1558">
        <v>6.85</v>
      </c>
      <c r="G1558">
        <v>4.91</v>
      </c>
      <c r="H1558">
        <v>9.66</v>
      </c>
      <c r="I1558">
        <v>45.54</v>
      </c>
      <c r="J1558">
        <v>15.13</v>
      </c>
      <c r="K1558">
        <v>992</v>
      </c>
      <c r="L1558" t="s">
        <v>27</v>
      </c>
      <c r="M1558">
        <v>98.69</v>
      </c>
      <c r="N1558">
        <v>385</v>
      </c>
      <c r="O1558">
        <v>6</v>
      </c>
      <c r="P1558">
        <v>67</v>
      </c>
      <c r="Q1558">
        <v>81.36</v>
      </c>
      <c r="R1558">
        <v>1346</v>
      </c>
      <c r="S1558">
        <v>81.739999999999995</v>
      </c>
      <c r="T1558">
        <v>78.83</v>
      </c>
      <c r="U1558">
        <v>66.34</v>
      </c>
      <c r="V1558">
        <v>241</v>
      </c>
      <c r="W1558">
        <v>23.21</v>
      </c>
      <c r="X1558">
        <v>633</v>
      </c>
    </row>
    <row r="1559" spans="1:24" hidden="1" x14ac:dyDescent="0.25">
      <c r="A1559" t="s">
        <v>32</v>
      </c>
      <c r="B1559" t="s">
        <v>37</v>
      </c>
      <c r="C1559">
        <v>2016</v>
      </c>
      <c r="D1559" t="s">
        <v>26</v>
      </c>
      <c r="E1559">
        <v>1.3</v>
      </c>
      <c r="F1559">
        <v>7.09</v>
      </c>
      <c r="G1559">
        <v>1.87</v>
      </c>
      <c r="H1559">
        <v>7.63</v>
      </c>
      <c r="I1559">
        <v>35.76</v>
      </c>
      <c r="J1559">
        <v>14.7</v>
      </c>
      <c r="K1559">
        <v>4896</v>
      </c>
      <c r="L1559" t="s">
        <v>44</v>
      </c>
      <c r="M1559">
        <v>31.57</v>
      </c>
      <c r="N1559">
        <v>19</v>
      </c>
      <c r="O1559">
        <v>6</v>
      </c>
      <c r="P1559">
        <v>56</v>
      </c>
      <c r="Q1559">
        <v>7.91</v>
      </c>
      <c r="R1559">
        <v>32892</v>
      </c>
      <c r="S1559">
        <v>24.17</v>
      </c>
      <c r="T1559">
        <v>32.69</v>
      </c>
      <c r="U1559">
        <v>34.08</v>
      </c>
      <c r="V1559">
        <v>219</v>
      </c>
      <c r="W1559">
        <v>27.05</v>
      </c>
      <c r="X1559">
        <v>458</v>
      </c>
    </row>
    <row r="1560" spans="1:24" hidden="1" x14ac:dyDescent="0.25">
      <c r="A1560" t="s">
        <v>46</v>
      </c>
      <c r="B1560" t="s">
        <v>33</v>
      </c>
      <c r="C1560">
        <v>2011</v>
      </c>
      <c r="D1560" t="s">
        <v>40</v>
      </c>
      <c r="E1560">
        <v>7.5</v>
      </c>
      <c r="F1560">
        <v>7.58</v>
      </c>
      <c r="G1560">
        <v>0.85</v>
      </c>
      <c r="H1560">
        <v>6.59</v>
      </c>
      <c r="I1560">
        <v>24.2</v>
      </c>
      <c r="J1560">
        <v>1.28</v>
      </c>
      <c r="K1560">
        <v>4291</v>
      </c>
      <c r="L1560" t="s">
        <v>27</v>
      </c>
      <c r="M1560">
        <v>97.61</v>
      </c>
      <c r="N1560">
        <v>46</v>
      </c>
      <c r="O1560">
        <v>20</v>
      </c>
      <c r="P1560">
        <v>33</v>
      </c>
      <c r="Q1560">
        <v>26.46</v>
      </c>
      <c r="R1560">
        <v>98386</v>
      </c>
      <c r="S1560">
        <v>40.15</v>
      </c>
      <c r="T1560">
        <v>35.450000000000003</v>
      </c>
      <c r="U1560">
        <v>98.84</v>
      </c>
      <c r="V1560">
        <v>1239</v>
      </c>
      <c r="W1560">
        <v>4.67</v>
      </c>
      <c r="X1560">
        <v>507</v>
      </c>
    </row>
    <row r="1561" spans="1:24" hidden="1" x14ac:dyDescent="0.25">
      <c r="A1561" t="s">
        <v>32</v>
      </c>
      <c r="B1561" t="s">
        <v>33</v>
      </c>
      <c r="C1561">
        <v>2006</v>
      </c>
      <c r="D1561" t="s">
        <v>42</v>
      </c>
      <c r="E1561">
        <v>0.99</v>
      </c>
      <c r="F1561">
        <v>6.3</v>
      </c>
      <c r="G1561">
        <v>4.26</v>
      </c>
      <c r="H1561">
        <v>8.08</v>
      </c>
      <c r="I1561">
        <v>31.87</v>
      </c>
      <c r="J1561">
        <v>7.97</v>
      </c>
      <c r="K1561">
        <v>447</v>
      </c>
      <c r="L1561" t="s">
        <v>31</v>
      </c>
      <c r="M1561">
        <v>31.29</v>
      </c>
      <c r="N1561">
        <v>83</v>
      </c>
      <c r="O1561">
        <v>31</v>
      </c>
      <c r="P1561">
        <v>85</v>
      </c>
      <c r="Q1561">
        <v>38.869999999999997</v>
      </c>
      <c r="R1561">
        <v>65301</v>
      </c>
      <c r="S1561">
        <v>89.5</v>
      </c>
      <c r="T1561">
        <v>21.18</v>
      </c>
      <c r="U1561">
        <v>94.35</v>
      </c>
      <c r="V1561">
        <v>846</v>
      </c>
      <c r="W1561">
        <v>6.77</v>
      </c>
      <c r="X1561">
        <v>955</v>
      </c>
    </row>
    <row r="1562" spans="1:24" hidden="1" x14ac:dyDescent="0.25">
      <c r="A1562" t="s">
        <v>48</v>
      </c>
      <c r="B1562" t="s">
        <v>29</v>
      </c>
      <c r="C1562">
        <v>2015</v>
      </c>
      <c r="D1562" t="s">
        <v>34</v>
      </c>
      <c r="E1562">
        <v>8.39</v>
      </c>
      <c r="F1562">
        <v>6.68</v>
      </c>
      <c r="G1562">
        <v>1.59</v>
      </c>
      <c r="H1562">
        <v>5.28</v>
      </c>
      <c r="I1562">
        <v>30.79</v>
      </c>
      <c r="J1562">
        <v>1.72</v>
      </c>
      <c r="K1562">
        <v>1821</v>
      </c>
      <c r="L1562" t="s">
        <v>44</v>
      </c>
      <c r="M1562">
        <v>88.88</v>
      </c>
      <c r="N1562">
        <v>267</v>
      </c>
      <c r="O1562">
        <v>37</v>
      </c>
      <c r="P1562">
        <v>76</v>
      </c>
      <c r="Q1562">
        <v>19.97</v>
      </c>
      <c r="R1562">
        <v>80618</v>
      </c>
      <c r="S1562">
        <v>72.36</v>
      </c>
      <c r="T1562">
        <v>27.85</v>
      </c>
      <c r="U1562">
        <v>58.67</v>
      </c>
      <c r="V1562">
        <v>806</v>
      </c>
      <c r="W1562">
        <v>23.31</v>
      </c>
      <c r="X1562">
        <v>616</v>
      </c>
    </row>
    <row r="1563" spans="1:24" hidden="1" x14ac:dyDescent="0.25">
      <c r="A1563" t="s">
        <v>47</v>
      </c>
      <c r="B1563" t="s">
        <v>25</v>
      </c>
      <c r="C1563">
        <v>2010</v>
      </c>
      <c r="D1563" t="s">
        <v>43</v>
      </c>
      <c r="E1563">
        <v>9.31</v>
      </c>
      <c r="F1563">
        <v>7.27</v>
      </c>
      <c r="G1563">
        <v>2.99</v>
      </c>
      <c r="H1563">
        <v>7.38</v>
      </c>
      <c r="I1563">
        <v>17.91</v>
      </c>
      <c r="J1563">
        <v>7.22</v>
      </c>
      <c r="K1563">
        <v>3819</v>
      </c>
      <c r="L1563" t="s">
        <v>31</v>
      </c>
      <c r="M1563">
        <v>97.29</v>
      </c>
      <c r="N1563">
        <v>52</v>
      </c>
      <c r="O1563">
        <v>19</v>
      </c>
      <c r="P1563">
        <v>53</v>
      </c>
      <c r="Q1563">
        <v>55.44</v>
      </c>
      <c r="R1563">
        <v>55087</v>
      </c>
      <c r="S1563">
        <v>32.01</v>
      </c>
      <c r="T1563">
        <v>29.78</v>
      </c>
      <c r="U1563">
        <v>64.27</v>
      </c>
      <c r="V1563">
        <v>2340</v>
      </c>
      <c r="W1563">
        <v>32.03</v>
      </c>
      <c r="X1563">
        <v>840</v>
      </c>
    </row>
    <row r="1564" spans="1:24" hidden="1" x14ac:dyDescent="0.25">
      <c r="A1564" t="s">
        <v>36</v>
      </c>
      <c r="B1564" t="s">
        <v>25</v>
      </c>
      <c r="C1564">
        <v>2013</v>
      </c>
      <c r="D1564" t="s">
        <v>30</v>
      </c>
      <c r="E1564">
        <v>3.22</v>
      </c>
      <c r="F1564">
        <v>6.79</v>
      </c>
      <c r="G1564">
        <v>1.95</v>
      </c>
      <c r="H1564">
        <v>8.0299999999999994</v>
      </c>
      <c r="I1564">
        <v>21.19</v>
      </c>
      <c r="J1564">
        <v>11.41</v>
      </c>
      <c r="K1564">
        <v>2972</v>
      </c>
      <c r="L1564" t="s">
        <v>31</v>
      </c>
      <c r="M1564">
        <v>99.51</v>
      </c>
      <c r="N1564">
        <v>272</v>
      </c>
      <c r="O1564">
        <v>7</v>
      </c>
      <c r="P1564">
        <v>50</v>
      </c>
      <c r="Q1564">
        <v>48.84</v>
      </c>
      <c r="R1564">
        <v>54039</v>
      </c>
      <c r="S1564">
        <v>83.26</v>
      </c>
      <c r="T1564">
        <v>42.97</v>
      </c>
      <c r="U1564">
        <v>54.94</v>
      </c>
      <c r="V1564">
        <v>2328</v>
      </c>
      <c r="W1564">
        <v>1.04</v>
      </c>
      <c r="X1564">
        <v>232</v>
      </c>
    </row>
    <row r="1565" spans="1:24" hidden="1" x14ac:dyDescent="0.25">
      <c r="A1565" t="s">
        <v>32</v>
      </c>
      <c r="B1565" t="s">
        <v>33</v>
      </c>
      <c r="C1565">
        <v>2002</v>
      </c>
      <c r="D1565" t="s">
        <v>34</v>
      </c>
      <c r="E1565">
        <v>9.26</v>
      </c>
      <c r="F1565">
        <v>8.48</v>
      </c>
      <c r="G1565">
        <v>2.0099999999999998</v>
      </c>
      <c r="H1565">
        <v>4</v>
      </c>
      <c r="I1565">
        <v>15.91</v>
      </c>
      <c r="J1565">
        <v>17.579999999999998</v>
      </c>
      <c r="K1565">
        <v>91</v>
      </c>
      <c r="L1565" t="s">
        <v>27</v>
      </c>
      <c r="M1565">
        <v>62.14</v>
      </c>
      <c r="N1565">
        <v>17</v>
      </c>
      <c r="O1565">
        <v>3</v>
      </c>
      <c r="P1565">
        <v>99</v>
      </c>
      <c r="Q1565">
        <v>33.020000000000003</v>
      </c>
      <c r="R1565">
        <v>24531</v>
      </c>
      <c r="S1565">
        <v>23.88</v>
      </c>
      <c r="T1565">
        <v>59.85</v>
      </c>
      <c r="U1565">
        <v>20.13</v>
      </c>
      <c r="V1565">
        <v>2137</v>
      </c>
      <c r="W1565">
        <v>17.45</v>
      </c>
      <c r="X1565">
        <v>707</v>
      </c>
    </row>
    <row r="1566" spans="1:24" hidden="1" x14ac:dyDescent="0.25">
      <c r="A1566" t="s">
        <v>46</v>
      </c>
      <c r="B1566" t="s">
        <v>38</v>
      </c>
      <c r="C1566">
        <v>2018</v>
      </c>
      <c r="D1566" t="s">
        <v>40</v>
      </c>
      <c r="E1566">
        <v>7.93</v>
      </c>
      <c r="F1566">
        <v>7.08</v>
      </c>
      <c r="G1566">
        <v>3.66</v>
      </c>
      <c r="H1566">
        <v>3.98</v>
      </c>
      <c r="I1566">
        <v>49.98</v>
      </c>
      <c r="J1566">
        <v>5.66</v>
      </c>
      <c r="K1566">
        <v>607</v>
      </c>
      <c r="L1566" t="s">
        <v>44</v>
      </c>
      <c r="M1566">
        <v>90.69</v>
      </c>
      <c r="N1566">
        <v>103</v>
      </c>
      <c r="O1566">
        <v>25</v>
      </c>
      <c r="P1566">
        <v>5</v>
      </c>
      <c r="Q1566">
        <v>52.65</v>
      </c>
      <c r="R1566">
        <v>92873</v>
      </c>
      <c r="S1566">
        <v>63.42</v>
      </c>
      <c r="T1566">
        <v>38.25</v>
      </c>
      <c r="U1566">
        <v>38.4</v>
      </c>
      <c r="V1566">
        <v>2086</v>
      </c>
      <c r="W1566">
        <v>39.68</v>
      </c>
      <c r="X1566">
        <v>962</v>
      </c>
    </row>
    <row r="1567" spans="1:24" hidden="1" x14ac:dyDescent="0.25">
      <c r="A1567" t="s">
        <v>28</v>
      </c>
      <c r="B1567" t="s">
        <v>29</v>
      </c>
      <c r="C1567">
        <v>2017</v>
      </c>
      <c r="D1567" t="s">
        <v>42</v>
      </c>
      <c r="E1567">
        <v>9.2200000000000006</v>
      </c>
      <c r="F1567">
        <v>8.17</v>
      </c>
      <c r="G1567">
        <v>1.81</v>
      </c>
      <c r="H1567">
        <v>8.01</v>
      </c>
      <c r="I1567">
        <v>29</v>
      </c>
      <c r="J1567">
        <v>12.47</v>
      </c>
      <c r="K1567">
        <v>1251</v>
      </c>
      <c r="L1567" t="s">
        <v>35</v>
      </c>
      <c r="M1567">
        <v>38.56</v>
      </c>
      <c r="N1567">
        <v>151</v>
      </c>
      <c r="O1567">
        <v>14</v>
      </c>
      <c r="P1567">
        <v>58</v>
      </c>
      <c r="Q1567">
        <v>36.869999999999997</v>
      </c>
      <c r="R1567">
        <v>7411</v>
      </c>
      <c r="S1567">
        <v>95.65</v>
      </c>
      <c r="T1567">
        <v>45.99</v>
      </c>
      <c r="U1567">
        <v>28.13</v>
      </c>
      <c r="V1567">
        <v>1721</v>
      </c>
      <c r="W1567">
        <v>30.63</v>
      </c>
      <c r="X1567">
        <v>892</v>
      </c>
    </row>
    <row r="1568" spans="1:24" hidden="1" x14ac:dyDescent="0.25">
      <c r="A1568" t="s">
        <v>24</v>
      </c>
      <c r="B1568" t="s">
        <v>29</v>
      </c>
      <c r="C1568">
        <v>2009</v>
      </c>
      <c r="D1568" t="s">
        <v>40</v>
      </c>
      <c r="E1568">
        <v>6.66</v>
      </c>
      <c r="F1568">
        <v>8.24</v>
      </c>
      <c r="G1568">
        <v>3.47</v>
      </c>
      <c r="H1568">
        <v>6.02</v>
      </c>
      <c r="I1568">
        <v>4.5999999999999996</v>
      </c>
      <c r="J1568">
        <v>3.29</v>
      </c>
      <c r="K1568">
        <v>285</v>
      </c>
      <c r="L1568" t="s">
        <v>31</v>
      </c>
      <c r="M1568">
        <v>59.78</v>
      </c>
      <c r="N1568">
        <v>327</v>
      </c>
      <c r="O1568">
        <v>5</v>
      </c>
      <c r="P1568">
        <v>53</v>
      </c>
      <c r="Q1568">
        <v>35.630000000000003</v>
      </c>
      <c r="R1568">
        <v>43043</v>
      </c>
      <c r="S1568">
        <v>57.47</v>
      </c>
      <c r="T1568">
        <v>24.55</v>
      </c>
      <c r="U1568">
        <v>45.83</v>
      </c>
      <c r="V1568">
        <v>857</v>
      </c>
      <c r="W1568">
        <v>18.010000000000002</v>
      </c>
      <c r="X1568">
        <v>146</v>
      </c>
    </row>
    <row r="1569" spans="1:24" hidden="1" x14ac:dyDescent="0.25">
      <c r="A1569" t="s">
        <v>41</v>
      </c>
      <c r="B1569" t="s">
        <v>33</v>
      </c>
      <c r="C1569">
        <v>2005</v>
      </c>
      <c r="D1569" t="s">
        <v>40</v>
      </c>
      <c r="E1569">
        <v>2.36</v>
      </c>
      <c r="F1569">
        <v>8.09</v>
      </c>
      <c r="G1569">
        <v>7.0000000000000007E-2</v>
      </c>
      <c r="H1569">
        <v>9.2200000000000006</v>
      </c>
      <c r="I1569">
        <v>25.96</v>
      </c>
      <c r="J1569">
        <v>7.08</v>
      </c>
      <c r="K1569">
        <v>2921</v>
      </c>
      <c r="L1569" t="s">
        <v>27</v>
      </c>
      <c r="M1569">
        <v>51.56</v>
      </c>
      <c r="N1569">
        <v>164</v>
      </c>
      <c r="O1569">
        <v>47</v>
      </c>
      <c r="P1569">
        <v>16</v>
      </c>
      <c r="Q1569">
        <v>28.01</v>
      </c>
      <c r="R1569">
        <v>94584</v>
      </c>
      <c r="S1569">
        <v>79.95</v>
      </c>
      <c r="T1569">
        <v>14.51</v>
      </c>
      <c r="U1569">
        <v>38.9</v>
      </c>
      <c r="V1569">
        <v>2742</v>
      </c>
      <c r="W1569">
        <v>3.92</v>
      </c>
      <c r="X1569">
        <v>746</v>
      </c>
    </row>
    <row r="1570" spans="1:24" hidden="1" x14ac:dyDescent="0.25">
      <c r="A1570" t="s">
        <v>36</v>
      </c>
      <c r="B1570" t="s">
        <v>33</v>
      </c>
      <c r="C1570">
        <v>2012</v>
      </c>
      <c r="D1570" t="s">
        <v>26</v>
      </c>
      <c r="E1570">
        <v>8.9499999999999993</v>
      </c>
      <c r="F1570">
        <v>6.12</v>
      </c>
      <c r="G1570">
        <v>1.62</v>
      </c>
      <c r="H1570">
        <v>5.18</v>
      </c>
      <c r="I1570">
        <v>2.5</v>
      </c>
      <c r="J1570">
        <v>18.940000000000001</v>
      </c>
      <c r="K1570">
        <v>3306</v>
      </c>
      <c r="L1570" t="s">
        <v>35</v>
      </c>
      <c r="M1570">
        <v>57.66</v>
      </c>
      <c r="N1570">
        <v>360</v>
      </c>
      <c r="O1570">
        <v>31</v>
      </c>
      <c r="P1570">
        <v>25</v>
      </c>
      <c r="Q1570">
        <v>54.96</v>
      </c>
      <c r="R1570">
        <v>50868</v>
      </c>
      <c r="S1570">
        <v>73.540000000000006</v>
      </c>
      <c r="T1570">
        <v>37.86</v>
      </c>
      <c r="U1570">
        <v>80.930000000000007</v>
      </c>
      <c r="V1570">
        <v>2273</v>
      </c>
      <c r="W1570">
        <v>14.37</v>
      </c>
      <c r="X1570">
        <v>772</v>
      </c>
    </row>
    <row r="1571" spans="1:24" hidden="1" x14ac:dyDescent="0.25">
      <c r="A1571" t="s">
        <v>32</v>
      </c>
      <c r="B1571" t="s">
        <v>38</v>
      </c>
      <c r="C1571">
        <v>2009</v>
      </c>
      <c r="D1571" t="s">
        <v>34</v>
      </c>
      <c r="E1571">
        <v>1.84</v>
      </c>
      <c r="F1571">
        <v>8.3699999999999992</v>
      </c>
      <c r="G1571">
        <v>1.6</v>
      </c>
      <c r="H1571">
        <v>3.3</v>
      </c>
      <c r="I1571">
        <v>14.43</v>
      </c>
      <c r="J1571">
        <v>14.95</v>
      </c>
      <c r="K1571">
        <v>101</v>
      </c>
      <c r="L1571" t="s">
        <v>27</v>
      </c>
      <c r="M1571">
        <v>79.14</v>
      </c>
      <c r="N1571">
        <v>413</v>
      </c>
      <c r="O1571">
        <v>4</v>
      </c>
      <c r="P1571">
        <v>87</v>
      </c>
      <c r="Q1571">
        <v>45.52</v>
      </c>
      <c r="R1571">
        <v>87526</v>
      </c>
      <c r="S1571">
        <v>86.57</v>
      </c>
      <c r="T1571">
        <v>15</v>
      </c>
      <c r="U1571">
        <v>60.38</v>
      </c>
      <c r="V1571">
        <v>1932</v>
      </c>
      <c r="W1571">
        <v>6.18</v>
      </c>
      <c r="X1571">
        <v>876</v>
      </c>
    </row>
    <row r="1572" spans="1:24" hidden="1" x14ac:dyDescent="0.25">
      <c r="A1572" t="s">
        <v>39</v>
      </c>
      <c r="B1572" t="s">
        <v>38</v>
      </c>
      <c r="C1572">
        <v>2017</v>
      </c>
      <c r="D1572" t="s">
        <v>26</v>
      </c>
      <c r="E1572">
        <v>2.13</v>
      </c>
      <c r="F1572">
        <v>6.32</v>
      </c>
      <c r="G1572">
        <v>3.74</v>
      </c>
      <c r="H1572">
        <v>7.55</v>
      </c>
      <c r="I1572">
        <v>22.3</v>
      </c>
      <c r="J1572">
        <v>10.92</v>
      </c>
      <c r="K1572">
        <v>3835</v>
      </c>
      <c r="L1572" t="s">
        <v>27</v>
      </c>
      <c r="M1572">
        <v>36.119999999999997</v>
      </c>
      <c r="N1572">
        <v>83</v>
      </c>
      <c r="O1572">
        <v>43</v>
      </c>
      <c r="P1572">
        <v>8</v>
      </c>
      <c r="Q1572">
        <v>21.24</v>
      </c>
      <c r="R1572">
        <v>92733</v>
      </c>
      <c r="S1572">
        <v>96.88</v>
      </c>
      <c r="T1572">
        <v>33.979999999999997</v>
      </c>
      <c r="U1572">
        <v>85.36</v>
      </c>
      <c r="V1572">
        <v>2903</v>
      </c>
      <c r="W1572">
        <v>36.83</v>
      </c>
      <c r="X1572">
        <v>547</v>
      </c>
    </row>
    <row r="1573" spans="1:24" hidden="1" x14ac:dyDescent="0.25">
      <c r="A1573" t="s">
        <v>41</v>
      </c>
      <c r="B1573" t="s">
        <v>25</v>
      </c>
      <c r="C1573">
        <v>2019</v>
      </c>
      <c r="D1573" t="s">
        <v>40</v>
      </c>
      <c r="E1573">
        <v>2.71</v>
      </c>
      <c r="F1573">
        <v>6.09</v>
      </c>
      <c r="G1573">
        <v>1.57</v>
      </c>
      <c r="H1573">
        <v>7.79</v>
      </c>
      <c r="I1573">
        <v>26.71</v>
      </c>
      <c r="J1573">
        <v>5.03</v>
      </c>
      <c r="K1573">
        <v>4235</v>
      </c>
      <c r="L1573" t="s">
        <v>27</v>
      </c>
      <c r="M1573">
        <v>99.87</v>
      </c>
      <c r="N1573">
        <v>307</v>
      </c>
      <c r="O1573">
        <v>45</v>
      </c>
      <c r="P1573">
        <v>1</v>
      </c>
      <c r="Q1573">
        <v>3.27</v>
      </c>
      <c r="R1573">
        <v>24125</v>
      </c>
      <c r="S1573">
        <v>2.23</v>
      </c>
      <c r="T1573">
        <v>77.010000000000005</v>
      </c>
      <c r="U1573">
        <v>70.86</v>
      </c>
      <c r="V1573">
        <v>2182</v>
      </c>
      <c r="W1573">
        <v>27.43</v>
      </c>
      <c r="X1573">
        <v>712</v>
      </c>
    </row>
    <row r="1574" spans="1:24" hidden="1" x14ac:dyDescent="0.25">
      <c r="A1574" t="s">
        <v>28</v>
      </c>
      <c r="B1574" t="s">
        <v>29</v>
      </c>
      <c r="C1574">
        <v>2015</v>
      </c>
      <c r="D1574" t="s">
        <v>42</v>
      </c>
      <c r="E1574">
        <v>3.04</v>
      </c>
      <c r="F1574">
        <v>7.04</v>
      </c>
      <c r="G1574">
        <v>3.17</v>
      </c>
      <c r="H1574">
        <v>6.88</v>
      </c>
      <c r="I1574">
        <v>48.81</v>
      </c>
      <c r="J1574">
        <v>7.59</v>
      </c>
      <c r="K1574">
        <v>4930</v>
      </c>
      <c r="L1574" t="s">
        <v>31</v>
      </c>
      <c r="M1574">
        <v>74.45</v>
      </c>
      <c r="N1574">
        <v>150</v>
      </c>
      <c r="O1574">
        <v>5</v>
      </c>
      <c r="P1574">
        <v>19</v>
      </c>
      <c r="Q1574">
        <v>16.79</v>
      </c>
      <c r="R1574">
        <v>78948</v>
      </c>
      <c r="S1574">
        <v>2.79</v>
      </c>
      <c r="T1574">
        <v>39.35</v>
      </c>
      <c r="U1574">
        <v>72.5</v>
      </c>
      <c r="V1574">
        <v>655</v>
      </c>
      <c r="W1574">
        <v>34.229999999999997</v>
      </c>
      <c r="X1574">
        <v>203</v>
      </c>
    </row>
    <row r="1575" spans="1:24" hidden="1" x14ac:dyDescent="0.25">
      <c r="A1575" t="s">
        <v>48</v>
      </c>
      <c r="B1575" t="s">
        <v>29</v>
      </c>
      <c r="C1575">
        <v>2024</v>
      </c>
      <c r="D1575" t="s">
        <v>30</v>
      </c>
      <c r="E1575">
        <v>5.14</v>
      </c>
      <c r="F1575">
        <v>6.49</v>
      </c>
      <c r="G1575">
        <v>3.44</v>
      </c>
      <c r="H1575">
        <v>7.78</v>
      </c>
      <c r="I1575">
        <v>49.11</v>
      </c>
      <c r="J1575">
        <v>3.13</v>
      </c>
      <c r="K1575">
        <v>1678</v>
      </c>
      <c r="L1575" t="s">
        <v>35</v>
      </c>
      <c r="M1575">
        <v>91.15</v>
      </c>
      <c r="N1575">
        <v>36</v>
      </c>
      <c r="O1575">
        <v>2</v>
      </c>
      <c r="P1575">
        <v>90</v>
      </c>
      <c r="Q1575">
        <v>6.2</v>
      </c>
      <c r="R1575">
        <v>75514</v>
      </c>
      <c r="S1575">
        <v>59.44</v>
      </c>
      <c r="T1575">
        <v>25.46</v>
      </c>
      <c r="U1575">
        <v>90.1</v>
      </c>
      <c r="V1575">
        <v>1300</v>
      </c>
      <c r="W1575">
        <v>35.9</v>
      </c>
      <c r="X1575">
        <v>811</v>
      </c>
    </row>
    <row r="1576" spans="1:24" hidden="1" x14ac:dyDescent="0.25">
      <c r="A1576" t="s">
        <v>24</v>
      </c>
      <c r="B1576" t="s">
        <v>33</v>
      </c>
      <c r="C1576">
        <v>2024</v>
      </c>
      <c r="D1576" t="s">
        <v>30</v>
      </c>
      <c r="E1576">
        <v>7.13</v>
      </c>
      <c r="F1576">
        <v>6.46</v>
      </c>
      <c r="G1576">
        <v>3.29</v>
      </c>
      <c r="H1576">
        <v>6.67</v>
      </c>
      <c r="I1576">
        <v>4.9000000000000004</v>
      </c>
      <c r="J1576">
        <v>7.07</v>
      </c>
      <c r="K1576">
        <v>3823</v>
      </c>
      <c r="L1576" t="s">
        <v>31</v>
      </c>
      <c r="M1576">
        <v>88.08</v>
      </c>
      <c r="N1576">
        <v>378</v>
      </c>
      <c r="O1576">
        <v>28</v>
      </c>
      <c r="P1576">
        <v>5</v>
      </c>
      <c r="Q1576">
        <v>44.3</v>
      </c>
      <c r="R1576">
        <v>61001</v>
      </c>
      <c r="S1576">
        <v>95.42</v>
      </c>
      <c r="T1576">
        <v>82.17</v>
      </c>
      <c r="U1576">
        <v>87.78</v>
      </c>
      <c r="V1576">
        <v>513</v>
      </c>
      <c r="W1576">
        <v>24.28</v>
      </c>
      <c r="X1576">
        <v>346</v>
      </c>
    </row>
    <row r="1577" spans="1:24" hidden="1" x14ac:dyDescent="0.25">
      <c r="A1577" t="s">
        <v>47</v>
      </c>
      <c r="B1577" t="s">
        <v>25</v>
      </c>
      <c r="C1577">
        <v>2005</v>
      </c>
      <c r="D1577" t="s">
        <v>34</v>
      </c>
      <c r="E1577">
        <v>9.26</v>
      </c>
      <c r="F1577">
        <v>6.72</v>
      </c>
      <c r="G1577">
        <v>3.02</v>
      </c>
      <c r="H1577">
        <v>7.85</v>
      </c>
      <c r="I1577">
        <v>26.91</v>
      </c>
      <c r="J1577">
        <v>3.01</v>
      </c>
      <c r="K1577">
        <v>534</v>
      </c>
      <c r="L1577" t="s">
        <v>31</v>
      </c>
      <c r="M1577">
        <v>83.62</v>
      </c>
      <c r="N1577">
        <v>457</v>
      </c>
      <c r="O1577">
        <v>18</v>
      </c>
      <c r="P1577">
        <v>90</v>
      </c>
      <c r="Q1577">
        <v>24.06</v>
      </c>
      <c r="R1577">
        <v>33325</v>
      </c>
      <c r="S1577">
        <v>48.57</v>
      </c>
      <c r="T1577">
        <v>61.15</v>
      </c>
      <c r="U1577">
        <v>25.06</v>
      </c>
      <c r="V1577">
        <v>551</v>
      </c>
      <c r="W1577">
        <v>0.26</v>
      </c>
      <c r="X1577">
        <v>15</v>
      </c>
    </row>
    <row r="1578" spans="1:24" hidden="1" x14ac:dyDescent="0.25">
      <c r="A1578" t="s">
        <v>28</v>
      </c>
      <c r="B1578" t="s">
        <v>29</v>
      </c>
      <c r="C1578">
        <v>2012</v>
      </c>
      <c r="D1578" t="s">
        <v>43</v>
      </c>
      <c r="E1578">
        <v>0.88</v>
      </c>
      <c r="F1578">
        <v>6.62</v>
      </c>
      <c r="G1578">
        <v>2.0699999999999998</v>
      </c>
      <c r="H1578">
        <v>3.31</v>
      </c>
      <c r="I1578">
        <v>40.86</v>
      </c>
      <c r="J1578">
        <v>15.91</v>
      </c>
      <c r="K1578">
        <v>15</v>
      </c>
      <c r="L1578" t="s">
        <v>44</v>
      </c>
      <c r="M1578">
        <v>32.75</v>
      </c>
      <c r="N1578">
        <v>352</v>
      </c>
      <c r="O1578">
        <v>9</v>
      </c>
      <c r="P1578">
        <v>87</v>
      </c>
      <c r="Q1578">
        <v>43.2</v>
      </c>
      <c r="R1578">
        <v>75912</v>
      </c>
      <c r="S1578">
        <v>83.98</v>
      </c>
      <c r="T1578">
        <v>89.06</v>
      </c>
      <c r="U1578">
        <v>66.27</v>
      </c>
      <c r="V1578">
        <v>2237</v>
      </c>
      <c r="W1578">
        <v>22.24</v>
      </c>
      <c r="X1578">
        <v>839</v>
      </c>
    </row>
    <row r="1579" spans="1:24" hidden="1" x14ac:dyDescent="0.25">
      <c r="A1579" t="s">
        <v>28</v>
      </c>
      <c r="B1579" t="s">
        <v>25</v>
      </c>
      <c r="C1579">
        <v>2003</v>
      </c>
      <c r="D1579" t="s">
        <v>43</v>
      </c>
      <c r="E1579">
        <v>9.5399999999999991</v>
      </c>
      <c r="F1579">
        <v>7.71</v>
      </c>
      <c r="G1579">
        <v>1.87</v>
      </c>
      <c r="H1579">
        <v>5.58</v>
      </c>
      <c r="I1579">
        <v>11.89</v>
      </c>
      <c r="J1579">
        <v>1.62</v>
      </c>
      <c r="K1579">
        <v>560</v>
      </c>
      <c r="L1579" t="s">
        <v>35</v>
      </c>
      <c r="M1579">
        <v>66.150000000000006</v>
      </c>
      <c r="N1579">
        <v>151</v>
      </c>
      <c r="O1579">
        <v>6</v>
      </c>
      <c r="P1579">
        <v>78</v>
      </c>
      <c r="Q1579">
        <v>34.29</v>
      </c>
      <c r="R1579">
        <v>61332</v>
      </c>
      <c r="S1579">
        <v>76.790000000000006</v>
      </c>
      <c r="T1579">
        <v>34.020000000000003</v>
      </c>
      <c r="U1579">
        <v>53.05</v>
      </c>
      <c r="V1579">
        <v>1122</v>
      </c>
      <c r="W1579">
        <v>32.1</v>
      </c>
      <c r="X1579">
        <v>872</v>
      </c>
    </row>
    <row r="1580" spans="1:24" hidden="1" x14ac:dyDescent="0.25">
      <c r="A1580" t="s">
        <v>48</v>
      </c>
      <c r="B1580" t="s">
        <v>25</v>
      </c>
      <c r="C1580">
        <v>2022</v>
      </c>
      <c r="D1580" t="s">
        <v>30</v>
      </c>
      <c r="E1580">
        <v>9.2100000000000009</v>
      </c>
      <c r="F1580">
        <v>6.47</v>
      </c>
      <c r="G1580">
        <v>2.82</v>
      </c>
      <c r="H1580">
        <v>4.4800000000000004</v>
      </c>
      <c r="I1580">
        <v>37.53</v>
      </c>
      <c r="J1580">
        <v>3.79</v>
      </c>
      <c r="K1580">
        <v>2925</v>
      </c>
      <c r="L1580" t="s">
        <v>44</v>
      </c>
      <c r="M1580">
        <v>52.97</v>
      </c>
      <c r="N1580">
        <v>355</v>
      </c>
      <c r="O1580">
        <v>44</v>
      </c>
      <c r="P1580">
        <v>54</v>
      </c>
      <c r="Q1580">
        <v>54.73</v>
      </c>
      <c r="R1580">
        <v>82207</v>
      </c>
      <c r="S1580">
        <v>49.83</v>
      </c>
      <c r="T1580">
        <v>26.03</v>
      </c>
      <c r="U1580">
        <v>67.97</v>
      </c>
      <c r="V1580">
        <v>1424</v>
      </c>
      <c r="W1580">
        <v>12.58</v>
      </c>
      <c r="X1580">
        <v>741</v>
      </c>
    </row>
    <row r="1581" spans="1:24" hidden="1" x14ac:dyDescent="0.25">
      <c r="A1581" t="s">
        <v>45</v>
      </c>
      <c r="B1581" t="s">
        <v>33</v>
      </c>
      <c r="C1581">
        <v>2013</v>
      </c>
      <c r="D1581" t="s">
        <v>40</v>
      </c>
      <c r="E1581">
        <v>0.54</v>
      </c>
      <c r="F1581">
        <v>7.36</v>
      </c>
      <c r="G1581">
        <v>0.32</v>
      </c>
      <c r="H1581">
        <v>3.7</v>
      </c>
      <c r="I1581">
        <v>43.93</v>
      </c>
      <c r="J1581">
        <v>13.82</v>
      </c>
      <c r="K1581">
        <v>2383</v>
      </c>
      <c r="L1581" t="s">
        <v>27</v>
      </c>
      <c r="M1581">
        <v>37.909999999999997</v>
      </c>
      <c r="N1581">
        <v>375</v>
      </c>
      <c r="O1581">
        <v>0</v>
      </c>
      <c r="P1581">
        <v>47</v>
      </c>
      <c r="Q1581">
        <v>72.94</v>
      </c>
      <c r="R1581">
        <v>1804</v>
      </c>
      <c r="S1581">
        <v>51.32</v>
      </c>
      <c r="T1581">
        <v>33.840000000000003</v>
      </c>
      <c r="U1581">
        <v>89.01</v>
      </c>
      <c r="V1581">
        <v>2550</v>
      </c>
      <c r="W1581">
        <v>37.11</v>
      </c>
      <c r="X1581">
        <v>222</v>
      </c>
    </row>
    <row r="1582" spans="1:24" x14ac:dyDescent="0.25">
      <c r="A1582" t="s">
        <v>48</v>
      </c>
      <c r="B1582" t="s">
        <v>25</v>
      </c>
      <c r="C1582">
        <v>2000</v>
      </c>
      <c r="D1582" t="s">
        <v>40</v>
      </c>
      <c r="E1582">
        <v>3.6</v>
      </c>
      <c r="F1582">
        <v>8.4700000000000006</v>
      </c>
      <c r="G1582">
        <v>4.38</v>
      </c>
      <c r="H1582">
        <v>4.6399999999999997</v>
      </c>
      <c r="I1582">
        <v>33.119999999999997</v>
      </c>
      <c r="J1582">
        <v>18.05</v>
      </c>
      <c r="K1582">
        <v>909</v>
      </c>
      <c r="L1582" t="s">
        <v>35</v>
      </c>
      <c r="M1582">
        <v>54.01</v>
      </c>
      <c r="N1582">
        <v>207</v>
      </c>
      <c r="O1582">
        <v>0</v>
      </c>
      <c r="P1582">
        <v>57</v>
      </c>
      <c r="Q1582">
        <v>48.97</v>
      </c>
      <c r="R1582">
        <v>51282</v>
      </c>
      <c r="S1582">
        <v>43.6</v>
      </c>
      <c r="T1582">
        <v>75</v>
      </c>
      <c r="U1582">
        <v>20.96</v>
      </c>
      <c r="V1582">
        <v>526</v>
      </c>
      <c r="W1582">
        <v>39.869999999999997</v>
      </c>
      <c r="X1582">
        <v>596</v>
      </c>
    </row>
    <row r="1583" spans="1:24" hidden="1" x14ac:dyDescent="0.25">
      <c r="A1583" t="s">
        <v>45</v>
      </c>
      <c r="B1583" t="s">
        <v>38</v>
      </c>
      <c r="C1583">
        <v>2019</v>
      </c>
      <c r="D1583" t="s">
        <v>26</v>
      </c>
      <c r="E1583">
        <v>8.1300000000000008</v>
      </c>
      <c r="F1583">
        <v>7.08</v>
      </c>
      <c r="G1583">
        <v>4.13</v>
      </c>
      <c r="H1583">
        <v>4.34</v>
      </c>
      <c r="I1583">
        <v>16.39</v>
      </c>
      <c r="J1583">
        <v>19.29</v>
      </c>
      <c r="K1583">
        <v>1413</v>
      </c>
      <c r="L1583" t="s">
        <v>35</v>
      </c>
      <c r="M1583">
        <v>75.14</v>
      </c>
      <c r="N1583">
        <v>49</v>
      </c>
      <c r="O1583">
        <v>16</v>
      </c>
      <c r="P1583">
        <v>96</v>
      </c>
      <c r="Q1583">
        <v>8.07</v>
      </c>
      <c r="R1583">
        <v>53732</v>
      </c>
      <c r="S1583">
        <v>25.22</v>
      </c>
      <c r="T1583">
        <v>22.12</v>
      </c>
      <c r="U1583">
        <v>20.88</v>
      </c>
      <c r="V1583">
        <v>322</v>
      </c>
      <c r="W1583">
        <v>21.97</v>
      </c>
      <c r="X1583">
        <v>946</v>
      </c>
    </row>
    <row r="1584" spans="1:24" hidden="1" x14ac:dyDescent="0.25">
      <c r="A1584" t="s">
        <v>45</v>
      </c>
      <c r="B1584" t="s">
        <v>38</v>
      </c>
      <c r="C1584">
        <v>2004</v>
      </c>
      <c r="D1584" t="s">
        <v>34</v>
      </c>
      <c r="E1584">
        <v>6.12</v>
      </c>
      <c r="F1584">
        <v>7.6</v>
      </c>
      <c r="G1584">
        <v>1.73</v>
      </c>
      <c r="H1584">
        <v>9.81</v>
      </c>
      <c r="I1584">
        <v>46.16</v>
      </c>
      <c r="J1584">
        <v>16.72</v>
      </c>
      <c r="K1584">
        <v>118</v>
      </c>
      <c r="L1584" t="s">
        <v>31</v>
      </c>
      <c r="M1584">
        <v>46.14</v>
      </c>
      <c r="N1584">
        <v>219</v>
      </c>
      <c r="O1584">
        <v>21</v>
      </c>
      <c r="P1584">
        <v>41</v>
      </c>
      <c r="Q1584">
        <v>3.72</v>
      </c>
      <c r="R1584">
        <v>86723</v>
      </c>
      <c r="S1584">
        <v>85.87</v>
      </c>
      <c r="T1584">
        <v>29.29</v>
      </c>
      <c r="U1584">
        <v>25</v>
      </c>
      <c r="V1584">
        <v>2425</v>
      </c>
      <c r="W1584">
        <v>21.25</v>
      </c>
      <c r="X1584">
        <v>831</v>
      </c>
    </row>
    <row r="1585" spans="1:24" hidden="1" x14ac:dyDescent="0.25">
      <c r="A1585" t="s">
        <v>36</v>
      </c>
      <c r="B1585" t="s">
        <v>37</v>
      </c>
      <c r="C1585">
        <v>2007</v>
      </c>
      <c r="D1585" t="s">
        <v>26</v>
      </c>
      <c r="E1585">
        <v>7.79</v>
      </c>
      <c r="F1585">
        <v>8.42</v>
      </c>
      <c r="G1585">
        <v>2.83</v>
      </c>
      <c r="H1585">
        <v>5.01</v>
      </c>
      <c r="I1585">
        <v>44.18</v>
      </c>
      <c r="J1585">
        <v>4.2300000000000004</v>
      </c>
      <c r="K1585">
        <v>4062</v>
      </c>
      <c r="L1585" t="s">
        <v>27</v>
      </c>
      <c r="M1585">
        <v>61.12</v>
      </c>
      <c r="N1585">
        <v>459</v>
      </c>
      <c r="O1585">
        <v>35</v>
      </c>
      <c r="P1585">
        <v>73</v>
      </c>
      <c r="Q1585">
        <v>22.9</v>
      </c>
      <c r="R1585">
        <v>6503</v>
      </c>
      <c r="S1585">
        <v>20.96</v>
      </c>
      <c r="T1585">
        <v>66.13</v>
      </c>
      <c r="U1585">
        <v>89.99</v>
      </c>
      <c r="V1585">
        <v>1525</v>
      </c>
      <c r="W1585">
        <v>26.21</v>
      </c>
      <c r="X1585">
        <v>514</v>
      </c>
    </row>
    <row r="1586" spans="1:24" hidden="1" x14ac:dyDescent="0.25">
      <c r="A1586" t="s">
        <v>36</v>
      </c>
      <c r="B1586" t="s">
        <v>33</v>
      </c>
      <c r="C1586">
        <v>2011</v>
      </c>
      <c r="D1586" t="s">
        <v>43</v>
      </c>
      <c r="E1586">
        <v>7.19</v>
      </c>
      <c r="F1586">
        <v>6.34</v>
      </c>
      <c r="G1586">
        <v>4.66</v>
      </c>
      <c r="H1586">
        <v>4.62</v>
      </c>
      <c r="I1586">
        <v>35.79</v>
      </c>
      <c r="J1586">
        <v>5.71</v>
      </c>
      <c r="K1586">
        <v>3113</v>
      </c>
      <c r="L1586" t="s">
        <v>31</v>
      </c>
      <c r="M1586">
        <v>58.31</v>
      </c>
      <c r="N1586">
        <v>403</v>
      </c>
      <c r="O1586">
        <v>13</v>
      </c>
      <c r="P1586">
        <v>20</v>
      </c>
      <c r="Q1586">
        <v>43.65</v>
      </c>
      <c r="R1586">
        <v>17296</v>
      </c>
      <c r="S1586">
        <v>90.69</v>
      </c>
      <c r="T1586">
        <v>69.040000000000006</v>
      </c>
      <c r="U1586">
        <v>48.28</v>
      </c>
      <c r="V1586">
        <v>1231</v>
      </c>
      <c r="W1586">
        <v>22.65</v>
      </c>
      <c r="X1586">
        <v>685</v>
      </c>
    </row>
    <row r="1587" spans="1:24" hidden="1" x14ac:dyDescent="0.25">
      <c r="A1587" t="s">
        <v>46</v>
      </c>
      <c r="B1587" t="s">
        <v>37</v>
      </c>
      <c r="C1587">
        <v>2001</v>
      </c>
      <c r="D1587" t="s">
        <v>30</v>
      </c>
      <c r="E1587">
        <v>4.97</v>
      </c>
      <c r="F1587">
        <v>7.05</v>
      </c>
      <c r="G1587">
        <v>1.36</v>
      </c>
      <c r="H1587">
        <v>8.84</v>
      </c>
      <c r="I1587">
        <v>18.18</v>
      </c>
      <c r="J1587">
        <v>17.420000000000002</v>
      </c>
      <c r="K1587">
        <v>3060</v>
      </c>
      <c r="L1587" t="s">
        <v>44</v>
      </c>
      <c r="M1587">
        <v>33.67</v>
      </c>
      <c r="N1587">
        <v>46</v>
      </c>
      <c r="O1587">
        <v>5</v>
      </c>
      <c r="P1587">
        <v>5</v>
      </c>
      <c r="Q1587">
        <v>6.4</v>
      </c>
      <c r="R1587">
        <v>51270</v>
      </c>
      <c r="S1587">
        <v>35.97</v>
      </c>
      <c r="T1587">
        <v>86.71</v>
      </c>
      <c r="U1587">
        <v>49.7</v>
      </c>
      <c r="V1587">
        <v>201</v>
      </c>
      <c r="W1587">
        <v>6.42</v>
      </c>
      <c r="X1587">
        <v>240</v>
      </c>
    </row>
    <row r="1588" spans="1:24" hidden="1" x14ac:dyDescent="0.25">
      <c r="A1588" t="s">
        <v>32</v>
      </c>
      <c r="B1588" t="s">
        <v>38</v>
      </c>
      <c r="C1588">
        <v>2011</v>
      </c>
      <c r="D1588" t="s">
        <v>40</v>
      </c>
      <c r="E1588">
        <v>0.41</v>
      </c>
      <c r="F1588">
        <v>8.1300000000000008</v>
      </c>
      <c r="G1588">
        <v>3.71</v>
      </c>
      <c r="H1588">
        <v>5.93</v>
      </c>
      <c r="I1588">
        <v>39.590000000000003</v>
      </c>
      <c r="J1588">
        <v>17.79</v>
      </c>
      <c r="K1588">
        <v>1491</v>
      </c>
      <c r="L1588" t="s">
        <v>27</v>
      </c>
      <c r="M1588">
        <v>73.97</v>
      </c>
      <c r="N1588">
        <v>17</v>
      </c>
      <c r="O1588">
        <v>29</v>
      </c>
      <c r="P1588">
        <v>29</v>
      </c>
      <c r="Q1588">
        <v>34.119999999999997</v>
      </c>
      <c r="R1588">
        <v>71172</v>
      </c>
      <c r="S1588">
        <v>2.65</v>
      </c>
      <c r="T1588">
        <v>88.41</v>
      </c>
      <c r="U1588">
        <v>47.63</v>
      </c>
      <c r="V1588">
        <v>1369</v>
      </c>
      <c r="W1588">
        <v>10.84</v>
      </c>
      <c r="X1588">
        <v>761</v>
      </c>
    </row>
    <row r="1589" spans="1:24" hidden="1" x14ac:dyDescent="0.25">
      <c r="A1589" t="s">
        <v>32</v>
      </c>
      <c r="B1589" t="s">
        <v>37</v>
      </c>
      <c r="C1589">
        <v>2004</v>
      </c>
      <c r="D1589" t="s">
        <v>30</v>
      </c>
      <c r="E1589">
        <v>5.84</v>
      </c>
      <c r="F1589">
        <v>8.33</v>
      </c>
      <c r="G1589">
        <v>0.41</v>
      </c>
      <c r="H1589">
        <v>5.95</v>
      </c>
      <c r="I1589">
        <v>15.81</v>
      </c>
      <c r="J1589">
        <v>12.81</v>
      </c>
      <c r="K1589">
        <v>2096</v>
      </c>
      <c r="L1589" t="s">
        <v>31</v>
      </c>
      <c r="M1589">
        <v>73.319999999999993</v>
      </c>
      <c r="N1589">
        <v>484</v>
      </c>
      <c r="O1589">
        <v>45</v>
      </c>
      <c r="P1589">
        <v>22</v>
      </c>
      <c r="Q1589">
        <v>88.93</v>
      </c>
      <c r="R1589">
        <v>3277</v>
      </c>
      <c r="S1589">
        <v>16.84</v>
      </c>
      <c r="T1589">
        <v>63.08</v>
      </c>
      <c r="U1589">
        <v>38.479999999999997</v>
      </c>
      <c r="V1589">
        <v>2795</v>
      </c>
      <c r="W1589">
        <v>8.07</v>
      </c>
      <c r="X1589">
        <v>100</v>
      </c>
    </row>
    <row r="1590" spans="1:24" hidden="1" x14ac:dyDescent="0.25">
      <c r="A1590" t="s">
        <v>47</v>
      </c>
      <c r="B1590" t="s">
        <v>33</v>
      </c>
      <c r="C1590">
        <v>2021</v>
      </c>
      <c r="D1590" t="s">
        <v>42</v>
      </c>
      <c r="E1590">
        <v>0.49</v>
      </c>
      <c r="F1590">
        <v>7.5</v>
      </c>
      <c r="G1590">
        <v>2.62</v>
      </c>
      <c r="H1590">
        <v>6.11</v>
      </c>
      <c r="I1590">
        <v>12.65</v>
      </c>
      <c r="J1590">
        <v>6.27</v>
      </c>
      <c r="K1590">
        <v>2254</v>
      </c>
      <c r="L1590" t="s">
        <v>31</v>
      </c>
      <c r="M1590">
        <v>97.65</v>
      </c>
      <c r="N1590">
        <v>121</v>
      </c>
      <c r="O1590">
        <v>46</v>
      </c>
      <c r="P1590">
        <v>35</v>
      </c>
      <c r="Q1590">
        <v>10.82</v>
      </c>
      <c r="R1590">
        <v>66775</v>
      </c>
      <c r="S1590">
        <v>88.78</v>
      </c>
      <c r="T1590">
        <v>39.020000000000003</v>
      </c>
      <c r="U1590">
        <v>23.11</v>
      </c>
      <c r="V1590">
        <v>1823</v>
      </c>
      <c r="W1590">
        <v>2.89</v>
      </c>
      <c r="X1590">
        <v>861</v>
      </c>
    </row>
    <row r="1591" spans="1:24" hidden="1" x14ac:dyDescent="0.25">
      <c r="A1591" t="s">
        <v>32</v>
      </c>
      <c r="B1591" t="s">
        <v>33</v>
      </c>
      <c r="C1591">
        <v>2004</v>
      </c>
      <c r="D1591" t="s">
        <v>30</v>
      </c>
      <c r="E1591">
        <v>6.04</v>
      </c>
      <c r="F1591">
        <v>6.36</v>
      </c>
      <c r="G1591">
        <v>4.42</v>
      </c>
      <c r="H1591">
        <v>5.92</v>
      </c>
      <c r="I1591">
        <v>25.75</v>
      </c>
      <c r="J1591">
        <v>4.4800000000000004</v>
      </c>
      <c r="K1591">
        <v>513</v>
      </c>
      <c r="L1591" t="s">
        <v>31</v>
      </c>
      <c r="M1591">
        <v>50.86</v>
      </c>
      <c r="N1591">
        <v>281</v>
      </c>
      <c r="O1591">
        <v>32</v>
      </c>
      <c r="P1591">
        <v>2</v>
      </c>
      <c r="Q1591">
        <v>94.95</v>
      </c>
      <c r="R1591">
        <v>54551</v>
      </c>
      <c r="S1591">
        <v>12.84</v>
      </c>
      <c r="T1591">
        <v>46.24</v>
      </c>
      <c r="U1591">
        <v>92.52</v>
      </c>
      <c r="V1591">
        <v>2878</v>
      </c>
      <c r="W1591">
        <v>5.62</v>
      </c>
      <c r="X1591">
        <v>634</v>
      </c>
    </row>
    <row r="1592" spans="1:24" hidden="1" x14ac:dyDescent="0.25">
      <c r="A1592" t="s">
        <v>36</v>
      </c>
      <c r="B1592" t="s">
        <v>25</v>
      </c>
      <c r="C1592">
        <v>2012</v>
      </c>
      <c r="D1592" t="s">
        <v>42</v>
      </c>
      <c r="E1592">
        <v>8</v>
      </c>
      <c r="F1592">
        <v>8.25</v>
      </c>
      <c r="G1592">
        <v>2.76</v>
      </c>
      <c r="H1592">
        <v>5.29</v>
      </c>
      <c r="I1592">
        <v>49.86</v>
      </c>
      <c r="J1592">
        <v>17.05</v>
      </c>
      <c r="K1592">
        <v>1233</v>
      </c>
      <c r="L1592" t="s">
        <v>27</v>
      </c>
      <c r="M1592">
        <v>59.33</v>
      </c>
      <c r="N1592">
        <v>493</v>
      </c>
      <c r="O1592">
        <v>19</v>
      </c>
      <c r="P1592">
        <v>89</v>
      </c>
      <c r="Q1592">
        <v>85.95</v>
      </c>
      <c r="R1592">
        <v>95126</v>
      </c>
      <c r="S1592">
        <v>73.88</v>
      </c>
      <c r="T1592">
        <v>45.14</v>
      </c>
      <c r="U1592">
        <v>38.630000000000003</v>
      </c>
      <c r="V1592">
        <v>2729</v>
      </c>
      <c r="W1592">
        <v>38.89</v>
      </c>
      <c r="X1592">
        <v>349</v>
      </c>
    </row>
    <row r="1593" spans="1:24" hidden="1" x14ac:dyDescent="0.25">
      <c r="A1593" t="s">
        <v>46</v>
      </c>
      <c r="B1593" t="s">
        <v>29</v>
      </c>
      <c r="C1593">
        <v>2008</v>
      </c>
      <c r="D1593" t="s">
        <v>26</v>
      </c>
      <c r="E1593">
        <v>5.85</v>
      </c>
      <c r="F1593">
        <v>6.44</v>
      </c>
      <c r="G1593">
        <v>3.08</v>
      </c>
      <c r="H1593">
        <v>5</v>
      </c>
      <c r="I1593">
        <v>40.22</v>
      </c>
      <c r="J1593">
        <v>4.1100000000000003</v>
      </c>
      <c r="K1593">
        <v>4132</v>
      </c>
      <c r="L1593" t="s">
        <v>44</v>
      </c>
      <c r="M1593">
        <v>58.25</v>
      </c>
      <c r="N1593">
        <v>119</v>
      </c>
      <c r="O1593">
        <v>15</v>
      </c>
      <c r="P1593">
        <v>33</v>
      </c>
      <c r="Q1593">
        <v>83.51</v>
      </c>
      <c r="R1593">
        <v>27324</v>
      </c>
      <c r="S1593">
        <v>18.28</v>
      </c>
      <c r="T1593">
        <v>40.99</v>
      </c>
      <c r="U1593">
        <v>91.52</v>
      </c>
      <c r="V1593">
        <v>1265</v>
      </c>
      <c r="W1593">
        <v>22.2</v>
      </c>
      <c r="X1593">
        <v>651</v>
      </c>
    </row>
    <row r="1594" spans="1:24" hidden="1" x14ac:dyDescent="0.25">
      <c r="A1594" t="s">
        <v>46</v>
      </c>
      <c r="B1594" t="s">
        <v>25</v>
      </c>
      <c r="C1594">
        <v>2009</v>
      </c>
      <c r="D1594" t="s">
        <v>26</v>
      </c>
      <c r="E1594">
        <v>9.9700000000000006</v>
      </c>
      <c r="F1594">
        <v>6.88</v>
      </c>
      <c r="G1594">
        <v>4.54</v>
      </c>
      <c r="H1594">
        <v>9.17</v>
      </c>
      <c r="I1594">
        <v>36.49</v>
      </c>
      <c r="J1594">
        <v>13.24</v>
      </c>
      <c r="K1594">
        <v>1479</v>
      </c>
      <c r="L1594" t="s">
        <v>35</v>
      </c>
      <c r="M1594">
        <v>94.38</v>
      </c>
      <c r="N1594">
        <v>250</v>
      </c>
      <c r="O1594">
        <v>3</v>
      </c>
      <c r="P1594">
        <v>29</v>
      </c>
      <c r="Q1594">
        <v>86.64</v>
      </c>
      <c r="R1594">
        <v>40853</v>
      </c>
      <c r="S1594">
        <v>49.89</v>
      </c>
      <c r="T1594">
        <v>37.06</v>
      </c>
      <c r="U1594">
        <v>96.46</v>
      </c>
      <c r="V1594">
        <v>1581</v>
      </c>
      <c r="W1594">
        <v>5.04</v>
      </c>
      <c r="X1594">
        <v>622</v>
      </c>
    </row>
    <row r="1595" spans="1:24" x14ac:dyDescent="0.25">
      <c r="A1595" t="s">
        <v>45</v>
      </c>
      <c r="B1595" t="s">
        <v>33</v>
      </c>
      <c r="C1595">
        <v>2000</v>
      </c>
      <c r="D1595" t="s">
        <v>43</v>
      </c>
      <c r="E1595">
        <v>4.5599999999999996</v>
      </c>
      <c r="F1595">
        <v>6.94</v>
      </c>
      <c r="G1595">
        <v>3.58</v>
      </c>
      <c r="H1595">
        <v>4.13</v>
      </c>
      <c r="I1595">
        <v>22.6</v>
      </c>
      <c r="J1595">
        <v>19.36</v>
      </c>
      <c r="K1595">
        <v>3349</v>
      </c>
      <c r="L1595" t="s">
        <v>31</v>
      </c>
      <c r="M1595">
        <v>58.61</v>
      </c>
      <c r="N1595">
        <v>326</v>
      </c>
      <c r="O1595">
        <v>33</v>
      </c>
      <c r="P1595">
        <v>81</v>
      </c>
      <c r="Q1595">
        <v>9.84</v>
      </c>
      <c r="R1595">
        <v>47021</v>
      </c>
      <c r="S1595">
        <v>20.52</v>
      </c>
      <c r="T1595">
        <v>23.43</v>
      </c>
      <c r="U1595">
        <v>66.13</v>
      </c>
      <c r="V1595">
        <v>1874</v>
      </c>
      <c r="W1595">
        <v>28.52</v>
      </c>
      <c r="X1595">
        <v>548</v>
      </c>
    </row>
    <row r="1596" spans="1:24" hidden="1" x14ac:dyDescent="0.25">
      <c r="A1596" t="s">
        <v>48</v>
      </c>
      <c r="B1596" t="s">
        <v>38</v>
      </c>
      <c r="C1596">
        <v>2002</v>
      </c>
      <c r="D1596" t="s">
        <v>30</v>
      </c>
      <c r="E1596">
        <v>7.49</v>
      </c>
      <c r="F1596">
        <v>7.12</v>
      </c>
      <c r="G1596">
        <v>3.48</v>
      </c>
      <c r="H1596">
        <v>4.2699999999999996</v>
      </c>
      <c r="I1596">
        <v>15.6</v>
      </c>
      <c r="J1596">
        <v>14.11</v>
      </c>
      <c r="K1596">
        <v>1540</v>
      </c>
      <c r="L1596" t="s">
        <v>27</v>
      </c>
      <c r="M1596">
        <v>60.99</v>
      </c>
      <c r="N1596">
        <v>298</v>
      </c>
      <c r="O1596">
        <v>0</v>
      </c>
      <c r="P1596">
        <v>80</v>
      </c>
      <c r="Q1596">
        <v>16.809999999999999</v>
      </c>
      <c r="R1596">
        <v>29158</v>
      </c>
      <c r="S1596">
        <v>33.32</v>
      </c>
      <c r="T1596">
        <v>39.29</v>
      </c>
      <c r="U1596">
        <v>49.78</v>
      </c>
      <c r="V1596">
        <v>2818</v>
      </c>
      <c r="W1596">
        <v>19.07</v>
      </c>
      <c r="X1596">
        <v>539</v>
      </c>
    </row>
    <row r="1597" spans="1:24" hidden="1" x14ac:dyDescent="0.25">
      <c r="A1597" t="s">
        <v>47</v>
      </c>
      <c r="B1597" t="s">
        <v>38</v>
      </c>
      <c r="C1597">
        <v>2017</v>
      </c>
      <c r="D1597" t="s">
        <v>30</v>
      </c>
      <c r="E1597">
        <v>6.67</v>
      </c>
      <c r="F1597">
        <v>7.98</v>
      </c>
      <c r="G1597">
        <v>2.93</v>
      </c>
      <c r="H1597">
        <v>7</v>
      </c>
      <c r="I1597">
        <v>42.8</v>
      </c>
      <c r="J1597">
        <v>5.15</v>
      </c>
      <c r="K1597">
        <v>129</v>
      </c>
      <c r="L1597" t="s">
        <v>35</v>
      </c>
      <c r="M1597">
        <v>47.66</v>
      </c>
      <c r="N1597">
        <v>46</v>
      </c>
      <c r="O1597">
        <v>12</v>
      </c>
      <c r="P1597">
        <v>41</v>
      </c>
      <c r="Q1597">
        <v>15.17</v>
      </c>
      <c r="R1597">
        <v>71657</v>
      </c>
      <c r="S1597">
        <v>12.48</v>
      </c>
      <c r="T1597">
        <v>87.54</v>
      </c>
      <c r="U1597">
        <v>81.260000000000005</v>
      </c>
      <c r="V1597">
        <v>2939</v>
      </c>
      <c r="W1597">
        <v>8.99</v>
      </c>
      <c r="X1597">
        <v>726</v>
      </c>
    </row>
    <row r="1598" spans="1:24" hidden="1" x14ac:dyDescent="0.25">
      <c r="A1598" t="s">
        <v>45</v>
      </c>
      <c r="B1598" t="s">
        <v>25</v>
      </c>
      <c r="C1598">
        <v>2011</v>
      </c>
      <c r="D1598" t="s">
        <v>42</v>
      </c>
      <c r="E1598">
        <v>9.91</v>
      </c>
      <c r="F1598">
        <v>8.01</v>
      </c>
      <c r="G1598">
        <v>3.16</v>
      </c>
      <c r="H1598">
        <v>5.41</v>
      </c>
      <c r="I1598">
        <v>28.39</v>
      </c>
      <c r="J1598">
        <v>5.65</v>
      </c>
      <c r="K1598">
        <v>3716</v>
      </c>
      <c r="L1598" t="s">
        <v>31</v>
      </c>
      <c r="M1598">
        <v>30.08</v>
      </c>
      <c r="N1598">
        <v>84</v>
      </c>
      <c r="O1598">
        <v>47</v>
      </c>
      <c r="P1598">
        <v>20</v>
      </c>
      <c r="Q1598">
        <v>12.9</v>
      </c>
      <c r="R1598">
        <v>32325</v>
      </c>
      <c r="S1598">
        <v>55.6</v>
      </c>
      <c r="T1598">
        <v>80.569999999999993</v>
      </c>
      <c r="U1598">
        <v>22.03</v>
      </c>
      <c r="V1598">
        <v>1937</v>
      </c>
      <c r="W1598">
        <v>37.74</v>
      </c>
      <c r="X1598">
        <v>219</v>
      </c>
    </row>
    <row r="1599" spans="1:24" hidden="1" x14ac:dyDescent="0.25">
      <c r="A1599" t="s">
        <v>48</v>
      </c>
      <c r="B1599" t="s">
        <v>33</v>
      </c>
      <c r="C1599">
        <v>2002</v>
      </c>
      <c r="D1599" t="s">
        <v>26</v>
      </c>
      <c r="E1599">
        <v>7.13</v>
      </c>
      <c r="F1599">
        <v>7.8</v>
      </c>
      <c r="G1599">
        <v>4.0199999999999996</v>
      </c>
      <c r="H1599">
        <v>5.95</v>
      </c>
      <c r="I1599">
        <v>40.659999999999997</v>
      </c>
      <c r="J1599">
        <v>1.86</v>
      </c>
      <c r="K1599">
        <v>3743</v>
      </c>
      <c r="L1599" t="s">
        <v>27</v>
      </c>
      <c r="M1599">
        <v>37.729999999999997</v>
      </c>
      <c r="N1599">
        <v>298</v>
      </c>
      <c r="O1599">
        <v>7</v>
      </c>
      <c r="P1599">
        <v>87</v>
      </c>
      <c r="Q1599">
        <v>34.119999999999997</v>
      </c>
      <c r="R1599">
        <v>24691</v>
      </c>
      <c r="S1599">
        <v>36.58</v>
      </c>
      <c r="T1599">
        <v>59.39</v>
      </c>
      <c r="U1599">
        <v>94.31</v>
      </c>
      <c r="V1599">
        <v>2468</v>
      </c>
      <c r="W1599">
        <v>8.98</v>
      </c>
      <c r="X1599">
        <v>389</v>
      </c>
    </row>
    <row r="1600" spans="1:24" hidden="1" x14ac:dyDescent="0.25">
      <c r="A1600" t="s">
        <v>32</v>
      </c>
      <c r="B1600" t="s">
        <v>38</v>
      </c>
      <c r="C1600">
        <v>2024</v>
      </c>
      <c r="D1600" t="s">
        <v>42</v>
      </c>
      <c r="E1600">
        <v>1.64</v>
      </c>
      <c r="F1600">
        <v>6.06</v>
      </c>
      <c r="G1600">
        <v>4.9000000000000004</v>
      </c>
      <c r="H1600">
        <v>8.65</v>
      </c>
      <c r="I1600">
        <v>24.39</v>
      </c>
      <c r="J1600">
        <v>13.72</v>
      </c>
      <c r="K1600">
        <v>1771</v>
      </c>
      <c r="L1600" t="s">
        <v>44</v>
      </c>
      <c r="M1600">
        <v>79.27</v>
      </c>
      <c r="N1600">
        <v>383</v>
      </c>
      <c r="O1600">
        <v>21</v>
      </c>
      <c r="P1600">
        <v>3</v>
      </c>
      <c r="Q1600">
        <v>83.36</v>
      </c>
      <c r="R1600">
        <v>12867</v>
      </c>
      <c r="S1600">
        <v>36.549999999999997</v>
      </c>
      <c r="T1600">
        <v>25.42</v>
      </c>
      <c r="U1600">
        <v>52.63</v>
      </c>
      <c r="V1600">
        <v>2296</v>
      </c>
      <c r="W1600">
        <v>3.9</v>
      </c>
      <c r="X1600">
        <v>20</v>
      </c>
    </row>
    <row r="1601" spans="1:24" hidden="1" x14ac:dyDescent="0.25">
      <c r="A1601" t="s">
        <v>45</v>
      </c>
      <c r="B1601" t="s">
        <v>33</v>
      </c>
      <c r="C1601">
        <v>2008</v>
      </c>
      <c r="D1601" t="s">
        <v>26</v>
      </c>
      <c r="E1601">
        <v>9.56</v>
      </c>
      <c r="F1601">
        <v>7.41</v>
      </c>
      <c r="G1601">
        <v>3.98</v>
      </c>
      <c r="H1601">
        <v>9.33</v>
      </c>
      <c r="I1601">
        <v>37.700000000000003</v>
      </c>
      <c r="J1601">
        <v>10.37</v>
      </c>
      <c r="K1601">
        <v>4454</v>
      </c>
      <c r="L1601" t="s">
        <v>31</v>
      </c>
      <c r="M1601">
        <v>77.77</v>
      </c>
      <c r="N1601">
        <v>159</v>
      </c>
      <c r="O1601">
        <v>3</v>
      </c>
      <c r="P1601">
        <v>48</v>
      </c>
      <c r="Q1601">
        <v>26.69</v>
      </c>
      <c r="R1601">
        <v>88752</v>
      </c>
      <c r="S1601">
        <v>3.86</v>
      </c>
      <c r="T1601">
        <v>80.290000000000006</v>
      </c>
      <c r="U1601">
        <v>44.69</v>
      </c>
      <c r="V1601">
        <v>1151</v>
      </c>
      <c r="W1601">
        <v>8.23</v>
      </c>
      <c r="X1601">
        <v>983</v>
      </c>
    </row>
    <row r="1602" spans="1:24" hidden="1" x14ac:dyDescent="0.25">
      <c r="A1602" t="s">
        <v>41</v>
      </c>
      <c r="B1602" t="s">
        <v>38</v>
      </c>
      <c r="C1602">
        <v>2001</v>
      </c>
      <c r="D1602" t="s">
        <v>42</v>
      </c>
      <c r="E1602">
        <v>6.68</v>
      </c>
      <c r="F1602">
        <v>7.87</v>
      </c>
      <c r="G1602">
        <v>3.54</v>
      </c>
      <c r="H1602">
        <v>8.5299999999999994</v>
      </c>
      <c r="I1602">
        <v>43.39</v>
      </c>
      <c r="J1602">
        <v>4.13</v>
      </c>
      <c r="K1602">
        <v>3075</v>
      </c>
      <c r="L1602" t="s">
        <v>27</v>
      </c>
      <c r="M1602">
        <v>52.58</v>
      </c>
      <c r="N1602">
        <v>6</v>
      </c>
      <c r="O1602">
        <v>33</v>
      </c>
      <c r="P1602">
        <v>47</v>
      </c>
      <c r="Q1602">
        <v>25.93</v>
      </c>
      <c r="R1602">
        <v>2003</v>
      </c>
      <c r="S1602">
        <v>13.61</v>
      </c>
      <c r="T1602">
        <v>34.950000000000003</v>
      </c>
      <c r="U1602">
        <v>30.15</v>
      </c>
      <c r="V1602">
        <v>559</v>
      </c>
      <c r="W1602">
        <v>36.479999999999997</v>
      </c>
      <c r="X1602">
        <v>949</v>
      </c>
    </row>
    <row r="1603" spans="1:24" hidden="1" x14ac:dyDescent="0.25">
      <c r="A1603" t="s">
        <v>32</v>
      </c>
      <c r="B1603" t="s">
        <v>33</v>
      </c>
      <c r="C1603">
        <v>2002</v>
      </c>
      <c r="D1603" t="s">
        <v>26</v>
      </c>
      <c r="E1603">
        <v>0.59</v>
      </c>
      <c r="F1603">
        <v>7.11</v>
      </c>
      <c r="G1603">
        <v>0.68</v>
      </c>
      <c r="H1603">
        <v>4.6399999999999997</v>
      </c>
      <c r="I1603">
        <v>19.57</v>
      </c>
      <c r="J1603">
        <v>4.55</v>
      </c>
      <c r="K1603">
        <v>505</v>
      </c>
      <c r="L1603" t="s">
        <v>31</v>
      </c>
      <c r="M1603">
        <v>63.11</v>
      </c>
      <c r="N1603">
        <v>244</v>
      </c>
      <c r="O1603">
        <v>44</v>
      </c>
      <c r="P1603">
        <v>88</v>
      </c>
      <c r="Q1603">
        <v>68.239999999999995</v>
      </c>
      <c r="R1603">
        <v>52879</v>
      </c>
      <c r="S1603">
        <v>70.75</v>
      </c>
      <c r="T1603">
        <v>53.66</v>
      </c>
      <c r="U1603">
        <v>96.41</v>
      </c>
      <c r="V1603">
        <v>951</v>
      </c>
      <c r="W1603">
        <v>34.31</v>
      </c>
      <c r="X1603">
        <v>525</v>
      </c>
    </row>
    <row r="1604" spans="1:24" hidden="1" x14ac:dyDescent="0.25">
      <c r="A1604" t="s">
        <v>48</v>
      </c>
      <c r="B1604" t="s">
        <v>37</v>
      </c>
      <c r="C1604">
        <v>2013</v>
      </c>
      <c r="D1604" t="s">
        <v>42</v>
      </c>
      <c r="E1604">
        <v>6.58</v>
      </c>
      <c r="F1604">
        <v>8.36</v>
      </c>
      <c r="G1604">
        <v>4.09</v>
      </c>
      <c r="H1604">
        <v>9.86</v>
      </c>
      <c r="I1604">
        <v>0.68</v>
      </c>
      <c r="J1604">
        <v>0.18</v>
      </c>
      <c r="K1604">
        <v>4913</v>
      </c>
      <c r="L1604" t="s">
        <v>27</v>
      </c>
      <c r="M1604">
        <v>50.82</v>
      </c>
      <c r="N1604">
        <v>214</v>
      </c>
      <c r="O1604">
        <v>36</v>
      </c>
      <c r="P1604">
        <v>50</v>
      </c>
      <c r="Q1604">
        <v>11.5</v>
      </c>
      <c r="R1604">
        <v>1327</v>
      </c>
      <c r="S1604">
        <v>29.23</v>
      </c>
      <c r="T1604">
        <v>82.94</v>
      </c>
      <c r="U1604">
        <v>84.88</v>
      </c>
      <c r="V1604">
        <v>839</v>
      </c>
      <c r="W1604">
        <v>35.770000000000003</v>
      </c>
      <c r="X1604">
        <v>624</v>
      </c>
    </row>
    <row r="1605" spans="1:24" hidden="1" x14ac:dyDescent="0.25">
      <c r="A1605" t="s">
        <v>47</v>
      </c>
      <c r="B1605" t="s">
        <v>33</v>
      </c>
      <c r="C1605">
        <v>2003</v>
      </c>
      <c r="D1605" t="s">
        <v>26</v>
      </c>
      <c r="E1605">
        <v>8.83</v>
      </c>
      <c r="F1605">
        <v>8.06</v>
      </c>
      <c r="G1605">
        <v>3.68</v>
      </c>
      <c r="H1605">
        <v>5.54</v>
      </c>
      <c r="I1605">
        <v>12.75</v>
      </c>
      <c r="J1605">
        <v>19.57</v>
      </c>
      <c r="K1605">
        <v>4889</v>
      </c>
      <c r="L1605" t="s">
        <v>44</v>
      </c>
      <c r="M1605">
        <v>81.16</v>
      </c>
      <c r="N1605">
        <v>211</v>
      </c>
      <c r="O1605">
        <v>22</v>
      </c>
      <c r="P1605">
        <v>23</v>
      </c>
      <c r="Q1605">
        <v>37.31</v>
      </c>
      <c r="R1605">
        <v>20115</v>
      </c>
      <c r="S1605">
        <v>44.21</v>
      </c>
      <c r="T1605">
        <v>36.78</v>
      </c>
      <c r="U1605">
        <v>77.92</v>
      </c>
      <c r="V1605">
        <v>2065</v>
      </c>
      <c r="W1605">
        <v>36.65</v>
      </c>
      <c r="X1605">
        <v>726</v>
      </c>
    </row>
    <row r="1606" spans="1:24" hidden="1" x14ac:dyDescent="0.25">
      <c r="A1606" t="s">
        <v>48</v>
      </c>
      <c r="B1606" t="s">
        <v>33</v>
      </c>
      <c r="C1606">
        <v>2024</v>
      </c>
      <c r="D1606" t="s">
        <v>34</v>
      </c>
      <c r="E1606">
        <v>5.77</v>
      </c>
      <c r="F1606">
        <v>7.6</v>
      </c>
      <c r="G1606">
        <v>3.85</v>
      </c>
      <c r="H1606">
        <v>4.18</v>
      </c>
      <c r="I1606">
        <v>45.75</v>
      </c>
      <c r="J1606">
        <v>16.559999999999999</v>
      </c>
      <c r="K1606">
        <v>838</v>
      </c>
      <c r="L1606" t="s">
        <v>44</v>
      </c>
      <c r="M1606">
        <v>88.97</v>
      </c>
      <c r="N1606">
        <v>211</v>
      </c>
      <c r="O1606">
        <v>19</v>
      </c>
      <c r="P1606">
        <v>45</v>
      </c>
      <c r="Q1606">
        <v>30.95</v>
      </c>
      <c r="R1606">
        <v>81125</v>
      </c>
      <c r="S1606">
        <v>76.31</v>
      </c>
      <c r="T1606">
        <v>83.07</v>
      </c>
      <c r="U1606">
        <v>94.48</v>
      </c>
      <c r="V1606">
        <v>2340</v>
      </c>
      <c r="W1606">
        <v>3.1</v>
      </c>
      <c r="X1606">
        <v>604</v>
      </c>
    </row>
    <row r="1607" spans="1:24" hidden="1" x14ac:dyDescent="0.25">
      <c r="A1607" t="s">
        <v>45</v>
      </c>
      <c r="B1607" t="s">
        <v>25</v>
      </c>
      <c r="C1607">
        <v>2018</v>
      </c>
      <c r="D1607" t="s">
        <v>42</v>
      </c>
      <c r="E1607">
        <v>3.54</v>
      </c>
      <c r="F1607">
        <v>6.16</v>
      </c>
      <c r="G1607">
        <v>1.1599999999999999</v>
      </c>
      <c r="H1607">
        <v>6.5</v>
      </c>
      <c r="I1607">
        <v>34.380000000000003</v>
      </c>
      <c r="J1607">
        <v>7.88</v>
      </c>
      <c r="K1607">
        <v>3871</v>
      </c>
      <c r="L1607" t="s">
        <v>27</v>
      </c>
      <c r="M1607">
        <v>92.94</v>
      </c>
      <c r="N1607">
        <v>287</v>
      </c>
      <c r="O1607">
        <v>23</v>
      </c>
      <c r="P1607">
        <v>26</v>
      </c>
      <c r="Q1607">
        <v>85.04</v>
      </c>
      <c r="R1607">
        <v>52525</v>
      </c>
      <c r="S1607">
        <v>44.48</v>
      </c>
      <c r="T1607">
        <v>28.81</v>
      </c>
      <c r="U1607">
        <v>96.79</v>
      </c>
      <c r="V1607">
        <v>2938</v>
      </c>
      <c r="W1607">
        <v>28.45</v>
      </c>
      <c r="X1607">
        <v>564</v>
      </c>
    </row>
    <row r="1608" spans="1:24" hidden="1" x14ac:dyDescent="0.25">
      <c r="A1608" t="s">
        <v>45</v>
      </c>
      <c r="B1608" t="s">
        <v>37</v>
      </c>
      <c r="C1608">
        <v>2012</v>
      </c>
      <c r="D1608" t="s">
        <v>30</v>
      </c>
      <c r="E1608">
        <v>8.2100000000000009</v>
      </c>
      <c r="F1608">
        <v>7.63</v>
      </c>
      <c r="G1608">
        <v>4.5199999999999996</v>
      </c>
      <c r="H1608">
        <v>8.08</v>
      </c>
      <c r="I1608">
        <v>36.86</v>
      </c>
      <c r="J1608">
        <v>18.920000000000002</v>
      </c>
      <c r="K1608">
        <v>4718</v>
      </c>
      <c r="L1608" t="s">
        <v>35</v>
      </c>
      <c r="M1608">
        <v>42.17</v>
      </c>
      <c r="N1608">
        <v>217</v>
      </c>
      <c r="O1608">
        <v>26</v>
      </c>
      <c r="P1608">
        <v>94</v>
      </c>
      <c r="Q1608">
        <v>52.42</v>
      </c>
      <c r="R1608">
        <v>10309</v>
      </c>
      <c r="S1608">
        <v>22.56</v>
      </c>
      <c r="T1608">
        <v>84.3</v>
      </c>
      <c r="U1608">
        <v>41.48</v>
      </c>
      <c r="V1608">
        <v>1707</v>
      </c>
      <c r="W1608">
        <v>26.58</v>
      </c>
      <c r="X1608">
        <v>773</v>
      </c>
    </row>
    <row r="1609" spans="1:24" hidden="1" x14ac:dyDescent="0.25">
      <c r="A1609" t="s">
        <v>28</v>
      </c>
      <c r="B1609" t="s">
        <v>29</v>
      </c>
      <c r="C1609">
        <v>2006</v>
      </c>
      <c r="D1609" t="s">
        <v>43</v>
      </c>
      <c r="E1609">
        <v>7.83</v>
      </c>
      <c r="F1609">
        <v>8.2799999999999994</v>
      </c>
      <c r="G1609">
        <v>0.49</v>
      </c>
      <c r="H1609">
        <v>3.58</v>
      </c>
      <c r="I1609">
        <v>16.260000000000002</v>
      </c>
      <c r="J1609">
        <v>13.54</v>
      </c>
      <c r="K1609">
        <v>2676</v>
      </c>
      <c r="L1609" t="s">
        <v>44</v>
      </c>
      <c r="M1609">
        <v>78.650000000000006</v>
      </c>
      <c r="N1609">
        <v>483</v>
      </c>
      <c r="O1609">
        <v>12</v>
      </c>
      <c r="P1609">
        <v>50</v>
      </c>
      <c r="Q1609">
        <v>65.349999999999994</v>
      </c>
      <c r="R1609">
        <v>79391</v>
      </c>
      <c r="S1609">
        <v>54.98</v>
      </c>
      <c r="T1609">
        <v>38.69</v>
      </c>
      <c r="U1609">
        <v>82.92</v>
      </c>
      <c r="V1609">
        <v>2786</v>
      </c>
      <c r="W1609">
        <v>39.72</v>
      </c>
      <c r="X1609">
        <v>560</v>
      </c>
    </row>
    <row r="1610" spans="1:24" hidden="1" x14ac:dyDescent="0.25">
      <c r="A1610" t="s">
        <v>47</v>
      </c>
      <c r="B1610" t="s">
        <v>25</v>
      </c>
      <c r="C1610">
        <v>2011</v>
      </c>
      <c r="D1610" t="s">
        <v>34</v>
      </c>
      <c r="E1610">
        <v>5.44</v>
      </c>
      <c r="F1610">
        <v>6.95</v>
      </c>
      <c r="G1610">
        <v>1.27</v>
      </c>
      <c r="H1610">
        <v>7.44</v>
      </c>
      <c r="I1610">
        <v>35.06</v>
      </c>
      <c r="J1610">
        <v>15.03</v>
      </c>
      <c r="K1610">
        <v>96</v>
      </c>
      <c r="L1610" t="s">
        <v>31</v>
      </c>
      <c r="M1610">
        <v>97.41</v>
      </c>
      <c r="N1610">
        <v>250</v>
      </c>
      <c r="O1610">
        <v>4</v>
      </c>
      <c r="P1610">
        <v>98</v>
      </c>
      <c r="Q1610">
        <v>14.65</v>
      </c>
      <c r="R1610">
        <v>88272</v>
      </c>
      <c r="S1610">
        <v>80.12</v>
      </c>
      <c r="T1610">
        <v>39.97</v>
      </c>
      <c r="U1610">
        <v>81.36</v>
      </c>
      <c r="V1610">
        <v>2886</v>
      </c>
      <c r="W1610">
        <v>28.59</v>
      </c>
      <c r="X1610">
        <v>836</v>
      </c>
    </row>
    <row r="1611" spans="1:24" hidden="1" x14ac:dyDescent="0.25">
      <c r="A1611" t="s">
        <v>39</v>
      </c>
      <c r="B1611" t="s">
        <v>29</v>
      </c>
      <c r="C1611">
        <v>2002</v>
      </c>
      <c r="D1611" t="s">
        <v>34</v>
      </c>
      <c r="E1611">
        <v>1.54</v>
      </c>
      <c r="F1611">
        <v>8.1</v>
      </c>
      <c r="G1611">
        <v>3.32</v>
      </c>
      <c r="H1611">
        <v>9.01</v>
      </c>
      <c r="I1611">
        <v>32.31</v>
      </c>
      <c r="J1611">
        <v>13.6</v>
      </c>
      <c r="K1611">
        <v>1963</v>
      </c>
      <c r="L1611" t="s">
        <v>44</v>
      </c>
      <c r="M1611">
        <v>75.540000000000006</v>
      </c>
      <c r="N1611">
        <v>343</v>
      </c>
      <c r="O1611">
        <v>15</v>
      </c>
      <c r="P1611">
        <v>19</v>
      </c>
      <c r="Q1611">
        <v>93.03</v>
      </c>
      <c r="R1611">
        <v>14447</v>
      </c>
      <c r="S1611">
        <v>59.96</v>
      </c>
      <c r="T1611">
        <v>54.24</v>
      </c>
      <c r="U1611">
        <v>64.59</v>
      </c>
      <c r="V1611">
        <v>297</v>
      </c>
      <c r="W1611">
        <v>31.68</v>
      </c>
      <c r="X1611">
        <v>674</v>
      </c>
    </row>
    <row r="1612" spans="1:24" hidden="1" x14ac:dyDescent="0.25">
      <c r="A1612" t="s">
        <v>32</v>
      </c>
      <c r="B1612" t="s">
        <v>38</v>
      </c>
      <c r="C1612">
        <v>2022</v>
      </c>
      <c r="D1612" t="s">
        <v>42</v>
      </c>
      <c r="E1612">
        <v>2.5099999999999998</v>
      </c>
      <c r="F1612">
        <v>6.78</v>
      </c>
      <c r="G1612">
        <v>3.37</v>
      </c>
      <c r="H1612">
        <v>4.83</v>
      </c>
      <c r="I1612">
        <v>8.92</v>
      </c>
      <c r="J1612">
        <v>15.14</v>
      </c>
      <c r="K1612">
        <v>2866</v>
      </c>
      <c r="L1612" t="s">
        <v>31</v>
      </c>
      <c r="M1612">
        <v>54.57</v>
      </c>
      <c r="N1612">
        <v>320</v>
      </c>
      <c r="O1612">
        <v>37</v>
      </c>
      <c r="P1612">
        <v>79</v>
      </c>
      <c r="Q1612">
        <v>33.6</v>
      </c>
      <c r="R1612">
        <v>91121</v>
      </c>
      <c r="S1612">
        <v>42.02</v>
      </c>
      <c r="T1612">
        <v>37.76</v>
      </c>
      <c r="U1612">
        <v>32.03</v>
      </c>
      <c r="V1612">
        <v>1531</v>
      </c>
      <c r="W1612">
        <v>28.6</v>
      </c>
      <c r="X1612">
        <v>856</v>
      </c>
    </row>
    <row r="1613" spans="1:24" hidden="1" x14ac:dyDescent="0.25">
      <c r="A1613" t="s">
        <v>46</v>
      </c>
      <c r="B1613" t="s">
        <v>29</v>
      </c>
      <c r="C1613">
        <v>2022</v>
      </c>
      <c r="D1613" t="s">
        <v>43</v>
      </c>
      <c r="E1613">
        <v>7.38</v>
      </c>
      <c r="F1613">
        <v>7.43</v>
      </c>
      <c r="G1613">
        <v>1.57</v>
      </c>
      <c r="H1613">
        <v>7.85</v>
      </c>
      <c r="I1613">
        <v>48.43</v>
      </c>
      <c r="J1613">
        <v>3.42</v>
      </c>
      <c r="K1613">
        <v>4026</v>
      </c>
      <c r="L1613" t="s">
        <v>44</v>
      </c>
      <c r="M1613">
        <v>74.52</v>
      </c>
      <c r="N1613">
        <v>313</v>
      </c>
      <c r="O1613">
        <v>47</v>
      </c>
      <c r="P1613">
        <v>94</v>
      </c>
      <c r="Q1613">
        <v>71.27</v>
      </c>
      <c r="R1613">
        <v>6132</v>
      </c>
      <c r="S1613">
        <v>12.56</v>
      </c>
      <c r="T1613">
        <v>46</v>
      </c>
      <c r="U1613">
        <v>95.23</v>
      </c>
      <c r="V1613">
        <v>617</v>
      </c>
      <c r="W1613">
        <v>24.82</v>
      </c>
      <c r="X1613">
        <v>764</v>
      </c>
    </row>
    <row r="1614" spans="1:24" hidden="1" x14ac:dyDescent="0.25">
      <c r="A1614" t="s">
        <v>47</v>
      </c>
      <c r="B1614" t="s">
        <v>33</v>
      </c>
      <c r="C1614">
        <v>2008</v>
      </c>
      <c r="D1614" t="s">
        <v>30</v>
      </c>
      <c r="E1614">
        <v>8.06</v>
      </c>
      <c r="F1614">
        <v>7.62</v>
      </c>
      <c r="G1614">
        <v>3.51</v>
      </c>
      <c r="H1614">
        <v>5.8</v>
      </c>
      <c r="I1614">
        <v>17.7</v>
      </c>
      <c r="J1614">
        <v>11.25</v>
      </c>
      <c r="K1614">
        <v>598</v>
      </c>
      <c r="L1614" t="s">
        <v>44</v>
      </c>
      <c r="M1614">
        <v>78.19</v>
      </c>
      <c r="N1614">
        <v>180</v>
      </c>
      <c r="O1614">
        <v>28</v>
      </c>
      <c r="P1614">
        <v>70</v>
      </c>
      <c r="Q1614">
        <v>95.55</v>
      </c>
      <c r="R1614">
        <v>9386</v>
      </c>
      <c r="S1614">
        <v>24.87</v>
      </c>
      <c r="T1614">
        <v>50.11</v>
      </c>
      <c r="U1614">
        <v>45.23</v>
      </c>
      <c r="V1614">
        <v>2151</v>
      </c>
      <c r="W1614">
        <v>22.12</v>
      </c>
      <c r="X1614">
        <v>93</v>
      </c>
    </row>
    <row r="1615" spans="1:24" hidden="1" x14ac:dyDescent="0.25">
      <c r="A1615" t="s">
        <v>46</v>
      </c>
      <c r="B1615" t="s">
        <v>29</v>
      </c>
      <c r="C1615">
        <v>2001</v>
      </c>
      <c r="D1615" t="s">
        <v>34</v>
      </c>
      <c r="E1615">
        <v>2.79</v>
      </c>
      <c r="F1615">
        <v>7.69</v>
      </c>
      <c r="G1615">
        <v>1.94</v>
      </c>
      <c r="H1615">
        <v>5.9</v>
      </c>
      <c r="I1615">
        <v>16.46</v>
      </c>
      <c r="J1615">
        <v>16.989999999999998</v>
      </c>
      <c r="K1615">
        <v>2981</v>
      </c>
      <c r="L1615" t="s">
        <v>31</v>
      </c>
      <c r="M1615">
        <v>57.79</v>
      </c>
      <c r="N1615">
        <v>91</v>
      </c>
      <c r="O1615">
        <v>25</v>
      </c>
      <c r="P1615">
        <v>17</v>
      </c>
      <c r="Q1615">
        <v>51.85</v>
      </c>
      <c r="R1615">
        <v>20900</v>
      </c>
      <c r="S1615">
        <v>94.61</v>
      </c>
      <c r="T1615">
        <v>49.28</v>
      </c>
      <c r="U1615">
        <v>66.31</v>
      </c>
      <c r="V1615">
        <v>499</v>
      </c>
      <c r="W1615">
        <v>38.770000000000003</v>
      </c>
      <c r="X1615">
        <v>346</v>
      </c>
    </row>
    <row r="1616" spans="1:24" hidden="1" x14ac:dyDescent="0.25">
      <c r="A1616" t="s">
        <v>47</v>
      </c>
      <c r="B1616" t="s">
        <v>25</v>
      </c>
      <c r="C1616">
        <v>2021</v>
      </c>
      <c r="D1616" t="s">
        <v>30</v>
      </c>
      <c r="E1616">
        <v>3.68</v>
      </c>
      <c r="F1616">
        <v>8.2100000000000009</v>
      </c>
      <c r="G1616">
        <v>0</v>
      </c>
      <c r="H1616">
        <v>4.97</v>
      </c>
      <c r="I1616">
        <v>18.46</v>
      </c>
      <c r="J1616">
        <v>0.39</v>
      </c>
      <c r="K1616">
        <v>3963</v>
      </c>
      <c r="L1616" t="s">
        <v>44</v>
      </c>
      <c r="M1616">
        <v>37.28</v>
      </c>
      <c r="N1616">
        <v>217</v>
      </c>
      <c r="O1616">
        <v>21</v>
      </c>
      <c r="P1616">
        <v>7</v>
      </c>
      <c r="Q1616">
        <v>51.74</v>
      </c>
      <c r="R1616">
        <v>30292</v>
      </c>
      <c r="S1616">
        <v>77.180000000000007</v>
      </c>
      <c r="T1616">
        <v>86.89</v>
      </c>
      <c r="U1616">
        <v>21.55</v>
      </c>
      <c r="V1616">
        <v>2123</v>
      </c>
      <c r="W1616">
        <v>37.450000000000003</v>
      </c>
      <c r="X1616">
        <v>64</v>
      </c>
    </row>
    <row r="1617" spans="1:24" hidden="1" x14ac:dyDescent="0.25">
      <c r="A1617" t="s">
        <v>47</v>
      </c>
      <c r="B1617" t="s">
        <v>25</v>
      </c>
      <c r="C1617">
        <v>2008</v>
      </c>
      <c r="D1617" t="s">
        <v>26</v>
      </c>
      <c r="E1617">
        <v>0.78</v>
      </c>
      <c r="F1617">
        <v>6.59</v>
      </c>
      <c r="G1617">
        <v>0.81</v>
      </c>
      <c r="H1617">
        <v>7.37</v>
      </c>
      <c r="I1617">
        <v>4.59</v>
      </c>
      <c r="J1617">
        <v>2.4700000000000002</v>
      </c>
      <c r="K1617">
        <v>428</v>
      </c>
      <c r="L1617" t="s">
        <v>31</v>
      </c>
      <c r="M1617">
        <v>72.47</v>
      </c>
      <c r="N1617">
        <v>289</v>
      </c>
      <c r="O1617">
        <v>23</v>
      </c>
      <c r="P1617">
        <v>26</v>
      </c>
      <c r="Q1617">
        <v>13.49</v>
      </c>
      <c r="R1617">
        <v>96086</v>
      </c>
      <c r="S1617">
        <v>8.76</v>
      </c>
      <c r="T1617">
        <v>32.54</v>
      </c>
      <c r="U1617">
        <v>54.33</v>
      </c>
      <c r="V1617">
        <v>759</v>
      </c>
      <c r="W1617">
        <v>17.510000000000002</v>
      </c>
      <c r="X1617">
        <v>330</v>
      </c>
    </row>
    <row r="1618" spans="1:24" hidden="1" x14ac:dyDescent="0.25">
      <c r="A1618" t="s">
        <v>48</v>
      </c>
      <c r="B1618" t="s">
        <v>29</v>
      </c>
      <c r="C1618">
        <v>2011</v>
      </c>
      <c r="D1618" t="s">
        <v>43</v>
      </c>
      <c r="E1618">
        <v>7.13</v>
      </c>
      <c r="F1618">
        <v>6.66</v>
      </c>
      <c r="G1618">
        <v>4.41</v>
      </c>
      <c r="H1618">
        <v>5.53</v>
      </c>
      <c r="I1618">
        <v>31.25</v>
      </c>
      <c r="J1618">
        <v>4.91</v>
      </c>
      <c r="K1618">
        <v>3781</v>
      </c>
      <c r="L1618" t="s">
        <v>31</v>
      </c>
      <c r="M1618">
        <v>86.15</v>
      </c>
      <c r="N1618">
        <v>89</v>
      </c>
      <c r="O1618">
        <v>12</v>
      </c>
      <c r="P1618">
        <v>13</v>
      </c>
      <c r="Q1618">
        <v>40.25</v>
      </c>
      <c r="R1618">
        <v>63914</v>
      </c>
      <c r="S1618">
        <v>0.55000000000000004</v>
      </c>
      <c r="T1618">
        <v>32.770000000000003</v>
      </c>
      <c r="U1618">
        <v>69.349999999999994</v>
      </c>
      <c r="V1618">
        <v>983</v>
      </c>
      <c r="W1618">
        <v>11.37</v>
      </c>
      <c r="X1618">
        <v>102</v>
      </c>
    </row>
    <row r="1619" spans="1:24" hidden="1" x14ac:dyDescent="0.25">
      <c r="A1619" t="s">
        <v>47</v>
      </c>
      <c r="B1619" t="s">
        <v>25</v>
      </c>
      <c r="C1619">
        <v>2011</v>
      </c>
      <c r="D1619" t="s">
        <v>40</v>
      </c>
      <c r="E1619">
        <v>0.04</v>
      </c>
      <c r="F1619">
        <v>7.76</v>
      </c>
      <c r="G1619">
        <v>1.1100000000000001</v>
      </c>
      <c r="H1619">
        <v>8.82</v>
      </c>
      <c r="I1619">
        <v>11.93</v>
      </c>
      <c r="J1619">
        <v>5.89</v>
      </c>
      <c r="K1619">
        <v>1324</v>
      </c>
      <c r="L1619" t="s">
        <v>44</v>
      </c>
      <c r="M1619">
        <v>99.83</v>
      </c>
      <c r="N1619">
        <v>483</v>
      </c>
      <c r="O1619">
        <v>42</v>
      </c>
      <c r="P1619">
        <v>17</v>
      </c>
      <c r="Q1619">
        <v>85.54</v>
      </c>
      <c r="R1619">
        <v>22508</v>
      </c>
      <c r="S1619">
        <v>17.54</v>
      </c>
      <c r="T1619">
        <v>77.03</v>
      </c>
      <c r="U1619">
        <v>50.48</v>
      </c>
      <c r="V1619">
        <v>2357</v>
      </c>
      <c r="W1619">
        <v>20.36</v>
      </c>
      <c r="X1619">
        <v>117</v>
      </c>
    </row>
    <row r="1620" spans="1:24" hidden="1" x14ac:dyDescent="0.25">
      <c r="A1620" t="s">
        <v>28</v>
      </c>
      <c r="B1620" t="s">
        <v>25</v>
      </c>
      <c r="C1620">
        <v>2014</v>
      </c>
      <c r="D1620" t="s">
        <v>26</v>
      </c>
      <c r="E1620">
        <v>0.47</v>
      </c>
      <c r="F1620">
        <v>6.44</v>
      </c>
      <c r="G1620">
        <v>0.56000000000000005</v>
      </c>
      <c r="H1620">
        <v>9.74</v>
      </c>
      <c r="I1620">
        <v>40.17</v>
      </c>
      <c r="J1620">
        <v>3.65</v>
      </c>
      <c r="K1620">
        <v>2590</v>
      </c>
      <c r="L1620" t="s">
        <v>44</v>
      </c>
      <c r="M1620">
        <v>45.61</v>
      </c>
      <c r="N1620">
        <v>196</v>
      </c>
      <c r="O1620">
        <v>20</v>
      </c>
      <c r="P1620">
        <v>64</v>
      </c>
      <c r="Q1620">
        <v>15.24</v>
      </c>
      <c r="R1620">
        <v>82318</v>
      </c>
      <c r="S1620">
        <v>94.39</v>
      </c>
      <c r="T1620">
        <v>41.36</v>
      </c>
      <c r="U1620">
        <v>58.17</v>
      </c>
      <c r="V1620">
        <v>2066</v>
      </c>
      <c r="W1620">
        <v>29.84</v>
      </c>
      <c r="X1620">
        <v>860</v>
      </c>
    </row>
    <row r="1621" spans="1:24" hidden="1" x14ac:dyDescent="0.25">
      <c r="A1621" t="s">
        <v>39</v>
      </c>
      <c r="B1621" t="s">
        <v>29</v>
      </c>
      <c r="C1621">
        <v>2001</v>
      </c>
      <c r="D1621" t="s">
        <v>43</v>
      </c>
      <c r="E1621">
        <v>0.04</v>
      </c>
      <c r="F1621">
        <v>7.16</v>
      </c>
      <c r="G1621">
        <v>3.41</v>
      </c>
      <c r="H1621">
        <v>9.5500000000000007</v>
      </c>
      <c r="I1621">
        <v>19.71</v>
      </c>
      <c r="J1621">
        <v>12.49</v>
      </c>
      <c r="K1621">
        <v>2414</v>
      </c>
      <c r="L1621" t="s">
        <v>31</v>
      </c>
      <c r="M1621">
        <v>79.03</v>
      </c>
      <c r="N1621">
        <v>183</v>
      </c>
      <c r="O1621">
        <v>0</v>
      </c>
      <c r="P1621">
        <v>30</v>
      </c>
      <c r="Q1621">
        <v>91.92</v>
      </c>
      <c r="R1621">
        <v>6023</v>
      </c>
      <c r="S1621">
        <v>58</v>
      </c>
      <c r="T1621">
        <v>15.86</v>
      </c>
      <c r="U1621">
        <v>35.36</v>
      </c>
      <c r="V1621">
        <v>726</v>
      </c>
      <c r="W1621">
        <v>16.04</v>
      </c>
      <c r="X1621">
        <v>359</v>
      </c>
    </row>
    <row r="1622" spans="1:24" hidden="1" x14ac:dyDescent="0.25">
      <c r="A1622" t="s">
        <v>45</v>
      </c>
      <c r="B1622" t="s">
        <v>37</v>
      </c>
      <c r="C1622">
        <v>2017</v>
      </c>
      <c r="D1622" t="s">
        <v>42</v>
      </c>
      <c r="E1622">
        <v>6.45</v>
      </c>
      <c r="F1622">
        <v>6.05</v>
      </c>
      <c r="G1622">
        <v>2.2000000000000002</v>
      </c>
      <c r="H1622">
        <v>4.1399999999999997</v>
      </c>
      <c r="I1622">
        <v>22.93</v>
      </c>
      <c r="J1622">
        <v>5.88</v>
      </c>
      <c r="K1622">
        <v>1767</v>
      </c>
      <c r="L1622" t="s">
        <v>27</v>
      </c>
      <c r="M1622">
        <v>31.96</v>
      </c>
      <c r="N1622">
        <v>65</v>
      </c>
      <c r="O1622">
        <v>3</v>
      </c>
      <c r="P1622">
        <v>19</v>
      </c>
      <c r="Q1622">
        <v>67.400000000000006</v>
      </c>
      <c r="R1622">
        <v>9938</v>
      </c>
      <c r="S1622">
        <v>83.87</v>
      </c>
      <c r="T1622">
        <v>48.5</v>
      </c>
      <c r="U1622">
        <v>48.02</v>
      </c>
      <c r="V1622">
        <v>2751</v>
      </c>
      <c r="W1622">
        <v>21.49</v>
      </c>
      <c r="X1622">
        <v>418</v>
      </c>
    </row>
    <row r="1623" spans="1:24" hidden="1" x14ac:dyDescent="0.25">
      <c r="A1623" t="s">
        <v>24</v>
      </c>
      <c r="B1623" t="s">
        <v>37</v>
      </c>
      <c r="C1623">
        <v>2012</v>
      </c>
      <c r="D1623" t="s">
        <v>42</v>
      </c>
      <c r="E1623">
        <v>4.17</v>
      </c>
      <c r="F1623">
        <v>6.35</v>
      </c>
      <c r="G1623">
        <v>3.98</v>
      </c>
      <c r="H1623">
        <v>3.1</v>
      </c>
      <c r="I1623">
        <v>32.32</v>
      </c>
      <c r="J1623">
        <v>3.16</v>
      </c>
      <c r="K1623">
        <v>1516</v>
      </c>
      <c r="L1623" t="s">
        <v>44</v>
      </c>
      <c r="M1623">
        <v>97.89</v>
      </c>
      <c r="N1623">
        <v>415</v>
      </c>
      <c r="O1623">
        <v>2</v>
      </c>
      <c r="P1623">
        <v>69</v>
      </c>
      <c r="Q1623">
        <v>43.25</v>
      </c>
      <c r="R1623">
        <v>19491</v>
      </c>
      <c r="S1623">
        <v>46.52</v>
      </c>
      <c r="T1623">
        <v>54.02</v>
      </c>
      <c r="U1623">
        <v>77.87</v>
      </c>
      <c r="V1623">
        <v>1325</v>
      </c>
      <c r="W1623">
        <v>11.95</v>
      </c>
      <c r="X1623">
        <v>741</v>
      </c>
    </row>
    <row r="1624" spans="1:24" hidden="1" x14ac:dyDescent="0.25">
      <c r="A1624" t="s">
        <v>46</v>
      </c>
      <c r="B1624" t="s">
        <v>38</v>
      </c>
      <c r="C1624">
        <v>2013</v>
      </c>
      <c r="D1624" t="s">
        <v>30</v>
      </c>
      <c r="E1624">
        <v>2.98</v>
      </c>
      <c r="F1624">
        <v>7.7</v>
      </c>
      <c r="G1624">
        <v>4.3099999999999996</v>
      </c>
      <c r="H1624">
        <v>6.07</v>
      </c>
      <c r="I1624">
        <v>38.090000000000003</v>
      </c>
      <c r="J1624">
        <v>18.12</v>
      </c>
      <c r="K1624">
        <v>1339</v>
      </c>
      <c r="L1624" t="s">
        <v>35</v>
      </c>
      <c r="M1624">
        <v>30.88</v>
      </c>
      <c r="N1624">
        <v>97</v>
      </c>
      <c r="O1624">
        <v>49</v>
      </c>
      <c r="P1624">
        <v>44</v>
      </c>
      <c r="Q1624">
        <v>55.56</v>
      </c>
      <c r="R1624">
        <v>48659</v>
      </c>
      <c r="S1624">
        <v>82.66</v>
      </c>
      <c r="T1624">
        <v>59.42</v>
      </c>
      <c r="U1624">
        <v>97.58</v>
      </c>
      <c r="V1624">
        <v>2853</v>
      </c>
      <c r="W1624">
        <v>17.11</v>
      </c>
      <c r="X1624">
        <v>558</v>
      </c>
    </row>
    <row r="1625" spans="1:24" hidden="1" x14ac:dyDescent="0.25">
      <c r="A1625" t="s">
        <v>45</v>
      </c>
      <c r="B1625" t="s">
        <v>25</v>
      </c>
      <c r="C1625">
        <v>2004</v>
      </c>
      <c r="D1625" t="s">
        <v>34</v>
      </c>
      <c r="E1625">
        <v>9.1300000000000008</v>
      </c>
      <c r="F1625">
        <v>7.87</v>
      </c>
      <c r="G1625">
        <v>4.2300000000000004</v>
      </c>
      <c r="H1625">
        <v>8.1</v>
      </c>
      <c r="I1625">
        <v>11.56</v>
      </c>
      <c r="J1625">
        <v>13.9</v>
      </c>
      <c r="K1625">
        <v>4094</v>
      </c>
      <c r="L1625" t="s">
        <v>44</v>
      </c>
      <c r="M1625">
        <v>55.12</v>
      </c>
      <c r="N1625">
        <v>305</v>
      </c>
      <c r="O1625">
        <v>22</v>
      </c>
      <c r="P1625">
        <v>0</v>
      </c>
      <c r="Q1625">
        <v>16.75</v>
      </c>
      <c r="R1625">
        <v>33259</v>
      </c>
      <c r="S1625">
        <v>3.39</v>
      </c>
      <c r="T1625">
        <v>28.81</v>
      </c>
      <c r="U1625">
        <v>57.5</v>
      </c>
      <c r="V1625">
        <v>1407</v>
      </c>
      <c r="W1625">
        <v>38.29</v>
      </c>
      <c r="X1625">
        <v>755</v>
      </c>
    </row>
    <row r="1626" spans="1:24" hidden="1" x14ac:dyDescent="0.25">
      <c r="A1626" t="s">
        <v>24</v>
      </c>
      <c r="B1626" t="s">
        <v>29</v>
      </c>
      <c r="C1626">
        <v>2009</v>
      </c>
      <c r="D1626" t="s">
        <v>40</v>
      </c>
      <c r="E1626">
        <v>1.93</v>
      </c>
      <c r="F1626">
        <v>6.29</v>
      </c>
      <c r="G1626">
        <v>1.57</v>
      </c>
      <c r="H1626">
        <v>9.84</v>
      </c>
      <c r="I1626">
        <v>48.31</v>
      </c>
      <c r="J1626">
        <v>4.92</v>
      </c>
      <c r="K1626">
        <v>4659</v>
      </c>
      <c r="L1626" t="s">
        <v>27</v>
      </c>
      <c r="M1626">
        <v>35.35</v>
      </c>
      <c r="N1626">
        <v>477</v>
      </c>
      <c r="O1626">
        <v>15</v>
      </c>
      <c r="P1626">
        <v>18</v>
      </c>
      <c r="Q1626">
        <v>23.31</v>
      </c>
      <c r="R1626">
        <v>62428</v>
      </c>
      <c r="S1626">
        <v>42.68</v>
      </c>
      <c r="T1626">
        <v>87.86</v>
      </c>
      <c r="U1626">
        <v>74.88</v>
      </c>
      <c r="V1626">
        <v>418</v>
      </c>
      <c r="W1626">
        <v>8.59</v>
      </c>
      <c r="X1626">
        <v>643</v>
      </c>
    </row>
    <row r="1627" spans="1:24" hidden="1" x14ac:dyDescent="0.25">
      <c r="A1627" t="s">
        <v>39</v>
      </c>
      <c r="B1627" t="s">
        <v>25</v>
      </c>
      <c r="C1627">
        <v>2011</v>
      </c>
      <c r="D1627" t="s">
        <v>42</v>
      </c>
      <c r="E1627">
        <v>3.89</v>
      </c>
      <c r="F1627">
        <v>6.57</v>
      </c>
      <c r="G1627">
        <v>2.5299999999999998</v>
      </c>
      <c r="H1627">
        <v>8.48</v>
      </c>
      <c r="I1627">
        <v>31.12</v>
      </c>
      <c r="J1627">
        <v>7.22</v>
      </c>
      <c r="K1627">
        <v>3403</v>
      </c>
      <c r="L1627" t="s">
        <v>27</v>
      </c>
      <c r="M1627">
        <v>73.47</v>
      </c>
      <c r="N1627">
        <v>23</v>
      </c>
      <c r="O1627">
        <v>44</v>
      </c>
      <c r="P1627">
        <v>38</v>
      </c>
      <c r="Q1627">
        <v>30.07</v>
      </c>
      <c r="R1627">
        <v>66323</v>
      </c>
      <c r="S1627">
        <v>37.76</v>
      </c>
      <c r="T1627">
        <v>68.959999999999994</v>
      </c>
      <c r="U1627">
        <v>98.1</v>
      </c>
      <c r="V1627">
        <v>2376</v>
      </c>
      <c r="W1627">
        <v>39.549999999999997</v>
      </c>
      <c r="X1627">
        <v>596</v>
      </c>
    </row>
    <row r="1628" spans="1:24" hidden="1" x14ac:dyDescent="0.25">
      <c r="A1628" t="s">
        <v>39</v>
      </c>
      <c r="B1628" t="s">
        <v>33</v>
      </c>
      <c r="C1628">
        <v>2009</v>
      </c>
      <c r="D1628" t="s">
        <v>43</v>
      </c>
      <c r="E1628">
        <v>9.4</v>
      </c>
      <c r="F1628">
        <v>6.25</v>
      </c>
      <c r="G1628">
        <v>3.25</v>
      </c>
      <c r="H1628">
        <v>7.06</v>
      </c>
      <c r="I1628">
        <v>0.28000000000000003</v>
      </c>
      <c r="J1628">
        <v>14.82</v>
      </c>
      <c r="K1628">
        <v>2546</v>
      </c>
      <c r="L1628" t="s">
        <v>44</v>
      </c>
      <c r="M1628">
        <v>53.76</v>
      </c>
      <c r="N1628">
        <v>219</v>
      </c>
      <c r="O1628">
        <v>12</v>
      </c>
      <c r="P1628">
        <v>26</v>
      </c>
      <c r="Q1628">
        <v>39.71</v>
      </c>
      <c r="R1628">
        <v>16296</v>
      </c>
      <c r="S1628">
        <v>98.15</v>
      </c>
      <c r="T1628">
        <v>67.61</v>
      </c>
      <c r="U1628">
        <v>81.98</v>
      </c>
      <c r="V1628">
        <v>1888</v>
      </c>
      <c r="W1628">
        <v>8.6199999999999992</v>
      </c>
      <c r="X1628">
        <v>217</v>
      </c>
    </row>
    <row r="1629" spans="1:24" hidden="1" x14ac:dyDescent="0.25">
      <c r="A1629" t="s">
        <v>46</v>
      </c>
      <c r="B1629" t="s">
        <v>25</v>
      </c>
      <c r="C1629">
        <v>2023</v>
      </c>
      <c r="D1629" t="s">
        <v>34</v>
      </c>
      <c r="E1629">
        <v>4.2699999999999996</v>
      </c>
      <c r="F1629">
        <v>7.08</v>
      </c>
      <c r="G1629">
        <v>1.61</v>
      </c>
      <c r="H1629">
        <v>3.18</v>
      </c>
      <c r="I1629">
        <v>20.78</v>
      </c>
      <c r="J1629">
        <v>15.82</v>
      </c>
      <c r="K1629">
        <v>976</v>
      </c>
      <c r="L1629" t="s">
        <v>44</v>
      </c>
      <c r="M1629">
        <v>81.31</v>
      </c>
      <c r="N1629">
        <v>173</v>
      </c>
      <c r="O1629">
        <v>38</v>
      </c>
      <c r="P1629">
        <v>55</v>
      </c>
      <c r="Q1629">
        <v>91.72</v>
      </c>
      <c r="R1629">
        <v>70568</v>
      </c>
      <c r="S1629">
        <v>30.05</v>
      </c>
      <c r="T1629">
        <v>79.83</v>
      </c>
      <c r="U1629">
        <v>20.81</v>
      </c>
      <c r="V1629">
        <v>803</v>
      </c>
      <c r="W1629">
        <v>12.77</v>
      </c>
      <c r="X1629">
        <v>859</v>
      </c>
    </row>
    <row r="1630" spans="1:24" hidden="1" x14ac:dyDescent="0.25">
      <c r="A1630" t="s">
        <v>46</v>
      </c>
      <c r="B1630" t="s">
        <v>25</v>
      </c>
      <c r="C1630">
        <v>2010</v>
      </c>
      <c r="D1630" t="s">
        <v>34</v>
      </c>
      <c r="E1630">
        <v>5.55</v>
      </c>
      <c r="F1630">
        <v>6.32</v>
      </c>
      <c r="G1630">
        <v>0.21</v>
      </c>
      <c r="H1630">
        <v>8.7799999999999994</v>
      </c>
      <c r="I1630">
        <v>21.84</v>
      </c>
      <c r="J1630">
        <v>3.53</v>
      </c>
      <c r="K1630">
        <v>1614</v>
      </c>
      <c r="L1630" t="s">
        <v>35</v>
      </c>
      <c r="M1630">
        <v>64.05</v>
      </c>
      <c r="N1630">
        <v>386</v>
      </c>
      <c r="O1630">
        <v>30</v>
      </c>
      <c r="P1630">
        <v>15</v>
      </c>
      <c r="Q1630">
        <v>38.020000000000003</v>
      </c>
      <c r="R1630">
        <v>43637</v>
      </c>
      <c r="S1630">
        <v>41.69</v>
      </c>
      <c r="T1630">
        <v>12.09</v>
      </c>
      <c r="U1630">
        <v>94.84</v>
      </c>
      <c r="V1630">
        <v>754</v>
      </c>
      <c r="W1630">
        <v>3.49</v>
      </c>
      <c r="X1630">
        <v>498</v>
      </c>
    </row>
    <row r="1631" spans="1:24" hidden="1" x14ac:dyDescent="0.25">
      <c r="A1631" t="s">
        <v>39</v>
      </c>
      <c r="B1631" t="s">
        <v>37</v>
      </c>
      <c r="C1631">
        <v>2024</v>
      </c>
      <c r="D1631" t="s">
        <v>43</v>
      </c>
      <c r="E1631">
        <v>0.8</v>
      </c>
      <c r="F1631">
        <v>7.09</v>
      </c>
      <c r="G1631">
        <v>2.48</v>
      </c>
      <c r="H1631">
        <v>4.24</v>
      </c>
      <c r="I1631">
        <v>40.46</v>
      </c>
      <c r="J1631">
        <v>18.73</v>
      </c>
      <c r="K1631">
        <v>1584</v>
      </c>
      <c r="L1631" t="s">
        <v>44</v>
      </c>
      <c r="M1631">
        <v>59.36</v>
      </c>
      <c r="N1631">
        <v>244</v>
      </c>
      <c r="O1631">
        <v>23</v>
      </c>
      <c r="P1631">
        <v>77</v>
      </c>
      <c r="Q1631">
        <v>53.34</v>
      </c>
      <c r="R1631">
        <v>33708</v>
      </c>
      <c r="S1631">
        <v>75.88</v>
      </c>
      <c r="T1631">
        <v>59.05</v>
      </c>
      <c r="U1631">
        <v>89.33</v>
      </c>
      <c r="V1631">
        <v>681</v>
      </c>
      <c r="W1631">
        <v>30.08</v>
      </c>
      <c r="X1631">
        <v>831</v>
      </c>
    </row>
    <row r="1632" spans="1:24" hidden="1" x14ac:dyDescent="0.25">
      <c r="A1632" t="s">
        <v>24</v>
      </c>
      <c r="B1632" t="s">
        <v>29</v>
      </c>
      <c r="C1632">
        <v>2001</v>
      </c>
      <c r="D1632" t="s">
        <v>34</v>
      </c>
      <c r="E1632">
        <v>7.9</v>
      </c>
      <c r="F1632">
        <v>7.83</v>
      </c>
      <c r="G1632">
        <v>0.06</v>
      </c>
      <c r="H1632">
        <v>3.39</v>
      </c>
      <c r="I1632">
        <v>15.26</v>
      </c>
      <c r="J1632">
        <v>15.71</v>
      </c>
      <c r="K1632">
        <v>4061</v>
      </c>
      <c r="L1632" t="s">
        <v>27</v>
      </c>
      <c r="M1632">
        <v>54.4</v>
      </c>
      <c r="N1632">
        <v>113</v>
      </c>
      <c r="O1632">
        <v>46</v>
      </c>
      <c r="P1632">
        <v>97</v>
      </c>
      <c r="Q1632">
        <v>17.88</v>
      </c>
      <c r="R1632">
        <v>22496</v>
      </c>
      <c r="S1632">
        <v>88.07</v>
      </c>
      <c r="T1632">
        <v>75.430000000000007</v>
      </c>
      <c r="U1632">
        <v>41.69</v>
      </c>
      <c r="V1632">
        <v>2495</v>
      </c>
      <c r="W1632">
        <v>0.71</v>
      </c>
      <c r="X1632">
        <v>82</v>
      </c>
    </row>
    <row r="1633" spans="1:24" hidden="1" x14ac:dyDescent="0.25">
      <c r="A1633" t="s">
        <v>47</v>
      </c>
      <c r="B1633" t="s">
        <v>25</v>
      </c>
      <c r="C1633">
        <v>2004</v>
      </c>
      <c r="D1633" t="s">
        <v>42</v>
      </c>
      <c r="E1633">
        <v>4.2300000000000004</v>
      </c>
      <c r="F1633">
        <v>7.71</v>
      </c>
      <c r="G1633">
        <v>4.75</v>
      </c>
      <c r="H1633">
        <v>8.9499999999999993</v>
      </c>
      <c r="I1633">
        <v>16.559999999999999</v>
      </c>
      <c r="J1633">
        <v>17.14</v>
      </c>
      <c r="K1633">
        <v>4651</v>
      </c>
      <c r="L1633" t="s">
        <v>35</v>
      </c>
      <c r="M1633">
        <v>36.03</v>
      </c>
      <c r="N1633">
        <v>265</v>
      </c>
      <c r="O1633">
        <v>14</v>
      </c>
      <c r="P1633">
        <v>6</v>
      </c>
      <c r="Q1633">
        <v>74.13</v>
      </c>
      <c r="R1633">
        <v>5385</v>
      </c>
      <c r="S1633">
        <v>87.84</v>
      </c>
      <c r="T1633">
        <v>12.75</v>
      </c>
      <c r="U1633">
        <v>34.520000000000003</v>
      </c>
      <c r="V1633">
        <v>1143</v>
      </c>
      <c r="W1633">
        <v>31.51</v>
      </c>
      <c r="X1633">
        <v>933</v>
      </c>
    </row>
    <row r="1634" spans="1:24" hidden="1" x14ac:dyDescent="0.25">
      <c r="A1634" t="s">
        <v>32</v>
      </c>
      <c r="B1634" t="s">
        <v>37</v>
      </c>
      <c r="C1634">
        <v>2006</v>
      </c>
      <c r="D1634" t="s">
        <v>43</v>
      </c>
      <c r="E1634">
        <v>8.01</v>
      </c>
      <c r="F1634">
        <v>6.7</v>
      </c>
      <c r="G1634">
        <v>3.98</v>
      </c>
      <c r="H1634">
        <v>6.96</v>
      </c>
      <c r="I1634">
        <v>3.52</v>
      </c>
      <c r="J1634">
        <v>2.88</v>
      </c>
      <c r="K1634">
        <v>1270</v>
      </c>
      <c r="L1634" t="s">
        <v>44</v>
      </c>
      <c r="M1634">
        <v>44.34</v>
      </c>
      <c r="N1634">
        <v>389</v>
      </c>
      <c r="O1634">
        <v>4</v>
      </c>
      <c r="P1634">
        <v>19</v>
      </c>
      <c r="Q1634">
        <v>56.91</v>
      </c>
      <c r="R1634">
        <v>87512</v>
      </c>
      <c r="S1634">
        <v>39.450000000000003</v>
      </c>
      <c r="T1634">
        <v>70.489999999999995</v>
      </c>
      <c r="U1634">
        <v>91.94</v>
      </c>
      <c r="V1634">
        <v>1291</v>
      </c>
      <c r="W1634">
        <v>23.09</v>
      </c>
      <c r="X1634">
        <v>100</v>
      </c>
    </row>
    <row r="1635" spans="1:24" hidden="1" x14ac:dyDescent="0.25">
      <c r="A1635" t="s">
        <v>41</v>
      </c>
      <c r="B1635" t="s">
        <v>38</v>
      </c>
      <c r="C1635">
        <v>2005</v>
      </c>
      <c r="D1635" t="s">
        <v>43</v>
      </c>
      <c r="E1635">
        <v>2.54</v>
      </c>
      <c r="F1635">
        <v>7.68</v>
      </c>
      <c r="G1635">
        <v>0.96</v>
      </c>
      <c r="H1635">
        <v>3.9</v>
      </c>
      <c r="I1635">
        <v>14.18</v>
      </c>
      <c r="J1635">
        <v>2.87</v>
      </c>
      <c r="K1635">
        <v>218</v>
      </c>
      <c r="L1635" t="s">
        <v>35</v>
      </c>
      <c r="M1635">
        <v>74.739999999999995</v>
      </c>
      <c r="N1635">
        <v>353</v>
      </c>
      <c r="O1635">
        <v>48</v>
      </c>
      <c r="P1635">
        <v>30</v>
      </c>
      <c r="Q1635">
        <v>45.11</v>
      </c>
      <c r="R1635">
        <v>7364</v>
      </c>
      <c r="S1635">
        <v>94.86</v>
      </c>
      <c r="T1635">
        <v>89.18</v>
      </c>
      <c r="U1635">
        <v>75.099999999999994</v>
      </c>
      <c r="V1635">
        <v>1943</v>
      </c>
      <c r="W1635">
        <v>29.95</v>
      </c>
      <c r="X1635">
        <v>887</v>
      </c>
    </row>
    <row r="1636" spans="1:24" hidden="1" x14ac:dyDescent="0.25">
      <c r="A1636" t="s">
        <v>45</v>
      </c>
      <c r="B1636" t="s">
        <v>37</v>
      </c>
      <c r="C1636">
        <v>2021</v>
      </c>
      <c r="D1636" t="s">
        <v>30</v>
      </c>
      <c r="E1636">
        <v>4.22</v>
      </c>
      <c r="F1636">
        <v>8.32</v>
      </c>
      <c r="G1636">
        <v>1.44</v>
      </c>
      <c r="H1636">
        <v>5.71</v>
      </c>
      <c r="I1636">
        <v>35.85</v>
      </c>
      <c r="J1636">
        <v>6.11</v>
      </c>
      <c r="K1636">
        <v>533</v>
      </c>
      <c r="L1636" t="s">
        <v>35</v>
      </c>
      <c r="M1636">
        <v>64.77</v>
      </c>
      <c r="N1636">
        <v>222</v>
      </c>
      <c r="O1636">
        <v>21</v>
      </c>
      <c r="P1636">
        <v>85</v>
      </c>
      <c r="Q1636">
        <v>94.82</v>
      </c>
      <c r="R1636">
        <v>56659</v>
      </c>
      <c r="S1636">
        <v>65.349999999999994</v>
      </c>
      <c r="T1636">
        <v>57.47</v>
      </c>
      <c r="U1636">
        <v>38.96</v>
      </c>
      <c r="V1636">
        <v>1940</v>
      </c>
      <c r="W1636">
        <v>31.32</v>
      </c>
      <c r="X1636">
        <v>829</v>
      </c>
    </row>
    <row r="1637" spans="1:24" hidden="1" x14ac:dyDescent="0.25">
      <c r="A1637" t="s">
        <v>48</v>
      </c>
      <c r="B1637" t="s">
        <v>37</v>
      </c>
      <c r="C1637">
        <v>2022</v>
      </c>
      <c r="D1637" t="s">
        <v>40</v>
      </c>
      <c r="E1637">
        <v>7.87</v>
      </c>
      <c r="F1637">
        <v>6.87</v>
      </c>
      <c r="G1637">
        <v>4.91</v>
      </c>
      <c r="H1637">
        <v>3.6</v>
      </c>
      <c r="I1637">
        <v>31.74</v>
      </c>
      <c r="J1637">
        <v>1.29</v>
      </c>
      <c r="K1637">
        <v>1495</v>
      </c>
      <c r="L1637" t="s">
        <v>27</v>
      </c>
      <c r="M1637">
        <v>34.909999999999997</v>
      </c>
      <c r="N1637">
        <v>307</v>
      </c>
      <c r="O1637">
        <v>21</v>
      </c>
      <c r="P1637">
        <v>83</v>
      </c>
      <c r="Q1637">
        <v>89.28</v>
      </c>
      <c r="R1637">
        <v>15065</v>
      </c>
      <c r="S1637">
        <v>85.11</v>
      </c>
      <c r="T1637">
        <v>43.98</v>
      </c>
      <c r="U1637">
        <v>77.11</v>
      </c>
      <c r="V1637">
        <v>1880</v>
      </c>
      <c r="W1637">
        <v>4.9800000000000004</v>
      </c>
      <c r="X1637">
        <v>457</v>
      </c>
    </row>
    <row r="1638" spans="1:24" hidden="1" x14ac:dyDescent="0.25">
      <c r="A1638" t="s">
        <v>45</v>
      </c>
      <c r="B1638" t="s">
        <v>37</v>
      </c>
      <c r="C1638">
        <v>2002</v>
      </c>
      <c r="D1638" t="s">
        <v>30</v>
      </c>
      <c r="E1638">
        <v>9.74</v>
      </c>
      <c r="F1638">
        <v>6.82</v>
      </c>
      <c r="G1638">
        <v>1.87</v>
      </c>
      <c r="H1638">
        <v>7.47</v>
      </c>
      <c r="I1638">
        <v>4.07</v>
      </c>
      <c r="J1638">
        <v>1.82</v>
      </c>
      <c r="K1638">
        <v>1373</v>
      </c>
      <c r="L1638" t="s">
        <v>27</v>
      </c>
      <c r="M1638">
        <v>68.08</v>
      </c>
      <c r="N1638">
        <v>234</v>
      </c>
      <c r="O1638">
        <v>10</v>
      </c>
      <c r="P1638">
        <v>78</v>
      </c>
      <c r="Q1638">
        <v>66.63</v>
      </c>
      <c r="R1638">
        <v>93124</v>
      </c>
      <c r="S1638">
        <v>92.63</v>
      </c>
      <c r="T1638">
        <v>46.29</v>
      </c>
      <c r="U1638">
        <v>68.02</v>
      </c>
      <c r="V1638">
        <v>291</v>
      </c>
      <c r="W1638">
        <v>0.86</v>
      </c>
      <c r="X1638">
        <v>815</v>
      </c>
    </row>
    <row r="1639" spans="1:24" hidden="1" x14ac:dyDescent="0.25">
      <c r="A1639" t="s">
        <v>48</v>
      </c>
      <c r="B1639" t="s">
        <v>25</v>
      </c>
      <c r="C1639">
        <v>2012</v>
      </c>
      <c r="D1639" t="s">
        <v>40</v>
      </c>
      <c r="E1639">
        <v>0.6</v>
      </c>
      <c r="F1639">
        <v>7.43</v>
      </c>
      <c r="G1639">
        <v>3.92</v>
      </c>
      <c r="H1639">
        <v>4.9800000000000004</v>
      </c>
      <c r="I1639">
        <v>5.73</v>
      </c>
      <c r="J1639">
        <v>2.86</v>
      </c>
      <c r="K1639">
        <v>4139</v>
      </c>
      <c r="L1639" t="s">
        <v>31</v>
      </c>
      <c r="M1639">
        <v>33.79</v>
      </c>
      <c r="N1639">
        <v>305</v>
      </c>
      <c r="O1639">
        <v>23</v>
      </c>
      <c r="P1639">
        <v>24</v>
      </c>
      <c r="Q1639">
        <v>92.34</v>
      </c>
      <c r="R1639">
        <v>66221</v>
      </c>
      <c r="S1639">
        <v>23.36</v>
      </c>
      <c r="T1639">
        <v>64.36</v>
      </c>
      <c r="U1639">
        <v>44.74</v>
      </c>
      <c r="V1639">
        <v>1873</v>
      </c>
      <c r="W1639">
        <v>6.75</v>
      </c>
      <c r="X1639">
        <v>821</v>
      </c>
    </row>
    <row r="1640" spans="1:24" hidden="1" x14ac:dyDescent="0.25">
      <c r="A1640" t="s">
        <v>24</v>
      </c>
      <c r="B1640" t="s">
        <v>25</v>
      </c>
      <c r="C1640">
        <v>2002</v>
      </c>
      <c r="D1640" t="s">
        <v>43</v>
      </c>
      <c r="E1640">
        <v>8.1199999999999992</v>
      </c>
      <c r="F1640">
        <v>6.61</v>
      </c>
      <c r="G1640">
        <v>2.23</v>
      </c>
      <c r="H1640">
        <v>9.06</v>
      </c>
      <c r="I1640">
        <v>18.850000000000001</v>
      </c>
      <c r="J1640">
        <v>14.25</v>
      </c>
      <c r="K1640">
        <v>3823</v>
      </c>
      <c r="L1640" t="s">
        <v>27</v>
      </c>
      <c r="M1640">
        <v>65.819999999999993</v>
      </c>
      <c r="N1640">
        <v>109</v>
      </c>
      <c r="O1640">
        <v>44</v>
      </c>
      <c r="P1640">
        <v>0</v>
      </c>
      <c r="Q1640">
        <v>57.35</v>
      </c>
      <c r="R1640">
        <v>86677</v>
      </c>
      <c r="S1640">
        <v>49.92</v>
      </c>
      <c r="T1640">
        <v>55.6</v>
      </c>
      <c r="U1640">
        <v>64.540000000000006</v>
      </c>
      <c r="V1640">
        <v>1718</v>
      </c>
      <c r="W1640">
        <v>15.36</v>
      </c>
      <c r="X1640">
        <v>864</v>
      </c>
    </row>
    <row r="1641" spans="1:24" hidden="1" x14ac:dyDescent="0.25">
      <c r="A1641" t="s">
        <v>48</v>
      </c>
      <c r="B1641" t="s">
        <v>38</v>
      </c>
      <c r="C1641">
        <v>2024</v>
      </c>
      <c r="D1641" t="s">
        <v>34</v>
      </c>
      <c r="E1641">
        <v>3.01</v>
      </c>
      <c r="F1641">
        <v>7.63</v>
      </c>
      <c r="G1641">
        <v>4.32</v>
      </c>
      <c r="H1641">
        <v>5.5</v>
      </c>
      <c r="I1641">
        <v>37.19</v>
      </c>
      <c r="J1641">
        <v>0.6</v>
      </c>
      <c r="K1641">
        <v>3949</v>
      </c>
      <c r="L1641" t="s">
        <v>31</v>
      </c>
      <c r="M1641">
        <v>97.55</v>
      </c>
      <c r="N1641">
        <v>313</v>
      </c>
      <c r="O1641">
        <v>9</v>
      </c>
      <c r="P1641">
        <v>16</v>
      </c>
      <c r="Q1641">
        <v>83.04</v>
      </c>
      <c r="R1641">
        <v>93882</v>
      </c>
      <c r="S1641">
        <v>58.78</v>
      </c>
      <c r="T1641">
        <v>73.010000000000005</v>
      </c>
      <c r="U1641">
        <v>62.18</v>
      </c>
      <c r="V1641">
        <v>2776</v>
      </c>
      <c r="W1641">
        <v>2.93</v>
      </c>
      <c r="X1641">
        <v>244</v>
      </c>
    </row>
    <row r="1642" spans="1:24" hidden="1" x14ac:dyDescent="0.25">
      <c r="A1642" t="s">
        <v>46</v>
      </c>
      <c r="B1642" t="s">
        <v>33</v>
      </c>
      <c r="C1642">
        <v>2023</v>
      </c>
      <c r="D1642" t="s">
        <v>40</v>
      </c>
      <c r="E1642">
        <v>5.51</v>
      </c>
      <c r="F1642">
        <v>8.08</v>
      </c>
      <c r="G1642">
        <v>3.52</v>
      </c>
      <c r="H1642">
        <v>6.46</v>
      </c>
      <c r="I1642">
        <v>41.65</v>
      </c>
      <c r="J1642">
        <v>1.66</v>
      </c>
      <c r="K1642">
        <v>64</v>
      </c>
      <c r="L1642" t="s">
        <v>27</v>
      </c>
      <c r="M1642">
        <v>51.51</v>
      </c>
      <c r="N1642">
        <v>435</v>
      </c>
      <c r="O1642">
        <v>46</v>
      </c>
      <c r="P1642">
        <v>79</v>
      </c>
      <c r="Q1642">
        <v>42.13</v>
      </c>
      <c r="R1642">
        <v>16848</v>
      </c>
      <c r="S1642">
        <v>80.239999999999995</v>
      </c>
      <c r="T1642">
        <v>43.73</v>
      </c>
      <c r="U1642">
        <v>60.78</v>
      </c>
      <c r="V1642">
        <v>1615</v>
      </c>
      <c r="W1642">
        <v>18.27</v>
      </c>
      <c r="X1642">
        <v>839</v>
      </c>
    </row>
    <row r="1643" spans="1:24" hidden="1" x14ac:dyDescent="0.25">
      <c r="A1643" t="s">
        <v>32</v>
      </c>
      <c r="B1643" t="s">
        <v>33</v>
      </c>
      <c r="C1643">
        <v>2020</v>
      </c>
      <c r="D1643" t="s">
        <v>43</v>
      </c>
      <c r="E1643">
        <v>2.9</v>
      </c>
      <c r="F1643">
        <v>7.15</v>
      </c>
      <c r="G1643">
        <v>0.11</v>
      </c>
      <c r="H1643">
        <v>3.44</v>
      </c>
      <c r="I1643">
        <v>0.73</v>
      </c>
      <c r="J1643">
        <v>18.88</v>
      </c>
      <c r="K1643">
        <v>4341</v>
      </c>
      <c r="L1643" t="s">
        <v>27</v>
      </c>
      <c r="M1643">
        <v>80.650000000000006</v>
      </c>
      <c r="N1643">
        <v>12</v>
      </c>
      <c r="O1643">
        <v>33</v>
      </c>
      <c r="P1643">
        <v>84</v>
      </c>
      <c r="Q1643">
        <v>10.5</v>
      </c>
      <c r="R1643">
        <v>36811</v>
      </c>
      <c r="S1643">
        <v>40.119999999999997</v>
      </c>
      <c r="T1643">
        <v>43.39</v>
      </c>
      <c r="U1643">
        <v>61.39</v>
      </c>
      <c r="V1643">
        <v>713</v>
      </c>
      <c r="W1643">
        <v>11.4</v>
      </c>
      <c r="X1643">
        <v>735</v>
      </c>
    </row>
    <row r="1644" spans="1:24" hidden="1" x14ac:dyDescent="0.25">
      <c r="A1644" t="s">
        <v>32</v>
      </c>
      <c r="B1644" t="s">
        <v>33</v>
      </c>
      <c r="C1644">
        <v>2005</v>
      </c>
      <c r="D1644" t="s">
        <v>43</v>
      </c>
      <c r="E1644">
        <v>6.13</v>
      </c>
      <c r="F1644">
        <v>7.7</v>
      </c>
      <c r="G1644">
        <v>1.47</v>
      </c>
      <c r="H1644">
        <v>4.93</v>
      </c>
      <c r="I1644">
        <v>16.45</v>
      </c>
      <c r="J1644">
        <v>1.67</v>
      </c>
      <c r="K1644">
        <v>3142</v>
      </c>
      <c r="L1644" t="s">
        <v>31</v>
      </c>
      <c r="M1644">
        <v>82.19</v>
      </c>
      <c r="N1644">
        <v>124</v>
      </c>
      <c r="O1644">
        <v>10</v>
      </c>
      <c r="P1644">
        <v>26</v>
      </c>
      <c r="Q1644">
        <v>99.43</v>
      </c>
      <c r="R1644">
        <v>38154</v>
      </c>
      <c r="S1644">
        <v>21.04</v>
      </c>
      <c r="T1644">
        <v>69.680000000000007</v>
      </c>
      <c r="U1644">
        <v>20.03</v>
      </c>
      <c r="V1644">
        <v>639</v>
      </c>
      <c r="W1644">
        <v>14.55</v>
      </c>
      <c r="X1644">
        <v>589</v>
      </c>
    </row>
    <row r="1645" spans="1:24" hidden="1" x14ac:dyDescent="0.25">
      <c r="A1645" t="s">
        <v>46</v>
      </c>
      <c r="B1645" t="s">
        <v>38</v>
      </c>
      <c r="C1645">
        <v>2010</v>
      </c>
      <c r="D1645" t="s">
        <v>30</v>
      </c>
      <c r="E1645">
        <v>3.54</v>
      </c>
      <c r="F1645">
        <v>7.63</v>
      </c>
      <c r="G1645">
        <v>2.79</v>
      </c>
      <c r="H1645">
        <v>7.74</v>
      </c>
      <c r="I1645">
        <v>21.21</v>
      </c>
      <c r="J1645">
        <v>10.75</v>
      </c>
      <c r="K1645">
        <v>1724</v>
      </c>
      <c r="L1645" t="s">
        <v>31</v>
      </c>
      <c r="M1645">
        <v>58.34</v>
      </c>
      <c r="N1645">
        <v>314</v>
      </c>
      <c r="O1645">
        <v>42</v>
      </c>
      <c r="P1645">
        <v>98</v>
      </c>
      <c r="Q1645">
        <v>18.23</v>
      </c>
      <c r="R1645">
        <v>93674</v>
      </c>
      <c r="S1645">
        <v>74.319999999999993</v>
      </c>
      <c r="T1645">
        <v>61.64</v>
      </c>
      <c r="U1645">
        <v>41.49</v>
      </c>
      <c r="V1645">
        <v>1985</v>
      </c>
      <c r="W1645">
        <v>37.61</v>
      </c>
      <c r="X1645">
        <v>233</v>
      </c>
    </row>
    <row r="1646" spans="1:24" hidden="1" x14ac:dyDescent="0.25">
      <c r="A1646" t="s">
        <v>28</v>
      </c>
      <c r="B1646" t="s">
        <v>33</v>
      </c>
      <c r="C1646">
        <v>2016</v>
      </c>
      <c r="D1646" t="s">
        <v>30</v>
      </c>
      <c r="E1646">
        <v>3.34</v>
      </c>
      <c r="F1646">
        <v>6.1</v>
      </c>
      <c r="G1646">
        <v>4.63</v>
      </c>
      <c r="H1646">
        <v>8.15</v>
      </c>
      <c r="I1646">
        <v>45.56</v>
      </c>
      <c r="J1646">
        <v>12.85</v>
      </c>
      <c r="K1646">
        <v>2205</v>
      </c>
      <c r="L1646" t="s">
        <v>31</v>
      </c>
      <c r="M1646">
        <v>71.53</v>
      </c>
      <c r="N1646">
        <v>166</v>
      </c>
      <c r="O1646">
        <v>28</v>
      </c>
      <c r="P1646">
        <v>23</v>
      </c>
      <c r="Q1646">
        <v>26.65</v>
      </c>
      <c r="R1646">
        <v>27654</v>
      </c>
      <c r="S1646">
        <v>59.23</v>
      </c>
      <c r="T1646">
        <v>72.25</v>
      </c>
      <c r="U1646">
        <v>54.47</v>
      </c>
      <c r="V1646">
        <v>1032</v>
      </c>
      <c r="W1646">
        <v>28.97</v>
      </c>
      <c r="X1646">
        <v>225</v>
      </c>
    </row>
    <row r="1647" spans="1:24" hidden="1" x14ac:dyDescent="0.25">
      <c r="A1647" t="s">
        <v>24</v>
      </c>
      <c r="B1647" t="s">
        <v>33</v>
      </c>
      <c r="C1647">
        <v>2009</v>
      </c>
      <c r="D1647" t="s">
        <v>34</v>
      </c>
      <c r="E1647">
        <v>0.38</v>
      </c>
      <c r="F1647">
        <v>6.46</v>
      </c>
      <c r="G1647">
        <v>0.51</v>
      </c>
      <c r="H1647">
        <v>4.7</v>
      </c>
      <c r="I1647">
        <v>25.07</v>
      </c>
      <c r="J1647">
        <v>19.170000000000002</v>
      </c>
      <c r="K1647">
        <v>2985</v>
      </c>
      <c r="L1647" t="s">
        <v>35</v>
      </c>
      <c r="M1647">
        <v>63.04</v>
      </c>
      <c r="N1647">
        <v>52</v>
      </c>
      <c r="O1647">
        <v>21</v>
      </c>
      <c r="P1647">
        <v>61</v>
      </c>
      <c r="Q1647">
        <v>17.98</v>
      </c>
      <c r="R1647">
        <v>99948</v>
      </c>
      <c r="S1647">
        <v>89.83</v>
      </c>
      <c r="T1647">
        <v>80.97</v>
      </c>
      <c r="U1647">
        <v>30.18</v>
      </c>
      <c r="V1647">
        <v>638</v>
      </c>
      <c r="W1647">
        <v>26.33</v>
      </c>
      <c r="X1647">
        <v>175</v>
      </c>
    </row>
    <row r="1648" spans="1:24" hidden="1" x14ac:dyDescent="0.25">
      <c r="A1648" t="s">
        <v>28</v>
      </c>
      <c r="B1648" t="s">
        <v>37</v>
      </c>
      <c r="C1648">
        <v>2011</v>
      </c>
      <c r="D1648" t="s">
        <v>26</v>
      </c>
      <c r="E1648">
        <v>1.47</v>
      </c>
      <c r="F1648">
        <v>8.23</v>
      </c>
      <c r="G1648">
        <v>3.01</v>
      </c>
      <c r="H1648">
        <v>6.53</v>
      </c>
      <c r="I1648">
        <v>13.49</v>
      </c>
      <c r="J1648">
        <v>18</v>
      </c>
      <c r="K1648">
        <v>3913</v>
      </c>
      <c r="L1648" t="s">
        <v>31</v>
      </c>
      <c r="M1648">
        <v>49.84</v>
      </c>
      <c r="N1648">
        <v>185</v>
      </c>
      <c r="O1648">
        <v>32</v>
      </c>
      <c r="P1648">
        <v>51</v>
      </c>
      <c r="Q1648">
        <v>35.07</v>
      </c>
      <c r="R1648">
        <v>21048</v>
      </c>
      <c r="S1648">
        <v>65.5</v>
      </c>
      <c r="T1648">
        <v>31.07</v>
      </c>
      <c r="U1648">
        <v>79.930000000000007</v>
      </c>
      <c r="V1648">
        <v>2878</v>
      </c>
      <c r="W1648">
        <v>26.14</v>
      </c>
      <c r="X1648">
        <v>443</v>
      </c>
    </row>
    <row r="1649" spans="1:24" hidden="1" x14ac:dyDescent="0.25">
      <c r="A1649" t="s">
        <v>28</v>
      </c>
      <c r="B1649" t="s">
        <v>25</v>
      </c>
      <c r="C1649">
        <v>2016</v>
      </c>
      <c r="D1649" t="s">
        <v>42</v>
      </c>
      <c r="E1649">
        <v>9.17</v>
      </c>
      <c r="F1649">
        <v>8.35</v>
      </c>
      <c r="G1649">
        <v>1.51</v>
      </c>
      <c r="H1649">
        <v>8.7200000000000006</v>
      </c>
      <c r="I1649">
        <v>19.5</v>
      </c>
      <c r="J1649">
        <v>8.81</v>
      </c>
      <c r="K1649">
        <v>1048</v>
      </c>
      <c r="L1649" t="s">
        <v>35</v>
      </c>
      <c r="M1649">
        <v>82.83</v>
      </c>
      <c r="N1649">
        <v>275</v>
      </c>
      <c r="O1649">
        <v>7</v>
      </c>
      <c r="P1649">
        <v>50</v>
      </c>
      <c r="Q1649">
        <v>30.35</v>
      </c>
      <c r="R1649">
        <v>31512</v>
      </c>
      <c r="S1649">
        <v>1.68</v>
      </c>
      <c r="T1649">
        <v>35.200000000000003</v>
      </c>
      <c r="U1649">
        <v>87.75</v>
      </c>
      <c r="V1649">
        <v>1420</v>
      </c>
      <c r="W1649">
        <v>22.22</v>
      </c>
      <c r="X1649">
        <v>70</v>
      </c>
    </row>
    <row r="1650" spans="1:24" hidden="1" x14ac:dyDescent="0.25">
      <c r="A1650" t="s">
        <v>45</v>
      </c>
      <c r="B1650" t="s">
        <v>25</v>
      </c>
      <c r="C1650">
        <v>2003</v>
      </c>
      <c r="D1650" t="s">
        <v>26</v>
      </c>
      <c r="E1650">
        <v>9.98</v>
      </c>
      <c r="F1650">
        <v>7.95</v>
      </c>
      <c r="G1650">
        <v>4.45</v>
      </c>
      <c r="H1650">
        <v>5.66</v>
      </c>
      <c r="I1650">
        <v>21.82</v>
      </c>
      <c r="J1650">
        <v>18.84</v>
      </c>
      <c r="K1650">
        <v>3654</v>
      </c>
      <c r="L1650" t="s">
        <v>35</v>
      </c>
      <c r="M1650">
        <v>79.2</v>
      </c>
      <c r="N1650">
        <v>446</v>
      </c>
      <c r="O1650">
        <v>48</v>
      </c>
      <c r="P1650">
        <v>65</v>
      </c>
      <c r="Q1650">
        <v>60.91</v>
      </c>
      <c r="R1650">
        <v>63690</v>
      </c>
      <c r="S1650">
        <v>96.67</v>
      </c>
      <c r="T1650">
        <v>52.16</v>
      </c>
      <c r="U1650">
        <v>85.42</v>
      </c>
      <c r="V1650">
        <v>1578</v>
      </c>
      <c r="W1650">
        <v>20.52</v>
      </c>
      <c r="X1650">
        <v>805</v>
      </c>
    </row>
    <row r="1651" spans="1:24" hidden="1" x14ac:dyDescent="0.25">
      <c r="A1651" t="s">
        <v>39</v>
      </c>
      <c r="B1651" t="s">
        <v>37</v>
      </c>
      <c r="C1651">
        <v>2001</v>
      </c>
      <c r="D1651" t="s">
        <v>26</v>
      </c>
      <c r="E1651">
        <v>7.81</v>
      </c>
      <c r="F1651">
        <v>8.3000000000000007</v>
      </c>
      <c r="G1651">
        <v>3.83</v>
      </c>
      <c r="H1651">
        <v>3.94</v>
      </c>
      <c r="I1651">
        <v>33.5</v>
      </c>
      <c r="J1651">
        <v>8.65</v>
      </c>
      <c r="K1651">
        <v>2872</v>
      </c>
      <c r="L1651" t="s">
        <v>31</v>
      </c>
      <c r="M1651">
        <v>93.04</v>
      </c>
      <c r="N1651">
        <v>351</v>
      </c>
      <c r="O1651">
        <v>31</v>
      </c>
      <c r="P1651">
        <v>56</v>
      </c>
      <c r="Q1651">
        <v>99.65</v>
      </c>
      <c r="R1651">
        <v>66670</v>
      </c>
      <c r="S1651">
        <v>59.31</v>
      </c>
      <c r="T1651">
        <v>84.44</v>
      </c>
      <c r="U1651">
        <v>56.77</v>
      </c>
      <c r="V1651">
        <v>1330</v>
      </c>
      <c r="W1651">
        <v>35.29</v>
      </c>
      <c r="X1651">
        <v>79</v>
      </c>
    </row>
    <row r="1652" spans="1:24" hidden="1" x14ac:dyDescent="0.25">
      <c r="A1652" t="s">
        <v>45</v>
      </c>
      <c r="B1652" t="s">
        <v>37</v>
      </c>
      <c r="C1652">
        <v>2010</v>
      </c>
      <c r="D1652" t="s">
        <v>34</v>
      </c>
      <c r="E1652">
        <v>2.87</v>
      </c>
      <c r="F1652">
        <v>6.77</v>
      </c>
      <c r="G1652">
        <v>1.85</v>
      </c>
      <c r="H1652">
        <v>6.02</v>
      </c>
      <c r="I1652">
        <v>2.0499999999999998</v>
      </c>
      <c r="J1652">
        <v>13.4</v>
      </c>
      <c r="K1652">
        <v>4255</v>
      </c>
      <c r="L1652" t="s">
        <v>31</v>
      </c>
      <c r="M1652">
        <v>73.27</v>
      </c>
      <c r="N1652">
        <v>9</v>
      </c>
      <c r="O1652">
        <v>39</v>
      </c>
      <c r="P1652">
        <v>54</v>
      </c>
      <c r="Q1652">
        <v>7.15</v>
      </c>
      <c r="R1652">
        <v>8077</v>
      </c>
      <c r="S1652">
        <v>59.59</v>
      </c>
      <c r="T1652">
        <v>76.78</v>
      </c>
      <c r="U1652">
        <v>75.260000000000005</v>
      </c>
      <c r="V1652">
        <v>828</v>
      </c>
      <c r="W1652">
        <v>3</v>
      </c>
      <c r="X1652">
        <v>874</v>
      </c>
    </row>
    <row r="1653" spans="1:24" hidden="1" x14ac:dyDescent="0.25">
      <c r="A1653" t="s">
        <v>39</v>
      </c>
      <c r="B1653" t="s">
        <v>37</v>
      </c>
      <c r="C1653">
        <v>2006</v>
      </c>
      <c r="D1653" t="s">
        <v>40</v>
      </c>
      <c r="E1653">
        <v>4.0199999999999996</v>
      </c>
      <c r="F1653">
        <v>6.62</v>
      </c>
      <c r="G1653">
        <v>0.84</v>
      </c>
      <c r="H1653">
        <v>7.2</v>
      </c>
      <c r="I1653">
        <v>19.47</v>
      </c>
      <c r="J1653">
        <v>5.19</v>
      </c>
      <c r="K1653">
        <v>1004</v>
      </c>
      <c r="L1653" t="s">
        <v>31</v>
      </c>
      <c r="M1653">
        <v>57.21</v>
      </c>
      <c r="N1653">
        <v>409</v>
      </c>
      <c r="O1653">
        <v>44</v>
      </c>
      <c r="P1653">
        <v>52</v>
      </c>
      <c r="Q1653">
        <v>78.290000000000006</v>
      </c>
      <c r="R1653">
        <v>18187</v>
      </c>
      <c r="S1653">
        <v>90.93</v>
      </c>
      <c r="T1653">
        <v>47.48</v>
      </c>
      <c r="U1653">
        <v>26.15</v>
      </c>
      <c r="V1653">
        <v>341</v>
      </c>
      <c r="W1653">
        <v>11.54</v>
      </c>
      <c r="X1653">
        <v>552</v>
      </c>
    </row>
    <row r="1654" spans="1:24" hidden="1" x14ac:dyDescent="0.25">
      <c r="A1654" t="s">
        <v>41</v>
      </c>
      <c r="B1654" t="s">
        <v>25</v>
      </c>
      <c r="C1654">
        <v>2001</v>
      </c>
      <c r="D1654" t="s">
        <v>34</v>
      </c>
      <c r="E1654">
        <v>7.4</v>
      </c>
      <c r="F1654">
        <v>6.96</v>
      </c>
      <c r="G1654">
        <v>0.06</v>
      </c>
      <c r="H1654">
        <v>3.05</v>
      </c>
      <c r="I1654">
        <v>32.33</v>
      </c>
      <c r="J1654">
        <v>12.73</v>
      </c>
      <c r="K1654">
        <v>2122</v>
      </c>
      <c r="L1654" t="s">
        <v>27</v>
      </c>
      <c r="M1654">
        <v>79.98</v>
      </c>
      <c r="N1654">
        <v>146</v>
      </c>
      <c r="O1654">
        <v>22</v>
      </c>
      <c r="P1654">
        <v>88</v>
      </c>
      <c r="Q1654">
        <v>14.54</v>
      </c>
      <c r="R1654">
        <v>82952</v>
      </c>
      <c r="S1654">
        <v>66.38</v>
      </c>
      <c r="T1654">
        <v>55.85</v>
      </c>
      <c r="U1654">
        <v>35.950000000000003</v>
      </c>
      <c r="V1654">
        <v>2065</v>
      </c>
      <c r="W1654">
        <v>4.17</v>
      </c>
      <c r="X1654">
        <v>194</v>
      </c>
    </row>
    <row r="1655" spans="1:24" hidden="1" x14ac:dyDescent="0.25">
      <c r="A1655" t="s">
        <v>48</v>
      </c>
      <c r="B1655" t="s">
        <v>33</v>
      </c>
      <c r="C1655">
        <v>2017</v>
      </c>
      <c r="D1655" t="s">
        <v>34</v>
      </c>
      <c r="E1655">
        <v>9.69</v>
      </c>
      <c r="F1655">
        <v>6.14</v>
      </c>
      <c r="G1655">
        <v>3.11</v>
      </c>
      <c r="H1655">
        <v>5.44</v>
      </c>
      <c r="I1655">
        <v>14.17</v>
      </c>
      <c r="J1655">
        <v>10.76</v>
      </c>
      <c r="K1655">
        <v>4574</v>
      </c>
      <c r="L1655" t="s">
        <v>27</v>
      </c>
      <c r="M1655">
        <v>73.33</v>
      </c>
      <c r="N1655">
        <v>476</v>
      </c>
      <c r="O1655">
        <v>4</v>
      </c>
      <c r="P1655">
        <v>18</v>
      </c>
      <c r="Q1655">
        <v>3.94</v>
      </c>
      <c r="R1655">
        <v>96340</v>
      </c>
      <c r="S1655">
        <v>47.93</v>
      </c>
      <c r="T1655">
        <v>66.98</v>
      </c>
      <c r="U1655">
        <v>23.76</v>
      </c>
      <c r="V1655">
        <v>1757</v>
      </c>
      <c r="W1655">
        <v>0.44</v>
      </c>
      <c r="X1655">
        <v>136</v>
      </c>
    </row>
    <row r="1656" spans="1:24" hidden="1" x14ac:dyDescent="0.25">
      <c r="A1656" t="s">
        <v>39</v>
      </c>
      <c r="B1656" t="s">
        <v>37</v>
      </c>
      <c r="C1656">
        <v>2020</v>
      </c>
      <c r="D1656" t="s">
        <v>43</v>
      </c>
      <c r="E1656">
        <v>4.55</v>
      </c>
      <c r="F1656">
        <v>8.02</v>
      </c>
      <c r="G1656">
        <v>2.0299999999999998</v>
      </c>
      <c r="H1656">
        <v>7.25</v>
      </c>
      <c r="I1656">
        <v>29.59</v>
      </c>
      <c r="J1656">
        <v>12.14</v>
      </c>
      <c r="K1656">
        <v>3981</v>
      </c>
      <c r="L1656" t="s">
        <v>31</v>
      </c>
      <c r="M1656">
        <v>73.16</v>
      </c>
      <c r="N1656">
        <v>316</v>
      </c>
      <c r="O1656">
        <v>30</v>
      </c>
      <c r="P1656">
        <v>12</v>
      </c>
      <c r="Q1656">
        <v>64.58</v>
      </c>
      <c r="R1656">
        <v>59725</v>
      </c>
      <c r="S1656">
        <v>10.73</v>
      </c>
      <c r="T1656">
        <v>51.81</v>
      </c>
      <c r="U1656">
        <v>97.24</v>
      </c>
      <c r="V1656">
        <v>904</v>
      </c>
      <c r="W1656">
        <v>0.55000000000000004</v>
      </c>
      <c r="X1656">
        <v>659</v>
      </c>
    </row>
    <row r="1657" spans="1:24" hidden="1" x14ac:dyDescent="0.25">
      <c r="A1657" t="s">
        <v>46</v>
      </c>
      <c r="B1657" t="s">
        <v>38</v>
      </c>
      <c r="C1657">
        <v>2003</v>
      </c>
      <c r="D1657" t="s">
        <v>43</v>
      </c>
      <c r="E1657">
        <v>8.3000000000000007</v>
      </c>
      <c r="F1657">
        <v>8.4600000000000009</v>
      </c>
      <c r="G1657">
        <v>1.57</v>
      </c>
      <c r="H1657">
        <v>9.66</v>
      </c>
      <c r="I1657">
        <v>17.86</v>
      </c>
      <c r="J1657">
        <v>13.65</v>
      </c>
      <c r="K1657">
        <v>4482</v>
      </c>
      <c r="L1657" t="s">
        <v>44</v>
      </c>
      <c r="M1657">
        <v>89.49</v>
      </c>
      <c r="N1657">
        <v>332</v>
      </c>
      <c r="O1657">
        <v>28</v>
      </c>
      <c r="P1657">
        <v>28</v>
      </c>
      <c r="Q1657">
        <v>87.58</v>
      </c>
      <c r="R1657">
        <v>19581</v>
      </c>
      <c r="S1657">
        <v>96.22</v>
      </c>
      <c r="T1657">
        <v>17.88</v>
      </c>
      <c r="U1657">
        <v>65.95</v>
      </c>
      <c r="V1657">
        <v>1123</v>
      </c>
      <c r="W1657">
        <v>0.96</v>
      </c>
      <c r="X1657">
        <v>149</v>
      </c>
    </row>
    <row r="1658" spans="1:24" hidden="1" x14ac:dyDescent="0.25">
      <c r="A1658" t="s">
        <v>45</v>
      </c>
      <c r="B1658" t="s">
        <v>37</v>
      </c>
      <c r="C1658">
        <v>2007</v>
      </c>
      <c r="D1658" t="s">
        <v>43</v>
      </c>
      <c r="E1658">
        <v>9.75</v>
      </c>
      <c r="F1658">
        <v>8.06</v>
      </c>
      <c r="G1658">
        <v>4.93</v>
      </c>
      <c r="H1658">
        <v>5.86</v>
      </c>
      <c r="I1658">
        <v>37.94</v>
      </c>
      <c r="J1658">
        <v>3.47</v>
      </c>
      <c r="K1658">
        <v>471</v>
      </c>
      <c r="L1658" t="s">
        <v>31</v>
      </c>
      <c r="M1658">
        <v>93.73</v>
      </c>
      <c r="N1658">
        <v>117</v>
      </c>
      <c r="O1658">
        <v>5</v>
      </c>
      <c r="P1658">
        <v>95</v>
      </c>
      <c r="Q1658">
        <v>19.28</v>
      </c>
      <c r="R1658">
        <v>31120</v>
      </c>
      <c r="S1658">
        <v>7.85</v>
      </c>
      <c r="T1658">
        <v>38.22</v>
      </c>
      <c r="U1658">
        <v>34.020000000000003</v>
      </c>
      <c r="V1658">
        <v>1565</v>
      </c>
      <c r="W1658">
        <v>27.27</v>
      </c>
      <c r="X1658">
        <v>272</v>
      </c>
    </row>
    <row r="1659" spans="1:24" hidden="1" x14ac:dyDescent="0.25">
      <c r="A1659" t="s">
        <v>24</v>
      </c>
      <c r="B1659" t="s">
        <v>29</v>
      </c>
      <c r="C1659">
        <v>2019</v>
      </c>
      <c r="D1659" t="s">
        <v>42</v>
      </c>
      <c r="E1659">
        <v>8.73</v>
      </c>
      <c r="F1659">
        <v>7.39</v>
      </c>
      <c r="G1659">
        <v>2.33</v>
      </c>
      <c r="H1659">
        <v>4.1399999999999997</v>
      </c>
      <c r="I1659">
        <v>3.03</v>
      </c>
      <c r="J1659">
        <v>6.03</v>
      </c>
      <c r="K1659">
        <v>3405</v>
      </c>
      <c r="L1659" t="s">
        <v>44</v>
      </c>
      <c r="M1659">
        <v>42.62</v>
      </c>
      <c r="N1659">
        <v>417</v>
      </c>
      <c r="O1659">
        <v>24</v>
      </c>
      <c r="P1659">
        <v>5</v>
      </c>
      <c r="Q1659">
        <v>35.479999999999997</v>
      </c>
      <c r="R1659">
        <v>66988</v>
      </c>
      <c r="S1659">
        <v>17.03</v>
      </c>
      <c r="T1659">
        <v>13.81</v>
      </c>
      <c r="U1659">
        <v>76.599999999999994</v>
      </c>
      <c r="V1659">
        <v>2535</v>
      </c>
      <c r="W1659">
        <v>4.46</v>
      </c>
      <c r="X1659">
        <v>609</v>
      </c>
    </row>
    <row r="1660" spans="1:24" hidden="1" x14ac:dyDescent="0.25">
      <c r="A1660" t="s">
        <v>48</v>
      </c>
      <c r="B1660" t="s">
        <v>37</v>
      </c>
      <c r="C1660">
        <v>2013</v>
      </c>
      <c r="D1660" t="s">
        <v>40</v>
      </c>
      <c r="E1660">
        <v>2.27</v>
      </c>
      <c r="F1660">
        <v>6.74</v>
      </c>
      <c r="G1660">
        <v>3.75</v>
      </c>
      <c r="H1660">
        <v>6.74</v>
      </c>
      <c r="I1660">
        <v>45.9</v>
      </c>
      <c r="J1660">
        <v>14.72</v>
      </c>
      <c r="K1660">
        <v>308</v>
      </c>
      <c r="L1660" t="s">
        <v>27</v>
      </c>
      <c r="M1660">
        <v>51.98</v>
      </c>
      <c r="N1660">
        <v>339</v>
      </c>
      <c r="O1660">
        <v>24</v>
      </c>
      <c r="P1660">
        <v>72</v>
      </c>
      <c r="Q1660">
        <v>18.54</v>
      </c>
      <c r="R1660">
        <v>36073</v>
      </c>
      <c r="S1660">
        <v>81.95</v>
      </c>
      <c r="T1660">
        <v>63.59</v>
      </c>
      <c r="U1660">
        <v>59.13</v>
      </c>
      <c r="V1660">
        <v>2514</v>
      </c>
      <c r="W1660">
        <v>8.1</v>
      </c>
      <c r="X1660">
        <v>165</v>
      </c>
    </row>
    <row r="1661" spans="1:24" hidden="1" x14ac:dyDescent="0.25">
      <c r="A1661" t="s">
        <v>41</v>
      </c>
      <c r="B1661" t="s">
        <v>25</v>
      </c>
      <c r="C1661">
        <v>2011</v>
      </c>
      <c r="D1661" t="s">
        <v>40</v>
      </c>
      <c r="E1661">
        <v>0.08</v>
      </c>
      <c r="F1661">
        <v>6.49</v>
      </c>
      <c r="G1661">
        <v>0.89</v>
      </c>
      <c r="H1661">
        <v>5</v>
      </c>
      <c r="I1661">
        <v>8.58</v>
      </c>
      <c r="J1661">
        <v>3.28</v>
      </c>
      <c r="K1661">
        <v>2934</v>
      </c>
      <c r="L1661" t="s">
        <v>27</v>
      </c>
      <c r="M1661">
        <v>75.52</v>
      </c>
      <c r="N1661">
        <v>427</v>
      </c>
      <c r="O1661">
        <v>30</v>
      </c>
      <c r="P1661">
        <v>0</v>
      </c>
      <c r="Q1661">
        <v>90.84</v>
      </c>
      <c r="R1661">
        <v>90006</v>
      </c>
      <c r="S1661">
        <v>49.04</v>
      </c>
      <c r="T1661">
        <v>36.97</v>
      </c>
      <c r="U1661">
        <v>54.74</v>
      </c>
      <c r="V1661">
        <v>2145</v>
      </c>
      <c r="W1661">
        <v>16.760000000000002</v>
      </c>
      <c r="X1661">
        <v>340</v>
      </c>
    </row>
    <row r="1662" spans="1:24" hidden="1" x14ac:dyDescent="0.25">
      <c r="A1662" t="s">
        <v>39</v>
      </c>
      <c r="B1662" t="s">
        <v>37</v>
      </c>
      <c r="C1662">
        <v>2021</v>
      </c>
      <c r="D1662" t="s">
        <v>43</v>
      </c>
      <c r="E1662">
        <v>4.92</v>
      </c>
      <c r="F1662">
        <v>6.91</v>
      </c>
      <c r="G1662">
        <v>7.0000000000000007E-2</v>
      </c>
      <c r="H1662">
        <v>4.5</v>
      </c>
      <c r="I1662">
        <v>7.93</v>
      </c>
      <c r="J1662">
        <v>6.88</v>
      </c>
      <c r="K1662">
        <v>4796</v>
      </c>
      <c r="L1662" t="s">
        <v>44</v>
      </c>
      <c r="M1662">
        <v>69.010000000000005</v>
      </c>
      <c r="N1662">
        <v>487</v>
      </c>
      <c r="O1662">
        <v>13</v>
      </c>
      <c r="P1662">
        <v>23</v>
      </c>
      <c r="Q1662">
        <v>28.5</v>
      </c>
      <c r="R1662">
        <v>47631</v>
      </c>
      <c r="S1662">
        <v>17.829999999999998</v>
      </c>
      <c r="T1662">
        <v>69.069999999999993</v>
      </c>
      <c r="U1662">
        <v>93.08</v>
      </c>
      <c r="V1662">
        <v>1755</v>
      </c>
      <c r="W1662">
        <v>10.77</v>
      </c>
      <c r="X1662">
        <v>489</v>
      </c>
    </row>
    <row r="1663" spans="1:24" hidden="1" x14ac:dyDescent="0.25">
      <c r="A1663" t="s">
        <v>41</v>
      </c>
      <c r="B1663" t="s">
        <v>29</v>
      </c>
      <c r="C1663">
        <v>2020</v>
      </c>
      <c r="D1663" t="s">
        <v>26</v>
      </c>
      <c r="E1663">
        <v>5.31</v>
      </c>
      <c r="F1663">
        <v>7.67</v>
      </c>
      <c r="G1663">
        <v>2.09</v>
      </c>
      <c r="H1663">
        <v>7.13</v>
      </c>
      <c r="I1663">
        <v>42.03</v>
      </c>
      <c r="J1663">
        <v>13.33</v>
      </c>
      <c r="K1663">
        <v>3047</v>
      </c>
      <c r="L1663" t="s">
        <v>27</v>
      </c>
      <c r="M1663">
        <v>75.66</v>
      </c>
      <c r="N1663">
        <v>17</v>
      </c>
      <c r="O1663">
        <v>16</v>
      </c>
      <c r="P1663">
        <v>73</v>
      </c>
      <c r="Q1663">
        <v>45.58</v>
      </c>
      <c r="R1663">
        <v>95135</v>
      </c>
      <c r="S1663">
        <v>28.62</v>
      </c>
      <c r="T1663">
        <v>44.38</v>
      </c>
      <c r="U1663">
        <v>76.66</v>
      </c>
      <c r="V1663">
        <v>2075</v>
      </c>
      <c r="W1663">
        <v>32.67</v>
      </c>
      <c r="X1663">
        <v>797</v>
      </c>
    </row>
    <row r="1664" spans="1:24" hidden="1" x14ac:dyDescent="0.25">
      <c r="A1664" t="s">
        <v>24</v>
      </c>
      <c r="B1664" t="s">
        <v>38</v>
      </c>
      <c r="C1664">
        <v>2017</v>
      </c>
      <c r="D1664" t="s">
        <v>42</v>
      </c>
      <c r="E1664">
        <v>2.0099999999999998</v>
      </c>
      <c r="F1664">
        <v>7.12</v>
      </c>
      <c r="G1664">
        <v>3.33</v>
      </c>
      <c r="H1664">
        <v>9.41</v>
      </c>
      <c r="I1664">
        <v>43.46</v>
      </c>
      <c r="J1664">
        <v>18.75</v>
      </c>
      <c r="K1664">
        <v>1921</v>
      </c>
      <c r="L1664" t="s">
        <v>31</v>
      </c>
      <c r="M1664">
        <v>60.31</v>
      </c>
      <c r="N1664">
        <v>376</v>
      </c>
      <c r="O1664">
        <v>15</v>
      </c>
      <c r="P1664">
        <v>98</v>
      </c>
      <c r="Q1664">
        <v>89.68</v>
      </c>
      <c r="R1664">
        <v>93434</v>
      </c>
      <c r="S1664">
        <v>99.4</v>
      </c>
      <c r="T1664">
        <v>13.65</v>
      </c>
      <c r="U1664">
        <v>75.25</v>
      </c>
      <c r="V1664">
        <v>2472</v>
      </c>
      <c r="W1664">
        <v>24.94</v>
      </c>
      <c r="X1664">
        <v>641</v>
      </c>
    </row>
    <row r="1665" spans="1:24" hidden="1" x14ac:dyDescent="0.25">
      <c r="A1665" t="s">
        <v>28</v>
      </c>
      <c r="B1665" t="s">
        <v>33</v>
      </c>
      <c r="C1665">
        <v>2010</v>
      </c>
      <c r="D1665" t="s">
        <v>26</v>
      </c>
      <c r="E1665">
        <v>2.85</v>
      </c>
      <c r="F1665">
        <v>8.34</v>
      </c>
      <c r="G1665">
        <v>2.5299999999999998</v>
      </c>
      <c r="H1665">
        <v>8.85</v>
      </c>
      <c r="I1665">
        <v>4.6500000000000004</v>
      </c>
      <c r="J1665">
        <v>1.51</v>
      </c>
      <c r="K1665">
        <v>2999</v>
      </c>
      <c r="L1665" t="s">
        <v>44</v>
      </c>
      <c r="M1665">
        <v>58.87</v>
      </c>
      <c r="N1665">
        <v>225</v>
      </c>
      <c r="O1665">
        <v>27</v>
      </c>
      <c r="P1665">
        <v>5</v>
      </c>
      <c r="Q1665">
        <v>56.18</v>
      </c>
      <c r="R1665">
        <v>26055</v>
      </c>
      <c r="S1665">
        <v>58.4</v>
      </c>
      <c r="T1665">
        <v>40.369999999999997</v>
      </c>
      <c r="U1665">
        <v>27.78</v>
      </c>
      <c r="V1665">
        <v>1164</v>
      </c>
      <c r="W1665">
        <v>13.33</v>
      </c>
      <c r="X1665">
        <v>997</v>
      </c>
    </row>
    <row r="1666" spans="1:24" hidden="1" x14ac:dyDescent="0.25">
      <c r="A1666" t="s">
        <v>32</v>
      </c>
      <c r="B1666" t="s">
        <v>37</v>
      </c>
      <c r="C1666">
        <v>2007</v>
      </c>
      <c r="D1666" t="s">
        <v>30</v>
      </c>
      <c r="E1666">
        <v>7.65</v>
      </c>
      <c r="F1666">
        <v>8.14</v>
      </c>
      <c r="G1666">
        <v>4.45</v>
      </c>
      <c r="H1666">
        <v>4.28</v>
      </c>
      <c r="I1666">
        <v>45.44</v>
      </c>
      <c r="J1666">
        <v>10.33</v>
      </c>
      <c r="K1666">
        <v>2017</v>
      </c>
      <c r="L1666" t="s">
        <v>44</v>
      </c>
      <c r="M1666">
        <v>38.24</v>
      </c>
      <c r="N1666">
        <v>111</v>
      </c>
      <c r="O1666">
        <v>8</v>
      </c>
      <c r="P1666">
        <v>47</v>
      </c>
      <c r="Q1666">
        <v>93.42</v>
      </c>
      <c r="R1666">
        <v>4630</v>
      </c>
      <c r="S1666">
        <v>40.159999999999997</v>
      </c>
      <c r="T1666">
        <v>27.5</v>
      </c>
      <c r="U1666">
        <v>27.36</v>
      </c>
      <c r="V1666">
        <v>2416</v>
      </c>
      <c r="W1666">
        <v>12.71</v>
      </c>
      <c r="X1666">
        <v>330</v>
      </c>
    </row>
    <row r="1667" spans="1:24" hidden="1" x14ac:dyDescent="0.25">
      <c r="A1667" t="s">
        <v>24</v>
      </c>
      <c r="B1667" t="s">
        <v>29</v>
      </c>
      <c r="C1667">
        <v>2001</v>
      </c>
      <c r="D1667" t="s">
        <v>40</v>
      </c>
      <c r="E1667">
        <v>4.7</v>
      </c>
      <c r="F1667">
        <v>6.26</v>
      </c>
      <c r="G1667">
        <v>2.17</v>
      </c>
      <c r="H1667">
        <v>8.36</v>
      </c>
      <c r="I1667">
        <v>13.66</v>
      </c>
      <c r="J1667">
        <v>1.64</v>
      </c>
      <c r="K1667">
        <v>4881</v>
      </c>
      <c r="L1667" t="s">
        <v>35</v>
      </c>
      <c r="M1667">
        <v>73.66</v>
      </c>
      <c r="N1667">
        <v>71</v>
      </c>
      <c r="O1667">
        <v>1</v>
      </c>
      <c r="P1667">
        <v>19</v>
      </c>
      <c r="Q1667">
        <v>92.79</v>
      </c>
      <c r="R1667">
        <v>65615</v>
      </c>
      <c r="S1667">
        <v>87.62</v>
      </c>
      <c r="T1667">
        <v>27.14</v>
      </c>
      <c r="U1667">
        <v>73.150000000000006</v>
      </c>
      <c r="V1667">
        <v>522</v>
      </c>
      <c r="W1667">
        <v>27.35</v>
      </c>
      <c r="X1667">
        <v>932</v>
      </c>
    </row>
    <row r="1668" spans="1:24" hidden="1" x14ac:dyDescent="0.25">
      <c r="A1668" t="s">
        <v>36</v>
      </c>
      <c r="B1668" t="s">
        <v>29</v>
      </c>
      <c r="C1668">
        <v>2024</v>
      </c>
      <c r="D1668" t="s">
        <v>40</v>
      </c>
      <c r="E1668">
        <v>3.17</v>
      </c>
      <c r="F1668">
        <v>6.33</v>
      </c>
      <c r="G1668">
        <v>1.56</v>
      </c>
      <c r="H1668">
        <v>4.6100000000000003</v>
      </c>
      <c r="I1668">
        <v>30.93</v>
      </c>
      <c r="J1668">
        <v>7.58</v>
      </c>
      <c r="K1668">
        <v>1478</v>
      </c>
      <c r="L1668" t="s">
        <v>27</v>
      </c>
      <c r="M1668">
        <v>42.3</v>
      </c>
      <c r="N1668">
        <v>143</v>
      </c>
      <c r="O1668">
        <v>3</v>
      </c>
      <c r="P1668">
        <v>75</v>
      </c>
      <c r="Q1668">
        <v>47.24</v>
      </c>
      <c r="R1668">
        <v>24826</v>
      </c>
      <c r="S1668">
        <v>47.97</v>
      </c>
      <c r="T1668">
        <v>40.21</v>
      </c>
      <c r="U1668">
        <v>32.520000000000003</v>
      </c>
      <c r="V1668">
        <v>1923</v>
      </c>
      <c r="W1668">
        <v>6.83</v>
      </c>
      <c r="X1668">
        <v>921</v>
      </c>
    </row>
    <row r="1669" spans="1:24" hidden="1" x14ac:dyDescent="0.25">
      <c r="A1669" t="s">
        <v>24</v>
      </c>
      <c r="B1669" t="s">
        <v>38</v>
      </c>
      <c r="C1669">
        <v>2014</v>
      </c>
      <c r="D1669" t="s">
        <v>26</v>
      </c>
      <c r="E1669">
        <v>6.23</v>
      </c>
      <c r="F1669">
        <v>7.69</v>
      </c>
      <c r="G1669">
        <v>4.58</v>
      </c>
      <c r="H1669">
        <v>5.03</v>
      </c>
      <c r="I1669">
        <v>3.43</v>
      </c>
      <c r="J1669">
        <v>3.51</v>
      </c>
      <c r="K1669">
        <v>2352</v>
      </c>
      <c r="L1669" t="s">
        <v>44</v>
      </c>
      <c r="M1669">
        <v>76.97</v>
      </c>
      <c r="N1669">
        <v>103</v>
      </c>
      <c r="O1669">
        <v>19</v>
      </c>
      <c r="P1669">
        <v>66</v>
      </c>
      <c r="Q1669">
        <v>59.07</v>
      </c>
      <c r="R1669">
        <v>53193</v>
      </c>
      <c r="S1669">
        <v>30.79</v>
      </c>
      <c r="T1669">
        <v>88.27</v>
      </c>
      <c r="U1669">
        <v>56.26</v>
      </c>
      <c r="V1669">
        <v>2217</v>
      </c>
      <c r="W1669">
        <v>11.22</v>
      </c>
      <c r="X1669">
        <v>173</v>
      </c>
    </row>
    <row r="1670" spans="1:24" hidden="1" x14ac:dyDescent="0.25">
      <c r="A1670" t="s">
        <v>41</v>
      </c>
      <c r="B1670" t="s">
        <v>25</v>
      </c>
      <c r="C1670">
        <v>2008</v>
      </c>
      <c r="D1670" t="s">
        <v>42</v>
      </c>
      <c r="E1670">
        <v>6.53</v>
      </c>
      <c r="F1670">
        <v>6.58</v>
      </c>
      <c r="G1670">
        <v>2.0299999999999998</v>
      </c>
      <c r="H1670">
        <v>9.44</v>
      </c>
      <c r="I1670">
        <v>19.03</v>
      </c>
      <c r="J1670">
        <v>12.99</v>
      </c>
      <c r="K1670">
        <v>4197</v>
      </c>
      <c r="L1670" t="s">
        <v>44</v>
      </c>
      <c r="M1670">
        <v>97.7</v>
      </c>
      <c r="N1670">
        <v>214</v>
      </c>
      <c r="O1670">
        <v>40</v>
      </c>
      <c r="P1670">
        <v>54</v>
      </c>
      <c r="Q1670">
        <v>24.57</v>
      </c>
      <c r="R1670">
        <v>44033</v>
      </c>
      <c r="S1670">
        <v>16.420000000000002</v>
      </c>
      <c r="T1670">
        <v>86.81</v>
      </c>
      <c r="U1670">
        <v>65.58</v>
      </c>
      <c r="V1670">
        <v>294</v>
      </c>
      <c r="W1670">
        <v>14.14</v>
      </c>
      <c r="X1670">
        <v>335</v>
      </c>
    </row>
    <row r="1671" spans="1:24" hidden="1" x14ac:dyDescent="0.25">
      <c r="A1671" t="s">
        <v>46</v>
      </c>
      <c r="B1671" t="s">
        <v>37</v>
      </c>
      <c r="C1671">
        <v>2018</v>
      </c>
      <c r="D1671" t="s">
        <v>40</v>
      </c>
      <c r="E1671">
        <v>7.69</v>
      </c>
      <c r="F1671">
        <v>7.98</v>
      </c>
      <c r="G1671">
        <v>1.35</v>
      </c>
      <c r="H1671">
        <v>9.3800000000000008</v>
      </c>
      <c r="I1671">
        <v>22.54</v>
      </c>
      <c r="J1671">
        <v>15.16</v>
      </c>
      <c r="K1671">
        <v>4870</v>
      </c>
      <c r="L1671" t="s">
        <v>44</v>
      </c>
      <c r="M1671">
        <v>47.95</v>
      </c>
      <c r="N1671">
        <v>479</v>
      </c>
      <c r="O1671">
        <v>35</v>
      </c>
      <c r="P1671">
        <v>17</v>
      </c>
      <c r="Q1671">
        <v>99.07</v>
      </c>
      <c r="R1671">
        <v>3886</v>
      </c>
      <c r="S1671">
        <v>74.45</v>
      </c>
      <c r="T1671">
        <v>74.28</v>
      </c>
      <c r="U1671">
        <v>51.05</v>
      </c>
      <c r="V1671">
        <v>561</v>
      </c>
      <c r="W1671">
        <v>18.190000000000001</v>
      </c>
      <c r="X1671">
        <v>147</v>
      </c>
    </row>
    <row r="1672" spans="1:24" hidden="1" x14ac:dyDescent="0.25">
      <c r="A1672" t="s">
        <v>45</v>
      </c>
      <c r="B1672" t="s">
        <v>29</v>
      </c>
      <c r="C1672">
        <v>2019</v>
      </c>
      <c r="D1672" t="s">
        <v>26</v>
      </c>
      <c r="E1672">
        <v>1.57</v>
      </c>
      <c r="F1672">
        <v>7.48</v>
      </c>
      <c r="G1672">
        <v>0.49</v>
      </c>
      <c r="H1672">
        <v>4.18</v>
      </c>
      <c r="I1672">
        <v>29.99</v>
      </c>
      <c r="J1672">
        <v>4.95</v>
      </c>
      <c r="K1672">
        <v>3459</v>
      </c>
      <c r="L1672" t="s">
        <v>27</v>
      </c>
      <c r="M1672">
        <v>39.950000000000003</v>
      </c>
      <c r="N1672">
        <v>76</v>
      </c>
      <c r="O1672">
        <v>36</v>
      </c>
      <c r="P1672">
        <v>20</v>
      </c>
      <c r="Q1672">
        <v>29.28</v>
      </c>
      <c r="R1672">
        <v>44337</v>
      </c>
      <c r="S1672">
        <v>59.62</v>
      </c>
      <c r="T1672">
        <v>29.64</v>
      </c>
      <c r="U1672">
        <v>26.81</v>
      </c>
      <c r="V1672">
        <v>1829</v>
      </c>
      <c r="W1672">
        <v>7.62</v>
      </c>
      <c r="X1672">
        <v>752</v>
      </c>
    </row>
    <row r="1673" spans="1:24" hidden="1" x14ac:dyDescent="0.25">
      <c r="A1673" t="s">
        <v>46</v>
      </c>
      <c r="B1673" t="s">
        <v>38</v>
      </c>
      <c r="C1673">
        <v>2007</v>
      </c>
      <c r="D1673" t="s">
        <v>34</v>
      </c>
      <c r="E1673">
        <v>7.42</v>
      </c>
      <c r="F1673">
        <v>6.57</v>
      </c>
      <c r="G1673">
        <v>3.97</v>
      </c>
      <c r="H1673">
        <v>3.45</v>
      </c>
      <c r="I1673">
        <v>26.26</v>
      </c>
      <c r="J1673">
        <v>14.26</v>
      </c>
      <c r="K1673">
        <v>3754</v>
      </c>
      <c r="L1673" t="s">
        <v>44</v>
      </c>
      <c r="M1673">
        <v>31.69</v>
      </c>
      <c r="N1673">
        <v>25</v>
      </c>
      <c r="O1673">
        <v>5</v>
      </c>
      <c r="P1673">
        <v>98</v>
      </c>
      <c r="Q1673">
        <v>78.760000000000005</v>
      </c>
      <c r="R1673">
        <v>43197</v>
      </c>
      <c r="S1673">
        <v>9.24</v>
      </c>
      <c r="T1673">
        <v>71.11</v>
      </c>
      <c r="U1673">
        <v>79.47</v>
      </c>
      <c r="V1673">
        <v>1789</v>
      </c>
      <c r="W1673">
        <v>6.29</v>
      </c>
      <c r="X1673">
        <v>821</v>
      </c>
    </row>
    <row r="1674" spans="1:24" hidden="1" x14ac:dyDescent="0.25">
      <c r="A1674" t="s">
        <v>41</v>
      </c>
      <c r="B1674" t="s">
        <v>33</v>
      </c>
      <c r="C1674">
        <v>2024</v>
      </c>
      <c r="D1674" t="s">
        <v>34</v>
      </c>
      <c r="E1674">
        <v>5.99</v>
      </c>
      <c r="F1674">
        <v>7.2</v>
      </c>
      <c r="G1674">
        <v>4.13</v>
      </c>
      <c r="H1674">
        <v>5.05</v>
      </c>
      <c r="I1674">
        <v>23.07</v>
      </c>
      <c r="J1674">
        <v>8.94</v>
      </c>
      <c r="K1674">
        <v>1231</v>
      </c>
      <c r="L1674" t="s">
        <v>44</v>
      </c>
      <c r="M1674">
        <v>56.52</v>
      </c>
      <c r="N1674">
        <v>229</v>
      </c>
      <c r="O1674">
        <v>0</v>
      </c>
      <c r="P1674">
        <v>63</v>
      </c>
      <c r="Q1674">
        <v>32.67</v>
      </c>
      <c r="R1674">
        <v>27499</v>
      </c>
      <c r="S1674">
        <v>59.16</v>
      </c>
      <c r="T1674">
        <v>11.23</v>
      </c>
      <c r="U1674">
        <v>90.8</v>
      </c>
      <c r="V1674">
        <v>2004</v>
      </c>
      <c r="W1674">
        <v>39.6</v>
      </c>
      <c r="X1674">
        <v>924</v>
      </c>
    </row>
    <row r="1675" spans="1:24" hidden="1" x14ac:dyDescent="0.25">
      <c r="A1675" t="s">
        <v>45</v>
      </c>
      <c r="B1675" t="s">
        <v>29</v>
      </c>
      <c r="C1675">
        <v>2018</v>
      </c>
      <c r="D1675" t="s">
        <v>42</v>
      </c>
      <c r="E1675">
        <v>0.57999999999999996</v>
      </c>
      <c r="F1675">
        <v>7.02</v>
      </c>
      <c r="G1675">
        <v>0.17</v>
      </c>
      <c r="H1675">
        <v>7.07</v>
      </c>
      <c r="I1675">
        <v>47.98</v>
      </c>
      <c r="J1675">
        <v>5.67</v>
      </c>
      <c r="K1675">
        <v>3120</v>
      </c>
      <c r="L1675" t="s">
        <v>31</v>
      </c>
      <c r="M1675">
        <v>45.02</v>
      </c>
      <c r="N1675">
        <v>192</v>
      </c>
      <c r="O1675">
        <v>44</v>
      </c>
      <c r="P1675">
        <v>36</v>
      </c>
      <c r="Q1675">
        <v>32.68</v>
      </c>
      <c r="R1675">
        <v>16649</v>
      </c>
      <c r="S1675">
        <v>15.95</v>
      </c>
      <c r="T1675">
        <v>14.51</v>
      </c>
      <c r="U1675">
        <v>32.93</v>
      </c>
      <c r="V1675">
        <v>2024</v>
      </c>
      <c r="W1675">
        <v>36.53</v>
      </c>
      <c r="X1675">
        <v>211</v>
      </c>
    </row>
    <row r="1676" spans="1:24" hidden="1" x14ac:dyDescent="0.25">
      <c r="A1676" t="s">
        <v>36</v>
      </c>
      <c r="B1676" t="s">
        <v>38</v>
      </c>
      <c r="C1676">
        <v>2004</v>
      </c>
      <c r="D1676" t="s">
        <v>26</v>
      </c>
      <c r="E1676">
        <v>7.77</v>
      </c>
      <c r="F1676">
        <v>8.18</v>
      </c>
      <c r="G1676">
        <v>1.79</v>
      </c>
      <c r="H1676">
        <v>9.14</v>
      </c>
      <c r="I1676">
        <v>9.25</v>
      </c>
      <c r="J1676">
        <v>10.47</v>
      </c>
      <c r="K1676">
        <v>571</v>
      </c>
      <c r="L1676" t="s">
        <v>31</v>
      </c>
      <c r="M1676">
        <v>64.430000000000007</v>
      </c>
      <c r="N1676">
        <v>449</v>
      </c>
      <c r="O1676">
        <v>49</v>
      </c>
      <c r="P1676">
        <v>18</v>
      </c>
      <c r="Q1676">
        <v>12.18</v>
      </c>
      <c r="R1676">
        <v>60547</v>
      </c>
      <c r="S1676">
        <v>98.17</v>
      </c>
      <c r="T1676">
        <v>76.86</v>
      </c>
      <c r="U1676">
        <v>88.33</v>
      </c>
      <c r="V1676">
        <v>869</v>
      </c>
      <c r="W1676">
        <v>20.94</v>
      </c>
      <c r="X1676">
        <v>99</v>
      </c>
    </row>
    <row r="1677" spans="1:24" hidden="1" x14ac:dyDescent="0.25">
      <c r="A1677" t="s">
        <v>32</v>
      </c>
      <c r="B1677" t="s">
        <v>25</v>
      </c>
      <c r="C1677">
        <v>2010</v>
      </c>
      <c r="D1677" t="s">
        <v>34</v>
      </c>
      <c r="E1677">
        <v>3.83</v>
      </c>
      <c r="F1677">
        <v>6.08</v>
      </c>
      <c r="G1677">
        <v>3.75</v>
      </c>
      <c r="H1677">
        <v>3.83</v>
      </c>
      <c r="I1677">
        <v>7.9</v>
      </c>
      <c r="J1677">
        <v>7.59</v>
      </c>
      <c r="K1677">
        <v>3589</v>
      </c>
      <c r="L1677" t="s">
        <v>35</v>
      </c>
      <c r="M1677">
        <v>66.7</v>
      </c>
      <c r="N1677">
        <v>102</v>
      </c>
      <c r="O1677">
        <v>2</v>
      </c>
      <c r="P1677">
        <v>88</v>
      </c>
      <c r="Q1677">
        <v>56.87</v>
      </c>
      <c r="R1677">
        <v>97622</v>
      </c>
      <c r="S1677">
        <v>25.97</v>
      </c>
      <c r="T1677">
        <v>55.14</v>
      </c>
      <c r="U1677">
        <v>83.1</v>
      </c>
      <c r="V1677">
        <v>2758</v>
      </c>
      <c r="W1677">
        <v>30.62</v>
      </c>
      <c r="X1677">
        <v>754</v>
      </c>
    </row>
    <row r="1678" spans="1:24" hidden="1" x14ac:dyDescent="0.25">
      <c r="A1678" t="s">
        <v>48</v>
      </c>
      <c r="B1678" t="s">
        <v>25</v>
      </c>
      <c r="C1678">
        <v>2014</v>
      </c>
      <c r="D1678" t="s">
        <v>42</v>
      </c>
      <c r="E1678">
        <v>3.3</v>
      </c>
      <c r="F1678">
        <v>8.24</v>
      </c>
      <c r="G1678">
        <v>4.7300000000000004</v>
      </c>
      <c r="H1678">
        <v>5.9</v>
      </c>
      <c r="I1678">
        <v>35.67</v>
      </c>
      <c r="J1678">
        <v>4.5999999999999996</v>
      </c>
      <c r="K1678">
        <v>147</v>
      </c>
      <c r="L1678" t="s">
        <v>44</v>
      </c>
      <c r="M1678">
        <v>54.45</v>
      </c>
      <c r="N1678">
        <v>204</v>
      </c>
      <c r="O1678">
        <v>36</v>
      </c>
      <c r="P1678">
        <v>55</v>
      </c>
      <c r="Q1678">
        <v>25.99</v>
      </c>
      <c r="R1678">
        <v>79330</v>
      </c>
      <c r="S1678">
        <v>69.599999999999994</v>
      </c>
      <c r="T1678">
        <v>39.86</v>
      </c>
      <c r="U1678">
        <v>65.11</v>
      </c>
      <c r="V1678">
        <v>2514</v>
      </c>
      <c r="W1678">
        <v>26.96</v>
      </c>
      <c r="X1678">
        <v>458</v>
      </c>
    </row>
    <row r="1679" spans="1:24" hidden="1" x14ac:dyDescent="0.25">
      <c r="A1679" t="s">
        <v>41</v>
      </c>
      <c r="B1679" t="s">
        <v>29</v>
      </c>
      <c r="C1679">
        <v>2007</v>
      </c>
      <c r="D1679" t="s">
        <v>43</v>
      </c>
      <c r="E1679">
        <v>4.4800000000000004</v>
      </c>
      <c r="F1679">
        <v>7.63</v>
      </c>
      <c r="G1679">
        <v>1.89</v>
      </c>
      <c r="H1679">
        <v>4.9000000000000004</v>
      </c>
      <c r="I1679">
        <v>3.73</v>
      </c>
      <c r="J1679">
        <v>15.14</v>
      </c>
      <c r="K1679">
        <v>3443</v>
      </c>
      <c r="L1679" t="s">
        <v>27</v>
      </c>
      <c r="M1679">
        <v>82.49</v>
      </c>
      <c r="N1679">
        <v>410</v>
      </c>
      <c r="O1679">
        <v>44</v>
      </c>
      <c r="P1679">
        <v>61</v>
      </c>
      <c r="Q1679">
        <v>16.54</v>
      </c>
      <c r="R1679">
        <v>11227</v>
      </c>
      <c r="S1679">
        <v>65.599999999999994</v>
      </c>
      <c r="T1679">
        <v>69.239999999999995</v>
      </c>
      <c r="U1679">
        <v>67.69</v>
      </c>
      <c r="V1679">
        <v>2012</v>
      </c>
      <c r="W1679">
        <v>3</v>
      </c>
      <c r="X1679">
        <v>595</v>
      </c>
    </row>
    <row r="1680" spans="1:24" hidden="1" x14ac:dyDescent="0.25">
      <c r="A1680" t="s">
        <v>39</v>
      </c>
      <c r="B1680" t="s">
        <v>29</v>
      </c>
      <c r="C1680">
        <v>2018</v>
      </c>
      <c r="D1680" t="s">
        <v>42</v>
      </c>
      <c r="E1680">
        <v>3.46</v>
      </c>
      <c r="F1680">
        <v>7.84</v>
      </c>
      <c r="G1680">
        <v>4.3600000000000003</v>
      </c>
      <c r="H1680">
        <v>3.1</v>
      </c>
      <c r="I1680">
        <v>24.14</v>
      </c>
      <c r="J1680">
        <v>15.95</v>
      </c>
      <c r="K1680">
        <v>596</v>
      </c>
      <c r="L1680" t="s">
        <v>35</v>
      </c>
      <c r="M1680">
        <v>93.34</v>
      </c>
      <c r="N1680">
        <v>259</v>
      </c>
      <c r="O1680">
        <v>41</v>
      </c>
      <c r="P1680">
        <v>17</v>
      </c>
      <c r="Q1680">
        <v>24.21</v>
      </c>
      <c r="R1680">
        <v>72126</v>
      </c>
      <c r="S1680">
        <v>69.14</v>
      </c>
      <c r="T1680">
        <v>19.149999999999999</v>
      </c>
      <c r="U1680">
        <v>72.13</v>
      </c>
      <c r="V1680">
        <v>999</v>
      </c>
      <c r="W1680">
        <v>20.72</v>
      </c>
      <c r="X1680">
        <v>455</v>
      </c>
    </row>
    <row r="1681" spans="1:24" hidden="1" x14ac:dyDescent="0.25">
      <c r="A1681" t="s">
        <v>41</v>
      </c>
      <c r="B1681" t="s">
        <v>37</v>
      </c>
      <c r="C1681">
        <v>2022</v>
      </c>
      <c r="D1681" t="s">
        <v>30</v>
      </c>
      <c r="E1681">
        <v>3.38</v>
      </c>
      <c r="F1681">
        <v>6.01</v>
      </c>
      <c r="G1681">
        <v>1.97</v>
      </c>
      <c r="H1681">
        <v>8.52</v>
      </c>
      <c r="I1681">
        <v>24.2</v>
      </c>
      <c r="J1681">
        <v>16.010000000000002</v>
      </c>
      <c r="K1681">
        <v>1070</v>
      </c>
      <c r="L1681" t="s">
        <v>35</v>
      </c>
      <c r="M1681">
        <v>44.81</v>
      </c>
      <c r="N1681">
        <v>232</v>
      </c>
      <c r="O1681">
        <v>2</v>
      </c>
      <c r="P1681">
        <v>29</v>
      </c>
      <c r="Q1681">
        <v>26.61</v>
      </c>
      <c r="R1681">
        <v>71531</v>
      </c>
      <c r="S1681">
        <v>43</v>
      </c>
      <c r="T1681">
        <v>32.93</v>
      </c>
      <c r="U1681">
        <v>61.98</v>
      </c>
      <c r="V1681">
        <v>332</v>
      </c>
      <c r="W1681">
        <v>7.36</v>
      </c>
      <c r="X1681">
        <v>810</v>
      </c>
    </row>
    <row r="1682" spans="1:24" hidden="1" x14ac:dyDescent="0.25">
      <c r="A1682" t="s">
        <v>41</v>
      </c>
      <c r="B1682" t="s">
        <v>38</v>
      </c>
      <c r="C1682">
        <v>2007</v>
      </c>
      <c r="D1682" t="s">
        <v>43</v>
      </c>
      <c r="E1682">
        <v>8.08</v>
      </c>
      <c r="F1682">
        <v>7.57</v>
      </c>
      <c r="G1682">
        <v>0.9</v>
      </c>
      <c r="H1682">
        <v>8.69</v>
      </c>
      <c r="I1682">
        <v>15.5</v>
      </c>
      <c r="J1682">
        <v>7.64</v>
      </c>
      <c r="K1682">
        <v>3745</v>
      </c>
      <c r="L1682" t="s">
        <v>35</v>
      </c>
      <c r="M1682">
        <v>88.54</v>
      </c>
      <c r="N1682">
        <v>50</v>
      </c>
      <c r="O1682">
        <v>42</v>
      </c>
      <c r="P1682">
        <v>55</v>
      </c>
      <c r="Q1682">
        <v>51.4</v>
      </c>
      <c r="R1682">
        <v>52052</v>
      </c>
      <c r="S1682">
        <v>7.43</v>
      </c>
      <c r="T1682">
        <v>68.209999999999994</v>
      </c>
      <c r="U1682">
        <v>87.55</v>
      </c>
      <c r="V1682">
        <v>2596</v>
      </c>
      <c r="W1682">
        <v>23.36</v>
      </c>
      <c r="X1682">
        <v>995</v>
      </c>
    </row>
    <row r="1683" spans="1:24" hidden="1" x14ac:dyDescent="0.25">
      <c r="A1683" t="s">
        <v>45</v>
      </c>
      <c r="B1683" t="s">
        <v>29</v>
      </c>
      <c r="C1683">
        <v>2018</v>
      </c>
      <c r="D1683" t="s">
        <v>26</v>
      </c>
      <c r="E1683">
        <v>1.25</v>
      </c>
      <c r="F1683">
        <v>7.47</v>
      </c>
      <c r="G1683">
        <v>0.02</v>
      </c>
      <c r="H1683">
        <v>4.55</v>
      </c>
      <c r="I1683">
        <v>46.52</v>
      </c>
      <c r="J1683">
        <v>3.39</v>
      </c>
      <c r="K1683">
        <v>4250</v>
      </c>
      <c r="L1683" t="s">
        <v>44</v>
      </c>
      <c r="M1683">
        <v>39.18</v>
      </c>
      <c r="N1683">
        <v>467</v>
      </c>
      <c r="O1683">
        <v>32</v>
      </c>
      <c r="P1683">
        <v>41</v>
      </c>
      <c r="Q1683">
        <v>39.82</v>
      </c>
      <c r="R1683">
        <v>95061</v>
      </c>
      <c r="S1683">
        <v>98</v>
      </c>
      <c r="T1683">
        <v>26.57</v>
      </c>
      <c r="U1683">
        <v>57.93</v>
      </c>
      <c r="V1683">
        <v>746</v>
      </c>
      <c r="W1683">
        <v>2.4700000000000002</v>
      </c>
      <c r="X1683">
        <v>491</v>
      </c>
    </row>
    <row r="1684" spans="1:24" hidden="1" x14ac:dyDescent="0.25">
      <c r="A1684" t="s">
        <v>47</v>
      </c>
      <c r="B1684" t="s">
        <v>37</v>
      </c>
      <c r="C1684">
        <v>2017</v>
      </c>
      <c r="D1684" t="s">
        <v>43</v>
      </c>
      <c r="E1684">
        <v>9.7100000000000009</v>
      </c>
      <c r="F1684">
        <v>7.34</v>
      </c>
      <c r="G1684">
        <v>1.65</v>
      </c>
      <c r="H1684">
        <v>4.0599999999999996</v>
      </c>
      <c r="I1684">
        <v>14.13</v>
      </c>
      <c r="J1684">
        <v>16.809999999999999</v>
      </c>
      <c r="K1684">
        <v>4325</v>
      </c>
      <c r="L1684" t="s">
        <v>35</v>
      </c>
      <c r="M1684">
        <v>46.01</v>
      </c>
      <c r="N1684">
        <v>130</v>
      </c>
      <c r="O1684">
        <v>14</v>
      </c>
      <c r="P1684">
        <v>52</v>
      </c>
      <c r="Q1684">
        <v>9.4</v>
      </c>
      <c r="R1684">
        <v>12647</v>
      </c>
      <c r="S1684">
        <v>19.149999999999999</v>
      </c>
      <c r="T1684">
        <v>58.05</v>
      </c>
      <c r="U1684">
        <v>63.76</v>
      </c>
      <c r="V1684">
        <v>962</v>
      </c>
      <c r="W1684">
        <v>6.52</v>
      </c>
      <c r="X1684">
        <v>686</v>
      </c>
    </row>
    <row r="1685" spans="1:24" hidden="1" x14ac:dyDescent="0.25">
      <c r="A1685" t="s">
        <v>24</v>
      </c>
      <c r="B1685" t="s">
        <v>37</v>
      </c>
      <c r="C1685">
        <v>2009</v>
      </c>
      <c r="D1685" t="s">
        <v>43</v>
      </c>
      <c r="E1685">
        <v>5.55</v>
      </c>
      <c r="F1685">
        <v>7.96</v>
      </c>
      <c r="G1685">
        <v>1.89</v>
      </c>
      <c r="H1685">
        <v>4.01</v>
      </c>
      <c r="I1685">
        <v>14.42</v>
      </c>
      <c r="J1685">
        <v>6.59</v>
      </c>
      <c r="K1685">
        <v>3371</v>
      </c>
      <c r="L1685" t="s">
        <v>27</v>
      </c>
      <c r="M1685">
        <v>69.3</v>
      </c>
      <c r="N1685">
        <v>342</v>
      </c>
      <c r="O1685">
        <v>3</v>
      </c>
      <c r="P1685">
        <v>97</v>
      </c>
      <c r="Q1685">
        <v>54.53</v>
      </c>
      <c r="R1685">
        <v>69588</v>
      </c>
      <c r="S1685">
        <v>76.97</v>
      </c>
      <c r="T1685">
        <v>45.81</v>
      </c>
      <c r="U1685">
        <v>22.94</v>
      </c>
      <c r="V1685">
        <v>1782</v>
      </c>
      <c r="W1685">
        <v>31.27</v>
      </c>
      <c r="X1685">
        <v>890</v>
      </c>
    </row>
    <row r="1686" spans="1:24" hidden="1" x14ac:dyDescent="0.25">
      <c r="A1686" t="s">
        <v>47</v>
      </c>
      <c r="B1686" t="s">
        <v>29</v>
      </c>
      <c r="C1686">
        <v>2006</v>
      </c>
      <c r="D1686" t="s">
        <v>26</v>
      </c>
      <c r="E1686">
        <v>1.83</v>
      </c>
      <c r="F1686">
        <v>7.39</v>
      </c>
      <c r="G1686">
        <v>4.7300000000000004</v>
      </c>
      <c r="H1686">
        <v>6.25</v>
      </c>
      <c r="I1686">
        <v>11.71</v>
      </c>
      <c r="J1686">
        <v>14.96</v>
      </c>
      <c r="K1686">
        <v>157</v>
      </c>
      <c r="L1686" t="s">
        <v>31</v>
      </c>
      <c r="M1686">
        <v>51.46</v>
      </c>
      <c r="N1686">
        <v>65</v>
      </c>
      <c r="O1686">
        <v>14</v>
      </c>
      <c r="P1686">
        <v>73</v>
      </c>
      <c r="Q1686">
        <v>79.2</v>
      </c>
      <c r="R1686">
        <v>17862</v>
      </c>
      <c r="S1686">
        <v>13.76</v>
      </c>
      <c r="T1686">
        <v>26.19</v>
      </c>
      <c r="U1686">
        <v>34.409999999999997</v>
      </c>
      <c r="V1686">
        <v>2515</v>
      </c>
      <c r="W1686">
        <v>33.729999999999997</v>
      </c>
      <c r="X1686">
        <v>662</v>
      </c>
    </row>
    <row r="1687" spans="1:24" hidden="1" x14ac:dyDescent="0.25">
      <c r="A1687" t="s">
        <v>36</v>
      </c>
      <c r="B1687" t="s">
        <v>25</v>
      </c>
      <c r="C1687">
        <v>2008</v>
      </c>
      <c r="D1687" t="s">
        <v>26</v>
      </c>
      <c r="E1687">
        <v>1.31</v>
      </c>
      <c r="F1687">
        <v>8.14</v>
      </c>
      <c r="G1687">
        <v>1.03</v>
      </c>
      <c r="H1687">
        <v>4.7300000000000004</v>
      </c>
      <c r="I1687">
        <v>7.29</v>
      </c>
      <c r="J1687">
        <v>16.350000000000001</v>
      </c>
      <c r="K1687">
        <v>922</v>
      </c>
      <c r="L1687" t="s">
        <v>31</v>
      </c>
      <c r="M1687">
        <v>32.92</v>
      </c>
      <c r="N1687">
        <v>399</v>
      </c>
      <c r="O1687">
        <v>6</v>
      </c>
      <c r="P1687">
        <v>85</v>
      </c>
      <c r="Q1687">
        <v>58.28</v>
      </c>
      <c r="R1687">
        <v>39815</v>
      </c>
      <c r="S1687">
        <v>28.12</v>
      </c>
      <c r="T1687">
        <v>81.069999999999993</v>
      </c>
      <c r="U1687">
        <v>92.3</v>
      </c>
      <c r="V1687">
        <v>2028</v>
      </c>
      <c r="W1687">
        <v>36.299999999999997</v>
      </c>
      <c r="X1687">
        <v>367</v>
      </c>
    </row>
    <row r="1688" spans="1:24" x14ac:dyDescent="0.25">
      <c r="A1688" t="s">
        <v>39</v>
      </c>
      <c r="B1688" t="s">
        <v>38</v>
      </c>
      <c r="C1688">
        <v>2000</v>
      </c>
      <c r="D1688" t="s">
        <v>34</v>
      </c>
      <c r="E1688">
        <v>5.92</v>
      </c>
      <c r="F1688">
        <v>6.58</v>
      </c>
      <c r="G1688">
        <v>1.91</v>
      </c>
      <c r="H1688">
        <v>6.58</v>
      </c>
      <c r="I1688">
        <v>18.2</v>
      </c>
      <c r="J1688">
        <v>15.36</v>
      </c>
      <c r="K1688">
        <v>3318</v>
      </c>
      <c r="L1688" t="s">
        <v>44</v>
      </c>
      <c r="M1688">
        <v>50.64</v>
      </c>
      <c r="N1688">
        <v>201</v>
      </c>
      <c r="O1688">
        <v>46</v>
      </c>
      <c r="P1688">
        <v>49</v>
      </c>
      <c r="Q1688">
        <v>97.5</v>
      </c>
      <c r="R1688">
        <v>87933</v>
      </c>
      <c r="S1688">
        <v>55.99</v>
      </c>
      <c r="T1688">
        <v>44.84</v>
      </c>
      <c r="U1688">
        <v>29.73</v>
      </c>
      <c r="V1688">
        <v>1205</v>
      </c>
      <c r="W1688">
        <v>35.869999999999997</v>
      </c>
      <c r="X1688">
        <v>871</v>
      </c>
    </row>
    <row r="1689" spans="1:24" hidden="1" x14ac:dyDescent="0.25">
      <c r="A1689" t="s">
        <v>32</v>
      </c>
      <c r="B1689" t="s">
        <v>38</v>
      </c>
      <c r="C1689">
        <v>2018</v>
      </c>
      <c r="D1689" t="s">
        <v>30</v>
      </c>
      <c r="E1689">
        <v>6.33</v>
      </c>
      <c r="F1689">
        <v>8.01</v>
      </c>
      <c r="G1689">
        <v>0.13</v>
      </c>
      <c r="H1689">
        <v>5.69</v>
      </c>
      <c r="I1689">
        <v>34.04</v>
      </c>
      <c r="J1689">
        <v>7.8</v>
      </c>
      <c r="K1689">
        <v>2346</v>
      </c>
      <c r="L1689" t="s">
        <v>27</v>
      </c>
      <c r="M1689">
        <v>93.34</v>
      </c>
      <c r="N1689">
        <v>283</v>
      </c>
      <c r="O1689">
        <v>3</v>
      </c>
      <c r="P1689">
        <v>3</v>
      </c>
      <c r="Q1689">
        <v>11.72</v>
      </c>
      <c r="R1689">
        <v>25478</v>
      </c>
      <c r="S1689">
        <v>41.35</v>
      </c>
      <c r="T1689">
        <v>57.91</v>
      </c>
      <c r="U1689">
        <v>92.32</v>
      </c>
      <c r="V1689">
        <v>1267</v>
      </c>
      <c r="W1689">
        <v>36.28</v>
      </c>
      <c r="X1689">
        <v>609</v>
      </c>
    </row>
    <row r="1690" spans="1:24" hidden="1" x14ac:dyDescent="0.25">
      <c r="A1690" t="s">
        <v>28</v>
      </c>
      <c r="B1690" t="s">
        <v>25</v>
      </c>
      <c r="C1690">
        <v>2004</v>
      </c>
      <c r="D1690" t="s">
        <v>26</v>
      </c>
      <c r="E1690">
        <v>0.53</v>
      </c>
      <c r="F1690">
        <v>6.45</v>
      </c>
      <c r="G1690">
        <v>3.82</v>
      </c>
      <c r="H1690">
        <v>4.4800000000000004</v>
      </c>
      <c r="I1690">
        <v>37.11</v>
      </c>
      <c r="J1690">
        <v>18.760000000000002</v>
      </c>
      <c r="K1690">
        <v>4050</v>
      </c>
      <c r="L1690" t="s">
        <v>27</v>
      </c>
      <c r="M1690">
        <v>42.2</v>
      </c>
      <c r="N1690">
        <v>299</v>
      </c>
      <c r="O1690">
        <v>2</v>
      </c>
      <c r="P1690">
        <v>62</v>
      </c>
      <c r="Q1690">
        <v>82.47</v>
      </c>
      <c r="R1690">
        <v>11496</v>
      </c>
      <c r="S1690">
        <v>95.83</v>
      </c>
      <c r="T1690">
        <v>30.24</v>
      </c>
      <c r="U1690">
        <v>70.87</v>
      </c>
      <c r="V1690">
        <v>1501</v>
      </c>
      <c r="W1690">
        <v>3.79</v>
      </c>
      <c r="X1690">
        <v>875</v>
      </c>
    </row>
    <row r="1691" spans="1:24" hidden="1" x14ac:dyDescent="0.25">
      <c r="A1691" t="s">
        <v>36</v>
      </c>
      <c r="B1691" t="s">
        <v>29</v>
      </c>
      <c r="C1691">
        <v>2018</v>
      </c>
      <c r="D1691" t="s">
        <v>40</v>
      </c>
      <c r="E1691">
        <v>2.4300000000000002</v>
      </c>
      <c r="F1691">
        <v>8.0299999999999994</v>
      </c>
      <c r="G1691">
        <v>4.58</v>
      </c>
      <c r="H1691">
        <v>8.26</v>
      </c>
      <c r="I1691">
        <v>40.67</v>
      </c>
      <c r="J1691">
        <v>13.2</v>
      </c>
      <c r="K1691">
        <v>1246</v>
      </c>
      <c r="L1691" t="s">
        <v>27</v>
      </c>
      <c r="M1691">
        <v>83.46</v>
      </c>
      <c r="N1691">
        <v>145</v>
      </c>
      <c r="O1691">
        <v>22</v>
      </c>
      <c r="P1691">
        <v>66</v>
      </c>
      <c r="Q1691">
        <v>51.56</v>
      </c>
      <c r="R1691">
        <v>18398</v>
      </c>
      <c r="S1691">
        <v>84.77</v>
      </c>
      <c r="T1691">
        <v>37.74</v>
      </c>
      <c r="U1691">
        <v>93.61</v>
      </c>
      <c r="V1691">
        <v>1362</v>
      </c>
      <c r="W1691">
        <v>26.38</v>
      </c>
      <c r="X1691">
        <v>814</v>
      </c>
    </row>
    <row r="1692" spans="1:24" x14ac:dyDescent="0.25">
      <c r="A1692" t="s">
        <v>28</v>
      </c>
      <c r="B1692" t="s">
        <v>38</v>
      </c>
      <c r="C1692">
        <v>2000</v>
      </c>
      <c r="D1692" t="s">
        <v>40</v>
      </c>
      <c r="E1692">
        <v>7.95</v>
      </c>
      <c r="F1692">
        <v>8.35</v>
      </c>
      <c r="G1692">
        <v>1.19</v>
      </c>
      <c r="H1692">
        <v>4.05</v>
      </c>
      <c r="I1692">
        <v>9.8800000000000008</v>
      </c>
      <c r="J1692">
        <v>11.51</v>
      </c>
      <c r="K1692">
        <v>765</v>
      </c>
      <c r="L1692" t="s">
        <v>44</v>
      </c>
      <c r="M1692">
        <v>80.56</v>
      </c>
      <c r="N1692">
        <v>257</v>
      </c>
      <c r="O1692">
        <v>13</v>
      </c>
      <c r="P1692">
        <v>55</v>
      </c>
      <c r="Q1692">
        <v>53.12</v>
      </c>
      <c r="R1692">
        <v>75775</v>
      </c>
      <c r="S1692">
        <v>92.18</v>
      </c>
      <c r="T1692">
        <v>13.92</v>
      </c>
      <c r="U1692">
        <v>85.14</v>
      </c>
      <c r="V1692">
        <v>2078</v>
      </c>
      <c r="W1692">
        <v>28.04</v>
      </c>
      <c r="X1692">
        <v>28</v>
      </c>
    </row>
    <row r="1693" spans="1:24" hidden="1" x14ac:dyDescent="0.25">
      <c r="A1693" t="s">
        <v>28</v>
      </c>
      <c r="B1693" t="s">
        <v>29</v>
      </c>
      <c r="C1693">
        <v>2014</v>
      </c>
      <c r="D1693" t="s">
        <v>30</v>
      </c>
      <c r="E1693">
        <v>0.5</v>
      </c>
      <c r="F1693">
        <v>6.84</v>
      </c>
      <c r="G1693">
        <v>2.14</v>
      </c>
      <c r="H1693">
        <v>8.59</v>
      </c>
      <c r="I1693">
        <v>1.78</v>
      </c>
      <c r="J1693">
        <v>13.96</v>
      </c>
      <c r="K1693">
        <v>3651</v>
      </c>
      <c r="L1693" t="s">
        <v>27</v>
      </c>
      <c r="M1693">
        <v>37.44</v>
      </c>
      <c r="N1693">
        <v>461</v>
      </c>
      <c r="O1693">
        <v>5</v>
      </c>
      <c r="P1693">
        <v>48</v>
      </c>
      <c r="Q1693">
        <v>52.87</v>
      </c>
      <c r="R1693">
        <v>17277</v>
      </c>
      <c r="S1693">
        <v>64.069999999999993</v>
      </c>
      <c r="T1693">
        <v>48.66</v>
      </c>
      <c r="U1693">
        <v>89.22</v>
      </c>
      <c r="V1693">
        <v>1534</v>
      </c>
      <c r="W1693">
        <v>10.73</v>
      </c>
      <c r="X1693">
        <v>843</v>
      </c>
    </row>
    <row r="1694" spans="1:24" hidden="1" x14ac:dyDescent="0.25">
      <c r="A1694" t="s">
        <v>32</v>
      </c>
      <c r="B1694" t="s">
        <v>29</v>
      </c>
      <c r="C1694">
        <v>2015</v>
      </c>
      <c r="D1694" t="s">
        <v>42</v>
      </c>
      <c r="E1694">
        <v>8.5500000000000007</v>
      </c>
      <c r="F1694">
        <v>7.32</v>
      </c>
      <c r="G1694">
        <v>0.61</v>
      </c>
      <c r="H1694">
        <v>6.93</v>
      </c>
      <c r="I1694">
        <v>48.73</v>
      </c>
      <c r="J1694">
        <v>0.89</v>
      </c>
      <c r="K1694">
        <v>2612</v>
      </c>
      <c r="L1694" t="s">
        <v>31</v>
      </c>
      <c r="M1694">
        <v>53.06</v>
      </c>
      <c r="N1694">
        <v>427</v>
      </c>
      <c r="O1694">
        <v>32</v>
      </c>
      <c r="P1694">
        <v>91</v>
      </c>
      <c r="Q1694">
        <v>33.880000000000003</v>
      </c>
      <c r="R1694">
        <v>13797</v>
      </c>
      <c r="S1694">
        <v>21.89</v>
      </c>
      <c r="T1694">
        <v>37.590000000000003</v>
      </c>
      <c r="U1694">
        <v>61.95</v>
      </c>
      <c r="V1694">
        <v>465</v>
      </c>
      <c r="W1694">
        <v>39.72</v>
      </c>
      <c r="X1694">
        <v>39</v>
      </c>
    </row>
    <row r="1695" spans="1:24" hidden="1" x14ac:dyDescent="0.25">
      <c r="A1695" t="s">
        <v>46</v>
      </c>
      <c r="B1695" t="s">
        <v>37</v>
      </c>
      <c r="C1695">
        <v>2022</v>
      </c>
      <c r="D1695" t="s">
        <v>42</v>
      </c>
      <c r="E1695">
        <v>6.58</v>
      </c>
      <c r="F1695">
        <v>7.65</v>
      </c>
      <c r="G1695">
        <v>2.2799999999999998</v>
      </c>
      <c r="H1695">
        <v>8.82</v>
      </c>
      <c r="I1695">
        <v>0.72</v>
      </c>
      <c r="J1695">
        <v>7.81</v>
      </c>
      <c r="K1695">
        <v>4562</v>
      </c>
      <c r="L1695" t="s">
        <v>27</v>
      </c>
      <c r="M1695">
        <v>43.25</v>
      </c>
      <c r="N1695">
        <v>403</v>
      </c>
      <c r="O1695">
        <v>8</v>
      </c>
      <c r="P1695">
        <v>21</v>
      </c>
      <c r="Q1695">
        <v>33.81</v>
      </c>
      <c r="R1695">
        <v>67779</v>
      </c>
      <c r="S1695">
        <v>51.85</v>
      </c>
      <c r="T1695">
        <v>36.35</v>
      </c>
      <c r="U1695">
        <v>86.02</v>
      </c>
      <c r="V1695">
        <v>2417</v>
      </c>
      <c r="W1695">
        <v>11.43</v>
      </c>
      <c r="X1695">
        <v>223</v>
      </c>
    </row>
    <row r="1696" spans="1:24" hidden="1" x14ac:dyDescent="0.25">
      <c r="A1696" t="s">
        <v>47</v>
      </c>
      <c r="B1696" t="s">
        <v>25</v>
      </c>
      <c r="C1696">
        <v>2006</v>
      </c>
      <c r="D1696" t="s">
        <v>40</v>
      </c>
      <c r="E1696">
        <v>4.34</v>
      </c>
      <c r="F1696">
        <v>6.2</v>
      </c>
      <c r="G1696">
        <v>0.67</v>
      </c>
      <c r="H1696">
        <v>3.03</v>
      </c>
      <c r="I1696">
        <v>48.03</v>
      </c>
      <c r="J1696">
        <v>17.62</v>
      </c>
      <c r="K1696">
        <v>3828</v>
      </c>
      <c r="L1696" t="s">
        <v>27</v>
      </c>
      <c r="M1696">
        <v>31.62</v>
      </c>
      <c r="N1696">
        <v>311</v>
      </c>
      <c r="O1696">
        <v>11</v>
      </c>
      <c r="P1696">
        <v>11</v>
      </c>
      <c r="Q1696">
        <v>63.92</v>
      </c>
      <c r="R1696">
        <v>14036</v>
      </c>
      <c r="S1696">
        <v>76.55</v>
      </c>
      <c r="T1696">
        <v>81.2</v>
      </c>
      <c r="U1696">
        <v>56.84</v>
      </c>
      <c r="V1696">
        <v>1439</v>
      </c>
      <c r="W1696">
        <v>23</v>
      </c>
      <c r="X1696">
        <v>425</v>
      </c>
    </row>
    <row r="1697" spans="1:24" hidden="1" x14ac:dyDescent="0.25">
      <c r="A1697" t="s">
        <v>41</v>
      </c>
      <c r="B1697" t="s">
        <v>29</v>
      </c>
      <c r="C1697">
        <v>2011</v>
      </c>
      <c r="D1697" t="s">
        <v>26</v>
      </c>
      <c r="E1697">
        <v>3.46</v>
      </c>
      <c r="F1697">
        <v>7.24</v>
      </c>
      <c r="G1697">
        <v>2.62</v>
      </c>
      <c r="H1697">
        <v>8.24</v>
      </c>
      <c r="I1697">
        <v>41.44</v>
      </c>
      <c r="J1697">
        <v>3.22</v>
      </c>
      <c r="K1697">
        <v>4581</v>
      </c>
      <c r="L1697" t="s">
        <v>44</v>
      </c>
      <c r="M1697">
        <v>42.11</v>
      </c>
      <c r="N1697">
        <v>375</v>
      </c>
      <c r="O1697">
        <v>49</v>
      </c>
      <c r="P1697">
        <v>48</v>
      </c>
      <c r="Q1697">
        <v>6.39</v>
      </c>
      <c r="R1697">
        <v>71472</v>
      </c>
      <c r="S1697">
        <v>6.47</v>
      </c>
      <c r="T1697">
        <v>66.31</v>
      </c>
      <c r="U1697">
        <v>23.53</v>
      </c>
      <c r="V1697">
        <v>316</v>
      </c>
      <c r="W1697">
        <v>34.89</v>
      </c>
      <c r="X1697">
        <v>938</v>
      </c>
    </row>
    <row r="1698" spans="1:24" hidden="1" x14ac:dyDescent="0.25">
      <c r="A1698" t="s">
        <v>48</v>
      </c>
      <c r="B1698" t="s">
        <v>33</v>
      </c>
      <c r="C1698">
        <v>2007</v>
      </c>
      <c r="D1698" t="s">
        <v>30</v>
      </c>
      <c r="E1698">
        <v>0.19</v>
      </c>
      <c r="F1698">
        <v>6.9</v>
      </c>
      <c r="G1698">
        <v>3.67</v>
      </c>
      <c r="H1698">
        <v>3.36</v>
      </c>
      <c r="I1698">
        <v>45.6</v>
      </c>
      <c r="J1698">
        <v>8.2899999999999991</v>
      </c>
      <c r="K1698">
        <v>443</v>
      </c>
      <c r="L1698" t="s">
        <v>35</v>
      </c>
      <c r="M1698">
        <v>44.11</v>
      </c>
      <c r="N1698">
        <v>103</v>
      </c>
      <c r="O1698">
        <v>34</v>
      </c>
      <c r="P1698">
        <v>12</v>
      </c>
      <c r="Q1698">
        <v>59.7</v>
      </c>
      <c r="R1698">
        <v>31089</v>
      </c>
      <c r="S1698">
        <v>86.31</v>
      </c>
      <c r="T1698">
        <v>46.58</v>
      </c>
      <c r="U1698">
        <v>72.11</v>
      </c>
      <c r="V1698">
        <v>2174</v>
      </c>
      <c r="W1698">
        <v>11.57</v>
      </c>
      <c r="X1698">
        <v>773</v>
      </c>
    </row>
    <row r="1699" spans="1:24" hidden="1" x14ac:dyDescent="0.25">
      <c r="A1699" t="s">
        <v>28</v>
      </c>
      <c r="B1699" t="s">
        <v>25</v>
      </c>
      <c r="C1699">
        <v>2004</v>
      </c>
      <c r="D1699" t="s">
        <v>42</v>
      </c>
      <c r="E1699">
        <v>8.25</v>
      </c>
      <c r="F1699">
        <v>8.18</v>
      </c>
      <c r="G1699">
        <v>2.77</v>
      </c>
      <c r="H1699">
        <v>9.65</v>
      </c>
      <c r="I1699">
        <v>19.36</v>
      </c>
      <c r="J1699">
        <v>8.1</v>
      </c>
      <c r="K1699">
        <v>904</v>
      </c>
      <c r="L1699" t="s">
        <v>35</v>
      </c>
      <c r="M1699">
        <v>41.62</v>
      </c>
      <c r="N1699">
        <v>150</v>
      </c>
      <c r="O1699">
        <v>30</v>
      </c>
      <c r="P1699">
        <v>32</v>
      </c>
      <c r="Q1699">
        <v>73.010000000000005</v>
      </c>
      <c r="R1699">
        <v>921</v>
      </c>
      <c r="S1699">
        <v>63.14</v>
      </c>
      <c r="T1699">
        <v>25.63</v>
      </c>
      <c r="U1699">
        <v>78.28</v>
      </c>
      <c r="V1699">
        <v>2681</v>
      </c>
      <c r="W1699">
        <v>24.26</v>
      </c>
      <c r="X1699">
        <v>177</v>
      </c>
    </row>
    <row r="1700" spans="1:24" hidden="1" x14ac:dyDescent="0.25">
      <c r="A1700" t="s">
        <v>39</v>
      </c>
      <c r="B1700" t="s">
        <v>38</v>
      </c>
      <c r="C1700">
        <v>2009</v>
      </c>
      <c r="D1700" t="s">
        <v>42</v>
      </c>
      <c r="E1700">
        <v>1.43</v>
      </c>
      <c r="F1700">
        <v>8.19</v>
      </c>
      <c r="G1700">
        <v>1.23</v>
      </c>
      <c r="H1700">
        <v>7.92</v>
      </c>
      <c r="I1700">
        <v>9.86</v>
      </c>
      <c r="J1700">
        <v>7.12</v>
      </c>
      <c r="K1700">
        <v>2910</v>
      </c>
      <c r="L1700" t="s">
        <v>44</v>
      </c>
      <c r="M1700">
        <v>36.380000000000003</v>
      </c>
      <c r="N1700">
        <v>117</v>
      </c>
      <c r="O1700">
        <v>2</v>
      </c>
      <c r="P1700">
        <v>46</v>
      </c>
      <c r="Q1700">
        <v>36.92</v>
      </c>
      <c r="R1700">
        <v>55849</v>
      </c>
      <c r="S1700">
        <v>72.36</v>
      </c>
      <c r="T1700">
        <v>87.86</v>
      </c>
      <c r="U1700">
        <v>28.12</v>
      </c>
      <c r="V1700">
        <v>1639</v>
      </c>
      <c r="W1700">
        <v>28.8</v>
      </c>
      <c r="X1700">
        <v>664</v>
      </c>
    </row>
    <row r="1701" spans="1:24" hidden="1" x14ac:dyDescent="0.25">
      <c r="A1701" t="s">
        <v>36</v>
      </c>
      <c r="B1701" t="s">
        <v>37</v>
      </c>
      <c r="C1701">
        <v>2020</v>
      </c>
      <c r="D1701" t="s">
        <v>43</v>
      </c>
      <c r="E1701">
        <v>3.1</v>
      </c>
      <c r="F1701">
        <v>7.75</v>
      </c>
      <c r="G1701">
        <v>1.77</v>
      </c>
      <c r="H1701">
        <v>5.24</v>
      </c>
      <c r="I1701">
        <v>30.32</v>
      </c>
      <c r="J1701">
        <v>11.25</v>
      </c>
      <c r="K1701">
        <v>3209</v>
      </c>
      <c r="L1701" t="s">
        <v>44</v>
      </c>
      <c r="M1701">
        <v>66.84</v>
      </c>
      <c r="N1701">
        <v>315</v>
      </c>
      <c r="O1701">
        <v>45</v>
      </c>
      <c r="P1701">
        <v>63</v>
      </c>
      <c r="Q1701">
        <v>23.3</v>
      </c>
      <c r="R1701">
        <v>54944</v>
      </c>
      <c r="S1701">
        <v>69.430000000000007</v>
      </c>
      <c r="T1701">
        <v>15.98</v>
      </c>
      <c r="U1701">
        <v>85.27</v>
      </c>
      <c r="V1701">
        <v>287</v>
      </c>
      <c r="W1701">
        <v>25.07</v>
      </c>
      <c r="X1701">
        <v>719</v>
      </c>
    </row>
    <row r="1702" spans="1:24" hidden="1" x14ac:dyDescent="0.25">
      <c r="A1702" t="s">
        <v>46</v>
      </c>
      <c r="B1702" t="s">
        <v>38</v>
      </c>
      <c r="C1702">
        <v>2004</v>
      </c>
      <c r="D1702" t="s">
        <v>40</v>
      </c>
      <c r="E1702">
        <v>5.69</v>
      </c>
      <c r="F1702">
        <v>7.64</v>
      </c>
      <c r="G1702">
        <v>3.19</v>
      </c>
      <c r="H1702">
        <v>5.24</v>
      </c>
      <c r="I1702">
        <v>37.06</v>
      </c>
      <c r="J1702">
        <v>19.920000000000002</v>
      </c>
      <c r="K1702">
        <v>1801</v>
      </c>
      <c r="L1702" t="s">
        <v>44</v>
      </c>
      <c r="M1702">
        <v>52.58</v>
      </c>
      <c r="N1702">
        <v>198</v>
      </c>
      <c r="O1702">
        <v>35</v>
      </c>
      <c r="P1702">
        <v>82</v>
      </c>
      <c r="Q1702">
        <v>22.91</v>
      </c>
      <c r="R1702">
        <v>47850</v>
      </c>
      <c r="S1702">
        <v>84.78</v>
      </c>
      <c r="T1702">
        <v>20.89</v>
      </c>
      <c r="U1702">
        <v>26.01</v>
      </c>
      <c r="V1702">
        <v>433</v>
      </c>
      <c r="W1702">
        <v>16.239999999999998</v>
      </c>
      <c r="X1702">
        <v>365</v>
      </c>
    </row>
    <row r="1703" spans="1:24" hidden="1" x14ac:dyDescent="0.25">
      <c r="A1703" t="s">
        <v>28</v>
      </c>
      <c r="B1703" t="s">
        <v>38</v>
      </c>
      <c r="C1703">
        <v>2016</v>
      </c>
      <c r="D1703" t="s">
        <v>26</v>
      </c>
      <c r="E1703">
        <v>2.46</v>
      </c>
      <c r="F1703">
        <v>7.83</v>
      </c>
      <c r="G1703">
        <v>2.95</v>
      </c>
      <c r="H1703">
        <v>9.0299999999999994</v>
      </c>
      <c r="I1703">
        <v>6.54</v>
      </c>
      <c r="J1703">
        <v>5.12</v>
      </c>
      <c r="K1703">
        <v>925</v>
      </c>
      <c r="L1703" t="s">
        <v>44</v>
      </c>
      <c r="M1703">
        <v>93.58</v>
      </c>
      <c r="N1703">
        <v>428</v>
      </c>
      <c r="O1703">
        <v>12</v>
      </c>
      <c r="P1703">
        <v>16</v>
      </c>
      <c r="Q1703">
        <v>10.02</v>
      </c>
      <c r="R1703">
        <v>7308</v>
      </c>
      <c r="S1703">
        <v>8.75</v>
      </c>
      <c r="T1703">
        <v>31.63</v>
      </c>
      <c r="U1703">
        <v>55.33</v>
      </c>
      <c r="V1703">
        <v>808</v>
      </c>
      <c r="W1703">
        <v>37.79</v>
      </c>
      <c r="X1703">
        <v>373</v>
      </c>
    </row>
    <row r="1704" spans="1:24" hidden="1" x14ac:dyDescent="0.25">
      <c r="A1704" t="s">
        <v>46</v>
      </c>
      <c r="B1704" t="s">
        <v>25</v>
      </c>
      <c r="C1704">
        <v>2004</v>
      </c>
      <c r="D1704" t="s">
        <v>30</v>
      </c>
      <c r="E1704">
        <v>4.97</v>
      </c>
      <c r="F1704">
        <v>6.91</v>
      </c>
      <c r="G1704">
        <v>0.68</v>
      </c>
      <c r="H1704">
        <v>9.32</v>
      </c>
      <c r="I1704">
        <v>39.880000000000003</v>
      </c>
      <c r="J1704">
        <v>14.1</v>
      </c>
      <c r="K1704">
        <v>3721</v>
      </c>
      <c r="L1704" t="s">
        <v>27</v>
      </c>
      <c r="M1704">
        <v>43.1</v>
      </c>
      <c r="N1704">
        <v>302</v>
      </c>
      <c r="O1704">
        <v>12</v>
      </c>
      <c r="P1704">
        <v>33</v>
      </c>
      <c r="Q1704">
        <v>10.79</v>
      </c>
      <c r="R1704">
        <v>37981</v>
      </c>
      <c r="S1704">
        <v>37.700000000000003</v>
      </c>
      <c r="T1704">
        <v>86.36</v>
      </c>
      <c r="U1704">
        <v>59.03</v>
      </c>
      <c r="V1704">
        <v>729</v>
      </c>
      <c r="W1704">
        <v>24.49</v>
      </c>
      <c r="X1704">
        <v>345</v>
      </c>
    </row>
    <row r="1705" spans="1:24" hidden="1" x14ac:dyDescent="0.25">
      <c r="A1705" t="s">
        <v>46</v>
      </c>
      <c r="B1705" t="s">
        <v>38</v>
      </c>
      <c r="C1705">
        <v>2021</v>
      </c>
      <c r="D1705" t="s">
        <v>42</v>
      </c>
      <c r="E1705">
        <v>8.09</v>
      </c>
      <c r="F1705">
        <v>7.01</v>
      </c>
      <c r="G1705">
        <v>4.22</v>
      </c>
      <c r="H1705">
        <v>9.24</v>
      </c>
      <c r="I1705">
        <v>10.43</v>
      </c>
      <c r="J1705">
        <v>15.16</v>
      </c>
      <c r="K1705">
        <v>4387</v>
      </c>
      <c r="L1705" t="s">
        <v>27</v>
      </c>
      <c r="M1705">
        <v>72.2</v>
      </c>
      <c r="N1705">
        <v>333</v>
      </c>
      <c r="O1705">
        <v>33</v>
      </c>
      <c r="P1705">
        <v>67</v>
      </c>
      <c r="Q1705">
        <v>18.34</v>
      </c>
      <c r="R1705">
        <v>37044</v>
      </c>
      <c r="S1705">
        <v>50.26</v>
      </c>
      <c r="T1705">
        <v>32.31</v>
      </c>
      <c r="U1705">
        <v>22.94</v>
      </c>
      <c r="V1705">
        <v>2076</v>
      </c>
      <c r="W1705">
        <v>8.9700000000000006</v>
      </c>
      <c r="X1705">
        <v>94</v>
      </c>
    </row>
    <row r="1706" spans="1:24" hidden="1" x14ac:dyDescent="0.25">
      <c r="A1706" t="s">
        <v>28</v>
      </c>
      <c r="B1706" t="s">
        <v>29</v>
      </c>
      <c r="C1706">
        <v>2014</v>
      </c>
      <c r="D1706" t="s">
        <v>43</v>
      </c>
      <c r="E1706">
        <v>4.71</v>
      </c>
      <c r="F1706">
        <v>7.38</v>
      </c>
      <c r="G1706">
        <v>2.38</v>
      </c>
      <c r="H1706">
        <v>8.66</v>
      </c>
      <c r="I1706">
        <v>24.58</v>
      </c>
      <c r="J1706">
        <v>11.69</v>
      </c>
      <c r="K1706">
        <v>751</v>
      </c>
      <c r="L1706" t="s">
        <v>35</v>
      </c>
      <c r="M1706">
        <v>93.04</v>
      </c>
      <c r="N1706">
        <v>420</v>
      </c>
      <c r="O1706">
        <v>20</v>
      </c>
      <c r="P1706">
        <v>38</v>
      </c>
      <c r="Q1706">
        <v>3.88</v>
      </c>
      <c r="R1706">
        <v>86810</v>
      </c>
      <c r="S1706">
        <v>54.66</v>
      </c>
      <c r="T1706">
        <v>49.31</v>
      </c>
      <c r="U1706">
        <v>25.26</v>
      </c>
      <c r="V1706">
        <v>1858</v>
      </c>
      <c r="W1706">
        <v>32.25</v>
      </c>
      <c r="X1706">
        <v>875</v>
      </c>
    </row>
    <row r="1707" spans="1:24" hidden="1" x14ac:dyDescent="0.25">
      <c r="A1707" t="s">
        <v>45</v>
      </c>
      <c r="B1707" t="s">
        <v>38</v>
      </c>
      <c r="C1707">
        <v>2012</v>
      </c>
      <c r="D1707" t="s">
        <v>40</v>
      </c>
      <c r="E1707">
        <v>9.49</v>
      </c>
      <c r="F1707">
        <v>8.35</v>
      </c>
      <c r="G1707">
        <v>0.81</v>
      </c>
      <c r="H1707">
        <v>8.73</v>
      </c>
      <c r="I1707">
        <v>42.82</v>
      </c>
      <c r="J1707">
        <v>1.95</v>
      </c>
      <c r="K1707">
        <v>1234</v>
      </c>
      <c r="L1707" t="s">
        <v>44</v>
      </c>
      <c r="M1707">
        <v>33.299999999999997</v>
      </c>
      <c r="N1707">
        <v>391</v>
      </c>
      <c r="O1707">
        <v>33</v>
      </c>
      <c r="P1707">
        <v>71</v>
      </c>
      <c r="Q1707">
        <v>28.09</v>
      </c>
      <c r="R1707">
        <v>89148</v>
      </c>
      <c r="S1707">
        <v>94.26</v>
      </c>
      <c r="T1707">
        <v>70.89</v>
      </c>
      <c r="U1707">
        <v>56.05</v>
      </c>
      <c r="V1707">
        <v>437</v>
      </c>
      <c r="W1707">
        <v>26.24</v>
      </c>
      <c r="X1707">
        <v>113</v>
      </c>
    </row>
    <row r="1708" spans="1:24" x14ac:dyDescent="0.25">
      <c r="A1708" t="s">
        <v>24</v>
      </c>
      <c r="B1708" t="s">
        <v>37</v>
      </c>
      <c r="C1708">
        <v>2000</v>
      </c>
      <c r="D1708" t="s">
        <v>40</v>
      </c>
      <c r="E1708">
        <v>8.48</v>
      </c>
      <c r="F1708">
        <v>7.81</v>
      </c>
      <c r="G1708">
        <v>0.61</v>
      </c>
      <c r="H1708">
        <v>7.01</v>
      </c>
      <c r="I1708">
        <v>9.67</v>
      </c>
      <c r="J1708">
        <v>11.45</v>
      </c>
      <c r="K1708">
        <v>2922</v>
      </c>
      <c r="L1708" t="s">
        <v>44</v>
      </c>
      <c r="M1708">
        <v>66.14</v>
      </c>
      <c r="N1708">
        <v>497</v>
      </c>
      <c r="O1708">
        <v>41</v>
      </c>
      <c r="P1708">
        <v>96</v>
      </c>
      <c r="Q1708">
        <v>32.03</v>
      </c>
      <c r="R1708">
        <v>89630</v>
      </c>
      <c r="S1708">
        <v>4.25</v>
      </c>
      <c r="T1708">
        <v>84.33</v>
      </c>
      <c r="U1708">
        <v>44.9</v>
      </c>
      <c r="V1708">
        <v>2611</v>
      </c>
      <c r="W1708">
        <v>4.38</v>
      </c>
      <c r="X1708">
        <v>127</v>
      </c>
    </row>
    <row r="1709" spans="1:24" hidden="1" x14ac:dyDescent="0.25">
      <c r="A1709" t="s">
        <v>39</v>
      </c>
      <c r="B1709" t="s">
        <v>37</v>
      </c>
      <c r="C1709">
        <v>2010</v>
      </c>
      <c r="D1709" t="s">
        <v>30</v>
      </c>
      <c r="E1709">
        <v>3.33</v>
      </c>
      <c r="F1709">
        <v>7.38</v>
      </c>
      <c r="G1709">
        <v>4.83</v>
      </c>
      <c r="H1709">
        <v>3.2</v>
      </c>
      <c r="I1709">
        <v>12.09</v>
      </c>
      <c r="J1709">
        <v>19.07</v>
      </c>
      <c r="K1709">
        <v>662</v>
      </c>
      <c r="L1709" t="s">
        <v>27</v>
      </c>
      <c r="M1709">
        <v>61.55</v>
      </c>
      <c r="N1709">
        <v>388</v>
      </c>
      <c r="O1709">
        <v>42</v>
      </c>
      <c r="P1709">
        <v>0</v>
      </c>
      <c r="Q1709">
        <v>99.53</v>
      </c>
      <c r="R1709">
        <v>90805</v>
      </c>
      <c r="S1709">
        <v>86.64</v>
      </c>
      <c r="T1709">
        <v>58.41</v>
      </c>
      <c r="U1709">
        <v>85.27</v>
      </c>
      <c r="V1709">
        <v>608</v>
      </c>
      <c r="W1709">
        <v>11.13</v>
      </c>
      <c r="X1709">
        <v>47</v>
      </c>
    </row>
    <row r="1710" spans="1:24" hidden="1" x14ac:dyDescent="0.25">
      <c r="A1710" t="s">
        <v>41</v>
      </c>
      <c r="B1710" t="s">
        <v>33</v>
      </c>
      <c r="C1710">
        <v>2022</v>
      </c>
      <c r="D1710" t="s">
        <v>42</v>
      </c>
      <c r="E1710">
        <v>4</v>
      </c>
      <c r="F1710">
        <v>7.93</v>
      </c>
      <c r="G1710">
        <v>1.41</v>
      </c>
      <c r="H1710">
        <v>3.61</v>
      </c>
      <c r="I1710">
        <v>3.14</v>
      </c>
      <c r="J1710">
        <v>6.84</v>
      </c>
      <c r="K1710">
        <v>3195</v>
      </c>
      <c r="L1710" t="s">
        <v>44</v>
      </c>
      <c r="M1710">
        <v>95.01</v>
      </c>
      <c r="N1710">
        <v>278</v>
      </c>
      <c r="O1710">
        <v>27</v>
      </c>
      <c r="P1710">
        <v>4</v>
      </c>
      <c r="Q1710">
        <v>99.19</v>
      </c>
      <c r="R1710">
        <v>78634</v>
      </c>
      <c r="S1710">
        <v>55.19</v>
      </c>
      <c r="T1710">
        <v>40.74</v>
      </c>
      <c r="U1710">
        <v>53.11</v>
      </c>
      <c r="V1710">
        <v>1510</v>
      </c>
      <c r="W1710">
        <v>6.33</v>
      </c>
      <c r="X1710">
        <v>492</v>
      </c>
    </row>
    <row r="1711" spans="1:24" x14ac:dyDescent="0.25">
      <c r="A1711" t="s">
        <v>41</v>
      </c>
      <c r="B1711" t="s">
        <v>37</v>
      </c>
      <c r="C1711">
        <v>2000</v>
      </c>
      <c r="D1711" t="s">
        <v>30</v>
      </c>
      <c r="E1711">
        <v>4.2300000000000004</v>
      </c>
      <c r="F1711">
        <v>6.93</v>
      </c>
      <c r="G1711">
        <v>4.54</v>
      </c>
      <c r="H1711">
        <v>7.55</v>
      </c>
      <c r="I1711">
        <v>7.33</v>
      </c>
      <c r="J1711">
        <v>12.79</v>
      </c>
      <c r="K1711">
        <v>1584</v>
      </c>
      <c r="L1711" t="s">
        <v>31</v>
      </c>
      <c r="M1711">
        <v>76.459999999999994</v>
      </c>
      <c r="N1711">
        <v>104</v>
      </c>
      <c r="O1711">
        <v>46</v>
      </c>
      <c r="P1711">
        <v>95</v>
      </c>
      <c r="Q1711">
        <v>20.329999999999998</v>
      </c>
      <c r="R1711">
        <v>95327</v>
      </c>
      <c r="S1711">
        <v>55.46</v>
      </c>
      <c r="T1711">
        <v>88.84</v>
      </c>
      <c r="U1711">
        <v>28.44</v>
      </c>
      <c r="V1711">
        <v>1202</v>
      </c>
      <c r="W1711">
        <v>2.91</v>
      </c>
      <c r="X1711">
        <v>490</v>
      </c>
    </row>
    <row r="1712" spans="1:24" hidden="1" x14ac:dyDescent="0.25">
      <c r="A1712" t="s">
        <v>39</v>
      </c>
      <c r="B1712" t="s">
        <v>38</v>
      </c>
      <c r="C1712">
        <v>2010</v>
      </c>
      <c r="D1712" t="s">
        <v>30</v>
      </c>
      <c r="E1712">
        <v>6.26</v>
      </c>
      <c r="F1712">
        <v>7.83</v>
      </c>
      <c r="G1712">
        <v>2.0499999999999998</v>
      </c>
      <c r="H1712">
        <v>5.81</v>
      </c>
      <c r="I1712">
        <v>7.33</v>
      </c>
      <c r="J1712">
        <v>19.190000000000001</v>
      </c>
      <c r="K1712">
        <v>919</v>
      </c>
      <c r="L1712" t="s">
        <v>27</v>
      </c>
      <c r="M1712">
        <v>54.44</v>
      </c>
      <c r="N1712">
        <v>9</v>
      </c>
      <c r="O1712">
        <v>34</v>
      </c>
      <c r="P1712">
        <v>39</v>
      </c>
      <c r="Q1712">
        <v>22.88</v>
      </c>
      <c r="R1712">
        <v>29094</v>
      </c>
      <c r="S1712">
        <v>32.03</v>
      </c>
      <c r="T1712">
        <v>12.09</v>
      </c>
      <c r="U1712">
        <v>32.630000000000003</v>
      </c>
      <c r="V1712">
        <v>2203</v>
      </c>
      <c r="W1712">
        <v>9.2100000000000009</v>
      </c>
      <c r="X1712">
        <v>145</v>
      </c>
    </row>
    <row r="1713" spans="1:24" hidden="1" x14ac:dyDescent="0.25">
      <c r="A1713" t="s">
        <v>45</v>
      </c>
      <c r="B1713" t="s">
        <v>37</v>
      </c>
      <c r="C1713">
        <v>2017</v>
      </c>
      <c r="D1713" t="s">
        <v>34</v>
      </c>
      <c r="E1713">
        <v>2.87</v>
      </c>
      <c r="F1713">
        <v>7.03</v>
      </c>
      <c r="G1713">
        <v>1.93</v>
      </c>
      <c r="H1713">
        <v>6.97</v>
      </c>
      <c r="I1713">
        <v>10.17</v>
      </c>
      <c r="J1713">
        <v>15.96</v>
      </c>
      <c r="K1713">
        <v>4219</v>
      </c>
      <c r="L1713" t="s">
        <v>31</v>
      </c>
      <c r="M1713">
        <v>79.81</v>
      </c>
      <c r="N1713">
        <v>112</v>
      </c>
      <c r="O1713">
        <v>13</v>
      </c>
      <c r="P1713">
        <v>62</v>
      </c>
      <c r="Q1713">
        <v>50.21</v>
      </c>
      <c r="R1713">
        <v>15480</v>
      </c>
      <c r="S1713">
        <v>64.36</v>
      </c>
      <c r="T1713">
        <v>76.569999999999993</v>
      </c>
      <c r="U1713">
        <v>73.88</v>
      </c>
      <c r="V1713">
        <v>417</v>
      </c>
      <c r="W1713">
        <v>11.13</v>
      </c>
      <c r="X1713">
        <v>85</v>
      </c>
    </row>
    <row r="1714" spans="1:24" hidden="1" x14ac:dyDescent="0.25">
      <c r="A1714" t="s">
        <v>41</v>
      </c>
      <c r="B1714" t="s">
        <v>25</v>
      </c>
      <c r="C1714">
        <v>2017</v>
      </c>
      <c r="D1714" t="s">
        <v>43</v>
      </c>
      <c r="E1714">
        <v>9.69</v>
      </c>
      <c r="F1714">
        <v>6.7</v>
      </c>
      <c r="G1714">
        <v>3.5</v>
      </c>
      <c r="H1714">
        <v>4.62</v>
      </c>
      <c r="I1714">
        <v>14.31</v>
      </c>
      <c r="J1714">
        <v>13.77</v>
      </c>
      <c r="K1714">
        <v>67</v>
      </c>
      <c r="L1714" t="s">
        <v>27</v>
      </c>
      <c r="M1714">
        <v>70.790000000000006</v>
      </c>
      <c r="N1714">
        <v>26</v>
      </c>
      <c r="O1714">
        <v>17</v>
      </c>
      <c r="P1714">
        <v>0</v>
      </c>
      <c r="Q1714">
        <v>16.579999999999998</v>
      </c>
      <c r="R1714">
        <v>49901</v>
      </c>
      <c r="S1714">
        <v>64.64</v>
      </c>
      <c r="T1714">
        <v>32.19</v>
      </c>
      <c r="U1714">
        <v>96.01</v>
      </c>
      <c r="V1714">
        <v>2650</v>
      </c>
      <c r="W1714">
        <v>18.66</v>
      </c>
      <c r="X1714">
        <v>304</v>
      </c>
    </row>
    <row r="1715" spans="1:24" hidden="1" x14ac:dyDescent="0.25">
      <c r="A1715" t="s">
        <v>46</v>
      </c>
      <c r="B1715" t="s">
        <v>37</v>
      </c>
      <c r="C1715">
        <v>2020</v>
      </c>
      <c r="D1715" t="s">
        <v>40</v>
      </c>
      <c r="E1715">
        <v>6.09</v>
      </c>
      <c r="F1715">
        <v>7.52</v>
      </c>
      <c r="G1715">
        <v>0.05</v>
      </c>
      <c r="H1715">
        <v>7.55</v>
      </c>
      <c r="I1715">
        <v>40.75</v>
      </c>
      <c r="J1715">
        <v>19.420000000000002</v>
      </c>
      <c r="K1715">
        <v>4570</v>
      </c>
      <c r="L1715" t="s">
        <v>27</v>
      </c>
      <c r="M1715">
        <v>54.3</v>
      </c>
      <c r="N1715">
        <v>98</v>
      </c>
      <c r="O1715">
        <v>18</v>
      </c>
      <c r="P1715">
        <v>34</v>
      </c>
      <c r="Q1715">
        <v>51.4</v>
      </c>
      <c r="R1715">
        <v>93441</v>
      </c>
      <c r="S1715">
        <v>18.93</v>
      </c>
      <c r="T1715">
        <v>75.400000000000006</v>
      </c>
      <c r="U1715">
        <v>89.57</v>
      </c>
      <c r="V1715">
        <v>2592</v>
      </c>
      <c r="W1715">
        <v>38.770000000000003</v>
      </c>
      <c r="X1715">
        <v>325</v>
      </c>
    </row>
    <row r="1716" spans="1:24" hidden="1" x14ac:dyDescent="0.25">
      <c r="A1716" t="s">
        <v>32</v>
      </c>
      <c r="B1716" t="s">
        <v>29</v>
      </c>
      <c r="C1716">
        <v>2015</v>
      </c>
      <c r="D1716" t="s">
        <v>34</v>
      </c>
      <c r="E1716">
        <v>3.99</v>
      </c>
      <c r="F1716">
        <v>7.72</v>
      </c>
      <c r="G1716">
        <v>1.69</v>
      </c>
      <c r="H1716">
        <v>4.7</v>
      </c>
      <c r="I1716">
        <v>45.79</v>
      </c>
      <c r="J1716">
        <v>3.41</v>
      </c>
      <c r="K1716">
        <v>4453</v>
      </c>
      <c r="L1716" t="s">
        <v>27</v>
      </c>
      <c r="M1716">
        <v>84.97</v>
      </c>
      <c r="N1716">
        <v>256</v>
      </c>
      <c r="O1716">
        <v>18</v>
      </c>
      <c r="P1716">
        <v>85</v>
      </c>
      <c r="Q1716">
        <v>41.14</v>
      </c>
      <c r="R1716">
        <v>38319</v>
      </c>
      <c r="S1716">
        <v>67.7</v>
      </c>
      <c r="T1716">
        <v>22.97</v>
      </c>
      <c r="U1716">
        <v>30.36</v>
      </c>
      <c r="V1716">
        <v>2731</v>
      </c>
      <c r="W1716">
        <v>37.729999999999997</v>
      </c>
      <c r="X1716">
        <v>506</v>
      </c>
    </row>
    <row r="1717" spans="1:24" hidden="1" x14ac:dyDescent="0.25">
      <c r="A1717" t="s">
        <v>36</v>
      </c>
      <c r="B1717" t="s">
        <v>25</v>
      </c>
      <c r="C1717">
        <v>2012</v>
      </c>
      <c r="D1717" t="s">
        <v>26</v>
      </c>
      <c r="E1717">
        <v>6.45</v>
      </c>
      <c r="F1717">
        <v>7.15</v>
      </c>
      <c r="G1717">
        <v>1.51</v>
      </c>
      <c r="H1717">
        <v>6.23</v>
      </c>
      <c r="I1717">
        <v>20.309999999999999</v>
      </c>
      <c r="J1717">
        <v>15.45</v>
      </c>
      <c r="K1717">
        <v>1766</v>
      </c>
      <c r="L1717" t="s">
        <v>35</v>
      </c>
      <c r="M1717">
        <v>76.77</v>
      </c>
      <c r="N1717">
        <v>326</v>
      </c>
      <c r="O1717">
        <v>32</v>
      </c>
      <c r="P1717">
        <v>92</v>
      </c>
      <c r="Q1717">
        <v>33.81</v>
      </c>
      <c r="R1717">
        <v>65626</v>
      </c>
      <c r="S1717">
        <v>26.67</v>
      </c>
      <c r="T1717">
        <v>37.75</v>
      </c>
      <c r="U1717">
        <v>21.31</v>
      </c>
      <c r="V1717">
        <v>312</v>
      </c>
      <c r="W1717">
        <v>30.15</v>
      </c>
      <c r="X1717">
        <v>965</v>
      </c>
    </row>
    <row r="1718" spans="1:24" hidden="1" x14ac:dyDescent="0.25">
      <c r="A1718" t="s">
        <v>47</v>
      </c>
      <c r="B1718" t="s">
        <v>33</v>
      </c>
      <c r="C1718">
        <v>2006</v>
      </c>
      <c r="D1718" t="s">
        <v>40</v>
      </c>
      <c r="E1718">
        <v>3.95</v>
      </c>
      <c r="F1718">
        <v>7.41</v>
      </c>
      <c r="G1718">
        <v>4.34</v>
      </c>
      <c r="H1718">
        <v>6.35</v>
      </c>
      <c r="I1718">
        <v>6.41</v>
      </c>
      <c r="J1718">
        <v>8.14</v>
      </c>
      <c r="K1718">
        <v>1953</v>
      </c>
      <c r="L1718" t="s">
        <v>35</v>
      </c>
      <c r="M1718">
        <v>30.38</v>
      </c>
      <c r="N1718">
        <v>494</v>
      </c>
      <c r="O1718">
        <v>34</v>
      </c>
      <c r="P1718">
        <v>16</v>
      </c>
      <c r="Q1718">
        <v>82.62</v>
      </c>
      <c r="R1718">
        <v>39379</v>
      </c>
      <c r="S1718">
        <v>68.88</v>
      </c>
      <c r="T1718">
        <v>14.48</v>
      </c>
      <c r="U1718">
        <v>22.12</v>
      </c>
      <c r="V1718">
        <v>1241</v>
      </c>
      <c r="W1718">
        <v>25.86</v>
      </c>
      <c r="X1718">
        <v>630</v>
      </c>
    </row>
    <row r="1719" spans="1:24" x14ac:dyDescent="0.25">
      <c r="A1719" t="s">
        <v>41</v>
      </c>
      <c r="B1719" t="s">
        <v>29</v>
      </c>
      <c r="C1719">
        <v>2000</v>
      </c>
      <c r="D1719" t="s">
        <v>40</v>
      </c>
      <c r="E1719">
        <v>8.18</v>
      </c>
      <c r="F1719">
        <v>7.74</v>
      </c>
      <c r="G1719">
        <v>2.65</v>
      </c>
      <c r="H1719">
        <v>4.24</v>
      </c>
      <c r="I1719">
        <v>11.19</v>
      </c>
      <c r="J1719">
        <v>7.21</v>
      </c>
      <c r="K1719">
        <v>2568</v>
      </c>
      <c r="L1719" t="s">
        <v>27</v>
      </c>
      <c r="M1719">
        <v>90.56</v>
      </c>
      <c r="N1719">
        <v>370</v>
      </c>
      <c r="O1719">
        <v>19</v>
      </c>
      <c r="P1719">
        <v>93</v>
      </c>
      <c r="Q1719">
        <v>83.16</v>
      </c>
      <c r="R1719">
        <v>4891</v>
      </c>
      <c r="S1719">
        <v>61.19</v>
      </c>
      <c r="T1719">
        <v>25.97</v>
      </c>
      <c r="U1719">
        <v>64.39</v>
      </c>
      <c r="V1719">
        <v>2466</v>
      </c>
      <c r="W1719">
        <v>37.89</v>
      </c>
      <c r="X1719">
        <v>577</v>
      </c>
    </row>
    <row r="1720" spans="1:24" hidden="1" x14ac:dyDescent="0.25">
      <c r="A1720" t="s">
        <v>39</v>
      </c>
      <c r="B1720" t="s">
        <v>38</v>
      </c>
      <c r="C1720">
        <v>2015</v>
      </c>
      <c r="D1720" t="s">
        <v>43</v>
      </c>
      <c r="E1720">
        <v>5.68</v>
      </c>
      <c r="F1720">
        <v>7.92</v>
      </c>
      <c r="G1720">
        <v>1.82</v>
      </c>
      <c r="H1720">
        <v>9.1300000000000008</v>
      </c>
      <c r="I1720">
        <v>36.81</v>
      </c>
      <c r="J1720">
        <v>10.41</v>
      </c>
      <c r="K1720">
        <v>3708</v>
      </c>
      <c r="L1720" t="s">
        <v>27</v>
      </c>
      <c r="M1720">
        <v>57.8</v>
      </c>
      <c r="N1720">
        <v>135</v>
      </c>
      <c r="O1720">
        <v>28</v>
      </c>
      <c r="P1720">
        <v>98</v>
      </c>
      <c r="Q1720">
        <v>98.81</v>
      </c>
      <c r="R1720">
        <v>90849</v>
      </c>
      <c r="S1720">
        <v>71.599999999999994</v>
      </c>
      <c r="T1720">
        <v>58.22</v>
      </c>
      <c r="U1720">
        <v>58.87</v>
      </c>
      <c r="V1720">
        <v>360</v>
      </c>
      <c r="W1720">
        <v>5.7</v>
      </c>
      <c r="X1720">
        <v>27</v>
      </c>
    </row>
    <row r="1721" spans="1:24" x14ac:dyDescent="0.25">
      <c r="A1721" t="s">
        <v>32</v>
      </c>
      <c r="B1721" t="s">
        <v>38</v>
      </c>
      <c r="C1721">
        <v>2000</v>
      </c>
      <c r="D1721" t="s">
        <v>26</v>
      </c>
      <c r="E1721">
        <v>0.42</v>
      </c>
      <c r="F1721">
        <v>8.24</v>
      </c>
      <c r="G1721">
        <v>1.33</v>
      </c>
      <c r="H1721">
        <v>6.68</v>
      </c>
      <c r="I1721">
        <v>33.869999999999997</v>
      </c>
      <c r="J1721">
        <v>0.68</v>
      </c>
      <c r="K1721">
        <v>4928</v>
      </c>
      <c r="L1721" t="s">
        <v>27</v>
      </c>
      <c r="M1721">
        <v>75.180000000000007</v>
      </c>
      <c r="N1721">
        <v>394</v>
      </c>
      <c r="O1721">
        <v>7</v>
      </c>
      <c r="P1721">
        <v>59</v>
      </c>
      <c r="Q1721">
        <v>23.86</v>
      </c>
      <c r="R1721">
        <v>86140</v>
      </c>
      <c r="S1721">
        <v>1.97</v>
      </c>
      <c r="T1721">
        <v>70.92</v>
      </c>
      <c r="U1721">
        <v>21.07</v>
      </c>
      <c r="V1721">
        <v>1293</v>
      </c>
      <c r="W1721">
        <v>13.21</v>
      </c>
      <c r="X1721">
        <v>900</v>
      </c>
    </row>
    <row r="1722" spans="1:24" hidden="1" x14ac:dyDescent="0.25">
      <c r="A1722" t="s">
        <v>28</v>
      </c>
      <c r="B1722" t="s">
        <v>38</v>
      </c>
      <c r="C1722">
        <v>2016</v>
      </c>
      <c r="D1722" t="s">
        <v>42</v>
      </c>
      <c r="E1722">
        <v>1.77</v>
      </c>
      <c r="F1722">
        <v>6.89</v>
      </c>
      <c r="G1722">
        <v>2.95</v>
      </c>
      <c r="H1722">
        <v>9.07</v>
      </c>
      <c r="I1722">
        <v>48.36</v>
      </c>
      <c r="J1722">
        <v>6.25</v>
      </c>
      <c r="K1722">
        <v>2671</v>
      </c>
      <c r="L1722" t="s">
        <v>27</v>
      </c>
      <c r="M1722">
        <v>57.77</v>
      </c>
      <c r="N1722">
        <v>225</v>
      </c>
      <c r="O1722">
        <v>24</v>
      </c>
      <c r="P1722">
        <v>0</v>
      </c>
      <c r="Q1722">
        <v>89.05</v>
      </c>
      <c r="R1722">
        <v>20893</v>
      </c>
      <c r="S1722">
        <v>12.54</v>
      </c>
      <c r="T1722">
        <v>82.9</v>
      </c>
      <c r="U1722">
        <v>24.57</v>
      </c>
      <c r="V1722">
        <v>1230</v>
      </c>
      <c r="W1722">
        <v>22.13</v>
      </c>
      <c r="X1722">
        <v>441</v>
      </c>
    </row>
    <row r="1723" spans="1:24" hidden="1" x14ac:dyDescent="0.25">
      <c r="A1723" t="s">
        <v>24</v>
      </c>
      <c r="B1723" t="s">
        <v>29</v>
      </c>
      <c r="C1723">
        <v>2005</v>
      </c>
      <c r="D1723" t="s">
        <v>26</v>
      </c>
      <c r="E1723">
        <v>8.65</v>
      </c>
      <c r="F1723">
        <v>8.3800000000000008</v>
      </c>
      <c r="G1723">
        <v>0.76</v>
      </c>
      <c r="H1723">
        <v>4.84</v>
      </c>
      <c r="I1723">
        <v>0.72</v>
      </c>
      <c r="J1723">
        <v>3.32</v>
      </c>
      <c r="K1723">
        <v>3399</v>
      </c>
      <c r="L1723" t="s">
        <v>44</v>
      </c>
      <c r="M1723">
        <v>91.7</v>
      </c>
      <c r="N1723">
        <v>126</v>
      </c>
      <c r="O1723">
        <v>16</v>
      </c>
      <c r="P1723">
        <v>3</v>
      </c>
      <c r="Q1723">
        <v>54.71</v>
      </c>
      <c r="R1723">
        <v>70941</v>
      </c>
      <c r="S1723">
        <v>84.02</v>
      </c>
      <c r="T1723">
        <v>19.57</v>
      </c>
      <c r="U1723">
        <v>99.98</v>
      </c>
      <c r="V1723">
        <v>1224</v>
      </c>
      <c r="W1723">
        <v>32.56</v>
      </c>
      <c r="X1723">
        <v>625</v>
      </c>
    </row>
    <row r="1724" spans="1:24" hidden="1" x14ac:dyDescent="0.25">
      <c r="A1724" t="s">
        <v>39</v>
      </c>
      <c r="B1724" t="s">
        <v>29</v>
      </c>
      <c r="C1724">
        <v>2001</v>
      </c>
      <c r="D1724" t="s">
        <v>42</v>
      </c>
      <c r="E1724">
        <v>5.63</v>
      </c>
      <c r="F1724">
        <v>7.59</v>
      </c>
      <c r="G1724">
        <v>1.23</v>
      </c>
      <c r="H1724">
        <v>4.21</v>
      </c>
      <c r="I1724">
        <v>37.54</v>
      </c>
      <c r="J1724">
        <v>2.77</v>
      </c>
      <c r="K1724">
        <v>1353</v>
      </c>
      <c r="L1724" t="s">
        <v>44</v>
      </c>
      <c r="M1724">
        <v>75.56</v>
      </c>
      <c r="N1724">
        <v>115</v>
      </c>
      <c r="O1724">
        <v>0</v>
      </c>
      <c r="P1724">
        <v>8</v>
      </c>
      <c r="Q1724">
        <v>59.96</v>
      </c>
      <c r="R1724">
        <v>52236</v>
      </c>
      <c r="S1724">
        <v>38.07</v>
      </c>
      <c r="T1724">
        <v>21.25</v>
      </c>
      <c r="U1724">
        <v>97.2</v>
      </c>
      <c r="V1724">
        <v>2346</v>
      </c>
      <c r="W1724">
        <v>24.95</v>
      </c>
      <c r="X1724">
        <v>158</v>
      </c>
    </row>
    <row r="1725" spans="1:24" hidden="1" x14ac:dyDescent="0.25">
      <c r="A1725" t="s">
        <v>46</v>
      </c>
      <c r="B1725" t="s">
        <v>29</v>
      </c>
      <c r="C1725">
        <v>2016</v>
      </c>
      <c r="D1725" t="s">
        <v>26</v>
      </c>
      <c r="E1725">
        <v>9.5</v>
      </c>
      <c r="F1725">
        <v>7.97</v>
      </c>
      <c r="G1725">
        <v>1.47</v>
      </c>
      <c r="H1725">
        <v>3.13</v>
      </c>
      <c r="I1725">
        <v>25.29</v>
      </c>
      <c r="J1725">
        <v>6.75</v>
      </c>
      <c r="K1725">
        <v>442</v>
      </c>
      <c r="L1725" t="s">
        <v>44</v>
      </c>
      <c r="M1725">
        <v>70.56</v>
      </c>
      <c r="N1725">
        <v>411</v>
      </c>
      <c r="O1725">
        <v>37</v>
      </c>
      <c r="P1725">
        <v>44</v>
      </c>
      <c r="Q1725">
        <v>89.84</v>
      </c>
      <c r="R1725">
        <v>51417</v>
      </c>
      <c r="S1725">
        <v>83.67</v>
      </c>
      <c r="T1725">
        <v>85.1</v>
      </c>
      <c r="U1725">
        <v>30.14</v>
      </c>
      <c r="V1725">
        <v>2846</v>
      </c>
      <c r="W1725">
        <v>32.35</v>
      </c>
      <c r="X1725">
        <v>449</v>
      </c>
    </row>
    <row r="1726" spans="1:24" hidden="1" x14ac:dyDescent="0.25">
      <c r="A1726" t="s">
        <v>24</v>
      </c>
      <c r="B1726" t="s">
        <v>25</v>
      </c>
      <c r="C1726">
        <v>2005</v>
      </c>
      <c r="D1726" t="s">
        <v>30</v>
      </c>
      <c r="E1726">
        <v>0.72</v>
      </c>
      <c r="F1726">
        <v>7.75</v>
      </c>
      <c r="G1726">
        <v>3.04</v>
      </c>
      <c r="H1726">
        <v>3.66</v>
      </c>
      <c r="I1726">
        <v>45.13</v>
      </c>
      <c r="J1726">
        <v>16.05</v>
      </c>
      <c r="K1726">
        <v>600</v>
      </c>
      <c r="L1726" t="s">
        <v>35</v>
      </c>
      <c r="M1726">
        <v>98.62</v>
      </c>
      <c r="N1726">
        <v>289</v>
      </c>
      <c r="O1726">
        <v>48</v>
      </c>
      <c r="P1726">
        <v>31</v>
      </c>
      <c r="Q1726">
        <v>94.38</v>
      </c>
      <c r="R1726">
        <v>66026</v>
      </c>
      <c r="S1726">
        <v>6.27</v>
      </c>
      <c r="T1726">
        <v>71.28</v>
      </c>
      <c r="U1726">
        <v>33.130000000000003</v>
      </c>
      <c r="V1726">
        <v>1815</v>
      </c>
      <c r="W1726">
        <v>6.12</v>
      </c>
      <c r="X1726">
        <v>228</v>
      </c>
    </row>
    <row r="1727" spans="1:24" hidden="1" x14ac:dyDescent="0.25">
      <c r="A1727" t="s">
        <v>36</v>
      </c>
      <c r="B1727" t="s">
        <v>25</v>
      </c>
      <c r="C1727">
        <v>2013</v>
      </c>
      <c r="D1727" t="s">
        <v>26</v>
      </c>
      <c r="E1727">
        <v>2.95</v>
      </c>
      <c r="F1727">
        <v>6.51</v>
      </c>
      <c r="G1727">
        <v>1.87</v>
      </c>
      <c r="H1727">
        <v>4.03</v>
      </c>
      <c r="I1727">
        <v>28.81</v>
      </c>
      <c r="J1727">
        <v>4.0199999999999996</v>
      </c>
      <c r="K1727">
        <v>3166</v>
      </c>
      <c r="L1727" t="s">
        <v>31</v>
      </c>
      <c r="M1727">
        <v>49.64</v>
      </c>
      <c r="N1727">
        <v>170</v>
      </c>
      <c r="O1727">
        <v>29</v>
      </c>
      <c r="P1727">
        <v>68</v>
      </c>
      <c r="Q1727">
        <v>73.23</v>
      </c>
      <c r="R1727">
        <v>64243</v>
      </c>
      <c r="S1727">
        <v>76.94</v>
      </c>
      <c r="T1727">
        <v>53.18</v>
      </c>
      <c r="U1727">
        <v>92.01</v>
      </c>
      <c r="V1727">
        <v>514</v>
      </c>
      <c r="W1727">
        <v>7.71</v>
      </c>
      <c r="X1727">
        <v>917</v>
      </c>
    </row>
    <row r="1728" spans="1:24" hidden="1" x14ac:dyDescent="0.25">
      <c r="A1728" t="s">
        <v>36</v>
      </c>
      <c r="B1728" t="s">
        <v>38</v>
      </c>
      <c r="C1728">
        <v>2017</v>
      </c>
      <c r="D1728" t="s">
        <v>34</v>
      </c>
      <c r="E1728">
        <v>1.94</v>
      </c>
      <c r="F1728">
        <v>6.18</v>
      </c>
      <c r="G1728">
        <v>2.5299999999999998</v>
      </c>
      <c r="H1728">
        <v>3.55</v>
      </c>
      <c r="I1728">
        <v>22.33</v>
      </c>
      <c r="J1728">
        <v>10.63</v>
      </c>
      <c r="K1728">
        <v>3942</v>
      </c>
      <c r="L1728" t="s">
        <v>27</v>
      </c>
      <c r="M1728">
        <v>34.57</v>
      </c>
      <c r="N1728">
        <v>211</v>
      </c>
      <c r="O1728">
        <v>27</v>
      </c>
      <c r="P1728">
        <v>13</v>
      </c>
      <c r="Q1728">
        <v>36.090000000000003</v>
      </c>
      <c r="R1728">
        <v>58986</v>
      </c>
      <c r="S1728">
        <v>8.3800000000000008</v>
      </c>
      <c r="T1728">
        <v>48.14</v>
      </c>
      <c r="U1728">
        <v>60.6</v>
      </c>
      <c r="V1728">
        <v>1257</v>
      </c>
      <c r="W1728">
        <v>29.62</v>
      </c>
      <c r="X1728">
        <v>15</v>
      </c>
    </row>
    <row r="1729" spans="1:24" hidden="1" x14ac:dyDescent="0.25">
      <c r="A1729" t="s">
        <v>45</v>
      </c>
      <c r="B1729" t="s">
        <v>37</v>
      </c>
      <c r="C1729">
        <v>2005</v>
      </c>
      <c r="D1729" t="s">
        <v>34</v>
      </c>
      <c r="E1729">
        <v>5.54</v>
      </c>
      <c r="F1729">
        <v>7.82</v>
      </c>
      <c r="G1729">
        <v>3.25</v>
      </c>
      <c r="H1729">
        <v>9.2799999999999994</v>
      </c>
      <c r="I1729">
        <v>33.29</v>
      </c>
      <c r="J1729">
        <v>14.97</v>
      </c>
      <c r="K1729">
        <v>2809</v>
      </c>
      <c r="L1729" t="s">
        <v>44</v>
      </c>
      <c r="M1729">
        <v>66.12</v>
      </c>
      <c r="N1729">
        <v>411</v>
      </c>
      <c r="O1729">
        <v>32</v>
      </c>
      <c r="P1729">
        <v>50</v>
      </c>
      <c r="Q1729">
        <v>49.99</v>
      </c>
      <c r="R1729">
        <v>67150</v>
      </c>
      <c r="S1729">
        <v>46.83</v>
      </c>
      <c r="T1729">
        <v>22.62</v>
      </c>
      <c r="U1729">
        <v>96.64</v>
      </c>
      <c r="V1729">
        <v>425</v>
      </c>
      <c r="W1729">
        <v>13.93</v>
      </c>
      <c r="X1729">
        <v>680</v>
      </c>
    </row>
    <row r="1730" spans="1:24" hidden="1" x14ac:dyDescent="0.25">
      <c r="A1730" t="s">
        <v>48</v>
      </c>
      <c r="B1730" t="s">
        <v>38</v>
      </c>
      <c r="C1730">
        <v>2009</v>
      </c>
      <c r="D1730" t="s">
        <v>43</v>
      </c>
      <c r="E1730">
        <v>3.83</v>
      </c>
      <c r="F1730">
        <v>7.28</v>
      </c>
      <c r="G1730">
        <v>4.78</v>
      </c>
      <c r="H1730">
        <v>9.3800000000000008</v>
      </c>
      <c r="I1730">
        <v>41.68</v>
      </c>
      <c r="J1730">
        <v>4.82</v>
      </c>
      <c r="K1730">
        <v>3388</v>
      </c>
      <c r="L1730" t="s">
        <v>44</v>
      </c>
      <c r="M1730">
        <v>59.68</v>
      </c>
      <c r="N1730">
        <v>432</v>
      </c>
      <c r="O1730">
        <v>12</v>
      </c>
      <c r="P1730">
        <v>89</v>
      </c>
      <c r="Q1730">
        <v>62.28</v>
      </c>
      <c r="R1730">
        <v>92831</v>
      </c>
      <c r="S1730">
        <v>93.76</v>
      </c>
      <c r="T1730">
        <v>40.340000000000003</v>
      </c>
      <c r="U1730">
        <v>61.63</v>
      </c>
      <c r="V1730">
        <v>678</v>
      </c>
      <c r="W1730">
        <v>17.440000000000001</v>
      </c>
      <c r="X1730">
        <v>619</v>
      </c>
    </row>
    <row r="1731" spans="1:24" hidden="1" x14ac:dyDescent="0.25">
      <c r="A1731" t="s">
        <v>45</v>
      </c>
      <c r="B1731" t="s">
        <v>33</v>
      </c>
      <c r="C1731">
        <v>2023</v>
      </c>
      <c r="D1731" t="s">
        <v>42</v>
      </c>
      <c r="E1731">
        <v>1.57</v>
      </c>
      <c r="F1731">
        <v>7.76</v>
      </c>
      <c r="G1731">
        <v>3.82</v>
      </c>
      <c r="H1731">
        <v>9.56</v>
      </c>
      <c r="I1731">
        <v>14.12</v>
      </c>
      <c r="J1731">
        <v>18.48</v>
      </c>
      <c r="K1731">
        <v>4582</v>
      </c>
      <c r="L1731" t="s">
        <v>44</v>
      </c>
      <c r="M1731">
        <v>61.8</v>
      </c>
      <c r="N1731">
        <v>188</v>
      </c>
      <c r="O1731">
        <v>23</v>
      </c>
      <c r="P1731">
        <v>22</v>
      </c>
      <c r="Q1731">
        <v>83.21</v>
      </c>
      <c r="R1731">
        <v>13510</v>
      </c>
      <c r="S1731">
        <v>7.77</v>
      </c>
      <c r="T1731">
        <v>39.81</v>
      </c>
      <c r="U1731">
        <v>66.180000000000007</v>
      </c>
      <c r="V1731">
        <v>2738</v>
      </c>
      <c r="W1731">
        <v>31.67</v>
      </c>
      <c r="X1731">
        <v>848</v>
      </c>
    </row>
    <row r="1732" spans="1:24" hidden="1" x14ac:dyDescent="0.25">
      <c r="A1732" t="s">
        <v>32</v>
      </c>
      <c r="B1732" t="s">
        <v>25</v>
      </c>
      <c r="C1732">
        <v>2017</v>
      </c>
      <c r="D1732" t="s">
        <v>40</v>
      </c>
      <c r="E1732">
        <v>6.43</v>
      </c>
      <c r="F1732">
        <v>7.19</v>
      </c>
      <c r="G1732">
        <v>2.0299999999999998</v>
      </c>
      <c r="H1732">
        <v>9.7200000000000006</v>
      </c>
      <c r="I1732">
        <v>5.38</v>
      </c>
      <c r="J1732">
        <v>17.329999999999998</v>
      </c>
      <c r="K1732">
        <v>2786</v>
      </c>
      <c r="L1732" t="s">
        <v>27</v>
      </c>
      <c r="M1732">
        <v>73.41</v>
      </c>
      <c r="N1732">
        <v>489</v>
      </c>
      <c r="O1732">
        <v>43</v>
      </c>
      <c r="P1732">
        <v>45</v>
      </c>
      <c r="Q1732">
        <v>66.48</v>
      </c>
      <c r="R1732">
        <v>50791</v>
      </c>
      <c r="S1732">
        <v>35.07</v>
      </c>
      <c r="T1732">
        <v>61.87</v>
      </c>
      <c r="U1732">
        <v>37.61</v>
      </c>
      <c r="V1732">
        <v>422</v>
      </c>
      <c r="W1732">
        <v>2.8</v>
      </c>
      <c r="X1732">
        <v>904</v>
      </c>
    </row>
    <row r="1733" spans="1:24" hidden="1" x14ac:dyDescent="0.25">
      <c r="A1733" t="s">
        <v>24</v>
      </c>
      <c r="B1733" t="s">
        <v>29</v>
      </c>
      <c r="C1733">
        <v>2008</v>
      </c>
      <c r="D1733" t="s">
        <v>43</v>
      </c>
      <c r="E1733">
        <v>5.36</v>
      </c>
      <c r="F1733">
        <v>6.78</v>
      </c>
      <c r="G1733">
        <v>3.74</v>
      </c>
      <c r="H1733">
        <v>6.44</v>
      </c>
      <c r="I1733">
        <v>21.65</v>
      </c>
      <c r="J1733">
        <v>5.0199999999999996</v>
      </c>
      <c r="K1733">
        <v>2695</v>
      </c>
      <c r="L1733" t="s">
        <v>27</v>
      </c>
      <c r="M1733">
        <v>73.06</v>
      </c>
      <c r="N1733">
        <v>420</v>
      </c>
      <c r="O1733">
        <v>36</v>
      </c>
      <c r="P1733">
        <v>85</v>
      </c>
      <c r="Q1733">
        <v>37.81</v>
      </c>
      <c r="R1733">
        <v>8467</v>
      </c>
      <c r="S1733">
        <v>51.83</v>
      </c>
      <c r="T1733">
        <v>57.91</v>
      </c>
      <c r="U1733">
        <v>90.09</v>
      </c>
      <c r="V1733">
        <v>1915</v>
      </c>
      <c r="W1733">
        <v>6.72</v>
      </c>
      <c r="X1733">
        <v>260</v>
      </c>
    </row>
    <row r="1734" spans="1:24" hidden="1" x14ac:dyDescent="0.25">
      <c r="A1734" t="s">
        <v>48</v>
      </c>
      <c r="B1734" t="s">
        <v>25</v>
      </c>
      <c r="C1734">
        <v>2007</v>
      </c>
      <c r="D1734" t="s">
        <v>34</v>
      </c>
      <c r="E1734">
        <v>2.75</v>
      </c>
      <c r="F1734">
        <v>6.71</v>
      </c>
      <c r="G1734">
        <v>4.75</v>
      </c>
      <c r="H1734">
        <v>6.71</v>
      </c>
      <c r="I1734">
        <v>10.73</v>
      </c>
      <c r="J1734">
        <v>19.79</v>
      </c>
      <c r="K1734">
        <v>3648</v>
      </c>
      <c r="L1734" t="s">
        <v>31</v>
      </c>
      <c r="M1734">
        <v>57.46</v>
      </c>
      <c r="N1734">
        <v>386</v>
      </c>
      <c r="O1734">
        <v>21</v>
      </c>
      <c r="P1734">
        <v>26</v>
      </c>
      <c r="Q1734">
        <v>42.95</v>
      </c>
      <c r="R1734">
        <v>88073</v>
      </c>
      <c r="S1734">
        <v>89.95</v>
      </c>
      <c r="T1734">
        <v>14.78</v>
      </c>
      <c r="U1734">
        <v>86</v>
      </c>
      <c r="V1734">
        <v>2130</v>
      </c>
      <c r="W1734">
        <v>11.83</v>
      </c>
      <c r="X1734">
        <v>70</v>
      </c>
    </row>
    <row r="1735" spans="1:24" hidden="1" x14ac:dyDescent="0.25">
      <c r="A1735" t="s">
        <v>28</v>
      </c>
      <c r="B1735" t="s">
        <v>29</v>
      </c>
      <c r="C1735">
        <v>2009</v>
      </c>
      <c r="D1735" t="s">
        <v>34</v>
      </c>
      <c r="E1735">
        <v>4.8</v>
      </c>
      <c r="F1735">
        <v>7.83</v>
      </c>
      <c r="G1735">
        <v>2.5</v>
      </c>
      <c r="H1735">
        <v>3.92</v>
      </c>
      <c r="I1735">
        <v>21.48</v>
      </c>
      <c r="J1735">
        <v>13.38</v>
      </c>
      <c r="K1735">
        <v>2052</v>
      </c>
      <c r="L1735" t="s">
        <v>35</v>
      </c>
      <c r="M1735">
        <v>90.4</v>
      </c>
      <c r="N1735">
        <v>264</v>
      </c>
      <c r="O1735">
        <v>12</v>
      </c>
      <c r="P1735">
        <v>88</v>
      </c>
      <c r="Q1735">
        <v>6.94</v>
      </c>
      <c r="R1735">
        <v>43436</v>
      </c>
      <c r="S1735">
        <v>33.26</v>
      </c>
      <c r="T1735">
        <v>77.88</v>
      </c>
      <c r="U1735">
        <v>46.99</v>
      </c>
      <c r="V1735">
        <v>719</v>
      </c>
      <c r="W1735">
        <v>35.340000000000003</v>
      </c>
      <c r="X1735">
        <v>488</v>
      </c>
    </row>
    <row r="1736" spans="1:24" hidden="1" x14ac:dyDescent="0.25">
      <c r="A1736" t="s">
        <v>46</v>
      </c>
      <c r="B1736" t="s">
        <v>33</v>
      </c>
      <c r="C1736">
        <v>2016</v>
      </c>
      <c r="D1736" t="s">
        <v>42</v>
      </c>
      <c r="E1736">
        <v>7.46</v>
      </c>
      <c r="F1736">
        <v>6.69</v>
      </c>
      <c r="G1736">
        <v>2.0499999999999998</v>
      </c>
      <c r="H1736">
        <v>3.96</v>
      </c>
      <c r="I1736">
        <v>49.55</v>
      </c>
      <c r="J1736">
        <v>5.72</v>
      </c>
      <c r="K1736">
        <v>631</v>
      </c>
      <c r="L1736" t="s">
        <v>31</v>
      </c>
      <c r="M1736">
        <v>75.599999999999994</v>
      </c>
      <c r="N1736">
        <v>499</v>
      </c>
      <c r="O1736">
        <v>39</v>
      </c>
      <c r="P1736">
        <v>35</v>
      </c>
      <c r="Q1736">
        <v>92.58</v>
      </c>
      <c r="R1736">
        <v>48192</v>
      </c>
      <c r="S1736">
        <v>80.7</v>
      </c>
      <c r="T1736">
        <v>85</v>
      </c>
      <c r="U1736">
        <v>68.989999999999995</v>
      </c>
      <c r="V1736">
        <v>2490</v>
      </c>
      <c r="W1736">
        <v>16.2</v>
      </c>
      <c r="X1736">
        <v>895</v>
      </c>
    </row>
    <row r="1737" spans="1:24" hidden="1" x14ac:dyDescent="0.25">
      <c r="A1737" t="s">
        <v>24</v>
      </c>
      <c r="B1737" t="s">
        <v>33</v>
      </c>
      <c r="C1737">
        <v>2022</v>
      </c>
      <c r="D1737" t="s">
        <v>34</v>
      </c>
      <c r="E1737">
        <v>2.0499999999999998</v>
      </c>
      <c r="F1737">
        <v>7.79</v>
      </c>
      <c r="G1737">
        <v>0.39</v>
      </c>
      <c r="H1737">
        <v>8.41</v>
      </c>
      <c r="I1737">
        <v>28.71</v>
      </c>
      <c r="J1737">
        <v>13.62</v>
      </c>
      <c r="K1737">
        <v>3442</v>
      </c>
      <c r="L1737" t="s">
        <v>27</v>
      </c>
      <c r="M1737">
        <v>92.29</v>
      </c>
      <c r="N1737">
        <v>213</v>
      </c>
      <c r="O1737">
        <v>11</v>
      </c>
      <c r="P1737">
        <v>67</v>
      </c>
      <c r="Q1737">
        <v>10.64</v>
      </c>
      <c r="R1737">
        <v>34413</v>
      </c>
      <c r="S1737">
        <v>71.819999999999993</v>
      </c>
      <c r="T1737">
        <v>72.42</v>
      </c>
      <c r="U1737">
        <v>47.32</v>
      </c>
      <c r="V1737">
        <v>287</v>
      </c>
      <c r="W1737">
        <v>10.08</v>
      </c>
      <c r="X1737">
        <v>77</v>
      </c>
    </row>
    <row r="1738" spans="1:24" hidden="1" x14ac:dyDescent="0.25">
      <c r="A1738" t="s">
        <v>45</v>
      </c>
      <c r="B1738" t="s">
        <v>25</v>
      </c>
      <c r="C1738">
        <v>2005</v>
      </c>
      <c r="D1738" t="s">
        <v>34</v>
      </c>
      <c r="E1738">
        <v>2.93</v>
      </c>
      <c r="F1738">
        <v>6.96</v>
      </c>
      <c r="G1738">
        <v>4.46</v>
      </c>
      <c r="H1738">
        <v>8.99</v>
      </c>
      <c r="I1738">
        <v>34.68</v>
      </c>
      <c r="J1738">
        <v>13.32</v>
      </c>
      <c r="K1738">
        <v>1754</v>
      </c>
      <c r="L1738" t="s">
        <v>31</v>
      </c>
      <c r="M1738">
        <v>93.92</v>
      </c>
      <c r="N1738">
        <v>88</v>
      </c>
      <c r="O1738">
        <v>40</v>
      </c>
      <c r="P1738">
        <v>31</v>
      </c>
      <c r="Q1738">
        <v>58.83</v>
      </c>
      <c r="R1738">
        <v>67663</v>
      </c>
      <c r="S1738">
        <v>30.71</v>
      </c>
      <c r="T1738">
        <v>24.27</v>
      </c>
      <c r="U1738">
        <v>57.12</v>
      </c>
      <c r="V1738">
        <v>1182</v>
      </c>
      <c r="W1738">
        <v>27.14</v>
      </c>
      <c r="X1738">
        <v>450</v>
      </c>
    </row>
    <row r="1739" spans="1:24" hidden="1" x14ac:dyDescent="0.25">
      <c r="A1739" t="s">
        <v>47</v>
      </c>
      <c r="B1739" t="s">
        <v>29</v>
      </c>
      <c r="C1739">
        <v>2013</v>
      </c>
      <c r="D1739" t="s">
        <v>42</v>
      </c>
      <c r="E1739">
        <v>3.46</v>
      </c>
      <c r="F1739">
        <v>7.93</v>
      </c>
      <c r="G1739">
        <v>1.23</v>
      </c>
      <c r="H1739">
        <v>8.49</v>
      </c>
      <c r="I1739">
        <v>33.9</v>
      </c>
      <c r="J1739">
        <v>12.12</v>
      </c>
      <c r="K1739">
        <v>3033</v>
      </c>
      <c r="L1739" t="s">
        <v>44</v>
      </c>
      <c r="M1739">
        <v>41.71</v>
      </c>
      <c r="N1739">
        <v>129</v>
      </c>
      <c r="O1739">
        <v>48</v>
      </c>
      <c r="P1739">
        <v>72</v>
      </c>
      <c r="Q1739">
        <v>87.42</v>
      </c>
      <c r="R1739">
        <v>10550</v>
      </c>
      <c r="S1739">
        <v>34.08</v>
      </c>
      <c r="T1739">
        <v>23.77</v>
      </c>
      <c r="U1739">
        <v>88.28</v>
      </c>
      <c r="V1739">
        <v>679</v>
      </c>
      <c r="W1739">
        <v>1.21</v>
      </c>
      <c r="X1739">
        <v>262</v>
      </c>
    </row>
    <row r="1740" spans="1:24" hidden="1" x14ac:dyDescent="0.25">
      <c r="A1740" t="s">
        <v>48</v>
      </c>
      <c r="B1740" t="s">
        <v>33</v>
      </c>
      <c r="C1740">
        <v>2021</v>
      </c>
      <c r="D1740" t="s">
        <v>34</v>
      </c>
      <c r="E1740">
        <v>7.47</v>
      </c>
      <c r="F1740">
        <v>6.36</v>
      </c>
      <c r="G1740">
        <v>0.32</v>
      </c>
      <c r="H1740">
        <v>8.84</v>
      </c>
      <c r="I1740">
        <v>41.04</v>
      </c>
      <c r="J1740">
        <v>14.23</v>
      </c>
      <c r="K1740">
        <v>1578</v>
      </c>
      <c r="L1740" t="s">
        <v>31</v>
      </c>
      <c r="M1740">
        <v>77.64</v>
      </c>
      <c r="N1740">
        <v>22</v>
      </c>
      <c r="O1740">
        <v>45</v>
      </c>
      <c r="P1740">
        <v>65</v>
      </c>
      <c r="Q1740">
        <v>43.24</v>
      </c>
      <c r="R1740">
        <v>75710</v>
      </c>
      <c r="S1740">
        <v>19.100000000000001</v>
      </c>
      <c r="T1740">
        <v>68.09</v>
      </c>
      <c r="U1740">
        <v>53.23</v>
      </c>
      <c r="V1740">
        <v>508</v>
      </c>
      <c r="W1740">
        <v>31</v>
      </c>
      <c r="X1740">
        <v>838</v>
      </c>
    </row>
    <row r="1741" spans="1:24" hidden="1" x14ac:dyDescent="0.25">
      <c r="A1741" t="s">
        <v>48</v>
      </c>
      <c r="B1741" t="s">
        <v>38</v>
      </c>
      <c r="C1741">
        <v>2021</v>
      </c>
      <c r="D1741" t="s">
        <v>40</v>
      </c>
      <c r="E1741">
        <v>8.4700000000000006</v>
      </c>
      <c r="F1741">
        <v>6.51</v>
      </c>
      <c r="G1741">
        <v>2.69</v>
      </c>
      <c r="H1741">
        <v>4.9400000000000004</v>
      </c>
      <c r="I1741">
        <v>47.21</v>
      </c>
      <c r="J1741">
        <v>5.37</v>
      </c>
      <c r="K1741">
        <v>25</v>
      </c>
      <c r="L1741" t="s">
        <v>44</v>
      </c>
      <c r="M1741">
        <v>52.23</v>
      </c>
      <c r="N1741">
        <v>178</v>
      </c>
      <c r="O1741">
        <v>6</v>
      </c>
      <c r="P1741">
        <v>41</v>
      </c>
      <c r="Q1741">
        <v>80.41</v>
      </c>
      <c r="R1741">
        <v>88181</v>
      </c>
      <c r="S1741">
        <v>69.3</v>
      </c>
      <c r="T1741">
        <v>45.27</v>
      </c>
      <c r="U1741">
        <v>87.25</v>
      </c>
      <c r="V1741">
        <v>2902</v>
      </c>
      <c r="W1741">
        <v>27.92</v>
      </c>
      <c r="X1741">
        <v>893</v>
      </c>
    </row>
    <row r="1742" spans="1:24" hidden="1" x14ac:dyDescent="0.25">
      <c r="A1742" t="s">
        <v>46</v>
      </c>
      <c r="B1742" t="s">
        <v>38</v>
      </c>
      <c r="C1742">
        <v>2005</v>
      </c>
      <c r="D1742" t="s">
        <v>30</v>
      </c>
      <c r="E1742">
        <v>3.76</v>
      </c>
      <c r="F1742">
        <v>7.71</v>
      </c>
      <c r="G1742">
        <v>4.2300000000000004</v>
      </c>
      <c r="H1742">
        <v>6.26</v>
      </c>
      <c r="I1742">
        <v>32.94</v>
      </c>
      <c r="J1742">
        <v>19.579999999999998</v>
      </c>
      <c r="K1742">
        <v>2209</v>
      </c>
      <c r="L1742" t="s">
        <v>31</v>
      </c>
      <c r="M1742">
        <v>88.55</v>
      </c>
      <c r="N1742">
        <v>400</v>
      </c>
      <c r="O1742">
        <v>35</v>
      </c>
      <c r="P1742">
        <v>49</v>
      </c>
      <c r="Q1742">
        <v>80.77</v>
      </c>
      <c r="R1742">
        <v>59365</v>
      </c>
      <c r="S1742">
        <v>56.31</v>
      </c>
      <c r="T1742">
        <v>72.3</v>
      </c>
      <c r="U1742">
        <v>96.81</v>
      </c>
      <c r="V1742">
        <v>739</v>
      </c>
      <c r="W1742">
        <v>2.2000000000000002</v>
      </c>
      <c r="X1742">
        <v>633</v>
      </c>
    </row>
    <row r="1743" spans="1:24" hidden="1" x14ac:dyDescent="0.25">
      <c r="A1743" t="s">
        <v>41</v>
      </c>
      <c r="B1743" t="s">
        <v>29</v>
      </c>
      <c r="C1743">
        <v>2006</v>
      </c>
      <c r="D1743" t="s">
        <v>43</v>
      </c>
      <c r="E1743">
        <v>2.97</v>
      </c>
      <c r="F1743">
        <v>7.4</v>
      </c>
      <c r="G1743">
        <v>2.0299999999999998</v>
      </c>
      <c r="H1743">
        <v>6.21</v>
      </c>
      <c r="I1743">
        <v>23.8</v>
      </c>
      <c r="J1743">
        <v>17.16</v>
      </c>
      <c r="K1743">
        <v>2902</v>
      </c>
      <c r="L1743" t="s">
        <v>44</v>
      </c>
      <c r="M1743">
        <v>81.3</v>
      </c>
      <c r="N1743">
        <v>408</v>
      </c>
      <c r="O1743">
        <v>28</v>
      </c>
      <c r="P1743">
        <v>56</v>
      </c>
      <c r="Q1743">
        <v>7.86</v>
      </c>
      <c r="R1743">
        <v>14764</v>
      </c>
      <c r="S1743">
        <v>15.5</v>
      </c>
      <c r="T1743">
        <v>16.04</v>
      </c>
      <c r="U1743">
        <v>53.31</v>
      </c>
      <c r="V1743">
        <v>1691</v>
      </c>
      <c r="W1743">
        <v>19.920000000000002</v>
      </c>
      <c r="X1743">
        <v>538</v>
      </c>
    </row>
    <row r="1744" spans="1:24" hidden="1" x14ac:dyDescent="0.25">
      <c r="A1744" t="s">
        <v>36</v>
      </c>
      <c r="B1744" t="s">
        <v>25</v>
      </c>
      <c r="C1744">
        <v>2011</v>
      </c>
      <c r="D1744" t="s">
        <v>40</v>
      </c>
      <c r="E1744">
        <v>8.89</v>
      </c>
      <c r="F1744">
        <v>6.51</v>
      </c>
      <c r="G1744">
        <v>3.92</v>
      </c>
      <c r="H1744">
        <v>9.9700000000000006</v>
      </c>
      <c r="I1744">
        <v>15.89</v>
      </c>
      <c r="J1744">
        <v>14.91</v>
      </c>
      <c r="K1744">
        <v>1129</v>
      </c>
      <c r="L1744" t="s">
        <v>31</v>
      </c>
      <c r="M1744">
        <v>43.91</v>
      </c>
      <c r="N1744">
        <v>459</v>
      </c>
      <c r="O1744">
        <v>28</v>
      </c>
      <c r="P1744">
        <v>63</v>
      </c>
      <c r="Q1744">
        <v>42.39</v>
      </c>
      <c r="R1744">
        <v>54507</v>
      </c>
      <c r="S1744">
        <v>62.01</v>
      </c>
      <c r="T1744">
        <v>67.31</v>
      </c>
      <c r="U1744">
        <v>90.2</v>
      </c>
      <c r="V1744">
        <v>289</v>
      </c>
      <c r="W1744">
        <v>16.170000000000002</v>
      </c>
      <c r="X1744">
        <v>678</v>
      </c>
    </row>
    <row r="1745" spans="1:24" hidden="1" x14ac:dyDescent="0.25">
      <c r="A1745" t="s">
        <v>36</v>
      </c>
      <c r="B1745" t="s">
        <v>33</v>
      </c>
      <c r="C1745">
        <v>2002</v>
      </c>
      <c r="D1745" t="s">
        <v>40</v>
      </c>
      <c r="E1745">
        <v>9.99</v>
      </c>
      <c r="F1745">
        <v>8.26</v>
      </c>
      <c r="G1745">
        <v>4.18</v>
      </c>
      <c r="H1745">
        <v>9.64</v>
      </c>
      <c r="I1745">
        <v>18.010000000000002</v>
      </c>
      <c r="J1745">
        <v>0.53</v>
      </c>
      <c r="K1745">
        <v>4996</v>
      </c>
      <c r="L1745" t="s">
        <v>35</v>
      </c>
      <c r="M1745">
        <v>95.71</v>
      </c>
      <c r="N1745">
        <v>410</v>
      </c>
      <c r="O1745">
        <v>25</v>
      </c>
      <c r="P1745">
        <v>45</v>
      </c>
      <c r="Q1745">
        <v>69.72</v>
      </c>
      <c r="R1745">
        <v>93804</v>
      </c>
      <c r="S1745">
        <v>49.86</v>
      </c>
      <c r="T1745">
        <v>43.93</v>
      </c>
      <c r="U1745">
        <v>44.32</v>
      </c>
      <c r="V1745">
        <v>1209</v>
      </c>
      <c r="W1745">
        <v>6.33</v>
      </c>
      <c r="X1745">
        <v>76</v>
      </c>
    </row>
    <row r="1746" spans="1:24" hidden="1" x14ac:dyDescent="0.25">
      <c r="A1746" t="s">
        <v>47</v>
      </c>
      <c r="B1746" t="s">
        <v>25</v>
      </c>
      <c r="C1746">
        <v>2013</v>
      </c>
      <c r="D1746" t="s">
        <v>30</v>
      </c>
      <c r="E1746">
        <v>6.7</v>
      </c>
      <c r="F1746">
        <v>6.69</v>
      </c>
      <c r="G1746">
        <v>2.27</v>
      </c>
      <c r="H1746">
        <v>7.19</v>
      </c>
      <c r="I1746">
        <v>16.72</v>
      </c>
      <c r="J1746">
        <v>11.81</v>
      </c>
      <c r="K1746">
        <v>4104</v>
      </c>
      <c r="L1746" t="s">
        <v>31</v>
      </c>
      <c r="M1746">
        <v>77.84</v>
      </c>
      <c r="N1746">
        <v>19</v>
      </c>
      <c r="O1746">
        <v>26</v>
      </c>
      <c r="P1746">
        <v>88</v>
      </c>
      <c r="Q1746">
        <v>43.39</v>
      </c>
      <c r="R1746">
        <v>87740</v>
      </c>
      <c r="S1746">
        <v>9.26</v>
      </c>
      <c r="T1746">
        <v>12.48</v>
      </c>
      <c r="U1746">
        <v>20.23</v>
      </c>
      <c r="V1746">
        <v>2560</v>
      </c>
      <c r="W1746">
        <v>6.16</v>
      </c>
      <c r="X1746">
        <v>836</v>
      </c>
    </row>
    <row r="1747" spans="1:24" hidden="1" x14ac:dyDescent="0.25">
      <c r="A1747" t="s">
        <v>32</v>
      </c>
      <c r="B1747" t="s">
        <v>38</v>
      </c>
      <c r="C1747">
        <v>2021</v>
      </c>
      <c r="D1747" t="s">
        <v>43</v>
      </c>
      <c r="E1747">
        <v>9.9</v>
      </c>
      <c r="F1747">
        <v>7.05</v>
      </c>
      <c r="G1747">
        <v>2.95</v>
      </c>
      <c r="H1747">
        <v>3.97</v>
      </c>
      <c r="I1747">
        <v>16.22</v>
      </c>
      <c r="J1747">
        <v>14.13</v>
      </c>
      <c r="K1747">
        <v>4145</v>
      </c>
      <c r="L1747" t="s">
        <v>27</v>
      </c>
      <c r="M1747">
        <v>96.4</v>
      </c>
      <c r="N1747">
        <v>328</v>
      </c>
      <c r="O1747">
        <v>23</v>
      </c>
      <c r="P1747">
        <v>73</v>
      </c>
      <c r="Q1747">
        <v>55.43</v>
      </c>
      <c r="R1747">
        <v>32461</v>
      </c>
      <c r="S1747">
        <v>95.37</v>
      </c>
      <c r="T1747">
        <v>53.61</v>
      </c>
      <c r="U1747">
        <v>26.76</v>
      </c>
      <c r="V1747">
        <v>379</v>
      </c>
      <c r="W1747">
        <v>6.41</v>
      </c>
      <c r="X1747">
        <v>993</v>
      </c>
    </row>
    <row r="1748" spans="1:24" hidden="1" x14ac:dyDescent="0.25">
      <c r="A1748" t="s">
        <v>32</v>
      </c>
      <c r="B1748" t="s">
        <v>33</v>
      </c>
      <c r="C1748">
        <v>2018</v>
      </c>
      <c r="D1748" t="s">
        <v>40</v>
      </c>
      <c r="E1748">
        <v>6.6</v>
      </c>
      <c r="F1748">
        <v>6.51</v>
      </c>
      <c r="G1748">
        <v>2.67</v>
      </c>
      <c r="H1748">
        <v>4.8099999999999996</v>
      </c>
      <c r="I1748">
        <v>34.729999999999997</v>
      </c>
      <c r="J1748">
        <v>17.079999999999998</v>
      </c>
      <c r="K1748">
        <v>441</v>
      </c>
      <c r="L1748" t="s">
        <v>27</v>
      </c>
      <c r="M1748">
        <v>44.13</v>
      </c>
      <c r="N1748">
        <v>470</v>
      </c>
      <c r="O1748">
        <v>30</v>
      </c>
      <c r="P1748">
        <v>88</v>
      </c>
      <c r="Q1748">
        <v>60.26</v>
      </c>
      <c r="R1748">
        <v>50226</v>
      </c>
      <c r="S1748">
        <v>83.48</v>
      </c>
      <c r="T1748">
        <v>65.92</v>
      </c>
      <c r="U1748">
        <v>78.97</v>
      </c>
      <c r="V1748">
        <v>748</v>
      </c>
      <c r="W1748">
        <v>23.99</v>
      </c>
      <c r="X1748">
        <v>524</v>
      </c>
    </row>
    <row r="1749" spans="1:24" hidden="1" x14ac:dyDescent="0.25">
      <c r="A1749" t="s">
        <v>28</v>
      </c>
      <c r="B1749" t="s">
        <v>25</v>
      </c>
      <c r="C1749">
        <v>2022</v>
      </c>
      <c r="D1749" t="s">
        <v>34</v>
      </c>
      <c r="E1749">
        <v>7.33</v>
      </c>
      <c r="F1749">
        <v>6.97</v>
      </c>
      <c r="G1749">
        <v>4.7</v>
      </c>
      <c r="H1749">
        <v>5.55</v>
      </c>
      <c r="I1749">
        <v>29.39</v>
      </c>
      <c r="J1749">
        <v>18.920000000000002</v>
      </c>
      <c r="K1749">
        <v>3895</v>
      </c>
      <c r="L1749" t="s">
        <v>44</v>
      </c>
      <c r="M1749">
        <v>90.88</v>
      </c>
      <c r="N1749">
        <v>419</v>
      </c>
      <c r="O1749">
        <v>6</v>
      </c>
      <c r="P1749">
        <v>53</v>
      </c>
      <c r="Q1749">
        <v>16.82</v>
      </c>
      <c r="R1749">
        <v>16259</v>
      </c>
      <c r="S1749">
        <v>7.1</v>
      </c>
      <c r="T1749">
        <v>52.26</v>
      </c>
      <c r="U1749">
        <v>28.01</v>
      </c>
      <c r="V1749">
        <v>201</v>
      </c>
      <c r="W1749">
        <v>6.84</v>
      </c>
      <c r="X1749">
        <v>887</v>
      </c>
    </row>
    <row r="1750" spans="1:24" hidden="1" x14ac:dyDescent="0.25">
      <c r="A1750" t="s">
        <v>24</v>
      </c>
      <c r="B1750" t="s">
        <v>37</v>
      </c>
      <c r="C1750">
        <v>2015</v>
      </c>
      <c r="D1750" t="s">
        <v>30</v>
      </c>
      <c r="E1750">
        <v>3.89</v>
      </c>
      <c r="F1750">
        <v>7.23</v>
      </c>
      <c r="G1750">
        <v>3.63</v>
      </c>
      <c r="H1750">
        <v>9.11</v>
      </c>
      <c r="I1750">
        <v>10.1</v>
      </c>
      <c r="J1750">
        <v>18.32</v>
      </c>
      <c r="K1750">
        <v>4797</v>
      </c>
      <c r="L1750" t="s">
        <v>27</v>
      </c>
      <c r="M1750">
        <v>76.77</v>
      </c>
      <c r="N1750">
        <v>411</v>
      </c>
      <c r="O1750">
        <v>16</v>
      </c>
      <c r="P1750">
        <v>52</v>
      </c>
      <c r="Q1750">
        <v>42.37</v>
      </c>
      <c r="R1750">
        <v>6004</v>
      </c>
      <c r="S1750">
        <v>93.13</v>
      </c>
      <c r="T1750">
        <v>19.829999999999998</v>
      </c>
      <c r="U1750">
        <v>95.13</v>
      </c>
      <c r="V1750">
        <v>1257</v>
      </c>
      <c r="W1750">
        <v>2.38</v>
      </c>
      <c r="X1750">
        <v>624</v>
      </c>
    </row>
    <row r="1751" spans="1:24" hidden="1" x14ac:dyDescent="0.25">
      <c r="A1751" t="s">
        <v>39</v>
      </c>
      <c r="B1751" t="s">
        <v>29</v>
      </c>
      <c r="C1751">
        <v>2006</v>
      </c>
      <c r="D1751" t="s">
        <v>43</v>
      </c>
      <c r="E1751">
        <v>4.33</v>
      </c>
      <c r="F1751">
        <v>6.74</v>
      </c>
      <c r="G1751">
        <v>4.63</v>
      </c>
      <c r="H1751">
        <v>4.1900000000000004</v>
      </c>
      <c r="I1751">
        <v>48.48</v>
      </c>
      <c r="J1751">
        <v>8.1199999999999992</v>
      </c>
      <c r="K1751">
        <v>4849</v>
      </c>
      <c r="L1751" t="s">
        <v>44</v>
      </c>
      <c r="M1751">
        <v>68.66</v>
      </c>
      <c r="N1751">
        <v>241</v>
      </c>
      <c r="O1751">
        <v>48</v>
      </c>
      <c r="P1751">
        <v>28</v>
      </c>
      <c r="Q1751">
        <v>4.79</v>
      </c>
      <c r="R1751">
        <v>96819</v>
      </c>
      <c r="S1751">
        <v>91.67</v>
      </c>
      <c r="T1751">
        <v>75.27</v>
      </c>
      <c r="U1751">
        <v>89.33</v>
      </c>
      <c r="V1751">
        <v>1537</v>
      </c>
      <c r="W1751">
        <v>38.299999999999997</v>
      </c>
      <c r="X1751">
        <v>164</v>
      </c>
    </row>
    <row r="1752" spans="1:24" hidden="1" x14ac:dyDescent="0.25">
      <c r="A1752" t="s">
        <v>41</v>
      </c>
      <c r="B1752" t="s">
        <v>29</v>
      </c>
      <c r="C1752">
        <v>2007</v>
      </c>
      <c r="D1752" t="s">
        <v>26</v>
      </c>
      <c r="E1752">
        <v>1.44</v>
      </c>
      <c r="F1752">
        <v>7.92</v>
      </c>
      <c r="G1752">
        <v>1.1000000000000001</v>
      </c>
      <c r="H1752">
        <v>4.54</v>
      </c>
      <c r="I1752">
        <v>21.39</v>
      </c>
      <c r="J1752">
        <v>17.93</v>
      </c>
      <c r="K1752">
        <v>1828</v>
      </c>
      <c r="L1752" t="s">
        <v>35</v>
      </c>
      <c r="M1752">
        <v>87.44</v>
      </c>
      <c r="N1752">
        <v>239</v>
      </c>
      <c r="O1752">
        <v>32</v>
      </c>
      <c r="P1752">
        <v>36</v>
      </c>
      <c r="Q1752">
        <v>16.66</v>
      </c>
      <c r="R1752">
        <v>64199</v>
      </c>
      <c r="S1752">
        <v>4.22</v>
      </c>
      <c r="T1752">
        <v>35.369999999999997</v>
      </c>
      <c r="U1752">
        <v>61.19</v>
      </c>
      <c r="V1752">
        <v>2473</v>
      </c>
      <c r="W1752">
        <v>1.57</v>
      </c>
      <c r="X1752">
        <v>522</v>
      </c>
    </row>
    <row r="1753" spans="1:24" hidden="1" x14ac:dyDescent="0.25">
      <c r="A1753" t="s">
        <v>45</v>
      </c>
      <c r="B1753" t="s">
        <v>37</v>
      </c>
      <c r="C1753">
        <v>2017</v>
      </c>
      <c r="D1753" t="s">
        <v>42</v>
      </c>
      <c r="E1753">
        <v>8.23</v>
      </c>
      <c r="F1753">
        <v>6.98</v>
      </c>
      <c r="G1753">
        <v>1.55</v>
      </c>
      <c r="H1753">
        <v>5.45</v>
      </c>
      <c r="I1753">
        <v>28.3</v>
      </c>
      <c r="J1753">
        <v>0.01</v>
      </c>
      <c r="K1753">
        <v>1535</v>
      </c>
      <c r="L1753" t="s">
        <v>27</v>
      </c>
      <c r="M1753">
        <v>74.3</v>
      </c>
      <c r="N1753">
        <v>28</v>
      </c>
      <c r="O1753">
        <v>33</v>
      </c>
      <c r="P1753">
        <v>68</v>
      </c>
      <c r="Q1753">
        <v>52.2</v>
      </c>
      <c r="R1753">
        <v>47672</v>
      </c>
      <c r="S1753">
        <v>20.149999999999999</v>
      </c>
      <c r="T1753">
        <v>83.72</v>
      </c>
      <c r="U1753">
        <v>66.52</v>
      </c>
      <c r="V1753">
        <v>563</v>
      </c>
      <c r="W1753">
        <v>26.56</v>
      </c>
      <c r="X1753">
        <v>344</v>
      </c>
    </row>
    <row r="1754" spans="1:24" hidden="1" x14ac:dyDescent="0.25">
      <c r="A1754" t="s">
        <v>39</v>
      </c>
      <c r="B1754" t="s">
        <v>38</v>
      </c>
      <c r="C1754">
        <v>2024</v>
      </c>
      <c r="D1754" t="s">
        <v>34</v>
      </c>
      <c r="E1754">
        <v>9.31</v>
      </c>
      <c r="F1754">
        <v>7.82</v>
      </c>
      <c r="G1754">
        <v>0.35</v>
      </c>
      <c r="H1754">
        <v>9.49</v>
      </c>
      <c r="I1754">
        <v>35.130000000000003</v>
      </c>
      <c r="J1754">
        <v>7.03</v>
      </c>
      <c r="K1754">
        <v>4325</v>
      </c>
      <c r="L1754" t="s">
        <v>27</v>
      </c>
      <c r="M1754">
        <v>76.87</v>
      </c>
      <c r="N1754">
        <v>244</v>
      </c>
      <c r="O1754">
        <v>17</v>
      </c>
      <c r="P1754">
        <v>13</v>
      </c>
      <c r="Q1754">
        <v>58.21</v>
      </c>
      <c r="R1754">
        <v>95855</v>
      </c>
      <c r="S1754">
        <v>70.239999999999995</v>
      </c>
      <c r="T1754">
        <v>82.55</v>
      </c>
      <c r="U1754">
        <v>75.55</v>
      </c>
      <c r="V1754">
        <v>1730</v>
      </c>
      <c r="W1754">
        <v>37.44</v>
      </c>
      <c r="X1754">
        <v>855</v>
      </c>
    </row>
    <row r="1755" spans="1:24" hidden="1" x14ac:dyDescent="0.25">
      <c r="A1755" t="s">
        <v>39</v>
      </c>
      <c r="B1755" t="s">
        <v>33</v>
      </c>
      <c r="C1755">
        <v>2012</v>
      </c>
      <c r="D1755" t="s">
        <v>30</v>
      </c>
      <c r="E1755">
        <v>6.23</v>
      </c>
      <c r="F1755">
        <v>6.52</v>
      </c>
      <c r="G1755">
        <v>2.5</v>
      </c>
      <c r="H1755">
        <v>6.53</v>
      </c>
      <c r="I1755">
        <v>30.68</v>
      </c>
      <c r="J1755">
        <v>2.2799999999999998</v>
      </c>
      <c r="K1755">
        <v>559</v>
      </c>
      <c r="L1755" t="s">
        <v>44</v>
      </c>
      <c r="M1755">
        <v>47.76</v>
      </c>
      <c r="N1755">
        <v>119</v>
      </c>
      <c r="O1755">
        <v>40</v>
      </c>
      <c r="P1755">
        <v>96</v>
      </c>
      <c r="Q1755">
        <v>16.329999999999998</v>
      </c>
      <c r="R1755">
        <v>62316</v>
      </c>
      <c r="S1755">
        <v>93.46</v>
      </c>
      <c r="T1755">
        <v>26.03</v>
      </c>
      <c r="U1755">
        <v>78.52</v>
      </c>
      <c r="V1755">
        <v>1149</v>
      </c>
      <c r="W1755">
        <v>1.52</v>
      </c>
      <c r="X1755">
        <v>397</v>
      </c>
    </row>
    <row r="1756" spans="1:24" hidden="1" x14ac:dyDescent="0.25">
      <c r="A1756" t="s">
        <v>48</v>
      </c>
      <c r="B1756" t="s">
        <v>29</v>
      </c>
      <c r="C1756">
        <v>2020</v>
      </c>
      <c r="D1756" t="s">
        <v>42</v>
      </c>
      <c r="E1756">
        <v>3.44</v>
      </c>
      <c r="F1756">
        <v>6.94</v>
      </c>
      <c r="G1756">
        <v>4.37</v>
      </c>
      <c r="H1756">
        <v>7.53</v>
      </c>
      <c r="I1756">
        <v>15.55</v>
      </c>
      <c r="J1756">
        <v>17.66</v>
      </c>
      <c r="K1756">
        <v>1173</v>
      </c>
      <c r="L1756" t="s">
        <v>35</v>
      </c>
      <c r="M1756">
        <v>87.19</v>
      </c>
      <c r="N1756">
        <v>425</v>
      </c>
      <c r="O1756">
        <v>4</v>
      </c>
      <c r="P1756">
        <v>26</v>
      </c>
      <c r="Q1756">
        <v>76.05</v>
      </c>
      <c r="R1756">
        <v>65307</v>
      </c>
      <c r="S1756">
        <v>82.31</v>
      </c>
      <c r="T1756">
        <v>48.11</v>
      </c>
      <c r="U1756">
        <v>59.3</v>
      </c>
      <c r="V1756">
        <v>315</v>
      </c>
      <c r="W1756">
        <v>38.630000000000003</v>
      </c>
      <c r="X1756">
        <v>13</v>
      </c>
    </row>
    <row r="1757" spans="1:24" hidden="1" x14ac:dyDescent="0.25">
      <c r="A1757" t="s">
        <v>47</v>
      </c>
      <c r="B1757" t="s">
        <v>37</v>
      </c>
      <c r="C1757">
        <v>2008</v>
      </c>
      <c r="D1757" t="s">
        <v>26</v>
      </c>
      <c r="E1757">
        <v>1.54</v>
      </c>
      <c r="F1757">
        <v>6.02</v>
      </c>
      <c r="G1757">
        <v>1.63</v>
      </c>
      <c r="H1757">
        <v>5.71</v>
      </c>
      <c r="I1757">
        <v>39.89</v>
      </c>
      <c r="J1757">
        <v>18.559999999999999</v>
      </c>
      <c r="K1757">
        <v>1878</v>
      </c>
      <c r="L1757" t="s">
        <v>35</v>
      </c>
      <c r="M1757">
        <v>75.52</v>
      </c>
      <c r="N1757">
        <v>313</v>
      </c>
      <c r="O1757">
        <v>0</v>
      </c>
      <c r="P1757">
        <v>4</v>
      </c>
      <c r="Q1757">
        <v>38.549999999999997</v>
      </c>
      <c r="R1757">
        <v>22361</v>
      </c>
      <c r="S1757">
        <v>28.19</v>
      </c>
      <c r="T1757">
        <v>20.99</v>
      </c>
      <c r="U1757">
        <v>45.07</v>
      </c>
      <c r="V1757">
        <v>2361</v>
      </c>
      <c r="W1757">
        <v>20.09</v>
      </c>
      <c r="X1757">
        <v>994</v>
      </c>
    </row>
    <row r="1758" spans="1:24" hidden="1" x14ac:dyDescent="0.25">
      <c r="A1758" t="s">
        <v>36</v>
      </c>
      <c r="B1758" t="s">
        <v>37</v>
      </c>
      <c r="C1758">
        <v>2009</v>
      </c>
      <c r="D1758" t="s">
        <v>40</v>
      </c>
      <c r="E1758">
        <v>2.65</v>
      </c>
      <c r="F1758">
        <v>7.9</v>
      </c>
      <c r="G1758">
        <v>0.64</v>
      </c>
      <c r="H1758">
        <v>4.32</v>
      </c>
      <c r="I1758">
        <v>5.51</v>
      </c>
      <c r="J1758">
        <v>5.12</v>
      </c>
      <c r="K1758">
        <v>2255</v>
      </c>
      <c r="L1758" t="s">
        <v>31</v>
      </c>
      <c r="M1758">
        <v>89.11</v>
      </c>
      <c r="N1758">
        <v>373</v>
      </c>
      <c r="O1758">
        <v>6</v>
      </c>
      <c r="P1758">
        <v>43</v>
      </c>
      <c r="Q1758">
        <v>92.22</v>
      </c>
      <c r="R1758">
        <v>65652</v>
      </c>
      <c r="S1758">
        <v>3.34</v>
      </c>
      <c r="T1758">
        <v>64.22</v>
      </c>
      <c r="U1758">
        <v>92.82</v>
      </c>
      <c r="V1758">
        <v>1765</v>
      </c>
      <c r="W1758">
        <v>31.4</v>
      </c>
      <c r="X1758">
        <v>389</v>
      </c>
    </row>
    <row r="1759" spans="1:24" hidden="1" x14ac:dyDescent="0.25">
      <c r="A1759" t="s">
        <v>28</v>
      </c>
      <c r="B1759" t="s">
        <v>38</v>
      </c>
      <c r="C1759">
        <v>2020</v>
      </c>
      <c r="D1759" t="s">
        <v>40</v>
      </c>
      <c r="E1759">
        <v>2.5499999999999998</v>
      </c>
      <c r="F1759">
        <v>7.56</v>
      </c>
      <c r="G1759">
        <v>0.34</v>
      </c>
      <c r="H1759">
        <v>4.5599999999999996</v>
      </c>
      <c r="I1759">
        <v>28.45</v>
      </c>
      <c r="J1759">
        <v>7.35</v>
      </c>
      <c r="K1759">
        <v>1084</v>
      </c>
      <c r="L1759" t="s">
        <v>44</v>
      </c>
      <c r="M1759">
        <v>54.61</v>
      </c>
      <c r="N1759">
        <v>31</v>
      </c>
      <c r="O1759">
        <v>33</v>
      </c>
      <c r="P1759">
        <v>14</v>
      </c>
      <c r="Q1759">
        <v>39.99</v>
      </c>
      <c r="R1759">
        <v>22789</v>
      </c>
      <c r="S1759">
        <v>47.29</v>
      </c>
      <c r="T1759">
        <v>78.150000000000006</v>
      </c>
      <c r="U1759">
        <v>23.73</v>
      </c>
      <c r="V1759">
        <v>794</v>
      </c>
      <c r="W1759">
        <v>25</v>
      </c>
      <c r="X1759">
        <v>724</v>
      </c>
    </row>
    <row r="1760" spans="1:24" hidden="1" x14ac:dyDescent="0.25">
      <c r="A1760" t="s">
        <v>32</v>
      </c>
      <c r="B1760" t="s">
        <v>38</v>
      </c>
      <c r="C1760">
        <v>2022</v>
      </c>
      <c r="D1760" t="s">
        <v>43</v>
      </c>
      <c r="E1760">
        <v>6.14</v>
      </c>
      <c r="F1760">
        <v>8.0399999999999991</v>
      </c>
      <c r="G1760">
        <v>2.2400000000000002</v>
      </c>
      <c r="H1760">
        <v>8.6199999999999992</v>
      </c>
      <c r="I1760">
        <v>13.67</v>
      </c>
      <c r="J1760">
        <v>19.68</v>
      </c>
      <c r="K1760">
        <v>3914</v>
      </c>
      <c r="L1760" t="s">
        <v>44</v>
      </c>
      <c r="M1760">
        <v>53.22</v>
      </c>
      <c r="N1760">
        <v>139</v>
      </c>
      <c r="O1760">
        <v>2</v>
      </c>
      <c r="P1760">
        <v>66</v>
      </c>
      <c r="Q1760">
        <v>16.68</v>
      </c>
      <c r="R1760">
        <v>51767</v>
      </c>
      <c r="S1760">
        <v>9.1999999999999993</v>
      </c>
      <c r="T1760">
        <v>61.87</v>
      </c>
      <c r="U1760">
        <v>48.49</v>
      </c>
      <c r="V1760">
        <v>2726</v>
      </c>
      <c r="W1760">
        <v>24.67</v>
      </c>
      <c r="X1760">
        <v>42</v>
      </c>
    </row>
    <row r="1761" spans="1:24" hidden="1" x14ac:dyDescent="0.25">
      <c r="A1761" t="s">
        <v>47</v>
      </c>
      <c r="B1761" t="s">
        <v>25</v>
      </c>
      <c r="C1761">
        <v>2008</v>
      </c>
      <c r="D1761" t="s">
        <v>30</v>
      </c>
      <c r="E1761">
        <v>9.4499999999999993</v>
      </c>
      <c r="F1761">
        <v>7.14</v>
      </c>
      <c r="G1761">
        <v>0.82</v>
      </c>
      <c r="H1761">
        <v>9.25</v>
      </c>
      <c r="I1761">
        <v>30.79</v>
      </c>
      <c r="J1761">
        <v>11.32</v>
      </c>
      <c r="K1761">
        <v>238</v>
      </c>
      <c r="L1761" t="s">
        <v>35</v>
      </c>
      <c r="M1761">
        <v>31.67</v>
      </c>
      <c r="N1761">
        <v>157</v>
      </c>
      <c r="O1761">
        <v>35</v>
      </c>
      <c r="P1761">
        <v>0</v>
      </c>
      <c r="Q1761">
        <v>76.28</v>
      </c>
      <c r="R1761">
        <v>89857</v>
      </c>
      <c r="S1761">
        <v>24.53</v>
      </c>
      <c r="T1761">
        <v>30.84</v>
      </c>
      <c r="U1761">
        <v>73.319999999999993</v>
      </c>
      <c r="V1761">
        <v>2967</v>
      </c>
      <c r="W1761">
        <v>31.55</v>
      </c>
      <c r="X1761">
        <v>20</v>
      </c>
    </row>
    <row r="1762" spans="1:24" hidden="1" x14ac:dyDescent="0.25">
      <c r="A1762" t="s">
        <v>48</v>
      </c>
      <c r="B1762" t="s">
        <v>29</v>
      </c>
      <c r="C1762">
        <v>2014</v>
      </c>
      <c r="D1762" t="s">
        <v>30</v>
      </c>
      <c r="E1762">
        <v>0.48</v>
      </c>
      <c r="F1762">
        <v>8</v>
      </c>
      <c r="G1762">
        <v>1.73</v>
      </c>
      <c r="H1762">
        <v>6.45</v>
      </c>
      <c r="I1762">
        <v>10.9</v>
      </c>
      <c r="J1762">
        <v>9.94</v>
      </c>
      <c r="K1762">
        <v>2914</v>
      </c>
      <c r="L1762" t="s">
        <v>44</v>
      </c>
      <c r="M1762">
        <v>83.8</v>
      </c>
      <c r="N1762">
        <v>59</v>
      </c>
      <c r="O1762">
        <v>34</v>
      </c>
      <c r="P1762">
        <v>23</v>
      </c>
      <c r="Q1762">
        <v>57.64</v>
      </c>
      <c r="R1762">
        <v>12771</v>
      </c>
      <c r="S1762">
        <v>64.010000000000005</v>
      </c>
      <c r="T1762">
        <v>16.11</v>
      </c>
      <c r="U1762">
        <v>91.29</v>
      </c>
      <c r="V1762">
        <v>2354</v>
      </c>
      <c r="W1762">
        <v>2.62</v>
      </c>
      <c r="X1762">
        <v>725</v>
      </c>
    </row>
    <row r="1763" spans="1:24" hidden="1" x14ac:dyDescent="0.25">
      <c r="A1763" t="s">
        <v>45</v>
      </c>
      <c r="B1763" t="s">
        <v>25</v>
      </c>
      <c r="C1763">
        <v>2019</v>
      </c>
      <c r="D1763" t="s">
        <v>43</v>
      </c>
      <c r="E1763">
        <v>0.01</v>
      </c>
      <c r="F1763">
        <v>7.62</v>
      </c>
      <c r="G1763">
        <v>4.0999999999999996</v>
      </c>
      <c r="H1763">
        <v>5.5</v>
      </c>
      <c r="I1763">
        <v>38.61</v>
      </c>
      <c r="J1763">
        <v>10.01</v>
      </c>
      <c r="K1763">
        <v>2095</v>
      </c>
      <c r="L1763" t="s">
        <v>27</v>
      </c>
      <c r="M1763">
        <v>53.12</v>
      </c>
      <c r="N1763">
        <v>138</v>
      </c>
      <c r="O1763">
        <v>11</v>
      </c>
      <c r="P1763">
        <v>75</v>
      </c>
      <c r="Q1763">
        <v>39.9</v>
      </c>
      <c r="R1763">
        <v>58004</v>
      </c>
      <c r="S1763">
        <v>49.5</v>
      </c>
      <c r="T1763">
        <v>15.54</v>
      </c>
      <c r="U1763">
        <v>25.94</v>
      </c>
      <c r="V1763">
        <v>2562</v>
      </c>
      <c r="W1763">
        <v>15.7</v>
      </c>
      <c r="X1763">
        <v>728</v>
      </c>
    </row>
    <row r="1764" spans="1:24" hidden="1" x14ac:dyDescent="0.25">
      <c r="A1764" t="s">
        <v>28</v>
      </c>
      <c r="B1764" t="s">
        <v>37</v>
      </c>
      <c r="C1764">
        <v>2001</v>
      </c>
      <c r="D1764" t="s">
        <v>42</v>
      </c>
      <c r="E1764">
        <v>6</v>
      </c>
      <c r="F1764">
        <v>6.01</v>
      </c>
      <c r="G1764">
        <v>1.92</v>
      </c>
      <c r="H1764">
        <v>8.65</v>
      </c>
      <c r="I1764">
        <v>11.38</v>
      </c>
      <c r="J1764">
        <v>13.92</v>
      </c>
      <c r="K1764">
        <v>1471</v>
      </c>
      <c r="L1764" t="s">
        <v>27</v>
      </c>
      <c r="M1764">
        <v>52.9</v>
      </c>
      <c r="N1764">
        <v>356</v>
      </c>
      <c r="O1764">
        <v>14</v>
      </c>
      <c r="P1764">
        <v>61</v>
      </c>
      <c r="Q1764">
        <v>36.880000000000003</v>
      </c>
      <c r="R1764">
        <v>73229</v>
      </c>
      <c r="S1764">
        <v>37.67</v>
      </c>
      <c r="T1764">
        <v>58.87</v>
      </c>
      <c r="U1764">
        <v>72.72</v>
      </c>
      <c r="V1764">
        <v>2111</v>
      </c>
      <c r="W1764">
        <v>38.78</v>
      </c>
      <c r="X1764">
        <v>518</v>
      </c>
    </row>
    <row r="1765" spans="1:24" hidden="1" x14ac:dyDescent="0.25">
      <c r="A1765" t="s">
        <v>48</v>
      </c>
      <c r="B1765" t="s">
        <v>33</v>
      </c>
      <c r="C1765">
        <v>2024</v>
      </c>
      <c r="D1765" t="s">
        <v>40</v>
      </c>
      <c r="E1765">
        <v>2.84</v>
      </c>
      <c r="F1765">
        <v>6.63</v>
      </c>
      <c r="G1765">
        <v>3.05</v>
      </c>
      <c r="H1765">
        <v>7.71</v>
      </c>
      <c r="I1765">
        <v>44.52</v>
      </c>
      <c r="J1765">
        <v>19.09</v>
      </c>
      <c r="K1765">
        <v>2045</v>
      </c>
      <c r="L1765" t="s">
        <v>27</v>
      </c>
      <c r="M1765">
        <v>78.209999999999994</v>
      </c>
      <c r="N1765">
        <v>211</v>
      </c>
      <c r="O1765">
        <v>3</v>
      </c>
      <c r="P1765">
        <v>77</v>
      </c>
      <c r="Q1765">
        <v>16.78</v>
      </c>
      <c r="R1765">
        <v>42218</v>
      </c>
      <c r="S1765">
        <v>93</v>
      </c>
      <c r="T1765">
        <v>86.27</v>
      </c>
      <c r="U1765">
        <v>58.97</v>
      </c>
      <c r="V1765">
        <v>1375</v>
      </c>
      <c r="W1765">
        <v>2.1800000000000002</v>
      </c>
      <c r="X1765">
        <v>194</v>
      </c>
    </row>
    <row r="1766" spans="1:24" hidden="1" x14ac:dyDescent="0.25">
      <c r="A1766" t="s">
        <v>36</v>
      </c>
      <c r="B1766" t="s">
        <v>33</v>
      </c>
      <c r="C1766">
        <v>2012</v>
      </c>
      <c r="D1766" t="s">
        <v>40</v>
      </c>
      <c r="E1766">
        <v>8.81</v>
      </c>
      <c r="F1766">
        <v>7.23</v>
      </c>
      <c r="G1766">
        <v>2.5099999999999998</v>
      </c>
      <c r="H1766">
        <v>3.29</v>
      </c>
      <c r="I1766">
        <v>43.08</v>
      </c>
      <c r="J1766">
        <v>7.33</v>
      </c>
      <c r="K1766">
        <v>4612</v>
      </c>
      <c r="L1766" t="s">
        <v>44</v>
      </c>
      <c r="M1766">
        <v>47.7</v>
      </c>
      <c r="N1766">
        <v>138</v>
      </c>
      <c r="O1766">
        <v>32</v>
      </c>
      <c r="P1766">
        <v>56</v>
      </c>
      <c r="Q1766">
        <v>35.4</v>
      </c>
      <c r="R1766">
        <v>33207</v>
      </c>
      <c r="S1766">
        <v>19.3</v>
      </c>
      <c r="T1766">
        <v>65.62</v>
      </c>
      <c r="U1766">
        <v>74.92</v>
      </c>
      <c r="V1766">
        <v>2134</v>
      </c>
      <c r="W1766">
        <v>10.51</v>
      </c>
      <c r="X1766">
        <v>163</v>
      </c>
    </row>
    <row r="1767" spans="1:24" hidden="1" x14ac:dyDescent="0.25">
      <c r="A1767" t="s">
        <v>36</v>
      </c>
      <c r="B1767" t="s">
        <v>38</v>
      </c>
      <c r="C1767">
        <v>2001</v>
      </c>
      <c r="D1767" t="s">
        <v>30</v>
      </c>
      <c r="E1767">
        <v>3.27</v>
      </c>
      <c r="F1767">
        <v>7.55</v>
      </c>
      <c r="G1767">
        <v>3.59</v>
      </c>
      <c r="H1767">
        <v>5.46</v>
      </c>
      <c r="I1767">
        <v>18.12</v>
      </c>
      <c r="J1767">
        <v>3.45</v>
      </c>
      <c r="K1767">
        <v>3683</v>
      </c>
      <c r="L1767" t="s">
        <v>31</v>
      </c>
      <c r="M1767">
        <v>93.63</v>
      </c>
      <c r="N1767">
        <v>367</v>
      </c>
      <c r="O1767">
        <v>15</v>
      </c>
      <c r="P1767">
        <v>19</v>
      </c>
      <c r="Q1767">
        <v>4.88</v>
      </c>
      <c r="R1767">
        <v>49073</v>
      </c>
      <c r="S1767">
        <v>48.75</v>
      </c>
      <c r="T1767">
        <v>68.45</v>
      </c>
      <c r="U1767">
        <v>45.38</v>
      </c>
      <c r="V1767">
        <v>2322</v>
      </c>
      <c r="W1767">
        <v>26.88</v>
      </c>
      <c r="X1767">
        <v>865</v>
      </c>
    </row>
    <row r="1768" spans="1:24" hidden="1" x14ac:dyDescent="0.25">
      <c r="A1768" t="s">
        <v>36</v>
      </c>
      <c r="B1768" t="s">
        <v>33</v>
      </c>
      <c r="C1768">
        <v>2018</v>
      </c>
      <c r="D1768" t="s">
        <v>30</v>
      </c>
      <c r="E1768">
        <v>2.9</v>
      </c>
      <c r="F1768">
        <v>6.16</v>
      </c>
      <c r="G1768">
        <v>0.78</v>
      </c>
      <c r="H1768">
        <v>7.78</v>
      </c>
      <c r="I1768">
        <v>19.29</v>
      </c>
      <c r="J1768">
        <v>3.7</v>
      </c>
      <c r="K1768">
        <v>204</v>
      </c>
      <c r="L1768" t="s">
        <v>31</v>
      </c>
      <c r="M1768">
        <v>67.66</v>
      </c>
      <c r="N1768">
        <v>110</v>
      </c>
      <c r="O1768">
        <v>28</v>
      </c>
      <c r="P1768">
        <v>57</v>
      </c>
      <c r="Q1768">
        <v>51.24</v>
      </c>
      <c r="R1768">
        <v>9521</v>
      </c>
      <c r="S1768">
        <v>57.35</v>
      </c>
      <c r="T1768">
        <v>36.340000000000003</v>
      </c>
      <c r="U1768">
        <v>76.86</v>
      </c>
      <c r="V1768">
        <v>2929</v>
      </c>
      <c r="W1768">
        <v>4.0199999999999996</v>
      </c>
      <c r="X1768">
        <v>888</v>
      </c>
    </row>
    <row r="1769" spans="1:24" hidden="1" x14ac:dyDescent="0.25">
      <c r="A1769" t="s">
        <v>47</v>
      </c>
      <c r="B1769" t="s">
        <v>33</v>
      </c>
      <c r="C1769">
        <v>2001</v>
      </c>
      <c r="D1769" t="s">
        <v>43</v>
      </c>
      <c r="E1769">
        <v>2.7</v>
      </c>
      <c r="F1769">
        <v>7.76</v>
      </c>
      <c r="G1769">
        <v>4.5999999999999996</v>
      </c>
      <c r="H1769">
        <v>7.02</v>
      </c>
      <c r="I1769">
        <v>35.08</v>
      </c>
      <c r="J1769">
        <v>0.41</v>
      </c>
      <c r="K1769">
        <v>3600</v>
      </c>
      <c r="L1769" t="s">
        <v>35</v>
      </c>
      <c r="M1769">
        <v>97.86</v>
      </c>
      <c r="N1769">
        <v>485</v>
      </c>
      <c r="O1769">
        <v>5</v>
      </c>
      <c r="P1769">
        <v>13</v>
      </c>
      <c r="Q1769">
        <v>89.88</v>
      </c>
      <c r="R1769">
        <v>9540</v>
      </c>
      <c r="S1769">
        <v>32.19</v>
      </c>
      <c r="T1769">
        <v>56.88</v>
      </c>
      <c r="U1769">
        <v>34.42</v>
      </c>
      <c r="V1769">
        <v>386</v>
      </c>
      <c r="W1769">
        <v>21.47</v>
      </c>
      <c r="X1769">
        <v>931</v>
      </c>
    </row>
    <row r="1770" spans="1:24" hidden="1" x14ac:dyDescent="0.25">
      <c r="A1770" t="s">
        <v>47</v>
      </c>
      <c r="B1770" t="s">
        <v>33</v>
      </c>
      <c r="C1770">
        <v>2002</v>
      </c>
      <c r="D1770" t="s">
        <v>26</v>
      </c>
      <c r="E1770">
        <v>1.45</v>
      </c>
      <c r="F1770">
        <v>7.36</v>
      </c>
      <c r="G1770">
        <v>3.22</v>
      </c>
      <c r="H1770">
        <v>9.85</v>
      </c>
      <c r="I1770">
        <v>4.5199999999999996</v>
      </c>
      <c r="J1770">
        <v>11.11</v>
      </c>
      <c r="K1770">
        <v>2137</v>
      </c>
      <c r="L1770" t="s">
        <v>44</v>
      </c>
      <c r="M1770">
        <v>35.369999999999997</v>
      </c>
      <c r="N1770">
        <v>492</v>
      </c>
      <c r="O1770">
        <v>48</v>
      </c>
      <c r="P1770">
        <v>77</v>
      </c>
      <c r="Q1770">
        <v>79.94</v>
      </c>
      <c r="R1770">
        <v>73935</v>
      </c>
      <c r="S1770">
        <v>70.53</v>
      </c>
      <c r="T1770">
        <v>35.33</v>
      </c>
      <c r="U1770">
        <v>82.03</v>
      </c>
      <c r="V1770">
        <v>2586</v>
      </c>
      <c r="W1770">
        <v>28.53</v>
      </c>
      <c r="X1770">
        <v>703</v>
      </c>
    </row>
    <row r="1771" spans="1:24" hidden="1" x14ac:dyDescent="0.25">
      <c r="A1771" t="s">
        <v>32</v>
      </c>
      <c r="B1771" t="s">
        <v>37</v>
      </c>
      <c r="C1771">
        <v>2005</v>
      </c>
      <c r="D1771" t="s">
        <v>42</v>
      </c>
      <c r="E1771">
        <v>5.82</v>
      </c>
      <c r="F1771">
        <v>7.31</v>
      </c>
      <c r="G1771">
        <v>1.35</v>
      </c>
      <c r="H1771">
        <v>9.06</v>
      </c>
      <c r="I1771">
        <v>4.05</v>
      </c>
      <c r="J1771">
        <v>18.579999999999998</v>
      </c>
      <c r="K1771">
        <v>1213</v>
      </c>
      <c r="L1771" t="s">
        <v>35</v>
      </c>
      <c r="M1771">
        <v>53.58</v>
      </c>
      <c r="N1771">
        <v>335</v>
      </c>
      <c r="O1771">
        <v>36</v>
      </c>
      <c r="P1771">
        <v>52</v>
      </c>
      <c r="Q1771">
        <v>4.8</v>
      </c>
      <c r="R1771">
        <v>27052</v>
      </c>
      <c r="S1771">
        <v>86.73</v>
      </c>
      <c r="T1771">
        <v>82.13</v>
      </c>
      <c r="U1771">
        <v>79.95</v>
      </c>
      <c r="V1771">
        <v>2046</v>
      </c>
      <c r="W1771">
        <v>30.3</v>
      </c>
      <c r="X1771">
        <v>521</v>
      </c>
    </row>
    <row r="1772" spans="1:24" hidden="1" x14ac:dyDescent="0.25">
      <c r="A1772" t="s">
        <v>32</v>
      </c>
      <c r="B1772" t="s">
        <v>33</v>
      </c>
      <c r="C1772">
        <v>2002</v>
      </c>
      <c r="D1772" t="s">
        <v>34</v>
      </c>
      <c r="E1772">
        <v>1.68</v>
      </c>
      <c r="F1772">
        <v>6.73</v>
      </c>
      <c r="G1772">
        <v>0.62</v>
      </c>
      <c r="H1772">
        <v>3.42</v>
      </c>
      <c r="I1772">
        <v>6.82</v>
      </c>
      <c r="J1772">
        <v>14.26</v>
      </c>
      <c r="K1772">
        <v>3834</v>
      </c>
      <c r="L1772" t="s">
        <v>44</v>
      </c>
      <c r="M1772">
        <v>56.7</v>
      </c>
      <c r="N1772">
        <v>250</v>
      </c>
      <c r="O1772">
        <v>22</v>
      </c>
      <c r="P1772">
        <v>34</v>
      </c>
      <c r="Q1772">
        <v>88.36</v>
      </c>
      <c r="R1772">
        <v>4844</v>
      </c>
      <c r="S1772">
        <v>54.15</v>
      </c>
      <c r="T1772">
        <v>20.6</v>
      </c>
      <c r="U1772">
        <v>95.74</v>
      </c>
      <c r="V1772">
        <v>1612</v>
      </c>
      <c r="W1772">
        <v>22.45</v>
      </c>
      <c r="X1772">
        <v>676</v>
      </c>
    </row>
    <row r="1773" spans="1:24" hidden="1" x14ac:dyDescent="0.25">
      <c r="A1773" t="s">
        <v>45</v>
      </c>
      <c r="B1773" t="s">
        <v>33</v>
      </c>
      <c r="C1773">
        <v>2009</v>
      </c>
      <c r="D1773" t="s">
        <v>26</v>
      </c>
      <c r="E1773">
        <v>4.25</v>
      </c>
      <c r="F1773">
        <v>7.49</v>
      </c>
      <c r="G1773">
        <v>0.75</v>
      </c>
      <c r="H1773">
        <v>8.08</v>
      </c>
      <c r="I1773">
        <v>28.12</v>
      </c>
      <c r="J1773">
        <v>19.86</v>
      </c>
      <c r="K1773">
        <v>3091</v>
      </c>
      <c r="L1773" t="s">
        <v>31</v>
      </c>
      <c r="M1773">
        <v>81.13</v>
      </c>
      <c r="N1773">
        <v>98</v>
      </c>
      <c r="O1773">
        <v>12</v>
      </c>
      <c r="P1773">
        <v>61</v>
      </c>
      <c r="Q1773">
        <v>46.33</v>
      </c>
      <c r="R1773">
        <v>79438</v>
      </c>
      <c r="S1773">
        <v>78.13</v>
      </c>
      <c r="T1773">
        <v>60.56</v>
      </c>
      <c r="U1773">
        <v>33.86</v>
      </c>
      <c r="V1773">
        <v>1024</v>
      </c>
      <c r="W1773">
        <v>20.03</v>
      </c>
      <c r="X1773">
        <v>237</v>
      </c>
    </row>
    <row r="1774" spans="1:24" hidden="1" x14ac:dyDescent="0.25">
      <c r="A1774" t="s">
        <v>28</v>
      </c>
      <c r="B1774" t="s">
        <v>33</v>
      </c>
      <c r="C1774">
        <v>2023</v>
      </c>
      <c r="D1774" t="s">
        <v>26</v>
      </c>
      <c r="E1774">
        <v>4.6100000000000003</v>
      </c>
      <c r="F1774">
        <v>6.07</v>
      </c>
      <c r="G1774">
        <v>3.91</v>
      </c>
      <c r="H1774">
        <v>5.35</v>
      </c>
      <c r="I1774">
        <v>7.45</v>
      </c>
      <c r="J1774">
        <v>18.190000000000001</v>
      </c>
      <c r="K1774">
        <v>1382</v>
      </c>
      <c r="L1774" t="s">
        <v>27</v>
      </c>
      <c r="M1774">
        <v>44.91</v>
      </c>
      <c r="N1774">
        <v>177</v>
      </c>
      <c r="O1774">
        <v>43</v>
      </c>
      <c r="P1774">
        <v>60</v>
      </c>
      <c r="Q1774">
        <v>20.71</v>
      </c>
      <c r="R1774">
        <v>7703</v>
      </c>
      <c r="S1774">
        <v>6.1</v>
      </c>
      <c r="T1774">
        <v>68.47</v>
      </c>
      <c r="U1774">
        <v>77.760000000000005</v>
      </c>
      <c r="V1774">
        <v>252</v>
      </c>
      <c r="W1774">
        <v>28.56</v>
      </c>
      <c r="X1774">
        <v>484</v>
      </c>
    </row>
    <row r="1775" spans="1:24" hidden="1" x14ac:dyDescent="0.25">
      <c r="A1775" t="s">
        <v>46</v>
      </c>
      <c r="B1775" t="s">
        <v>25</v>
      </c>
      <c r="C1775">
        <v>2005</v>
      </c>
      <c r="D1775" t="s">
        <v>30</v>
      </c>
      <c r="E1775">
        <v>0.2</v>
      </c>
      <c r="F1775">
        <v>6.16</v>
      </c>
      <c r="G1775">
        <v>2.94</v>
      </c>
      <c r="H1775">
        <v>7.77</v>
      </c>
      <c r="I1775">
        <v>13.88</v>
      </c>
      <c r="J1775">
        <v>9.84</v>
      </c>
      <c r="K1775">
        <v>3680</v>
      </c>
      <c r="L1775" t="s">
        <v>44</v>
      </c>
      <c r="M1775">
        <v>56.27</v>
      </c>
      <c r="N1775">
        <v>0</v>
      </c>
      <c r="O1775">
        <v>0</v>
      </c>
      <c r="P1775">
        <v>18</v>
      </c>
      <c r="Q1775">
        <v>75.739999999999995</v>
      </c>
      <c r="R1775">
        <v>79354</v>
      </c>
      <c r="S1775">
        <v>15.38</v>
      </c>
      <c r="T1775">
        <v>65.88</v>
      </c>
      <c r="U1775">
        <v>45.81</v>
      </c>
      <c r="V1775">
        <v>456</v>
      </c>
      <c r="W1775">
        <v>5.8</v>
      </c>
      <c r="X1775">
        <v>111</v>
      </c>
    </row>
    <row r="1776" spans="1:24" hidden="1" x14ac:dyDescent="0.25">
      <c r="A1776" t="s">
        <v>46</v>
      </c>
      <c r="B1776" t="s">
        <v>37</v>
      </c>
      <c r="C1776">
        <v>2022</v>
      </c>
      <c r="D1776" t="s">
        <v>30</v>
      </c>
      <c r="E1776">
        <v>0.17</v>
      </c>
      <c r="F1776">
        <v>7.83</v>
      </c>
      <c r="G1776">
        <v>1.9</v>
      </c>
      <c r="H1776">
        <v>7.32</v>
      </c>
      <c r="I1776">
        <v>32.35</v>
      </c>
      <c r="J1776">
        <v>9.73</v>
      </c>
      <c r="K1776">
        <v>1679</v>
      </c>
      <c r="L1776" t="s">
        <v>31</v>
      </c>
      <c r="M1776">
        <v>93.74</v>
      </c>
      <c r="N1776">
        <v>88</v>
      </c>
      <c r="O1776">
        <v>11</v>
      </c>
      <c r="P1776">
        <v>83</v>
      </c>
      <c r="Q1776">
        <v>33.64</v>
      </c>
      <c r="R1776">
        <v>5940</v>
      </c>
      <c r="S1776">
        <v>46.2</v>
      </c>
      <c r="T1776">
        <v>30.59</v>
      </c>
      <c r="U1776">
        <v>42.55</v>
      </c>
      <c r="V1776">
        <v>1795</v>
      </c>
      <c r="W1776">
        <v>27.22</v>
      </c>
      <c r="X1776">
        <v>703</v>
      </c>
    </row>
    <row r="1777" spans="1:24" hidden="1" x14ac:dyDescent="0.25">
      <c r="A1777" t="s">
        <v>48</v>
      </c>
      <c r="B1777" t="s">
        <v>38</v>
      </c>
      <c r="C1777">
        <v>2015</v>
      </c>
      <c r="D1777" t="s">
        <v>30</v>
      </c>
      <c r="E1777">
        <v>5.2</v>
      </c>
      <c r="F1777">
        <v>6.8</v>
      </c>
      <c r="G1777">
        <v>1.66</v>
      </c>
      <c r="H1777">
        <v>6.52</v>
      </c>
      <c r="I1777">
        <v>0.78</v>
      </c>
      <c r="J1777">
        <v>12.57</v>
      </c>
      <c r="K1777">
        <v>6</v>
      </c>
      <c r="L1777" t="s">
        <v>31</v>
      </c>
      <c r="M1777">
        <v>38.020000000000003</v>
      </c>
      <c r="N1777">
        <v>112</v>
      </c>
      <c r="O1777">
        <v>26</v>
      </c>
      <c r="P1777">
        <v>41</v>
      </c>
      <c r="Q1777">
        <v>26.83</v>
      </c>
      <c r="R1777">
        <v>43709</v>
      </c>
      <c r="S1777">
        <v>92.1</v>
      </c>
      <c r="T1777">
        <v>48.88</v>
      </c>
      <c r="U1777">
        <v>52.13</v>
      </c>
      <c r="V1777">
        <v>2293</v>
      </c>
      <c r="W1777">
        <v>36.770000000000003</v>
      </c>
      <c r="X1777">
        <v>267</v>
      </c>
    </row>
    <row r="1778" spans="1:24" hidden="1" x14ac:dyDescent="0.25">
      <c r="A1778" t="s">
        <v>36</v>
      </c>
      <c r="B1778" t="s">
        <v>25</v>
      </c>
      <c r="C1778">
        <v>2016</v>
      </c>
      <c r="D1778" t="s">
        <v>26</v>
      </c>
      <c r="E1778">
        <v>6.96</v>
      </c>
      <c r="F1778">
        <v>6.87</v>
      </c>
      <c r="G1778">
        <v>4.28</v>
      </c>
      <c r="H1778">
        <v>8.9700000000000006</v>
      </c>
      <c r="I1778">
        <v>9.01</v>
      </c>
      <c r="J1778">
        <v>2.2200000000000002</v>
      </c>
      <c r="K1778">
        <v>1885</v>
      </c>
      <c r="L1778" t="s">
        <v>31</v>
      </c>
      <c r="M1778">
        <v>82.17</v>
      </c>
      <c r="N1778">
        <v>282</v>
      </c>
      <c r="O1778">
        <v>24</v>
      </c>
      <c r="P1778">
        <v>43</v>
      </c>
      <c r="Q1778">
        <v>17.809999999999999</v>
      </c>
      <c r="R1778">
        <v>3392</v>
      </c>
      <c r="S1778">
        <v>53.16</v>
      </c>
      <c r="T1778">
        <v>63.07</v>
      </c>
      <c r="U1778">
        <v>42.82</v>
      </c>
      <c r="V1778">
        <v>214</v>
      </c>
      <c r="W1778">
        <v>27.31</v>
      </c>
      <c r="X1778">
        <v>992</v>
      </c>
    </row>
    <row r="1779" spans="1:24" hidden="1" x14ac:dyDescent="0.25">
      <c r="A1779" t="s">
        <v>28</v>
      </c>
      <c r="B1779" t="s">
        <v>29</v>
      </c>
      <c r="C1779">
        <v>2018</v>
      </c>
      <c r="D1779" t="s">
        <v>42</v>
      </c>
      <c r="E1779">
        <v>9.42</v>
      </c>
      <c r="F1779">
        <v>6.52</v>
      </c>
      <c r="G1779">
        <v>4.37</v>
      </c>
      <c r="H1779">
        <v>7.96</v>
      </c>
      <c r="I1779">
        <v>46.5</v>
      </c>
      <c r="J1779">
        <v>12.15</v>
      </c>
      <c r="K1779">
        <v>3498</v>
      </c>
      <c r="L1779" t="s">
        <v>27</v>
      </c>
      <c r="M1779">
        <v>79.17</v>
      </c>
      <c r="N1779">
        <v>115</v>
      </c>
      <c r="O1779">
        <v>21</v>
      </c>
      <c r="P1779">
        <v>86</v>
      </c>
      <c r="Q1779">
        <v>49.69</v>
      </c>
      <c r="R1779">
        <v>86044</v>
      </c>
      <c r="S1779">
        <v>43.23</v>
      </c>
      <c r="T1779">
        <v>84.48</v>
      </c>
      <c r="U1779">
        <v>39.86</v>
      </c>
      <c r="V1779">
        <v>2875</v>
      </c>
      <c r="W1779">
        <v>1.86</v>
      </c>
      <c r="X1779">
        <v>786</v>
      </c>
    </row>
    <row r="1780" spans="1:24" hidden="1" x14ac:dyDescent="0.25">
      <c r="A1780" t="s">
        <v>39</v>
      </c>
      <c r="B1780" t="s">
        <v>37</v>
      </c>
      <c r="C1780">
        <v>2002</v>
      </c>
      <c r="D1780" t="s">
        <v>30</v>
      </c>
      <c r="E1780">
        <v>1.79</v>
      </c>
      <c r="F1780">
        <v>7.11</v>
      </c>
      <c r="G1780">
        <v>2.91</v>
      </c>
      <c r="H1780">
        <v>9.23</v>
      </c>
      <c r="I1780">
        <v>33.18</v>
      </c>
      <c r="J1780">
        <v>9.2799999999999994</v>
      </c>
      <c r="K1780">
        <v>295</v>
      </c>
      <c r="L1780" t="s">
        <v>31</v>
      </c>
      <c r="M1780">
        <v>39.14</v>
      </c>
      <c r="N1780">
        <v>31</v>
      </c>
      <c r="O1780">
        <v>33</v>
      </c>
      <c r="P1780">
        <v>97</v>
      </c>
      <c r="Q1780">
        <v>11.15</v>
      </c>
      <c r="R1780">
        <v>7187</v>
      </c>
      <c r="S1780">
        <v>60.01</v>
      </c>
      <c r="T1780">
        <v>49.97</v>
      </c>
      <c r="U1780">
        <v>81.47</v>
      </c>
      <c r="V1780">
        <v>211</v>
      </c>
      <c r="W1780">
        <v>20.239999999999998</v>
      </c>
      <c r="X1780">
        <v>81</v>
      </c>
    </row>
    <row r="1781" spans="1:24" hidden="1" x14ac:dyDescent="0.25">
      <c r="A1781" t="s">
        <v>47</v>
      </c>
      <c r="B1781" t="s">
        <v>37</v>
      </c>
      <c r="C1781">
        <v>2017</v>
      </c>
      <c r="D1781" t="s">
        <v>40</v>
      </c>
      <c r="E1781">
        <v>1.03</v>
      </c>
      <c r="F1781">
        <v>6.13</v>
      </c>
      <c r="G1781">
        <v>2.62</v>
      </c>
      <c r="H1781">
        <v>4.97</v>
      </c>
      <c r="I1781">
        <v>15.28</v>
      </c>
      <c r="J1781">
        <v>12.85</v>
      </c>
      <c r="K1781">
        <v>263</v>
      </c>
      <c r="L1781" t="s">
        <v>35</v>
      </c>
      <c r="M1781">
        <v>78.19</v>
      </c>
      <c r="N1781">
        <v>261</v>
      </c>
      <c r="O1781">
        <v>17</v>
      </c>
      <c r="P1781">
        <v>0</v>
      </c>
      <c r="Q1781">
        <v>78.989999999999995</v>
      </c>
      <c r="R1781">
        <v>24307</v>
      </c>
      <c r="S1781">
        <v>12.45</v>
      </c>
      <c r="T1781">
        <v>34.04</v>
      </c>
      <c r="U1781">
        <v>75.959999999999994</v>
      </c>
      <c r="V1781">
        <v>2248</v>
      </c>
      <c r="W1781">
        <v>29.05</v>
      </c>
      <c r="X1781">
        <v>508</v>
      </c>
    </row>
    <row r="1782" spans="1:24" hidden="1" x14ac:dyDescent="0.25">
      <c r="A1782" t="s">
        <v>24</v>
      </c>
      <c r="B1782" t="s">
        <v>29</v>
      </c>
      <c r="C1782">
        <v>2006</v>
      </c>
      <c r="D1782" t="s">
        <v>42</v>
      </c>
      <c r="E1782">
        <v>0.52</v>
      </c>
      <c r="F1782">
        <v>6.75</v>
      </c>
      <c r="G1782">
        <v>4.08</v>
      </c>
      <c r="H1782">
        <v>5.44</v>
      </c>
      <c r="I1782">
        <v>2.27</v>
      </c>
      <c r="J1782">
        <v>11.3</v>
      </c>
      <c r="K1782">
        <v>2137</v>
      </c>
      <c r="L1782" t="s">
        <v>31</v>
      </c>
      <c r="M1782">
        <v>69.88</v>
      </c>
      <c r="N1782">
        <v>40</v>
      </c>
      <c r="O1782">
        <v>40</v>
      </c>
      <c r="P1782">
        <v>67</v>
      </c>
      <c r="Q1782">
        <v>48.13</v>
      </c>
      <c r="R1782">
        <v>81425</v>
      </c>
      <c r="S1782">
        <v>65.37</v>
      </c>
      <c r="T1782">
        <v>40.92</v>
      </c>
      <c r="U1782">
        <v>28.75</v>
      </c>
      <c r="V1782">
        <v>2324</v>
      </c>
      <c r="W1782">
        <v>1.73</v>
      </c>
      <c r="X1782">
        <v>369</v>
      </c>
    </row>
    <row r="1783" spans="1:24" hidden="1" x14ac:dyDescent="0.25">
      <c r="A1783" t="s">
        <v>41</v>
      </c>
      <c r="B1783" t="s">
        <v>29</v>
      </c>
      <c r="C1783">
        <v>2008</v>
      </c>
      <c r="D1783" t="s">
        <v>40</v>
      </c>
      <c r="E1783">
        <v>4.3600000000000003</v>
      </c>
      <c r="F1783">
        <v>7.32</v>
      </c>
      <c r="G1783">
        <v>3.75</v>
      </c>
      <c r="H1783">
        <v>7.35</v>
      </c>
      <c r="I1783">
        <v>29.3</v>
      </c>
      <c r="J1783">
        <v>6.21</v>
      </c>
      <c r="K1783">
        <v>4948</v>
      </c>
      <c r="L1783" t="s">
        <v>31</v>
      </c>
      <c r="M1783">
        <v>50.13</v>
      </c>
      <c r="N1783">
        <v>419</v>
      </c>
      <c r="O1783">
        <v>15</v>
      </c>
      <c r="P1783">
        <v>80</v>
      </c>
      <c r="Q1783">
        <v>45.8</v>
      </c>
      <c r="R1783">
        <v>30652</v>
      </c>
      <c r="S1783">
        <v>9.4</v>
      </c>
      <c r="T1783">
        <v>53.31</v>
      </c>
      <c r="U1783">
        <v>64.81</v>
      </c>
      <c r="V1783">
        <v>741</v>
      </c>
      <c r="W1783">
        <v>30.49</v>
      </c>
      <c r="X1783">
        <v>893</v>
      </c>
    </row>
    <row r="1784" spans="1:24" hidden="1" x14ac:dyDescent="0.25">
      <c r="A1784" t="s">
        <v>45</v>
      </c>
      <c r="B1784" t="s">
        <v>29</v>
      </c>
      <c r="C1784">
        <v>2019</v>
      </c>
      <c r="D1784" t="s">
        <v>42</v>
      </c>
      <c r="E1784">
        <v>6.23</v>
      </c>
      <c r="F1784">
        <v>7.16</v>
      </c>
      <c r="G1784">
        <v>2</v>
      </c>
      <c r="H1784">
        <v>9.77</v>
      </c>
      <c r="I1784">
        <v>11.14</v>
      </c>
      <c r="J1784">
        <v>12.16</v>
      </c>
      <c r="K1784">
        <v>3865</v>
      </c>
      <c r="L1784" t="s">
        <v>44</v>
      </c>
      <c r="M1784">
        <v>51.78</v>
      </c>
      <c r="N1784">
        <v>166</v>
      </c>
      <c r="O1784">
        <v>28</v>
      </c>
      <c r="P1784">
        <v>89</v>
      </c>
      <c r="Q1784">
        <v>2.1800000000000002</v>
      </c>
      <c r="R1784">
        <v>26375</v>
      </c>
      <c r="S1784">
        <v>57.68</v>
      </c>
      <c r="T1784">
        <v>88.11</v>
      </c>
      <c r="U1784">
        <v>46.48</v>
      </c>
      <c r="V1784">
        <v>1195</v>
      </c>
      <c r="W1784">
        <v>11.26</v>
      </c>
      <c r="X1784">
        <v>841</v>
      </c>
    </row>
    <row r="1785" spans="1:24" hidden="1" x14ac:dyDescent="0.25">
      <c r="A1785" t="s">
        <v>36</v>
      </c>
      <c r="B1785" t="s">
        <v>38</v>
      </c>
      <c r="C1785">
        <v>2011</v>
      </c>
      <c r="D1785" t="s">
        <v>30</v>
      </c>
      <c r="E1785">
        <v>8.41</v>
      </c>
      <c r="F1785">
        <v>8.5</v>
      </c>
      <c r="G1785">
        <v>0.41</v>
      </c>
      <c r="H1785">
        <v>5.6</v>
      </c>
      <c r="I1785">
        <v>48.01</v>
      </c>
      <c r="J1785">
        <v>7.32</v>
      </c>
      <c r="K1785">
        <v>4496</v>
      </c>
      <c r="L1785" t="s">
        <v>44</v>
      </c>
      <c r="M1785">
        <v>88.31</v>
      </c>
      <c r="N1785">
        <v>342</v>
      </c>
      <c r="O1785">
        <v>29</v>
      </c>
      <c r="P1785">
        <v>77</v>
      </c>
      <c r="Q1785">
        <v>82.15</v>
      </c>
      <c r="R1785">
        <v>96588</v>
      </c>
      <c r="S1785">
        <v>71.44</v>
      </c>
      <c r="T1785">
        <v>60.27</v>
      </c>
      <c r="U1785">
        <v>97.68</v>
      </c>
      <c r="V1785">
        <v>249</v>
      </c>
      <c r="W1785">
        <v>23.55</v>
      </c>
      <c r="X1785">
        <v>250</v>
      </c>
    </row>
    <row r="1786" spans="1:24" hidden="1" x14ac:dyDescent="0.25">
      <c r="A1786" t="s">
        <v>36</v>
      </c>
      <c r="B1786" t="s">
        <v>33</v>
      </c>
      <c r="C1786">
        <v>2004</v>
      </c>
      <c r="D1786" t="s">
        <v>34</v>
      </c>
      <c r="E1786">
        <v>6.83</v>
      </c>
      <c r="F1786">
        <v>6.97</v>
      </c>
      <c r="G1786">
        <v>3.84</v>
      </c>
      <c r="H1786">
        <v>3.23</v>
      </c>
      <c r="I1786">
        <v>34.35</v>
      </c>
      <c r="J1786">
        <v>3.89</v>
      </c>
      <c r="K1786">
        <v>4452</v>
      </c>
      <c r="L1786" t="s">
        <v>44</v>
      </c>
      <c r="M1786">
        <v>46.17</v>
      </c>
      <c r="N1786">
        <v>220</v>
      </c>
      <c r="O1786">
        <v>29</v>
      </c>
      <c r="P1786">
        <v>45</v>
      </c>
      <c r="Q1786">
        <v>50.3</v>
      </c>
      <c r="R1786">
        <v>35439</v>
      </c>
      <c r="S1786">
        <v>41.15</v>
      </c>
      <c r="T1786">
        <v>22.38</v>
      </c>
      <c r="U1786">
        <v>54</v>
      </c>
      <c r="V1786">
        <v>1865</v>
      </c>
      <c r="W1786">
        <v>38.65</v>
      </c>
      <c r="X1786">
        <v>124</v>
      </c>
    </row>
    <row r="1787" spans="1:24" hidden="1" x14ac:dyDescent="0.25">
      <c r="A1787" t="s">
        <v>36</v>
      </c>
      <c r="B1787" t="s">
        <v>37</v>
      </c>
      <c r="C1787">
        <v>2002</v>
      </c>
      <c r="D1787" t="s">
        <v>43</v>
      </c>
      <c r="E1787">
        <v>2.08</v>
      </c>
      <c r="F1787">
        <v>6.97</v>
      </c>
      <c r="G1787">
        <v>0.84</v>
      </c>
      <c r="H1787">
        <v>6.12</v>
      </c>
      <c r="I1787">
        <v>48.71</v>
      </c>
      <c r="J1787">
        <v>13.5</v>
      </c>
      <c r="K1787">
        <v>2546</v>
      </c>
      <c r="L1787" t="s">
        <v>31</v>
      </c>
      <c r="M1787">
        <v>65.89</v>
      </c>
      <c r="N1787">
        <v>413</v>
      </c>
      <c r="O1787">
        <v>19</v>
      </c>
      <c r="P1787">
        <v>50</v>
      </c>
      <c r="Q1787">
        <v>45.11</v>
      </c>
      <c r="R1787">
        <v>29439</v>
      </c>
      <c r="S1787">
        <v>91.09</v>
      </c>
      <c r="T1787">
        <v>77.45</v>
      </c>
      <c r="U1787">
        <v>23.25</v>
      </c>
      <c r="V1787">
        <v>1229</v>
      </c>
      <c r="W1787">
        <v>39.799999999999997</v>
      </c>
      <c r="X1787">
        <v>586</v>
      </c>
    </row>
    <row r="1788" spans="1:24" hidden="1" x14ac:dyDescent="0.25">
      <c r="A1788" t="s">
        <v>47</v>
      </c>
      <c r="B1788" t="s">
        <v>33</v>
      </c>
      <c r="C1788">
        <v>2010</v>
      </c>
      <c r="D1788" t="s">
        <v>30</v>
      </c>
      <c r="E1788">
        <v>4.62</v>
      </c>
      <c r="F1788">
        <v>7.26</v>
      </c>
      <c r="G1788">
        <v>0.08</v>
      </c>
      <c r="H1788">
        <v>6.81</v>
      </c>
      <c r="I1788">
        <v>42.44</v>
      </c>
      <c r="J1788">
        <v>6.13</v>
      </c>
      <c r="K1788">
        <v>4929</v>
      </c>
      <c r="L1788" t="s">
        <v>31</v>
      </c>
      <c r="M1788">
        <v>77.680000000000007</v>
      </c>
      <c r="N1788">
        <v>213</v>
      </c>
      <c r="O1788">
        <v>46</v>
      </c>
      <c r="P1788">
        <v>31</v>
      </c>
      <c r="Q1788">
        <v>76.62</v>
      </c>
      <c r="R1788">
        <v>8969</v>
      </c>
      <c r="S1788">
        <v>15.2</v>
      </c>
      <c r="T1788">
        <v>24.52</v>
      </c>
      <c r="U1788">
        <v>46.54</v>
      </c>
      <c r="V1788">
        <v>2322</v>
      </c>
      <c r="W1788">
        <v>25.38</v>
      </c>
      <c r="X1788">
        <v>798</v>
      </c>
    </row>
    <row r="1789" spans="1:24" hidden="1" x14ac:dyDescent="0.25">
      <c r="A1789" t="s">
        <v>47</v>
      </c>
      <c r="B1789" t="s">
        <v>33</v>
      </c>
      <c r="C1789">
        <v>2024</v>
      </c>
      <c r="D1789" t="s">
        <v>26</v>
      </c>
      <c r="E1789">
        <v>9.1</v>
      </c>
      <c r="F1789">
        <v>6.48</v>
      </c>
      <c r="G1789">
        <v>4.22</v>
      </c>
      <c r="H1789">
        <v>8.61</v>
      </c>
      <c r="I1789">
        <v>24.15</v>
      </c>
      <c r="J1789">
        <v>17.78</v>
      </c>
      <c r="K1789">
        <v>4530</v>
      </c>
      <c r="L1789" t="s">
        <v>35</v>
      </c>
      <c r="M1789">
        <v>39.090000000000003</v>
      </c>
      <c r="N1789">
        <v>312</v>
      </c>
      <c r="O1789">
        <v>21</v>
      </c>
      <c r="P1789">
        <v>99</v>
      </c>
      <c r="Q1789">
        <v>8.16</v>
      </c>
      <c r="R1789">
        <v>83443</v>
      </c>
      <c r="S1789">
        <v>17.100000000000001</v>
      </c>
      <c r="T1789">
        <v>13.1</v>
      </c>
      <c r="U1789">
        <v>45.02</v>
      </c>
      <c r="V1789">
        <v>545</v>
      </c>
      <c r="W1789">
        <v>19.66</v>
      </c>
      <c r="X1789">
        <v>419</v>
      </c>
    </row>
    <row r="1790" spans="1:24" hidden="1" x14ac:dyDescent="0.25">
      <c r="A1790" t="s">
        <v>41</v>
      </c>
      <c r="B1790" t="s">
        <v>29</v>
      </c>
      <c r="C1790">
        <v>2003</v>
      </c>
      <c r="D1790" t="s">
        <v>34</v>
      </c>
      <c r="E1790">
        <v>3.27</v>
      </c>
      <c r="F1790">
        <v>8.19</v>
      </c>
      <c r="G1790">
        <v>2.89</v>
      </c>
      <c r="H1790">
        <v>8.1</v>
      </c>
      <c r="I1790">
        <v>33.479999999999997</v>
      </c>
      <c r="J1790">
        <v>3.99</v>
      </c>
      <c r="K1790">
        <v>118</v>
      </c>
      <c r="L1790" t="s">
        <v>27</v>
      </c>
      <c r="M1790">
        <v>95.26</v>
      </c>
      <c r="N1790">
        <v>394</v>
      </c>
      <c r="O1790">
        <v>41</v>
      </c>
      <c r="P1790">
        <v>83</v>
      </c>
      <c r="Q1790">
        <v>37.93</v>
      </c>
      <c r="R1790">
        <v>62015</v>
      </c>
      <c r="S1790">
        <v>51.69</v>
      </c>
      <c r="T1790">
        <v>18.02</v>
      </c>
      <c r="U1790">
        <v>20.45</v>
      </c>
      <c r="V1790">
        <v>2580</v>
      </c>
      <c r="W1790">
        <v>7.11</v>
      </c>
      <c r="X1790">
        <v>664</v>
      </c>
    </row>
    <row r="1791" spans="1:24" hidden="1" x14ac:dyDescent="0.25">
      <c r="A1791" t="s">
        <v>39</v>
      </c>
      <c r="B1791" t="s">
        <v>38</v>
      </c>
      <c r="C1791">
        <v>2004</v>
      </c>
      <c r="D1791" t="s">
        <v>26</v>
      </c>
      <c r="E1791">
        <v>4.99</v>
      </c>
      <c r="F1791">
        <v>7.43</v>
      </c>
      <c r="G1791">
        <v>4.46</v>
      </c>
      <c r="H1791">
        <v>9.75</v>
      </c>
      <c r="I1791">
        <v>40.61</v>
      </c>
      <c r="J1791">
        <v>12</v>
      </c>
      <c r="K1791">
        <v>2395</v>
      </c>
      <c r="L1791" t="s">
        <v>31</v>
      </c>
      <c r="M1791">
        <v>48.24</v>
      </c>
      <c r="N1791">
        <v>345</v>
      </c>
      <c r="O1791">
        <v>33</v>
      </c>
      <c r="P1791">
        <v>79</v>
      </c>
      <c r="Q1791">
        <v>58.42</v>
      </c>
      <c r="R1791">
        <v>70657</v>
      </c>
      <c r="S1791">
        <v>93.17</v>
      </c>
      <c r="T1791">
        <v>72.89</v>
      </c>
      <c r="U1791">
        <v>59.02</v>
      </c>
      <c r="V1791">
        <v>2925</v>
      </c>
      <c r="W1791">
        <v>8.33</v>
      </c>
      <c r="X1791">
        <v>436</v>
      </c>
    </row>
    <row r="1792" spans="1:24" x14ac:dyDescent="0.25">
      <c r="A1792" t="s">
        <v>28</v>
      </c>
      <c r="B1792" t="s">
        <v>25</v>
      </c>
      <c r="C1792">
        <v>2000</v>
      </c>
      <c r="D1792" t="s">
        <v>42</v>
      </c>
      <c r="E1792">
        <v>9.59</v>
      </c>
      <c r="F1792">
        <v>6.48</v>
      </c>
      <c r="G1792">
        <v>2.42</v>
      </c>
      <c r="H1792">
        <v>8.48</v>
      </c>
      <c r="I1792">
        <v>28.91</v>
      </c>
      <c r="J1792">
        <v>11.43</v>
      </c>
      <c r="K1792">
        <v>3367</v>
      </c>
      <c r="L1792" t="s">
        <v>27</v>
      </c>
      <c r="M1792">
        <v>52.32</v>
      </c>
      <c r="N1792">
        <v>470</v>
      </c>
      <c r="O1792">
        <v>3</v>
      </c>
      <c r="P1792">
        <v>18</v>
      </c>
      <c r="Q1792">
        <v>47.14</v>
      </c>
      <c r="R1792">
        <v>78941</v>
      </c>
      <c r="S1792">
        <v>39.07</v>
      </c>
      <c r="T1792">
        <v>82.15</v>
      </c>
      <c r="U1792">
        <v>92.46</v>
      </c>
      <c r="V1792">
        <v>2515</v>
      </c>
      <c r="W1792">
        <v>17.170000000000002</v>
      </c>
      <c r="X1792">
        <v>738</v>
      </c>
    </row>
    <row r="1793" spans="1:24" hidden="1" x14ac:dyDescent="0.25">
      <c r="A1793" t="s">
        <v>36</v>
      </c>
      <c r="B1793" t="s">
        <v>38</v>
      </c>
      <c r="C1793">
        <v>2017</v>
      </c>
      <c r="D1793" t="s">
        <v>26</v>
      </c>
      <c r="E1793">
        <v>7.35</v>
      </c>
      <c r="F1793">
        <v>7.98</v>
      </c>
      <c r="G1793">
        <v>4.63</v>
      </c>
      <c r="H1793">
        <v>5.09</v>
      </c>
      <c r="I1793">
        <v>3.07</v>
      </c>
      <c r="J1793">
        <v>3.95</v>
      </c>
      <c r="K1793">
        <v>1702</v>
      </c>
      <c r="L1793" t="s">
        <v>31</v>
      </c>
      <c r="M1793">
        <v>76.63</v>
      </c>
      <c r="N1793">
        <v>130</v>
      </c>
      <c r="O1793">
        <v>49</v>
      </c>
      <c r="P1793">
        <v>38</v>
      </c>
      <c r="Q1793">
        <v>19.8</v>
      </c>
      <c r="R1793">
        <v>91811</v>
      </c>
      <c r="S1793">
        <v>92.64</v>
      </c>
      <c r="T1793">
        <v>31.46</v>
      </c>
      <c r="U1793">
        <v>84.19</v>
      </c>
      <c r="V1793">
        <v>1703</v>
      </c>
      <c r="W1793">
        <v>28.09</v>
      </c>
      <c r="X1793">
        <v>688</v>
      </c>
    </row>
    <row r="1794" spans="1:24" hidden="1" x14ac:dyDescent="0.25">
      <c r="A1794" t="s">
        <v>46</v>
      </c>
      <c r="B1794" t="s">
        <v>33</v>
      </c>
      <c r="C1794">
        <v>2011</v>
      </c>
      <c r="D1794" t="s">
        <v>34</v>
      </c>
      <c r="E1794">
        <v>7.48</v>
      </c>
      <c r="F1794">
        <v>6.09</v>
      </c>
      <c r="G1794">
        <v>1.77</v>
      </c>
      <c r="H1794">
        <v>7.49</v>
      </c>
      <c r="I1794">
        <v>23.52</v>
      </c>
      <c r="J1794">
        <v>8.8000000000000007</v>
      </c>
      <c r="K1794">
        <v>529</v>
      </c>
      <c r="L1794" t="s">
        <v>27</v>
      </c>
      <c r="M1794">
        <v>35.47</v>
      </c>
      <c r="N1794">
        <v>47</v>
      </c>
      <c r="O1794">
        <v>30</v>
      </c>
      <c r="P1794">
        <v>87</v>
      </c>
      <c r="Q1794">
        <v>31.33</v>
      </c>
      <c r="R1794">
        <v>84137</v>
      </c>
      <c r="S1794">
        <v>69.349999999999994</v>
      </c>
      <c r="T1794">
        <v>49.85</v>
      </c>
      <c r="U1794">
        <v>74.77</v>
      </c>
      <c r="V1794">
        <v>1531</v>
      </c>
      <c r="W1794">
        <v>30.77</v>
      </c>
      <c r="X1794">
        <v>537</v>
      </c>
    </row>
    <row r="1795" spans="1:24" hidden="1" x14ac:dyDescent="0.25">
      <c r="A1795" t="s">
        <v>32</v>
      </c>
      <c r="B1795" t="s">
        <v>38</v>
      </c>
      <c r="C1795">
        <v>2012</v>
      </c>
      <c r="D1795" t="s">
        <v>34</v>
      </c>
      <c r="E1795">
        <v>2.52</v>
      </c>
      <c r="F1795">
        <v>8.4600000000000009</v>
      </c>
      <c r="G1795">
        <v>3.62</v>
      </c>
      <c r="H1795">
        <v>7.71</v>
      </c>
      <c r="I1795">
        <v>6.53</v>
      </c>
      <c r="J1795">
        <v>13.51</v>
      </c>
      <c r="K1795">
        <v>3674</v>
      </c>
      <c r="L1795" t="s">
        <v>44</v>
      </c>
      <c r="M1795">
        <v>73.930000000000007</v>
      </c>
      <c r="N1795">
        <v>133</v>
      </c>
      <c r="O1795">
        <v>49</v>
      </c>
      <c r="P1795">
        <v>13</v>
      </c>
      <c r="Q1795">
        <v>31.42</v>
      </c>
      <c r="R1795">
        <v>56855</v>
      </c>
      <c r="S1795">
        <v>78.260000000000005</v>
      </c>
      <c r="T1795">
        <v>57.78</v>
      </c>
      <c r="U1795">
        <v>47.48</v>
      </c>
      <c r="V1795">
        <v>1940</v>
      </c>
      <c r="W1795">
        <v>8.8800000000000008</v>
      </c>
      <c r="X1795">
        <v>556</v>
      </c>
    </row>
    <row r="1796" spans="1:24" hidden="1" x14ac:dyDescent="0.25">
      <c r="A1796" t="s">
        <v>46</v>
      </c>
      <c r="B1796" t="s">
        <v>29</v>
      </c>
      <c r="C1796">
        <v>2008</v>
      </c>
      <c r="D1796" t="s">
        <v>30</v>
      </c>
      <c r="E1796">
        <v>4.1500000000000004</v>
      </c>
      <c r="F1796">
        <v>8.16</v>
      </c>
      <c r="G1796">
        <v>1.5</v>
      </c>
      <c r="H1796">
        <v>9.99</v>
      </c>
      <c r="I1796">
        <v>35.74</v>
      </c>
      <c r="J1796">
        <v>6.37</v>
      </c>
      <c r="K1796">
        <v>302</v>
      </c>
      <c r="L1796" t="s">
        <v>31</v>
      </c>
      <c r="M1796">
        <v>94.12</v>
      </c>
      <c r="N1796">
        <v>6</v>
      </c>
      <c r="O1796">
        <v>13</v>
      </c>
      <c r="P1796">
        <v>28</v>
      </c>
      <c r="Q1796">
        <v>99.21</v>
      </c>
      <c r="R1796">
        <v>51632</v>
      </c>
      <c r="S1796">
        <v>93.79</v>
      </c>
      <c r="T1796">
        <v>43.5</v>
      </c>
      <c r="U1796">
        <v>38.56</v>
      </c>
      <c r="V1796">
        <v>2846</v>
      </c>
      <c r="W1796">
        <v>21.42</v>
      </c>
      <c r="X1796">
        <v>800</v>
      </c>
    </row>
    <row r="1797" spans="1:24" hidden="1" x14ac:dyDescent="0.25">
      <c r="A1797" t="s">
        <v>48</v>
      </c>
      <c r="B1797" t="s">
        <v>25</v>
      </c>
      <c r="C1797">
        <v>2001</v>
      </c>
      <c r="D1797" t="s">
        <v>40</v>
      </c>
      <c r="E1797">
        <v>0.82</v>
      </c>
      <c r="F1797">
        <v>7.45</v>
      </c>
      <c r="G1797">
        <v>0.01</v>
      </c>
      <c r="H1797">
        <v>3.97</v>
      </c>
      <c r="I1797">
        <v>34.03</v>
      </c>
      <c r="J1797">
        <v>2.2799999999999998</v>
      </c>
      <c r="K1797">
        <v>4067</v>
      </c>
      <c r="L1797" t="s">
        <v>35</v>
      </c>
      <c r="M1797">
        <v>47.44</v>
      </c>
      <c r="N1797">
        <v>43</v>
      </c>
      <c r="O1797">
        <v>7</v>
      </c>
      <c r="P1797">
        <v>41</v>
      </c>
      <c r="Q1797">
        <v>33.97</v>
      </c>
      <c r="R1797">
        <v>99073</v>
      </c>
      <c r="S1797">
        <v>57.23</v>
      </c>
      <c r="T1797">
        <v>15.23</v>
      </c>
      <c r="U1797">
        <v>47.41</v>
      </c>
      <c r="V1797">
        <v>811</v>
      </c>
      <c r="W1797">
        <v>23.66</v>
      </c>
      <c r="X1797">
        <v>149</v>
      </c>
    </row>
    <row r="1798" spans="1:24" hidden="1" x14ac:dyDescent="0.25">
      <c r="A1798" t="s">
        <v>46</v>
      </c>
      <c r="B1798" t="s">
        <v>29</v>
      </c>
      <c r="C1798">
        <v>2004</v>
      </c>
      <c r="D1798" t="s">
        <v>30</v>
      </c>
      <c r="E1798">
        <v>6.07</v>
      </c>
      <c r="F1798">
        <v>6.28</v>
      </c>
      <c r="G1798">
        <v>1.9</v>
      </c>
      <c r="H1798">
        <v>4.34</v>
      </c>
      <c r="I1798">
        <v>49.65</v>
      </c>
      <c r="J1798">
        <v>12.3</v>
      </c>
      <c r="K1798">
        <v>4251</v>
      </c>
      <c r="L1798" t="s">
        <v>27</v>
      </c>
      <c r="M1798">
        <v>55.33</v>
      </c>
      <c r="N1798">
        <v>486</v>
      </c>
      <c r="O1798">
        <v>36</v>
      </c>
      <c r="P1798">
        <v>13</v>
      </c>
      <c r="Q1798">
        <v>22.11</v>
      </c>
      <c r="R1798">
        <v>53749</v>
      </c>
      <c r="S1798">
        <v>64.17</v>
      </c>
      <c r="T1798">
        <v>14.53</v>
      </c>
      <c r="U1798">
        <v>29.84</v>
      </c>
      <c r="V1798">
        <v>2945</v>
      </c>
      <c r="W1798">
        <v>35.72</v>
      </c>
      <c r="X1798">
        <v>961</v>
      </c>
    </row>
    <row r="1799" spans="1:24" hidden="1" x14ac:dyDescent="0.25">
      <c r="A1799" t="s">
        <v>48</v>
      </c>
      <c r="B1799" t="s">
        <v>25</v>
      </c>
      <c r="C1799">
        <v>2012</v>
      </c>
      <c r="D1799" t="s">
        <v>42</v>
      </c>
      <c r="E1799">
        <v>1.04</v>
      </c>
      <c r="F1799">
        <v>6.54</v>
      </c>
      <c r="G1799">
        <v>3.69</v>
      </c>
      <c r="H1799">
        <v>4.09</v>
      </c>
      <c r="I1799">
        <v>31.44</v>
      </c>
      <c r="J1799">
        <v>4.4800000000000004</v>
      </c>
      <c r="K1799">
        <v>3968</v>
      </c>
      <c r="L1799" t="s">
        <v>44</v>
      </c>
      <c r="M1799">
        <v>46.26</v>
      </c>
      <c r="N1799">
        <v>316</v>
      </c>
      <c r="O1799">
        <v>4</v>
      </c>
      <c r="P1799">
        <v>10</v>
      </c>
      <c r="Q1799">
        <v>82.62</v>
      </c>
      <c r="R1799">
        <v>63219</v>
      </c>
      <c r="S1799">
        <v>57.9</v>
      </c>
      <c r="T1799">
        <v>45.23</v>
      </c>
      <c r="U1799">
        <v>27.96</v>
      </c>
      <c r="V1799">
        <v>1445</v>
      </c>
      <c r="W1799">
        <v>35.06</v>
      </c>
      <c r="X1799">
        <v>761</v>
      </c>
    </row>
    <row r="1800" spans="1:24" hidden="1" x14ac:dyDescent="0.25">
      <c r="A1800" t="s">
        <v>24</v>
      </c>
      <c r="B1800" t="s">
        <v>33</v>
      </c>
      <c r="C1800">
        <v>2015</v>
      </c>
      <c r="D1800" t="s">
        <v>26</v>
      </c>
      <c r="E1800">
        <v>8.36</v>
      </c>
      <c r="F1800">
        <v>6.7</v>
      </c>
      <c r="G1800">
        <v>0.75</v>
      </c>
      <c r="H1800">
        <v>7.12</v>
      </c>
      <c r="I1800">
        <v>40.01</v>
      </c>
      <c r="J1800">
        <v>13.63</v>
      </c>
      <c r="K1800">
        <v>13</v>
      </c>
      <c r="L1800" t="s">
        <v>35</v>
      </c>
      <c r="M1800">
        <v>87.31</v>
      </c>
      <c r="N1800">
        <v>437</v>
      </c>
      <c r="O1800">
        <v>7</v>
      </c>
      <c r="P1800">
        <v>74</v>
      </c>
      <c r="Q1800">
        <v>43.27</v>
      </c>
      <c r="R1800">
        <v>19504</v>
      </c>
      <c r="S1800">
        <v>78.489999999999995</v>
      </c>
      <c r="T1800">
        <v>73.83</v>
      </c>
      <c r="U1800">
        <v>65.959999999999994</v>
      </c>
      <c r="V1800">
        <v>2525</v>
      </c>
      <c r="W1800">
        <v>32.700000000000003</v>
      </c>
      <c r="X1800">
        <v>317</v>
      </c>
    </row>
    <row r="1801" spans="1:24" hidden="1" x14ac:dyDescent="0.25">
      <c r="A1801" t="s">
        <v>32</v>
      </c>
      <c r="B1801" t="s">
        <v>25</v>
      </c>
      <c r="C1801">
        <v>2015</v>
      </c>
      <c r="D1801" t="s">
        <v>40</v>
      </c>
      <c r="E1801">
        <v>8.15</v>
      </c>
      <c r="F1801">
        <v>6.6</v>
      </c>
      <c r="G1801">
        <v>2.52</v>
      </c>
      <c r="H1801">
        <v>3.95</v>
      </c>
      <c r="I1801">
        <v>13.41</v>
      </c>
      <c r="J1801">
        <v>16.79</v>
      </c>
      <c r="K1801">
        <v>2803</v>
      </c>
      <c r="L1801" t="s">
        <v>44</v>
      </c>
      <c r="M1801">
        <v>41.73</v>
      </c>
      <c r="N1801">
        <v>434</v>
      </c>
      <c r="O1801">
        <v>10</v>
      </c>
      <c r="P1801">
        <v>46</v>
      </c>
      <c r="Q1801">
        <v>45.5</v>
      </c>
      <c r="R1801">
        <v>91998</v>
      </c>
      <c r="S1801">
        <v>27.34</v>
      </c>
      <c r="T1801">
        <v>16.77</v>
      </c>
      <c r="U1801">
        <v>85.12</v>
      </c>
      <c r="V1801">
        <v>884</v>
      </c>
      <c r="W1801">
        <v>20.67</v>
      </c>
      <c r="X1801">
        <v>796</v>
      </c>
    </row>
    <row r="1802" spans="1:24" hidden="1" x14ac:dyDescent="0.25">
      <c r="A1802" t="s">
        <v>46</v>
      </c>
      <c r="B1802" t="s">
        <v>25</v>
      </c>
      <c r="C1802">
        <v>2023</v>
      </c>
      <c r="D1802" t="s">
        <v>43</v>
      </c>
      <c r="E1802">
        <v>5.34</v>
      </c>
      <c r="F1802">
        <v>7.24</v>
      </c>
      <c r="G1802">
        <v>1.06</v>
      </c>
      <c r="H1802">
        <v>7.59</v>
      </c>
      <c r="I1802">
        <v>17</v>
      </c>
      <c r="J1802">
        <v>2.4700000000000002</v>
      </c>
      <c r="K1802">
        <v>888</v>
      </c>
      <c r="L1802" t="s">
        <v>31</v>
      </c>
      <c r="M1802">
        <v>54.26</v>
      </c>
      <c r="N1802">
        <v>85</v>
      </c>
      <c r="O1802">
        <v>28</v>
      </c>
      <c r="P1802">
        <v>23</v>
      </c>
      <c r="Q1802">
        <v>55.79</v>
      </c>
      <c r="R1802">
        <v>71262</v>
      </c>
      <c r="S1802">
        <v>78.8</v>
      </c>
      <c r="T1802">
        <v>26.45</v>
      </c>
      <c r="U1802">
        <v>27.95</v>
      </c>
      <c r="V1802">
        <v>2565</v>
      </c>
      <c r="W1802">
        <v>2.6</v>
      </c>
      <c r="X1802">
        <v>875</v>
      </c>
    </row>
    <row r="1803" spans="1:24" hidden="1" x14ac:dyDescent="0.25">
      <c r="A1803" t="s">
        <v>24</v>
      </c>
      <c r="B1803" t="s">
        <v>25</v>
      </c>
      <c r="C1803">
        <v>2002</v>
      </c>
      <c r="D1803" t="s">
        <v>34</v>
      </c>
      <c r="E1803">
        <v>1.41</v>
      </c>
      <c r="F1803">
        <v>8.36</v>
      </c>
      <c r="G1803">
        <v>0.37</v>
      </c>
      <c r="H1803">
        <v>8.6300000000000008</v>
      </c>
      <c r="I1803">
        <v>45.85</v>
      </c>
      <c r="J1803">
        <v>8.75</v>
      </c>
      <c r="K1803">
        <v>3528</v>
      </c>
      <c r="L1803" t="s">
        <v>35</v>
      </c>
      <c r="M1803">
        <v>72.069999999999993</v>
      </c>
      <c r="N1803">
        <v>47</v>
      </c>
      <c r="O1803">
        <v>20</v>
      </c>
      <c r="P1803">
        <v>21</v>
      </c>
      <c r="Q1803">
        <v>60.38</v>
      </c>
      <c r="R1803">
        <v>5753</v>
      </c>
      <c r="S1803">
        <v>71.349999999999994</v>
      </c>
      <c r="T1803">
        <v>31.58</v>
      </c>
      <c r="U1803">
        <v>46.81</v>
      </c>
      <c r="V1803">
        <v>342</v>
      </c>
      <c r="W1803">
        <v>13.38</v>
      </c>
      <c r="X1803">
        <v>967</v>
      </c>
    </row>
    <row r="1804" spans="1:24" hidden="1" x14ac:dyDescent="0.25">
      <c r="A1804" t="s">
        <v>45</v>
      </c>
      <c r="B1804" t="s">
        <v>38</v>
      </c>
      <c r="C1804">
        <v>2021</v>
      </c>
      <c r="D1804" t="s">
        <v>40</v>
      </c>
      <c r="E1804">
        <v>0.26</v>
      </c>
      <c r="F1804">
        <v>7.11</v>
      </c>
      <c r="G1804">
        <v>3.09</v>
      </c>
      <c r="H1804">
        <v>6.03</v>
      </c>
      <c r="I1804">
        <v>37.76</v>
      </c>
      <c r="J1804">
        <v>8.9</v>
      </c>
      <c r="K1804">
        <v>1196</v>
      </c>
      <c r="L1804" t="s">
        <v>27</v>
      </c>
      <c r="M1804">
        <v>58.32</v>
      </c>
      <c r="N1804">
        <v>497</v>
      </c>
      <c r="O1804">
        <v>38</v>
      </c>
      <c r="P1804">
        <v>48</v>
      </c>
      <c r="Q1804">
        <v>59.87</v>
      </c>
      <c r="R1804">
        <v>9226</v>
      </c>
      <c r="S1804">
        <v>60.21</v>
      </c>
      <c r="T1804">
        <v>54.73</v>
      </c>
      <c r="U1804">
        <v>29.82</v>
      </c>
      <c r="V1804">
        <v>2149</v>
      </c>
      <c r="W1804">
        <v>24.87</v>
      </c>
      <c r="X1804">
        <v>401</v>
      </c>
    </row>
    <row r="1805" spans="1:24" hidden="1" x14ac:dyDescent="0.25">
      <c r="A1805" t="s">
        <v>28</v>
      </c>
      <c r="B1805" t="s">
        <v>38</v>
      </c>
      <c r="C1805">
        <v>2003</v>
      </c>
      <c r="D1805" t="s">
        <v>40</v>
      </c>
      <c r="E1805">
        <v>7.97</v>
      </c>
      <c r="F1805">
        <v>7.65</v>
      </c>
      <c r="G1805">
        <v>4.76</v>
      </c>
      <c r="H1805">
        <v>6.92</v>
      </c>
      <c r="I1805">
        <v>32.76</v>
      </c>
      <c r="J1805">
        <v>12.65</v>
      </c>
      <c r="K1805">
        <v>4540</v>
      </c>
      <c r="L1805" t="s">
        <v>27</v>
      </c>
      <c r="M1805">
        <v>34.58</v>
      </c>
      <c r="N1805">
        <v>489</v>
      </c>
      <c r="O1805">
        <v>12</v>
      </c>
      <c r="P1805">
        <v>54</v>
      </c>
      <c r="Q1805">
        <v>5.38</v>
      </c>
      <c r="R1805">
        <v>59452</v>
      </c>
      <c r="S1805">
        <v>3.88</v>
      </c>
      <c r="T1805">
        <v>13.46</v>
      </c>
      <c r="U1805">
        <v>44.84</v>
      </c>
      <c r="V1805">
        <v>353</v>
      </c>
      <c r="W1805">
        <v>25.5</v>
      </c>
      <c r="X1805">
        <v>636</v>
      </c>
    </row>
    <row r="1806" spans="1:24" hidden="1" x14ac:dyDescent="0.25">
      <c r="A1806" t="s">
        <v>24</v>
      </c>
      <c r="B1806" t="s">
        <v>33</v>
      </c>
      <c r="C1806">
        <v>2010</v>
      </c>
      <c r="D1806" t="s">
        <v>30</v>
      </c>
      <c r="E1806">
        <v>6</v>
      </c>
      <c r="F1806">
        <v>7.72</v>
      </c>
      <c r="G1806">
        <v>1.55</v>
      </c>
      <c r="H1806">
        <v>9.39</v>
      </c>
      <c r="I1806">
        <v>12.7</v>
      </c>
      <c r="J1806">
        <v>6.69</v>
      </c>
      <c r="K1806">
        <v>2169</v>
      </c>
      <c r="L1806" t="s">
        <v>35</v>
      </c>
      <c r="M1806">
        <v>96.34</v>
      </c>
      <c r="N1806">
        <v>316</v>
      </c>
      <c r="O1806">
        <v>48</v>
      </c>
      <c r="P1806">
        <v>54</v>
      </c>
      <c r="Q1806">
        <v>82.25</v>
      </c>
      <c r="R1806">
        <v>89615</v>
      </c>
      <c r="S1806">
        <v>77.45</v>
      </c>
      <c r="T1806">
        <v>78.8</v>
      </c>
      <c r="U1806">
        <v>86.42</v>
      </c>
      <c r="V1806">
        <v>577</v>
      </c>
      <c r="W1806">
        <v>33.96</v>
      </c>
      <c r="X1806">
        <v>96</v>
      </c>
    </row>
    <row r="1807" spans="1:24" hidden="1" x14ac:dyDescent="0.25">
      <c r="A1807" t="s">
        <v>28</v>
      </c>
      <c r="B1807" t="s">
        <v>25</v>
      </c>
      <c r="C1807">
        <v>2022</v>
      </c>
      <c r="D1807" t="s">
        <v>43</v>
      </c>
      <c r="E1807">
        <v>7.11</v>
      </c>
      <c r="F1807">
        <v>8.18</v>
      </c>
      <c r="G1807">
        <v>2.9</v>
      </c>
      <c r="H1807">
        <v>6.99</v>
      </c>
      <c r="I1807">
        <v>34.93</v>
      </c>
      <c r="J1807">
        <v>8.3699999999999992</v>
      </c>
      <c r="K1807">
        <v>3568</v>
      </c>
      <c r="L1807" t="s">
        <v>27</v>
      </c>
      <c r="M1807">
        <v>53.65</v>
      </c>
      <c r="N1807">
        <v>352</v>
      </c>
      <c r="O1807">
        <v>18</v>
      </c>
      <c r="P1807">
        <v>84</v>
      </c>
      <c r="Q1807">
        <v>21.1</v>
      </c>
      <c r="R1807">
        <v>87052</v>
      </c>
      <c r="S1807">
        <v>13.24</v>
      </c>
      <c r="T1807">
        <v>47.66</v>
      </c>
      <c r="U1807">
        <v>22.79</v>
      </c>
      <c r="V1807">
        <v>1830</v>
      </c>
      <c r="W1807">
        <v>15.18</v>
      </c>
      <c r="X1807">
        <v>148</v>
      </c>
    </row>
    <row r="1808" spans="1:24" hidden="1" x14ac:dyDescent="0.25">
      <c r="A1808" t="s">
        <v>46</v>
      </c>
      <c r="B1808" t="s">
        <v>37</v>
      </c>
      <c r="C1808">
        <v>2013</v>
      </c>
      <c r="D1808" t="s">
        <v>34</v>
      </c>
      <c r="E1808">
        <v>3.04</v>
      </c>
      <c r="F1808">
        <v>6.08</v>
      </c>
      <c r="G1808">
        <v>4.7699999999999996</v>
      </c>
      <c r="H1808">
        <v>4.46</v>
      </c>
      <c r="I1808">
        <v>44.34</v>
      </c>
      <c r="J1808">
        <v>0.24</v>
      </c>
      <c r="K1808">
        <v>2231</v>
      </c>
      <c r="L1808" t="s">
        <v>44</v>
      </c>
      <c r="M1808">
        <v>61.2</v>
      </c>
      <c r="N1808">
        <v>423</v>
      </c>
      <c r="O1808">
        <v>2</v>
      </c>
      <c r="P1808">
        <v>69</v>
      </c>
      <c r="Q1808">
        <v>30.65</v>
      </c>
      <c r="R1808">
        <v>60758</v>
      </c>
      <c r="S1808">
        <v>96.2</v>
      </c>
      <c r="T1808">
        <v>48.82</v>
      </c>
      <c r="U1808">
        <v>71.78</v>
      </c>
      <c r="V1808">
        <v>733</v>
      </c>
      <c r="W1808">
        <v>37.46</v>
      </c>
      <c r="X1808">
        <v>388</v>
      </c>
    </row>
    <row r="1809" spans="1:24" hidden="1" x14ac:dyDescent="0.25">
      <c r="A1809" t="s">
        <v>39</v>
      </c>
      <c r="B1809" t="s">
        <v>33</v>
      </c>
      <c r="C1809">
        <v>2002</v>
      </c>
      <c r="D1809" t="s">
        <v>42</v>
      </c>
      <c r="E1809">
        <v>5.09</v>
      </c>
      <c r="F1809">
        <v>7.01</v>
      </c>
      <c r="G1809">
        <v>3.25</v>
      </c>
      <c r="H1809">
        <v>5.4</v>
      </c>
      <c r="I1809">
        <v>11.54</v>
      </c>
      <c r="J1809">
        <v>2.4500000000000002</v>
      </c>
      <c r="K1809">
        <v>1843</v>
      </c>
      <c r="L1809" t="s">
        <v>35</v>
      </c>
      <c r="M1809">
        <v>41.73</v>
      </c>
      <c r="N1809">
        <v>386</v>
      </c>
      <c r="O1809">
        <v>33</v>
      </c>
      <c r="P1809">
        <v>77</v>
      </c>
      <c r="Q1809">
        <v>19</v>
      </c>
      <c r="R1809">
        <v>40500</v>
      </c>
      <c r="S1809">
        <v>8.15</v>
      </c>
      <c r="T1809">
        <v>36.119999999999997</v>
      </c>
      <c r="U1809">
        <v>24.79</v>
      </c>
      <c r="V1809">
        <v>2884</v>
      </c>
      <c r="W1809">
        <v>6.53</v>
      </c>
      <c r="X1809">
        <v>52</v>
      </c>
    </row>
    <row r="1810" spans="1:24" hidden="1" x14ac:dyDescent="0.25">
      <c r="A1810" t="s">
        <v>24</v>
      </c>
      <c r="B1810" t="s">
        <v>25</v>
      </c>
      <c r="C1810">
        <v>2015</v>
      </c>
      <c r="D1810" t="s">
        <v>42</v>
      </c>
      <c r="E1810">
        <v>7.47</v>
      </c>
      <c r="F1810">
        <v>7.96</v>
      </c>
      <c r="G1810">
        <v>3.37</v>
      </c>
      <c r="H1810">
        <v>6.71</v>
      </c>
      <c r="I1810">
        <v>35.31</v>
      </c>
      <c r="J1810">
        <v>11.4</v>
      </c>
      <c r="K1810">
        <v>3651</v>
      </c>
      <c r="L1810" t="s">
        <v>27</v>
      </c>
      <c r="M1810">
        <v>90.57</v>
      </c>
      <c r="N1810">
        <v>413</v>
      </c>
      <c r="O1810">
        <v>37</v>
      </c>
      <c r="P1810">
        <v>72</v>
      </c>
      <c r="Q1810">
        <v>77.17</v>
      </c>
      <c r="R1810">
        <v>46773</v>
      </c>
      <c r="S1810">
        <v>72.03</v>
      </c>
      <c r="T1810">
        <v>26.96</v>
      </c>
      <c r="U1810">
        <v>54.12</v>
      </c>
      <c r="V1810">
        <v>2228</v>
      </c>
      <c r="W1810">
        <v>1.99</v>
      </c>
      <c r="X1810">
        <v>875</v>
      </c>
    </row>
    <row r="1811" spans="1:24" hidden="1" x14ac:dyDescent="0.25">
      <c r="A1811" t="s">
        <v>32</v>
      </c>
      <c r="B1811" t="s">
        <v>25</v>
      </c>
      <c r="C1811">
        <v>2021</v>
      </c>
      <c r="D1811" t="s">
        <v>40</v>
      </c>
      <c r="E1811">
        <v>4.63</v>
      </c>
      <c r="F1811">
        <v>8.0399999999999991</v>
      </c>
      <c r="G1811">
        <v>0.89</v>
      </c>
      <c r="H1811">
        <v>4.08</v>
      </c>
      <c r="I1811">
        <v>19.68</v>
      </c>
      <c r="J1811">
        <v>4.32</v>
      </c>
      <c r="K1811">
        <v>3876</v>
      </c>
      <c r="L1811" t="s">
        <v>44</v>
      </c>
      <c r="M1811">
        <v>50.4</v>
      </c>
      <c r="N1811">
        <v>239</v>
      </c>
      <c r="O1811">
        <v>18</v>
      </c>
      <c r="P1811">
        <v>34</v>
      </c>
      <c r="Q1811">
        <v>59.2</v>
      </c>
      <c r="R1811">
        <v>97986</v>
      </c>
      <c r="S1811">
        <v>36.04</v>
      </c>
      <c r="T1811">
        <v>39.090000000000003</v>
      </c>
      <c r="U1811">
        <v>57.92</v>
      </c>
      <c r="V1811">
        <v>892</v>
      </c>
      <c r="W1811">
        <v>7.07</v>
      </c>
      <c r="X1811">
        <v>78</v>
      </c>
    </row>
    <row r="1812" spans="1:24" hidden="1" x14ac:dyDescent="0.25">
      <c r="A1812" t="s">
        <v>46</v>
      </c>
      <c r="B1812" t="s">
        <v>38</v>
      </c>
      <c r="C1812">
        <v>2014</v>
      </c>
      <c r="D1812" t="s">
        <v>40</v>
      </c>
      <c r="E1812">
        <v>6.01</v>
      </c>
      <c r="F1812">
        <v>8.32</v>
      </c>
      <c r="G1812">
        <v>2.46</v>
      </c>
      <c r="H1812">
        <v>7.29</v>
      </c>
      <c r="I1812">
        <v>5.94</v>
      </c>
      <c r="J1812">
        <v>2.89</v>
      </c>
      <c r="K1812">
        <v>2718</v>
      </c>
      <c r="L1812" t="s">
        <v>27</v>
      </c>
      <c r="M1812">
        <v>31.39</v>
      </c>
      <c r="N1812">
        <v>151</v>
      </c>
      <c r="O1812">
        <v>31</v>
      </c>
      <c r="P1812">
        <v>43</v>
      </c>
      <c r="Q1812">
        <v>76.02</v>
      </c>
      <c r="R1812">
        <v>48926</v>
      </c>
      <c r="S1812">
        <v>73.569999999999993</v>
      </c>
      <c r="T1812">
        <v>83.07</v>
      </c>
      <c r="U1812">
        <v>52.12</v>
      </c>
      <c r="V1812">
        <v>2090</v>
      </c>
      <c r="W1812">
        <v>18.489999999999998</v>
      </c>
      <c r="X1812">
        <v>686</v>
      </c>
    </row>
    <row r="1813" spans="1:24" hidden="1" x14ac:dyDescent="0.25">
      <c r="A1813" t="s">
        <v>36</v>
      </c>
      <c r="B1813" t="s">
        <v>33</v>
      </c>
      <c r="C1813">
        <v>2009</v>
      </c>
      <c r="D1813" t="s">
        <v>26</v>
      </c>
      <c r="E1813">
        <v>7.9</v>
      </c>
      <c r="F1813">
        <v>7.76</v>
      </c>
      <c r="G1813">
        <v>1.84</v>
      </c>
      <c r="H1813">
        <v>9.99</v>
      </c>
      <c r="I1813">
        <v>38.17</v>
      </c>
      <c r="J1813">
        <v>6.49</v>
      </c>
      <c r="K1813">
        <v>48</v>
      </c>
      <c r="L1813" t="s">
        <v>44</v>
      </c>
      <c r="M1813">
        <v>52.15</v>
      </c>
      <c r="N1813">
        <v>450</v>
      </c>
      <c r="O1813">
        <v>46</v>
      </c>
      <c r="P1813">
        <v>35</v>
      </c>
      <c r="Q1813">
        <v>66.03</v>
      </c>
      <c r="R1813">
        <v>30235</v>
      </c>
      <c r="S1813">
        <v>51.9</v>
      </c>
      <c r="T1813">
        <v>17.54</v>
      </c>
      <c r="U1813">
        <v>70.989999999999995</v>
      </c>
      <c r="V1813">
        <v>986</v>
      </c>
      <c r="W1813">
        <v>32.92</v>
      </c>
      <c r="X1813">
        <v>162</v>
      </c>
    </row>
    <row r="1814" spans="1:24" hidden="1" x14ac:dyDescent="0.25">
      <c r="A1814" t="s">
        <v>47</v>
      </c>
      <c r="B1814" t="s">
        <v>25</v>
      </c>
      <c r="C1814">
        <v>2008</v>
      </c>
      <c r="D1814" t="s">
        <v>43</v>
      </c>
      <c r="E1814">
        <v>2.15</v>
      </c>
      <c r="F1814">
        <v>6.61</v>
      </c>
      <c r="G1814">
        <v>2.35</v>
      </c>
      <c r="H1814">
        <v>7.57</v>
      </c>
      <c r="I1814">
        <v>8.36</v>
      </c>
      <c r="J1814">
        <v>3.27</v>
      </c>
      <c r="K1814">
        <v>180</v>
      </c>
      <c r="L1814" t="s">
        <v>31</v>
      </c>
      <c r="M1814">
        <v>98.88</v>
      </c>
      <c r="N1814">
        <v>257</v>
      </c>
      <c r="O1814">
        <v>35</v>
      </c>
      <c r="P1814">
        <v>88</v>
      </c>
      <c r="Q1814">
        <v>12.21</v>
      </c>
      <c r="R1814">
        <v>66058</v>
      </c>
      <c r="S1814">
        <v>62.95</v>
      </c>
      <c r="T1814">
        <v>14.86</v>
      </c>
      <c r="U1814">
        <v>97.89</v>
      </c>
      <c r="V1814">
        <v>2409</v>
      </c>
      <c r="W1814">
        <v>6.15</v>
      </c>
      <c r="X1814">
        <v>481</v>
      </c>
    </row>
    <row r="1815" spans="1:24" hidden="1" x14ac:dyDescent="0.25">
      <c r="A1815" t="s">
        <v>24</v>
      </c>
      <c r="B1815" t="s">
        <v>25</v>
      </c>
      <c r="C1815">
        <v>2010</v>
      </c>
      <c r="D1815" t="s">
        <v>34</v>
      </c>
      <c r="E1815">
        <v>0.66</v>
      </c>
      <c r="F1815">
        <v>7.26</v>
      </c>
      <c r="G1815">
        <v>4</v>
      </c>
      <c r="H1815">
        <v>5.61</v>
      </c>
      <c r="I1815">
        <v>12.64</v>
      </c>
      <c r="J1815">
        <v>1.19</v>
      </c>
      <c r="K1815">
        <v>3878</v>
      </c>
      <c r="L1815" t="s">
        <v>44</v>
      </c>
      <c r="M1815">
        <v>40.28</v>
      </c>
      <c r="N1815">
        <v>43</v>
      </c>
      <c r="O1815">
        <v>38</v>
      </c>
      <c r="P1815">
        <v>14</v>
      </c>
      <c r="Q1815">
        <v>31.55</v>
      </c>
      <c r="R1815">
        <v>42148</v>
      </c>
      <c r="S1815">
        <v>7.54</v>
      </c>
      <c r="T1815">
        <v>19.16</v>
      </c>
      <c r="U1815">
        <v>41.38</v>
      </c>
      <c r="V1815">
        <v>665</v>
      </c>
      <c r="W1815">
        <v>21.93</v>
      </c>
      <c r="X1815">
        <v>673</v>
      </c>
    </row>
    <row r="1816" spans="1:24" hidden="1" x14ac:dyDescent="0.25">
      <c r="A1816" t="s">
        <v>32</v>
      </c>
      <c r="B1816" t="s">
        <v>33</v>
      </c>
      <c r="C1816">
        <v>2015</v>
      </c>
      <c r="D1816" t="s">
        <v>40</v>
      </c>
      <c r="E1816">
        <v>5.32</v>
      </c>
      <c r="F1816">
        <v>6.08</v>
      </c>
      <c r="G1816">
        <v>2.2999999999999998</v>
      </c>
      <c r="H1816">
        <v>5.32</v>
      </c>
      <c r="I1816">
        <v>39.15</v>
      </c>
      <c r="J1816">
        <v>5.68</v>
      </c>
      <c r="K1816">
        <v>1417</v>
      </c>
      <c r="L1816" t="s">
        <v>27</v>
      </c>
      <c r="M1816">
        <v>32.18</v>
      </c>
      <c r="N1816">
        <v>167</v>
      </c>
      <c r="O1816">
        <v>13</v>
      </c>
      <c r="P1816">
        <v>44</v>
      </c>
      <c r="Q1816">
        <v>51.71</v>
      </c>
      <c r="R1816">
        <v>33019</v>
      </c>
      <c r="S1816">
        <v>96.65</v>
      </c>
      <c r="T1816">
        <v>72.16</v>
      </c>
      <c r="U1816">
        <v>68.78</v>
      </c>
      <c r="V1816">
        <v>2525</v>
      </c>
      <c r="W1816">
        <v>31.06</v>
      </c>
      <c r="X1816">
        <v>627</v>
      </c>
    </row>
    <row r="1817" spans="1:24" hidden="1" x14ac:dyDescent="0.25">
      <c r="A1817" t="s">
        <v>45</v>
      </c>
      <c r="B1817" t="s">
        <v>37</v>
      </c>
      <c r="C1817">
        <v>2009</v>
      </c>
      <c r="D1817" t="s">
        <v>26</v>
      </c>
      <c r="E1817">
        <v>0.62</v>
      </c>
      <c r="F1817">
        <v>7.62</v>
      </c>
      <c r="G1817">
        <v>0.31</v>
      </c>
      <c r="H1817">
        <v>9.52</v>
      </c>
      <c r="I1817">
        <v>37.11</v>
      </c>
      <c r="J1817">
        <v>3.29</v>
      </c>
      <c r="K1817">
        <v>3464</v>
      </c>
      <c r="L1817" t="s">
        <v>44</v>
      </c>
      <c r="M1817">
        <v>70.47</v>
      </c>
      <c r="N1817">
        <v>274</v>
      </c>
      <c r="O1817">
        <v>6</v>
      </c>
      <c r="P1817">
        <v>61</v>
      </c>
      <c r="Q1817">
        <v>31.88</v>
      </c>
      <c r="R1817">
        <v>1786</v>
      </c>
      <c r="S1817">
        <v>0.38</v>
      </c>
      <c r="T1817">
        <v>13.87</v>
      </c>
      <c r="U1817">
        <v>48.4</v>
      </c>
      <c r="V1817">
        <v>2719</v>
      </c>
      <c r="W1817">
        <v>1.39</v>
      </c>
      <c r="X1817">
        <v>299</v>
      </c>
    </row>
    <row r="1818" spans="1:24" hidden="1" x14ac:dyDescent="0.25">
      <c r="A1818" t="s">
        <v>36</v>
      </c>
      <c r="B1818" t="s">
        <v>33</v>
      </c>
      <c r="C1818">
        <v>2016</v>
      </c>
      <c r="D1818" t="s">
        <v>43</v>
      </c>
      <c r="E1818">
        <v>7.67</v>
      </c>
      <c r="F1818">
        <v>7.39</v>
      </c>
      <c r="G1818">
        <v>4.53</v>
      </c>
      <c r="H1818">
        <v>9.1</v>
      </c>
      <c r="I1818">
        <v>12.71</v>
      </c>
      <c r="J1818">
        <v>15.99</v>
      </c>
      <c r="K1818">
        <v>3419</v>
      </c>
      <c r="L1818" t="s">
        <v>27</v>
      </c>
      <c r="M1818">
        <v>56.02</v>
      </c>
      <c r="N1818">
        <v>190</v>
      </c>
      <c r="O1818">
        <v>19</v>
      </c>
      <c r="P1818">
        <v>91</v>
      </c>
      <c r="Q1818">
        <v>22.32</v>
      </c>
      <c r="R1818">
        <v>69896</v>
      </c>
      <c r="S1818">
        <v>94.12</v>
      </c>
      <c r="T1818">
        <v>36.65</v>
      </c>
      <c r="U1818">
        <v>99.96</v>
      </c>
      <c r="V1818">
        <v>340</v>
      </c>
      <c r="W1818">
        <v>1.66</v>
      </c>
      <c r="X1818">
        <v>504</v>
      </c>
    </row>
    <row r="1819" spans="1:24" hidden="1" x14ac:dyDescent="0.25">
      <c r="A1819" t="s">
        <v>45</v>
      </c>
      <c r="B1819" t="s">
        <v>33</v>
      </c>
      <c r="C1819">
        <v>2018</v>
      </c>
      <c r="D1819" t="s">
        <v>34</v>
      </c>
      <c r="E1819">
        <v>7.19</v>
      </c>
      <c r="F1819">
        <v>7.67</v>
      </c>
      <c r="G1819">
        <v>2.72</v>
      </c>
      <c r="H1819">
        <v>6.31</v>
      </c>
      <c r="I1819">
        <v>47.05</v>
      </c>
      <c r="J1819">
        <v>1.25</v>
      </c>
      <c r="K1819">
        <v>529</v>
      </c>
      <c r="L1819" t="s">
        <v>35</v>
      </c>
      <c r="M1819">
        <v>85.65</v>
      </c>
      <c r="N1819">
        <v>151</v>
      </c>
      <c r="O1819">
        <v>31</v>
      </c>
      <c r="P1819">
        <v>49</v>
      </c>
      <c r="Q1819">
        <v>87.24</v>
      </c>
      <c r="R1819">
        <v>76310</v>
      </c>
      <c r="S1819">
        <v>56.83</v>
      </c>
      <c r="T1819">
        <v>43.99</v>
      </c>
      <c r="U1819">
        <v>96.08</v>
      </c>
      <c r="V1819">
        <v>1927</v>
      </c>
      <c r="W1819">
        <v>19.62</v>
      </c>
      <c r="X1819">
        <v>859</v>
      </c>
    </row>
    <row r="1820" spans="1:24" hidden="1" x14ac:dyDescent="0.25">
      <c r="A1820" t="s">
        <v>46</v>
      </c>
      <c r="B1820" t="s">
        <v>37</v>
      </c>
      <c r="C1820">
        <v>2001</v>
      </c>
      <c r="D1820" t="s">
        <v>42</v>
      </c>
      <c r="E1820">
        <v>8.82</v>
      </c>
      <c r="F1820">
        <v>8.33</v>
      </c>
      <c r="G1820">
        <v>4.62</v>
      </c>
      <c r="H1820">
        <v>5.47</v>
      </c>
      <c r="I1820">
        <v>10.76</v>
      </c>
      <c r="J1820">
        <v>14.95</v>
      </c>
      <c r="K1820">
        <v>4679</v>
      </c>
      <c r="L1820" t="s">
        <v>35</v>
      </c>
      <c r="M1820">
        <v>81.23</v>
      </c>
      <c r="N1820">
        <v>49</v>
      </c>
      <c r="O1820">
        <v>45</v>
      </c>
      <c r="P1820">
        <v>77</v>
      </c>
      <c r="Q1820">
        <v>75.28</v>
      </c>
      <c r="R1820">
        <v>11226</v>
      </c>
      <c r="S1820">
        <v>25.83</v>
      </c>
      <c r="T1820">
        <v>50.57</v>
      </c>
      <c r="U1820">
        <v>27.47</v>
      </c>
      <c r="V1820">
        <v>2191</v>
      </c>
      <c r="W1820">
        <v>7.31</v>
      </c>
      <c r="X1820">
        <v>917</v>
      </c>
    </row>
    <row r="1821" spans="1:24" hidden="1" x14ac:dyDescent="0.25">
      <c r="A1821" t="s">
        <v>47</v>
      </c>
      <c r="B1821" t="s">
        <v>33</v>
      </c>
      <c r="C1821">
        <v>2023</v>
      </c>
      <c r="D1821" t="s">
        <v>26</v>
      </c>
      <c r="E1821">
        <v>6.4</v>
      </c>
      <c r="F1821">
        <v>7.72</v>
      </c>
      <c r="G1821">
        <v>2.86</v>
      </c>
      <c r="H1821">
        <v>7.97</v>
      </c>
      <c r="I1821">
        <v>49.68</v>
      </c>
      <c r="J1821">
        <v>7.66</v>
      </c>
      <c r="K1821">
        <v>1286</v>
      </c>
      <c r="L1821" t="s">
        <v>31</v>
      </c>
      <c r="M1821">
        <v>42.98</v>
      </c>
      <c r="N1821">
        <v>275</v>
      </c>
      <c r="O1821">
        <v>30</v>
      </c>
      <c r="P1821">
        <v>12</v>
      </c>
      <c r="Q1821">
        <v>35.83</v>
      </c>
      <c r="R1821">
        <v>62040</v>
      </c>
      <c r="S1821">
        <v>63.77</v>
      </c>
      <c r="T1821">
        <v>10.26</v>
      </c>
      <c r="U1821">
        <v>97.89</v>
      </c>
      <c r="V1821">
        <v>1009</v>
      </c>
      <c r="W1821">
        <v>18.02</v>
      </c>
      <c r="X1821">
        <v>947</v>
      </c>
    </row>
    <row r="1822" spans="1:24" hidden="1" x14ac:dyDescent="0.25">
      <c r="A1822" t="s">
        <v>24</v>
      </c>
      <c r="B1822" t="s">
        <v>25</v>
      </c>
      <c r="C1822">
        <v>2022</v>
      </c>
      <c r="D1822" t="s">
        <v>43</v>
      </c>
      <c r="E1822">
        <v>0.67</v>
      </c>
      <c r="F1822">
        <v>6.8</v>
      </c>
      <c r="G1822">
        <v>0.35</v>
      </c>
      <c r="H1822">
        <v>5.2</v>
      </c>
      <c r="I1822">
        <v>36.89</v>
      </c>
      <c r="J1822">
        <v>13.51</v>
      </c>
      <c r="K1822">
        <v>2190</v>
      </c>
      <c r="L1822" t="s">
        <v>44</v>
      </c>
      <c r="M1822">
        <v>69.52</v>
      </c>
      <c r="N1822">
        <v>312</v>
      </c>
      <c r="O1822">
        <v>21</v>
      </c>
      <c r="P1822">
        <v>30</v>
      </c>
      <c r="Q1822">
        <v>76.97</v>
      </c>
      <c r="R1822">
        <v>95318</v>
      </c>
      <c r="S1822">
        <v>67.290000000000006</v>
      </c>
      <c r="T1822">
        <v>48.94</v>
      </c>
      <c r="U1822">
        <v>79.06</v>
      </c>
      <c r="V1822">
        <v>1470</v>
      </c>
      <c r="W1822">
        <v>1.76</v>
      </c>
      <c r="X1822">
        <v>880</v>
      </c>
    </row>
    <row r="1823" spans="1:24" hidden="1" x14ac:dyDescent="0.25">
      <c r="A1823" t="s">
        <v>24</v>
      </c>
      <c r="B1823" t="s">
        <v>33</v>
      </c>
      <c r="C1823">
        <v>2001</v>
      </c>
      <c r="D1823" t="s">
        <v>26</v>
      </c>
      <c r="E1823">
        <v>2.5299999999999998</v>
      </c>
      <c r="F1823">
        <v>6.5</v>
      </c>
      <c r="G1823">
        <v>2.76</v>
      </c>
      <c r="H1823">
        <v>3.84</v>
      </c>
      <c r="I1823">
        <v>19.63</v>
      </c>
      <c r="J1823">
        <v>1.05</v>
      </c>
      <c r="K1823">
        <v>706</v>
      </c>
      <c r="L1823" t="s">
        <v>31</v>
      </c>
      <c r="M1823">
        <v>32.270000000000003</v>
      </c>
      <c r="N1823">
        <v>494</v>
      </c>
      <c r="O1823">
        <v>4</v>
      </c>
      <c r="P1823">
        <v>4</v>
      </c>
      <c r="Q1823">
        <v>63.5</v>
      </c>
      <c r="R1823">
        <v>95813</v>
      </c>
      <c r="S1823">
        <v>73.03</v>
      </c>
      <c r="T1823">
        <v>25.59</v>
      </c>
      <c r="U1823">
        <v>99.39</v>
      </c>
      <c r="V1823">
        <v>902</v>
      </c>
      <c r="W1823">
        <v>39.07</v>
      </c>
      <c r="X1823">
        <v>600</v>
      </c>
    </row>
    <row r="1824" spans="1:24" hidden="1" x14ac:dyDescent="0.25">
      <c r="A1824" t="s">
        <v>39</v>
      </c>
      <c r="B1824" t="s">
        <v>37</v>
      </c>
      <c r="C1824">
        <v>2005</v>
      </c>
      <c r="D1824" t="s">
        <v>40</v>
      </c>
      <c r="E1824">
        <v>8.08</v>
      </c>
      <c r="F1824">
        <v>8.14</v>
      </c>
      <c r="G1824">
        <v>2.88</v>
      </c>
      <c r="H1824">
        <v>5.17</v>
      </c>
      <c r="I1824">
        <v>6.52</v>
      </c>
      <c r="J1824">
        <v>18.41</v>
      </c>
      <c r="K1824">
        <v>3217</v>
      </c>
      <c r="L1824" t="s">
        <v>35</v>
      </c>
      <c r="M1824">
        <v>60.76</v>
      </c>
      <c r="N1824">
        <v>368</v>
      </c>
      <c r="O1824">
        <v>30</v>
      </c>
      <c r="P1824">
        <v>82</v>
      </c>
      <c r="Q1824">
        <v>2.37</v>
      </c>
      <c r="R1824">
        <v>26416</v>
      </c>
      <c r="S1824">
        <v>1.64</v>
      </c>
      <c r="T1824">
        <v>17.829999999999998</v>
      </c>
      <c r="U1824">
        <v>81.680000000000007</v>
      </c>
      <c r="V1824">
        <v>369</v>
      </c>
      <c r="W1824">
        <v>26.17</v>
      </c>
      <c r="X1824">
        <v>120</v>
      </c>
    </row>
    <row r="1825" spans="1:24" hidden="1" x14ac:dyDescent="0.25">
      <c r="A1825" t="s">
        <v>39</v>
      </c>
      <c r="B1825" t="s">
        <v>29</v>
      </c>
      <c r="C1825">
        <v>2018</v>
      </c>
      <c r="D1825" t="s">
        <v>30</v>
      </c>
      <c r="E1825">
        <v>1.67</v>
      </c>
      <c r="F1825">
        <v>6.49</v>
      </c>
      <c r="G1825">
        <v>1.07</v>
      </c>
      <c r="H1825">
        <v>6.04</v>
      </c>
      <c r="I1825">
        <v>16.03</v>
      </c>
      <c r="J1825">
        <v>15.35</v>
      </c>
      <c r="K1825">
        <v>293</v>
      </c>
      <c r="L1825" t="s">
        <v>44</v>
      </c>
      <c r="M1825">
        <v>79.98</v>
      </c>
      <c r="N1825">
        <v>305</v>
      </c>
      <c r="O1825">
        <v>14</v>
      </c>
      <c r="P1825">
        <v>7</v>
      </c>
      <c r="Q1825">
        <v>39.270000000000003</v>
      </c>
      <c r="R1825">
        <v>80326</v>
      </c>
      <c r="S1825">
        <v>98.28</v>
      </c>
      <c r="T1825">
        <v>52.66</v>
      </c>
      <c r="U1825">
        <v>30.31</v>
      </c>
      <c r="V1825">
        <v>2466</v>
      </c>
      <c r="W1825">
        <v>27.47</v>
      </c>
      <c r="X1825">
        <v>277</v>
      </c>
    </row>
    <row r="1826" spans="1:24" hidden="1" x14ac:dyDescent="0.25">
      <c r="A1826" t="s">
        <v>46</v>
      </c>
      <c r="B1826" t="s">
        <v>33</v>
      </c>
      <c r="C1826">
        <v>2007</v>
      </c>
      <c r="D1826" t="s">
        <v>42</v>
      </c>
      <c r="E1826">
        <v>6.98</v>
      </c>
      <c r="F1826">
        <v>6.4</v>
      </c>
      <c r="G1826">
        <v>2.36</v>
      </c>
      <c r="H1826">
        <v>4.79</v>
      </c>
      <c r="I1826">
        <v>9.69</v>
      </c>
      <c r="J1826">
        <v>2.8</v>
      </c>
      <c r="K1826">
        <v>1561</v>
      </c>
      <c r="L1826" t="s">
        <v>44</v>
      </c>
      <c r="M1826">
        <v>59.05</v>
      </c>
      <c r="N1826">
        <v>94</v>
      </c>
      <c r="O1826">
        <v>43</v>
      </c>
      <c r="P1826">
        <v>12</v>
      </c>
      <c r="Q1826">
        <v>30.47</v>
      </c>
      <c r="R1826">
        <v>2877</v>
      </c>
      <c r="S1826">
        <v>61.79</v>
      </c>
      <c r="T1826">
        <v>69.53</v>
      </c>
      <c r="U1826">
        <v>80.040000000000006</v>
      </c>
      <c r="V1826">
        <v>2281</v>
      </c>
      <c r="W1826">
        <v>20.39</v>
      </c>
      <c r="X1826">
        <v>422</v>
      </c>
    </row>
    <row r="1827" spans="1:24" hidden="1" x14ac:dyDescent="0.25">
      <c r="A1827" t="s">
        <v>46</v>
      </c>
      <c r="B1827" t="s">
        <v>38</v>
      </c>
      <c r="C1827">
        <v>2002</v>
      </c>
      <c r="D1827" t="s">
        <v>40</v>
      </c>
      <c r="E1827">
        <v>7.8</v>
      </c>
      <c r="F1827">
        <v>6.52</v>
      </c>
      <c r="G1827">
        <v>2.2999999999999998</v>
      </c>
      <c r="H1827">
        <v>4.5199999999999996</v>
      </c>
      <c r="I1827">
        <v>31.09</v>
      </c>
      <c r="J1827">
        <v>4.38</v>
      </c>
      <c r="K1827">
        <v>4517</v>
      </c>
      <c r="L1827" t="s">
        <v>31</v>
      </c>
      <c r="M1827">
        <v>38.26</v>
      </c>
      <c r="N1827">
        <v>241</v>
      </c>
      <c r="O1827">
        <v>16</v>
      </c>
      <c r="P1827">
        <v>40</v>
      </c>
      <c r="Q1827">
        <v>23.36</v>
      </c>
      <c r="R1827">
        <v>25271</v>
      </c>
      <c r="S1827">
        <v>37.75</v>
      </c>
      <c r="T1827">
        <v>84.78</v>
      </c>
      <c r="U1827">
        <v>78.13</v>
      </c>
      <c r="V1827">
        <v>2532</v>
      </c>
      <c r="W1827">
        <v>33</v>
      </c>
      <c r="X1827">
        <v>486</v>
      </c>
    </row>
    <row r="1828" spans="1:24" hidden="1" x14ac:dyDescent="0.25">
      <c r="A1828" t="s">
        <v>47</v>
      </c>
      <c r="B1828" t="s">
        <v>25</v>
      </c>
      <c r="C1828">
        <v>2013</v>
      </c>
      <c r="D1828" t="s">
        <v>40</v>
      </c>
      <c r="E1828">
        <v>3.3</v>
      </c>
      <c r="F1828">
        <v>7.27</v>
      </c>
      <c r="G1828">
        <v>3.11</v>
      </c>
      <c r="H1828">
        <v>3.04</v>
      </c>
      <c r="I1828">
        <v>17.84</v>
      </c>
      <c r="J1828">
        <v>12.88</v>
      </c>
      <c r="K1828">
        <v>2611</v>
      </c>
      <c r="L1828" t="s">
        <v>31</v>
      </c>
      <c r="M1828">
        <v>34.31</v>
      </c>
      <c r="N1828">
        <v>104</v>
      </c>
      <c r="O1828">
        <v>36</v>
      </c>
      <c r="P1828">
        <v>16</v>
      </c>
      <c r="Q1828">
        <v>26.66</v>
      </c>
      <c r="R1828">
        <v>93073</v>
      </c>
      <c r="S1828">
        <v>57.07</v>
      </c>
      <c r="T1828">
        <v>83.01</v>
      </c>
      <c r="U1828">
        <v>33.340000000000003</v>
      </c>
      <c r="V1828">
        <v>1633</v>
      </c>
      <c r="W1828">
        <v>33.340000000000003</v>
      </c>
      <c r="X1828">
        <v>669</v>
      </c>
    </row>
    <row r="1829" spans="1:24" hidden="1" x14ac:dyDescent="0.25">
      <c r="A1829" t="s">
        <v>39</v>
      </c>
      <c r="B1829" t="s">
        <v>25</v>
      </c>
      <c r="C1829">
        <v>2024</v>
      </c>
      <c r="D1829" t="s">
        <v>43</v>
      </c>
      <c r="E1829">
        <v>3.22</v>
      </c>
      <c r="F1829">
        <v>6.31</v>
      </c>
      <c r="G1829">
        <v>1.3</v>
      </c>
      <c r="H1829">
        <v>7.42</v>
      </c>
      <c r="I1829">
        <v>14.75</v>
      </c>
      <c r="J1829">
        <v>18.43</v>
      </c>
      <c r="K1829">
        <v>660</v>
      </c>
      <c r="L1829" t="s">
        <v>44</v>
      </c>
      <c r="M1829">
        <v>89.76</v>
      </c>
      <c r="N1829">
        <v>441</v>
      </c>
      <c r="O1829">
        <v>18</v>
      </c>
      <c r="P1829">
        <v>31</v>
      </c>
      <c r="Q1829">
        <v>94.35</v>
      </c>
      <c r="R1829">
        <v>49504</v>
      </c>
      <c r="S1829">
        <v>17.84</v>
      </c>
      <c r="T1829">
        <v>41.92</v>
      </c>
      <c r="U1829">
        <v>80.25</v>
      </c>
      <c r="V1829">
        <v>1630</v>
      </c>
      <c r="W1829">
        <v>6.36</v>
      </c>
      <c r="X1829">
        <v>344</v>
      </c>
    </row>
    <row r="1830" spans="1:24" hidden="1" x14ac:dyDescent="0.25">
      <c r="A1830" t="s">
        <v>32</v>
      </c>
      <c r="B1830" t="s">
        <v>38</v>
      </c>
      <c r="C1830">
        <v>2015</v>
      </c>
      <c r="D1830" t="s">
        <v>26</v>
      </c>
      <c r="E1830">
        <v>5.58</v>
      </c>
      <c r="F1830">
        <v>8.35</v>
      </c>
      <c r="G1830">
        <v>2.91</v>
      </c>
      <c r="H1830">
        <v>7.3</v>
      </c>
      <c r="I1830">
        <v>37.86</v>
      </c>
      <c r="J1830">
        <v>8.92</v>
      </c>
      <c r="K1830">
        <v>3178</v>
      </c>
      <c r="L1830" t="s">
        <v>44</v>
      </c>
      <c r="M1830">
        <v>92.39</v>
      </c>
      <c r="N1830">
        <v>414</v>
      </c>
      <c r="O1830">
        <v>9</v>
      </c>
      <c r="P1830">
        <v>4</v>
      </c>
      <c r="Q1830">
        <v>49.66</v>
      </c>
      <c r="R1830">
        <v>55280</v>
      </c>
      <c r="S1830">
        <v>24.73</v>
      </c>
      <c r="T1830">
        <v>66.319999999999993</v>
      </c>
      <c r="U1830">
        <v>73.98</v>
      </c>
      <c r="V1830">
        <v>1259</v>
      </c>
      <c r="W1830">
        <v>30.74</v>
      </c>
      <c r="X1830">
        <v>396</v>
      </c>
    </row>
    <row r="1831" spans="1:24" x14ac:dyDescent="0.25">
      <c r="A1831" t="s">
        <v>32</v>
      </c>
      <c r="B1831" t="s">
        <v>38</v>
      </c>
      <c r="C1831">
        <v>2000</v>
      </c>
      <c r="D1831" t="s">
        <v>42</v>
      </c>
      <c r="E1831">
        <v>8.61</v>
      </c>
      <c r="F1831">
        <v>8.42</v>
      </c>
      <c r="G1831">
        <v>1.2</v>
      </c>
      <c r="H1831">
        <v>4.32</v>
      </c>
      <c r="I1831">
        <v>11.53</v>
      </c>
      <c r="J1831">
        <v>9.7100000000000009</v>
      </c>
      <c r="K1831">
        <v>3389</v>
      </c>
      <c r="L1831" t="s">
        <v>44</v>
      </c>
      <c r="M1831">
        <v>54.02</v>
      </c>
      <c r="N1831">
        <v>420</v>
      </c>
      <c r="O1831">
        <v>43</v>
      </c>
      <c r="P1831">
        <v>8</v>
      </c>
      <c r="Q1831">
        <v>85.08</v>
      </c>
      <c r="R1831">
        <v>75732</v>
      </c>
      <c r="S1831">
        <v>8.58</v>
      </c>
      <c r="T1831">
        <v>65.650000000000006</v>
      </c>
      <c r="U1831">
        <v>99.56</v>
      </c>
      <c r="V1831">
        <v>464</v>
      </c>
      <c r="W1831">
        <v>22.67</v>
      </c>
      <c r="X1831">
        <v>345</v>
      </c>
    </row>
    <row r="1832" spans="1:24" hidden="1" x14ac:dyDescent="0.25">
      <c r="A1832" t="s">
        <v>47</v>
      </c>
      <c r="B1832" t="s">
        <v>33</v>
      </c>
      <c r="C1832">
        <v>2020</v>
      </c>
      <c r="D1832" t="s">
        <v>40</v>
      </c>
      <c r="E1832">
        <v>2.2400000000000002</v>
      </c>
      <c r="F1832">
        <v>8.43</v>
      </c>
      <c r="G1832">
        <v>2.23</v>
      </c>
      <c r="H1832">
        <v>9.61</v>
      </c>
      <c r="I1832">
        <v>29.34</v>
      </c>
      <c r="J1832">
        <v>4.76</v>
      </c>
      <c r="K1832">
        <v>2106</v>
      </c>
      <c r="L1832" t="s">
        <v>31</v>
      </c>
      <c r="M1832">
        <v>41.49</v>
      </c>
      <c r="N1832">
        <v>362</v>
      </c>
      <c r="O1832">
        <v>33</v>
      </c>
      <c r="P1832">
        <v>33</v>
      </c>
      <c r="Q1832">
        <v>22.99</v>
      </c>
      <c r="R1832">
        <v>51767</v>
      </c>
      <c r="S1832">
        <v>87.92</v>
      </c>
      <c r="T1832">
        <v>42.97</v>
      </c>
      <c r="U1832">
        <v>69.5</v>
      </c>
      <c r="V1832">
        <v>1052</v>
      </c>
      <c r="W1832">
        <v>30.5</v>
      </c>
      <c r="X1832">
        <v>838</v>
      </c>
    </row>
    <row r="1833" spans="1:24" hidden="1" x14ac:dyDescent="0.25">
      <c r="A1833" t="s">
        <v>32</v>
      </c>
      <c r="B1833" t="s">
        <v>38</v>
      </c>
      <c r="C1833">
        <v>2002</v>
      </c>
      <c r="D1833" t="s">
        <v>43</v>
      </c>
      <c r="E1833">
        <v>9.41</v>
      </c>
      <c r="F1833">
        <v>6.1</v>
      </c>
      <c r="G1833">
        <v>0.61</v>
      </c>
      <c r="H1833">
        <v>5.87</v>
      </c>
      <c r="I1833">
        <v>9.73</v>
      </c>
      <c r="J1833">
        <v>7.66</v>
      </c>
      <c r="K1833">
        <v>3063</v>
      </c>
      <c r="L1833" t="s">
        <v>27</v>
      </c>
      <c r="M1833">
        <v>98.5</v>
      </c>
      <c r="N1833">
        <v>348</v>
      </c>
      <c r="O1833">
        <v>48</v>
      </c>
      <c r="P1833">
        <v>0</v>
      </c>
      <c r="Q1833">
        <v>19.09</v>
      </c>
      <c r="R1833">
        <v>22302</v>
      </c>
      <c r="S1833">
        <v>25.16</v>
      </c>
      <c r="T1833">
        <v>17.86</v>
      </c>
      <c r="U1833">
        <v>53.17</v>
      </c>
      <c r="V1833">
        <v>1963</v>
      </c>
      <c r="W1833">
        <v>36.75</v>
      </c>
      <c r="X1833">
        <v>476</v>
      </c>
    </row>
    <row r="1834" spans="1:24" hidden="1" x14ac:dyDescent="0.25">
      <c r="A1834" t="s">
        <v>48</v>
      </c>
      <c r="B1834" t="s">
        <v>29</v>
      </c>
      <c r="C1834">
        <v>2021</v>
      </c>
      <c r="D1834" t="s">
        <v>42</v>
      </c>
      <c r="E1834">
        <v>5.99</v>
      </c>
      <c r="F1834">
        <v>8.3699999999999992</v>
      </c>
      <c r="G1834">
        <v>0.19</v>
      </c>
      <c r="H1834">
        <v>3.18</v>
      </c>
      <c r="I1834">
        <v>35.74</v>
      </c>
      <c r="J1834">
        <v>5.72</v>
      </c>
      <c r="K1834">
        <v>2840</v>
      </c>
      <c r="L1834" t="s">
        <v>35</v>
      </c>
      <c r="M1834">
        <v>68.209999999999994</v>
      </c>
      <c r="N1834">
        <v>259</v>
      </c>
      <c r="O1834">
        <v>24</v>
      </c>
      <c r="P1834">
        <v>39</v>
      </c>
      <c r="Q1834">
        <v>89.1</v>
      </c>
      <c r="R1834">
        <v>85338</v>
      </c>
      <c r="S1834">
        <v>73.97</v>
      </c>
      <c r="T1834">
        <v>40.56</v>
      </c>
      <c r="U1834">
        <v>96.31</v>
      </c>
      <c r="V1834">
        <v>206</v>
      </c>
      <c r="W1834">
        <v>13.4</v>
      </c>
      <c r="X1834">
        <v>592</v>
      </c>
    </row>
    <row r="1835" spans="1:24" hidden="1" x14ac:dyDescent="0.25">
      <c r="A1835" t="s">
        <v>28</v>
      </c>
      <c r="B1835" t="s">
        <v>37</v>
      </c>
      <c r="C1835">
        <v>2017</v>
      </c>
      <c r="D1835" t="s">
        <v>26</v>
      </c>
      <c r="E1835">
        <v>9.92</v>
      </c>
      <c r="F1835">
        <v>8.49</v>
      </c>
      <c r="G1835">
        <v>1.6</v>
      </c>
      <c r="H1835">
        <v>4.54</v>
      </c>
      <c r="I1835">
        <v>31.26</v>
      </c>
      <c r="J1835">
        <v>7.01</v>
      </c>
      <c r="K1835">
        <v>3496</v>
      </c>
      <c r="L1835" t="s">
        <v>35</v>
      </c>
      <c r="M1835">
        <v>63.37</v>
      </c>
      <c r="N1835">
        <v>441</v>
      </c>
      <c r="O1835">
        <v>36</v>
      </c>
      <c r="P1835">
        <v>78</v>
      </c>
      <c r="Q1835">
        <v>50.58</v>
      </c>
      <c r="R1835">
        <v>45484</v>
      </c>
      <c r="S1835">
        <v>27.42</v>
      </c>
      <c r="T1835">
        <v>89.39</v>
      </c>
      <c r="U1835">
        <v>70.23</v>
      </c>
      <c r="V1835">
        <v>222</v>
      </c>
      <c r="W1835">
        <v>22.84</v>
      </c>
      <c r="X1835">
        <v>250</v>
      </c>
    </row>
    <row r="1836" spans="1:24" hidden="1" x14ac:dyDescent="0.25">
      <c r="A1836" t="s">
        <v>47</v>
      </c>
      <c r="B1836" t="s">
        <v>38</v>
      </c>
      <c r="C1836">
        <v>2008</v>
      </c>
      <c r="D1836" t="s">
        <v>40</v>
      </c>
      <c r="E1836">
        <v>0.9</v>
      </c>
      <c r="F1836">
        <v>8.36</v>
      </c>
      <c r="G1836">
        <v>1.37</v>
      </c>
      <c r="H1836">
        <v>7.84</v>
      </c>
      <c r="I1836">
        <v>39.909999999999997</v>
      </c>
      <c r="J1836">
        <v>0.41</v>
      </c>
      <c r="K1836">
        <v>2578</v>
      </c>
      <c r="L1836" t="s">
        <v>31</v>
      </c>
      <c r="M1836">
        <v>81.91</v>
      </c>
      <c r="N1836">
        <v>137</v>
      </c>
      <c r="O1836">
        <v>27</v>
      </c>
      <c r="P1836">
        <v>53</v>
      </c>
      <c r="Q1836">
        <v>89.72</v>
      </c>
      <c r="R1836">
        <v>25946</v>
      </c>
      <c r="S1836">
        <v>14.6</v>
      </c>
      <c r="T1836">
        <v>54.4</v>
      </c>
      <c r="U1836">
        <v>47.89</v>
      </c>
      <c r="V1836">
        <v>1639</v>
      </c>
      <c r="W1836">
        <v>31.5</v>
      </c>
      <c r="X1836">
        <v>237</v>
      </c>
    </row>
    <row r="1837" spans="1:24" hidden="1" x14ac:dyDescent="0.25">
      <c r="A1837" t="s">
        <v>47</v>
      </c>
      <c r="B1837" t="s">
        <v>38</v>
      </c>
      <c r="C1837">
        <v>2005</v>
      </c>
      <c r="D1837" t="s">
        <v>34</v>
      </c>
      <c r="E1837">
        <v>1.27</v>
      </c>
      <c r="F1837">
        <v>7.68</v>
      </c>
      <c r="G1837">
        <v>2.0299999999999998</v>
      </c>
      <c r="H1837">
        <v>4.41</v>
      </c>
      <c r="I1837">
        <v>3.42</v>
      </c>
      <c r="J1837">
        <v>0.82</v>
      </c>
      <c r="K1837">
        <v>2051</v>
      </c>
      <c r="L1837" t="s">
        <v>44</v>
      </c>
      <c r="M1837">
        <v>41.82</v>
      </c>
      <c r="N1837">
        <v>318</v>
      </c>
      <c r="O1837">
        <v>14</v>
      </c>
      <c r="P1837">
        <v>31</v>
      </c>
      <c r="Q1837">
        <v>8.18</v>
      </c>
      <c r="R1837">
        <v>31360</v>
      </c>
      <c r="S1837">
        <v>10.81</v>
      </c>
      <c r="T1837">
        <v>37.31</v>
      </c>
      <c r="U1837">
        <v>21.68</v>
      </c>
      <c r="V1837">
        <v>2782</v>
      </c>
      <c r="W1837">
        <v>39.47</v>
      </c>
      <c r="X1837">
        <v>671</v>
      </c>
    </row>
    <row r="1838" spans="1:24" hidden="1" x14ac:dyDescent="0.25">
      <c r="A1838" t="s">
        <v>41</v>
      </c>
      <c r="B1838" t="s">
        <v>29</v>
      </c>
      <c r="C1838">
        <v>2022</v>
      </c>
      <c r="D1838" t="s">
        <v>40</v>
      </c>
      <c r="E1838">
        <v>8.27</v>
      </c>
      <c r="F1838">
        <v>7.75</v>
      </c>
      <c r="G1838">
        <v>4.8099999999999996</v>
      </c>
      <c r="H1838">
        <v>3.38</v>
      </c>
      <c r="I1838">
        <v>10.51</v>
      </c>
      <c r="J1838">
        <v>13.61</v>
      </c>
      <c r="K1838">
        <v>2409</v>
      </c>
      <c r="L1838" t="s">
        <v>35</v>
      </c>
      <c r="M1838">
        <v>70.599999999999994</v>
      </c>
      <c r="N1838">
        <v>419</v>
      </c>
      <c r="O1838">
        <v>19</v>
      </c>
      <c r="P1838">
        <v>97</v>
      </c>
      <c r="Q1838">
        <v>91.81</v>
      </c>
      <c r="R1838">
        <v>90796</v>
      </c>
      <c r="S1838">
        <v>86.02</v>
      </c>
      <c r="T1838">
        <v>69.510000000000005</v>
      </c>
      <c r="U1838">
        <v>80.53</v>
      </c>
      <c r="V1838">
        <v>2316</v>
      </c>
      <c r="W1838">
        <v>24.5</v>
      </c>
      <c r="X1838">
        <v>984</v>
      </c>
    </row>
    <row r="1839" spans="1:24" hidden="1" x14ac:dyDescent="0.25">
      <c r="A1839" t="s">
        <v>36</v>
      </c>
      <c r="B1839" t="s">
        <v>25</v>
      </c>
      <c r="C1839">
        <v>2020</v>
      </c>
      <c r="D1839" t="s">
        <v>40</v>
      </c>
      <c r="E1839">
        <v>8.65</v>
      </c>
      <c r="F1839">
        <v>6.31</v>
      </c>
      <c r="G1839">
        <v>2.61</v>
      </c>
      <c r="H1839">
        <v>7.32</v>
      </c>
      <c r="I1839">
        <v>7.72</v>
      </c>
      <c r="J1839">
        <v>13.64</v>
      </c>
      <c r="K1839">
        <v>2953</v>
      </c>
      <c r="L1839" t="s">
        <v>35</v>
      </c>
      <c r="M1839">
        <v>92.31</v>
      </c>
      <c r="N1839">
        <v>182</v>
      </c>
      <c r="O1839">
        <v>12</v>
      </c>
      <c r="P1839">
        <v>98</v>
      </c>
      <c r="Q1839">
        <v>42.71</v>
      </c>
      <c r="R1839">
        <v>75917</v>
      </c>
      <c r="S1839">
        <v>11.97</v>
      </c>
      <c r="T1839">
        <v>64.91</v>
      </c>
      <c r="U1839">
        <v>29.56</v>
      </c>
      <c r="V1839">
        <v>212</v>
      </c>
      <c r="W1839">
        <v>28.85</v>
      </c>
      <c r="X1839">
        <v>82</v>
      </c>
    </row>
    <row r="1840" spans="1:24" hidden="1" x14ac:dyDescent="0.25">
      <c r="A1840" t="s">
        <v>36</v>
      </c>
      <c r="B1840" t="s">
        <v>25</v>
      </c>
      <c r="C1840">
        <v>2024</v>
      </c>
      <c r="D1840" t="s">
        <v>42</v>
      </c>
      <c r="E1840">
        <v>4.45</v>
      </c>
      <c r="F1840">
        <v>8.19</v>
      </c>
      <c r="G1840">
        <v>2.77</v>
      </c>
      <c r="H1840">
        <v>6.63</v>
      </c>
      <c r="I1840">
        <v>9.5299999999999994</v>
      </c>
      <c r="J1840">
        <v>6.6</v>
      </c>
      <c r="K1840">
        <v>368</v>
      </c>
      <c r="L1840" t="s">
        <v>35</v>
      </c>
      <c r="M1840">
        <v>31.61</v>
      </c>
      <c r="N1840">
        <v>482</v>
      </c>
      <c r="O1840">
        <v>19</v>
      </c>
      <c r="P1840">
        <v>49</v>
      </c>
      <c r="Q1840">
        <v>17.23</v>
      </c>
      <c r="R1840">
        <v>83632</v>
      </c>
      <c r="S1840">
        <v>8.7100000000000009</v>
      </c>
      <c r="T1840">
        <v>56.3</v>
      </c>
      <c r="U1840">
        <v>93.89</v>
      </c>
      <c r="V1840">
        <v>1983</v>
      </c>
      <c r="W1840">
        <v>33.85</v>
      </c>
      <c r="X1840">
        <v>538</v>
      </c>
    </row>
    <row r="1841" spans="1:24" x14ac:dyDescent="0.25">
      <c r="A1841" t="s">
        <v>48</v>
      </c>
      <c r="B1841" t="s">
        <v>33</v>
      </c>
      <c r="C1841">
        <v>2000</v>
      </c>
      <c r="D1841" t="s">
        <v>42</v>
      </c>
      <c r="E1841">
        <v>7.14</v>
      </c>
      <c r="F1841">
        <v>6.15</v>
      </c>
      <c r="G1841">
        <v>4.71</v>
      </c>
      <c r="H1841">
        <v>8.33</v>
      </c>
      <c r="I1841">
        <v>5.15</v>
      </c>
      <c r="J1841">
        <v>17.71</v>
      </c>
      <c r="K1841">
        <v>538</v>
      </c>
      <c r="L1841" t="s">
        <v>35</v>
      </c>
      <c r="M1841">
        <v>77.11</v>
      </c>
      <c r="N1841">
        <v>56</v>
      </c>
      <c r="O1841">
        <v>42</v>
      </c>
      <c r="P1841">
        <v>58</v>
      </c>
      <c r="Q1841">
        <v>68.97</v>
      </c>
      <c r="R1841">
        <v>12337</v>
      </c>
      <c r="S1841">
        <v>0.94</v>
      </c>
      <c r="T1841">
        <v>60.99</v>
      </c>
      <c r="U1841">
        <v>96.91</v>
      </c>
      <c r="V1841">
        <v>2505</v>
      </c>
      <c r="W1841">
        <v>30.05</v>
      </c>
      <c r="X1841">
        <v>106</v>
      </c>
    </row>
    <row r="1842" spans="1:24" hidden="1" x14ac:dyDescent="0.25">
      <c r="A1842" t="s">
        <v>39</v>
      </c>
      <c r="B1842" t="s">
        <v>29</v>
      </c>
      <c r="C1842">
        <v>2020</v>
      </c>
      <c r="D1842" t="s">
        <v>42</v>
      </c>
      <c r="E1842">
        <v>8.68</v>
      </c>
      <c r="F1842">
        <v>6.79</v>
      </c>
      <c r="G1842">
        <v>4.6100000000000003</v>
      </c>
      <c r="H1842">
        <v>8.41</v>
      </c>
      <c r="I1842">
        <v>28.1</v>
      </c>
      <c r="J1842">
        <v>5.32</v>
      </c>
      <c r="K1842">
        <v>2927</v>
      </c>
      <c r="L1842" t="s">
        <v>44</v>
      </c>
      <c r="M1842">
        <v>68.599999999999994</v>
      </c>
      <c r="N1842">
        <v>239</v>
      </c>
      <c r="O1842">
        <v>30</v>
      </c>
      <c r="P1842">
        <v>91</v>
      </c>
      <c r="Q1842">
        <v>80.099999999999994</v>
      </c>
      <c r="R1842">
        <v>62982</v>
      </c>
      <c r="S1842">
        <v>36.64</v>
      </c>
      <c r="T1842">
        <v>56.8</v>
      </c>
      <c r="U1842">
        <v>38.909999999999997</v>
      </c>
      <c r="V1842">
        <v>2967</v>
      </c>
      <c r="W1842">
        <v>37.69</v>
      </c>
      <c r="X1842">
        <v>267</v>
      </c>
    </row>
    <row r="1843" spans="1:24" hidden="1" x14ac:dyDescent="0.25">
      <c r="A1843" t="s">
        <v>46</v>
      </c>
      <c r="B1843" t="s">
        <v>37</v>
      </c>
      <c r="C1843">
        <v>2009</v>
      </c>
      <c r="D1843" t="s">
        <v>42</v>
      </c>
      <c r="E1843">
        <v>0.43</v>
      </c>
      <c r="F1843">
        <v>8.48</v>
      </c>
      <c r="G1843">
        <v>4.42</v>
      </c>
      <c r="H1843">
        <v>9.7200000000000006</v>
      </c>
      <c r="I1843">
        <v>29.67</v>
      </c>
      <c r="J1843">
        <v>7.92</v>
      </c>
      <c r="K1843">
        <v>2393</v>
      </c>
      <c r="L1843" t="s">
        <v>31</v>
      </c>
      <c r="M1843">
        <v>96.56</v>
      </c>
      <c r="N1843">
        <v>468</v>
      </c>
      <c r="O1843">
        <v>17</v>
      </c>
      <c r="P1843">
        <v>80</v>
      </c>
      <c r="Q1843">
        <v>6.64</v>
      </c>
      <c r="R1843">
        <v>39492</v>
      </c>
      <c r="S1843">
        <v>94.27</v>
      </c>
      <c r="T1843">
        <v>86.5</v>
      </c>
      <c r="U1843">
        <v>29.02</v>
      </c>
      <c r="V1843">
        <v>1147</v>
      </c>
      <c r="W1843">
        <v>9.19</v>
      </c>
      <c r="X1843">
        <v>272</v>
      </c>
    </row>
    <row r="1844" spans="1:24" hidden="1" x14ac:dyDescent="0.25">
      <c r="A1844" t="s">
        <v>46</v>
      </c>
      <c r="B1844" t="s">
        <v>37</v>
      </c>
      <c r="C1844">
        <v>2005</v>
      </c>
      <c r="D1844" t="s">
        <v>43</v>
      </c>
      <c r="E1844">
        <v>5.74</v>
      </c>
      <c r="F1844">
        <v>7.06</v>
      </c>
      <c r="G1844">
        <v>0.49</v>
      </c>
      <c r="H1844">
        <v>3.4</v>
      </c>
      <c r="I1844">
        <v>42.17</v>
      </c>
      <c r="J1844">
        <v>14.63</v>
      </c>
      <c r="K1844">
        <v>730</v>
      </c>
      <c r="L1844" t="s">
        <v>44</v>
      </c>
      <c r="M1844">
        <v>48.11</v>
      </c>
      <c r="N1844">
        <v>426</v>
      </c>
      <c r="O1844">
        <v>40</v>
      </c>
      <c r="P1844">
        <v>61</v>
      </c>
      <c r="Q1844">
        <v>98.75</v>
      </c>
      <c r="R1844">
        <v>9189</v>
      </c>
      <c r="S1844">
        <v>90.86</v>
      </c>
      <c r="T1844">
        <v>50.73</v>
      </c>
      <c r="U1844">
        <v>67.63</v>
      </c>
      <c r="V1844">
        <v>2045</v>
      </c>
      <c r="W1844">
        <v>36.31</v>
      </c>
      <c r="X1844">
        <v>232</v>
      </c>
    </row>
    <row r="1845" spans="1:24" hidden="1" x14ac:dyDescent="0.25">
      <c r="A1845" t="s">
        <v>45</v>
      </c>
      <c r="B1845" t="s">
        <v>29</v>
      </c>
      <c r="C1845">
        <v>2022</v>
      </c>
      <c r="D1845" t="s">
        <v>30</v>
      </c>
      <c r="E1845">
        <v>8.5299999999999994</v>
      </c>
      <c r="F1845">
        <v>6.33</v>
      </c>
      <c r="G1845">
        <v>3.17</v>
      </c>
      <c r="H1845">
        <v>3.27</v>
      </c>
      <c r="I1845">
        <v>20.89</v>
      </c>
      <c r="J1845">
        <v>14.87</v>
      </c>
      <c r="K1845">
        <v>896</v>
      </c>
      <c r="L1845" t="s">
        <v>44</v>
      </c>
      <c r="M1845">
        <v>90.12</v>
      </c>
      <c r="N1845">
        <v>104</v>
      </c>
      <c r="O1845">
        <v>47</v>
      </c>
      <c r="P1845">
        <v>10</v>
      </c>
      <c r="Q1845">
        <v>70.31</v>
      </c>
      <c r="R1845">
        <v>2065</v>
      </c>
      <c r="S1845">
        <v>11.51</v>
      </c>
      <c r="T1845">
        <v>57.22</v>
      </c>
      <c r="U1845">
        <v>37.1</v>
      </c>
      <c r="V1845">
        <v>1251</v>
      </c>
      <c r="W1845">
        <v>8.2799999999999994</v>
      </c>
      <c r="X1845">
        <v>535</v>
      </c>
    </row>
    <row r="1846" spans="1:24" hidden="1" x14ac:dyDescent="0.25">
      <c r="A1846" t="s">
        <v>48</v>
      </c>
      <c r="B1846" t="s">
        <v>37</v>
      </c>
      <c r="C1846">
        <v>2011</v>
      </c>
      <c r="D1846" t="s">
        <v>43</v>
      </c>
      <c r="E1846">
        <v>3.98</v>
      </c>
      <c r="F1846">
        <v>8.42</v>
      </c>
      <c r="G1846">
        <v>4.04</v>
      </c>
      <c r="H1846">
        <v>9.91</v>
      </c>
      <c r="I1846">
        <v>26.62</v>
      </c>
      <c r="J1846">
        <v>17.22</v>
      </c>
      <c r="K1846">
        <v>4659</v>
      </c>
      <c r="L1846" t="s">
        <v>35</v>
      </c>
      <c r="M1846">
        <v>51.63</v>
      </c>
      <c r="N1846">
        <v>64</v>
      </c>
      <c r="O1846">
        <v>27</v>
      </c>
      <c r="P1846">
        <v>22</v>
      </c>
      <c r="Q1846">
        <v>33.5</v>
      </c>
      <c r="R1846">
        <v>25293</v>
      </c>
      <c r="S1846">
        <v>1.25</v>
      </c>
      <c r="T1846">
        <v>47.73</v>
      </c>
      <c r="U1846">
        <v>63.35</v>
      </c>
      <c r="V1846">
        <v>2892</v>
      </c>
      <c r="W1846">
        <v>22.61</v>
      </c>
      <c r="X1846">
        <v>494</v>
      </c>
    </row>
    <row r="1847" spans="1:24" hidden="1" x14ac:dyDescent="0.25">
      <c r="A1847" t="s">
        <v>47</v>
      </c>
      <c r="B1847" t="s">
        <v>25</v>
      </c>
      <c r="C1847">
        <v>2003</v>
      </c>
      <c r="D1847" t="s">
        <v>40</v>
      </c>
      <c r="E1847">
        <v>3.02</v>
      </c>
      <c r="F1847">
        <v>8.4600000000000009</v>
      </c>
      <c r="G1847">
        <v>4.18</v>
      </c>
      <c r="H1847">
        <v>7.51</v>
      </c>
      <c r="I1847">
        <v>49.57</v>
      </c>
      <c r="J1847">
        <v>0.57999999999999996</v>
      </c>
      <c r="K1847">
        <v>2368</v>
      </c>
      <c r="L1847" t="s">
        <v>35</v>
      </c>
      <c r="M1847">
        <v>60.09</v>
      </c>
      <c r="N1847">
        <v>489</v>
      </c>
      <c r="O1847">
        <v>46</v>
      </c>
      <c r="P1847">
        <v>25</v>
      </c>
      <c r="Q1847">
        <v>16.829999999999998</v>
      </c>
      <c r="R1847">
        <v>5120</v>
      </c>
      <c r="S1847">
        <v>75.099999999999994</v>
      </c>
      <c r="T1847">
        <v>58.02</v>
      </c>
      <c r="U1847">
        <v>53.14</v>
      </c>
      <c r="V1847">
        <v>2067</v>
      </c>
      <c r="W1847">
        <v>20.92</v>
      </c>
      <c r="X1847">
        <v>269</v>
      </c>
    </row>
    <row r="1848" spans="1:24" hidden="1" x14ac:dyDescent="0.25">
      <c r="A1848" t="s">
        <v>48</v>
      </c>
      <c r="B1848" t="s">
        <v>37</v>
      </c>
      <c r="C1848">
        <v>2012</v>
      </c>
      <c r="D1848" t="s">
        <v>43</v>
      </c>
      <c r="E1848">
        <v>7.96</v>
      </c>
      <c r="F1848">
        <v>6.47</v>
      </c>
      <c r="G1848">
        <v>2.89</v>
      </c>
      <c r="H1848">
        <v>8.01</v>
      </c>
      <c r="I1848">
        <v>26.59</v>
      </c>
      <c r="J1848">
        <v>3.68</v>
      </c>
      <c r="K1848">
        <v>4559</v>
      </c>
      <c r="L1848" t="s">
        <v>44</v>
      </c>
      <c r="M1848">
        <v>44.93</v>
      </c>
      <c r="N1848">
        <v>139</v>
      </c>
      <c r="O1848">
        <v>3</v>
      </c>
      <c r="P1848">
        <v>62</v>
      </c>
      <c r="Q1848">
        <v>40.47</v>
      </c>
      <c r="R1848">
        <v>65700</v>
      </c>
      <c r="S1848">
        <v>30.65</v>
      </c>
      <c r="T1848">
        <v>81.27</v>
      </c>
      <c r="U1848">
        <v>83.36</v>
      </c>
      <c r="V1848">
        <v>613</v>
      </c>
      <c r="W1848">
        <v>33.25</v>
      </c>
      <c r="X1848">
        <v>694</v>
      </c>
    </row>
    <row r="1849" spans="1:24" hidden="1" x14ac:dyDescent="0.25">
      <c r="A1849" t="s">
        <v>48</v>
      </c>
      <c r="B1849" t="s">
        <v>37</v>
      </c>
      <c r="C1849">
        <v>2016</v>
      </c>
      <c r="D1849" t="s">
        <v>26</v>
      </c>
      <c r="E1849">
        <v>3.36</v>
      </c>
      <c r="F1849">
        <v>8.16</v>
      </c>
      <c r="G1849">
        <v>0.09</v>
      </c>
      <c r="H1849">
        <v>3.68</v>
      </c>
      <c r="I1849">
        <v>28.68</v>
      </c>
      <c r="J1849">
        <v>12.81</v>
      </c>
      <c r="K1849">
        <v>2680</v>
      </c>
      <c r="L1849" t="s">
        <v>44</v>
      </c>
      <c r="M1849">
        <v>90.45</v>
      </c>
      <c r="N1849">
        <v>61</v>
      </c>
      <c r="O1849">
        <v>23</v>
      </c>
      <c r="P1849">
        <v>45</v>
      </c>
      <c r="Q1849">
        <v>23.62</v>
      </c>
      <c r="R1849">
        <v>26437</v>
      </c>
      <c r="S1849">
        <v>83.47</v>
      </c>
      <c r="T1849">
        <v>37.18</v>
      </c>
      <c r="U1849">
        <v>99.99</v>
      </c>
      <c r="V1849">
        <v>2010</v>
      </c>
      <c r="W1849">
        <v>15.94</v>
      </c>
      <c r="X1849">
        <v>200</v>
      </c>
    </row>
    <row r="1850" spans="1:24" hidden="1" x14ac:dyDescent="0.25">
      <c r="A1850" t="s">
        <v>48</v>
      </c>
      <c r="B1850" t="s">
        <v>29</v>
      </c>
      <c r="C1850">
        <v>2007</v>
      </c>
      <c r="D1850" t="s">
        <v>34</v>
      </c>
      <c r="E1850">
        <v>0.03</v>
      </c>
      <c r="F1850">
        <v>6.98</v>
      </c>
      <c r="G1850">
        <v>4.87</v>
      </c>
      <c r="H1850">
        <v>3.49</v>
      </c>
      <c r="I1850">
        <v>49.8</v>
      </c>
      <c r="J1850">
        <v>6.76</v>
      </c>
      <c r="K1850">
        <v>2380</v>
      </c>
      <c r="L1850" t="s">
        <v>44</v>
      </c>
      <c r="M1850">
        <v>43.68</v>
      </c>
      <c r="N1850">
        <v>151</v>
      </c>
      <c r="O1850">
        <v>43</v>
      </c>
      <c r="P1850">
        <v>68</v>
      </c>
      <c r="Q1850">
        <v>50.43</v>
      </c>
      <c r="R1850">
        <v>83925</v>
      </c>
      <c r="S1850">
        <v>21.54</v>
      </c>
      <c r="T1850">
        <v>49.67</v>
      </c>
      <c r="U1850">
        <v>56.54</v>
      </c>
      <c r="V1850">
        <v>1327</v>
      </c>
      <c r="W1850">
        <v>5.73</v>
      </c>
      <c r="X1850">
        <v>275</v>
      </c>
    </row>
    <row r="1851" spans="1:24" hidden="1" x14ac:dyDescent="0.25">
      <c r="A1851" t="s">
        <v>36</v>
      </c>
      <c r="B1851" t="s">
        <v>29</v>
      </c>
      <c r="C1851">
        <v>2019</v>
      </c>
      <c r="D1851" t="s">
        <v>42</v>
      </c>
      <c r="E1851">
        <v>9.6</v>
      </c>
      <c r="F1851">
        <v>6.95</v>
      </c>
      <c r="G1851">
        <v>2.36</v>
      </c>
      <c r="H1851">
        <v>4.12</v>
      </c>
      <c r="I1851">
        <v>49.71</v>
      </c>
      <c r="J1851">
        <v>0.87</v>
      </c>
      <c r="K1851">
        <v>14</v>
      </c>
      <c r="L1851" t="s">
        <v>27</v>
      </c>
      <c r="M1851">
        <v>90.13</v>
      </c>
      <c r="N1851">
        <v>129</v>
      </c>
      <c r="O1851">
        <v>44</v>
      </c>
      <c r="P1851">
        <v>89</v>
      </c>
      <c r="Q1851">
        <v>78.63</v>
      </c>
      <c r="R1851">
        <v>88742</v>
      </c>
      <c r="S1851">
        <v>49.22</v>
      </c>
      <c r="T1851">
        <v>45.89</v>
      </c>
      <c r="U1851">
        <v>74.8</v>
      </c>
      <c r="V1851">
        <v>2912</v>
      </c>
      <c r="W1851">
        <v>28.27</v>
      </c>
      <c r="X1851">
        <v>566</v>
      </c>
    </row>
    <row r="1852" spans="1:24" hidden="1" x14ac:dyDescent="0.25">
      <c r="A1852" t="s">
        <v>48</v>
      </c>
      <c r="B1852" t="s">
        <v>37</v>
      </c>
      <c r="C1852">
        <v>2002</v>
      </c>
      <c r="D1852" t="s">
        <v>26</v>
      </c>
      <c r="E1852">
        <v>5.92</v>
      </c>
      <c r="F1852">
        <v>6.66</v>
      </c>
      <c r="G1852">
        <v>1.97</v>
      </c>
      <c r="H1852">
        <v>5.99</v>
      </c>
      <c r="I1852">
        <v>21.2</v>
      </c>
      <c r="J1852">
        <v>11.73</v>
      </c>
      <c r="K1852">
        <v>3128</v>
      </c>
      <c r="L1852" t="s">
        <v>35</v>
      </c>
      <c r="M1852">
        <v>61.89</v>
      </c>
      <c r="N1852">
        <v>430</v>
      </c>
      <c r="O1852">
        <v>8</v>
      </c>
      <c r="P1852">
        <v>5</v>
      </c>
      <c r="Q1852">
        <v>66.69</v>
      </c>
      <c r="R1852">
        <v>59900</v>
      </c>
      <c r="S1852">
        <v>3.29</v>
      </c>
      <c r="T1852">
        <v>41.84</v>
      </c>
      <c r="U1852">
        <v>47.34</v>
      </c>
      <c r="V1852">
        <v>2983</v>
      </c>
      <c r="W1852">
        <v>24.27</v>
      </c>
      <c r="X1852">
        <v>991</v>
      </c>
    </row>
    <row r="1853" spans="1:24" hidden="1" x14ac:dyDescent="0.25">
      <c r="A1853" t="s">
        <v>28</v>
      </c>
      <c r="B1853" t="s">
        <v>38</v>
      </c>
      <c r="C1853">
        <v>2011</v>
      </c>
      <c r="D1853" t="s">
        <v>34</v>
      </c>
      <c r="E1853">
        <v>8.1999999999999993</v>
      </c>
      <c r="F1853">
        <v>6.11</v>
      </c>
      <c r="G1853">
        <v>1.97</v>
      </c>
      <c r="H1853">
        <v>3.77</v>
      </c>
      <c r="I1853">
        <v>31.75</v>
      </c>
      <c r="J1853">
        <v>7.86</v>
      </c>
      <c r="K1853">
        <v>1353</v>
      </c>
      <c r="L1853" t="s">
        <v>31</v>
      </c>
      <c r="M1853">
        <v>88.46</v>
      </c>
      <c r="N1853">
        <v>125</v>
      </c>
      <c r="O1853">
        <v>46</v>
      </c>
      <c r="P1853">
        <v>50</v>
      </c>
      <c r="Q1853">
        <v>44.72</v>
      </c>
      <c r="R1853">
        <v>45777</v>
      </c>
      <c r="S1853">
        <v>89.47</v>
      </c>
      <c r="T1853">
        <v>75.680000000000007</v>
      </c>
      <c r="U1853">
        <v>89</v>
      </c>
      <c r="V1853">
        <v>639</v>
      </c>
      <c r="W1853">
        <v>33.08</v>
      </c>
      <c r="X1853">
        <v>225</v>
      </c>
    </row>
    <row r="1854" spans="1:24" hidden="1" x14ac:dyDescent="0.25">
      <c r="A1854" t="s">
        <v>46</v>
      </c>
      <c r="B1854" t="s">
        <v>29</v>
      </c>
      <c r="C1854">
        <v>2006</v>
      </c>
      <c r="D1854" t="s">
        <v>26</v>
      </c>
      <c r="E1854">
        <v>8.25</v>
      </c>
      <c r="F1854">
        <v>6.67</v>
      </c>
      <c r="G1854">
        <v>2.12</v>
      </c>
      <c r="H1854">
        <v>6.12</v>
      </c>
      <c r="I1854">
        <v>24.04</v>
      </c>
      <c r="J1854">
        <v>7.28</v>
      </c>
      <c r="K1854">
        <v>3135</v>
      </c>
      <c r="L1854" t="s">
        <v>31</v>
      </c>
      <c r="M1854">
        <v>48.51</v>
      </c>
      <c r="N1854">
        <v>439</v>
      </c>
      <c r="O1854">
        <v>49</v>
      </c>
      <c r="P1854">
        <v>42</v>
      </c>
      <c r="Q1854">
        <v>13.66</v>
      </c>
      <c r="R1854">
        <v>25872</v>
      </c>
      <c r="S1854">
        <v>17.8</v>
      </c>
      <c r="T1854">
        <v>28.56</v>
      </c>
      <c r="U1854">
        <v>22.96</v>
      </c>
      <c r="V1854">
        <v>2006</v>
      </c>
      <c r="W1854">
        <v>30.35</v>
      </c>
      <c r="X1854">
        <v>309</v>
      </c>
    </row>
    <row r="1855" spans="1:24" hidden="1" x14ac:dyDescent="0.25">
      <c r="A1855" t="s">
        <v>45</v>
      </c>
      <c r="B1855" t="s">
        <v>33</v>
      </c>
      <c r="C1855">
        <v>2011</v>
      </c>
      <c r="D1855" t="s">
        <v>40</v>
      </c>
      <c r="E1855">
        <v>0.66</v>
      </c>
      <c r="F1855">
        <v>6.13</v>
      </c>
      <c r="G1855">
        <v>1.21</v>
      </c>
      <c r="H1855">
        <v>6.93</v>
      </c>
      <c r="I1855">
        <v>36.04</v>
      </c>
      <c r="J1855">
        <v>5.29</v>
      </c>
      <c r="K1855">
        <v>2277</v>
      </c>
      <c r="L1855" t="s">
        <v>31</v>
      </c>
      <c r="M1855">
        <v>39.29</v>
      </c>
      <c r="N1855">
        <v>211</v>
      </c>
      <c r="O1855">
        <v>31</v>
      </c>
      <c r="P1855">
        <v>97</v>
      </c>
      <c r="Q1855">
        <v>95.8</v>
      </c>
      <c r="R1855">
        <v>5456</v>
      </c>
      <c r="S1855">
        <v>29.47</v>
      </c>
      <c r="T1855">
        <v>49.99</v>
      </c>
      <c r="U1855">
        <v>59.48</v>
      </c>
      <c r="V1855">
        <v>308</v>
      </c>
      <c r="W1855">
        <v>35.79</v>
      </c>
      <c r="X1855">
        <v>704</v>
      </c>
    </row>
    <row r="1856" spans="1:24" hidden="1" x14ac:dyDescent="0.25">
      <c r="A1856" t="s">
        <v>28</v>
      </c>
      <c r="B1856" t="s">
        <v>33</v>
      </c>
      <c r="C1856">
        <v>2001</v>
      </c>
      <c r="D1856" t="s">
        <v>42</v>
      </c>
      <c r="E1856">
        <v>1.71</v>
      </c>
      <c r="F1856">
        <v>8.31</v>
      </c>
      <c r="G1856">
        <v>1.64</v>
      </c>
      <c r="H1856">
        <v>3</v>
      </c>
      <c r="I1856">
        <v>46.92</v>
      </c>
      <c r="J1856">
        <v>0.12</v>
      </c>
      <c r="K1856">
        <v>10</v>
      </c>
      <c r="L1856" t="s">
        <v>27</v>
      </c>
      <c r="M1856">
        <v>68.849999999999994</v>
      </c>
      <c r="N1856">
        <v>399</v>
      </c>
      <c r="O1856">
        <v>31</v>
      </c>
      <c r="P1856">
        <v>41</v>
      </c>
      <c r="Q1856">
        <v>28.5</v>
      </c>
      <c r="R1856">
        <v>61894</v>
      </c>
      <c r="S1856">
        <v>47.97</v>
      </c>
      <c r="T1856">
        <v>83.97</v>
      </c>
      <c r="U1856">
        <v>34.14</v>
      </c>
      <c r="V1856">
        <v>2677</v>
      </c>
      <c r="W1856">
        <v>33.56</v>
      </c>
      <c r="X1856">
        <v>155</v>
      </c>
    </row>
    <row r="1857" spans="1:24" hidden="1" x14ac:dyDescent="0.25">
      <c r="A1857" t="s">
        <v>45</v>
      </c>
      <c r="B1857" t="s">
        <v>25</v>
      </c>
      <c r="C1857">
        <v>2023</v>
      </c>
      <c r="D1857" t="s">
        <v>26</v>
      </c>
      <c r="E1857">
        <v>3.11</v>
      </c>
      <c r="F1857">
        <v>7.65</v>
      </c>
      <c r="G1857">
        <v>4.93</v>
      </c>
      <c r="H1857">
        <v>3.8</v>
      </c>
      <c r="I1857">
        <v>15.48</v>
      </c>
      <c r="J1857">
        <v>3.65</v>
      </c>
      <c r="K1857">
        <v>1656</v>
      </c>
      <c r="L1857" t="s">
        <v>27</v>
      </c>
      <c r="M1857">
        <v>65.66</v>
      </c>
      <c r="N1857">
        <v>161</v>
      </c>
      <c r="O1857">
        <v>38</v>
      </c>
      <c r="P1857">
        <v>12</v>
      </c>
      <c r="Q1857">
        <v>29.23</v>
      </c>
      <c r="R1857">
        <v>12411</v>
      </c>
      <c r="S1857">
        <v>27.13</v>
      </c>
      <c r="T1857">
        <v>22.9</v>
      </c>
      <c r="U1857">
        <v>34.15</v>
      </c>
      <c r="V1857">
        <v>1644</v>
      </c>
      <c r="W1857">
        <v>27.44</v>
      </c>
      <c r="X1857">
        <v>532</v>
      </c>
    </row>
    <row r="1858" spans="1:24" hidden="1" x14ac:dyDescent="0.25">
      <c r="A1858" t="s">
        <v>41</v>
      </c>
      <c r="B1858" t="s">
        <v>37</v>
      </c>
      <c r="C1858">
        <v>2013</v>
      </c>
      <c r="D1858" t="s">
        <v>40</v>
      </c>
      <c r="E1858">
        <v>3.21</v>
      </c>
      <c r="F1858">
        <v>8.2200000000000006</v>
      </c>
      <c r="G1858">
        <v>1.84</v>
      </c>
      <c r="H1858">
        <v>5.63</v>
      </c>
      <c r="I1858">
        <v>40.94</v>
      </c>
      <c r="J1858">
        <v>9.48</v>
      </c>
      <c r="K1858">
        <v>1247</v>
      </c>
      <c r="L1858" t="s">
        <v>31</v>
      </c>
      <c r="M1858">
        <v>54.96</v>
      </c>
      <c r="N1858">
        <v>204</v>
      </c>
      <c r="O1858">
        <v>20</v>
      </c>
      <c r="P1858">
        <v>24</v>
      </c>
      <c r="Q1858">
        <v>65.260000000000005</v>
      </c>
      <c r="R1858">
        <v>81732</v>
      </c>
      <c r="S1858">
        <v>4.0199999999999996</v>
      </c>
      <c r="T1858">
        <v>10.37</v>
      </c>
      <c r="U1858">
        <v>62.64</v>
      </c>
      <c r="V1858">
        <v>2593</v>
      </c>
      <c r="W1858">
        <v>18.63</v>
      </c>
      <c r="X1858">
        <v>763</v>
      </c>
    </row>
    <row r="1859" spans="1:24" hidden="1" x14ac:dyDescent="0.25">
      <c r="A1859" t="s">
        <v>45</v>
      </c>
      <c r="B1859" t="s">
        <v>38</v>
      </c>
      <c r="C1859">
        <v>2021</v>
      </c>
      <c r="D1859" t="s">
        <v>42</v>
      </c>
      <c r="E1859">
        <v>6.59</v>
      </c>
      <c r="F1859">
        <v>7.79</v>
      </c>
      <c r="G1859">
        <v>2.63</v>
      </c>
      <c r="H1859">
        <v>3.37</v>
      </c>
      <c r="I1859">
        <v>32.74</v>
      </c>
      <c r="J1859">
        <v>5.51</v>
      </c>
      <c r="K1859">
        <v>1660</v>
      </c>
      <c r="L1859" t="s">
        <v>31</v>
      </c>
      <c r="M1859">
        <v>76.400000000000006</v>
      </c>
      <c r="N1859">
        <v>401</v>
      </c>
      <c r="O1859">
        <v>43</v>
      </c>
      <c r="P1859">
        <v>1</v>
      </c>
      <c r="Q1859">
        <v>77.510000000000005</v>
      </c>
      <c r="R1859">
        <v>51903</v>
      </c>
      <c r="S1859">
        <v>2.91</v>
      </c>
      <c r="T1859">
        <v>31.22</v>
      </c>
      <c r="U1859">
        <v>44.62</v>
      </c>
      <c r="V1859">
        <v>580</v>
      </c>
      <c r="W1859">
        <v>0.81</v>
      </c>
      <c r="X1859">
        <v>191</v>
      </c>
    </row>
    <row r="1860" spans="1:24" hidden="1" x14ac:dyDescent="0.25">
      <c r="A1860" t="s">
        <v>46</v>
      </c>
      <c r="B1860" t="s">
        <v>25</v>
      </c>
      <c r="C1860">
        <v>2022</v>
      </c>
      <c r="D1860" t="s">
        <v>30</v>
      </c>
      <c r="E1860">
        <v>6.23</v>
      </c>
      <c r="F1860">
        <v>6.33</v>
      </c>
      <c r="G1860">
        <v>4.24</v>
      </c>
      <c r="H1860">
        <v>3.93</v>
      </c>
      <c r="I1860">
        <v>14.01</v>
      </c>
      <c r="J1860">
        <v>17.489999999999998</v>
      </c>
      <c r="K1860">
        <v>1763</v>
      </c>
      <c r="L1860" t="s">
        <v>31</v>
      </c>
      <c r="M1860">
        <v>36.659999999999997</v>
      </c>
      <c r="N1860">
        <v>28</v>
      </c>
      <c r="O1860">
        <v>41</v>
      </c>
      <c r="P1860">
        <v>13</v>
      </c>
      <c r="Q1860">
        <v>98.45</v>
      </c>
      <c r="R1860">
        <v>7170</v>
      </c>
      <c r="S1860">
        <v>95.52</v>
      </c>
      <c r="T1860">
        <v>83.78</v>
      </c>
      <c r="U1860">
        <v>56.72</v>
      </c>
      <c r="V1860">
        <v>1727</v>
      </c>
      <c r="W1860">
        <v>12.3</v>
      </c>
      <c r="X1860">
        <v>501</v>
      </c>
    </row>
    <row r="1861" spans="1:24" hidden="1" x14ac:dyDescent="0.25">
      <c r="A1861" t="s">
        <v>46</v>
      </c>
      <c r="B1861" t="s">
        <v>37</v>
      </c>
      <c r="C1861">
        <v>2004</v>
      </c>
      <c r="D1861" t="s">
        <v>40</v>
      </c>
      <c r="E1861">
        <v>4.95</v>
      </c>
      <c r="F1861">
        <v>8.35</v>
      </c>
      <c r="G1861">
        <v>2.64</v>
      </c>
      <c r="H1861">
        <v>4.62</v>
      </c>
      <c r="I1861">
        <v>39.86</v>
      </c>
      <c r="J1861">
        <v>2.86</v>
      </c>
      <c r="K1861">
        <v>541</v>
      </c>
      <c r="L1861" t="s">
        <v>44</v>
      </c>
      <c r="M1861">
        <v>73.540000000000006</v>
      </c>
      <c r="N1861">
        <v>181</v>
      </c>
      <c r="O1861">
        <v>38</v>
      </c>
      <c r="P1861">
        <v>16</v>
      </c>
      <c r="Q1861">
        <v>96.98</v>
      </c>
      <c r="R1861">
        <v>60344</v>
      </c>
      <c r="S1861">
        <v>32.549999999999997</v>
      </c>
      <c r="T1861">
        <v>17.010000000000002</v>
      </c>
      <c r="U1861">
        <v>44.45</v>
      </c>
      <c r="V1861">
        <v>1795</v>
      </c>
      <c r="W1861">
        <v>29.1</v>
      </c>
      <c r="X1861">
        <v>138</v>
      </c>
    </row>
    <row r="1862" spans="1:24" hidden="1" x14ac:dyDescent="0.25">
      <c r="A1862" t="s">
        <v>48</v>
      </c>
      <c r="B1862" t="s">
        <v>29</v>
      </c>
      <c r="C1862">
        <v>2008</v>
      </c>
      <c r="D1862" t="s">
        <v>43</v>
      </c>
      <c r="E1862">
        <v>2.11</v>
      </c>
      <c r="F1862">
        <v>8.25</v>
      </c>
      <c r="G1862">
        <v>1.62</v>
      </c>
      <c r="H1862">
        <v>6.01</v>
      </c>
      <c r="I1862">
        <v>21.36</v>
      </c>
      <c r="J1862">
        <v>17.510000000000002</v>
      </c>
      <c r="K1862">
        <v>1529</v>
      </c>
      <c r="L1862" t="s">
        <v>35</v>
      </c>
      <c r="M1862">
        <v>44.82</v>
      </c>
      <c r="N1862">
        <v>50</v>
      </c>
      <c r="O1862">
        <v>45</v>
      </c>
      <c r="P1862">
        <v>39</v>
      </c>
      <c r="Q1862">
        <v>91.55</v>
      </c>
      <c r="R1862">
        <v>63637</v>
      </c>
      <c r="S1862">
        <v>33.44</v>
      </c>
      <c r="T1862">
        <v>20.97</v>
      </c>
      <c r="U1862">
        <v>56.41</v>
      </c>
      <c r="V1862">
        <v>2821</v>
      </c>
      <c r="W1862">
        <v>2.38</v>
      </c>
      <c r="X1862">
        <v>574</v>
      </c>
    </row>
    <row r="1863" spans="1:24" hidden="1" x14ac:dyDescent="0.25">
      <c r="A1863" t="s">
        <v>24</v>
      </c>
      <c r="B1863" t="s">
        <v>33</v>
      </c>
      <c r="C1863">
        <v>2020</v>
      </c>
      <c r="D1863" t="s">
        <v>42</v>
      </c>
      <c r="E1863">
        <v>3.82</v>
      </c>
      <c r="F1863">
        <v>6.87</v>
      </c>
      <c r="G1863">
        <v>2.62</v>
      </c>
      <c r="H1863">
        <v>8</v>
      </c>
      <c r="I1863">
        <v>6.02</v>
      </c>
      <c r="J1863">
        <v>8.1</v>
      </c>
      <c r="K1863">
        <v>1180</v>
      </c>
      <c r="L1863" t="s">
        <v>27</v>
      </c>
      <c r="M1863">
        <v>39.03</v>
      </c>
      <c r="N1863">
        <v>234</v>
      </c>
      <c r="O1863">
        <v>26</v>
      </c>
      <c r="P1863">
        <v>38</v>
      </c>
      <c r="Q1863">
        <v>44.66</v>
      </c>
      <c r="R1863">
        <v>98727</v>
      </c>
      <c r="S1863">
        <v>92.29</v>
      </c>
      <c r="T1863">
        <v>35.630000000000003</v>
      </c>
      <c r="U1863">
        <v>42.87</v>
      </c>
      <c r="V1863">
        <v>1766</v>
      </c>
      <c r="W1863">
        <v>30.26</v>
      </c>
      <c r="X1863">
        <v>873</v>
      </c>
    </row>
    <row r="1864" spans="1:24" hidden="1" x14ac:dyDescent="0.25">
      <c r="A1864" t="s">
        <v>41</v>
      </c>
      <c r="B1864" t="s">
        <v>38</v>
      </c>
      <c r="C1864">
        <v>2010</v>
      </c>
      <c r="D1864" t="s">
        <v>26</v>
      </c>
      <c r="E1864">
        <v>5.44</v>
      </c>
      <c r="F1864">
        <v>6.28</v>
      </c>
      <c r="G1864">
        <v>0.56999999999999995</v>
      </c>
      <c r="H1864">
        <v>3.93</v>
      </c>
      <c r="I1864">
        <v>49.67</v>
      </c>
      <c r="J1864">
        <v>5.52</v>
      </c>
      <c r="K1864">
        <v>2688</v>
      </c>
      <c r="L1864" t="s">
        <v>27</v>
      </c>
      <c r="M1864">
        <v>93.67</v>
      </c>
      <c r="N1864">
        <v>13</v>
      </c>
      <c r="O1864">
        <v>46</v>
      </c>
      <c r="P1864">
        <v>24</v>
      </c>
      <c r="Q1864">
        <v>18.329999999999998</v>
      </c>
      <c r="R1864">
        <v>23973</v>
      </c>
      <c r="S1864">
        <v>83.62</v>
      </c>
      <c r="T1864">
        <v>71.58</v>
      </c>
      <c r="U1864">
        <v>84.28</v>
      </c>
      <c r="V1864">
        <v>2405</v>
      </c>
      <c r="W1864">
        <v>20.66</v>
      </c>
      <c r="X1864">
        <v>729</v>
      </c>
    </row>
    <row r="1865" spans="1:24" hidden="1" x14ac:dyDescent="0.25">
      <c r="A1865" t="s">
        <v>47</v>
      </c>
      <c r="B1865" t="s">
        <v>33</v>
      </c>
      <c r="C1865">
        <v>2004</v>
      </c>
      <c r="D1865" t="s">
        <v>34</v>
      </c>
      <c r="E1865">
        <v>4.68</v>
      </c>
      <c r="F1865">
        <v>7.76</v>
      </c>
      <c r="G1865">
        <v>0.65</v>
      </c>
      <c r="H1865">
        <v>8.17</v>
      </c>
      <c r="I1865">
        <v>21.28</v>
      </c>
      <c r="J1865">
        <v>6.09</v>
      </c>
      <c r="K1865">
        <v>2617</v>
      </c>
      <c r="L1865" t="s">
        <v>44</v>
      </c>
      <c r="M1865">
        <v>62.19</v>
      </c>
      <c r="N1865">
        <v>349</v>
      </c>
      <c r="O1865">
        <v>35</v>
      </c>
      <c r="P1865">
        <v>90</v>
      </c>
      <c r="Q1865">
        <v>59.28</v>
      </c>
      <c r="R1865">
        <v>47798</v>
      </c>
      <c r="S1865">
        <v>68.69</v>
      </c>
      <c r="T1865">
        <v>70.099999999999994</v>
      </c>
      <c r="U1865">
        <v>64.63</v>
      </c>
      <c r="V1865">
        <v>1582</v>
      </c>
      <c r="W1865">
        <v>34.71</v>
      </c>
      <c r="X1865">
        <v>727</v>
      </c>
    </row>
    <row r="1866" spans="1:24" hidden="1" x14ac:dyDescent="0.25">
      <c r="A1866" t="s">
        <v>32</v>
      </c>
      <c r="B1866" t="s">
        <v>29</v>
      </c>
      <c r="C1866">
        <v>2002</v>
      </c>
      <c r="D1866" t="s">
        <v>26</v>
      </c>
      <c r="E1866">
        <v>1.27</v>
      </c>
      <c r="F1866">
        <v>7.82</v>
      </c>
      <c r="G1866">
        <v>3.47</v>
      </c>
      <c r="H1866">
        <v>8.99</v>
      </c>
      <c r="I1866">
        <v>27.08</v>
      </c>
      <c r="J1866">
        <v>6.6</v>
      </c>
      <c r="K1866">
        <v>2754</v>
      </c>
      <c r="L1866" t="s">
        <v>27</v>
      </c>
      <c r="M1866">
        <v>83.44</v>
      </c>
      <c r="N1866">
        <v>57</v>
      </c>
      <c r="O1866">
        <v>7</v>
      </c>
      <c r="P1866">
        <v>47</v>
      </c>
      <c r="Q1866">
        <v>3.69</v>
      </c>
      <c r="R1866">
        <v>21845</v>
      </c>
      <c r="S1866">
        <v>65.849999999999994</v>
      </c>
      <c r="T1866">
        <v>16.97</v>
      </c>
      <c r="U1866">
        <v>32.909999999999997</v>
      </c>
      <c r="V1866">
        <v>822</v>
      </c>
      <c r="W1866">
        <v>26.39</v>
      </c>
      <c r="X1866">
        <v>42</v>
      </c>
    </row>
    <row r="1867" spans="1:24" hidden="1" x14ac:dyDescent="0.25">
      <c r="A1867" t="s">
        <v>45</v>
      </c>
      <c r="B1867" t="s">
        <v>37</v>
      </c>
      <c r="C1867">
        <v>2016</v>
      </c>
      <c r="D1867" t="s">
        <v>43</v>
      </c>
      <c r="E1867">
        <v>6.5</v>
      </c>
      <c r="F1867">
        <v>8.24</v>
      </c>
      <c r="G1867">
        <v>4.59</v>
      </c>
      <c r="H1867">
        <v>7.56</v>
      </c>
      <c r="I1867">
        <v>40.4</v>
      </c>
      <c r="J1867">
        <v>10.130000000000001</v>
      </c>
      <c r="K1867">
        <v>928</v>
      </c>
      <c r="L1867" t="s">
        <v>31</v>
      </c>
      <c r="M1867">
        <v>36.24</v>
      </c>
      <c r="N1867">
        <v>418</v>
      </c>
      <c r="O1867">
        <v>18</v>
      </c>
      <c r="P1867">
        <v>87</v>
      </c>
      <c r="Q1867">
        <v>21.23</v>
      </c>
      <c r="R1867">
        <v>26108</v>
      </c>
      <c r="S1867">
        <v>80.11</v>
      </c>
      <c r="T1867">
        <v>84.71</v>
      </c>
      <c r="U1867">
        <v>20.68</v>
      </c>
      <c r="V1867">
        <v>749</v>
      </c>
      <c r="W1867">
        <v>31.94</v>
      </c>
      <c r="X1867">
        <v>400</v>
      </c>
    </row>
    <row r="1868" spans="1:24" hidden="1" x14ac:dyDescent="0.25">
      <c r="A1868" t="s">
        <v>24</v>
      </c>
      <c r="B1868" t="s">
        <v>29</v>
      </c>
      <c r="C1868">
        <v>2001</v>
      </c>
      <c r="D1868" t="s">
        <v>43</v>
      </c>
      <c r="E1868">
        <v>0.73</v>
      </c>
      <c r="F1868">
        <v>6.13</v>
      </c>
      <c r="G1868">
        <v>3.63</v>
      </c>
      <c r="H1868">
        <v>3.31</v>
      </c>
      <c r="I1868">
        <v>48.04</v>
      </c>
      <c r="J1868">
        <v>7.08</v>
      </c>
      <c r="K1868">
        <v>1426</v>
      </c>
      <c r="L1868" t="s">
        <v>27</v>
      </c>
      <c r="M1868">
        <v>34.020000000000003</v>
      </c>
      <c r="N1868">
        <v>136</v>
      </c>
      <c r="O1868">
        <v>28</v>
      </c>
      <c r="P1868">
        <v>48</v>
      </c>
      <c r="Q1868">
        <v>2.25</v>
      </c>
      <c r="R1868">
        <v>45304</v>
      </c>
      <c r="S1868">
        <v>16.89</v>
      </c>
      <c r="T1868">
        <v>29.11</v>
      </c>
      <c r="U1868">
        <v>21.4</v>
      </c>
      <c r="V1868">
        <v>2971</v>
      </c>
      <c r="W1868">
        <v>6.86</v>
      </c>
      <c r="X1868">
        <v>92</v>
      </c>
    </row>
    <row r="1869" spans="1:24" hidden="1" x14ac:dyDescent="0.25">
      <c r="A1869" t="s">
        <v>48</v>
      </c>
      <c r="B1869" t="s">
        <v>29</v>
      </c>
      <c r="C1869">
        <v>2023</v>
      </c>
      <c r="D1869" t="s">
        <v>26</v>
      </c>
      <c r="E1869">
        <v>3.78</v>
      </c>
      <c r="F1869">
        <v>6.35</v>
      </c>
      <c r="G1869">
        <v>0.37</v>
      </c>
      <c r="H1869">
        <v>6.08</v>
      </c>
      <c r="I1869">
        <v>43.64</v>
      </c>
      <c r="J1869">
        <v>12.94</v>
      </c>
      <c r="K1869">
        <v>3659</v>
      </c>
      <c r="L1869" t="s">
        <v>44</v>
      </c>
      <c r="M1869">
        <v>64.64</v>
      </c>
      <c r="N1869">
        <v>127</v>
      </c>
      <c r="O1869">
        <v>18</v>
      </c>
      <c r="P1869">
        <v>32</v>
      </c>
      <c r="Q1869">
        <v>19.690000000000001</v>
      </c>
      <c r="R1869">
        <v>10786</v>
      </c>
      <c r="S1869">
        <v>66.430000000000007</v>
      </c>
      <c r="T1869">
        <v>32.450000000000003</v>
      </c>
      <c r="U1869">
        <v>53.74</v>
      </c>
      <c r="V1869">
        <v>1626</v>
      </c>
      <c r="W1869">
        <v>6.92</v>
      </c>
      <c r="X1869">
        <v>34</v>
      </c>
    </row>
    <row r="1870" spans="1:24" x14ac:dyDescent="0.25">
      <c r="A1870" t="s">
        <v>36</v>
      </c>
      <c r="B1870" t="s">
        <v>33</v>
      </c>
      <c r="C1870">
        <v>2000</v>
      </c>
      <c r="D1870" t="s">
        <v>34</v>
      </c>
      <c r="E1870">
        <v>7.1</v>
      </c>
      <c r="F1870">
        <v>7.5</v>
      </c>
      <c r="G1870">
        <v>2.0099999999999998</v>
      </c>
      <c r="H1870">
        <v>7.62</v>
      </c>
      <c r="I1870">
        <v>26.25</v>
      </c>
      <c r="J1870">
        <v>8.5</v>
      </c>
      <c r="K1870">
        <v>2233</v>
      </c>
      <c r="L1870" t="s">
        <v>35</v>
      </c>
      <c r="M1870">
        <v>52.09</v>
      </c>
      <c r="N1870">
        <v>36</v>
      </c>
      <c r="O1870">
        <v>4</v>
      </c>
      <c r="P1870">
        <v>26</v>
      </c>
      <c r="Q1870">
        <v>48.53</v>
      </c>
      <c r="R1870">
        <v>79136</v>
      </c>
      <c r="S1870">
        <v>9.84</v>
      </c>
      <c r="T1870">
        <v>40.909999999999997</v>
      </c>
      <c r="U1870">
        <v>45.13</v>
      </c>
      <c r="V1870">
        <v>2896</v>
      </c>
      <c r="W1870">
        <v>8.44</v>
      </c>
      <c r="X1870">
        <v>462</v>
      </c>
    </row>
    <row r="1871" spans="1:24" hidden="1" x14ac:dyDescent="0.25">
      <c r="A1871" t="s">
        <v>47</v>
      </c>
      <c r="B1871" t="s">
        <v>38</v>
      </c>
      <c r="C1871">
        <v>2006</v>
      </c>
      <c r="D1871" t="s">
        <v>42</v>
      </c>
      <c r="E1871">
        <v>0.2</v>
      </c>
      <c r="F1871">
        <v>7.55</v>
      </c>
      <c r="G1871">
        <v>0.01</v>
      </c>
      <c r="H1871">
        <v>9.85</v>
      </c>
      <c r="I1871">
        <v>27.28</v>
      </c>
      <c r="J1871">
        <v>13.43</v>
      </c>
      <c r="K1871">
        <v>3909</v>
      </c>
      <c r="L1871" t="s">
        <v>31</v>
      </c>
      <c r="M1871">
        <v>30.34</v>
      </c>
      <c r="N1871">
        <v>493</v>
      </c>
      <c r="O1871">
        <v>21</v>
      </c>
      <c r="P1871">
        <v>44</v>
      </c>
      <c r="Q1871">
        <v>40.549999999999997</v>
      </c>
      <c r="R1871">
        <v>17372</v>
      </c>
      <c r="S1871">
        <v>12.65</v>
      </c>
      <c r="T1871">
        <v>60.76</v>
      </c>
      <c r="U1871">
        <v>40.97</v>
      </c>
      <c r="V1871">
        <v>2151</v>
      </c>
      <c r="W1871">
        <v>13.33</v>
      </c>
      <c r="X1871">
        <v>442</v>
      </c>
    </row>
    <row r="1872" spans="1:24" hidden="1" x14ac:dyDescent="0.25">
      <c r="A1872" t="s">
        <v>39</v>
      </c>
      <c r="B1872" t="s">
        <v>29</v>
      </c>
      <c r="C1872">
        <v>2013</v>
      </c>
      <c r="D1872" t="s">
        <v>40</v>
      </c>
      <c r="E1872">
        <v>5.7</v>
      </c>
      <c r="F1872">
        <v>6.08</v>
      </c>
      <c r="G1872">
        <v>2.56</v>
      </c>
      <c r="H1872">
        <v>9.66</v>
      </c>
      <c r="I1872">
        <v>14.04</v>
      </c>
      <c r="J1872">
        <v>12.09</v>
      </c>
      <c r="K1872">
        <v>4990</v>
      </c>
      <c r="L1872" t="s">
        <v>27</v>
      </c>
      <c r="M1872">
        <v>42.83</v>
      </c>
      <c r="N1872">
        <v>358</v>
      </c>
      <c r="O1872">
        <v>34</v>
      </c>
      <c r="P1872">
        <v>30</v>
      </c>
      <c r="Q1872">
        <v>38.19</v>
      </c>
      <c r="R1872">
        <v>42805</v>
      </c>
      <c r="S1872">
        <v>24.28</v>
      </c>
      <c r="T1872">
        <v>51.7</v>
      </c>
      <c r="U1872">
        <v>69.83</v>
      </c>
      <c r="V1872">
        <v>2917</v>
      </c>
      <c r="W1872">
        <v>36.18</v>
      </c>
      <c r="X1872">
        <v>83</v>
      </c>
    </row>
    <row r="1873" spans="1:24" hidden="1" x14ac:dyDescent="0.25">
      <c r="A1873" t="s">
        <v>24</v>
      </c>
      <c r="B1873" t="s">
        <v>33</v>
      </c>
      <c r="C1873">
        <v>2004</v>
      </c>
      <c r="D1873" t="s">
        <v>43</v>
      </c>
      <c r="E1873">
        <v>3.35</v>
      </c>
      <c r="F1873">
        <v>6.99</v>
      </c>
      <c r="G1873">
        <v>0.97</v>
      </c>
      <c r="H1873">
        <v>5.77</v>
      </c>
      <c r="I1873">
        <v>23.14</v>
      </c>
      <c r="J1873">
        <v>4.8899999999999997</v>
      </c>
      <c r="K1873">
        <v>2061</v>
      </c>
      <c r="L1873" t="s">
        <v>31</v>
      </c>
      <c r="M1873">
        <v>45.31</v>
      </c>
      <c r="N1873">
        <v>267</v>
      </c>
      <c r="O1873">
        <v>9</v>
      </c>
      <c r="P1873">
        <v>62</v>
      </c>
      <c r="Q1873">
        <v>83.43</v>
      </c>
      <c r="R1873">
        <v>42250</v>
      </c>
      <c r="S1873">
        <v>70.98</v>
      </c>
      <c r="T1873">
        <v>84.29</v>
      </c>
      <c r="U1873">
        <v>85.06</v>
      </c>
      <c r="V1873">
        <v>333</v>
      </c>
      <c r="W1873">
        <v>30.97</v>
      </c>
      <c r="X1873">
        <v>653</v>
      </c>
    </row>
    <row r="1874" spans="1:24" hidden="1" x14ac:dyDescent="0.25">
      <c r="A1874" t="s">
        <v>36</v>
      </c>
      <c r="B1874" t="s">
        <v>38</v>
      </c>
      <c r="C1874">
        <v>2018</v>
      </c>
      <c r="D1874" t="s">
        <v>43</v>
      </c>
      <c r="E1874">
        <v>0.09</v>
      </c>
      <c r="F1874">
        <v>7.46</v>
      </c>
      <c r="G1874">
        <v>4.34</v>
      </c>
      <c r="H1874">
        <v>7.31</v>
      </c>
      <c r="I1874">
        <v>47.34</v>
      </c>
      <c r="J1874">
        <v>16.260000000000002</v>
      </c>
      <c r="K1874">
        <v>4097</v>
      </c>
      <c r="L1874" t="s">
        <v>35</v>
      </c>
      <c r="M1874">
        <v>50.2</v>
      </c>
      <c r="N1874">
        <v>84</v>
      </c>
      <c r="O1874">
        <v>14</v>
      </c>
      <c r="P1874">
        <v>37</v>
      </c>
      <c r="Q1874">
        <v>68.150000000000006</v>
      </c>
      <c r="R1874">
        <v>89685</v>
      </c>
      <c r="S1874">
        <v>89.25</v>
      </c>
      <c r="T1874">
        <v>55.17</v>
      </c>
      <c r="U1874">
        <v>25.07</v>
      </c>
      <c r="V1874">
        <v>900</v>
      </c>
      <c r="W1874">
        <v>14.59</v>
      </c>
      <c r="X1874">
        <v>673</v>
      </c>
    </row>
    <row r="1875" spans="1:24" hidden="1" x14ac:dyDescent="0.25">
      <c r="A1875" t="s">
        <v>41</v>
      </c>
      <c r="B1875" t="s">
        <v>37</v>
      </c>
      <c r="C1875">
        <v>2010</v>
      </c>
      <c r="D1875" t="s">
        <v>43</v>
      </c>
      <c r="E1875">
        <v>1.9</v>
      </c>
      <c r="F1875">
        <v>7.84</v>
      </c>
      <c r="G1875">
        <v>0.52</v>
      </c>
      <c r="H1875">
        <v>9.24</v>
      </c>
      <c r="I1875">
        <v>36.35</v>
      </c>
      <c r="J1875">
        <v>15.98</v>
      </c>
      <c r="K1875">
        <v>2563</v>
      </c>
      <c r="L1875" t="s">
        <v>27</v>
      </c>
      <c r="M1875">
        <v>91.43</v>
      </c>
      <c r="N1875">
        <v>209</v>
      </c>
      <c r="O1875">
        <v>1</v>
      </c>
      <c r="P1875">
        <v>78</v>
      </c>
      <c r="Q1875">
        <v>93.77</v>
      </c>
      <c r="R1875">
        <v>44976</v>
      </c>
      <c r="S1875">
        <v>69.08</v>
      </c>
      <c r="T1875">
        <v>78.56</v>
      </c>
      <c r="U1875">
        <v>28.8</v>
      </c>
      <c r="V1875">
        <v>1900</v>
      </c>
      <c r="W1875">
        <v>36.74</v>
      </c>
      <c r="X1875">
        <v>439</v>
      </c>
    </row>
    <row r="1876" spans="1:24" hidden="1" x14ac:dyDescent="0.25">
      <c r="A1876" t="s">
        <v>48</v>
      </c>
      <c r="B1876" t="s">
        <v>37</v>
      </c>
      <c r="C1876">
        <v>2022</v>
      </c>
      <c r="D1876" t="s">
        <v>34</v>
      </c>
      <c r="E1876">
        <v>9.41</v>
      </c>
      <c r="F1876">
        <v>6.79</v>
      </c>
      <c r="G1876">
        <v>0.01</v>
      </c>
      <c r="H1876">
        <v>8.82</v>
      </c>
      <c r="I1876">
        <v>0.59</v>
      </c>
      <c r="J1876">
        <v>19.78</v>
      </c>
      <c r="K1876">
        <v>2803</v>
      </c>
      <c r="L1876" t="s">
        <v>31</v>
      </c>
      <c r="M1876">
        <v>59.44</v>
      </c>
      <c r="N1876">
        <v>138</v>
      </c>
      <c r="O1876">
        <v>41</v>
      </c>
      <c r="P1876">
        <v>39</v>
      </c>
      <c r="Q1876">
        <v>45.64</v>
      </c>
      <c r="R1876">
        <v>45648</v>
      </c>
      <c r="S1876">
        <v>41.66</v>
      </c>
      <c r="T1876">
        <v>16.260000000000002</v>
      </c>
      <c r="U1876">
        <v>49.5</v>
      </c>
      <c r="V1876">
        <v>2838</v>
      </c>
      <c r="W1876">
        <v>31.16</v>
      </c>
      <c r="X1876">
        <v>512</v>
      </c>
    </row>
    <row r="1877" spans="1:24" hidden="1" x14ac:dyDescent="0.25">
      <c r="A1877" t="s">
        <v>47</v>
      </c>
      <c r="B1877" t="s">
        <v>25</v>
      </c>
      <c r="C1877">
        <v>2024</v>
      </c>
      <c r="D1877" t="s">
        <v>30</v>
      </c>
      <c r="E1877">
        <v>5.21</v>
      </c>
      <c r="F1877">
        <v>7.21</v>
      </c>
      <c r="G1877">
        <v>2.2599999999999998</v>
      </c>
      <c r="H1877">
        <v>6.36</v>
      </c>
      <c r="I1877">
        <v>5.83</v>
      </c>
      <c r="J1877">
        <v>3.5</v>
      </c>
      <c r="K1877">
        <v>2293</v>
      </c>
      <c r="L1877" t="s">
        <v>44</v>
      </c>
      <c r="M1877">
        <v>77.56</v>
      </c>
      <c r="N1877">
        <v>26</v>
      </c>
      <c r="O1877">
        <v>21</v>
      </c>
      <c r="P1877">
        <v>57</v>
      </c>
      <c r="Q1877">
        <v>28.68</v>
      </c>
      <c r="R1877">
        <v>92446</v>
      </c>
      <c r="S1877">
        <v>51.37</v>
      </c>
      <c r="T1877">
        <v>78.47</v>
      </c>
      <c r="U1877">
        <v>55.32</v>
      </c>
      <c r="V1877">
        <v>1475</v>
      </c>
      <c r="W1877">
        <v>26.24</v>
      </c>
      <c r="X1877">
        <v>975</v>
      </c>
    </row>
    <row r="1878" spans="1:24" hidden="1" x14ac:dyDescent="0.25">
      <c r="A1878" t="s">
        <v>47</v>
      </c>
      <c r="B1878" t="s">
        <v>33</v>
      </c>
      <c r="C1878">
        <v>2001</v>
      </c>
      <c r="D1878" t="s">
        <v>34</v>
      </c>
      <c r="E1878">
        <v>9.9700000000000006</v>
      </c>
      <c r="F1878">
        <v>8.0399999999999991</v>
      </c>
      <c r="G1878">
        <v>0.78</v>
      </c>
      <c r="H1878">
        <v>4.83</v>
      </c>
      <c r="I1878">
        <v>46.19</v>
      </c>
      <c r="J1878">
        <v>16.96</v>
      </c>
      <c r="K1878">
        <v>1625</v>
      </c>
      <c r="L1878" t="s">
        <v>44</v>
      </c>
      <c r="M1878">
        <v>31.29</v>
      </c>
      <c r="N1878">
        <v>343</v>
      </c>
      <c r="O1878">
        <v>47</v>
      </c>
      <c r="P1878">
        <v>64</v>
      </c>
      <c r="Q1878">
        <v>14.02</v>
      </c>
      <c r="R1878">
        <v>89142</v>
      </c>
      <c r="S1878">
        <v>71.23</v>
      </c>
      <c r="T1878">
        <v>25.82</v>
      </c>
      <c r="U1878">
        <v>51.62</v>
      </c>
      <c r="V1878">
        <v>2190</v>
      </c>
      <c r="W1878">
        <v>17.46</v>
      </c>
      <c r="X1878">
        <v>898</v>
      </c>
    </row>
    <row r="1879" spans="1:24" hidden="1" x14ac:dyDescent="0.25">
      <c r="A1879" t="s">
        <v>47</v>
      </c>
      <c r="B1879" t="s">
        <v>38</v>
      </c>
      <c r="C1879">
        <v>2007</v>
      </c>
      <c r="D1879" t="s">
        <v>42</v>
      </c>
      <c r="E1879">
        <v>5.25</v>
      </c>
      <c r="F1879">
        <v>8.3800000000000008</v>
      </c>
      <c r="G1879">
        <v>3.69</v>
      </c>
      <c r="H1879">
        <v>3.96</v>
      </c>
      <c r="I1879">
        <v>42.44</v>
      </c>
      <c r="J1879">
        <v>17.440000000000001</v>
      </c>
      <c r="K1879">
        <v>571</v>
      </c>
      <c r="L1879" t="s">
        <v>35</v>
      </c>
      <c r="M1879">
        <v>86.97</v>
      </c>
      <c r="N1879">
        <v>232</v>
      </c>
      <c r="O1879">
        <v>34</v>
      </c>
      <c r="P1879">
        <v>10</v>
      </c>
      <c r="Q1879">
        <v>67.86</v>
      </c>
      <c r="R1879">
        <v>78461</v>
      </c>
      <c r="S1879">
        <v>61.33</v>
      </c>
      <c r="T1879">
        <v>39</v>
      </c>
      <c r="U1879">
        <v>71.09</v>
      </c>
      <c r="V1879">
        <v>405</v>
      </c>
      <c r="W1879">
        <v>26.07</v>
      </c>
      <c r="X1879">
        <v>517</v>
      </c>
    </row>
    <row r="1880" spans="1:24" hidden="1" x14ac:dyDescent="0.25">
      <c r="A1880" t="s">
        <v>41</v>
      </c>
      <c r="B1880" t="s">
        <v>29</v>
      </c>
      <c r="C1880">
        <v>2008</v>
      </c>
      <c r="D1880" t="s">
        <v>42</v>
      </c>
      <c r="E1880">
        <v>5.44</v>
      </c>
      <c r="F1880">
        <v>6.58</v>
      </c>
      <c r="G1880">
        <v>4.5999999999999996</v>
      </c>
      <c r="H1880">
        <v>6.42</v>
      </c>
      <c r="I1880">
        <v>24.31</v>
      </c>
      <c r="J1880">
        <v>12.84</v>
      </c>
      <c r="K1880">
        <v>4531</v>
      </c>
      <c r="L1880" t="s">
        <v>35</v>
      </c>
      <c r="M1880">
        <v>46.82</v>
      </c>
      <c r="N1880">
        <v>170</v>
      </c>
      <c r="O1880">
        <v>38</v>
      </c>
      <c r="P1880">
        <v>14</v>
      </c>
      <c r="Q1880">
        <v>84.49</v>
      </c>
      <c r="R1880">
        <v>94067</v>
      </c>
      <c r="S1880">
        <v>52.95</v>
      </c>
      <c r="T1880">
        <v>35.590000000000003</v>
      </c>
      <c r="U1880">
        <v>26.98</v>
      </c>
      <c r="V1880">
        <v>2395</v>
      </c>
      <c r="W1880">
        <v>23.73</v>
      </c>
      <c r="X1880">
        <v>405</v>
      </c>
    </row>
    <row r="1881" spans="1:24" hidden="1" x14ac:dyDescent="0.25">
      <c r="A1881" t="s">
        <v>45</v>
      </c>
      <c r="B1881" t="s">
        <v>37</v>
      </c>
      <c r="C1881">
        <v>2002</v>
      </c>
      <c r="D1881" t="s">
        <v>42</v>
      </c>
      <c r="E1881">
        <v>3.92</v>
      </c>
      <c r="F1881">
        <v>6.63</v>
      </c>
      <c r="G1881">
        <v>0.21</v>
      </c>
      <c r="H1881">
        <v>8.06</v>
      </c>
      <c r="I1881">
        <v>30.85</v>
      </c>
      <c r="J1881">
        <v>10.130000000000001</v>
      </c>
      <c r="K1881">
        <v>2400</v>
      </c>
      <c r="L1881" t="s">
        <v>35</v>
      </c>
      <c r="M1881">
        <v>51.63</v>
      </c>
      <c r="N1881">
        <v>177</v>
      </c>
      <c r="O1881">
        <v>18</v>
      </c>
      <c r="P1881">
        <v>96</v>
      </c>
      <c r="Q1881">
        <v>20.010000000000002</v>
      </c>
      <c r="R1881">
        <v>54059</v>
      </c>
      <c r="S1881">
        <v>23.68</v>
      </c>
      <c r="T1881">
        <v>36.979999999999997</v>
      </c>
      <c r="U1881">
        <v>59.58</v>
      </c>
      <c r="V1881">
        <v>707</v>
      </c>
      <c r="W1881">
        <v>31.27</v>
      </c>
      <c r="X1881">
        <v>711</v>
      </c>
    </row>
    <row r="1882" spans="1:24" hidden="1" x14ac:dyDescent="0.25">
      <c r="A1882" t="s">
        <v>39</v>
      </c>
      <c r="B1882" t="s">
        <v>38</v>
      </c>
      <c r="C1882">
        <v>2001</v>
      </c>
      <c r="D1882" t="s">
        <v>42</v>
      </c>
      <c r="E1882">
        <v>3.1</v>
      </c>
      <c r="F1882">
        <v>8.35</v>
      </c>
      <c r="G1882">
        <v>1.98</v>
      </c>
      <c r="H1882">
        <v>9.7899999999999991</v>
      </c>
      <c r="I1882">
        <v>14.48</v>
      </c>
      <c r="J1882">
        <v>19.149999999999999</v>
      </c>
      <c r="K1882">
        <v>1711</v>
      </c>
      <c r="L1882" t="s">
        <v>27</v>
      </c>
      <c r="M1882">
        <v>33.17</v>
      </c>
      <c r="N1882">
        <v>353</v>
      </c>
      <c r="O1882">
        <v>46</v>
      </c>
      <c r="P1882">
        <v>56</v>
      </c>
      <c r="Q1882">
        <v>88.12</v>
      </c>
      <c r="R1882">
        <v>72469</v>
      </c>
      <c r="S1882">
        <v>61.7</v>
      </c>
      <c r="T1882">
        <v>83.49</v>
      </c>
      <c r="U1882">
        <v>84.94</v>
      </c>
      <c r="V1882">
        <v>729</v>
      </c>
      <c r="W1882">
        <v>9.02</v>
      </c>
      <c r="X1882">
        <v>861</v>
      </c>
    </row>
    <row r="1883" spans="1:24" hidden="1" x14ac:dyDescent="0.25">
      <c r="A1883" t="s">
        <v>41</v>
      </c>
      <c r="B1883" t="s">
        <v>33</v>
      </c>
      <c r="C1883">
        <v>2006</v>
      </c>
      <c r="D1883" t="s">
        <v>42</v>
      </c>
      <c r="E1883">
        <v>2.52</v>
      </c>
      <c r="F1883">
        <v>6.99</v>
      </c>
      <c r="G1883">
        <v>4.9800000000000004</v>
      </c>
      <c r="H1883">
        <v>9.0299999999999994</v>
      </c>
      <c r="I1883">
        <v>39.64</v>
      </c>
      <c r="J1883">
        <v>19.45</v>
      </c>
      <c r="K1883">
        <v>382</v>
      </c>
      <c r="L1883" t="s">
        <v>35</v>
      </c>
      <c r="M1883">
        <v>58.68</v>
      </c>
      <c r="N1883">
        <v>19</v>
      </c>
      <c r="O1883">
        <v>11</v>
      </c>
      <c r="P1883">
        <v>95</v>
      </c>
      <c r="Q1883">
        <v>53.58</v>
      </c>
      <c r="R1883">
        <v>80436</v>
      </c>
      <c r="S1883">
        <v>1.87</v>
      </c>
      <c r="T1883">
        <v>45.33</v>
      </c>
      <c r="U1883">
        <v>94.28</v>
      </c>
      <c r="V1883">
        <v>2438</v>
      </c>
      <c r="W1883">
        <v>35.42</v>
      </c>
      <c r="X1883">
        <v>227</v>
      </c>
    </row>
    <row r="1884" spans="1:24" hidden="1" x14ac:dyDescent="0.25">
      <c r="A1884" t="s">
        <v>32</v>
      </c>
      <c r="B1884" t="s">
        <v>25</v>
      </c>
      <c r="C1884">
        <v>2004</v>
      </c>
      <c r="D1884" t="s">
        <v>26</v>
      </c>
      <c r="E1884">
        <v>3.43</v>
      </c>
      <c r="F1884">
        <v>7.8</v>
      </c>
      <c r="G1884">
        <v>3.66</v>
      </c>
      <c r="H1884">
        <v>4.43</v>
      </c>
      <c r="I1884">
        <v>30.17</v>
      </c>
      <c r="J1884">
        <v>12.83</v>
      </c>
      <c r="K1884">
        <v>1083</v>
      </c>
      <c r="L1884" t="s">
        <v>27</v>
      </c>
      <c r="M1884">
        <v>89.68</v>
      </c>
      <c r="N1884">
        <v>396</v>
      </c>
      <c r="O1884">
        <v>33</v>
      </c>
      <c r="P1884">
        <v>24</v>
      </c>
      <c r="Q1884">
        <v>16.12</v>
      </c>
      <c r="R1884">
        <v>73977</v>
      </c>
      <c r="S1884">
        <v>56.01</v>
      </c>
      <c r="T1884">
        <v>31.44</v>
      </c>
      <c r="U1884">
        <v>64.83</v>
      </c>
      <c r="V1884">
        <v>2180</v>
      </c>
      <c r="W1884">
        <v>23.67</v>
      </c>
      <c r="X1884">
        <v>469</v>
      </c>
    </row>
    <row r="1885" spans="1:24" hidden="1" x14ac:dyDescent="0.25">
      <c r="A1885" t="s">
        <v>39</v>
      </c>
      <c r="B1885" t="s">
        <v>37</v>
      </c>
      <c r="C1885">
        <v>2020</v>
      </c>
      <c r="D1885" t="s">
        <v>43</v>
      </c>
      <c r="E1885">
        <v>4.5999999999999996</v>
      </c>
      <c r="F1885">
        <v>7.53</v>
      </c>
      <c r="G1885">
        <v>4.7699999999999996</v>
      </c>
      <c r="H1885">
        <v>8.0399999999999991</v>
      </c>
      <c r="I1885">
        <v>34.74</v>
      </c>
      <c r="J1885">
        <v>7.19</v>
      </c>
      <c r="K1885">
        <v>1949</v>
      </c>
      <c r="L1885" t="s">
        <v>31</v>
      </c>
      <c r="M1885">
        <v>56.51</v>
      </c>
      <c r="N1885">
        <v>302</v>
      </c>
      <c r="O1885">
        <v>44</v>
      </c>
      <c r="P1885">
        <v>38</v>
      </c>
      <c r="Q1885">
        <v>65</v>
      </c>
      <c r="R1885">
        <v>85689</v>
      </c>
      <c r="S1885">
        <v>82.07</v>
      </c>
      <c r="T1885">
        <v>33.549999999999997</v>
      </c>
      <c r="U1885">
        <v>31.07</v>
      </c>
      <c r="V1885">
        <v>605</v>
      </c>
      <c r="W1885">
        <v>32.270000000000003</v>
      </c>
      <c r="X1885">
        <v>327</v>
      </c>
    </row>
    <row r="1886" spans="1:24" hidden="1" x14ac:dyDescent="0.25">
      <c r="A1886" t="s">
        <v>46</v>
      </c>
      <c r="B1886" t="s">
        <v>38</v>
      </c>
      <c r="C1886">
        <v>2004</v>
      </c>
      <c r="D1886" t="s">
        <v>34</v>
      </c>
      <c r="E1886">
        <v>1.92</v>
      </c>
      <c r="F1886">
        <v>6.71</v>
      </c>
      <c r="G1886">
        <v>0.82</v>
      </c>
      <c r="H1886">
        <v>5.0199999999999996</v>
      </c>
      <c r="I1886">
        <v>18.75</v>
      </c>
      <c r="J1886">
        <v>16.34</v>
      </c>
      <c r="K1886">
        <v>2517</v>
      </c>
      <c r="L1886" t="s">
        <v>44</v>
      </c>
      <c r="M1886">
        <v>93.6</v>
      </c>
      <c r="N1886">
        <v>263</v>
      </c>
      <c r="O1886">
        <v>19</v>
      </c>
      <c r="P1886">
        <v>32</v>
      </c>
      <c r="Q1886">
        <v>52.97</v>
      </c>
      <c r="R1886">
        <v>20483</v>
      </c>
      <c r="S1886">
        <v>17.98</v>
      </c>
      <c r="T1886">
        <v>74.27</v>
      </c>
      <c r="U1886">
        <v>78.2</v>
      </c>
      <c r="V1886">
        <v>287</v>
      </c>
      <c r="W1886">
        <v>13.89</v>
      </c>
      <c r="X1886">
        <v>746</v>
      </c>
    </row>
    <row r="1887" spans="1:24" hidden="1" x14ac:dyDescent="0.25">
      <c r="A1887" t="s">
        <v>48</v>
      </c>
      <c r="B1887" t="s">
        <v>38</v>
      </c>
      <c r="C1887">
        <v>2019</v>
      </c>
      <c r="D1887" t="s">
        <v>26</v>
      </c>
      <c r="E1887">
        <v>2.25</v>
      </c>
      <c r="F1887">
        <v>7.63</v>
      </c>
      <c r="G1887">
        <v>1.1100000000000001</v>
      </c>
      <c r="H1887">
        <v>7.78</v>
      </c>
      <c r="I1887">
        <v>21.52</v>
      </c>
      <c r="J1887">
        <v>1.79</v>
      </c>
      <c r="K1887">
        <v>4169</v>
      </c>
      <c r="L1887" t="s">
        <v>31</v>
      </c>
      <c r="M1887">
        <v>90.72</v>
      </c>
      <c r="N1887">
        <v>484</v>
      </c>
      <c r="O1887">
        <v>6</v>
      </c>
      <c r="P1887">
        <v>28</v>
      </c>
      <c r="Q1887">
        <v>4.76</v>
      </c>
      <c r="R1887">
        <v>46516</v>
      </c>
      <c r="S1887">
        <v>11.42</v>
      </c>
      <c r="T1887">
        <v>53.13</v>
      </c>
      <c r="U1887">
        <v>83.71</v>
      </c>
      <c r="V1887">
        <v>806</v>
      </c>
      <c r="W1887">
        <v>15.68</v>
      </c>
      <c r="X1887">
        <v>327</v>
      </c>
    </row>
    <row r="1888" spans="1:24" hidden="1" x14ac:dyDescent="0.25">
      <c r="A1888" t="s">
        <v>41</v>
      </c>
      <c r="B1888" t="s">
        <v>38</v>
      </c>
      <c r="C1888">
        <v>2012</v>
      </c>
      <c r="D1888" t="s">
        <v>34</v>
      </c>
      <c r="E1888">
        <v>2.72</v>
      </c>
      <c r="F1888">
        <v>7.64</v>
      </c>
      <c r="G1888">
        <v>0.77</v>
      </c>
      <c r="H1888">
        <v>7.66</v>
      </c>
      <c r="I1888">
        <v>10.38</v>
      </c>
      <c r="J1888">
        <v>5.81</v>
      </c>
      <c r="K1888">
        <v>3497</v>
      </c>
      <c r="L1888" t="s">
        <v>44</v>
      </c>
      <c r="M1888">
        <v>34.340000000000003</v>
      </c>
      <c r="N1888">
        <v>196</v>
      </c>
      <c r="O1888">
        <v>23</v>
      </c>
      <c r="P1888">
        <v>57</v>
      </c>
      <c r="Q1888">
        <v>41.13</v>
      </c>
      <c r="R1888">
        <v>16760</v>
      </c>
      <c r="S1888">
        <v>97.02</v>
      </c>
      <c r="T1888">
        <v>45.96</v>
      </c>
      <c r="U1888">
        <v>35.700000000000003</v>
      </c>
      <c r="V1888">
        <v>1656</v>
      </c>
      <c r="W1888">
        <v>37.49</v>
      </c>
      <c r="X1888">
        <v>597</v>
      </c>
    </row>
    <row r="1889" spans="1:24" hidden="1" x14ac:dyDescent="0.25">
      <c r="A1889" t="s">
        <v>36</v>
      </c>
      <c r="B1889" t="s">
        <v>33</v>
      </c>
      <c r="C1889">
        <v>2020</v>
      </c>
      <c r="D1889" t="s">
        <v>30</v>
      </c>
      <c r="E1889">
        <v>4.49</v>
      </c>
      <c r="F1889">
        <v>7.48</v>
      </c>
      <c r="G1889">
        <v>1.51</v>
      </c>
      <c r="H1889">
        <v>4.91</v>
      </c>
      <c r="I1889">
        <v>47.4</v>
      </c>
      <c r="J1889">
        <v>19.71</v>
      </c>
      <c r="K1889">
        <v>3314</v>
      </c>
      <c r="L1889" t="s">
        <v>35</v>
      </c>
      <c r="M1889">
        <v>51.37</v>
      </c>
      <c r="N1889">
        <v>326</v>
      </c>
      <c r="O1889">
        <v>2</v>
      </c>
      <c r="P1889">
        <v>97</v>
      </c>
      <c r="Q1889">
        <v>78.91</v>
      </c>
      <c r="R1889">
        <v>88076</v>
      </c>
      <c r="S1889">
        <v>84.35</v>
      </c>
      <c r="T1889">
        <v>84.15</v>
      </c>
      <c r="U1889">
        <v>74.2</v>
      </c>
      <c r="V1889">
        <v>473</v>
      </c>
      <c r="W1889">
        <v>24.88</v>
      </c>
      <c r="X1889">
        <v>451</v>
      </c>
    </row>
    <row r="1890" spans="1:24" hidden="1" x14ac:dyDescent="0.25">
      <c r="A1890" t="s">
        <v>39</v>
      </c>
      <c r="B1890" t="s">
        <v>33</v>
      </c>
      <c r="C1890">
        <v>2019</v>
      </c>
      <c r="D1890" t="s">
        <v>40</v>
      </c>
      <c r="E1890">
        <v>6.53</v>
      </c>
      <c r="F1890">
        <v>6.25</v>
      </c>
      <c r="G1890">
        <v>3.62</v>
      </c>
      <c r="H1890">
        <v>4.6399999999999997</v>
      </c>
      <c r="I1890">
        <v>47.33</v>
      </c>
      <c r="J1890">
        <v>16.29</v>
      </c>
      <c r="K1890">
        <v>4930</v>
      </c>
      <c r="L1890" t="s">
        <v>31</v>
      </c>
      <c r="M1890">
        <v>93.73</v>
      </c>
      <c r="N1890">
        <v>63</v>
      </c>
      <c r="O1890">
        <v>5</v>
      </c>
      <c r="P1890">
        <v>71</v>
      </c>
      <c r="Q1890">
        <v>56.43</v>
      </c>
      <c r="R1890">
        <v>34541</v>
      </c>
      <c r="S1890">
        <v>30.2</v>
      </c>
      <c r="T1890">
        <v>84.4</v>
      </c>
      <c r="U1890">
        <v>94.44</v>
      </c>
      <c r="V1890">
        <v>260</v>
      </c>
      <c r="W1890">
        <v>12.71</v>
      </c>
      <c r="X1890">
        <v>175</v>
      </c>
    </row>
    <row r="1891" spans="1:24" hidden="1" x14ac:dyDescent="0.25">
      <c r="A1891" t="s">
        <v>32</v>
      </c>
      <c r="B1891" t="s">
        <v>33</v>
      </c>
      <c r="C1891">
        <v>2005</v>
      </c>
      <c r="D1891" t="s">
        <v>43</v>
      </c>
      <c r="E1891">
        <v>8.56</v>
      </c>
      <c r="F1891">
        <v>8.49</v>
      </c>
      <c r="G1891">
        <v>0.82</v>
      </c>
      <c r="H1891">
        <v>3.73</v>
      </c>
      <c r="I1891">
        <v>40.89</v>
      </c>
      <c r="J1891">
        <v>18.79</v>
      </c>
      <c r="K1891">
        <v>2675</v>
      </c>
      <c r="L1891" t="s">
        <v>31</v>
      </c>
      <c r="M1891">
        <v>32.090000000000003</v>
      </c>
      <c r="N1891">
        <v>43</v>
      </c>
      <c r="O1891">
        <v>32</v>
      </c>
      <c r="P1891">
        <v>10</v>
      </c>
      <c r="Q1891">
        <v>29.64</v>
      </c>
      <c r="R1891">
        <v>66574</v>
      </c>
      <c r="S1891">
        <v>20.86</v>
      </c>
      <c r="T1891">
        <v>70.489999999999995</v>
      </c>
      <c r="U1891">
        <v>77.510000000000005</v>
      </c>
      <c r="V1891">
        <v>281</v>
      </c>
      <c r="W1891">
        <v>3.29</v>
      </c>
      <c r="X1891">
        <v>461</v>
      </c>
    </row>
    <row r="1892" spans="1:24" hidden="1" x14ac:dyDescent="0.25">
      <c r="A1892" t="s">
        <v>46</v>
      </c>
      <c r="B1892" t="s">
        <v>29</v>
      </c>
      <c r="C1892">
        <v>2019</v>
      </c>
      <c r="D1892" t="s">
        <v>30</v>
      </c>
      <c r="E1892">
        <v>2.87</v>
      </c>
      <c r="F1892">
        <v>7</v>
      </c>
      <c r="G1892">
        <v>2.62</v>
      </c>
      <c r="H1892">
        <v>3.35</v>
      </c>
      <c r="I1892">
        <v>46.78</v>
      </c>
      <c r="J1892">
        <v>11.9</v>
      </c>
      <c r="K1892">
        <v>3394</v>
      </c>
      <c r="L1892" t="s">
        <v>35</v>
      </c>
      <c r="M1892">
        <v>83.61</v>
      </c>
      <c r="N1892">
        <v>243</v>
      </c>
      <c r="O1892">
        <v>33</v>
      </c>
      <c r="P1892">
        <v>12</v>
      </c>
      <c r="Q1892">
        <v>93.01</v>
      </c>
      <c r="R1892">
        <v>45213</v>
      </c>
      <c r="S1892">
        <v>33.4</v>
      </c>
      <c r="T1892">
        <v>51.44</v>
      </c>
      <c r="U1892">
        <v>53.25</v>
      </c>
      <c r="V1892">
        <v>1301</v>
      </c>
      <c r="W1892">
        <v>17.37</v>
      </c>
      <c r="X1892">
        <v>154</v>
      </c>
    </row>
    <row r="1893" spans="1:24" hidden="1" x14ac:dyDescent="0.25">
      <c r="A1893" t="s">
        <v>45</v>
      </c>
      <c r="B1893" t="s">
        <v>38</v>
      </c>
      <c r="C1893">
        <v>2017</v>
      </c>
      <c r="D1893" t="s">
        <v>26</v>
      </c>
      <c r="E1893">
        <v>1.84</v>
      </c>
      <c r="F1893">
        <v>7.6</v>
      </c>
      <c r="G1893">
        <v>1.35</v>
      </c>
      <c r="H1893">
        <v>9.01</v>
      </c>
      <c r="I1893">
        <v>33.270000000000003</v>
      </c>
      <c r="J1893">
        <v>8.15</v>
      </c>
      <c r="K1893">
        <v>1203</v>
      </c>
      <c r="L1893" t="s">
        <v>31</v>
      </c>
      <c r="M1893">
        <v>93.45</v>
      </c>
      <c r="N1893">
        <v>11</v>
      </c>
      <c r="O1893">
        <v>32</v>
      </c>
      <c r="P1893">
        <v>68</v>
      </c>
      <c r="Q1893">
        <v>25.3</v>
      </c>
      <c r="R1893">
        <v>70248</v>
      </c>
      <c r="S1893">
        <v>43.12</v>
      </c>
      <c r="T1893">
        <v>19.329999999999998</v>
      </c>
      <c r="U1893">
        <v>55.42</v>
      </c>
      <c r="V1893">
        <v>1544</v>
      </c>
      <c r="W1893">
        <v>33.96</v>
      </c>
      <c r="X1893">
        <v>531</v>
      </c>
    </row>
    <row r="1894" spans="1:24" hidden="1" x14ac:dyDescent="0.25">
      <c r="A1894" t="s">
        <v>36</v>
      </c>
      <c r="B1894" t="s">
        <v>37</v>
      </c>
      <c r="C1894">
        <v>2024</v>
      </c>
      <c r="D1894" t="s">
        <v>40</v>
      </c>
      <c r="E1894">
        <v>3.79</v>
      </c>
      <c r="F1894">
        <v>8.2100000000000009</v>
      </c>
      <c r="G1894">
        <v>4.1500000000000004</v>
      </c>
      <c r="H1894">
        <v>3.35</v>
      </c>
      <c r="I1894">
        <v>11.73</v>
      </c>
      <c r="J1894">
        <v>19.59</v>
      </c>
      <c r="K1894">
        <v>773</v>
      </c>
      <c r="L1894" t="s">
        <v>27</v>
      </c>
      <c r="M1894">
        <v>83.93</v>
      </c>
      <c r="N1894">
        <v>360</v>
      </c>
      <c r="O1894">
        <v>28</v>
      </c>
      <c r="P1894">
        <v>82</v>
      </c>
      <c r="Q1894">
        <v>26.77</v>
      </c>
      <c r="R1894">
        <v>85359</v>
      </c>
      <c r="S1894">
        <v>82.11</v>
      </c>
      <c r="T1894">
        <v>66.64</v>
      </c>
      <c r="U1894">
        <v>26.36</v>
      </c>
      <c r="V1894">
        <v>735</v>
      </c>
      <c r="W1894">
        <v>10.06</v>
      </c>
      <c r="X1894">
        <v>476</v>
      </c>
    </row>
    <row r="1895" spans="1:24" hidden="1" x14ac:dyDescent="0.25">
      <c r="A1895" t="s">
        <v>39</v>
      </c>
      <c r="B1895" t="s">
        <v>33</v>
      </c>
      <c r="C1895">
        <v>2001</v>
      </c>
      <c r="D1895" t="s">
        <v>30</v>
      </c>
      <c r="E1895">
        <v>8.94</v>
      </c>
      <c r="F1895">
        <v>7.06</v>
      </c>
      <c r="G1895">
        <v>0.03</v>
      </c>
      <c r="H1895">
        <v>3.62</v>
      </c>
      <c r="I1895">
        <v>38.01</v>
      </c>
      <c r="J1895">
        <v>6.19</v>
      </c>
      <c r="K1895">
        <v>3056</v>
      </c>
      <c r="L1895" t="s">
        <v>44</v>
      </c>
      <c r="M1895">
        <v>82.07</v>
      </c>
      <c r="N1895">
        <v>259</v>
      </c>
      <c r="O1895">
        <v>22</v>
      </c>
      <c r="P1895">
        <v>20</v>
      </c>
      <c r="Q1895">
        <v>36.75</v>
      </c>
      <c r="R1895">
        <v>27690</v>
      </c>
      <c r="S1895">
        <v>23.92</v>
      </c>
      <c r="T1895">
        <v>75.209999999999994</v>
      </c>
      <c r="U1895">
        <v>62.09</v>
      </c>
      <c r="V1895">
        <v>2919</v>
      </c>
      <c r="W1895">
        <v>34.409999999999997</v>
      </c>
      <c r="X1895">
        <v>692</v>
      </c>
    </row>
    <row r="1896" spans="1:24" hidden="1" x14ac:dyDescent="0.25">
      <c r="A1896" t="s">
        <v>48</v>
      </c>
      <c r="B1896" t="s">
        <v>33</v>
      </c>
      <c r="C1896">
        <v>2024</v>
      </c>
      <c r="D1896" t="s">
        <v>34</v>
      </c>
      <c r="E1896">
        <v>0.1</v>
      </c>
      <c r="F1896">
        <v>7.93</v>
      </c>
      <c r="G1896">
        <v>1.1200000000000001</v>
      </c>
      <c r="H1896">
        <v>4.67</v>
      </c>
      <c r="I1896">
        <v>16.260000000000002</v>
      </c>
      <c r="J1896">
        <v>15.15</v>
      </c>
      <c r="K1896">
        <v>2313</v>
      </c>
      <c r="L1896" t="s">
        <v>35</v>
      </c>
      <c r="M1896">
        <v>89.03</v>
      </c>
      <c r="N1896">
        <v>295</v>
      </c>
      <c r="O1896">
        <v>3</v>
      </c>
      <c r="P1896">
        <v>2</v>
      </c>
      <c r="Q1896">
        <v>89.66</v>
      </c>
      <c r="R1896">
        <v>99289</v>
      </c>
      <c r="S1896">
        <v>72.08</v>
      </c>
      <c r="T1896">
        <v>78.16</v>
      </c>
      <c r="U1896">
        <v>84.21</v>
      </c>
      <c r="V1896">
        <v>1489</v>
      </c>
      <c r="W1896">
        <v>6.47</v>
      </c>
      <c r="X1896">
        <v>298</v>
      </c>
    </row>
    <row r="1897" spans="1:24" hidden="1" x14ac:dyDescent="0.25">
      <c r="A1897" t="s">
        <v>36</v>
      </c>
      <c r="B1897" t="s">
        <v>38</v>
      </c>
      <c r="C1897">
        <v>2005</v>
      </c>
      <c r="D1897" t="s">
        <v>40</v>
      </c>
      <c r="E1897">
        <v>6.78</v>
      </c>
      <c r="F1897">
        <v>8.43</v>
      </c>
      <c r="G1897">
        <v>3.03</v>
      </c>
      <c r="H1897">
        <v>9.2100000000000009</v>
      </c>
      <c r="I1897">
        <v>22.02</v>
      </c>
      <c r="J1897">
        <v>11.16</v>
      </c>
      <c r="K1897">
        <v>2597</v>
      </c>
      <c r="L1897" t="s">
        <v>27</v>
      </c>
      <c r="M1897">
        <v>76.61</v>
      </c>
      <c r="N1897">
        <v>402</v>
      </c>
      <c r="O1897">
        <v>4</v>
      </c>
      <c r="P1897">
        <v>25</v>
      </c>
      <c r="Q1897">
        <v>51.75</v>
      </c>
      <c r="R1897">
        <v>18270</v>
      </c>
      <c r="S1897">
        <v>92.93</v>
      </c>
      <c r="T1897">
        <v>56.55</v>
      </c>
      <c r="U1897">
        <v>98.28</v>
      </c>
      <c r="V1897">
        <v>1098</v>
      </c>
      <c r="W1897">
        <v>5.2</v>
      </c>
      <c r="X1897">
        <v>46</v>
      </c>
    </row>
    <row r="1898" spans="1:24" hidden="1" x14ac:dyDescent="0.25">
      <c r="A1898" t="s">
        <v>46</v>
      </c>
      <c r="B1898" t="s">
        <v>33</v>
      </c>
      <c r="C1898">
        <v>2008</v>
      </c>
      <c r="D1898" t="s">
        <v>34</v>
      </c>
      <c r="E1898">
        <v>4.7699999999999996</v>
      </c>
      <c r="F1898">
        <v>6.9</v>
      </c>
      <c r="G1898">
        <v>0.48</v>
      </c>
      <c r="H1898">
        <v>5.33</v>
      </c>
      <c r="I1898">
        <v>13.72</v>
      </c>
      <c r="J1898">
        <v>4.57</v>
      </c>
      <c r="K1898">
        <v>1403</v>
      </c>
      <c r="L1898" t="s">
        <v>27</v>
      </c>
      <c r="M1898">
        <v>59.62</v>
      </c>
      <c r="N1898">
        <v>437</v>
      </c>
      <c r="O1898">
        <v>33</v>
      </c>
      <c r="P1898">
        <v>32</v>
      </c>
      <c r="Q1898">
        <v>68.849999999999994</v>
      </c>
      <c r="R1898">
        <v>50701</v>
      </c>
      <c r="S1898">
        <v>37.950000000000003</v>
      </c>
      <c r="T1898">
        <v>59.35</v>
      </c>
      <c r="U1898">
        <v>51.94</v>
      </c>
      <c r="V1898">
        <v>307</v>
      </c>
      <c r="W1898">
        <v>24.23</v>
      </c>
      <c r="X1898">
        <v>641</v>
      </c>
    </row>
    <row r="1899" spans="1:24" hidden="1" x14ac:dyDescent="0.25">
      <c r="A1899" t="s">
        <v>36</v>
      </c>
      <c r="B1899" t="s">
        <v>29</v>
      </c>
      <c r="C1899">
        <v>2024</v>
      </c>
      <c r="D1899" t="s">
        <v>30</v>
      </c>
      <c r="E1899">
        <v>1.61</v>
      </c>
      <c r="F1899">
        <v>7.01</v>
      </c>
      <c r="G1899">
        <v>2.33</v>
      </c>
      <c r="H1899">
        <v>4.34</v>
      </c>
      <c r="I1899">
        <v>21.18</v>
      </c>
      <c r="J1899">
        <v>0.35</v>
      </c>
      <c r="K1899">
        <v>4172</v>
      </c>
      <c r="L1899" t="s">
        <v>35</v>
      </c>
      <c r="M1899">
        <v>34.39</v>
      </c>
      <c r="N1899">
        <v>256</v>
      </c>
      <c r="O1899">
        <v>15</v>
      </c>
      <c r="P1899">
        <v>93</v>
      </c>
      <c r="Q1899">
        <v>97.67</v>
      </c>
      <c r="R1899">
        <v>99587</v>
      </c>
      <c r="S1899">
        <v>2.6</v>
      </c>
      <c r="T1899">
        <v>66.739999999999995</v>
      </c>
      <c r="U1899">
        <v>54.83</v>
      </c>
      <c r="V1899">
        <v>1804</v>
      </c>
      <c r="W1899">
        <v>32.19</v>
      </c>
      <c r="X1899">
        <v>421</v>
      </c>
    </row>
    <row r="1900" spans="1:24" hidden="1" x14ac:dyDescent="0.25">
      <c r="A1900" t="s">
        <v>28</v>
      </c>
      <c r="B1900" t="s">
        <v>29</v>
      </c>
      <c r="C1900">
        <v>2002</v>
      </c>
      <c r="D1900" t="s">
        <v>26</v>
      </c>
      <c r="E1900">
        <v>3.21</v>
      </c>
      <c r="F1900">
        <v>8.26</v>
      </c>
      <c r="G1900">
        <v>2.1800000000000002</v>
      </c>
      <c r="H1900">
        <v>8.01</v>
      </c>
      <c r="I1900">
        <v>33.97</v>
      </c>
      <c r="J1900">
        <v>7.68</v>
      </c>
      <c r="K1900">
        <v>3061</v>
      </c>
      <c r="L1900" t="s">
        <v>31</v>
      </c>
      <c r="M1900">
        <v>85.16</v>
      </c>
      <c r="N1900">
        <v>374</v>
      </c>
      <c r="O1900">
        <v>39</v>
      </c>
      <c r="P1900">
        <v>21</v>
      </c>
      <c r="Q1900">
        <v>78.760000000000005</v>
      </c>
      <c r="R1900">
        <v>11751</v>
      </c>
      <c r="S1900">
        <v>82.76</v>
      </c>
      <c r="T1900">
        <v>79.91</v>
      </c>
      <c r="U1900">
        <v>24.38</v>
      </c>
      <c r="V1900">
        <v>1221</v>
      </c>
      <c r="W1900">
        <v>31.2</v>
      </c>
      <c r="X1900">
        <v>695</v>
      </c>
    </row>
    <row r="1901" spans="1:24" x14ac:dyDescent="0.25">
      <c r="A1901" t="s">
        <v>24</v>
      </c>
      <c r="B1901" t="s">
        <v>33</v>
      </c>
      <c r="C1901">
        <v>2000</v>
      </c>
      <c r="D1901" t="s">
        <v>34</v>
      </c>
      <c r="E1901">
        <v>2.25</v>
      </c>
      <c r="F1901">
        <v>6.4</v>
      </c>
      <c r="G1901">
        <v>4.26</v>
      </c>
      <c r="H1901">
        <v>5.23</v>
      </c>
      <c r="I1901">
        <v>5.53</v>
      </c>
      <c r="J1901">
        <v>10.95</v>
      </c>
      <c r="K1901">
        <v>3325</v>
      </c>
      <c r="L1901" t="s">
        <v>44</v>
      </c>
      <c r="M1901">
        <v>93.37</v>
      </c>
      <c r="N1901">
        <v>234</v>
      </c>
      <c r="O1901">
        <v>46</v>
      </c>
      <c r="P1901">
        <v>61</v>
      </c>
      <c r="Q1901">
        <v>18.91</v>
      </c>
      <c r="R1901">
        <v>90189</v>
      </c>
      <c r="S1901">
        <v>70.84</v>
      </c>
      <c r="T1901">
        <v>13.63</v>
      </c>
      <c r="U1901">
        <v>82.01</v>
      </c>
      <c r="V1901">
        <v>2643</v>
      </c>
      <c r="W1901">
        <v>21.74</v>
      </c>
      <c r="X1901">
        <v>886</v>
      </c>
    </row>
    <row r="1902" spans="1:24" x14ac:dyDescent="0.25">
      <c r="A1902" t="s">
        <v>45</v>
      </c>
      <c r="B1902" t="s">
        <v>38</v>
      </c>
      <c r="C1902">
        <v>2000</v>
      </c>
      <c r="D1902" t="s">
        <v>40</v>
      </c>
      <c r="E1902">
        <v>8.7799999999999994</v>
      </c>
      <c r="F1902">
        <v>6.07</v>
      </c>
      <c r="G1902">
        <v>3.13</v>
      </c>
      <c r="H1902">
        <v>5.33</v>
      </c>
      <c r="I1902">
        <v>5.26</v>
      </c>
      <c r="J1902">
        <v>3.66</v>
      </c>
      <c r="K1902">
        <v>1403</v>
      </c>
      <c r="L1902" t="s">
        <v>27</v>
      </c>
      <c r="M1902">
        <v>65.81</v>
      </c>
      <c r="N1902">
        <v>246</v>
      </c>
      <c r="O1902">
        <v>42</v>
      </c>
      <c r="P1902">
        <v>4</v>
      </c>
      <c r="Q1902">
        <v>79.260000000000005</v>
      </c>
      <c r="R1902">
        <v>88032</v>
      </c>
      <c r="S1902">
        <v>14.91</v>
      </c>
      <c r="T1902">
        <v>55.06</v>
      </c>
      <c r="U1902">
        <v>77.33</v>
      </c>
      <c r="V1902">
        <v>2080</v>
      </c>
      <c r="W1902">
        <v>25.55</v>
      </c>
      <c r="X1902">
        <v>395</v>
      </c>
    </row>
    <row r="1903" spans="1:24" hidden="1" x14ac:dyDescent="0.25">
      <c r="A1903" t="s">
        <v>46</v>
      </c>
      <c r="B1903" t="s">
        <v>38</v>
      </c>
      <c r="C1903">
        <v>2018</v>
      </c>
      <c r="D1903" t="s">
        <v>30</v>
      </c>
      <c r="E1903">
        <v>4.82</v>
      </c>
      <c r="F1903">
        <v>8.27</v>
      </c>
      <c r="G1903">
        <v>3.2</v>
      </c>
      <c r="H1903">
        <v>8.17</v>
      </c>
      <c r="I1903">
        <v>34.19</v>
      </c>
      <c r="J1903">
        <v>8.2899999999999991</v>
      </c>
      <c r="K1903">
        <v>3320</v>
      </c>
      <c r="L1903" t="s">
        <v>31</v>
      </c>
      <c r="M1903">
        <v>67.28</v>
      </c>
      <c r="N1903">
        <v>140</v>
      </c>
      <c r="O1903">
        <v>41</v>
      </c>
      <c r="P1903">
        <v>18</v>
      </c>
      <c r="Q1903">
        <v>75.34</v>
      </c>
      <c r="R1903">
        <v>32655</v>
      </c>
      <c r="S1903">
        <v>59.69</v>
      </c>
      <c r="T1903">
        <v>39.53</v>
      </c>
      <c r="U1903">
        <v>52.23</v>
      </c>
      <c r="V1903">
        <v>728</v>
      </c>
      <c r="W1903">
        <v>10.33</v>
      </c>
      <c r="X1903">
        <v>901</v>
      </c>
    </row>
    <row r="1904" spans="1:24" hidden="1" x14ac:dyDescent="0.25">
      <c r="A1904" t="s">
        <v>36</v>
      </c>
      <c r="B1904" t="s">
        <v>38</v>
      </c>
      <c r="C1904">
        <v>2004</v>
      </c>
      <c r="D1904" t="s">
        <v>34</v>
      </c>
      <c r="E1904">
        <v>5.63</v>
      </c>
      <c r="F1904">
        <v>8.0500000000000007</v>
      </c>
      <c r="G1904">
        <v>4.76</v>
      </c>
      <c r="H1904">
        <v>4.76</v>
      </c>
      <c r="I1904">
        <v>38.979999999999997</v>
      </c>
      <c r="J1904">
        <v>12.3</v>
      </c>
      <c r="K1904">
        <v>869</v>
      </c>
      <c r="L1904" t="s">
        <v>35</v>
      </c>
      <c r="M1904">
        <v>58.23</v>
      </c>
      <c r="N1904">
        <v>305</v>
      </c>
      <c r="O1904">
        <v>2</v>
      </c>
      <c r="P1904">
        <v>8</v>
      </c>
      <c r="Q1904">
        <v>24.8</v>
      </c>
      <c r="R1904">
        <v>63439</v>
      </c>
      <c r="S1904">
        <v>82.48</v>
      </c>
      <c r="T1904">
        <v>76.650000000000006</v>
      </c>
      <c r="U1904">
        <v>76.739999999999995</v>
      </c>
      <c r="V1904">
        <v>2581</v>
      </c>
      <c r="W1904">
        <v>22.05</v>
      </c>
      <c r="X1904">
        <v>951</v>
      </c>
    </row>
    <row r="1905" spans="1:24" hidden="1" x14ac:dyDescent="0.25">
      <c r="A1905" t="s">
        <v>24</v>
      </c>
      <c r="B1905" t="s">
        <v>25</v>
      </c>
      <c r="C1905">
        <v>2012</v>
      </c>
      <c r="D1905" t="s">
        <v>26</v>
      </c>
      <c r="E1905">
        <v>5.94</v>
      </c>
      <c r="F1905">
        <v>8.43</v>
      </c>
      <c r="G1905">
        <v>4.91</v>
      </c>
      <c r="H1905">
        <v>9.2799999999999994</v>
      </c>
      <c r="I1905">
        <v>27.57</v>
      </c>
      <c r="J1905">
        <v>14.3</v>
      </c>
      <c r="K1905">
        <v>1083</v>
      </c>
      <c r="L1905" t="s">
        <v>35</v>
      </c>
      <c r="M1905">
        <v>89.98</v>
      </c>
      <c r="N1905">
        <v>180</v>
      </c>
      <c r="O1905">
        <v>42</v>
      </c>
      <c r="P1905">
        <v>57</v>
      </c>
      <c r="Q1905">
        <v>33.880000000000003</v>
      </c>
      <c r="R1905">
        <v>95121</v>
      </c>
      <c r="S1905">
        <v>18.100000000000001</v>
      </c>
      <c r="T1905">
        <v>20.7</v>
      </c>
      <c r="U1905">
        <v>69.84</v>
      </c>
      <c r="V1905">
        <v>2474</v>
      </c>
      <c r="W1905">
        <v>8.31</v>
      </c>
      <c r="X1905">
        <v>431</v>
      </c>
    </row>
    <row r="1906" spans="1:24" hidden="1" x14ac:dyDescent="0.25">
      <c r="A1906" t="s">
        <v>24</v>
      </c>
      <c r="B1906" t="s">
        <v>33</v>
      </c>
      <c r="C1906">
        <v>2018</v>
      </c>
      <c r="D1906" t="s">
        <v>43</v>
      </c>
      <c r="E1906">
        <v>6.4</v>
      </c>
      <c r="F1906">
        <v>6.15</v>
      </c>
      <c r="G1906">
        <v>3.27</v>
      </c>
      <c r="H1906">
        <v>6.93</v>
      </c>
      <c r="I1906">
        <v>9.08</v>
      </c>
      <c r="J1906">
        <v>1.05</v>
      </c>
      <c r="K1906">
        <v>973</v>
      </c>
      <c r="L1906" t="s">
        <v>44</v>
      </c>
      <c r="M1906">
        <v>31.04</v>
      </c>
      <c r="N1906">
        <v>499</v>
      </c>
      <c r="O1906">
        <v>48</v>
      </c>
      <c r="P1906">
        <v>23</v>
      </c>
      <c r="Q1906">
        <v>71.59</v>
      </c>
      <c r="R1906">
        <v>8561</v>
      </c>
      <c r="S1906">
        <v>22.29</v>
      </c>
      <c r="T1906">
        <v>82.78</v>
      </c>
      <c r="U1906">
        <v>81.52</v>
      </c>
      <c r="V1906">
        <v>1415</v>
      </c>
      <c r="W1906">
        <v>37.130000000000003</v>
      </c>
      <c r="X1906">
        <v>47</v>
      </c>
    </row>
    <row r="1907" spans="1:24" hidden="1" x14ac:dyDescent="0.25">
      <c r="A1907" t="s">
        <v>36</v>
      </c>
      <c r="B1907" t="s">
        <v>38</v>
      </c>
      <c r="C1907">
        <v>2011</v>
      </c>
      <c r="D1907" t="s">
        <v>26</v>
      </c>
      <c r="E1907">
        <v>4.96</v>
      </c>
      <c r="F1907">
        <v>6.39</v>
      </c>
      <c r="G1907">
        <v>2.61</v>
      </c>
      <c r="H1907">
        <v>6.76</v>
      </c>
      <c r="I1907">
        <v>21.54</v>
      </c>
      <c r="J1907">
        <v>13.28</v>
      </c>
      <c r="K1907">
        <v>1225</v>
      </c>
      <c r="L1907" t="s">
        <v>35</v>
      </c>
      <c r="M1907">
        <v>73.72</v>
      </c>
      <c r="N1907">
        <v>425</v>
      </c>
      <c r="O1907">
        <v>41</v>
      </c>
      <c r="P1907">
        <v>38</v>
      </c>
      <c r="Q1907">
        <v>25.36</v>
      </c>
      <c r="R1907">
        <v>40557</v>
      </c>
      <c r="S1907">
        <v>20.18</v>
      </c>
      <c r="T1907">
        <v>19.920000000000002</v>
      </c>
      <c r="U1907">
        <v>45.13</v>
      </c>
      <c r="V1907">
        <v>520</v>
      </c>
      <c r="W1907">
        <v>27.12</v>
      </c>
      <c r="X1907">
        <v>542</v>
      </c>
    </row>
    <row r="1908" spans="1:24" hidden="1" x14ac:dyDescent="0.25">
      <c r="A1908" t="s">
        <v>48</v>
      </c>
      <c r="B1908" t="s">
        <v>29</v>
      </c>
      <c r="C1908">
        <v>2015</v>
      </c>
      <c r="D1908" t="s">
        <v>26</v>
      </c>
      <c r="E1908">
        <v>0.18</v>
      </c>
      <c r="F1908">
        <v>6.26</v>
      </c>
      <c r="G1908">
        <v>3.04</v>
      </c>
      <c r="H1908">
        <v>4.8499999999999996</v>
      </c>
      <c r="I1908">
        <v>37.909999999999997</v>
      </c>
      <c r="J1908">
        <v>1.1299999999999999</v>
      </c>
      <c r="K1908">
        <v>1802</v>
      </c>
      <c r="L1908" t="s">
        <v>44</v>
      </c>
      <c r="M1908">
        <v>93.52</v>
      </c>
      <c r="N1908">
        <v>364</v>
      </c>
      <c r="O1908">
        <v>48</v>
      </c>
      <c r="P1908">
        <v>75</v>
      </c>
      <c r="Q1908">
        <v>22.4</v>
      </c>
      <c r="R1908">
        <v>24908</v>
      </c>
      <c r="S1908">
        <v>99.75</v>
      </c>
      <c r="T1908">
        <v>17.149999999999999</v>
      </c>
      <c r="U1908">
        <v>72.069999999999993</v>
      </c>
      <c r="V1908">
        <v>541</v>
      </c>
      <c r="W1908">
        <v>22.59</v>
      </c>
      <c r="X1908">
        <v>928</v>
      </c>
    </row>
    <row r="1909" spans="1:24" hidden="1" x14ac:dyDescent="0.25">
      <c r="A1909" t="s">
        <v>28</v>
      </c>
      <c r="B1909" t="s">
        <v>37</v>
      </c>
      <c r="C1909">
        <v>2024</v>
      </c>
      <c r="D1909" t="s">
        <v>43</v>
      </c>
      <c r="E1909">
        <v>3.35</v>
      </c>
      <c r="F1909">
        <v>7.71</v>
      </c>
      <c r="G1909">
        <v>1.91</v>
      </c>
      <c r="H1909">
        <v>8.85</v>
      </c>
      <c r="I1909">
        <v>34.29</v>
      </c>
      <c r="J1909">
        <v>0.56000000000000005</v>
      </c>
      <c r="K1909">
        <v>2964</v>
      </c>
      <c r="L1909" t="s">
        <v>35</v>
      </c>
      <c r="M1909">
        <v>37.229999999999997</v>
      </c>
      <c r="N1909">
        <v>152</v>
      </c>
      <c r="O1909">
        <v>13</v>
      </c>
      <c r="P1909">
        <v>60</v>
      </c>
      <c r="Q1909">
        <v>70.94</v>
      </c>
      <c r="R1909">
        <v>18688</v>
      </c>
      <c r="S1909">
        <v>22.95</v>
      </c>
      <c r="T1909">
        <v>37.72</v>
      </c>
      <c r="U1909">
        <v>70.05</v>
      </c>
      <c r="V1909">
        <v>1251</v>
      </c>
      <c r="W1909">
        <v>9.89</v>
      </c>
      <c r="X1909">
        <v>170</v>
      </c>
    </row>
    <row r="1910" spans="1:24" hidden="1" x14ac:dyDescent="0.25">
      <c r="A1910" t="s">
        <v>41</v>
      </c>
      <c r="B1910" t="s">
        <v>37</v>
      </c>
      <c r="C1910">
        <v>2024</v>
      </c>
      <c r="D1910" t="s">
        <v>26</v>
      </c>
      <c r="E1910">
        <v>1.84</v>
      </c>
      <c r="F1910">
        <v>7.52</v>
      </c>
      <c r="G1910">
        <v>4.9400000000000004</v>
      </c>
      <c r="H1910">
        <v>7.01</v>
      </c>
      <c r="I1910">
        <v>5.49</v>
      </c>
      <c r="J1910">
        <v>3.05</v>
      </c>
      <c r="K1910">
        <v>1188</v>
      </c>
      <c r="L1910" t="s">
        <v>35</v>
      </c>
      <c r="M1910">
        <v>97.14</v>
      </c>
      <c r="N1910">
        <v>43</v>
      </c>
      <c r="O1910">
        <v>32</v>
      </c>
      <c r="P1910">
        <v>47</v>
      </c>
      <c r="Q1910">
        <v>88.3</v>
      </c>
      <c r="R1910">
        <v>23279</v>
      </c>
      <c r="S1910">
        <v>26.69</v>
      </c>
      <c r="T1910">
        <v>89.58</v>
      </c>
      <c r="U1910">
        <v>27.24</v>
      </c>
      <c r="V1910">
        <v>2265</v>
      </c>
      <c r="W1910">
        <v>16.36</v>
      </c>
      <c r="X1910">
        <v>227</v>
      </c>
    </row>
    <row r="1911" spans="1:24" hidden="1" x14ac:dyDescent="0.25">
      <c r="A1911" t="s">
        <v>28</v>
      </c>
      <c r="B1911" t="s">
        <v>38</v>
      </c>
      <c r="C1911">
        <v>2018</v>
      </c>
      <c r="D1911" t="s">
        <v>43</v>
      </c>
      <c r="E1911">
        <v>6.8</v>
      </c>
      <c r="F1911">
        <v>6.9</v>
      </c>
      <c r="G1911">
        <v>3.53</v>
      </c>
      <c r="H1911">
        <v>4.09</v>
      </c>
      <c r="I1911">
        <v>48.46</v>
      </c>
      <c r="J1911">
        <v>13.07</v>
      </c>
      <c r="K1911">
        <v>3443</v>
      </c>
      <c r="L1911" t="s">
        <v>27</v>
      </c>
      <c r="M1911">
        <v>97.74</v>
      </c>
      <c r="N1911">
        <v>108</v>
      </c>
      <c r="O1911">
        <v>27</v>
      </c>
      <c r="P1911">
        <v>90</v>
      </c>
      <c r="Q1911">
        <v>9.35</v>
      </c>
      <c r="R1911">
        <v>91710</v>
      </c>
      <c r="S1911">
        <v>4.79</v>
      </c>
      <c r="T1911">
        <v>60.7</v>
      </c>
      <c r="U1911">
        <v>42.48</v>
      </c>
      <c r="V1911">
        <v>832</v>
      </c>
      <c r="W1911">
        <v>31.21</v>
      </c>
      <c r="X1911">
        <v>253</v>
      </c>
    </row>
    <row r="1912" spans="1:24" hidden="1" x14ac:dyDescent="0.25">
      <c r="A1912" t="s">
        <v>36</v>
      </c>
      <c r="B1912" t="s">
        <v>37</v>
      </c>
      <c r="C1912">
        <v>2002</v>
      </c>
      <c r="D1912" t="s">
        <v>43</v>
      </c>
      <c r="E1912">
        <v>0.56999999999999995</v>
      </c>
      <c r="F1912">
        <v>6.14</v>
      </c>
      <c r="G1912">
        <v>1.46</v>
      </c>
      <c r="H1912">
        <v>4.4400000000000004</v>
      </c>
      <c r="I1912">
        <v>11.17</v>
      </c>
      <c r="J1912">
        <v>1.06</v>
      </c>
      <c r="K1912">
        <v>3934</v>
      </c>
      <c r="L1912" t="s">
        <v>31</v>
      </c>
      <c r="M1912">
        <v>95.09</v>
      </c>
      <c r="N1912">
        <v>97</v>
      </c>
      <c r="O1912">
        <v>40</v>
      </c>
      <c r="P1912">
        <v>49</v>
      </c>
      <c r="Q1912">
        <v>45.7</v>
      </c>
      <c r="R1912">
        <v>25187</v>
      </c>
      <c r="S1912">
        <v>98.33</v>
      </c>
      <c r="T1912">
        <v>12.12</v>
      </c>
      <c r="U1912">
        <v>88.82</v>
      </c>
      <c r="V1912">
        <v>2740</v>
      </c>
      <c r="W1912">
        <v>9.58</v>
      </c>
      <c r="X1912">
        <v>52</v>
      </c>
    </row>
    <row r="1913" spans="1:24" hidden="1" x14ac:dyDescent="0.25">
      <c r="A1913" t="s">
        <v>45</v>
      </c>
      <c r="B1913" t="s">
        <v>37</v>
      </c>
      <c r="C1913">
        <v>2011</v>
      </c>
      <c r="D1913" t="s">
        <v>34</v>
      </c>
      <c r="E1913">
        <v>5.64</v>
      </c>
      <c r="F1913">
        <v>7.6</v>
      </c>
      <c r="G1913">
        <v>0.28999999999999998</v>
      </c>
      <c r="H1913">
        <v>6.28</v>
      </c>
      <c r="I1913">
        <v>11.02</v>
      </c>
      <c r="J1913">
        <v>0.42</v>
      </c>
      <c r="K1913">
        <v>4409</v>
      </c>
      <c r="L1913" t="s">
        <v>27</v>
      </c>
      <c r="M1913">
        <v>62.38</v>
      </c>
      <c r="N1913">
        <v>226</v>
      </c>
      <c r="O1913">
        <v>14</v>
      </c>
      <c r="P1913">
        <v>61</v>
      </c>
      <c r="Q1913">
        <v>61.5</v>
      </c>
      <c r="R1913">
        <v>24714</v>
      </c>
      <c r="S1913">
        <v>24.68</v>
      </c>
      <c r="T1913">
        <v>29.94</v>
      </c>
      <c r="U1913">
        <v>32.49</v>
      </c>
      <c r="V1913">
        <v>1738</v>
      </c>
      <c r="W1913">
        <v>5.15</v>
      </c>
      <c r="X1913">
        <v>127</v>
      </c>
    </row>
    <row r="1914" spans="1:24" hidden="1" x14ac:dyDescent="0.25">
      <c r="A1914" t="s">
        <v>41</v>
      </c>
      <c r="B1914" t="s">
        <v>25</v>
      </c>
      <c r="C1914">
        <v>2004</v>
      </c>
      <c r="D1914" t="s">
        <v>34</v>
      </c>
      <c r="E1914">
        <v>2.11</v>
      </c>
      <c r="F1914">
        <v>7.43</v>
      </c>
      <c r="G1914">
        <v>0.22</v>
      </c>
      <c r="H1914">
        <v>8.4600000000000009</v>
      </c>
      <c r="I1914">
        <v>22.99</v>
      </c>
      <c r="J1914">
        <v>2.36</v>
      </c>
      <c r="K1914">
        <v>1321</v>
      </c>
      <c r="L1914" t="s">
        <v>44</v>
      </c>
      <c r="M1914">
        <v>56.81</v>
      </c>
      <c r="N1914">
        <v>444</v>
      </c>
      <c r="O1914">
        <v>3</v>
      </c>
      <c r="P1914">
        <v>52</v>
      </c>
      <c r="Q1914">
        <v>68.28</v>
      </c>
      <c r="R1914">
        <v>67005</v>
      </c>
      <c r="S1914">
        <v>72.52</v>
      </c>
      <c r="T1914">
        <v>21.93</v>
      </c>
      <c r="U1914">
        <v>50.37</v>
      </c>
      <c r="V1914">
        <v>2517</v>
      </c>
      <c r="W1914">
        <v>12.29</v>
      </c>
      <c r="X1914">
        <v>615</v>
      </c>
    </row>
    <row r="1915" spans="1:24" hidden="1" x14ac:dyDescent="0.25">
      <c r="A1915" t="s">
        <v>46</v>
      </c>
      <c r="B1915" t="s">
        <v>29</v>
      </c>
      <c r="C1915">
        <v>2001</v>
      </c>
      <c r="D1915" t="s">
        <v>43</v>
      </c>
      <c r="E1915">
        <v>9.49</v>
      </c>
      <c r="F1915">
        <v>6.28</v>
      </c>
      <c r="G1915">
        <v>1.02</v>
      </c>
      <c r="H1915">
        <v>9.58</v>
      </c>
      <c r="I1915">
        <v>16.36</v>
      </c>
      <c r="J1915">
        <v>18.989999999999998</v>
      </c>
      <c r="K1915">
        <v>2023</v>
      </c>
      <c r="L1915" t="s">
        <v>27</v>
      </c>
      <c r="M1915">
        <v>79.42</v>
      </c>
      <c r="N1915">
        <v>80</v>
      </c>
      <c r="O1915">
        <v>19</v>
      </c>
      <c r="P1915">
        <v>20</v>
      </c>
      <c r="Q1915">
        <v>99.63</v>
      </c>
      <c r="R1915">
        <v>84053</v>
      </c>
      <c r="S1915">
        <v>2.64</v>
      </c>
      <c r="T1915">
        <v>10.08</v>
      </c>
      <c r="U1915">
        <v>38.020000000000003</v>
      </c>
      <c r="V1915">
        <v>1198</v>
      </c>
      <c r="W1915">
        <v>31.78</v>
      </c>
      <c r="X1915">
        <v>333</v>
      </c>
    </row>
    <row r="1916" spans="1:24" hidden="1" x14ac:dyDescent="0.25">
      <c r="A1916" t="s">
        <v>28</v>
      </c>
      <c r="B1916" t="s">
        <v>29</v>
      </c>
      <c r="C1916">
        <v>2021</v>
      </c>
      <c r="D1916" t="s">
        <v>30</v>
      </c>
      <c r="E1916">
        <v>3.36</v>
      </c>
      <c r="F1916">
        <v>8.27</v>
      </c>
      <c r="G1916">
        <v>1.1599999999999999</v>
      </c>
      <c r="H1916">
        <v>7.64</v>
      </c>
      <c r="I1916">
        <v>49.2</v>
      </c>
      <c r="J1916">
        <v>18.149999999999999</v>
      </c>
      <c r="K1916">
        <v>4731</v>
      </c>
      <c r="L1916" t="s">
        <v>35</v>
      </c>
      <c r="M1916">
        <v>52.31</v>
      </c>
      <c r="N1916">
        <v>217</v>
      </c>
      <c r="O1916">
        <v>24</v>
      </c>
      <c r="P1916">
        <v>37</v>
      </c>
      <c r="Q1916">
        <v>68.900000000000006</v>
      </c>
      <c r="R1916">
        <v>21746</v>
      </c>
      <c r="S1916">
        <v>78.34</v>
      </c>
      <c r="T1916">
        <v>51.2</v>
      </c>
      <c r="U1916">
        <v>31.21</v>
      </c>
      <c r="V1916">
        <v>2382</v>
      </c>
      <c r="W1916">
        <v>35.32</v>
      </c>
      <c r="X1916">
        <v>207</v>
      </c>
    </row>
    <row r="1917" spans="1:24" hidden="1" x14ac:dyDescent="0.25">
      <c r="A1917" t="s">
        <v>36</v>
      </c>
      <c r="B1917" t="s">
        <v>25</v>
      </c>
      <c r="C1917">
        <v>2006</v>
      </c>
      <c r="D1917" t="s">
        <v>40</v>
      </c>
      <c r="E1917">
        <v>3.25</v>
      </c>
      <c r="F1917">
        <v>6.5</v>
      </c>
      <c r="G1917">
        <v>2.08</v>
      </c>
      <c r="H1917">
        <v>6.54</v>
      </c>
      <c r="I1917">
        <v>3.82</v>
      </c>
      <c r="J1917">
        <v>1.73</v>
      </c>
      <c r="K1917">
        <v>4512</v>
      </c>
      <c r="L1917" t="s">
        <v>35</v>
      </c>
      <c r="M1917">
        <v>34.78</v>
      </c>
      <c r="N1917">
        <v>148</v>
      </c>
      <c r="O1917">
        <v>34</v>
      </c>
      <c r="P1917">
        <v>98</v>
      </c>
      <c r="Q1917">
        <v>62.78</v>
      </c>
      <c r="R1917">
        <v>34186</v>
      </c>
      <c r="S1917">
        <v>75.06</v>
      </c>
      <c r="T1917">
        <v>40.49</v>
      </c>
      <c r="U1917">
        <v>30.91</v>
      </c>
      <c r="V1917">
        <v>2759</v>
      </c>
      <c r="W1917">
        <v>16.57</v>
      </c>
      <c r="X1917">
        <v>491</v>
      </c>
    </row>
    <row r="1918" spans="1:24" hidden="1" x14ac:dyDescent="0.25">
      <c r="A1918" t="s">
        <v>28</v>
      </c>
      <c r="B1918" t="s">
        <v>25</v>
      </c>
      <c r="C1918">
        <v>2012</v>
      </c>
      <c r="D1918" t="s">
        <v>30</v>
      </c>
      <c r="E1918">
        <v>9.23</v>
      </c>
      <c r="F1918">
        <v>7.86</v>
      </c>
      <c r="G1918">
        <v>1.07</v>
      </c>
      <c r="H1918">
        <v>4.76</v>
      </c>
      <c r="I1918">
        <v>15.32</v>
      </c>
      <c r="J1918">
        <v>6.08</v>
      </c>
      <c r="K1918">
        <v>438</v>
      </c>
      <c r="L1918" t="s">
        <v>31</v>
      </c>
      <c r="M1918">
        <v>93.1</v>
      </c>
      <c r="N1918">
        <v>434</v>
      </c>
      <c r="O1918">
        <v>38</v>
      </c>
      <c r="P1918">
        <v>95</v>
      </c>
      <c r="Q1918">
        <v>98.99</v>
      </c>
      <c r="R1918">
        <v>17051</v>
      </c>
      <c r="S1918">
        <v>8.42</v>
      </c>
      <c r="T1918">
        <v>59.06</v>
      </c>
      <c r="U1918">
        <v>47.84</v>
      </c>
      <c r="V1918">
        <v>2648</v>
      </c>
      <c r="W1918">
        <v>31.25</v>
      </c>
      <c r="X1918">
        <v>260</v>
      </c>
    </row>
    <row r="1919" spans="1:24" hidden="1" x14ac:dyDescent="0.25">
      <c r="A1919" t="s">
        <v>41</v>
      </c>
      <c r="B1919" t="s">
        <v>37</v>
      </c>
      <c r="C1919">
        <v>2024</v>
      </c>
      <c r="D1919" t="s">
        <v>43</v>
      </c>
      <c r="E1919">
        <v>4.17</v>
      </c>
      <c r="F1919">
        <v>8.2100000000000009</v>
      </c>
      <c r="G1919">
        <v>3.15</v>
      </c>
      <c r="H1919">
        <v>7.71</v>
      </c>
      <c r="I1919">
        <v>19.14</v>
      </c>
      <c r="J1919">
        <v>18.95</v>
      </c>
      <c r="K1919">
        <v>164</v>
      </c>
      <c r="L1919" t="s">
        <v>44</v>
      </c>
      <c r="M1919">
        <v>74.44</v>
      </c>
      <c r="N1919">
        <v>75</v>
      </c>
      <c r="O1919">
        <v>21</v>
      </c>
      <c r="P1919">
        <v>58</v>
      </c>
      <c r="Q1919">
        <v>7.95</v>
      </c>
      <c r="R1919">
        <v>20205</v>
      </c>
      <c r="S1919">
        <v>12.26</v>
      </c>
      <c r="T1919">
        <v>27.31</v>
      </c>
      <c r="U1919">
        <v>84.28</v>
      </c>
      <c r="V1919">
        <v>1718</v>
      </c>
      <c r="W1919">
        <v>13.29</v>
      </c>
      <c r="X1919">
        <v>713</v>
      </c>
    </row>
    <row r="1920" spans="1:24" hidden="1" x14ac:dyDescent="0.25">
      <c r="A1920" t="s">
        <v>32</v>
      </c>
      <c r="B1920" t="s">
        <v>33</v>
      </c>
      <c r="C1920">
        <v>2014</v>
      </c>
      <c r="D1920" t="s">
        <v>40</v>
      </c>
      <c r="E1920">
        <v>9.6300000000000008</v>
      </c>
      <c r="F1920">
        <v>7.45</v>
      </c>
      <c r="G1920">
        <v>1.06</v>
      </c>
      <c r="H1920">
        <v>9.8800000000000008</v>
      </c>
      <c r="I1920">
        <v>24.67</v>
      </c>
      <c r="J1920">
        <v>1.95</v>
      </c>
      <c r="K1920">
        <v>3337</v>
      </c>
      <c r="L1920" t="s">
        <v>35</v>
      </c>
      <c r="M1920">
        <v>44.5</v>
      </c>
      <c r="N1920">
        <v>79</v>
      </c>
      <c r="O1920">
        <v>34</v>
      </c>
      <c r="P1920">
        <v>99</v>
      </c>
      <c r="Q1920">
        <v>9.2899999999999991</v>
      </c>
      <c r="R1920">
        <v>94515</v>
      </c>
      <c r="S1920">
        <v>29.51</v>
      </c>
      <c r="T1920">
        <v>76.48</v>
      </c>
      <c r="U1920">
        <v>97.31</v>
      </c>
      <c r="V1920">
        <v>1306</v>
      </c>
      <c r="W1920">
        <v>20.350000000000001</v>
      </c>
      <c r="X1920">
        <v>477</v>
      </c>
    </row>
    <row r="1921" spans="1:24" hidden="1" x14ac:dyDescent="0.25">
      <c r="A1921" t="s">
        <v>39</v>
      </c>
      <c r="B1921" t="s">
        <v>37</v>
      </c>
      <c r="C1921">
        <v>2021</v>
      </c>
      <c r="D1921" t="s">
        <v>34</v>
      </c>
      <c r="E1921">
        <v>0.24</v>
      </c>
      <c r="F1921">
        <v>6.62</v>
      </c>
      <c r="G1921">
        <v>0.94</v>
      </c>
      <c r="H1921">
        <v>6.33</v>
      </c>
      <c r="I1921">
        <v>0.82</v>
      </c>
      <c r="J1921">
        <v>1.89</v>
      </c>
      <c r="K1921">
        <v>3350</v>
      </c>
      <c r="L1921" t="s">
        <v>31</v>
      </c>
      <c r="M1921">
        <v>31.29</v>
      </c>
      <c r="N1921">
        <v>51</v>
      </c>
      <c r="O1921">
        <v>46</v>
      </c>
      <c r="P1921">
        <v>96</v>
      </c>
      <c r="Q1921">
        <v>56.95</v>
      </c>
      <c r="R1921">
        <v>60649</v>
      </c>
      <c r="S1921">
        <v>35.47</v>
      </c>
      <c r="T1921">
        <v>40.65</v>
      </c>
      <c r="U1921">
        <v>65.75</v>
      </c>
      <c r="V1921">
        <v>1942</v>
      </c>
      <c r="W1921">
        <v>0.81</v>
      </c>
      <c r="X1921">
        <v>841</v>
      </c>
    </row>
    <row r="1922" spans="1:24" hidden="1" x14ac:dyDescent="0.25">
      <c r="A1922" t="s">
        <v>28</v>
      </c>
      <c r="B1922" t="s">
        <v>25</v>
      </c>
      <c r="C1922">
        <v>2002</v>
      </c>
      <c r="D1922" t="s">
        <v>40</v>
      </c>
      <c r="E1922">
        <v>3.06</v>
      </c>
      <c r="F1922">
        <v>6.77</v>
      </c>
      <c r="G1922">
        <v>2.36</v>
      </c>
      <c r="H1922">
        <v>4.13</v>
      </c>
      <c r="I1922">
        <v>4.12</v>
      </c>
      <c r="J1922">
        <v>1.72</v>
      </c>
      <c r="K1922">
        <v>987</v>
      </c>
      <c r="L1922" t="s">
        <v>31</v>
      </c>
      <c r="M1922">
        <v>80.650000000000006</v>
      </c>
      <c r="N1922">
        <v>62</v>
      </c>
      <c r="O1922">
        <v>27</v>
      </c>
      <c r="P1922">
        <v>42</v>
      </c>
      <c r="Q1922">
        <v>37.15</v>
      </c>
      <c r="R1922">
        <v>92872</v>
      </c>
      <c r="S1922">
        <v>78.349999999999994</v>
      </c>
      <c r="T1922">
        <v>48.63</v>
      </c>
      <c r="U1922">
        <v>70.819999999999993</v>
      </c>
      <c r="V1922">
        <v>1902</v>
      </c>
      <c r="W1922">
        <v>28.48</v>
      </c>
      <c r="X1922">
        <v>134</v>
      </c>
    </row>
    <row r="1923" spans="1:24" hidden="1" x14ac:dyDescent="0.25">
      <c r="A1923" t="s">
        <v>46</v>
      </c>
      <c r="B1923" t="s">
        <v>29</v>
      </c>
      <c r="C1923">
        <v>2020</v>
      </c>
      <c r="D1923" t="s">
        <v>43</v>
      </c>
      <c r="E1923">
        <v>6.66</v>
      </c>
      <c r="F1923">
        <v>8.2100000000000009</v>
      </c>
      <c r="G1923">
        <v>4.4400000000000004</v>
      </c>
      <c r="H1923">
        <v>3.72</v>
      </c>
      <c r="I1923">
        <v>12.89</v>
      </c>
      <c r="J1923">
        <v>19.53</v>
      </c>
      <c r="K1923">
        <v>2529</v>
      </c>
      <c r="L1923" t="s">
        <v>35</v>
      </c>
      <c r="M1923">
        <v>89.7</v>
      </c>
      <c r="N1923">
        <v>83</v>
      </c>
      <c r="O1923">
        <v>9</v>
      </c>
      <c r="P1923">
        <v>16</v>
      </c>
      <c r="Q1923">
        <v>11.48</v>
      </c>
      <c r="R1923">
        <v>16302</v>
      </c>
      <c r="S1923">
        <v>6.12</v>
      </c>
      <c r="T1923">
        <v>68.599999999999994</v>
      </c>
      <c r="U1923">
        <v>82.3</v>
      </c>
      <c r="V1923">
        <v>844</v>
      </c>
      <c r="W1923">
        <v>28.75</v>
      </c>
      <c r="X1923">
        <v>558</v>
      </c>
    </row>
    <row r="1924" spans="1:24" hidden="1" x14ac:dyDescent="0.25">
      <c r="A1924" t="s">
        <v>46</v>
      </c>
      <c r="B1924" t="s">
        <v>37</v>
      </c>
      <c r="C1924">
        <v>2019</v>
      </c>
      <c r="D1924" t="s">
        <v>34</v>
      </c>
      <c r="E1924">
        <v>8.91</v>
      </c>
      <c r="F1924">
        <v>6.75</v>
      </c>
      <c r="G1924">
        <v>2.34</v>
      </c>
      <c r="H1924">
        <v>4.88</v>
      </c>
      <c r="I1924">
        <v>27.7</v>
      </c>
      <c r="J1924">
        <v>14.86</v>
      </c>
      <c r="K1924">
        <v>4612</v>
      </c>
      <c r="L1924" t="s">
        <v>35</v>
      </c>
      <c r="M1924">
        <v>58.4</v>
      </c>
      <c r="N1924">
        <v>437</v>
      </c>
      <c r="O1924">
        <v>15</v>
      </c>
      <c r="P1924">
        <v>68</v>
      </c>
      <c r="Q1924">
        <v>32.03</v>
      </c>
      <c r="R1924">
        <v>63891</v>
      </c>
      <c r="S1924">
        <v>65.02</v>
      </c>
      <c r="T1924">
        <v>23.29</v>
      </c>
      <c r="U1924">
        <v>72.94</v>
      </c>
      <c r="V1924">
        <v>278</v>
      </c>
      <c r="W1924">
        <v>4.01</v>
      </c>
      <c r="X1924">
        <v>600</v>
      </c>
    </row>
    <row r="1925" spans="1:24" hidden="1" x14ac:dyDescent="0.25">
      <c r="A1925" t="s">
        <v>47</v>
      </c>
      <c r="B1925" t="s">
        <v>33</v>
      </c>
      <c r="C1925">
        <v>2004</v>
      </c>
      <c r="D1925" t="s">
        <v>40</v>
      </c>
      <c r="E1925">
        <v>2.56</v>
      </c>
      <c r="F1925">
        <v>7.87</v>
      </c>
      <c r="G1925">
        <v>2.0699999999999998</v>
      </c>
      <c r="H1925">
        <v>6.99</v>
      </c>
      <c r="I1925">
        <v>38.39</v>
      </c>
      <c r="J1925">
        <v>4.29</v>
      </c>
      <c r="K1925">
        <v>4177</v>
      </c>
      <c r="L1925" t="s">
        <v>44</v>
      </c>
      <c r="M1925">
        <v>35.659999999999997</v>
      </c>
      <c r="N1925">
        <v>393</v>
      </c>
      <c r="O1925">
        <v>48</v>
      </c>
      <c r="P1925">
        <v>43</v>
      </c>
      <c r="Q1925">
        <v>68.09</v>
      </c>
      <c r="R1925">
        <v>11531</v>
      </c>
      <c r="S1925">
        <v>22.85</v>
      </c>
      <c r="T1925">
        <v>30.99</v>
      </c>
      <c r="U1925">
        <v>87.87</v>
      </c>
      <c r="V1925">
        <v>1531</v>
      </c>
      <c r="W1925">
        <v>14.35</v>
      </c>
      <c r="X1925">
        <v>512</v>
      </c>
    </row>
    <row r="1926" spans="1:24" hidden="1" x14ac:dyDescent="0.25">
      <c r="A1926" t="s">
        <v>28</v>
      </c>
      <c r="B1926" t="s">
        <v>37</v>
      </c>
      <c r="C1926">
        <v>2023</v>
      </c>
      <c r="D1926" t="s">
        <v>40</v>
      </c>
      <c r="E1926">
        <v>9.3000000000000007</v>
      </c>
      <c r="F1926">
        <v>8.48</v>
      </c>
      <c r="G1926">
        <v>2.89</v>
      </c>
      <c r="H1926">
        <v>9.6300000000000008</v>
      </c>
      <c r="I1926">
        <v>34.32</v>
      </c>
      <c r="J1926">
        <v>0.92</v>
      </c>
      <c r="K1926">
        <v>4214</v>
      </c>
      <c r="L1926" t="s">
        <v>31</v>
      </c>
      <c r="M1926">
        <v>75.400000000000006</v>
      </c>
      <c r="N1926">
        <v>342</v>
      </c>
      <c r="O1926">
        <v>22</v>
      </c>
      <c r="P1926">
        <v>83</v>
      </c>
      <c r="Q1926">
        <v>88.3</v>
      </c>
      <c r="R1926">
        <v>55841</v>
      </c>
      <c r="S1926">
        <v>38.25</v>
      </c>
      <c r="T1926">
        <v>22.38</v>
      </c>
      <c r="U1926">
        <v>90.72</v>
      </c>
      <c r="V1926">
        <v>2868</v>
      </c>
      <c r="W1926">
        <v>19.34</v>
      </c>
      <c r="X1926">
        <v>113</v>
      </c>
    </row>
    <row r="1927" spans="1:24" hidden="1" x14ac:dyDescent="0.25">
      <c r="A1927" t="s">
        <v>39</v>
      </c>
      <c r="B1927" t="s">
        <v>38</v>
      </c>
      <c r="C1927">
        <v>2007</v>
      </c>
      <c r="D1927" t="s">
        <v>30</v>
      </c>
      <c r="E1927">
        <v>5.94</v>
      </c>
      <c r="F1927">
        <v>8.5</v>
      </c>
      <c r="G1927">
        <v>1.29</v>
      </c>
      <c r="H1927">
        <v>5.09</v>
      </c>
      <c r="I1927">
        <v>28.35</v>
      </c>
      <c r="J1927">
        <v>19.3</v>
      </c>
      <c r="K1927">
        <v>3845</v>
      </c>
      <c r="L1927" t="s">
        <v>31</v>
      </c>
      <c r="M1927">
        <v>50.79</v>
      </c>
      <c r="N1927">
        <v>366</v>
      </c>
      <c r="O1927">
        <v>18</v>
      </c>
      <c r="P1927">
        <v>62</v>
      </c>
      <c r="Q1927">
        <v>11.24</v>
      </c>
      <c r="R1927">
        <v>22021</v>
      </c>
      <c r="S1927">
        <v>0.22</v>
      </c>
      <c r="T1927">
        <v>71.45</v>
      </c>
      <c r="U1927">
        <v>70.22</v>
      </c>
      <c r="V1927">
        <v>1249</v>
      </c>
      <c r="W1927">
        <v>30.96</v>
      </c>
      <c r="X1927">
        <v>672</v>
      </c>
    </row>
    <row r="1928" spans="1:24" hidden="1" x14ac:dyDescent="0.25">
      <c r="A1928" t="s">
        <v>48</v>
      </c>
      <c r="B1928" t="s">
        <v>37</v>
      </c>
      <c r="C1928">
        <v>2021</v>
      </c>
      <c r="D1928" t="s">
        <v>40</v>
      </c>
      <c r="E1928">
        <v>8.01</v>
      </c>
      <c r="F1928">
        <v>7.33</v>
      </c>
      <c r="G1928">
        <v>1.77</v>
      </c>
      <c r="H1928">
        <v>5.14</v>
      </c>
      <c r="I1928">
        <v>19.86</v>
      </c>
      <c r="J1928">
        <v>8.51</v>
      </c>
      <c r="K1928">
        <v>1326</v>
      </c>
      <c r="L1928" t="s">
        <v>31</v>
      </c>
      <c r="M1928">
        <v>40.08</v>
      </c>
      <c r="N1928">
        <v>477</v>
      </c>
      <c r="O1928">
        <v>0</v>
      </c>
      <c r="P1928">
        <v>22</v>
      </c>
      <c r="Q1928">
        <v>54.93</v>
      </c>
      <c r="R1928">
        <v>87394</v>
      </c>
      <c r="S1928">
        <v>29.11</v>
      </c>
      <c r="T1928">
        <v>17.8</v>
      </c>
      <c r="U1928">
        <v>62.65</v>
      </c>
      <c r="V1928">
        <v>2414</v>
      </c>
      <c r="W1928">
        <v>32.94</v>
      </c>
      <c r="X1928">
        <v>243</v>
      </c>
    </row>
    <row r="1929" spans="1:24" x14ac:dyDescent="0.25">
      <c r="A1929" t="s">
        <v>24</v>
      </c>
      <c r="B1929" t="s">
        <v>25</v>
      </c>
      <c r="C1929">
        <v>2000</v>
      </c>
      <c r="D1929" t="s">
        <v>43</v>
      </c>
      <c r="E1929">
        <v>3.97</v>
      </c>
      <c r="F1929">
        <v>8.07</v>
      </c>
      <c r="G1929">
        <v>1.07</v>
      </c>
      <c r="H1929">
        <v>6.37</v>
      </c>
      <c r="I1929">
        <v>43.53</v>
      </c>
      <c r="J1929">
        <v>11.97</v>
      </c>
      <c r="K1929">
        <v>3286</v>
      </c>
      <c r="L1929" t="s">
        <v>44</v>
      </c>
      <c r="M1929">
        <v>65.73</v>
      </c>
      <c r="N1929">
        <v>254</v>
      </c>
      <c r="O1929">
        <v>0</v>
      </c>
      <c r="P1929">
        <v>67</v>
      </c>
      <c r="Q1929">
        <v>31.02</v>
      </c>
      <c r="R1929">
        <v>25833</v>
      </c>
      <c r="S1929">
        <v>17.13</v>
      </c>
      <c r="T1929">
        <v>49.12</v>
      </c>
      <c r="U1929">
        <v>51.28</v>
      </c>
      <c r="V1929">
        <v>884</v>
      </c>
      <c r="W1929">
        <v>28.77</v>
      </c>
      <c r="X1929">
        <v>82</v>
      </c>
    </row>
    <row r="1930" spans="1:24" hidden="1" x14ac:dyDescent="0.25">
      <c r="A1930" t="s">
        <v>39</v>
      </c>
      <c r="B1930" t="s">
        <v>29</v>
      </c>
      <c r="C1930">
        <v>2007</v>
      </c>
      <c r="D1930" t="s">
        <v>42</v>
      </c>
      <c r="E1930">
        <v>2.12</v>
      </c>
      <c r="F1930">
        <v>8.48</v>
      </c>
      <c r="G1930">
        <v>2.86</v>
      </c>
      <c r="H1930">
        <v>9.43</v>
      </c>
      <c r="I1930">
        <v>22.99</v>
      </c>
      <c r="J1930">
        <v>5.58</v>
      </c>
      <c r="K1930">
        <v>27</v>
      </c>
      <c r="L1930" t="s">
        <v>31</v>
      </c>
      <c r="M1930">
        <v>63.73</v>
      </c>
      <c r="N1930">
        <v>58</v>
      </c>
      <c r="O1930">
        <v>45</v>
      </c>
      <c r="P1930">
        <v>25</v>
      </c>
      <c r="Q1930">
        <v>67.400000000000006</v>
      </c>
      <c r="R1930">
        <v>65231</v>
      </c>
      <c r="S1930">
        <v>50.4</v>
      </c>
      <c r="T1930">
        <v>69.989999999999995</v>
      </c>
      <c r="U1930">
        <v>56.93</v>
      </c>
      <c r="V1930">
        <v>1766</v>
      </c>
      <c r="W1930">
        <v>8.6300000000000008</v>
      </c>
      <c r="X1930">
        <v>43</v>
      </c>
    </row>
    <row r="1931" spans="1:24" hidden="1" x14ac:dyDescent="0.25">
      <c r="A1931" t="s">
        <v>24</v>
      </c>
      <c r="B1931" t="s">
        <v>29</v>
      </c>
      <c r="C1931">
        <v>2023</v>
      </c>
      <c r="D1931" t="s">
        <v>42</v>
      </c>
      <c r="E1931">
        <v>9.11</v>
      </c>
      <c r="F1931">
        <v>6.94</v>
      </c>
      <c r="G1931">
        <v>3.49</v>
      </c>
      <c r="H1931">
        <v>5.93</v>
      </c>
      <c r="I1931">
        <v>14.96</v>
      </c>
      <c r="J1931">
        <v>15.17</v>
      </c>
      <c r="K1931">
        <v>2024</v>
      </c>
      <c r="L1931" t="s">
        <v>27</v>
      </c>
      <c r="M1931">
        <v>66.17</v>
      </c>
      <c r="N1931">
        <v>7</v>
      </c>
      <c r="O1931">
        <v>25</v>
      </c>
      <c r="P1931">
        <v>93</v>
      </c>
      <c r="Q1931">
        <v>55.85</v>
      </c>
      <c r="R1931">
        <v>38051</v>
      </c>
      <c r="S1931">
        <v>15.82</v>
      </c>
      <c r="T1931">
        <v>50.62</v>
      </c>
      <c r="U1931">
        <v>47.64</v>
      </c>
      <c r="V1931">
        <v>660</v>
      </c>
      <c r="W1931">
        <v>14.25</v>
      </c>
      <c r="X1931">
        <v>372</v>
      </c>
    </row>
    <row r="1932" spans="1:24" hidden="1" x14ac:dyDescent="0.25">
      <c r="A1932" t="s">
        <v>24</v>
      </c>
      <c r="B1932" t="s">
        <v>25</v>
      </c>
      <c r="C1932">
        <v>2017</v>
      </c>
      <c r="D1932" t="s">
        <v>42</v>
      </c>
      <c r="E1932">
        <v>9.33</v>
      </c>
      <c r="F1932">
        <v>6.63</v>
      </c>
      <c r="G1932">
        <v>3.37</v>
      </c>
      <c r="H1932">
        <v>4.5599999999999996</v>
      </c>
      <c r="I1932">
        <v>31.47</v>
      </c>
      <c r="J1932">
        <v>3.94</v>
      </c>
      <c r="K1932">
        <v>4593</v>
      </c>
      <c r="L1932" t="s">
        <v>27</v>
      </c>
      <c r="M1932">
        <v>87.68</v>
      </c>
      <c r="N1932">
        <v>306</v>
      </c>
      <c r="O1932">
        <v>33</v>
      </c>
      <c r="P1932">
        <v>47</v>
      </c>
      <c r="Q1932">
        <v>92.82</v>
      </c>
      <c r="R1932">
        <v>37761</v>
      </c>
      <c r="S1932">
        <v>83.58</v>
      </c>
      <c r="T1932">
        <v>50.69</v>
      </c>
      <c r="U1932">
        <v>54.16</v>
      </c>
      <c r="V1932">
        <v>1263</v>
      </c>
      <c r="W1932">
        <v>9.89</v>
      </c>
      <c r="X1932">
        <v>171</v>
      </c>
    </row>
    <row r="1933" spans="1:24" hidden="1" x14ac:dyDescent="0.25">
      <c r="A1933" t="s">
        <v>32</v>
      </c>
      <c r="B1933" t="s">
        <v>38</v>
      </c>
      <c r="C1933">
        <v>2019</v>
      </c>
      <c r="D1933" t="s">
        <v>43</v>
      </c>
      <c r="E1933">
        <v>4.9800000000000004</v>
      </c>
      <c r="F1933">
        <v>6.29</v>
      </c>
      <c r="G1933">
        <v>1.27</v>
      </c>
      <c r="H1933">
        <v>4.1399999999999997</v>
      </c>
      <c r="I1933">
        <v>34.61</v>
      </c>
      <c r="J1933">
        <v>15.74</v>
      </c>
      <c r="K1933">
        <v>193</v>
      </c>
      <c r="L1933" t="s">
        <v>31</v>
      </c>
      <c r="M1933">
        <v>63.92</v>
      </c>
      <c r="N1933">
        <v>388</v>
      </c>
      <c r="O1933">
        <v>1</v>
      </c>
      <c r="P1933">
        <v>46</v>
      </c>
      <c r="Q1933">
        <v>5.69</v>
      </c>
      <c r="R1933">
        <v>2473</v>
      </c>
      <c r="S1933">
        <v>88.29</v>
      </c>
      <c r="T1933">
        <v>15.09</v>
      </c>
      <c r="U1933">
        <v>91.98</v>
      </c>
      <c r="V1933">
        <v>999</v>
      </c>
      <c r="W1933">
        <v>25.49</v>
      </c>
      <c r="X1933">
        <v>932</v>
      </c>
    </row>
    <row r="1934" spans="1:24" hidden="1" x14ac:dyDescent="0.25">
      <c r="A1934" t="s">
        <v>47</v>
      </c>
      <c r="B1934" t="s">
        <v>25</v>
      </c>
      <c r="C1934">
        <v>2015</v>
      </c>
      <c r="D1934" t="s">
        <v>42</v>
      </c>
      <c r="E1934">
        <v>0.06</v>
      </c>
      <c r="F1934">
        <v>6.35</v>
      </c>
      <c r="G1934">
        <v>3.9</v>
      </c>
      <c r="H1934">
        <v>6.2</v>
      </c>
      <c r="I1934">
        <v>19.920000000000002</v>
      </c>
      <c r="J1934">
        <v>4.6100000000000003</v>
      </c>
      <c r="K1934">
        <v>591</v>
      </c>
      <c r="L1934" t="s">
        <v>27</v>
      </c>
      <c r="M1934">
        <v>93.04</v>
      </c>
      <c r="N1934">
        <v>75</v>
      </c>
      <c r="O1934">
        <v>27</v>
      </c>
      <c r="P1934">
        <v>45</v>
      </c>
      <c r="Q1934">
        <v>48.06</v>
      </c>
      <c r="R1934">
        <v>11400</v>
      </c>
      <c r="S1934">
        <v>84.53</v>
      </c>
      <c r="T1934">
        <v>72.63</v>
      </c>
      <c r="U1934">
        <v>97.79</v>
      </c>
      <c r="V1934">
        <v>971</v>
      </c>
      <c r="W1934">
        <v>25.89</v>
      </c>
      <c r="X1934">
        <v>729</v>
      </c>
    </row>
    <row r="1935" spans="1:24" hidden="1" x14ac:dyDescent="0.25">
      <c r="A1935" t="s">
        <v>39</v>
      </c>
      <c r="B1935" t="s">
        <v>37</v>
      </c>
      <c r="C1935">
        <v>2017</v>
      </c>
      <c r="D1935" t="s">
        <v>30</v>
      </c>
      <c r="E1935">
        <v>1.1000000000000001</v>
      </c>
      <c r="F1935">
        <v>8.1300000000000008</v>
      </c>
      <c r="G1935">
        <v>1.28</v>
      </c>
      <c r="H1935">
        <v>8.6</v>
      </c>
      <c r="I1935">
        <v>1.41</v>
      </c>
      <c r="J1935">
        <v>1.96</v>
      </c>
      <c r="K1935">
        <v>2489</v>
      </c>
      <c r="L1935" t="s">
        <v>27</v>
      </c>
      <c r="M1935">
        <v>88.93</v>
      </c>
      <c r="N1935">
        <v>425</v>
      </c>
      <c r="O1935">
        <v>19</v>
      </c>
      <c r="P1935">
        <v>28</v>
      </c>
      <c r="Q1935">
        <v>20.89</v>
      </c>
      <c r="R1935">
        <v>49749</v>
      </c>
      <c r="S1935">
        <v>98.18</v>
      </c>
      <c r="T1935">
        <v>58.32</v>
      </c>
      <c r="U1935">
        <v>48.92</v>
      </c>
      <c r="V1935">
        <v>1563</v>
      </c>
      <c r="W1935">
        <v>0.65</v>
      </c>
      <c r="X1935">
        <v>269</v>
      </c>
    </row>
    <row r="1936" spans="1:24" hidden="1" x14ac:dyDescent="0.25">
      <c r="A1936" t="s">
        <v>39</v>
      </c>
      <c r="B1936" t="s">
        <v>25</v>
      </c>
      <c r="C1936">
        <v>2019</v>
      </c>
      <c r="D1936" t="s">
        <v>43</v>
      </c>
      <c r="E1936">
        <v>5.73</v>
      </c>
      <c r="F1936">
        <v>7.47</v>
      </c>
      <c r="G1936">
        <v>0.75</v>
      </c>
      <c r="H1936">
        <v>5.04</v>
      </c>
      <c r="I1936">
        <v>4.71</v>
      </c>
      <c r="J1936">
        <v>9.58</v>
      </c>
      <c r="K1936">
        <v>1857</v>
      </c>
      <c r="L1936" t="s">
        <v>44</v>
      </c>
      <c r="M1936">
        <v>75.58</v>
      </c>
      <c r="N1936">
        <v>77</v>
      </c>
      <c r="O1936">
        <v>41</v>
      </c>
      <c r="P1936">
        <v>33</v>
      </c>
      <c r="Q1936">
        <v>54.6</v>
      </c>
      <c r="R1936">
        <v>19960</v>
      </c>
      <c r="S1936">
        <v>91.46</v>
      </c>
      <c r="T1936">
        <v>63.4</v>
      </c>
      <c r="U1936">
        <v>37.65</v>
      </c>
      <c r="V1936">
        <v>2421</v>
      </c>
      <c r="W1936">
        <v>29.27</v>
      </c>
      <c r="X1936">
        <v>485</v>
      </c>
    </row>
    <row r="1937" spans="1:24" hidden="1" x14ac:dyDescent="0.25">
      <c r="A1937" t="s">
        <v>32</v>
      </c>
      <c r="B1937" t="s">
        <v>25</v>
      </c>
      <c r="C1937">
        <v>2011</v>
      </c>
      <c r="D1937" t="s">
        <v>34</v>
      </c>
      <c r="E1937">
        <v>0.24</v>
      </c>
      <c r="F1937">
        <v>8.18</v>
      </c>
      <c r="G1937">
        <v>1.75</v>
      </c>
      <c r="H1937">
        <v>6.59</v>
      </c>
      <c r="I1937">
        <v>42.28</v>
      </c>
      <c r="J1937">
        <v>16.260000000000002</v>
      </c>
      <c r="K1937">
        <v>112</v>
      </c>
      <c r="L1937" t="s">
        <v>31</v>
      </c>
      <c r="M1937">
        <v>33.979999999999997</v>
      </c>
      <c r="N1937">
        <v>123</v>
      </c>
      <c r="O1937">
        <v>46</v>
      </c>
      <c r="P1937">
        <v>9</v>
      </c>
      <c r="Q1937">
        <v>85.65</v>
      </c>
      <c r="R1937">
        <v>92531</v>
      </c>
      <c r="S1937">
        <v>27.98</v>
      </c>
      <c r="T1937">
        <v>71.260000000000005</v>
      </c>
      <c r="U1937">
        <v>26.26</v>
      </c>
      <c r="V1937">
        <v>2834</v>
      </c>
      <c r="W1937">
        <v>9.18</v>
      </c>
      <c r="X1937">
        <v>346</v>
      </c>
    </row>
    <row r="1938" spans="1:24" hidden="1" x14ac:dyDescent="0.25">
      <c r="A1938" t="s">
        <v>28</v>
      </c>
      <c r="B1938" t="s">
        <v>38</v>
      </c>
      <c r="C1938">
        <v>2012</v>
      </c>
      <c r="D1938" t="s">
        <v>43</v>
      </c>
      <c r="E1938">
        <v>3.97</v>
      </c>
      <c r="F1938">
        <v>7.97</v>
      </c>
      <c r="G1938">
        <v>2.99</v>
      </c>
      <c r="H1938">
        <v>7.22</v>
      </c>
      <c r="I1938">
        <v>2.83</v>
      </c>
      <c r="J1938">
        <v>7.7</v>
      </c>
      <c r="K1938">
        <v>1317</v>
      </c>
      <c r="L1938" t="s">
        <v>44</v>
      </c>
      <c r="M1938">
        <v>90.55</v>
      </c>
      <c r="N1938">
        <v>11</v>
      </c>
      <c r="O1938">
        <v>26</v>
      </c>
      <c r="P1938">
        <v>19</v>
      </c>
      <c r="Q1938">
        <v>91.31</v>
      </c>
      <c r="R1938">
        <v>2706</v>
      </c>
      <c r="S1938">
        <v>31.45</v>
      </c>
      <c r="T1938">
        <v>54.85</v>
      </c>
      <c r="U1938">
        <v>86.95</v>
      </c>
      <c r="V1938">
        <v>2801</v>
      </c>
      <c r="W1938">
        <v>32.06</v>
      </c>
      <c r="X1938">
        <v>498</v>
      </c>
    </row>
    <row r="1939" spans="1:24" hidden="1" x14ac:dyDescent="0.25">
      <c r="A1939" t="s">
        <v>28</v>
      </c>
      <c r="B1939" t="s">
        <v>37</v>
      </c>
      <c r="C1939">
        <v>2012</v>
      </c>
      <c r="D1939" t="s">
        <v>43</v>
      </c>
      <c r="E1939">
        <v>3.03</v>
      </c>
      <c r="F1939">
        <v>7.68</v>
      </c>
      <c r="G1939">
        <v>0.71</v>
      </c>
      <c r="H1939">
        <v>6.15</v>
      </c>
      <c r="I1939">
        <v>29.6</v>
      </c>
      <c r="J1939">
        <v>0.57999999999999996</v>
      </c>
      <c r="K1939">
        <v>1737</v>
      </c>
      <c r="L1939" t="s">
        <v>31</v>
      </c>
      <c r="M1939">
        <v>93.39</v>
      </c>
      <c r="N1939">
        <v>279</v>
      </c>
      <c r="O1939">
        <v>27</v>
      </c>
      <c r="P1939">
        <v>87</v>
      </c>
      <c r="Q1939">
        <v>41.03</v>
      </c>
      <c r="R1939">
        <v>57782</v>
      </c>
      <c r="S1939">
        <v>53.27</v>
      </c>
      <c r="T1939">
        <v>50.69</v>
      </c>
      <c r="U1939">
        <v>89.65</v>
      </c>
      <c r="V1939">
        <v>366</v>
      </c>
      <c r="W1939">
        <v>33.31</v>
      </c>
      <c r="X1939">
        <v>725</v>
      </c>
    </row>
    <row r="1940" spans="1:24" hidden="1" x14ac:dyDescent="0.25">
      <c r="A1940" t="s">
        <v>28</v>
      </c>
      <c r="B1940" t="s">
        <v>33</v>
      </c>
      <c r="C1940">
        <v>2009</v>
      </c>
      <c r="D1940" t="s">
        <v>40</v>
      </c>
      <c r="E1940">
        <v>7.14</v>
      </c>
      <c r="F1940">
        <v>7.52</v>
      </c>
      <c r="G1940">
        <v>3.24</v>
      </c>
      <c r="H1940">
        <v>4.34</v>
      </c>
      <c r="I1940">
        <v>9.19</v>
      </c>
      <c r="J1940">
        <v>11.07</v>
      </c>
      <c r="K1940">
        <v>2061</v>
      </c>
      <c r="L1940" t="s">
        <v>35</v>
      </c>
      <c r="M1940">
        <v>56.25</v>
      </c>
      <c r="N1940">
        <v>44</v>
      </c>
      <c r="O1940">
        <v>30</v>
      </c>
      <c r="P1940">
        <v>33</v>
      </c>
      <c r="Q1940">
        <v>81.55</v>
      </c>
      <c r="R1940">
        <v>66122</v>
      </c>
      <c r="S1940">
        <v>38.5</v>
      </c>
      <c r="T1940">
        <v>63.05</v>
      </c>
      <c r="U1940">
        <v>56.04</v>
      </c>
      <c r="V1940">
        <v>2445</v>
      </c>
      <c r="W1940">
        <v>31.88</v>
      </c>
      <c r="X1940">
        <v>206</v>
      </c>
    </row>
    <row r="1941" spans="1:24" hidden="1" x14ac:dyDescent="0.25">
      <c r="A1941" t="s">
        <v>45</v>
      </c>
      <c r="B1941" t="s">
        <v>33</v>
      </c>
      <c r="C1941">
        <v>2006</v>
      </c>
      <c r="D1941" t="s">
        <v>40</v>
      </c>
      <c r="E1941">
        <v>0.56000000000000005</v>
      </c>
      <c r="F1941">
        <v>6.12</v>
      </c>
      <c r="G1941">
        <v>4.32</v>
      </c>
      <c r="H1941">
        <v>9.4499999999999993</v>
      </c>
      <c r="I1941">
        <v>11.45</v>
      </c>
      <c r="J1941">
        <v>13.61</v>
      </c>
      <c r="K1941">
        <v>1690</v>
      </c>
      <c r="L1941" t="s">
        <v>27</v>
      </c>
      <c r="M1941">
        <v>66.83</v>
      </c>
      <c r="N1941">
        <v>52</v>
      </c>
      <c r="O1941">
        <v>46</v>
      </c>
      <c r="P1941">
        <v>12</v>
      </c>
      <c r="Q1941">
        <v>29.49</v>
      </c>
      <c r="R1941">
        <v>10458</v>
      </c>
      <c r="S1941">
        <v>96.99</v>
      </c>
      <c r="T1941">
        <v>82</v>
      </c>
      <c r="U1941">
        <v>63.39</v>
      </c>
      <c r="V1941">
        <v>2687</v>
      </c>
      <c r="W1941">
        <v>16.32</v>
      </c>
      <c r="X1941">
        <v>239</v>
      </c>
    </row>
    <row r="1942" spans="1:24" hidden="1" x14ac:dyDescent="0.25">
      <c r="A1942" t="s">
        <v>24</v>
      </c>
      <c r="B1942" t="s">
        <v>29</v>
      </c>
      <c r="C1942">
        <v>2024</v>
      </c>
      <c r="D1942" t="s">
        <v>40</v>
      </c>
      <c r="E1942">
        <v>4.8899999999999997</v>
      </c>
      <c r="F1942">
        <v>8.18</v>
      </c>
      <c r="G1942">
        <v>1.47</v>
      </c>
      <c r="H1942">
        <v>6.96</v>
      </c>
      <c r="I1942">
        <v>13.67</v>
      </c>
      <c r="J1942">
        <v>14.81</v>
      </c>
      <c r="K1942">
        <v>3668</v>
      </c>
      <c r="L1942" t="s">
        <v>44</v>
      </c>
      <c r="M1942">
        <v>49.67</v>
      </c>
      <c r="N1942">
        <v>180</v>
      </c>
      <c r="O1942">
        <v>6</v>
      </c>
      <c r="P1942">
        <v>86</v>
      </c>
      <c r="Q1942">
        <v>2.62</v>
      </c>
      <c r="R1942">
        <v>11883</v>
      </c>
      <c r="S1942">
        <v>33.950000000000003</v>
      </c>
      <c r="T1942">
        <v>61.08</v>
      </c>
      <c r="U1942">
        <v>79.19</v>
      </c>
      <c r="V1942">
        <v>758</v>
      </c>
      <c r="W1942">
        <v>13.93</v>
      </c>
      <c r="X1942">
        <v>109</v>
      </c>
    </row>
    <row r="1943" spans="1:24" hidden="1" x14ac:dyDescent="0.25">
      <c r="A1943" t="s">
        <v>45</v>
      </c>
      <c r="B1943" t="s">
        <v>25</v>
      </c>
      <c r="C1943">
        <v>2013</v>
      </c>
      <c r="D1943" t="s">
        <v>26</v>
      </c>
      <c r="E1943">
        <v>5.79</v>
      </c>
      <c r="F1943">
        <v>7.04</v>
      </c>
      <c r="G1943">
        <v>2.25</v>
      </c>
      <c r="H1943">
        <v>8.1</v>
      </c>
      <c r="I1943">
        <v>1.91</v>
      </c>
      <c r="J1943">
        <v>8.0399999999999991</v>
      </c>
      <c r="K1943">
        <v>1394</v>
      </c>
      <c r="L1943" t="s">
        <v>44</v>
      </c>
      <c r="M1943">
        <v>31.03</v>
      </c>
      <c r="N1943">
        <v>400</v>
      </c>
      <c r="O1943">
        <v>7</v>
      </c>
      <c r="P1943">
        <v>9</v>
      </c>
      <c r="Q1943">
        <v>85.81</v>
      </c>
      <c r="R1943">
        <v>69713</v>
      </c>
      <c r="S1943">
        <v>74.010000000000005</v>
      </c>
      <c r="T1943">
        <v>73.069999999999993</v>
      </c>
      <c r="U1943">
        <v>50.07</v>
      </c>
      <c r="V1943">
        <v>1753</v>
      </c>
      <c r="W1943">
        <v>17.399999999999999</v>
      </c>
      <c r="X1943">
        <v>615</v>
      </c>
    </row>
    <row r="1944" spans="1:24" hidden="1" x14ac:dyDescent="0.25">
      <c r="A1944" t="s">
        <v>47</v>
      </c>
      <c r="B1944" t="s">
        <v>29</v>
      </c>
      <c r="C1944">
        <v>2023</v>
      </c>
      <c r="D1944" t="s">
        <v>30</v>
      </c>
      <c r="E1944">
        <v>6.17</v>
      </c>
      <c r="F1944">
        <v>7.4</v>
      </c>
      <c r="G1944">
        <v>1.1399999999999999</v>
      </c>
      <c r="H1944">
        <v>7.45</v>
      </c>
      <c r="I1944">
        <v>8.86</v>
      </c>
      <c r="J1944">
        <v>1.94</v>
      </c>
      <c r="K1944">
        <v>3168</v>
      </c>
      <c r="L1944" t="s">
        <v>35</v>
      </c>
      <c r="M1944">
        <v>63.56</v>
      </c>
      <c r="N1944">
        <v>448</v>
      </c>
      <c r="O1944">
        <v>31</v>
      </c>
      <c r="P1944">
        <v>85</v>
      </c>
      <c r="Q1944">
        <v>13.7</v>
      </c>
      <c r="R1944">
        <v>25757</v>
      </c>
      <c r="S1944">
        <v>57.54</v>
      </c>
      <c r="T1944">
        <v>48.42</v>
      </c>
      <c r="U1944">
        <v>36.119999999999997</v>
      </c>
      <c r="V1944">
        <v>713</v>
      </c>
      <c r="W1944">
        <v>21.09</v>
      </c>
      <c r="X1944">
        <v>72</v>
      </c>
    </row>
    <row r="1945" spans="1:24" hidden="1" x14ac:dyDescent="0.25">
      <c r="A1945" t="s">
        <v>32</v>
      </c>
      <c r="B1945" t="s">
        <v>38</v>
      </c>
      <c r="C1945">
        <v>2015</v>
      </c>
      <c r="D1945" t="s">
        <v>43</v>
      </c>
      <c r="E1945">
        <v>4.05</v>
      </c>
      <c r="F1945">
        <v>6.05</v>
      </c>
      <c r="G1945">
        <v>1.81</v>
      </c>
      <c r="H1945">
        <v>9.99</v>
      </c>
      <c r="I1945">
        <v>32.520000000000003</v>
      </c>
      <c r="J1945">
        <v>11.69</v>
      </c>
      <c r="K1945">
        <v>3559</v>
      </c>
      <c r="L1945" t="s">
        <v>35</v>
      </c>
      <c r="M1945">
        <v>39.06</v>
      </c>
      <c r="N1945">
        <v>373</v>
      </c>
      <c r="O1945">
        <v>10</v>
      </c>
      <c r="P1945">
        <v>44</v>
      </c>
      <c r="Q1945">
        <v>3.73</v>
      </c>
      <c r="R1945">
        <v>80606</v>
      </c>
      <c r="S1945">
        <v>95.65</v>
      </c>
      <c r="T1945">
        <v>57.17</v>
      </c>
      <c r="U1945">
        <v>29.17</v>
      </c>
      <c r="V1945">
        <v>1325</v>
      </c>
      <c r="W1945">
        <v>10</v>
      </c>
      <c r="X1945">
        <v>343</v>
      </c>
    </row>
    <row r="1946" spans="1:24" hidden="1" x14ac:dyDescent="0.25">
      <c r="A1946" t="s">
        <v>39</v>
      </c>
      <c r="B1946" t="s">
        <v>33</v>
      </c>
      <c r="C1946">
        <v>2014</v>
      </c>
      <c r="D1946" t="s">
        <v>43</v>
      </c>
      <c r="E1946">
        <v>3.04</v>
      </c>
      <c r="F1946">
        <v>8.34</v>
      </c>
      <c r="G1946">
        <v>0.11</v>
      </c>
      <c r="H1946">
        <v>6.19</v>
      </c>
      <c r="I1946">
        <v>24.94</v>
      </c>
      <c r="J1946">
        <v>6.59</v>
      </c>
      <c r="K1946">
        <v>2236</v>
      </c>
      <c r="L1946" t="s">
        <v>27</v>
      </c>
      <c r="M1946">
        <v>42.83</v>
      </c>
      <c r="N1946">
        <v>233</v>
      </c>
      <c r="O1946">
        <v>47</v>
      </c>
      <c r="P1946">
        <v>77</v>
      </c>
      <c r="Q1946">
        <v>36.67</v>
      </c>
      <c r="R1946">
        <v>73681</v>
      </c>
      <c r="S1946">
        <v>74.45</v>
      </c>
      <c r="T1946">
        <v>24.41</v>
      </c>
      <c r="U1946">
        <v>38.82</v>
      </c>
      <c r="V1946">
        <v>1405</v>
      </c>
      <c r="W1946">
        <v>37.270000000000003</v>
      </c>
      <c r="X1946">
        <v>919</v>
      </c>
    </row>
    <row r="1947" spans="1:24" hidden="1" x14ac:dyDescent="0.25">
      <c r="A1947" t="s">
        <v>24</v>
      </c>
      <c r="B1947" t="s">
        <v>25</v>
      </c>
      <c r="C1947">
        <v>2011</v>
      </c>
      <c r="D1947" t="s">
        <v>40</v>
      </c>
      <c r="E1947">
        <v>6.82</v>
      </c>
      <c r="F1947">
        <v>8.26</v>
      </c>
      <c r="G1947">
        <v>4.7699999999999996</v>
      </c>
      <c r="H1947">
        <v>5.97</v>
      </c>
      <c r="I1947">
        <v>39.869999999999997</v>
      </c>
      <c r="J1947">
        <v>18.940000000000001</v>
      </c>
      <c r="K1947">
        <v>3883</v>
      </c>
      <c r="L1947" t="s">
        <v>27</v>
      </c>
      <c r="M1947">
        <v>63.65</v>
      </c>
      <c r="N1947">
        <v>185</v>
      </c>
      <c r="O1947">
        <v>25</v>
      </c>
      <c r="P1947">
        <v>88</v>
      </c>
      <c r="Q1947">
        <v>39.18</v>
      </c>
      <c r="R1947">
        <v>45676</v>
      </c>
      <c r="S1947">
        <v>30.36</v>
      </c>
      <c r="T1947">
        <v>49.08</v>
      </c>
      <c r="U1947">
        <v>71.63</v>
      </c>
      <c r="V1947">
        <v>2661</v>
      </c>
      <c r="W1947">
        <v>20.16</v>
      </c>
      <c r="X1947">
        <v>715</v>
      </c>
    </row>
    <row r="1948" spans="1:24" hidden="1" x14ac:dyDescent="0.25">
      <c r="A1948" t="s">
        <v>45</v>
      </c>
      <c r="B1948" t="s">
        <v>38</v>
      </c>
      <c r="C1948">
        <v>2008</v>
      </c>
      <c r="D1948" t="s">
        <v>43</v>
      </c>
      <c r="E1948">
        <v>8.48</v>
      </c>
      <c r="F1948">
        <v>7.36</v>
      </c>
      <c r="G1948">
        <v>2.08</v>
      </c>
      <c r="H1948">
        <v>5.52</v>
      </c>
      <c r="I1948">
        <v>3.06</v>
      </c>
      <c r="J1948">
        <v>10.050000000000001</v>
      </c>
      <c r="K1948">
        <v>3251</v>
      </c>
      <c r="L1948" t="s">
        <v>31</v>
      </c>
      <c r="M1948">
        <v>90.69</v>
      </c>
      <c r="N1948">
        <v>292</v>
      </c>
      <c r="O1948">
        <v>24</v>
      </c>
      <c r="P1948">
        <v>81</v>
      </c>
      <c r="Q1948">
        <v>9.57</v>
      </c>
      <c r="R1948">
        <v>78820</v>
      </c>
      <c r="S1948">
        <v>19.71</v>
      </c>
      <c r="T1948">
        <v>21.91</v>
      </c>
      <c r="U1948">
        <v>47.81</v>
      </c>
      <c r="V1948">
        <v>2738</v>
      </c>
      <c r="W1948">
        <v>2.93</v>
      </c>
      <c r="X1948">
        <v>293</v>
      </c>
    </row>
    <row r="1949" spans="1:24" hidden="1" x14ac:dyDescent="0.25">
      <c r="A1949" t="s">
        <v>45</v>
      </c>
      <c r="B1949" t="s">
        <v>38</v>
      </c>
      <c r="C1949">
        <v>2007</v>
      </c>
      <c r="D1949" t="s">
        <v>34</v>
      </c>
      <c r="E1949">
        <v>6.94</v>
      </c>
      <c r="F1949">
        <v>7.44</v>
      </c>
      <c r="G1949">
        <v>3.94</v>
      </c>
      <c r="H1949">
        <v>5.53</v>
      </c>
      <c r="I1949">
        <v>44.44</v>
      </c>
      <c r="J1949">
        <v>9.4499999999999993</v>
      </c>
      <c r="K1949">
        <v>3932</v>
      </c>
      <c r="L1949" t="s">
        <v>31</v>
      </c>
      <c r="M1949">
        <v>89.12</v>
      </c>
      <c r="N1949">
        <v>74</v>
      </c>
      <c r="O1949">
        <v>6</v>
      </c>
      <c r="P1949">
        <v>83</v>
      </c>
      <c r="Q1949">
        <v>81.790000000000006</v>
      </c>
      <c r="R1949">
        <v>27545</v>
      </c>
      <c r="S1949">
        <v>85.46</v>
      </c>
      <c r="T1949">
        <v>47.36</v>
      </c>
      <c r="U1949">
        <v>89.42</v>
      </c>
      <c r="V1949">
        <v>1995</v>
      </c>
      <c r="W1949">
        <v>39.89</v>
      </c>
      <c r="X1949">
        <v>798</v>
      </c>
    </row>
    <row r="1950" spans="1:24" hidden="1" x14ac:dyDescent="0.25">
      <c r="A1950" t="s">
        <v>36</v>
      </c>
      <c r="B1950" t="s">
        <v>25</v>
      </c>
      <c r="C1950">
        <v>2017</v>
      </c>
      <c r="D1950" t="s">
        <v>43</v>
      </c>
      <c r="E1950">
        <v>9.32</v>
      </c>
      <c r="F1950">
        <v>7.76</v>
      </c>
      <c r="G1950">
        <v>0.71</v>
      </c>
      <c r="H1950">
        <v>4.93</v>
      </c>
      <c r="I1950">
        <v>49.82</v>
      </c>
      <c r="J1950">
        <v>6.18</v>
      </c>
      <c r="K1950">
        <v>3014</v>
      </c>
      <c r="L1950" t="s">
        <v>35</v>
      </c>
      <c r="M1950">
        <v>97.55</v>
      </c>
      <c r="N1950">
        <v>425</v>
      </c>
      <c r="O1950">
        <v>19</v>
      </c>
      <c r="P1950">
        <v>91</v>
      </c>
      <c r="Q1950">
        <v>41.75</v>
      </c>
      <c r="R1950">
        <v>8826</v>
      </c>
      <c r="S1950">
        <v>91.1</v>
      </c>
      <c r="T1950">
        <v>15.2</v>
      </c>
      <c r="U1950">
        <v>27</v>
      </c>
      <c r="V1950">
        <v>1792</v>
      </c>
      <c r="W1950">
        <v>19.36</v>
      </c>
      <c r="X1950">
        <v>728</v>
      </c>
    </row>
    <row r="1951" spans="1:24" hidden="1" x14ac:dyDescent="0.25">
      <c r="A1951" t="s">
        <v>45</v>
      </c>
      <c r="B1951" t="s">
        <v>38</v>
      </c>
      <c r="C1951">
        <v>2022</v>
      </c>
      <c r="D1951" t="s">
        <v>42</v>
      </c>
      <c r="E1951">
        <v>7.17</v>
      </c>
      <c r="F1951">
        <v>6.66</v>
      </c>
      <c r="G1951">
        <v>4.0599999999999996</v>
      </c>
      <c r="H1951">
        <v>9.86</v>
      </c>
      <c r="I1951">
        <v>0.79</v>
      </c>
      <c r="J1951">
        <v>6.78</v>
      </c>
      <c r="K1951">
        <v>3486</v>
      </c>
      <c r="L1951" t="s">
        <v>27</v>
      </c>
      <c r="M1951">
        <v>63.79</v>
      </c>
      <c r="N1951">
        <v>197</v>
      </c>
      <c r="O1951">
        <v>40</v>
      </c>
      <c r="P1951">
        <v>7</v>
      </c>
      <c r="Q1951">
        <v>50.01</v>
      </c>
      <c r="R1951">
        <v>29486</v>
      </c>
      <c r="S1951">
        <v>83.11</v>
      </c>
      <c r="T1951">
        <v>56.1</v>
      </c>
      <c r="U1951">
        <v>53.31</v>
      </c>
      <c r="V1951">
        <v>2789</v>
      </c>
      <c r="W1951">
        <v>37.880000000000003</v>
      </c>
      <c r="X1951">
        <v>885</v>
      </c>
    </row>
    <row r="1952" spans="1:24" hidden="1" x14ac:dyDescent="0.25">
      <c r="A1952" t="s">
        <v>48</v>
      </c>
      <c r="B1952" t="s">
        <v>25</v>
      </c>
      <c r="C1952">
        <v>2017</v>
      </c>
      <c r="D1952" t="s">
        <v>34</v>
      </c>
      <c r="E1952">
        <v>7.65</v>
      </c>
      <c r="F1952">
        <v>6.55</v>
      </c>
      <c r="G1952">
        <v>4.3</v>
      </c>
      <c r="H1952">
        <v>9.1</v>
      </c>
      <c r="I1952">
        <v>48.38</v>
      </c>
      <c r="J1952">
        <v>10.26</v>
      </c>
      <c r="K1952">
        <v>1128</v>
      </c>
      <c r="L1952" t="s">
        <v>27</v>
      </c>
      <c r="M1952">
        <v>68.64</v>
      </c>
      <c r="N1952">
        <v>78</v>
      </c>
      <c r="O1952">
        <v>29</v>
      </c>
      <c r="P1952">
        <v>4</v>
      </c>
      <c r="Q1952">
        <v>27.93</v>
      </c>
      <c r="R1952">
        <v>10937</v>
      </c>
      <c r="S1952">
        <v>73.739999999999995</v>
      </c>
      <c r="T1952">
        <v>32.94</v>
      </c>
      <c r="U1952">
        <v>40.56</v>
      </c>
      <c r="V1952">
        <v>2498</v>
      </c>
      <c r="W1952">
        <v>15.61</v>
      </c>
      <c r="X1952">
        <v>608</v>
      </c>
    </row>
    <row r="1953" spans="1:24" hidden="1" x14ac:dyDescent="0.25">
      <c r="A1953" t="s">
        <v>39</v>
      </c>
      <c r="B1953" t="s">
        <v>25</v>
      </c>
      <c r="C1953">
        <v>2012</v>
      </c>
      <c r="D1953" t="s">
        <v>34</v>
      </c>
      <c r="E1953">
        <v>1.68</v>
      </c>
      <c r="F1953">
        <v>7.69</v>
      </c>
      <c r="G1953">
        <v>3.58</v>
      </c>
      <c r="H1953">
        <v>5.22</v>
      </c>
      <c r="I1953">
        <v>11.79</v>
      </c>
      <c r="J1953">
        <v>6.13</v>
      </c>
      <c r="K1953">
        <v>1696</v>
      </c>
      <c r="L1953" t="s">
        <v>35</v>
      </c>
      <c r="M1953">
        <v>87.55</v>
      </c>
      <c r="N1953">
        <v>232</v>
      </c>
      <c r="O1953">
        <v>0</v>
      </c>
      <c r="P1953">
        <v>84</v>
      </c>
      <c r="Q1953">
        <v>52.13</v>
      </c>
      <c r="R1953">
        <v>53441</v>
      </c>
      <c r="S1953">
        <v>32.17</v>
      </c>
      <c r="T1953">
        <v>77.33</v>
      </c>
      <c r="U1953">
        <v>91.02</v>
      </c>
      <c r="V1953">
        <v>1956</v>
      </c>
      <c r="W1953">
        <v>8.99</v>
      </c>
      <c r="X1953">
        <v>147</v>
      </c>
    </row>
    <row r="1954" spans="1:24" hidden="1" x14ac:dyDescent="0.25">
      <c r="A1954" t="s">
        <v>48</v>
      </c>
      <c r="B1954" t="s">
        <v>37</v>
      </c>
      <c r="C1954">
        <v>2017</v>
      </c>
      <c r="D1954" t="s">
        <v>43</v>
      </c>
      <c r="E1954">
        <v>4.2</v>
      </c>
      <c r="F1954">
        <v>6.26</v>
      </c>
      <c r="G1954">
        <v>4.5199999999999996</v>
      </c>
      <c r="H1954">
        <v>5.14</v>
      </c>
      <c r="I1954">
        <v>34.630000000000003</v>
      </c>
      <c r="J1954">
        <v>17.850000000000001</v>
      </c>
      <c r="K1954">
        <v>132</v>
      </c>
      <c r="L1954" t="s">
        <v>35</v>
      </c>
      <c r="M1954">
        <v>78.98</v>
      </c>
      <c r="N1954">
        <v>167</v>
      </c>
      <c r="O1954">
        <v>17</v>
      </c>
      <c r="P1954">
        <v>19</v>
      </c>
      <c r="Q1954">
        <v>77.14</v>
      </c>
      <c r="R1954">
        <v>94718</v>
      </c>
      <c r="S1954">
        <v>50.54</v>
      </c>
      <c r="T1954">
        <v>40.1</v>
      </c>
      <c r="U1954">
        <v>84.5</v>
      </c>
      <c r="V1954">
        <v>2931</v>
      </c>
      <c r="W1954">
        <v>29.48</v>
      </c>
      <c r="X1954">
        <v>547</v>
      </c>
    </row>
    <row r="1955" spans="1:24" hidden="1" x14ac:dyDescent="0.25">
      <c r="A1955" t="s">
        <v>39</v>
      </c>
      <c r="B1955" t="s">
        <v>29</v>
      </c>
      <c r="C1955">
        <v>2014</v>
      </c>
      <c r="D1955" t="s">
        <v>26</v>
      </c>
      <c r="E1955">
        <v>4.8499999999999996</v>
      </c>
      <c r="F1955">
        <v>7.14</v>
      </c>
      <c r="G1955">
        <v>0.84</v>
      </c>
      <c r="H1955">
        <v>3.72</v>
      </c>
      <c r="I1955">
        <v>14.62</v>
      </c>
      <c r="J1955">
        <v>8.7799999999999994</v>
      </c>
      <c r="K1955">
        <v>4665</v>
      </c>
      <c r="L1955" t="s">
        <v>44</v>
      </c>
      <c r="M1955">
        <v>42.8</v>
      </c>
      <c r="N1955">
        <v>22</v>
      </c>
      <c r="O1955">
        <v>7</v>
      </c>
      <c r="P1955">
        <v>43</v>
      </c>
      <c r="Q1955">
        <v>90.81</v>
      </c>
      <c r="R1955">
        <v>13656</v>
      </c>
      <c r="S1955">
        <v>91.57</v>
      </c>
      <c r="T1955">
        <v>83.42</v>
      </c>
      <c r="U1955">
        <v>98.74</v>
      </c>
      <c r="V1955">
        <v>444</v>
      </c>
      <c r="W1955">
        <v>17.3</v>
      </c>
      <c r="X1955">
        <v>428</v>
      </c>
    </row>
    <row r="1956" spans="1:24" hidden="1" x14ac:dyDescent="0.25">
      <c r="A1956" t="s">
        <v>32</v>
      </c>
      <c r="B1956" t="s">
        <v>38</v>
      </c>
      <c r="C1956">
        <v>2003</v>
      </c>
      <c r="D1956" t="s">
        <v>40</v>
      </c>
      <c r="E1956">
        <v>2.56</v>
      </c>
      <c r="F1956">
        <v>7.23</v>
      </c>
      <c r="G1956">
        <v>2.38</v>
      </c>
      <c r="H1956">
        <v>9.14</v>
      </c>
      <c r="I1956">
        <v>26.09</v>
      </c>
      <c r="J1956">
        <v>5.84</v>
      </c>
      <c r="K1956">
        <v>4220</v>
      </c>
      <c r="L1956" t="s">
        <v>35</v>
      </c>
      <c r="M1956">
        <v>57.87</v>
      </c>
      <c r="N1956">
        <v>406</v>
      </c>
      <c r="O1956">
        <v>28</v>
      </c>
      <c r="P1956">
        <v>79</v>
      </c>
      <c r="Q1956">
        <v>97.11</v>
      </c>
      <c r="R1956">
        <v>28277</v>
      </c>
      <c r="S1956">
        <v>13.49</v>
      </c>
      <c r="T1956">
        <v>47.83</v>
      </c>
      <c r="U1956">
        <v>29.54</v>
      </c>
      <c r="V1956">
        <v>687</v>
      </c>
      <c r="W1956">
        <v>35.26</v>
      </c>
      <c r="X1956">
        <v>299</v>
      </c>
    </row>
    <row r="1957" spans="1:24" hidden="1" x14ac:dyDescent="0.25">
      <c r="A1957" t="s">
        <v>39</v>
      </c>
      <c r="B1957" t="s">
        <v>38</v>
      </c>
      <c r="C1957">
        <v>2016</v>
      </c>
      <c r="D1957" t="s">
        <v>30</v>
      </c>
      <c r="E1957">
        <v>5.29</v>
      </c>
      <c r="F1957">
        <v>6.95</v>
      </c>
      <c r="G1957">
        <v>3.1</v>
      </c>
      <c r="H1957">
        <v>5.6</v>
      </c>
      <c r="I1957">
        <v>25.52</v>
      </c>
      <c r="J1957">
        <v>3.11</v>
      </c>
      <c r="K1957">
        <v>3539</v>
      </c>
      <c r="L1957" t="s">
        <v>44</v>
      </c>
      <c r="M1957">
        <v>95.04</v>
      </c>
      <c r="N1957">
        <v>485</v>
      </c>
      <c r="O1957">
        <v>39</v>
      </c>
      <c r="P1957">
        <v>57</v>
      </c>
      <c r="Q1957">
        <v>43.82</v>
      </c>
      <c r="R1957">
        <v>25810</v>
      </c>
      <c r="S1957">
        <v>49.49</v>
      </c>
      <c r="T1957">
        <v>77.91</v>
      </c>
      <c r="U1957">
        <v>82.58</v>
      </c>
      <c r="V1957">
        <v>1966</v>
      </c>
      <c r="W1957">
        <v>18.579999999999998</v>
      </c>
      <c r="X1957">
        <v>779</v>
      </c>
    </row>
    <row r="1958" spans="1:24" hidden="1" x14ac:dyDescent="0.25">
      <c r="A1958" t="s">
        <v>48</v>
      </c>
      <c r="B1958" t="s">
        <v>37</v>
      </c>
      <c r="C1958">
        <v>2004</v>
      </c>
      <c r="D1958" t="s">
        <v>30</v>
      </c>
      <c r="E1958">
        <v>2.91</v>
      </c>
      <c r="F1958">
        <v>6.46</v>
      </c>
      <c r="G1958">
        <v>2.98</v>
      </c>
      <c r="H1958">
        <v>7.01</v>
      </c>
      <c r="I1958">
        <v>18.059999999999999</v>
      </c>
      <c r="J1958">
        <v>13.45</v>
      </c>
      <c r="K1958">
        <v>2988</v>
      </c>
      <c r="L1958" t="s">
        <v>31</v>
      </c>
      <c r="M1958">
        <v>40.229999999999997</v>
      </c>
      <c r="N1958">
        <v>229</v>
      </c>
      <c r="O1958">
        <v>21</v>
      </c>
      <c r="P1958">
        <v>19</v>
      </c>
      <c r="Q1958">
        <v>99.02</v>
      </c>
      <c r="R1958">
        <v>20355</v>
      </c>
      <c r="S1958">
        <v>35.549999999999997</v>
      </c>
      <c r="T1958">
        <v>33.78</v>
      </c>
      <c r="U1958">
        <v>30.07</v>
      </c>
      <c r="V1958">
        <v>2148</v>
      </c>
      <c r="W1958">
        <v>13.53</v>
      </c>
      <c r="X1958">
        <v>436</v>
      </c>
    </row>
    <row r="1959" spans="1:24" hidden="1" x14ac:dyDescent="0.25">
      <c r="A1959" t="s">
        <v>39</v>
      </c>
      <c r="B1959" t="s">
        <v>37</v>
      </c>
      <c r="C1959">
        <v>2021</v>
      </c>
      <c r="D1959" t="s">
        <v>42</v>
      </c>
      <c r="E1959">
        <v>6.88</v>
      </c>
      <c r="F1959">
        <v>6.89</v>
      </c>
      <c r="G1959">
        <v>4.3099999999999996</v>
      </c>
      <c r="H1959">
        <v>9.3000000000000007</v>
      </c>
      <c r="I1959">
        <v>35.880000000000003</v>
      </c>
      <c r="J1959">
        <v>0.52</v>
      </c>
      <c r="K1959">
        <v>4302</v>
      </c>
      <c r="L1959" t="s">
        <v>35</v>
      </c>
      <c r="M1959">
        <v>44.65</v>
      </c>
      <c r="N1959">
        <v>304</v>
      </c>
      <c r="O1959">
        <v>31</v>
      </c>
      <c r="P1959">
        <v>88</v>
      </c>
      <c r="Q1959">
        <v>30.91</v>
      </c>
      <c r="R1959">
        <v>71475</v>
      </c>
      <c r="S1959">
        <v>67.75</v>
      </c>
      <c r="T1959">
        <v>46.13</v>
      </c>
      <c r="U1959">
        <v>32.4</v>
      </c>
      <c r="V1959">
        <v>235</v>
      </c>
      <c r="W1959">
        <v>38.67</v>
      </c>
      <c r="X1959">
        <v>693</v>
      </c>
    </row>
    <row r="1960" spans="1:24" hidden="1" x14ac:dyDescent="0.25">
      <c r="A1960" t="s">
        <v>32</v>
      </c>
      <c r="B1960" t="s">
        <v>37</v>
      </c>
      <c r="C1960">
        <v>2015</v>
      </c>
      <c r="D1960" t="s">
        <v>30</v>
      </c>
      <c r="E1960">
        <v>4.7</v>
      </c>
      <c r="F1960">
        <v>6.84</v>
      </c>
      <c r="G1960">
        <v>1.08</v>
      </c>
      <c r="H1960">
        <v>5.86</v>
      </c>
      <c r="I1960">
        <v>29.98</v>
      </c>
      <c r="J1960">
        <v>9</v>
      </c>
      <c r="K1960">
        <v>3293</v>
      </c>
      <c r="L1960" t="s">
        <v>35</v>
      </c>
      <c r="M1960">
        <v>58.05</v>
      </c>
      <c r="N1960">
        <v>383</v>
      </c>
      <c r="O1960">
        <v>39</v>
      </c>
      <c r="P1960">
        <v>70</v>
      </c>
      <c r="Q1960">
        <v>2.68</v>
      </c>
      <c r="R1960">
        <v>36533</v>
      </c>
      <c r="S1960">
        <v>63.41</v>
      </c>
      <c r="T1960">
        <v>60.69</v>
      </c>
      <c r="U1960">
        <v>23.14</v>
      </c>
      <c r="V1960">
        <v>568</v>
      </c>
      <c r="W1960">
        <v>33.21</v>
      </c>
      <c r="X1960">
        <v>760</v>
      </c>
    </row>
    <row r="1961" spans="1:24" hidden="1" x14ac:dyDescent="0.25">
      <c r="A1961" t="s">
        <v>32</v>
      </c>
      <c r="B1961" t="s">
        <v>33</v>
      </c>
      <c r="C1961">
        <v>2008</v>
      </c>
      <c r="D1961" t="s">
        <v>30</v>
      </c>
      <c r="E1961">
        <v>4.59</v>
      </c>
      <c r="F1961">
        <v>7.25</v>
      </c>
      <c r="G1961">
        <v>0.88</v>
      </c>
      <c r="H1961">
        <v>8.65</v>
      </c>
      <c r="I1961">
        <v>25.41</v>
      </c>
      <c r="J1961">
        <v>11</v>
      </c>
      <c r="K1961">
        <v>311</v>
      </c>
      <c r="L1961" t="s">
        <v>35</v>
      </c>
      <c r="M1961">
        <v>95.79</v>
      </c>
      <c r="N1961">
        <v>459</v>
      </c>
      <c r="O1961">
        <v>13</v>
      </c>
      <c r="P1961">
        <v>88</v>
      </c>
      <c r="Q1961">
        <v>77.23</v>
      </c>
      <c r="R1961">
        <v>68004</v>
      </c>
      <c r="S1961">
        <v>56.01</v>
      </c>
      <c r="T1961">
        <v>30.69</v>
      </c>
      <c r="U1961">
        <v>57.18</v>
      </c>
      <c r="V1961">
        <v>1158</v>
      </c>
      <c r="W1961">
        <v>8.2200000000000006</v>
      </c>
      <c r="X1961">
        <v>437</v>
      </c>
    </row>
    <row r="1962" spans="1:24" hidden="1" x14ac:dyDescent="0.25">
      <c r="A1962" t="s">
        <v>47</v>
      </c>
      <c r="B1962" t="s">
        <v>33</v>
      </c>
      <c r="C1962">
        <v>2009</v>
      </c>
      <c r="D1962" t="s">
        <v>40</v>
      </c>
      <c r="E1962">
        <v>9.84</v>
      </c>
      <c r="F1962">
        <v>7.69</v>
      </c>
      <c r="G1962">
        <v>1.27</v>
      </c>
      <c r="H1962">
        <v>6.01</v>
      </c>
      <c r="I1962">
        <v>49.14</v>
      </c>
      <c r="J1962">
        <v>6.8</v>
      </c>
      <c r="K1962">
        <v>2429</v>
      </c>
      <c r="L1962" t="s">
        <v>44</v>
      </c>
      <c r="M1962">
        <v>37.97</v>
      </c>
      <c r="N1962">
        <v>134</v>
      </c>
      <c r="O1962">
        <v>1</v>
      </c>
      <c r="P1962">
        <v>99</v>
      </c>
      <c r="Q1962">
        <v>19.489999999999998</v>
      </c>
      <c r="R1962">
        <v>61955</v>
      </c>
      <c r="S1962">
        <v>27.96</v>
      </c>
      <c r="T1962">
        <v>62.59</v>
      </c>
      <c r="U1962">
        <v>30.07</v>
      </c>
      <c r="V1962">
        <v>457</v>
      </c>
      <c r="W1962">
        <v>19.55</v>
      </c>
      <c r="X1962">
        <v>52</v>
      </c>
    </row>
    <row r="1963" spans="1:24" hidden="1" x14ac:dyDescent="0.25">
      <c r="A1963" t="s">
        <v>39</v>
      </c>
      <c r="B1963" t="s">
        <v>33</v>
      </c>
      <c r="C1963">
        <v>2023</v>
      </c>
      <c r="D1963" t="s">
        <v>40</v>
      </c>
      <c r="E1963">
        <v>3.92</v>
      </c>
      <c r="F1963">
        <v>8.42</v>
      </c>
      <c r="G1963">
        <v>4.46</v>
      </c>
      <c r="H1963">
        <v>7.91</v>
      </c>
      <c r="I1963">
        <v>47</v>
      </c>
      <c r="J1963">
        <v>15</v>
      </c>
      <c r="K1963">
        <v>1785</v>
      </c>
      <c r="L1963" t="s">
        <v>35</v>
      </c>
      <c r="M1963">
        <v>77.11</v>
      </c>
      <c r="N1963">
        <v>292</v>
      </c>
      <c r="O1963">
        <v>34</v>
      </c>
      <c r="P1963">
        <v>73</v>
      </c>
      <c r="Q1963">
        <v>7.14</v>
      </c>
      <c r="R1963">
        <v>52796</v>
      </c>
      <c r="S1963">
        <v>15.96</v>
      </c>
      <c r="T1963">
        <v>33.090000000000003</v>
      </c>
      <c r="U1963">
        <v>47.87</v>
      </c>
      <c r="V1963">
        <v>700</v>
      </c>
      <c r="W1963">
        <v>4.53</v>
      </c>
      <c r="X1963">
        <v>317</v>
      </c>
    </row>
    <row r="1964" spans="1:24" hidden="1" x14ac:dyDescent="0.25">
      <c r="A1964" t="s">
        <v>36</v>
      </c>
      <c r="B1964" t="s">
        <v>25</v>
      </c>
      <c r="C1964">
        <v>2017</v>
      </c>
      <c r="D1964" t="s">
        <v>26</v>
      </c>
      <c r="E1964">
        <v>3.62</v>
      </c>
      <c r="F1964">
        <v>6.36</v>
      </c>
      <c r="G1964">
        <v>4.71</v>
      </c>
      <c r="H1964">
        <v>6.02</v>
      </c>
      <c r="I1964">
        <v>47.77</v>
      </c>
      <c r="J1964">
        <v>13.51</v>
      </c>
      <c r="K1964">
        <v>4391</v>
      </c>
      <c r="L1964" t="s">
        <v>35</v>
      </c>
      <c r="M1964">
        <v>39.25</v>
      </c>
      <c r="N1964">
        <v>399</v>
      </c>
      <c r="O1964">
        <v>6</v>
      </c>
      <c r="P1964">
        <v>39</v>
      </c>
      <c r="Q1964">
        <v>92.55</v>
      </c>
      <c r="R1964">
        <v>79975</v>
      </c>
      <c r="S1964">
        <v>78.430000000000007</v>
      </c>
      <c r="T1964">
        <v>48.74</v>
      </c>
      <c r="U1964">
        <v>42.1</v>
      </c>
      <c r="V1964">
        <v>853</v>
      </c>
      <c r="W1964">
        <v>4.3099999999999996</v>
      </c>
      <c r="X1964">
        <v>631</v>
      </c>
    </row>
    <row r="1965" spans="1:24" hidden="1" x14ac:dyDescent="0.25">
      <c r="A1965" t="s">
        <v>28</v>
      </c>
      <c r="B1965" t="s">
        <v>38</v>
      </c>
      <c r="C1965">
        <v>2016</v>
      </c>
      <c r="D1965" t="s">
        <v>42</v>
      </c>
      <c r="E1965">
        <v>3.19</v>
      </c>
      <c r="F1965">
        <v>8.18</v>
      </c>
      <c r="G1965">
        <v>2.85</v>
      </c>
      <c r="H1965">
        <v>5.75</v>
      </c>
      <c r="I1965">
        <v>44.07</v>
      </c>
      <c r="J1965">
        <v>19.43</v>
      </c>
      <c r="K1965">
        <v>401</v>
      </c>
      <c r="L1965" t="s">
        <v>27</v>
      </c>
      <c r="M1965">
        <v>66.72</v>
      </c>
      <c r="N1965">
        <v>37</v>
      </c>
      <c r="O1965">
        <v>2</v>
      </c>
      <c r="P1965">
        <v>15</v>
      </c>
      <c r="Q1965">
        <v>79.599999999999994</v>
      </c>
      <c r="R1965">
        <v>34492</v>
      </c>
      <c r="S1965">
        <v>99.17</v>
      </c>
      <c r="T1965">
        <v>11.87</v>
      </c>
      <c r="U1965">
        <v>98.11</v>
      </c>
      <c r="V1965">
        <v>2967</v>
      </c>
      <c r="W1965">
        <v>34.14</v>
      </c>
      <c r="X1965">
        <v>910</v>
      </c>
    </row>
    <row r="1966" spans="1:24" hidden="1" x14ac:dyDescent="0.25">
      <c r="A1966" t="s">
        <v>46</v>
      </c>
      <c r="B1966" t="s">
        <v>29</v>
      </c>
      <c r="C1966">
        <v>2017</v>
      </c>
      <c r="D1966" t="s">
        <v>30</v>
      </c>
      <c r="E1966">
        <v>8.9499999999999993</v>
      </c>
      <c r="F1966">
        <v>6.71</v>
      </c>
      <c r="G1966">
        <v>2.5099999999999998</v>
      </c>
      <c r="H1966">
        <v>9.93</v>
      </c>
      <c r="I1966">
        <v>12.76</v>
      </c>
      <c r="J1966">
        <v>10.18</v>
      </c>
      <c r="K1966">
        <v>1596</v>
      </c>
      <c r="L1966" t="s">
        <v>27</v>
      </c>
      <c r="M1966">
        <v>67.56</v>
      </c>
      <c r="N1966">
        <v>231</v>
      </c>
      <c r="O1966">
        <v>14</v>
      </c>
      <c r="P1966">
        <v>3</v>
      </c>
      <c r="Q1966">
        <v>12.06</v>
      </c>
      <c r="R1966">
        <v>41080</v>
      </c>
      <c r="S1966">
        <v>16.91</v>
      </c>
      <c r="T1966">
        <v>16.25</v>
      </c>
      <c r="U1966">
        <v>72.66</v>
      </c>
      <c r="V1966">
        <v>1835</v>
      </c>
      <c r="W1966">
        <v>37.270000000000003</v>
      </c>
      <c r="X1966">
        <v>156</v>
      </c>
    </row>
    <row r="1967" spans="1:24" hidden="1" x14ac:dyDescent="0.25">
      <c r="A1967" t="s">
        <v>32</v>
      </c>
      <c r="B1967" t="s">
        <v>25</v>
      </c>
      <c r="C1967">
        <v>2006</v>
      </c>
      <c r="D1967" t="s">
        <v>26</v>
      </c>
      <c r="E1967">
        <v>4.97</v>
      </c>
      <c r="F1967">
        <v>7.48</v>
      </c>
      <c r="G1967">
        <v>3.03</v>
      </c>
      <c r="H1967">
        <v>7.29</v>
      </c>
      <c r="I1967">
        <v>17.5</v>
      </c>
      <c r="J1967">
        <v>10.76</v>
      </c>
      <c r="K1967">
        <v>121</v>
      </c>
      <c r="L1967" t="s">
        <v>27</v>
      </c>
      <c r="M1967">
        <v>32.979999999999997</v>
      </c>
      <c r="N1967">
        <v>354</v>
      </c>
      <c r="O1967">
        <v>42</v>
      </c>
      <c r="P1967">
        <v>9</v>
      </c>
      <c r="Q1967">
        <v>78.14</v>
      </c>
      <c r="R1967">
        <v>34455</v>
      </c>
      <c r="S1967">
        <v>7.58</v>
      </c>
      <c r="T1967">
        <v>28.17</v>
      </c>
      <c r="U1967">
        <v>52.84</v>
      </c>
      <c r="V1967">
        <v>678</v>
      </c>
      <c r="W1967">
        <v>29.55</v>
      </c>
      <c r="X1967">
        <v>644</v>
      </c>
    </row>
    <row r="1968" spans="1:24" hidden="1" x14ac:dyDescent="0.25">
      <c r="A1968" t="s">
        <v>41</v>
      </c>
      <c r="B1968" t="s">
        <v>38</v>
      </c>
      <c r="C1968">
        <v>2003</v>
      </c>
      <c r="D1968" t="s">
        <v>42</v>
      </c>
      <c r="E1968">
        <v>6</v>
      </c>
      <c r="F1968">
        <v>7.37</v>
      </c>
      <c r="G1968">
        <v>3.08</v>
      </c>
      <c r="H1968">
        <v>5.57</v>
      </c>
      <c r="I1968">
        <v>11.55</v>
      </c>
      <c r="J1968">
        <v>4.92</v>
      </c>
      <c r="K1968">
        <v>750</v>
      </c>
      <c r="L1968" t="s">
        <v>35</v>
      </c>
      <c r="M1968">
        <v>96.79</v>
      </c>
      <c r="N1968">
        <v>167</v>
      </c>
      <c r="O1968">
        <v>33</v>
      </c>
      <c r="P1968">
        <v>50</v>
      </c>
      <c r="Q1968">
        <v>84.71</v>
      </c>
      <c r="R1968">
        <v>81747</v>
      </c>
      <c r="S1968">
        <v>74.569999999999993</v>
      </c>
      <c r="T1968">
        <v>74.52</v>
      </c>
      <c r="U1968">
        <v>90.28</v>
      </c>
      <c r="V1968">
        <v>439</v>
      </c>
      <c r="W1968">
        <v>39.57</v>
      </c>
      <c r="X1968">
        <v>935</v>
      </c>
    </row>
    <row r="1969" spans="1:24" hidden="1" x14ac:dyDescent="0.25">
      <c r="A1969" t="s">
        <v>28</v>
      </c>
      <c r="B1969" t="s">
        <v>38</v>
      </c>
      <c r="C1969">
        <v>2004</v>
      </c>
      <c r="D1969" t="s">
        <v>34</v>
      </c>
      <c r="E1969">
        <v>1.81</v>
      </c>
      <c r="F1969">
        <v>7.39</v>
      </c>
      <c r="G1969">
        <v>0.85</v>
      </c>
      <c r="H1969">
        <v>4.8</v>
      </c>
      <c r="I1969">
        <v>49.31</v>
      </c>
      <c r="J1969">
        <v>7.71</v>
      </c>
      <c r="K1969">
        <v>105</v>
      </c>
      <c r="L1969" t="s">
        <v>27</v>
      </c>
      <c r="M1969">
        <v>86.46</v>
      </c>
      <c r="N1969">
        <v>284</v>
      </c>
      <c r="O1969">
        <v>21</v>
      </c>
      <c r="P1969">
        <v>47</v>
      </c>
      <c r="Q1969">
        <v>90.72</v>
      </c>
      <c r="R1969">
        <v>87440</v>
      </c>
      <c r="S1969">
        <v>34.39</v>
      </c>
      <c r="T1969">
        <v>62.83</v>
      </c>
      <c r="U1969">
        <v>25.11</v>
      </c>
      <c r="V1969">
        <v>2615</v>
      </c>
      <c r="W1969">
        <v>1.81</v>
      </c>
      <c r="X1969">
        <v>826</v>
      </c>
    </row>
    <row r="1970" spans="1:24" hidden="1" x14ac:dyDescent="0.25">
      <c r="A1970" t="s">
        <v>24</v>
      </c>
      <c r="B1970" t="s">
        <v>37</v>
      </c>
      <c r="C1970">
        <v>2022</v>
      </c>
      <c r="D1970" t="s">
        <v>30</v>
      </c>
      <c r="E1970">
        <v>5.41</v>
      </c>
      <c r="F1970">
        <v>7.81</v>
      </c>
      <c r="G1970">
        <v>3.43</v>
      </c>
      <c r="H1970">
        <v>3.28</v>
      </c>
      <c r="I1970">
        <v>7.63</v>
      </c>
      <c r="J1970">
        <v>0.54</v>
      </c>
      <c r="K1970">
        <v>1059</v>
      </c>
      <c r="L1970" t="s">
        <v>31</v>
      </c>
      <c r="M1970">
        <v>51.2</v>
      </c>
      <c r="N1970">
        <v>102</v>
      </c>
      <c r="O1970">
        <v>17</v>
      </c>
      <c r="P1970">
        <v>94</v>
      </c>
      <c r="Q1970">
        <v>55.28</v>
      </c>
      <c r="R1970">
        <v>27608</v>
      </c>
      <c r="S1970">
        <v>21.3</v>
      </c>
      <c r="T1970">
        <v>81.48</v>
      </c>
      <c r="U1970">
        <v>46.74</v>
      </c>
      <c r="V1970">
        <v>2396</v>
      </c>
      <c r="W1970">
        <v>13.26</v>
      </c>
      <c r="X1970">
        <v>390</v>
      </c>
    </row>
    <row r="1971" spans="1:24" hidden="1" x14ac:dyDescent="0.25">
      <c r="A1971" t="s">
        <v>39</v>
      </c>
      <c r="B1971" t="s">
        <v>37</v>
      </c>
      <c r="C1971">
        <v>2015</v>
      </c>
      <c r="D1971" t="s">
        <v>30</v>
      </c>
      <c r="E1971">
        <v>2.75</v>
      </c>
      <c r="F1971">
        <v>6.95</v>
      </c>
      <c r="G1971">
        <v>2.2599999999999998</v>
      </c>
      <c r="H1971">
        <v>7.95</v>
      </c>
      <c r="I1971">
        <v>18.329999999999998</v>
      </c>
      <c r="J1971">
        <v>13.79</v>
      </c>
      <c r="K1971">
        <v>4167</v>
      </c>
      <c r="L1971" t="s">
        <v>27</v>
      </c>
      <c r="M1971">
        <v>39.14</v>
      </c>
      <c r="N1971">
        <v>144</v>
      </c>
      <c r="O1971">
        <v>45</v>
      </c>
      <c r="P1971">
        <v>75</v>
      </c>
      <c r="Q1971">
        <v>70.930000000000007</v>
      </c>
      <c r="R1971">
        <v>29803</v>
      </c>
      <c r="S1971">
        <v>52.51</v>
      </c>
      <c r="T1971">
        <v>82.38</v>
      </c>
      <c r="U1971">
        <v>61.17</v>
      </c>
      <c r="V1971">
        <v>931</v>
      </c>
      <c r="W1971">
        <v>5.28</v>
      </c>
      <c r="X1971">
        <v>760</v>
      </c>
    </row>
    <row r="1972" spans="1:24" hidden="1" x14ac:dyDescent="0.25">
      <c r="A1972" t="s">
        <v>48</v>
      </c>
      <c r="B1972" t="s">
        <v>25</v>
      </c>
      <c r="C1972">
        <v>2002</v>
      </c>
      <c r="D1972" t="s">
        <v>40</v>
      </c>
      <c r="E1972">
        <v>7.31</v>
      </c>
      <c r="F1972">
        <v>6.8</v>
      </c>
      <c r="G1972">
        <v>2.59</v>
      </c>
      <c r="H1972">
        <v>5.61</v>
      </c>
      <c r="I1972">
        <v>9.9499999999999993</v>
      </c>
      <c r="J1972">
        <v>6.23</v>
      </c>
      <c r="K1972">
        <v>4663</v>
      </c>
      <c r="L1972" t="s">
        <v>35</v>
      </c>
      <c r="M1972">
        <v>54.19</v>
      </c>
      <c r="N1972">
        <v>242</v>
      </c>
      <c r="O1972">
        <v>17</v>
      </c>
      <c r="P1972">
        <v>19</v>
      </c>
      <c r="Q1972">
        <v>76.7</v>
      </c>
      <c r="R1972">
        <v>61366</v>
      </c>
      <c r="S1972">
        <v>67.52</v>
      </c>
      <c r="T1972">
        <v>39.97</v>
      </c>
      <c r="U1972">
        <v>24.31</v>
      </c>
      <c r="V1972">
        <v>600</v>
      </c>
      <c r="W1972">
        <v>31.28</v>
      </c>
      <c r="X1972">
        <v>712</v>
      </c>
    </row>
    <row r="1973" spans="1:24" hidden="1" x14ac:dyDescent="0.25">
      <c r="A1973" t="s">
        <v>46</v>
      </c>
      <c r="B1973" t="s">
        <v>37</v>
      </c>
      <c r="C1973">
        <v>2017</v>
      </c>
      <c r="D1973" t="s">
        <v>43</v>
      </c>
      <c r="E1973">
        <v>8.33</v>
      </c>
      <c r="F1973">
        <v>8.1300000000000008</v>
      </c>
      <c r="G1973">
        <v>0.15</v>
      </c>
      <c r="H1973">
        <v>8.75</v>
      </c>
      <c r="I1973">
        <v>11.17</v>
      </c>
      <c r="J1973">
        <v>10.81</v>
      </c>
      <c r="K1973">
        <v>3238</v>
      </c>
      <c r="L1973" t="s">
        <v>27</v>
      </c>
      <c r="M1973">
        <v>92.6</v>
      </c>
      <c r="N1973">
        <v>473</v>
      </c>
      <c r="O1973">
        <v>33</v>
      </c>
      <c r="P1973">
        <v>31</v>
      </c>
      <c r="Q1973">
        <v>69.489999999999995</v>
      </c>
      <c r="R1973">
        <v>59281</v>
      </c>
      <c r="S1973">
        <v>21.48</v>
      </c>
      <c r="T1973">
        <v>39.4</v>
      </c>
      <c r="U1973">
        <v>31.67</v>
      </c>
      <c r="V1973">
        <v>793</v>
      </c>
      <c r="W1973">
        <v>35.619999999999997</v>
      </c>
      <c r="X1973">
        <v>125</v>
      </c>
    </row>
    <row r="1974" spans="1:24" hidden="1" x14ac:dyDescent="0.25">
      <c r="A1974" t="s">
        <v>41</v>
      </c>
      <c r="B1974" t="s">
        <v>38</v>
      </c>
      <c r="C1974">
        <v>2022</v>
      </c>
      <c r="D1974" t="s">
        <v>42</v>
      </c>
      <c r="E1974">
        <v>7.15</v>
      </c>
      <c r="F1974">
        <v>6.55</v>
      </c>
      <c r="G1974">
        <v>3.82</v>
      </c>
      <c r="H1974">
        <v>5.55</v>
      </c>
      <c r="I1974">
        <v>12.35</v>
      </c>
      <c r="J1974">
        <v>5.0999999999999996</v>
      </c>
      <c r="K1974">
        <v>1244</v>
      </c>
      <c r="L1974" t="s">
        <v>27</v>
      </c>
      <c r="M1974">
        <v>39.29</v>
      </c>
      <c r="N1974">
        <v>147</v>
      </c>
      <c r="O1974">
        <v>35</v>
      </c>
      <c r="P1974">
        <v>65</v>
      </c>
      <c r="Q1974">
        <v>65.39</v>
      </c>
      <c r="R1974">
        <v>50587</v>
      </c>
      <c r="S1974">
        <v>99.45</v>
      </c>
      <c r="T1974">
        <v>76.86</v>
      </c>
      <c r="U1974">
        <v>91.6</v>
      </c>
      <c r="V1974">
        <v>487</v>
      </c>
      <c r="W1974">
        <v>17.88</v>
      </c>
      <c r="X1974">
        <v>474</v>
      </c>
    </row>
    <row r="1975" spans="1:24" hidden="1" x14ac:dyDescent="0.25">
      <c r="A1975" t="s">
        <v>28</v>
      </c>
      <c r="B1975" t="s">
        <v>37</v>
      </c>
      <c r="C1975">
        <v>2020</v>
      </c>
      <c r="D1975" t="s">
        <v>30</v>
      </c>
      <c r="E1975">
        <v>7.3</v>
      </c>
      <c r="F1975">
        <v>6.45</v>
      </c>
      <c r="G1975">
        <v>4.18</v>
      </c>
      <c r="H1975">
        <v>5.61</v>
      </c>
      <c r="I1975">
        <v>31.98</v>
      </c>
      <c r="J1975">
        <v>12.42</v>
      </c>
      <c r="K1975">
        <v>75</v>
      </c>
      <c r="L1975" t="s">
        <v>27</v>
      </c>
      <c r="M1975">
        <v>54.45</v>
      </c>
      <c r="N1975">
        <v>365</v>
      </c>
      <c r="O1975">
        <v>45</v>
      </c>
      <c r="P1975">
        <v>59</v>
      </c>
      <c r="Q1975">
        <v>55.66</v>
      </c>
      <c r="R1975">
        <v>24082</v>
      </c>
      <c r="S1975">
        <v>32.82</v>
      </c>
      <c r="T1975">
        <v>44.12</v>
      </c>
      <c r="U1975">
        <v>34.369999999999997</v>
      </c>
      <c r="V1975">
        <v>1886</v>
      </c>
      <c r="W1975">
        <v>33.17</v>
      </c>
      <c r="X1975">
        <v>678</v>
      </c>
    </row>
    <row r="1976" spans="1:24" hidden="1" x14ac:dyDescent="0.25">
      <c r="A1976" t="s">
        <v>39</v>
      </c>
      <c r="B1976" t="s">
        <v>33</v>
      </c>
      <c r="C1976">
        <v>2013</v>
      </c>
      <c r="D1976" t="s">
        <v>42</v>
      </c>
      <c r="E1976">
        <v>5.12</v>
      </c>
      <c r="F1976">
        <v>6.04</v>
      </c>
      <c r="G1976">
        <v>3.1</v>
      </c>
      <c r="H1976">
        <v>8.4499999999999993</v>
      </c>
      <c r="I1976">
        <v>3.8</v>
      </c>
      <c r="J1976">
        <v>8.9499999999999993</v>
      </c>
      <c r="K1976">
        <v>1009</v>
      </c>
      <c r="L1976" t="s">
        <v>31</v>
      </c>
      <c r="M1976">
        <v>64.599999999999994</v>
      </c>
      <c r="N1976">
        <v>152</v>
      </c>
      <c r="O1976">
        <v>38</v>
      </c>
      <c r="P1976">
        <v>10</v>
      </c>
      <c r="Q1976">
        <v>48.96</v>
      </c>
      <c r="R1976">
        <v>91171</v>
      </c>
      <c r="S1976">
        <v>31.5</v>
      </c>
      <c r="T1976">
        <v>78.58</v>
      </c>
      <c r="U1976">
        <v>93.73</v>
      </c>
      <c r="V1976">
        <v>333</v>
      </c>
      <c r="W1976">
        <v>33.9</v>
      </c>
      <c r="X1976">
        <v>853</v>
      </c>
    </row>
    <row r="1977" spans="1:24" hidden="1" x14ac:dyDescent="0.25">
      <c r="A1977" t="s">
        <v>47</v>
      </c>
      <c r="B1977" t="s">
        <v>37</v>
      </c>
      <c r="C1977">
        <v>2014</v>
      </c>
      <c r="D1977" t="s">
        <v>26</v>
      </c>
      <c r="E1977">
        <v>7.12</v>
      </c>
      <c r="F1977">
        <v>6.53</v>
      </c>
      <c r="G1977">
        <v>3.74</v>
      </c>
      <c r="H1977">
        <v>6.43</v>
      </c>
      <c r="I1977">
        <v>28.63</v>
      </c>
      <c r="J1977">
        <v>9.64</v>
      </c>
      <c r="K1977">
        <v>3282</v>
      </c>
      <c r="L1977" t="s">
        <v>31</v>
      </c>
      <c r="M1977">
        <v>32.299999999999997</v>
      </c>
      <c r="N1977">
        <v>315</v>
      </c>
      <c r="O1977">
        <v>46</v>
      </c>
      <c r="P1977">
        <v>19</v>
      </c>
      <c r="Q1977">
        <v>99.62</v>
      </c>
      <c r="R1977">
        <v>45646</v>
      </c>
      <c r="S1977">
        <v>42.3</v>
      </c>
      <c r="T1977">
        <v>50.47</v>
      </c>
      <c r="U1977">
        <v>27.69</v>
      </c>
      <c r="V1977">
        <v>2020</v>
      </c>
      <c r="W1977">
        <v>5.59</v>
      </c>
      <c r="X1977">
        <v>977</v>
      </c>
    </row>
    <row r="1978" spans="1:24" hidden="1" x14ac:dyDescent="0.25">
      <c r="A1978" t="s">
        <v>24</v>
      </c>
      <c r="B1978" t="s">
        <v>38</v>
      </c>
      <c r="C1978">
        <v>2016</v>
      </c>
      <c r="D1978" t="s">
        <v>26</v>
      </c>
      <c r="E1978">
        <v>4.2300000000000004</v>
      </c>
      <c r="F1978">
        <v>7.3</v>
      </c>
      <c r="G1978">
        <v>2.61</v>
      </c>
      <c r="H1978">
        <v>9.19</v>
      </c>
      <c r="I1978">
        <v>40.96</v>
      </c>
      <c r="J1978">
        <v>18.850000000000001</v>
      </c>
      <c r="K1978">
        <v>2275</v>
      </c>
      <c r="L1978" t="s">
        <v>44</v>
      </c>
      <c r="M1978">
        <v>48.76</v>
      </c>
      <c r="N1978">
        <v>421</v>
      </c>
      <c r="O1978">
        <v>37</v>
      </c>
      <c r="P1978">
        <v>22</v>
      </c>
      <c r="Q1978">
        <v>35.08</v>
      </c>
      <c r="R1978">
        <v>38905</v>
      </c>
      <c r="S1978">
        <v>74.5</v>
      </c>
      <c r="T1978">
        <v>43.98</v>
      </c>
      <c r="U1978">
        <v>91.06</v>
      </c>
      <c r="V1978">
        <v>2054</v>
      </c>
      <c r="W1978">
        <v>15.08</v>
      </c>
      <c r="X1978">
        <v>216</v>
      </c>
    </row>
    <row r="1979" spans="1:24" x14ac:dyDescent="0.25">
      <c r="A1979" t="s">
        <v>46</v>
      </c>
      <c r="B1979" t="s">
        <v>25</v>
      </c>
      <c r="C1979">
        <v>2000</v>
      </c>
      <c r="D1979" t="s">
        <v>43</v>
      </c>
      <c r="E1979">
        <v>6.51</v>
      </c>
      <c r="F1979">
        <v>7.35</v>
      </c>
      <c r="G1979">
        <v>3.09</v>
      </c>
      <c r="H1979">
        <v>7.13</v>
      </c>
      <c r="I1979">
        <v>38.33</v>
      </c>
      <c r="J1979">
        <v>14.12</v>
      </c>
      <c r="K1979">
        <v>3808</v>
      </c>
      <c r="L1979" t="s">
        <v>35</v>
      </c>
      <c r="M1979">
        <v>71.69</v>
      </c>
      <c r="N1979">
        <v>318</v>
      </c>
      <c r="O1979">
        <v>36</v>
      </c>
      <c r="P1979">
        <v>76</v>
      </c>
      <c r="Q1979">
        <v>10.65</v>
      </c>
      <c r="R1979">
        <v>25521</v>
      </c>
      <c r="S1979">
        <v>87.33</v>
      </c>
      <c r="T1979">
        <v>32.33</v>
      </c>
      <c r="U1979">
        <v>56.3</v>
      </c>
      <c r="V1979">
        <v>1677</v>
      </c>
      <c r="W1979">
        <v>7.52</v>
      </c>
      <c r="X1979">
        <v>62</v>
      </c>
    </row>
    <row r="1980" spans="1:24" hidden="1" x14ac:dyDescent="0.25">
      <c r="A1980" t="s">
        <v>36</v>
      </c>
      <c r="B1980" t="s">
        <v>29</v>
      </c>
      <c r="C1980">
        <v>2024</v>
      </c>
      <c r="D1980" t="s">
        <v>30</v>
      </c>
      <c r="E1980">
        <v>2.59</v>
      </c>
      <c r="F1980">
        <v>6.64</v>
      </c>
      <c r="G1980">
        <v>1.97</v>
      </c>
      <c r="H1980">
        <v>4.68</v>
      </c>
      <c r="I1980">
        <v>7.56</v>
      </c>
      <c r="J1980">
        <v>5.24</v>
      </c>
      <c r="K1980">
        <v>452</v>
      </c>
      <c r="L1980" t="s">
        <v>31</v>
      </c>
      <c r="M1980">
        <v>52.68</v>
      </c>
      <c r="N1980">
        <v>294</v>
      </c>
      <c r="O1980">
        <v>17</v>
      </c>
      <c r="P1980">
        <v>34</v>
      </c>
      <c r="Q1980">
        <v>76.97</v>
      </c>
      <c r="R1980">
        <v>1808</v>
      </c>
      <c r="S1980">
        <v>32.4</v>
      </c>
      <c r="T1980">
        <v>20.12</v>
      </c>
      <c r="U1980">
        <v>65.86</v>
      </c>
      <c r="V1980">
        <v>424</v>
      </c>
      <c r="W1980">
        <v>26.8</v>
      </c>
      <c r="X1980">
        <v>107</v>
      </c>
    </row>
    <row r="1981" spans="1:24" hidden="1" x14ac:dyDescent="0.25">
      <c r="A1981" t="s">
        <v>47</v>
      </c>
      <c r="B1981" t="s">
        <v>37</v>
      </c>
      <c r="C1981">
        <v>2020</v>
      </c>
      <c r="D1981" t="s">
        <v>40</v>
      </c>
      <c r="E1981">
        <v>0.7</v>
      </c>
      <c r="F1981">
        <v>6.18</v>
      </c>
      <c r="G1981">
        <v>3.96</v>
      </c>
      <c r="H1981">
        <v>6.98</v>
      </c>
      <c r="I1981">
        <v>45.74</v>
      </c>
      <c r="J1981">
        <v>10.08</v>
      </c>
      <c r="K1981">
        <v>765</v>
      </c>
      <c r="L1981" t="s">
        <v>31</v>
      </c>
      <c r="M1981">
        <v>90.94</v>
      </c>
      <c r="N1981">
        <v>125</v>
      </c>
      <c r="O1981">
        <v>42</v>
      </c>
      <c r="P1981">
        <v>16</v>
      </c>
      <c r="Q1981">
        <v>22.95</v>
      </c>
      <c r="R1981">
        <v>65607</v>
      </c>
      <c r="S1981">
        <v>11.87</v>
      </c>
      <c r="T1981">
        <v>52.07</v>
      </c>
      <c r="U1981">
        <v>42.53</v>
      </c>
      <c r="V1981">
        <v>2884</v>
      </c>
      <c r="W1981">
        <v>15.49</v>
      </c>
      <c r="X1981">
        <v>37</v>
      </c>
    </row>
    <row r="1982" spans="1:24" hidden="1" x14ac:dyDescent="0.25">
      <c r="A1982" t="s">
        <v>41</v>
      </c>
      <c r="B1982" t="s">
        <v>38</v>
      </c>
      <c r="C1982">
        <v>2016</v>
      </c>
      <c r="D1982" t="s">
        <v>30</v>
      </c>
      <c r="E1982">
        <v>4.13</v>
      </c>
      <c r="F1982">
        <v>7.86</v>
      </c>
      <c r="G1982">
        <v>2.34</v>
      </c>
      <c r="H1982">
        <v>3.03</v>
      </c>
      <c r="I1982">
        <v>38.5</v>
      </c>
      <c r="J1982">
        <v>9.33</v>
      </c>
      <c r="K1982">
        <v>4582</v>
      </c>
      <c r="L1982" t="s">
        <v>31</v>
      </c>
      <c r="M1982">
        <v>95.57</v>
      </c>
      <c r="N1982">
        <v>191</v>
      </c>
      <c r="O1982">
        <v>39</v>
      </c>
      <c r="P1982">
        <v>9</v>
      </c>
      <c r="Q1982">
        <v>54.2</v>
      </c>
      <c r="R1982">
        <v>18789</v>
      </c>
      <c r="S1982">
        <v>25.61</v>
      </c>
      <c r="T1982">
        <v>36.020000000000003</v>
      </c>
      <c r="U1982">
        <v>41.87</v>
      </c>
      <c r="V1982">
        <v>2231</v>
      </c>
      <c r="W1982">
        <v>26.71</v>
      </c>
      <c r="X1982">
        <v>222</v>
      </c>
    </row>
    <row r="1983" spans="1:24" hidden="1" x14ac:dyDescent="0.25">
      <c r="A1983" t="s">
        <v>46</v>
      </c>
      <c r="B1983" t="s">
        <v>29</v>
      </c>
      <c r="C1983">
        <v>2022</v>
      </c>
      <c r="D1983" t="s">
        <v>42</v>
      </c>
      <c r="E1983">
        <v>4.62</v>
      </c>
      <c r="F1983">
        <v>7.89</v>
      </c>
      <c r="G1983">
        <v>3.4</v>
      </c>
      <c r="H1983">
        <v>5.19</v>
      </c>
      <c r="I1983">
        <v>0.27</v>
      </c>
      <c r="J1983">
        <v>15.9</v>
      </c>
      <c r="K1983">
        <v>2715</v>
      </c>
      <c r="L1983" t="s">
        <v>35</v>
      </c>
      <c r="M1983">
        <v>60.91</v>
      </c>
      <c r="N1983">
        <v>484</v>
      </c>
      <c r="O1983">
        <v>28</v>
      </c>
      <c r="P1983">
        <v>37</v>
      </c>
      <c r="Q1983">
        <v>11.39</v>
      </c>
      <c r="R1983">
        <v>96518</v>
      </c>
      <c r="S1983">
        <v>8.43</v>
      </c>
      <c r="T1983">
        <v>29.96</v>
      </c>
      <c r="U1983">
        <v>59.37</v>
      </c>
      <c r="V1983">
        <v>807</v>
      </c>
      <c r="W1983">
        <v>35.04</v>
      </c>
      <c r="X1983">
        <v>958</v>
      </c>
    </row>
    <row r="1984" spans="1:24" hidden="1" x14ac:dyDescent="0.25">
      <c r="A1984" t="s">
        <v>47</v>
      </c>
      <c r="B1984" t="s">
        <v>29</v>
      </c>
      <c r="C1984">
        <v>2024</v>
      </c>
      <c r="D1984" t="s">
        <v>34</v>
      </c>
      <c r="E1984">
        <v>2.56</v>
      </c>
      <c r="F1984">
        <v>8.49</v>
      </c>
      <c r="G1984">
        <v>3.11</v>
      </c>
      <c r="H1984">
        <v>4.46</v>
      </c>
      <c r="I1984">
        <v>36.869999999999997</v>
      </c>
      <c r="J1984">
        <v>16.670000000000002</v>
      </c>
      <c r="K1984">
        <v>1497</v>
      </c>
      <c r="L1984" t="s">
        <v>44</v>
      </c>
      <c r="M1984">
        <v>67.239999999999995</v>
      </c>
      <c r="N1984">
        <v>82</v>
      </c>
      <c r="O1984">
        <v>11</v>
      </c>
      <c r="P1984">
        <v>77</v>
      </c>
      <c r="Q1984">
        <v>62.69</v>
      </c>
      <c r="R1984">
        <v>58173</v>
      </c>
      <c r="S1984">
        <v>63.03</v>
      </c>
      <c r="T1984">
        <v>23.57</v>
      </c>
      <c r="U1984">
        <v>48.46</v>
      </c>
      <c r="V1984">
        <v>1099</v>
      </c>
      <c r="W1984">
        <v>16.510000000000002</v>
      </c>
      <c r="X1984">
        <v>666</v>
      </c>
    </row>
    <row r="1985" spans="1:24" hidden="1" x14ac:dyDescent="0.25">
      <c r="A1985" t="s">
        <v>24</v>
      </c>
      <c r="B1985" t="s">
        <v>33</v>
      </c>
      <c r="C1985">
        <v>2010</v>
      </c>
      <c r="D1985" t="s">
        <v>26</v>
      </c>
      <c r="E1985">
        <v>7.28</v>
      </c>
      <c r="F1985">
        <v>8.25</v>
      </c>
      <c r="G1985">
        <v>3.51</v>
      </c>
      <c r="H1985">
        <v>7.58</v>
      </c>
      <c r="I1985">
        <v>36.869999999999997</v>
      </c>
      <c r="J1985">
        <v>5.67</v>
      </c>
      <c r="K1985">
        <v>3946</v>
      </c>
      <c r="L1985" t="s">
        <v>35</v>
      </c>
      <c r="M1985">
        <v>74.16</v>
      </c>
      <c r="N1985">
        <v>20</v>
      </c>
      <c r="O1985">
        <v>17</v>
      </c>
      <c r="P1985">
        <v>82</v>
      </c>
      <c r="Q1985">
        <v>94.51</v>
      </c>
      <c r="R1985">
        <v>89720</v>
      </c>
      <c r="S1985">
        <v>74.069999999999993</v>
      </c>
      <c r="T1985">
        <v>41.09</v>
      </c>
      <c r="U1985">
        <v>26.22</v>
      </c>
      <c r="V1985">
        <v>1025</v>
      </c>
      <c r="W1985">
        <v>38.880000000000003</v>
      </c>
      <c r="X1985">
        <v>766</v>
      </c>
    </row>
    <row r="1986" spans="1:24" hidden="1" x14ac:dyDescent="0.25">
      <c r="A1986" t="s">
        <v>36</v>
      </c>
      <c r="B1986" t="s">
        <v>29</v>
      </c>
      <c r="C1986">
        <v>2016</v>
      </c>
      <c r="D1986" t="s">
        <v>42</v>
      </c>
      <c r="E1986">
        <v>0.74</v>
      </c>
      <c r="F1986">
        <v>8.32</v>
      </c>
      <c r="G1986">
        <v>3.93</v>
      </c>
      <c r="H1986">
        <v>3.95</v>
      </c>
      <c r="I1986">
        <v>24.84</v>
      </c>
      <c r="J1986">
        <v>16.420000000000002</v>
      </c>
      <c r="K1986">
        <v>3732</v>
      </c>
      <c r="L1986" t="s">
        <v>27</v>
      </c>
      <c r="M1986">
        <v>76.52</v>
      </c>
      <c r="N1986">
        <v>287</v>
      </c>
      <c r="O1986">
        <v>30</v>
      </c>
      <c r="P1986">
        <v>31</v>
      </c>
      <c r="Q1986">
        <v>72.83</v>
      </c>
      <c r="R1986">
        <v>8282</v>
      </c>
      <c r="S1986">
        <v>42.93</v>
      </c>
      <c r="T1986">
        <v>54.47</v>
      </c>
      <c r="U1986">
        <v>48.29</v>
      </c>
      <c r="V1986">
        <v>2150</v>
      </c>
      <c r="W1986">
        <v>16.34</v>
      </c>
      <c r="X1986">
        <v>257</v>
      </c>
    </row>
    <row r="1987" spans="1:24" hidden="1" x14ac:dyDescent="0.25">
      <c r="A1987" t="s">
        <v>47</v>
      </c>
      <c r="B1987" t="s">
        <v>38</v>
      </c>
      <c r="C1987">
        <v>2013</v>
      </c>
      <c r="D1987" t="s">
        <v>43</v>
      </c>
      <c r="E1987">
        <v>2.23</v>
      </c>
      <c r="F1987">
        <v>8</v>
      </c>
      <c r="G1987">
        <v>2.56</v>
      </c>
      <c r="H1987">
        <v>5.03</v>
      </c>
      <c r="I1987">
        <v>2.2999999999999998</v>
      </c>
      <c r="J1987">
        <v>3.59</v>
      </c>
      <c r="K1987">
        <v>4925</v>
      </c>
      <c r="L1987" t="s">
        <v>44</v>
      </c>
      <c r="M1987">
        <v>34.43</v>
      </c>
      <c r="N1987">
        <v>283</v>
      </c>
      <c r="O1987">
        <v>14</v>
      </c>
      <c r="P1987">
        <v>53</v>
      </c>
      <c r="Q1987">
        <v>23.02</v>
      </c>
      <c r="R1987">
        <v>20562</v>
      </c>
      <c r="S1987">
        <v>95.28</v>
      </c>
      <c r="T1987">
        <v>76.959999999999994</v>
      </c>
      <c r="U1987">
        <v>40.380000000000003</v>
      </c>
      <c r="V1987">
        <v>610</v>
      </c>
      <c r="W1987">
        <v>8.5500000000000007</v>
      </c>
      <c r="X1987">
        <v>499</v>
      </c>
    </row>
    <row r="1988" spans="1:24" hidden="1" x14ac:dyDescent="0.25">
      <c r="A1988" t="s">
        <v>45</v>
      </c>
      <c r="B1988" t="s">
        <v>38</v>
      </c>
      <c r="C1988">
        <v>2019</v>
      </c>
      <c r="D1988" t="s">
        <v>26</v>
      </c>
      <c r="E1988">
        <v>7.49</v>
      </c>
      <c r="F1988">
        <v>7.54</v>
      </c>
      <c r="G1988">
        <v>4.07</v>
      </c>
      <c r="H1988">
        <v>5.32</v>
      </c>
      <c r="I1988">
        <v>29</v>
      </c>
      <c r="J1988">
        <v>15.26</v>
      </c>
      <c r="K1988">
        <v>2838</v>
      </c>
      <c r="L1988" t="s">
        <v>27</v>
      </c>
      <c r="M1988">
        <v>33.76</v>
      </c>
      <c r="N1988">
        <v>358</v>
      </c>
      <c r="O1988">
        <v>39</v>
      </c>
      <c r="P1988">
        <v>96</v>
      </c>
      <c r="Q1988">
        <v>97.17</v>
      </c>
      <c r="R1988">
        <v>26629</v>
      </c>
      <c r="S1988">
        <v>72.75</v>
      </c>
      <c r="T1988">
        <v>75.62</v>
      </c>
      <c r="U1988">
        <v>87.97</v>
      </c>
      <c r="V1988">
        <v>573</v>
      </c>
      <c r="W1988">
        <v>21.17</v>
      </c>
      <c r="X1988">
        <v>859</v>
      </c>
    </row>
    <row r="1989" spans="1:24" hidden="1" x14ac:dyDescent="0.25">
      <c r="A1989" t="s">
        <v>36</v>
      </c>
      <c r="B1989" t="s">
        <v>37</v>
      </c>
      <c r="C1989">
        <v>2018</v>
      </c>
      <c r="D1989" t="s">
        <v>40</v>
      </c>
      <c r="E1989">
        <v>4.37</v>
      </c>
      <c r="F1989">
        <v>6.32</v>
      </c>
      <c r="G1989">
        <v>2.4900000000000002</v>
      </c>
      <c r="H1989">
        <v>3.02</v>
      </c>
      <c r="I1989">
        <v>38.29</v>
      </c>
      <c r="J1989">
        <v>4.9800000000000004</v>
      </c>
      <c r="K1989">
        <v>489</v>
      </c>
      <c r="L1989" t="s">
        <v>31</v>
      </c>
      <c r="M1989">
        <v>90.59</v>
      </c>
      <c r="N1989">
        <v>488</v>
      </c>
      <c r="O1989">
        <v>29</v>
      </c>
      <c r="P1989">
        <v>56</v>
      </c>
      <c r="Q1989">
        <v>32.090000000000003</v>
      </c>
      <c r="R1989">
        <v>30216</v>
      </c>
      <c r="S1989">
        <v>37.97</v>
      </c>
      <c r="T1989">
        <v>78.41</v>
      </c>
      <c r="U1989">
        <v>87.08</v>
      </c>
      <c r="V1989">
        <v>2332</v>
      </c>
      <c r="W1989">
        <v>15.96</v>
      </c>
      <c r="X1989">
        <v>545</v>
      </c>
    </row>
    <row r="1990" spans="1:24" hidden="1" x14ac:dyDescent="0.25">
      <c r="A1990" t="s">
        <v>41</v>
      </c>
      <c r="B1990" t="s">
        <v>37</v>
      </c>
      <c r="C1990">
        <v>2020</v>
      </c>
      <c r="D1990" t="s">
        <v>26</v>
      </c>
      <c r="E1990">
        <v>7.05</v>
      </c>
      <c r="F1990">
        <v>7.56</v>
      </c>
      <c r="G1990">
        <v>4.78</v>
      </c>
      <c r="H1990">
        <v>3.33</v>
      </c>
      <c r="I1990">
        <v>13.54</v>
      </c>
      <c r="J1990">
        <v>5.96</v>
      </c>
      <c r="K1990">
        <v>2423</v>
      </c>
      <c r="L1990" t="s">
        <v>35</v>
      </c>
      <c r="M1990">
        <v>45.39</v>
      </c>
      <c r="N1990">
        <v>267</v>
      </c>
      <c r="O1990">
        <v>35</v>
      </c>
      <c r="P1990">
        <v>88</v>
      </c>
      <c r="Q1990">
        <v>44.79</v>
      </c>
      <c r="R1990">
        <v>72066</v>
      </c>
      <c r="S1990">
        <v>10.220000000000001</v>
      </c>
      <c r="T1990">
        <v>56.1</v>
      </c>
      <c r="U1990">
        <v>31.32</v>
      </c>
      <c r="V1990">
        <v>283</v>
      </c>
      <c r="W1990">
        <v>5</v>
      </c>
      <c r="X1990">
        <v>774</v>
      </c>
    </row>
    <row r="1991" spans="1:24" hidden="1" x14ac:dyDescent="0.25">
      <c r="A1991" t="s">
        <v>24</v>
      </c>
      <c r="B1991" t="s">
        <v>37</v>
      </c>
      <c r="C1991">
        <v>2006</v>
      </c>
      <c r="D1991" t="s">
        <v>34</v>
      </c>
      <c r="E1991">
        <v>5.67</v>
      </c>
      <c r="F1991">
        <v>6.14</v>
      </c>
      <c r="G1991">
        <v>3.76</v>
      </c>
      <c r="H1991">
        <v>5.18</v>
      </c>
      <c r="I1991">
        <v>33.35</v>
      </c>
      <c r="J1991">
        <v>17.05</v>
      </c>
      <c r="K1991">
        <v>1935</v>
      </c>
      <c r="L1991" t="s">
        <v>27</v>
      </c>
      <c r="M1991">
        <v>70.89</v>
      </c>
      <c r="N1991">
        <v>120</v>
      </c>
      <c r="O1991">
        <v>27</v>
      </c>
      <c r="P1991">
        <v>24</v>
      </c>
      <c r="Q1991">
        <v>50.82</v>
      </c>
      <c r="R1991">
        <v>3083</v>
      </c>
      <c r="S1991">
        <v>49.37</v>
      </c>
      <c r="T1991">
        <v>54.76</v>
      </c>
      <c r="U1991">
        <v>78.41</v>
      </c>
      <c r="V1991">
        <v>681</v>
      </c>
      <c r="W1991">
        <v>0.93</v>
      </c>
      <c r="X1991">
        <v>865</v>
      </c>
    </row>
    <row r="1992" spans="1:24" hidden="1" x14ac:dyDescent="0.25">
      <c r="A1992" t="s">
        <v>39</v>
      </c>
      <c r="B1992" t="s">
        <v>29</v>
      </c>
      <c r="C1992">
        <v>2023</v>
      </c>
      <c r="D1992" t="s">
        <v>30</v>
      </c>
      <c r="E1992">
        <v>9.51</v>
      </c>
      <c r="F1992">
        <v>8.2100000000000009</v>
      </c>
      <c r="G1992">
        <v>0.86</v>
      </c>
      <c r="H1992">
        <v>4.5599999999999996</v>
      </c>
      <c r="I1992">
        <v>17.7</v>
      </c>
      <c r="J1992">
        <v>8.4</v>
      </c>
      <c r="K1992">
        <v>2749</v>
      </c>
      <c r="L1992" t="s">
        <v>44</v>
      </c>
      <c r="M1992">
        <v>73.73</v>
      </c>
      <c r="N1992">
        <v>110</v>
      </c>
      <c r="O1992">
        <v>14</v>
      </c>
      <c r="P1992">
        <v>13</v>
      </c>
      <c r="Q1992">
        <v>99.09</v>
      </c>
      <c r="R1992">
        <v>43732</v>
      </c>
      <c r="S1992">
        <v>50.38</v>
      </c>
      <c r="T1992">
        <v>82.41</v>
      </c>
      <c r="U1992">
        <v>56.07</v>
      </c>
      <c r="V1992">
        <v>471</v>
      </c>
      <c r="W1992">
        <v>29.76</v>
      </c>
      <c r="X1992">
        <v>341</v>
      </c>
    </row>
    <row r="1993" spans="1:24" hidden="1" x14ac:dyDescent="0.25">
      <c r="A1993" t="s">
        <v>48</v>
      </c>
      <c r="B1993" t="s">
        <v>29</v>
      </c>
      <c r="C1993">
        <v>2012</v>
      </c>
      <c r="D1993" t="s">
        <v>34</v>
      </c>
      <c r="E1993">
        <v>5.98</v>
      </c>
      <c r="F1993">
        <v>7.2</v>
      </c>
      <c r="G1993">
        <v>4.1500000000000004</v>
      </c>
      <c r="H1993">
        <v>3.82</v>
      </c>
      <c r="I1993">
        <v>28.69</v>
      </c>
      <c r="J1993">
        <v>19.809999999999999</v>
      </c>
      <c r="K1993">
        <v>3296</v>
      </c>
      <c r="L1993" t="s">
        <v>27</v>
      </c>
      <c r="M1993">
        <v>41.51</v>
      </c>
      <c r="N1993">
        <v>78</v>
      </c>
      <c r="O1993">
        <v>42</v>
      </c>
      <c r="P1993">
        <v>44</v>
      </c>
      <c r="Q1993">
        <v>8.75</v>
      </c>
      <c r="R1993">
        <v>76847</v>
      </c>
      <c r="S1993">
        <v>55.06</v>
      </c>
      <c r="T1993">
        <v>33.08</v>
      </c>
      <c r="U1993">
        <v>89.48</v>
      </c>
      <c r="V1993">
        <v>2253</v>
      </c>
      <c r="W1993">
        <v>37.31</v>
      </c>
      <c r="X1993">
        <v>970</v>
      </c>
    </row>
    <row r="1994" spans="1:24" hidden="1" x14ac:dyDescent="0.25">
      <c r="A1994" t="s">
        <v>48</v>
      </c>
      <c r="B1994" t="s">
        <v>33</v>
      </c>
      <c r="C1994">
        <v>2017</v>
      </c>
      <c r="D1994" t="s">
        <v>34</v>
      </c>
      <c r="E1994">
        <v>0.15</v>
      </c>
      <c r="F1994">
        <v>7.74</v>
      </c>
      <c r="G1994">
        <v>2.76</v>
      </c>
      <c r="H1994">
        <v>4.08</v>
      </c>
      <c r="I1994">
        <v>19.23</v>
      </c>
      <c r="J1994">
        <v>3.04</v>
      </c>
      <c r="K1994">
        <v>4570</v>
      </c>
      <c r="L1994" t="s">
        <v>27</v>
      </c>
      <c r="M1994">
        <v>83.31</v>
      </c>
      <c r="N1994">
        <v>347</v>
      </c>
      <c r="O1994">
        <v>32</v>
      </c>
      <c r="P1994">
        <v>43</v>
      </c>
      <c r="Q1994">
        <v>70.28</v>
      </c>
      <c r="R1994">
        <v>22735</v>
      </c>
      <c r="S1994">
        <v>68.239999999999995</v>
      </c>
      <c r="T1994">
        <v>21.64</v>
      </c>
      <c r="U1994">
        <v>41.92</v>
      </c>
      <c r="V1994">
        <v>718</v>
      </c>
      <c r="W1994">
        <v>17.62</v>
      </c>
      <c r="X1994">
        <v>45</v>
      </c>
    </row>
    <row r="1995" spans="1:24" hidden="1" x14ac:dyDescent="0.25">
      <c r="A1995" t="s">
        <v>48</v>
      </c>
      <c r="B1995" t="s">
        <v>37</v>
      </c>
      <c r="C1995">
        <v>2022</v>
      </c>
      <c r="D1995" t="s">
        <v>30</v>
      </c>
      <c r="E1995">
        <v>3.53</v>
      </c>
      <c r="F1995">
        <v>6.13</v>
      </c>
      <c r="G1995">
        <v>4.92</v>
      </c>
      <c r="H1995">
        <v>8.85</v>
      </c>
      <c r="I1995">
        <v>15.19</v>
      </c>
      <c r="J1995">
        <v>9.27</v>
      </c>
      <c r="K1995">
        <v>3691</v>
      </c>
      <c r="L1995" t="s">
        <v>31</v>
      </c>
      <c r="M1995">
        <v>90.62</v>
      </c>
      <c r="N1995">
        <v>375</v>
      </c>
      <c r="O1995">
        <v>1</v>
      </c>
      <c r="P1995">
        <v>37</v>
      </c>
      <c r="Q1995">
        <v>37.47</v>
      </c>
      <c r="R1995">
        <v>24381</v>
      </c>
      <c r="S1995">
        <v>26.44</v>
      </c>
      <c r="T1995">
        <v>16.62</v>
      </c>
      <c r="U1995">
        <v>27.05</v>
      </c>
      <c r="V1995">
        <v>2261</v>
      </c>
      <c r="W1995">
        <v>2.62</v>
      </c>
      <c r="X1995">
        <v>937</v>
      </c>
    </row>
    <row r="1996" spans="1:24" hidden="1" x14ac:dyDescent="0.25">
      <c r="A1996" t="s">
        <v>46</v>
      </c>
      <c r="B1996" t="s">
        <v>25</v>
      </c>
      <c r="C1996">
        <v>2013</v>
      </c>
      <c r="D1996" t="s">
        <v>26</v>
      </c>
      <c r="E1996">
        <v>1.43</v>
      </c>
      <c r="F1996">
        <v>7.34</v>
      </c>
      <c r="G1996">
        <v>3.59</v>
      </c>
      <c r="H1996">
        <v>7.78</v>
      </c>
      <c r="I1996">
        <v>42.8</v>
      </c>
      <c r="J1996">
        <v>14.65</v>
      </c>
      <c r="K1996">
        <v>1103</v>
      </c>
      <c r="L1996" t="s">
        <v>27</v>
      </c>
      <c r="M1996">
        <v>49.98</v>
      </c>
      <c r="N1996">
        <v>84</v>
      </c>
      <c r="O1996">
        <v>7</v>
      </c>
      <c r="P1996">
        <v>35</v>
      </c>
      <c r="Q1996">
        <v>9.68</v>
      </c>
      <c r="R1996">
        <v>69954</v>
      </c>
      <c r="S1996">
        <v>0.25</v>
      </c>
      <c r="T1996">
        <v>80.48</v>
      </c>
      <c r="U1996">
        <v>84.04</v>
      </c>
      <c r="V1996">
        <v>1960</v>
      </c>
      <c r="W1996">
        <v>29.63</v>
      </c>
      <c r="X1996">
        <v>206</v>
      </c>
    </row>
    <row r="1997" spans="1:24" x14ac:dyDescent="0.25">
      <c r="A1997" t="s">
        <v>41</v>
      </c>
      <c r="B1997" t="s">
        <v>33</v>
      </c>
      <c r="C1997">
        <v>2000</v>
      </c>
      <c r="D1997" t="s">
        <v>43</v>
      </c>
      <c r="E1997">
        <v>9.25</v>
      </c>
      <c r="F1997">
        <v>6.75</v>
      </c>
      <c r="G1997">
        <v>0.42</v>
      </c>
      <c r="H1997">
        <v>6.39</v>
      </c>
      <c r="I1997">
        <v>37.69</v>
      </c>
      <c r="J1997">
        <v>0.11</v>
      </c>
      <c r="K1997">
        <v>1599</v>
      </c>
      <c r="L1997" t="s">
        <v>27</v>
      </c>
      <c r="M1997">
        <v>91.45</v>
      </c>
      <c r="N1997">
        <v>79</v>
      </c>
      <c r="O1997">
        <v>47</v>
      </c>
      <c r="P1997">
        <v>87</v>
      </c>
      <c r="Q1997">
        <v>93.63</v>
      </c>
      <c r="R1997">
        <v>14369</v>
      </c>
      <c r="S1997">
        <v>81.28</v>
      </c>
      <c r="T1997">
        <v>39.74</v>
      </c>
      <c r="U1997">
        <v>89.47</v>
      </c>
      <c r="V1997">
        <v>1016</v>
      </c>
      <c r="W1997">
        <v>34.68</v>
      </c>
      <c r="X1997">
        <v>419</v>
      </c>
    </row>
    <row r="1998" spans="1:24" hidden="1" x14ac:dyDescent="0.25">
      <c r="A1998" t="s">
        <v>24</v>
      </c>
      <c r="B1998" t="s">
        <v>25</v>
      </c>
      <c r="C1998">
        <v>2006</v>
      </c>
      <c r="D1998" t="s">
        <v>30</v>
      </c>
      <c r="E1998">
        <v>1.04</v>
      </c>
      <c r="F1998">
        <v>6.71</v>
      </c>
      <c r="G1998">
        <v>1.97</v>
      </c>
      <c r="H1998">
        <v>9.36</v>
      </c>
      <c r="I1998">
        <v>17.27</v>
      </c>
      <c r="J1998">
        <v>3.04</v>
      </c>
      <c r="K1998">
        <v>3281</v>
      </c>
      <c r="L1998" t="s">
        <v>31</v>
      </c>
      <c r="M1998">
        <v>35.67</v>
      </c>
      <c r="N1998">
        <v>150</v>
      </c>
      <c r="O1998">
        <v>32</v>
      </c>
      <c r="P1998">
        <v>38</v>
      </c>
      <c r="Q1998">
        <v>59.81</v>
      </c>
      <c r="R1998">
        <v>7011</v>
      </c>
      <c r="S1998">
        <v>82.35</v>
      </c>
      <c r="T1998">
        <v>49.9</v>
      </c>
      <c r="U1998">
        <v>87.24</v>
      </c>
      <c r="V1998">
        <v>686</v>
      </c>
      <c r="W1998">
        <v>12.95</v>
      </c>
      <c r="X1998">
        <v>193</v>
      </c>
    </row>
    <row r="1999" spans="1:24" hidden="1" x14ac:dyDescent="0.25">
      <c r="A1999" t="s">
        <v>36</v>
      </c>
      <c r="B1999" t="s">
        <v>29</v>
      </c>
      <c r="C1999">
        <v>2007</v>
      </c>
      <c r="D1999" t="s">
        <v>30</v>
      </c>
      <c r="E1999">
        <v>3.88</v>
      </c>
      <c r="F1999">
        <v>6.97</v>
      </c>
      <c r="G1999">
        <v>2.59</v>
      </c>
      <c r="H1999">
        <v>3.21</v>
      </c>
      <c r="I1999">
        <v>21.73</v>
      </c>
      <c r="J1999">
        <v>0.41</v>
      </c>
      <c r="K1999">
        <v>3160</v>
      </c>
      <c r="L1999" t="s">
        <v>44</v>
      </c>
      <c r="M1999">
        <v>86.03</v>
      </c>
      <c r="N1999">
        <v>243</v>
      </c>
      <c r="O1999">
        <v>34</v>
      </c>
      <c r="P1999">
        <v>38</v>
      </c>
      <c r="Q1999">
        <v>75.84</v>
      </c>
      <c r="R1999">
        <v>14616</v>
      </c>
      <c r="S1999">
        <v>91.16</v>
      </c>
      <c r="T1999">
        <v>74.239999999999995</v>
      </c>
      <c r="U1999">
        <v>46.34</v>
      </c>
      <c r="V1999">
        <v>996</v>
      </c>
      <c r="W1999">
        <v>8.8800000000000008</v>
      </c>
      <c r="X1999">
        <v>76</v>
      </c>
    </row>
    <row r="2000" spans="1:24" hidden="1" x14ac:dyDescent="0.25">
      <c r="A2000" t="s">
        <v>46</v>
      </c>
      <c r="B2000" t="s">
        <v>33</v>
      </c>
      <c r="C2000">
        <v>2017</v>
      </c>
      <c r="D2000" t="s">
        <v>40</v>
      </c>
      <c r="E2000">
        <v>2.2599999999999998</v>
      </c>
      <c r="F2000">
        <v>6</v>
      </c>
      <c r="G2000">
        <v>4.2</v>
      </c>
      <c r="H2000">
        <v>5.41</v>
      </c>
      <c r="I2000">
        <v>34.590000000000003</v>
      </c>
      <c r="J2000">
        <v>19.86</v>
      </c>
      <c r="K2000">
        <v>3945</v>
      </c>
      <c r="L2000" t="s">
        <v>31</v>
      </c>
      <c r="M2000">
        <v>74.81</v>
      </c>
      <c r="N2000">
        <v>217</v>
      </c>
      <c r="O2000">
        <v>17</v>
      </c>
      <c r="P2000">
        <v>12</v>
      </c>
      <c r="Q2000">
        <v>25.56</v>
      </c>
      <c r="R2000">
        <v>36481</v>
      </c>
      <c r="S2000">
        <v>96.9</v>
      </c>
      <c r="T2000">
        <v>39.85</v>
      </c>
      <c r="U2000">
        <v>22.47</v>
      </c>
      <c r="V2000">
        <v>2734</v>
      </c>
      <c r="W2000">
        <v>13.48</v>
      </c>
      <c r="X2000">
        <v>42</v>
      </c>
    </row>
    <row r="2001" spans="1:24" hidden="1" x14ac:dyDescent="0.25">
      <c r="A2001" t="s">
        <v>41</v>
      </c>
      <c r="B2001" t="s">
        <v>33</v>
      </c>
      <c r="C2001">
        <v>2008</v>
      </c>
      <c r="D2001" t="s">
        <v>26</v>
      </c>
      <c r="E2001">
        <v>8.4700000000000006</v>
      </c>
      <c r="F2001">
        <v>7.17</v>
      </c>
      <c r="G2001">
        <v>3.65</v>
      </c>
      <c r="H2001">
        <v>8.76</v>
      </c>
      <c r="I2001">
        <v>40.549999999999997</v>
      </c>
      <c r="J2001">
        <v>15.21</v>
      </c>
      <c r="K2001">
        <v>225</v>
      </c>
      <c r="L2001" t="s">
        <v>27</v>
      </c>
      <c r="M2001">
        <v>70.819999999999993</v>
      </c>
      <c r="N2001">
        <v>14</v>
      </c>
      <c r="O2001">
        <v>25</v>
      </c>
      <c r="P2001">
        <v>65</v>
      </c>
      <c r="Q2001">
        <v>76.63</v>
      </c>
      <c r="R2001">
        <v>69923</v>
      </c>
      <c r="S2001">
        <v>15.92</v>
      </c>
      <c r="T2001">
        <v>79.44</v>
      </c>
      <c r="U2001">
        <v>31.17</v>
      </c>
      <c r="V2001">
        <v>1391</v>
      </c>
      <c r="W2001">
        <v>36.33</v>
      </c>
      <c r="X2001">
        <v>176</v>
      </c>
    </row>
    <row r="2002" spans="1:24" x14ac:dyDescent="0.25">
      <c r="A2002" t="s">
        <v>39</v>
      </c>
      <c r="B2002" t="s">
        <v>38</v>
      </c>
      <c r="C2002">
        <v>2000</v>
      </c>
      <c r="D2002" t="s">
        <v>30</v>
      </c>
      <c r="E2002">
        <v>3.09</v>
      </c>
      <c r="F2002">
        <v>7.22</v>
      </c>
      <c r="G2002">
        <v>1.85</v>
      </c>
      <c r="H2002">
        <v>7.4</v>
      </c>
      <c r="I2002">
        <v>34.22</v>
      </c>
      <c r="J2002">
        <v>7.47</v>
      </c>
      <c r="K2002">
        <v>4803</v>
      </c>
      <c r="L2002" t="s">
        <v>35</v>
      </c>
      <c r="M2002">
        <v>46.11</v>
      </c>
      <c r="N2002">
        <v>100</v>
      </c>
      <c r="O2002">
        <v>47</v>
      </c>
      <c r="P2002">
        <v>33</v>
      </c>
      <c r="Q2002">
        <v>83.19</v>
      </c>
      <c r="R2002">
        <v>57409</v>
      </c>
      <c r="S2002">
        <v>35.39</v>
      </c>
      <c r="T2002">
        <v>35.74</v>
      </c>
      <c r="U2002">
        <v>93.55</v>
      </c>
      <c r="V2002">
        <v>1136</v>
      </c>
      <c r="W2002">
        <v>16.72</v>
      </c>
      <c r="X2002">
        <v>349</v>
      </c>
    </row>
    <row r="2003" spans="1:24" hidden="1" x14ac:dyDescent="0.25">
      <c r="A2003" t="s">
        <v>45</v>
      </c>
      <c r="B2003" t="s">
        <v>29</v>
      </c>
      <c r="C2003">
        <v>2021</v>
      </c>
      <c r="D2003" t="s">
        <v>43</v>
      </c>
      <c r="E2003">
        <v>9.92</v>
      </c>
      <c r="F2003">
        <v>8.16</v>
      </c>
      <c r="G2003">
        <v>3.27</v>
      </c>
      <c r="H2003">
        <v>9.8699999999999992</v>
      </c>
      <c r="I2003">
        <v>27.05</v>
      </c>
      <c r="J2003">
        <v>3.13</v>
      </c>
      <c r="K2003">
        <v>1714</v>
      </c>
      <c r="L2003" t="s">
        <v>31</v>
      </c>
      <c r="M2003">
        <v>55.33</v>
      </c>
      <c r="N2003">
        <v>267</v>
      </c>
      <c r="O2003">
        <v>20</v>
      </c>
      <c r="P2003">
        <v>14</v>
      </c>
      <c r="Q2003">
        <v>44.22</v>
      </c>
      <c r="R2003">
        <v>67258</v>
      </c>
      <c r="S2003">
        <v>85.14</v>
      </c>
      <c r="T2003">
        <v>68.59</v>
      </c>
      <c r="U2003">
        <v>49.13</v>
      </c>
      <c r="V2003">
        <v>2653</v>
      </c>
      <c r="W2003">
        <v>26.17</v>
      </c>
      <c r="X2003">
        <v>707</v>
      </c>
    </row>
    <row r="2004" spans="1:24" hidden="1" x14ac:dyDescent="0.25">
      <c r="A2004" t="s">
        <v>24</v>
      </c>
      <c r="B2004" t="s">
        <v>29</v>
      </c>
      <c r="C2004">
        <v>2016</v>
      </c>
      <c r="D2004" t="s">
        <v>42</v>
      </c>
      <c r="E2004">
        <v>0.39</v>
      </c>
      <c r="F2004">
        <v>7.12</v>
      </c>
      <c r="G2004">
        <v>2.88</v>
      </c>
      <c r="H2004">
        <v>9.61</v>
      </c>
      <c r="I2004">
        <v>47.72</v>
      </c>
      <c r="J2004">
        <v>1.81</v>
      </c>
      <c r="K2004">
        <v>4149</v>
      </c>
      <c r="L2004" t="s">
        <v>31</v>
      </c>
      <c r="M2004">
        <v>93.72</v>
      </c>
      <c r="N2004">
        <v>387</v>
      </c>
      <c r="O2004">
        <v>27</v>
      </c>
      <c r="P2004">
        <v>57</v>
      </c>
      <c r="Q2004">
        <v>58.05</v>
      </c>
      <c r="R2004">
        <v>71782</v>
      </c>
      <c r="S2004">
        <v>93.4</v>
      </c>
      <c r="T2004">
        <v>63.39</v>
      </c>
      <c r="U2004">
        <v>90.42</v>
      </c>
      <c r="V2004">
        <v>662</v>
      </c>
      <c r="W2004">
        <v>2.97</v>
      </c>
      <c r="X2004">
        <v>533</v>
      </c>
    </row>
    <row r="2005" spans="1:24" hidden="1" x14ac:dyDescent="0.25">
      <c r="A2005" t="s">
        <v>48</v>
      </c>
      <c r="B2005" t="s">
        <v>33</v>
      </c>
      <c r="C2005">
        <v>2018</v>
      </c>
      <c r="D2005" t="s">
        <v>26</v>
      </c>
      <c r="E2005">
        <v>1.28</v>
      </c>
      <c r="F2005">
        <v>6.91</v>
      </c>
      <c r="G2005">
        <v>0.63</v>
      </c>
      <c r="H2005">
        <v>4.1900000000000004</v>
      </c>
      <c r="I2005">
        <v>38.71</v>
      </c>
      <c r="J2005">
        <v>10.64</v>
      </c>
      <c r="K2005">
        <v>2243</v>
      </c>
      <c r="L2005" t="s">
        <v>27</v>
      </c>
      <c r="M2005">
        <v>62.6</v>
      </c>
      <c r="N2005">
        <v>34</v>
      </c>
      <c r="O2005">
        <v>19</v>
      </c>
      <c r="P2005">
        <v>58</v>
      </c>
      <c r="Q2005">
        <v>97.24</v>
      </c>
      <c r="R2005">
        <v>85527</v>
      </c>
      <c r="S2005">
        <v>1.45</v>
      </c>
      <c r="T2005">
        <v>26.11</v>
      </c>
      <c r="U2005">
        <v>98.47</v>
      </c>
      <c r="V2005">
        <v>2379</v>
      </c>
      <c r="W2005">
        <v>11.26</v>
      </c>
      <c r="X2005">
        <v>254</v>
      </c>
    </row>
    <row r="2006" spans="1:24" hidden="1" x14ac:dyDescent="0.25">
      <c r="A2006" t="s">
        <v>47</v>
      </c>
      <c r="B2006" t="s">
        <v>29</v>
      </c>
      <c r="C2006">
        <v>2005</v>
      </c>
      <c r="D2006" t="s">
        <v>40</v>
      </c>
      <c r="E2006">
        <v>2.25</v>
      </c>
      <c r="F2006">
        <v>8.49</v>
      </c>
      <c r="G2006">
        <v>1.17</v>
      </c>
      <c r="H2006">
        <v>9.8000000000000007</v>
      </c>
      <c r="I2006">
        <v>5.78</v>
      </c>
      <c r="J2006">
        <v>19.52</v>
      </c>
      <c r="K2006">
        <v>2892</v>
      </c>
      <c r="L2006" t="s">
        <v>35</v>
      </c>
      <c r="M2006">
        <v>71.61</v>
      </c>
      <c r="N2006">
        <v>350</v>
      </c>
      <c r="O2006">
        <v>44</v>
      </c>
      <c r="P2006">
        <v>65</v>
      </c>
      <c r="Q2006">
        <v>84.98</v>
      </c>
      <c r="R2006">
        <v>84933</v>
      </c>
      <c r="S2006">
        <v>38.75</v>
      </c>
      <c r="T2006">
        <v>19.96</v>
      </c>
      <c r="U2006">
        <v>51.66</v>
      </c>
      <c r="V2006">
        <v>705</v>
      </c>
      <c r="W2006">
        <v>9.1199999999999992</v>
      </c>
      <c r="X2006">
        <v>495</v>
      </c>
    </row>
    <row r="2007" spans="1:24" hidden="1" x14ac:dyDescent="0.25">
      <c r="A2007" t="s">
        <v>24</v>
      </c>
      <c r="B2007" t="s">
        <v>33</v>
      </c>
      <c r="C2007">
        <v>2002</v>
      </c>
      <c r="D2007" t="s">
        <v>34</v>
      </c>
      <c r="E2007">
        <v>8.11</v>
      </c>
      <c r="F2007">
        <v>7.43</v>
      </c>
      <c r="G2007">
        <v>1.71</v>
      </c>
      <c r="H2007">
        <v>9.6199999999999992</v>
      </c>
      <c r="I2007">
        <v>27.91</v>
      </c>
      <c r="J2007">
        <v>13.49</v>
      </c>
      <c r="K2007">
        <v>2345</v>
      </c>
      <c r="L2007" t="s">
        <v>44</v>
      </c>
      <c r="M2007">
        <v>95.51</v>
      </c>
      <c r="N2007">
        <v>444</v>
      </c>
      <c r="O2007">
        <v>19</v>
      </c>
      <c r="P2007">
        <v>51</v>
      </c>
      <c r="Q2007">
        <v>45.6</v>
      </c>
      <c r="R2007">
        <v>62377</v>
      </c>
      <c r="S2007">
        <v>11.34</v>
      </c>
      <c r="T2007">
        <v>18.920000000000002</v>
      </c>
      <c r="U2007">
        <v>82.12</v>
      </c>
      <c r="V2007">
        <v>2201</v>
      </c>
      <c r="W2007">
        <v>2.5</v>
      </c>
      <c r="X2007">
        <v>605</v>
      </c>
    </row>
    <row r="2008" spans="1:24" hidden="1" x14ac:dyDescent="0.25">
      <c r="A2008" t="s">
        <v>32</v>
      </c>
      <c r="B2008" t="s">
        <v>38</v>
      </c>
      <c r="C2008">
        <v>2023</v>
      </c>
      <c r="D2008" t="s">
        <v>30</v>
      </c>
      <c r="E2008">
        <v>8.7899999999999991</v>
      </c>
      <c r="F2008">
        <v>7.18</v>
      </c>
      <c r="G2008">
        <v>0.98</v>
      </c>
      <c r="H2008">
        <v>5.62</v>
      </c>
      <c r="I2008">
        <v>20.48</v>
      </c>
      <c r="J2008">
        <v>7.3</v>
      </c>
      <c r="K2008">
        <v>578</v>
      </c>
      <c r="L2008" t="s">
        <v>35</v>
      </c>
      <c r="M2008">
        <v>62.65</v>
      </c>
      <c r="N2008">
        <v>282</v>
      </c>
      <c r="O2008">
        <v>3</v>
      </c>
      <c r="P2008">
        <v>88</v>
      </c>
      <c r="Q2008">
        <v>67.13</v>
      </c>
      <c r="R2008">
        <v>21736</v>
      </c>
      <c r="S2008">
        <v>78.849999999999994</v>
      </c>
      <c r="T2008">
        <v>62.07</v>
      </c>
      <c r="U2008">
        <v>33.53</v>
      </c>
      <c r="V2008">
        <v>2880</v>
      </c>
      <c r="W2008">
        <v>4.82</v>
      </c>
      <c r="X2008">
        <v>858</v>
      </c>
    </row>
    <row r="2009" spans="1:24" hidden="1" x14ac:dyDescent="0.25">
      <c r="A2009" t="s">
        <v>41</v>
      </c>
      <c r="B2009" t="s">
        <v>33</v>
      </c>
      <c r="C2009">
        <v>2004</v>
      </c>
      <c r="D2009" t="s">
        <v>43</v>
      </c>
      <c r="E2009">
        <v>0.71</v>
      </c>
      <c r="F2009">
        <v>7.24</v>
      </c>
      <c r="G2009">
        <v>0.75</v>
      </c>
      <c r="H2009">
        <v>9.8800000000000008</v>
      </c>
      <c r="I2009">
        <v>39.75</v>
      </c>
      <c r="J2009">
        <v>10.02</v>
      </c>
      <c r="K2009">
        <v>1698</v>
      </c>
      <c r="L2009" t="s">
        <v>31</v>
      </c>
      <c r="M2009">
        <v>57.18</v>
      </c>
      <c r="N2009">
        <v>124</v>
      </c>
      <c r="O2009">
        <v>35</v>
      </c>
      <c r="P2009">
        <v>68</v>
      </c>
      <c r="Q2009">
        <v>78.849999999999994</v>
      </c>
      <c r="R2009">
        <v>14932</v>
      </c>
      <c r="S2009">
        <v>74.709999999999994</v>
      </c>
      <c r="T2009">
        <v>11.04</v>
      </c>
      <c r="U2009">
        <v>50.7</v>
      </c>
      <c r="V2009">
        <v>2483</v>
      </c>
      <c r="W2009">
        <v>16.66</v>
      </c>
      <c r="X2009">
        <v>52</v>
      </c>
    </row>
    <row r="2010" spans="1:24" hidden="1" x14ac:dyDescent="0.25">
      <c r="A2010" t="s">
        <v>28</v>
      </c>
      <c r="B2010" t="s">
        <v>29</v>
      </c>
      <c r="C2010">
        <v>2001</v>
      </c>
      <c r="D2010" t="s">
        <v>26</v>
      </c>
      <c r="E2010">
        <v>0.32</v>
      </c>
      <c r="F2010">
        <v>8.02</v>
      </c>
      <c r="G2010">
        <v>0.28999999999999998</v>
      </c>
      <c r="H2010">
        <v>3.25</v>
      </c>
      <c r="I2010">
        <v>2.23</v>
      </c>
      <c r="J2010">
        <v>19.98</v>
      </c>
      <c r="K2010">
        <v>4595</v>
      </c>
      <c r="L2010" t="s">
        <v>35</v>
      </c>
      <c r="M2010">
        <v>92.52</v>
      </c>
      <c r="N2010">
        <v>223</v>
      </c>
      <c r="O2010">
        <v>33</v>
      </c>
      <c r="P2010">
        <v>97</v>
      </c>
      <c r="Q2010">
        <v>4.38</v>
      </c>
      <c r="R2010">
        <v>60395</v>
      </c>
      <c r="S2010">
        <v>75.430000000000007</v>
      </c>
      <c r="T2010">
        <v>62.85</v>
      </c>
      <c r="U2010">
        <v>76.41</v>
      </c>
      <c r="V2010">
        <v>222</v>
      </c>
      <c r="W2010">
        <v>22.32</v>
      </c>
      <c r="X2010">
        <v>977</v>
      </c>
    </row>
    <row r="2011" spans="1:24" hidden="1" x14ac:dyDescent="0.25">
      <c r="A2011" t="s">
        <v>39</v>
      </c>
      <c r="B2011" t="s">
        <v>29</v>
      </c>
      <c r="C2011">
        <v>2019</v>
      </c>
      <c r="D2011" t="s">
        <v>43</v>
      </c>
      <c r="E2011">
        <v>7.45</v>
      </c>
      <c r="F2011">
        <v>6.85</v>
      </c>
      <c r="G2011">
        <v>4.37</v>
      </c>
      <c r="H2011">
        <v>7.63</v>
      </c>
      <c r="I2011">
        <v>20.54</v>
      </c>
      <c r="J2011">
        <v>10.38</v>
      </c>
      <c r="K2011">
        <v>2671</v>
      </c>
      <c r="L2011" t="s">
        <v>44</v>
      </c>
      <c r="M2011">
        <v>93.76</v>
      </c>
      <c r="N2011">
        <v>160</v>
      </c>
      <c r="O2011">
        <v>44</v>
      </c>
      <c r="P2011">
        <v>4</v>
      </c>
      <c r="Q2011">
        <v>59.66</v>
      </c>
      <c r="R2011">
        <v>28514</v>
      </c>
      <c r="S2011">
        <v>39.020000000000003</v>
      </c>
      <c r="T2011">
        <v>72.56</v>
      </c>
      <c r="U2011">
        <v>36.57</v>
      </c>
      <c r="V2011">
        <v>813</v>
      </c>
      <c r="W2011">
        <v>12.48</v>
      </c>
      <c r="X2011">
        <v>628</v>
      </c>
    </row>
    <row r="2012" spans="1:24" hidden="1" x14ac:dyDescent="0.25">
      <c r="A2012" t="s">
        <v>45</v>
      </c>
      <c r="B2012" t="s">
        <v>33</v>
      </c>
      <c r="C2012">
        <v>2024</v>
      </c>
      <c r="D2012" t="s">
        <v>43</v>
      </c>
      <c r="E2012">
        <v>1.33</v>
      </c>
      <c r="F2012">
        <v>6.97</v>
      </c>
      <c r="G2012">
        <v>1.44</v>
      </c>
      <c r="H2012">
        <v>4.8600000000000003</v>
      </c>
      <c r="I2012">
        <v>15.91</v>
      </c>
      <c r="J2012">
        <v>19.28</v>
      </c>
      <c r="K2012">
        <v>4301</v>
      </c>
      <c r="L2012" t="s">
        <v>35</v>
      </c>
      <c r="M2012">
        <v>54.82</v>
      </c>
      <c r="N2012">
        <v>12</v>
      </c>
      <c r="O2012">
        <v>12</v>
      </c>
      <c r="P2012">
        <v>42</v>
      </c>
      <c r="Q2012">
        <v>98.48</v>
      </c>
      <c r="R2012">
        <v>82211</v>
      </c>
      <c r="S2012">
        <v>40.619999999999997</v>
      </c>
      <c r="T2012">
        <v>34.200000000000003</v>
      </c>
      <c r="U2012">
        <v>45.58</v>
      </c>
      <c r="V2012">
        <v>651</v>
      </c>
      <c r="W2012">
        <v>16.78</v>
      </c>
      <c r="X2012">
        <v>534</v>
      </c>
    </row>
    <row r="2013" spans="1:24" hidden="1" x14ac:dyDescent="0.25">
      <c r="A2013" t="s">
        <v>39</v>
      </c>
      <c r="B2013" t="s">
        <v>33</v>
      </c>
      <c r="C2013">
        <v>2003</v>
      </c>
      <c r="D2013" t="s">
        <v>34</v>
      </c>
      <c r="E2013">
        <v>1.33</v>
      </c>
      <c r="F2013">
        <v>7.89</v>
      </c>
      <c r="G2013">
        <v>1.45</v>
      </c>
      <c r="H2013">
        <v>3.91</v>
      </c>
      <c r="I2013">
        <v>7.06</v>
      </c>
      <c r="J2013">
        <v>0.33</v>
      </c>
      <c r="K2013">
        <v>2927</v>
      </c>
      <c r="L2013" t="s">
        <v>35</v>
      </c>
      <c r="M2013">
        <v>71.44</v>
      </c>
      <c r="N2013">
        <v>164</v>
      </c>
      <c r="O2013">
        <v>30</v>
      </c>
      <c r="P2013">
        <v>7</v>
      </c>
      <c r="Q2013">
        <v>94.82</v>
      </c>
      <c r="R2013">
        <v>71019</v>
      </c>
      <c r="S2013">
        <v>26.19</v>
      </c>
      <c r="T2013">
        <v>69.66</v>
      </c>
      <c r="U2013">
        <v>65.11</v>
      </c>
      <c r="V2013">
        <v>473</v>
      </c>
      <c r="W2013">
        <v>30.38</v>
      </c>
      <c r="X2013">
        <v>466</v>
      </c>
    </row>
    <row r="2014" spans="1:24" hidden="1" x14ac:dyDescent="0.25">
      <c r="A2014" t="s">
        <v>24</v>
      </c>
      <c r="B2014" t="s">
        <v>33</v>
      </c>
      <c r="C2014">
        <v>2009</v>
      </c>
      <c r="D2014" t="s">
        <v>40</v>
      </c>
      <c r="E2014">
        <v>0.22</v>
      </c>
      <c r="F2014">
        <v>6.18</v>
      </c>
      <c r="G2014">
        <v>1.03</v>
      </c>
      <c r="H2014">
        <v>7.04</v>
      </c>
      <c r="I2014">
        <v>18.940000000000001</v>
      </c>
      <c r="J2014">
        <v>14.42</v>
      </c>
      <c r="K2014">
        <v>278</v>
      </c>
      <c r="L2014" t="s">
        <v>35</v>
      </c>
      <c r="M2014">
        <v>97.46</v>
      </c>
      <c r="N2014">
        <v>427</v>
      </c>
      <c r="O2014">
        <v>38</v>
      </c>
      <c r="P2014">
        <v>77</v>
      </c>
      <c r="Q2014">
        <v>83.58</v>
      </c>
      <c r="R2014">
        <v>76425</v>
      </c>
      <c r="S2014">
        <v>36.090000000000003</v>
      </c>
      <c r="T2014">
        <v>23.23</v>
      </c>
      <c r="U2014">
        <v>75.3</v>
      </c>
      <c r="V2014">
        <v>1224</v>
      </c>
      <c r="W2014">
        <v>9.89</v>
      </c>
      <c r="X2014">
        <v>860</v>
      </c>
    </row>
    <row r="2015" spans="1:24" hidden="1" x14ac:dyDescent="0.25">
      <c r="A2015" t="s">
        <v>28</v>
      </c>
      <c r="B2015" t="s">
        <v>37</v>
      </c>
      <c r="C2015">
        <v>2009</v>
      </c>
      <c r="D2015" t="s">
        <v>26</v>
      </c>
      <c r="E2015">
        <v>0.5</v>
      </c>
      <c r="F2015">
        <v>8.16</v>
      </c>
      <c r="G2015">
        <v>2.38</v>
      </c>
      <c r="H2015">
        <v>5.14</v>
      </c>
      <c r="I2015">
        <v>33.64</v>
      </c>
      <c r="J2015">
        <v>12.54</v>
      </c>
      <c r="K2015">
        <v>1468</v>
      </c>
      <c r="L2015" t="s">
        <v>31</v>
      </c>
      <c r="M2015">
        <v>33.880000000000003</v>
      </c>
      <c r="N2015">
        <v>257</v>
      </c>
      <c r="O2015">
        <v>6</v>
      </c>
      <c r="P2015">
        <v>92</v>
      </c>
      <c r="Q2015">
        <v>12.41</v>
      </c>
      <c r="R2015">
        <v>86558</v>
      </c>
      <c r="S2015">
        <v>98.31</v>
      </c>
      <c r="T2015">
        <v>86.84</v>
      </c>
      <c r="U2015">
        <v>48.55</v>
      </c>
      <c r="V2015">
        <v>2908</v>
      </c>
      <c r="W2015">
        <v>1.36</v>
      </c>
      <c r="X2015">
        <v>611</v>
      </c>
    </row>
    <row r="2016" spans="1:24" hidden="1" x14ac:dyDescent="0.25">
      <c r="A2016" t="s">
        <v>32</v>
      </c>
      <c r="B2016" t="s">
        <v>29</v>
      </c>
      <c r="C2016">
        <v>2023</v>
      </c>
      <c r="D2016" t="s">
        <v>30</v>
      </c>
      <c r="E2016">
        <v>2.64</v>
      </c>
      <c r="F2016">
        <v>7.08</v>
      </c>
      <c r="G2016">
        <v>2.57</v>
      </c>
      <c r="H2016">
        <v>7.67</v>
      </c>
      <c r="I2016">
        <v>18.079999999999998</v>
      </c>
      <c r="J2016">
        <v>13.71</v>
      </c>
      <c r="K2016">
        <v>4772</v>
      </c>
      <c r="L2016" t="s">
        <v>27</v>
      </c>
      <c r="M2016">
        <v>32.79</v>
      </c>
      <c r="N2016">
        <v>421</v>
      </c>
      <c r="O2016">
        <v>16</v>
      </c>
      <c r="P2016">
        <v>93</v>
      </c>
      <c r="Q2016">
        <v>99.42</v>
      </c>
      <c r="R2016">
        <v>18204</v>
      </c>
      <c r="S2016">
        <v>4.66</v>
      </c>
      <c r="T2016">
        <v>28.57</v>
      </c>
      <c r="U2016">
        <v>50.14</v>
      </c>
      <c r="V2016">
        <v>365</v>
      </c>
      <c r="W2016">
        <v>10.28</v>
      </c>
      <c r="X2016">
        <v>125</v>
      </c>
    </row>
    <row r="2017" spans="1:24" hidden="1" x14ac:dyDescent="0.25">
      <c r="A2017" t="s">
        <v>36</v>
      </c>
      <c r="B2017" t="s">
        <v>29</v>
      </c>
      <c r="C2017">
        <v>2020</v>
      </c>
      <c r="D2017" t="s">
        <v>40</v>
      </c>
      <c r="E2017">
        <v>0.65</v>
      </c>
      <c r="F2017">
        <v>7.45</v>
      </c>
      <c r="G2017">
        <v>1.04</v>
      </c>
      <c r="H2017">
        <v>6.78</v>
      </c>
      <c r="I2017">
        <v>29</v>
      </c>
      <c r="J2017">
        <v>11.41</v>
      </c>
      <c r="K2017">
        <v>940</v>
      </c>
      <c r="L2017" t="s">
        <v>27</v>
      </c>
      <c r="M2017">
        <v>66.16</v>
      </c>
      <c r="N2017">
        <v>292</v>
      </c>
      <c r="O2017">
        <v>41</v>
      </c>
      <c r="P2017">
        <v>62</v>
      </c>
      <c r="Q2017">
        <v>61.73</v>
      </c>
      <c r="R2017">
        <v>46468</v>
      </c>
      <c r="S2017">
        <v>32.4</v>
      </c>
      <c r="T2017">
        <v>49.07</v>
      </c>
      <c r="U2017">
        <v>28.79</v>
      </c>
      <c r="V2017">
        <v>2657</v>
      </c>
      <c r="W2017">
        <v>36.86</v>
      </c>
      <c r="X2017">
        <v>910</v>
      </c>
    </row>
    <row r="2018" spans="1:24" hidden="1" x14ac:dyDescent="0.25">
      <c r="A2018" t="s">
        <v>47</v>
      </c>
      <c r="B2018" t="s">
        <v>37</v>
      </c>
      <c r="C2018">
        <v>2010</v>
      </c>
      <c r="D2018" t="s">
        <v>30</v>
      </c>
      <c r="E2018">
        <v>3.69</v>
      </c>
      <c r="F2018">
        <v>7.89</v>
      </c>
      <c r="G2018">
        <v>3.04</v>
      </c>
      <c r="H2018">
        <v>5.75</v>
      </c>
      <c r="I2018">
        <v>29.64</v>
      </c>
      <c r="J2018">
        <v>0.88</v>
      </c>
      <c r="K2018">
        <v>2318</v>
      </c>
      <c r="L2018" t="s">
        <v>35</v>
      </c>
      <c r="M2018">
        <v>50.39</v>
      </c>
      <c r="N2018">
        <v>442</v>
      </c>
      <c r="O2018">
        <v>11</v>
      </c>
      <c r="P2018">
        <v>67</v>
      </c>
      <c r="Q2018">
        <v>23.85</v>
      </c>
      <c r="R2018">
        <v>19250</v>
      </c>
      <c r="S2018">
        <v>78.989999999999995</v>
      </c>
      <c r="T2018">
        <v>88.44</v>
      </c>
      <c r="U2018">
        <v>98.72</v>
      </c>
      <c r="V2018">
        <v>496</v>
      </c>
      <c r="W2018">
        <v>0.72</v>
      </c>
      <c r="X2018">
        <v>115</v>
      </c>
    </row>
    <row r="2019" spans="1:24" hidden="1" x14ac:dyDescent="0.25">
      <c r="A2019" t="s">
        <v>28</v>
      </c>
      <c r="B2019" t="s">
        <v>33</v>
      </c>
      <c r="C2019">
        <v>2015</v>
      </c>
      <c r="D2019" t="s">
        <v>42</v>
      </c>
      <c r="E2019">
        <v>8.33</v>
      </c>
      <c r="F2019">
        <v>6.67</v>
      </c>
      <c r="G2019">
        <v>3.61</v>
      </c>
      <c r="H2019">
        <v>4.2699999999999996</v>
      </c>
      <c r="I2019">
        <v>29.36</v>
      </c>
      <c r="J2019">
        <v>2.99</v>
      </c>
      <c r="K2019">
        <v>4536</v>
      </c>
      <c r="L2019" t="s">
        <v>31</v>
      </c>
      <c r="M2019">
        <v>70.73</v>
      </c>
      <c r="N2019">
        <v>113</v>
      </c>
      <c r="O2019">
        <v>29</v>
      </c>
      <c r="P2019">
        <v>34</v>
      </c>
      <c r="Q2019">
        <v>68.08</v>
      </c>
      <c r="R2019">
        <v>61634</v>
      </c>
      <c r="S2019">
        <v>38.229999999999997</v>
      </c>
      <c r="T2019">
        <v>82.57</v>
      </c>
      <c r="U2019">
        <v>68.98</v>
      </c>
      <c r="V2019">
        <v>2226</v>
      </c>
      <c r="W2019">
        <v>5.16</v>
      </c>
      <c r="X2019">
        <v>694</v>
      </c>
    </row>
    <row r="2020" spans="1:24" hidden="1" x14ac:dyDescent="0.25">
      <c r="A2020" t="s">
        <v>41</v>
      </c>
      <c r="B2020" t="s">
        <v>38</v>
      </c>
      <c r="C2020">
        <v>2016</v>
      </c>
      <c r="D2020" t="s">
        <v>43</v>
      </c>
      <c r="E2020">
        <v>3.26</v>
      </c>
      <c r="F2020">
        <v>8.23</v>
      </c>
      <c r="G2020">
        <v>1.87</v>
      </c>
      <c r="H2020">
        <v>7.21</v>
      </c>
      <c r="I2020">
        <v>26.48</v>
      </c>
      <c r="J2020">
        <v>18.45</v>
      </c>
      <c r="K2020">
        <v>1783</v>
      </c>
      <c r="L2020" t="s">
        <v>31</v>
      </c>
      <c r="M2020">
        <v>80.7</v>
      </c>
      <c r="N2020">
        <v>119</v>
      </c>
      <c r="O2020">
        <v>47</v>
      </c>
      <c r="P2020">
        <v>70</v>
      </c>
      <c r="Q2020">
        <v>85.94</v>
      </c>
      <c r="R2020">
        <v>68571</v>
      </c>
      <c r="S2020">
        <v>95</v>
      </c>
      <c r="T2020">
        <v>62.76</v>
      </c>
      <c r="U2020">
        <v>62.43</v>
      </c>
      <c r="V2020">
        <v>1316</v>
      </c>
      <c r="W2020">
        <v>2.6</v>
      </c>
      <c r="X2020">
        <v>354</v>
      </c>
    </row>
    <row r="2021" spans="1:24" hidden="1" x14ac:dyDescent="0.25">
      <c r="A2021" t="s">
        <v>48</v>
      </c>
      <c r="B2021" t="s">
        <v>33</v>
      </c>
      <c r="C2021">
        <v>2015</v>
      </c>
      <c r="D2021" t="s">
        <v>42</v>
      </c>
      <c r="E2021">
        <v>7.28</v>
      </c>
      <c r="F2021">
        <v>8.4499999999999993</v>
      </c>
      <c r="G2021">
        <v>2.93</v>
      </c>
      <c r="H2021">
        <v>8.8000000000000007</v>
      </c>
      <c r="I2021">
        <v>5.85</v>
      </c>
      <c r="J2021">
        <v>4.66</v>
      </c>
      <c r="K2021">
        <v>1875</v>
      </c>
      <c r="L2021" t="s">
        <v>31</v>
      </c>
      <c r="M2021">
        <v>34.840000000000003</v>
      </c>
      <c r="N2021">
        <v>68</v>
      </c>
      <c r="O2021">
        <v>33</v>
      </c>
      <c r="P2021">
        <v>89</v>
      </c>
      <c r="Q2021">
        <v>13.01</v>
      </c>
      <c r="R2021">
        <v>88709</v>
      </c>
      <c r="S2021">
        <v>33.21</v>
      </c>
      <c r="T2021">
        <v>39.54</v>
      </c>
      <c r="U2021">
        <v>36.909999999999997</v>
      </c>
      <c r="V2021">
        <v>1136</v>
      </c>
      <c r="W2021">
        <v>15.08</v>
      </c>
      <c r="X2021">
        <v>398</v>
      </c>
    </row>
    <row r="2022" spans="1:24" hidden="1" x14ac:dyDescent="0.25">
      <c r="A2022" t="s">
        <v>32</v>
      </c>
      <c r="B2022" t="s">
        <v>33</v>
      </c>
      <c r="C2022">
        <v>2006</v>
      </c>
      <c r="D2022" t="s">
        <v>43</v>
      </c>
      <c r="E2022">
        <v>0.94</v>
      </c>
      <c r="F2022">
        <v>7.24</v>
      </c>
      <c r="G2022">
        <v>2.5099999999999998</v>
      </c>
      <c r="H2022">
        <v>7.2</v>
      </c>
      <c r="I2022">
        <v>10.92</v>
      </c>
      <c r="J2022">
        <v>19.86</v>
      </c>
      <c r="K2022">
        <v>4643</v>
      </c>
      <c r="L2022" t="s">
        <v>27</v>
      </c>
      <c r="M2022">
        <v>91.77</v>
      </c>
      <c r="N2022">
        <v>273</v>
      </c>
      <c r="O2022">
        <v>21</v>
      </c>
      <c r="P2022">
        <v>31</v>
      </c>
      <c r="Q2022">
        <v>91.81</v>
      </c>
      <c r="R2022">
        <v>52027</v>
      </c>
      <c r="S2022">
        <v>84.98</v>
      </c>
      <c r="T2022">
        <v>66.010000000000005</v>
      </c>
      <c r="U2022">
        <v>59.04</v>
      </c>
      <c r="V2022">
        <v>295</v>
      </c>
      <c r="W2022">
        <v>25.91</v>
      </c>
      <c r="X2022">
        <v>544</v>
      </c>
    </row>
    <row r="2023" spans="1:24" hidden="1" x14ac:dyDescent="0.25">
      <c r="A2023" t="s">
        <v>47</v>
      </c>
      <c r="B2023" t="s">
        <v>37</v>
      </c>
      <c r="C2023">
        <v>2015</v>
      </c>
      <c r="D2023" t="s">
        <v>34</v>
      </c>
      <c r="E2023">
        <v>6.59</v>
      </c>
      <c r="F2023">
        <v>8.34</v>
      </c>
      <c r="G2023">
        <v>0.98</v>
      </c>
      <c r="H2023">
        <v>7.27</v>
      </c>
      <c r="I2023">
        <v>40</v>
      </c>
      <c r="J2023">
        <v>13.59</v>
      </c>
      <c r="K2023">
        <v>3226</v>
      </c>
      <c r="L2023" t="s">
        <v>31</v>
      </c>
      <c r="M2023">
        <v>49.38</v>
      </c>
      <c r="N2023">
        <v>47</v>
      </c>
      <c r="O2023">
        <v>20</v>
      </c>
      <c r="P2023">
        <v>96</v>
      </c>
      <c r="Q2023">
        <v>92.18</v>
      </c>
      <c r="R2023">
        <v>78442</v>
      </c>
      <c r="S2023">
        <v>81.510000000000005</v>
      </c>
      <c r="T2023">
        <v>46.82</v>
      </c>
      <c r="U2023">
        <v>55.78</v>
      </c>
      <c r="V2023">
        <v>770</v>
      </c>
      <c r="W2023">
        <v>36.409999999999997</v>
      </c>
      <c r="X2023">
        <v>812</v>
      </c>
    </row>
    <row r="2024" spans="1:24" hidden="1" x14ac:dyDescent="0.25">
      <c r="A2024" t="s">
        <v>45</v>
      </c>
      <c r="B2024" t="s">
        <v>29</v>
      </c>
      <c r="C2024">
        <v>2002</v>
      </c>
      <c r="D2024" t="s">
        <v>40</v>
      </c>
      <c r="E2024">
        <v>3.17</v>
      </c>
      <c r="F2024">
        <v>6</v>
      </c>
      <c r="G2024">
        <v>3.65</v>
      </c>
      <c r="H2024">
        <v>6.58</v>
      </c>
      <c r="I2024">
        <v>25.12</v>
      </c>
      <c r="J2024">
        <v>8.89</v>
      </c>
      <c r="K2024">
        <v>3728</v>
      </c>
      <c r="L2024" t="s">
        <v>35</v>
      </c>
      <c r="M2024">
        <v>56.69</v>
      </c>
      <c r="N2024">
        <v>336</v>
      </c>
      <c r="O2024">
        <v>8</v>
      </c>
      <c r="P2024">
        <v>23</v>
      </c>
      <c r="Q2024">
        <v>3.32</v>
      </c>
      <c r="R2024">
        <v>98534</v>
      </c>
      <c r="S2024">
        <v>0.92</v>
      </c>
      <c r="T2024">
        <v>18.71</v>
      </c>
      <c r="U2024">
        <v>40.68</v>
      </c>
      <c r="V2024">
        <v>340</v>
      </c>
      <c r="W2024">
        <v>31.76</v>
      </c>
      <c r="X2024">
        <v>250</v>
      </c>
    </row>
    <row r="2025" spans="1:24" hidden="1" x14ac:dyDescent="0.25">
      <c r="A2025" t="s">
        <v>48</v>
      </c>
      <c r="B2025" t="s">
        <v>33</v>
      </c>
      <c r="C2025">
        <v>2015</v>
      </c>
      <c r="D2025" t="s">
        <v>30</v>
      </c>
      <c r="E2025">
        <v>7.5</v>
      </c>
      <c r="F2025">
        <v>8.24</v>
      </c>
      <c r="G2025">
        <v>4.01</v>
      </c>
      <c r="H2025">
        <v>5.72</v>
      </c>
      <c r="I2025">
        <v>35.299999999999997</v>
      </c>
      <c r="J2025">
        <v>18.399999999999999</v>
      </c>
      <c r="K2025">
        <v>985</v>
      </c>
      <c r="L2025" t="s">
        <v>27</v>
      </c>
      <c r="M2025">
        <v>53.59</v>
      </c>
      <c r="N2025">
        <v>321</v>
      </c>
      <c r="O2025">
        <v>11</v>
      </c>
      <c r="P2025">
        <v>49</v>
      </c>
      <c r="Q2025">
        <v>90.23</v>
      </c>
      <c r="R2025">
        <v>13953</v>
      </c>
      <c r="S2025">
        <v>40.299999999999997</v>
      </c>
      <c r="T2025">
        <v>73.680000000000007</v>
      </c>
      <c r="U2025">
        <v>55.7</v>
      </c>
      <c r="V2025">
        <v>1540</v>
      </c>
      <c r="W2025">
        <v>10.029999999999999</v>
      </c>
      <c r="X2025">
        <v>105</v>
      </c>
    </row>
    <row r="2026" spans="1:24" hidden="1" x14ac:dyDescent="0.25">
      <c r="A2026" t="s">
        <v>24</v>
      </c>
      <c r="B2026" t="s">
        <v>29</v>
      </c>
      <c r="C2026">
        <v>2007</v>
      </c>
      <c r="D2026" t="s">
        <v>34</v>
      </c>
      <c r="E2026">
        <v>1.36</v>
      </c>
      <c r="F2026">
        <v>6.78</v>
      </c>
      <c r="G2026">
        <v>3.24</v>
      </c>
      <c r="H2026">
        <v>6.2</v>
      </c>
      <c r="I2026">
        <v>28.5</v>
      </c>
      <c r="J2026">
        <v>15.9</v>
      </c>
      <c r="K2026">
        <v>2819</v>
      </c>
      <c r="L2026" t="s">
        <v>31</v>
      </c>
      <c r="M2026">
        <v>88.79</v>
      </c>
      <c r="N2026">
        <v>432</v>
      </c>
      <c r="O2026">
        <v>16</v>
      </c>
      <c r="P2026">
        <v>58</v>
      </c>
      <c r="Q2026">
        <v>94.79</v>
      </c>
      <c r="R2026">
        <v>86805</v>
      </c>
      <c r="S2026">
        <v>28.06</v>
      </c>
      <c r="T2026">
        <v>79.73</v>
      </c>
      <c r="U2026">
        <v>36.28</v>
      </c>
      <c r="V2026">
        <v>2810</v>
      </c>
      <c r="W2026">
        <v>25.39</v>
      </c>
      <c r="X2026">
        <v>319</v>
      </c>
    </row>
    <row r="2027" spans="1:24" hidden="1" x14ac:dyDescent="0.25">
      <c r="A2027" t="s">
        <v>28</v>
      </c>
      <c r="B2027" t="s">
        <v>25</v>
      </c>
      <c r="C2027">
        <v>2011</v>
      </c>
      <c r="D2027" t="s">
        <v>30</v>
      </c>
      <c r="E2027">
        <v>8.98</v>
      </c>
      <c r="F2027">
        <v>6.78</v>
      </c>
      <c r="G2027">
        <v>1.62</v>
      </c>
      <c r="H2027">
        <v>9.93</v>
      </c>
      <c r="I2027">
        <v>1.93</v>
      </c>
      <c r="J2027">
        <v>8.58</v>
      </c>
      <c r="K2027">
        <v>3970</v>
      </c>
      <c r="L2027" t="s">
        <v>35</v>
      </c>
      <c r="M2027">
        <v>41.95</v>
      </c>
      <c r="N2027">
        <v>361</v>
      </c>
      <c r="O2027">
        <v>15</v>
      </c>
      <c r="P2027">
        <v>64</v>
      </c>
      <c r="Q2027">
        <v>5.69</v>
      </c>
      <c r="R2027">
        <v>59506</v>
      </c>
      <c r="S2027">
        <v>47.96</v>
      </c>
      <c r="T2027">
        <v>42.61</v>
      </c>
      <c r="U2027">
        <v>76.819999999999993</v>
      </c>
      <c r="V2027">
        <v>2154</v>
      </c>
      <c r="W2027">
        <v>26.55</v>
      </c>
      <c r="X2027">
        <v>134</v>
      </c>
    </row>
    <row r="2028" spans="1:24" hidden="1" x14ac:dyDescent="0.25">
      <c r="A2028" t="s">
        <v>47</v>
      </c>
      <c r="B2028" t="s">
        <v>29</v>
      </c>
      <c r="C2028">
        <v>2002</v>
      </c>
      <c r="D2028" t="s">
        <v>40</v>
      </c>
      <c r="E2028">
        <v>2.4300000000000002</v>
      </c>
      <c r="F2028">
        <v>6.57</v>
      </c>
      <c r="G2028">
        <v>4.63</v>
      </c>
      <c r="H2028">
        <v>8.25</v>
      </c>
      <c r="I2028">
        <v>39.81</v>
      </c>
      <c r="J2028">
        <v>1.37</v>
      </c>
      <c r="K2028">
        <v>2066</v>
      </c>
      <c r="L2028" t="s">
        <v>27</v>
      </c>
      <c r="M2028">
        <v>32.01</v>
      </c>
      <c r="N2028">
        <v>57</v>
      </c>
      <c r="O2028">
        <v>4</v>
      </c>
      <c r="P2028">
        <v>92</v>
      </c>
      <c r="Q2028">
        <v>30.83</v>
      </c>
      <c r="R2028">
        <v>99028</v>
      </c>
      <c r="S2028">
        <v>46.28</v>
      </c>
      <c r="T2028">
        <v>63.26</v>
      </c>
      <c r="U2028">
        <v>92.7</v>
      </c>
      <c r="V2028">
        <v>966</v>
      </c>
      <c r="W2028">
        <v>3.62</v>
      </c>
      <c r="X2028">
        <v>243</v>
      </c>
    </row>
    <row r="2029" spans="1:24" hidden="1" x14ac:dyDescent="0.25">
      <c r="A2029" t="s">
        <v>46</v>
      </c>
      <c r="B2029" t="s">
        <v>38</v>
      </c>
      <c r="C2029">
        <v>2016</v>
      </c>
      <c r="D2029" t="s">
        <v>26</v>
      </c>
      <c r="E2029">
        <v>3.53</v>
      </c>
      <c r="F2029">
        <v>6.79</v>
      </c>
      <c r="G2029">
        <v>2.2799999999999998</v>
      </c>
      <c r="H2029">
        <v>6.01</v>
      </c>
      <c r="I2029">
        <v>3.22</v>
      </c>
      <c r="J2029">
        <v>17.37</v>
      </c>
      <c r="K2029">
        <v>424</v>
      </c>
      <c r="L2029" t="s">
        <v>31</v>
      </c>
      <c r="M2029">
        <v>98.03</v>
      </c>
      <c r="N2029">
        <v>418</v>
      </c>
      <c r="O2029">
        <v>18</v>
      </c>
      <c r="P2029">
        <v>37</v>
      </c>
      <c r="Q2029">
        <v>38.56</v>
      </c>
      <c r="R2029">
        <v>30065</v>
      </c>
      <c r="S2029">
        <v>90.55</v>
      </c>
      <c r="T2029">
        <v>12.43</v>
      </c>
      <c r="U2029">
        <v>20.21</v>
      </c>
      <c r="V2029">
        <v>1826</v>
      </c>
      <c r="W2029">
        <v>17.09</v>
      </c>
      <c r="X2029">
        <v>698</v>
      </c>
    </row>
    <row r="2030" spans="1:24" hidden="1" x14ac:dyDescent="0.25">
      <c r="A2030" t="s">
        <v>36</v>
      </c>
      <c r="B2030" t="s">
        <v>38</v>
      </c>
      <c r="C2030">
        <v>2020</v>
      </c>
      <c r="D2030" t="s">
        <v>42</v>
      </c>
      <c r="E2030">
        <v>9.5</v>
      </c>
      <c r="F2030">
        <v>6.53</v>
      </c>
      <c r="G2030">
        <v>1.33</v>
      </c>
      <c r="H2030">
        <v>6.2</v>
      </c>
      <c r="I2030">
        <v>47.16</v>
      </c>
      <c r="J2030">
        <v>15.3</v>
      </c>
      <c r="K2030">
        <v>2105</v>
      </c>
      <c r="L2030" t="s">
        <v>44</v>
      </c>
      <c r="M2030">
        <v>98.64</v>
      </c>
      <c r="N2030">
        <v>77</v>
      </c>
      <c r="O2030">
        <v>27</v>
      </c>
      <c r="P2030">
        <v>37</v>
      </c>
      <c r="Q2030">
        <v>36.19</v>
      </c>
      <c r="R2030">
        <v>68836</v>
      </c>
      <c r="S2030">
        <v>18.36</v>
      </c>
      <c r="T2030">
        <v>25.78</v>
      </c>
      <c r="U2030">
        <v>64.5</v>
      </c>
      <c r="V2030">
        <v>1032</v>
      </c>
      <c r="W2030">
        <v>12.45</v>
      </c>
      <c r="X2030">
        <v>591</v>
      </c>
    </row>
    <row r="2031" spans="1:24" hidden="1" x14ac:dyDescent="0.25">
      <c r="A2031" t="s">
        <v>36</v>
      </c>
      <c r="B2031" t="s">
        <v>33</v>
      </c>
      <c r="C2031">
        <v>2017</v>
      </c>
      <c r="D2031" t="s">
        <v>42</v>
      </c>
      <c r="E2031">
        <v>5.78</v>
      </c>
      <c r="F2031">
        <v>8.26</v>
      </c>
      <c r="G2031">
        <v>2.04</v>
      </c>
      <c r="H2031">
        <v>6.5</v>
      </c>
      <c r="I2031">
        <v>10.77</v>
      </c>
      <c r="J2031">
        <v>15.81</v>
      </c>
      <c r="K2031">
        <v>2470</v>
      </c>
      <c r="L2031" t="s">
        <v>35</v>
      </c>
      <c r="M2031">
        <v>48.04</v>
      </c>
      <c r="N2031">
        <v>498</v>
      </c>
      <c r="O2031">
        <v>16</v>
      </c>
      <c r="P2031">
        <v>20</v>
      </c>
      <c r="Q2031">
        <v>76.38</v>
      </c>
      <c r="R2031">
        <v>1780</v>
      </c>
      <c r="S2031">
        <v>18.22</v>
      </c>
      <c r="T2031">
        <v>55.62</v>
      </c>
      <c r="U2031">
        <v>78.59</v>
      </c>
      <c r="V2031">
        <v>1528</v>
      </c>
      <c r="W2031">
        <v>6.28</v>
      </c>
      <c r="X2031">
        <v>215</v>
      </c>
    </row>
    <row r="2032" spans="1:24" hidden="1" x14ac:dyDescent="0.25">
      <c r="A2032" t="s">
        <v>32</v>
      </c>
      <c r="B2032" t="s">
        <v>29</v>
      </c>
      <c r="C2032">
        <v>2010</v>
      </c>
      <c r="D2032" t="s">
        <v>30</v>
      </c>
      <c r="E2032">
        <v>3.66</v>
      </c>
      <c r="F2032">
        <v>8.25</v>
      </c>
      <c r="G2032">
        <v>3.46</v>
      </c>
      <c r="H2032">
        <v>7.62</v>
      </c>
      <c r="I2032">
        <v>25.62</v>
      </c>
      <c r="J2032">
        <v>14.9</v>
      </c>
      <c r="K2032">
        <v>3794</v>
      </c>
      <c r="L2032" t="s">
        <v>44</v>
      </c>
      <c r="M2032">
        <v>30.65</v>
      </c>
      <c r="N2032">
        <v>203</v>
      </c>
      <c r="O2032">
        <v>21</v>
      </c>
      <c r="P2032">
        <v>22</v>
      </c>
      <c r="Q2032">
        <v>37.090000000000003</v>
      </c>
      <c r="R2032">
        <v>64163</v>
      </c>
      <c r="S2032">
        <v>10.81</v>
      </c>
      <c r="T2032">
        <v>31.93</v>
      </c>
      <c r="U2032">
        <v>92.58</v>
      </c>
      <c r="V2032">
        <v>2424</v>
      </c>
      <c r="W2032">
        <v>2.35</v>
      </c>
      <c r="X2032">
        <v>242</v>
      </c>
    </row>
    <row r="2033" spans="1:24" hidden="1" x14ac:dyDescent="0.25">
      <c r="A2033" t="s">
        <v>45</v>
      </c>
      <c r="B2033" t="s">
        <v>33</v>
      </c>
      <c r="C2033">
        <v>2003</v>
      </c>
      <c r="D2033" t="s">
        <v>30</v>
      </c>
      <c r="E2033">
        <v>9.5</v>
      </c>
      <c r="F2033">
        <v>6.26</v>
      </c>
      <c r="G2033">
        <v>4.2300000000000004</v>
      </c>
      <c r="H2033">
        <v>6.26</v>
      </c>
      <c r="I2033">
        <v>3.18</v>
      </c>
      <c r="J2033">
        <v>5.52</v>
      </c>
      <c r="K2033">
        <v>2891</v>
      </c>
      <c r="L2033" t="s">
        <v>27</v>
      </c>
      <c r="M2033">
        <v>75.209999999999994</v>
      </c>
      <c r="N2033">
        <v>441</v>
      </c>
      <c r="O2033">
        <v>34</v>
      </c>
      <c r="P2033">
        <v>45</v>
      </c>
      <c r="Q2033">
        <v>95.74</v>
      </c>
      <c r="R2033">
        <v>99325</v>
      </c>
      <c r="S2033">
        <v>73.87</v>
      </c>
      <c r="T2033">
        <v>85.55</v>
      </c>
      <c r="U2033">
        <v>48.67</v>
      </c>
      <c r="V2033">
        <v>814</v>
      </c>
      <c r="W2033">
        <v>1.0900000000000001</v>
      </c>
      <c r="X2033">
        <v>129</v>
      </c>
    </row>
    <row r="2034" spans="1:24" hidden="1" x14ac:dyDescent="0.25">
      <c r="A2034" t="s">
        <v>32</v>
      </c>
      <c r="B2034" t="s">
        <v>37</v>
      </c>
      <c r="C2034">
        <v>2015</v>
      </c>
      <c r="D2034" t="s">
        <v>30</v>
      </c>
      <c r="E2034">
        <v>3.29</v>
      </c>
      <c r="F2034">
        <v>6.36</v>
      </c>
      <c r="G2034">
        <v>1.78</v>
      </c>
      <c r="H2034">
        <v>7.8</v>
      </c>
      <c r="I2034">
        <v>44.75</v>
      </c>
      <c r="J2034">
        <v>17.18</v>
      </c>
      <c r="K2034">
        <v>1683</v>
      </c>
      <c r="L2034" t="s">
        <v>31</v>
      </c>
      <c r="M2034">
        <v>75.39</v>
      </c>
      <c r="N2034">
        <v>224</v>
      </c>
      <c r="O2034">
        <v>48</v>
      </c>
      <c r="P2034">
        <v>68</v>
      </c>
      <c r="Q2034">
        <v>99.51</v>
      </c>
      <c r="R2034">
        <v>84038</v>
      </c>
      <c r="S2034">
        <v>91.79</v>
      </c>
      <c r="T2034">
        <v>76.959999999999994</v>
      </c>
      <c r="U2034">
        <v>92.57</v>
      </c>
      <c r="V2034">
        <v>853</v>
      </c>
      <c r="W2034">
        <v>34.35</v>
      </c>
      <c r="X2034">
        <v>486</v>
      </c>
    </row>
    <row r="2035" spans="1:24" hidden="1" x14ac:dyDescent="0.25">
      <c r="A2035" t="s">
        <v>46</v>
      </c>
      <c r="B2035" t="s">
        <v>38</v>
      </c>
      <c r="C2035">
        <v>2016</v>
      </c>
      <c r="D2035" t="s">
        <v>40</v>
      </c>
      <c r="E2035">
        <v>0.95</v>
      </c>
      <c r="F2035">
        <v>8.16</v>
      </c>
      <c r="G2035">
        <v>1.1599999999999999</v>
      </c>
      <c r="H2035">
        <v>5.3</v>
      </c>
      <c r="I2035">
        <v>49</v>
      </c>
      <c r="J2035">
        <v>0.04</v>
      </c>
      <c r="K2035">
        <v>3173</v>
      </c>
      <c r="L2035" t="s">
        <v>35</v>
      </c>
      <c r="M2035">
        <v>95.82</v>
      </c>
      <c r="N2035">
        <v>262</v>
      </c>
      <c r="O2035">
        <v>14</v>
      </c>
      <c r="P2035">
        <v>29</v>
      </c>
      <c r="Q2035">
        <v>33.049999999999997</v>
      </c>
      <c r="R2035">
        <v>30334</v>
      </c>
      <c r="S2035">
        <v>36.85</v>
      </c>
      <c r="T2035">
        <v>62.4</v>
      </c>
      <c r="U2035">
        <v>86.04</v>
      </c>
      <c r="V2035">
        <v>2668</v>
      </c>
      <c r="W2035">
        <v>13.23</v>
      </c>
      <c r="X2035">
        <v>814</v>
      </c>
    </row>
    <row r="2036" spans="1:24" hidden="1" x14ac:dyDescent="0.25">
      <c r="A2036" t="s">
        <v>41</v>
      </c>
      <c r="B2036" t="s">
        <v>33</v>
      </c>
      <c r="C2036">
        <v>2008</v>
      </c>
      <c r="D2036" t="s">
        <v>26</v>
      </c>
      <c r="E2036">
        <v>9.9700000000000006</v>
      </c>
      <c r="F2036">
        <v>7</v>
      </c>
      <c r="G2036">
        <v>3.13</v>
      </c>
      <c r="H2036">
        <v>5.87</v>
      </c>
      <c r="I2036">
        <v>7.31</v>
      </c>
      <c r="J2036">
        <v>4.75</v>
      </c>
      <c r="K2036">
        <v>3147</v>
      </c>
      <c r="L2036" t="s">
        <v>35</v>
      </c>
      <c r="M2036">
        <v>50.89</v>
      </c>
      <c r="N2036">
        <v>102</v>
      </c>
      <c r="O2036">
        <v>18</v>
      </c>
      <c r="P2036">
        <v>39</v>
      </c>
      <c r="Q2036">
        <v>51.86</v>
      </c>
      <c r="R2036">
        <v>62058</v>
      </c>
      <c r="S2036">
        <v>6.18</v>
      </c>
      <c r="T2036">
        <v>89.91</v>
      </c>
      <c r="U2036">
        <v>62.02</v>
      </c>
      <c r="V2036">
        <v>229</v>
      </c>
      <c r="W2036">
        <v>19.72</v>
      </c>
      <c r="X2036">
        <v>640</v>
      </c>
    </row>
    <row r="2037" spans="1:24" hidden="1" x14ac:dyDescent="0.25">
      <c r="A2037" t="s">
        <v>45</v>
      </c>
      <c r="B2037" t="s">
        <v>37</v>
      </c>
      <c r="C2037">
        <v>2005</v>
      </c>
      <c r="D2037" t="s">
        <v>42</v>
      </c>
      <c r="E2037">
        <v>2.68</v>
      </c>
      <c r="F2037">
        <v>6.42</v>
      </c>
      <c r="G2037">
        <v>4.6100000000000003</v>
      </c>
      <c r="H2037">
        <v>9.0500000000000007</v>
      </c>
      <c r="I2037">
        <v>14.79</v>
      </c>
      <c r="J2037">
        <v>0.93</v>
      </c>
      <c r="K2037">
        <v>4061</v>
      </c>
      <c r="L2037" t="s">
        <v>35</v>
      </c>
      <c r="M2037">
        <v>43.27</v>
      </c>
      <c r="N2037">
        <v>108</v>
      </c>
      <c r="O2037">
        <v>46</v>
      </c>
      <c r="P2037">
        <v>81</v>
      </c>
      <c r="Q2037">
        <v>56.66</v>
      </c>
      <c r="R2037">
        <v>57458</v>
      </c>
      <c r="S2037">
        <v>15.6</v>
      </c>
      <c r="T2037">
        <v>29.46</v>
      </c>
      <c r="U2037">
        <v>40.56</v>
      </c>
      <c r="V2037">
        <v>341</v>
      </c>
      <c r="W2037">
        <v>11.67</v>
      </c>
      <c r="X2037">
        <v>31</v>
      </c>
    </row>
    <row r="2038" spans="1:24" hidden="1" x14ac:dyDescent="0.25">
      <c r="A2038" t="s">
        <v>39</v>
      </c>
      <c r="B2038" t="s">
        <v>33</v>
      </c>
      <c r="C2038">
        <v>2023</v>
      </c>
      <c r="D2038" t="s">
        <v>34</v>
      </c>
      <c r="E2038">
        <v>8.51</v>
      </c>
      <c r="F2038">
        <v>7.28</v>
      </c>
      <c r="G2038">
        <v>0.92</v>
      </c>
      <c r="H2038">
        <v>5.3</v>
      </c>
      <c r="I2038">
        <v>0.79</v>
      </c>
      <c r="J2038">
        <v>2.21</v>
      </c>
      <c r="K2038">
        <v>4051</v>
      </c>
      <c r="L2038" t="s">
        <v>44</v>
      </c>
      <c r="M2038">
        <v>73.150000000000006</v>
      </c>
      <c r="N2038">
        <v>264</v>
      </c>
      <c r="O2038">
        <v>49</v>
      </c>
      <c r="P2038">
        <v>69</v>
      </c>
      <c r="Q2038">
        <v>58.78</v>
      </c>
      <c r="R2038">
        <v>77910</v>
      </c>
      <c r="S2038">
        <v>10.24</v>
      </c>
      <c r="T2038">
        <v>83.53</v>
      </c>
      <c r="U2038">
        <v>72.23</v>
      </c>
      <c r="V2038">
        <v>1938</v>
      </c>
      <c r="W2038">
        <v>6.63</v>
      </c>
      <c r="X2038">
        <v>770</v>
      </c>
    </row>
    <row r="2039" spans="1:24" hidden="1" x14ac:dyDescent="0.25">
      <c r="A2039" t="s">
        <v>41</v>
      </c>
      <c r="B2039" t="s">
        <v>29</v>
      </c>
      <c r="C2039">
        <v>2019</v>
      </c>
      <c r="D2039" t="s">
        <v>43</v>
      </c>
      <c r="E2039">
        <v>1.66</v>
      </c>
      <c r="F2039">
        <v>7.04</v>
      </c>
      <c r="G2039">
        <v>4.0199999999999996</v>
      </c>
      <c r="H2039">
        <v>9.75</v>
      </c>
      <c r="I2039">
        <v>39.35</v>
      </c>
      <c r="J2039">
        <v>10.65</v>
      </c>
      <c r="K2039">
        <v>3651</v>
      </c>
      <c r="L2039" t="s">
        <v>31</v>
      </c>
      <c r="M2039">
        <v>69.459999999999994</v>
      </c>
      <c r="N2039">
        <v>324</v>
      </c>
      <c r="O2039">
        <v>25</v>
      </c>
      <c r="P2039">
        <v>68</v>
      </c>
      <c r="Q2039">
        <v>38.67</v>
      </c>
      <c r="R2039">
        <v>18485</v>
      </c>
      <c r="S2039">
        <v>59.23</v>
      </c>
      <c r="T2039">
        <v>34.369999999999997</v>
      </c>
      <c r="U2039">
        <v>40.840000000000003</v>
      </c>
      <c r="V2039">
        <v>2470</v>
      </c>
      <c r="W2039">
        <v>10.45</v>
      </c>
      <c r="X2039">
        <v>221</v>
      </c>
    </row>
    <row r="2040" spans="1:24" hidden="1" x14ac:dyDescent="0.25">
      <c r="A2040" t="s">
        <v>45</v>
      </c>
      <c r="B2040" t="s">
        <v>29</v>
      </c>
      <c r="C2040">
        <v>2024</v>
      </c>
      <c r="D2040" t="s">
        <v>40</v>
      </c>
      <c r="E2040">
        <v>7.31</v>
      </c>
      <c r="F2040">
        <v>6.55</v>
      </c>
      <c r="G2040">
        <v>2.38</v>
      </c>
      <c r="H2040">
        <v>4.21</v>
      </c>
      <c r="I2040">
        <v>15.57</v>
      </c>
      <c r="J2040">
        <v>0.75</v>
      </c>
      <c r="K2040">
        <v>4161</v>
      </c>
      <c r="L2040" t="s">
        <v>31</v>
      </c>
      <c r="M2040">
        <v>80.239999999999995</v>
      </c>
      <c r="N2040">
        <v>387</v>
      </c>
      <c r="O2040">
        <v>43</v>
      </c>
      <c r="P2040">
        <v>41</v>
      </c>
      <c r="Q2040">
        <v>18.27</v>
      </c>
      <c r="R2040">
        <v>2806</v>
      </c>
      <c r="S2040">
        <v>28.23</v>
      </c>
      <c r="T2040">
        <v>57.73</v>
      </c>
      <c r="U2040">
        <v>47.91</v>
      </c>
      <c r="V2040">
        <v>1728</v>
      </c>
      <c r="W2040">
        <v>6.8</v>
      </c>
      <c r="X2040">
        <v>913</v>
      </c>
    </row>
    <row r="2041" spans="1:24" hidden="1" x14ac:dyDescent="0.25">
      <c r="A2041" t="s">
        <v>45</v>
      </c>
      <c r="B2041" t="s">
        <v>29</v>
      </c>
      <c r="C2041">
        <v>2001</v>
      </c>
      <c r="D2041" t="s">
        <v>42</v>
      </c>
      <c r="E2041">
        <v>5.24</v>
      </c>
      <c r="F2041">
        <v>7.8</v>
      </c>
      <c r="G2041">
        <v>4</v>
      </c>
      <c r="H2041">
        <v>4.6900000000000004</v>
      </c>
      <c r="I2041">
        <v>29.44</v>
      </c>
      <c r="J2041">
        <v>3.63</v>
      </c>
      <c r="K2041">
        <v>4910</v>
      </c>
      <c r="L2041" t="s">
        <v>31</v>
      </c>
      <c r="M2041">
        <v>91.96</v>
      </c>
      <c r="N2041">
        <v>415</v>
      </c>
      <c r="O2041">
        <v>43</v>
      </c>
      <c r="P2041">
        <v>17</v>
      </c>
      <c r="Q2041">
        <v>7.35</v>
      </c>
      <c r="R2041">
        <v>8322</v>
      </c>
      <c r="S2041">
        <v>89.74</v>
      </c>
      <c r="T2041">
        <v>44.75</v>
      </c>
      <c r="U2041">
        <v>57.36</v>
      </c>
      <c r="V2041">
        <v>2146</v>
      </c>
      <c r="W2041">
        <v>30.32</v>
      </c>
      <c r="X2041">
        <v>484</v>
      </c>
    </row>
    <row r="2042" spans="1:24" hidden="1" x14ac:dyDescent="0.25">
      <c r="A2042" t="s">
        <v>46</v>
      </c>
      <c r="B2042" t="s">
        <v>29</v>
      </c>
      <c r="C2042">
        <v>2008</v>
      </c>
      <c r="D2042" t="s">
        <v>26</v>
      </c>
      <c r="E2042">
        <v>9.81</v>
      </c>
      <c r="F2042">
        <v>7.58</v>
      </c>
      <c r="G2042">
        <v>2.5299999999999998</v>
      </c>
      <c r="H2042">
        <v>6.25</v>
      </c>
      <c r="I2042">
        <v>1.96</v>
      </c>
      <c r="J2042">
        <v>4.6500000000000004</v>
      </c>
      <c r="K2042">
        <v>1174</v>
      </c>
      <c r="L2042" t="s">
        <v>44</v>
      </c>
      <c r="M2042">
        <v>69.180000000000007</v>
      </c>
      <c r="N2042">
        <v>388</v>
      </c>
      <c r="O2042">
        <v>34</v>
      </c>
      <c r="P2042">
        <v>58</v>
      </c>
      <c r="Q2042">
        <v>12.42</v>
      </c>
      <c r="R2042">
        <v>28903</v>
      </c>
      <c r="S2042">
        <v>16.23</v>
      </c>
      <c r="T2042">
        <v>45.46</v>
      </c>
      <c r="U2042">
        <v>59.84</v>
      </c>
      <c r="V2042">
        <v>710</v>
      </c>
      <c r="W2042">
        <v>36.299999999999997</v>
      </c>
      <c r="X2042">
        <v>706</v>
      </c>
    </row>
    <row r="2043" spans="1:24" hidden="1" x14ac:dyDescent="0.25">
      <c r="A2043" t="s">
        <v>24</v>
      </c>
      <c r="B2043" t="s">
        <v>25</v>
      </c>
      <c r="C2043">
        <v>2020</v>
      </c>
      <c r="D2043" t="s">
        <v>40</v>
      </c>
      <c r="E2043">
        <v>5.53</v>
      </c>
      <c r="F2043">
        <v>6.25</v>
      </c>
      <c r="G2043">
        <v>1.89</v>
      </c>
      <c r="H2043">
        <v>8.58</v>
      </c>
      <c r="I2043">
        <v>35.770000000000003</v>
      </c>
      <c r="J2043">
        <v>13.11</v>
      </c>
      <c r="K2043">
        <v>2949</v>
      </c>
      <c r="L2043" t="s">
        <v>27</v>
      </c>
      <c r="M2043">
        <v>40.51</v>
      </c>
      <c r="N2043">
        <v>55</v>
      </c>
      <c r="O2043">
        <v>42</v>
      </c>
      <c r="P2043">
        <v>12</v>
      </c>
      <c r="Q2043">
        <v>90.33</v>
      </c>
      <c r="R2043">
        <v>59059</v>
      </c>
      <c r="S2043">
        <v>93.02</v>
      </c>
      <c r="T2043">
        <v>71</v>
      </c>
      <c r="U2043">
        <v>35.130000000000003</v>
      </c>
      <c r="V2043">
        <v>1498</v>
      </c>
      <c r="W2043">
        <v>17.38</v>
      </c>
      <c r="X2043">
        <v>505</v>
      </c>
    </row>
    <row r="2044" spans="1:24" hidden="1" x14ac:dyDescent="0.25">
      <c r="A2044" t="s">
        <v>46</v>
      </c>
      <c r="B2044" t="s">
        <v>37</v>
      </c>
      <c r="C2044">
        <v>2005</v>
      </c>
      <c r="D2044" t="s">
        <v>34</v>
      </c>
      <c r="E2044">
        <v>0.25</v>
      </c>
      <c r="F2044">
        <v>8.31</v>
      </c>
      <c r="G2044">
        <v>3.48</v>
      </c>
      <c r="H2044">
        <v>8.1199999999999992</v>
      </c>
      <c r="I2044">
        <v>26.47</v>
      </c>
      <c r="J2044">
        <v>9.3800000000000008</v>
      </c>
      <c r="K2044">
        <v>1809</v>
      </c>
      <c r="L2044" t="s">
        <v>44</v>
      </c>
      <c r="M2044">
        <v>71.87</v>
      </c>
      <c r="N2044">
        <v>311</v>
      </c>
      <c r="O2044">
        <v>22</v>
      </c>
      <c r="P2044">
        <v>83</v>
      </c>
      <c r="Q2044">
        <v>29.48</v>
      </c>
      <c r="R2044">
        <v>1442</v>
      </c>
      <c r="S2044">
        <v>33.270000000000003</v>
      </c>
      <c r="T2044">
        <v>37.799999999999997</v>
      </c>
      <c r="U2044">
        <v>75.5</v>
      </c>
      <c r="V2044">
        <v>2345</v>
      </c>
      <c r="W2044">
        <v>32.92</v>
      </c>
      <c r="X2044">
        <v>848</v>
      </c>
    </row>
    <row r="2045" spans="1:24" hidden="1" x14ac:dyDescent="0.25">
      <c r="A2045" t="s">
        <v>45</v>
      </c>
      <c r="B2045" t="s">
        <v>37</v>
      </c>
      <c r="C2045">
        <v>2002</v>
      </c>
      <c r="D2045" t="s">
        <v>42</v>
      </c>
      <c r="E2045">
        <v>6.04</v>
      </c>
      <c r="F2045">
        <v>7.4</v>
      </c>
      <c r="G2045">
        <v>4.5</v>
      </c>
      <c r="H2045">
        <v>4.22</v>
      </c>
      <c r="I2045">
        <v>36.25</v>
      </c>
      <c r="J2045">
        <v>9.17</v>
      </c>
      <c r="K2045">
        <v>436</v>
      </c>
      <c r="L2045" t="s">
        <v>27</v>
      </c>
      <c r="M2045">
        <v>56.19</v>
      </c>
      <c r="N2045">
        <v>251</v>
      </c>
      <c r="O2045">
        <v>9</v>
      </c>
      <c r="P2045">
        <v>20</v>
      </c>
      <c r="Q2045">
        <v>9.5299999999999994</v>
      </c>
      <c r="R2045">
        <v>37199</v>
      </c>
      <c r="S2045">
        <v>86.73</v>
      </c>
      <c r="T2045">
        <v>50.6</v>
      </c>
      <c r="U2045">
        <v>99.35</v>
      </c>
      <c r="V2045">
        <v>1187</v>
      </c>
      <c r="W2045">
        <v>17.03</v>
      </c>
      <c r="X2045">
        <v>197</v>
      </c>
    </row>
    <row r="2046" spans="1:24" hidden="1" x14ac:dyDescent="0.25">
      <c r="A2046" t="s">
        <v>47</v>
      </c>
      <c r="B2046" t="s">
        <v>29</v>
      </c>
      <c r="C2046">
        <v>2019</v>
      </c>
      <c r="D2046" t="s">
        <v>40</v>
      </c>
      <c r="E2046">
        <v>1.45</v>
      </c>
      <c r="F2046">
        <v>6.63</v>
      </c>
      <c r="G2046">
        <v>1.6</v>
      </c>
      <c r="H2046">
        <v>4.66</v>
      </c>
      <c r="I2046">
        <v>39.479999999999997</v>
      </c>
      <c r="J2046">
        <v>15.37</v>
      </c>
      <c r="K2046">
        <v>4885</v>
      </c>
      <c r="L2046" t="s">
        <v>44</v>
      </c>
      <c r="M2046">
        <v>61.69</v>
      </c>
      <c r="N2046">
        <v>499</v>
      </c>
      <c r="O2046">
        <v>21</v>
      </c>
      <c r="P2046">
        <v>67</v>
      </c>
      <c r="Q2046">
        <v>63.11</v>
      </c>
      <c r="R2046">
        <v>27281</v>
      </c>
      <c r="S2046">
        <v>94.9</v>
      </c>
      <c r="T2046">
        <v>26.94</v>
      </c>
      <c r="U2046">
        <v>39.51</v>
      </c>
      <c r="V2046">
        <v>659</v>
      </c>
      <c r="W2046">
        <v>17.87</v>
      </c>
      <c r="X2046">
        <v>192</v>
      </c>
    </row>
    <row r="2047" spans="1:24" hidden="1" x14ac:dyDescent="0.25">
      <c r="A2047" t="s">
        <v>41</v>
      </c>
      <c r="B2047" t="s">
        <v>25</v>
      </c>
      <c r="C2047">
        <v>2005</v>
      </c>
      <c r="D2047" t="s">
        <v>42</v>
      </c>
      <c r="E2047">
        <v>7.99</v>
      </c>
      <c r="F2047">
        <v>6.52</v>
      </c>
      <c r="G2047">
        <v>2.2999999999999998</v>
      </c>
      <c r="H2047">
        <v>7.03</v>
      </c>
      <c r="I2047">
        <v>4.46</v>
      </c>
      <c r="J2047">
        <v>9.1300000000000008</v>
      </c>
      <c r="K2047">
        <v>234</v>
      </c>
      <c r="L2047" t="s">
        <v>31</v>
      </c>
      <c r="M2047">
        <v>97.16</v>
      </c>
      <c r="N2047">
        <v>299</v>
      </c>
      <c r="O2047">
        <v>46</v>
      </c>
      <c r="P2047">
        <v>76</v>
      </c>
      <c r="Q2047">
        <v>9.3800000000000008</v>
      </c>
      <c r="R2047">
        <v>37017</v>
      </c>
      <c r="S2047">
        <v>98.64</v>
      </c>
      <c r="T2047">
        <v>71.08</v>
      </c>
      <c r="U2047">
        <v>64.36</v>
      </c>
      <c r="V2047">
        <v>1390</v>
      </c>
      <c r="W2047">
        <v>19.399999999999999</v>
      </c>
      <c r="X2047">
        <v>427</v>
      </c>
    </row>
    <row r="2048" spans="1:24" hidden="1" x14ac:dyDescent="0.25">
      <c r="A2048" t="s">
        <v>46</v>
      </c>
      <c r="B2048" t="s">
        <v>29</v>
      </c>
      <c r="C2048">
        <v>2006</v>
      </c>
      <c r="D2048" t="s">
        <v>42</v>
      </c>
      <c r="E2048">
        <v>8.57</v>
      </c>
      <c r="F2048">
        <v>6.34</v>
      </c>
      <c r="G2048">
        <v>1.1499999999999999</v>
      </c>
      <c r="H2048">
        <v>5.07</v>
      </c>
      <c r="I2048">
        <v>28.9</v>
      </c>
      <c r="J2048">
        <v>6.97</v>
      </c>
      <c r="K2048">
        <v>4770</v>
      </c>
      <c r="L2048" t="s">
        <v>31</v>
      </c>
      <c r="M2048">
        <v>68.849999999999994</v>
      </c>
      <c r="N2048">
        <v>71</v>
      </c>
      <c r="O2048">
        <v>10</v>
      </c>
      <c r="P2048">
        <v>81</v>
      </c>
      <c r="Q2048">
        <v>8.8699999999999992</v>
      </c>
      <c r="R2048">
        <v>90872</v>
      </c>
      <c r="S2048">
        <v>80.36</v>
      </c>
      <c r="T2048">
        <v>54.15</v>
      </c>
      <c r="U2048">
        <v>56.38</v>
      </c>
      <c r="V2048">
        <v>465</v>
      </c>
      <c r="W2048">
        <v>32.81</v>
      </c>
      <c r="X2048">
        <v>562</v>
      </c>
    </row>
    <row r="2049" spans="1:24" x14ac:dyDescent="0.25">
      <c r="A2049" t="s">
        <v>24</v>
      </c>
      <c r="B2049" t="s">
        <v>25</v>
      </c>
      <c r="C2049">
        <v>2000</v>
      </c>
      <c r="D2049" t="s">
        <v>26</v>
      </c>
      <c r="E2049">
        <v>4.82</v>
      </c>
      <c r="F2049">
        <v>7.06</v>
      </c>
      <c r="G2049">
        <v>0.92</v>
      </c>
      <c r="H2049">
        <v>5.96</v>
      </c>
      <c r="I2049">
        <v>32.5</v>
      </c>
      <c r="J2049">
        <v>19.25</v>
      </c>
      <c r="K2049">
        <v>2145</v>
      </c>
      <c r="L2049" t="s">
        <v>31</v>
      </c>
      <c r="M2049">
        <v>40.479999999999997</v>
      </c>
      <c r="N2049">
        <v>140</v>
      </c>
      <c r="O2049">
        <v>25</v>
      </c>
      <c r="P2049">
        <v>76</v>
      </c>
      <c r="Q2049">
        <v>62.91</v>
      </c>
      <c r="R2049">
        <v>70776</v>
      </c>
      <c r="S2049">
        <v>10.17</v>
      </c>
      <c r="T2049">
        <v>30.41</v>
      </c>
      <c r="U2049">
        <v>44.62</v>
      </c>
      <c r="V2049">
        <v>583</v>
      </c>
      <c r="W2049">
        <v>37.450000000000003</v>
      </c>
      <c r="X2049">
        <v>549</v>
      </c>
    </row>
    <row r="2050" spans="1:24" hidden="1" x14ac:dyDescent="0.25">
      <c r="A2050" t="s">
        <v>28</v>
      </c>
      <c r="B2050" t="s">
        <v>29</v>
      </c>
      <c r="C2050">
        <v>2022</v>
      </c>
      <c r="D2050" t="s">
        <v>43</v>
      </c>
      <c r="E2050">
        <v>7.83</v>
      </c>
      <c r="F2050">
        <v>6.34</v>
      </c>
      <c r="G2050">
        <v>3.89</v>
      </c>
      <c r="H2050">
        <v>6.41</v>
      </c>
      <c r="I2050">
        <v>25.84</v>
      </c>
      <c r="J2050">
        <v>0.17</v>
      </c>
      <c r="K2050">
        <v>3575</v>
      </c>
      <c r="L2050" t="s">
        <v>44</v>
      </c>
      <c r="M2050">
        <v>61.02</v>
      </c>
      <c r="N2050">
        <v>387</v>
      </c>
      <c r="O2050">
        <v>0</v>
      </c>
      <c r="P2050">
        <v>76</v>
      </c>
      <c r="Q2050">
        <v>59.96</v>
      </c>
      <c r="R2050">
        <v>16873</v>
      </c>
      <c r="S2050">
        <v>5.54</v>
      </c>
      <c r="T2050">
        <v>31.27</v>
      </c>
      <c r="U2050">
        <v>53.58</v>
      </c>
      <c r="V2050">
        <v>2398</v>
      </c>
      <c r="W2050">
        <v>29.78</v>
      </c>
      <c r="X2050">
        <v>808</v>
      </c>
    </row>
    <row r="2051" spans="1:24" x14ac:dyDescent="0.25">
      <c r="A2051" t="s">
        <v>32</v>
      </c>
      <c r="B2051" t="s">
        <v>38</v>
      </c>
      <c r="C2051">
        <v>2000</v>
      </c>
      <c r="D2051" t="s">
        <v>26</v>
      </c>
      <c r="E2051">
        <v>1.45</v>
      </c>
      <c r="F2051">
        <v>7.04</v>
      </c>
      <c r="G2051">
        <v>1</v>
      </c>
      <c r="H2051">
        <v>7.16</v>
      </c>
      <c r="I2051">
        <v>9.1199999999999992</v>
      </c>
      <c r="J2051">
        <v>6.11</v>
      </c>
      <c r="K2051">
        <v>4856</v>
      </c>
      <c r="L2051" t="s">
        <v>35</v>
      </c>
      <c r="M2051">
        <v>45.99</v>
      </c>
      <c r="N2051">
        <v>179</v>
      </c>
      <c r="O2051">
        <v>35</v>
      </c>
      <c r="P2051">
        <v>60</v>
      </c>
      <c r="Q2051">
        <v>6.06</v>
      </c>
      <c r="R2051">
        <v>49151</v>
      </c>
      <c r="S2051">
        <v>73.97</v>
      </c>
      <c r="T2051">
        <v>33.479999999999997</v>
      </c>
      <c r="U2051">
        <v>78.62</v>
      </c>
      <c r="V2051">
        <v>1471</v>
      </c>
      <c r="W2051">
        <v>35.54</v>
      </c>
      <c r="X2051">
        <v>542</v>
      </c>
    </row>
    <row r="2052" spans="1:24" hidden="1" x14ac:dyDescent="0.25">
      <c r="A2052" t="s">
        <v>45</v>
      </c>
      <c r="B2052" t="s">
        <v>38</v>
      </c>
      <c r="C2052">
        <v>2004</v>
      </c>
      <c r="D2052" t="s">
        <v>42</v>
      </c>
      <c r="E2052">
        <v>4.92</v>
      </c>
      <c r="F2052">
        <v>6.37</v>
      </c>
      <c r="G2052">
        <v>3.97</v>
      </c>
      <c r="H2052">
        <v>4.76</v>
      </c>
      <c r="I2052">
        <v>39.78</v>
      </c>
      <c r="J2052">
        <v>12.19</v>
      </c>
      <c r="K2052">
        <v>3561</v>
      </c>
      <c r="L2052" t="s">
        <v>44</v>
      </c>
      <c r="M2052">
        <v>39.479999999999997</v>
      </c>
      <c r="N2052">
        <v>202</v>
      </c>
      <c r="O2052">
        <v>20</v>
      </c>
      <c r="P2052">
        <v>98</v>
      </c>
      <c r="Q2052">
        <v>47.13</v>
      </c>
      <c r="R2052">
        <v>12919</v>
      </c>
      <c r="S2052">
        <v>89.7</v>
      </c>
      <c r="T2052">
        <v>65.94</v>
      </c>
      <c r="U2052">
        <v>53.18</v>
      </c>
      <c r="V2052">
        <v>770</v>
      </c>
      <c r="W2052">
        <v>25.71</v>
      </c>
      <c r="X2052">
        <v>83</v>
      </c>
    </row>
    <row r="2053" spans="1:24" hidden="1" x14ac:dyDescent="0.25">
      <c r="A2053" t="s">
        <v>39</v>
      </c>
      <c r="B2053" t="s">
        <v>33</v>
      </c>
      <c r="C2053">
        <v>2005</v>
      </c>
      <c r="D2053" t="s">
        <v>40</v>
      </c>
      <c r="E2053">
        <v>3.94</v>
      </c>
      <c r="F2053">
        <v>7.64</v>
      </c>
      <c r="G2053">
        <v>2.15</v>
      </c>
      <c r="H2053">
        <v>4.1399999999999997</v>
      </c>
      <c r="I2053">
        <v>49.87</v>
      </c>
      <c r="J2053">
        <v>15.66</v>
      </c>
      <c r="K2053">
        <v>2474</v>
      </c>
      <c r="L2053" t="s">
        <v>27</v>
      </c>
      <c r="M2053">
        <v>79.86</v>
      </c>
      <c r="N2053">
        <v>270</v>
      </c>
      <c r="O2053">
        <v>7</v>
      </c>
      <c r="P2053">
        <v>37</v>
      </c>
      <c r="Q2053">
        <v>44.71</v>
      </c>
      <c r="R2053">
        <v>82827</v>
      </c>
      <c r="S2053">
        <v>16.61</v>
      </c>
      <c r="T2053">
        <v>57.61</v>
      </c>
      <c r="U2053">
        <v>60.54</v>
      </c>
      <c r="V2053">
        <v>2465</v>
      </c>
      <c r="W2053">
        <v>33.57</v>
      </c>
      <c r="X2053">
        <v>828</v>
      </c>
    </row>
    <row r="2054" spans="1:24" hidden="1" x14ac:dyDescent="0.25">
      <c r="A2054" t="s">
        <v>28</v>
      </c>
      <c r="B2054" t="s">
        <v>29</v>
      </c>
      <c r="C2054">
        <v>2012</v>
      </c>
      <c r="D2054" t="s">
        <v>34</v>
      </c>
      <c r="E2054">
        <v>6.11</v>
      </c>
      <c r="F2054">
        <v>7.96</v>
      </c>
      <c r="G2054">
        <v>4.9800000000000004</v>
      </c>
      <c r="H2054">
        <v>5.79</v>
      </c>
      <c r="I2054">
        <v>48.46</v>
      </c>
      <c r="J2054">
        <v>16.329999999999998</v>
      </c>
      <c r="K2054">
        <v>226</v>
      </c>
      <c r="L2054" t="s">
        <v>44</v>
      </c>
      <c r="M2054">
        <v>74</v>
      </c>
      <c r="N2054">
        <v>375</v>
      </c>
      <c r="O2054">
        <v>19</v>
      </c>
      <c r="P2054">
        <v>39</v>
      </c>
      <c r="Q2054">
        <v>55.58</v>
      </c>
      <c r="R2054">
        <v>51695</v>
      </c>
      <c r="S2054">
        <v>94.11</v>
      </c>
      <c r="T2054">
        <v>75.78</v>
      </c>
      <c r="U2054">
        <v>58.18</v>
      </c>
      <c r="V2054">
        <v>2842</v>
      </c>
      <c r="W2054">
        <v>22.27</v>
      </c>
      <c r="X2054">
        <v>45</v>
      </c>
    </row>
    <row r="2055" spans="1:24" hidden="1" x14ac:dyDescent="0.25">
      <c r="A2055" t="s">
        <v>36</v>
      </c>
      <c r="B2055" t="s">
        <v>37</v>
      </c>
      <c r="C2055">
        <v>2001</v>
      </c>
      <c r="D2055" t="s">
        <v>26</v>
      </c>
      <c r="E2055">
        <v>0.44</v>
      </c>
      <c r="F2055">
        <v>7.37</v>
      </c>
      <c r="G2055">
        <v>0.99</v>
      </c>
      <c r="H2055">
        <v>3.57</v>
      </c>
      <c r="I2055">
        <v>38.880000000000003</v>
      </c>
      <c r="J2055">
        <v>0.92</v>
      </c>
      <c r="K2055">
        <v>2610</v>
      </c>
      <c r="L2055" t="s">
        <v>27</v>
      </c>
      <c r="M2055">
        <v>64.849999999999994</v>
      </c>
      <c r="N2055">
        <v>109</v>
      </c>
      <c r="O2055">
        <v>44</v>
      </c>
      <c r="P2055">
        <v>26</v>
      </c>
      <c r="Q2055">
        <v>74.31</v>
      </c>
      <c r="R2055">
        <v>71308</v>
      </c>
      <c r="S2055">
        <v>61.02</v>
      </c>
      <c r="T2055">
        <v>55.72</v>
      </c>
      <c r="U2055">
        <v>64.42</v>
      </c>
      <c r="V2055">
        <v>1325</v>
      </c>
      <c r="W2055">
        <v>30.91</v>
      </c>
      <c r="X2055">
        <v>982</v>
      </c>
    </row>
    <row r="2056" spans="1:24" hidden="1" x14ac:dyDescent="0.25">
      <c r="A2056" t="s">
        <v>48</v>
      </c>
      <c r="B2056" t="s">
        <v>33</v>
      </c>
      <c r="C2056">
        <v>2014</v>
      </c>
      <c r="D2056" t="s">
        <v>43</v>
      </c>
      <c r="E2056">
        <v>7.52</v>
      </c>
      <c r="F2056">
        <v>7.7</v>
      </c>
      <c r="G2056">
        <v>0.46</v>
      </c>
      <c r="H2056">
        <v>6.69</v>
      </c>
      <c r="I2056">
        <v>20.91</v>
      </c>
      <c r="J2056">
        <v>14.18</v>
      </c>
      <c r="K2056">
        <v>2275</v>
      </c>
      <c r="L2056" t="s">
        <v>44</v>
      </c>
      <c r="M2056">
        <v>59.63</v>
      </c>
      <c r="N2056">
        <v>81</v>
      </c>
      <c r="O2056">
        <v>16</v>
      </c>
      <c r="P2056">
        <v>57</v>
      </c>
      <c r="Q2056">
        <v>29.71</v>
      </c>
      <c r="R2056">
        <v>80653</v>
      </c>
      <c r="S2056">
        <v>12.4</v>
      </c>
      <c r="T2056">
        <v>34.53</v>
      </c>
      <c r="U2056">
        <v>43.3</v>
      </c>
      <c r="V2056">
        <v>499</v>
      </c>
      <c r="W2056">
        <v>28.21</v>
      </c>
      <c r="X2056">
        <v>419</v>
      </c>
    </row>
    <row r="2057" spans="1:24" hidden="1" x14ac:dyDescent="0.25">
      <c r="A2057" t="s">
        <v>24</v>
      </c>
      <c r="B2057" t="s">
        <v>38</v>
      </c>
      <c r="C2057">
        <v>2014</v>
      </c>
      <c r="D2057" t="s">
        <v>42</v>
      </c>
      <c r="E2057">
        <v>0.79</v>
      </c>
      <c r="F2057">
        <v>8.35</v>
      </c>
      <c r="G2057">
        <v>0.38</v>
      </c>
      <c r="H2057">
        <v>8.8800000000000008</v>
      </c>
      <c r="I2057">
        <v>16.87</v>
      </c>
      <c r="J2057">
        <v>14.41</v>
      </c>
      <c r="K2057">
        <v>4801</v>
      </c>
      <c r="L2057" t="s">
        <v>35</v>
      </c>
      <c r="M2057">
        <v>52.56</v>
      </c>
      <c r="N2057">
        <v>83</v>
      </c>
      <c r="O2057">
        <v>14</v>
      </c>
      <c r="P2057">
        <v>89</v>
      </c>
      <c r="Q2057">
        <v>44.41</v>
      </c>
      <c r="R2057">
        <v>74794</v>
      </c>
      <c r="S2057">
        <v>16.7</v>
      </c>
      <c r="T2057">
        <v>87.03</v>
      </c>
      <c r="U2057">
        <v>60.78</v>
      </c>
      <c r="V2057">
        <v>2009</v>
      </c>
      <c r="W2057">
        <v>29.97</v>
      </c>
      <c r="X2057">
        <v>540</v>
      </c>
    </row>
    <row r="2058" spans="1:24" hidden="1" x14ac:dyDescent="0.25">
      <c r="A2058" t="s">
        <v>39</v>
      </c>
      <c r="B2058" t="s">
        <v>29</v>
      </c>
      <c r="C2058">
        <v>2012</v>
      </c>
      <c r="D2058" t="s">
        <v>34</v>
      </c>
      <c r="E2058">
        <v>6.56</v>
      </c>
      <c r="F2058">
        <v>7.6</v>
      </c>
      <c r="G2058">
        <v>4.18</v>
      </c>
      <c r="H2058">
        <v>3.83</v>
      </c>
      <c r="I2058">
        <v>3.43</v>
      </c>
      <c r="J2058">
        <v>4.28</v>
      </c>
      <c r="K2058">
        <v>1815</v>
      </c>
      <c r="L2058" t="s">
        <v>35</v>
      </c>
      <c r="M2058">
        <v>36.159999999999997</v>
      </c>
      <c r="N2058">
        <v>256</v>
      </c>
      <c r="O2058">
        <v>20</v>
      </c>
      <c r="P2058">
        <v>75</v>
      </c>
      <c r="Q2058">
        <v>79.69</v>
      </c>
      <c r="R2058">
        <v>81139</v>
      </c>
      <c r="S2058">
        <v>6.6</v>
      </c>
      <c r="T2058">
        <v>80.89</v>
      </c>
      <c r="U2058">
        <v>30.79</v>
      </c>
      <c r="V2058">
        <v>1271</v>
      </c>
      <c r="W2058">
        <v>9.3800000000000008</v>
      </c>
      <c r="X2058">
        <v>783</v>
      </c>
    </row>
    <row r="2059" spans="1:24" hidden="1" x14ac:dyDescent="0.25">
      <c r="A2059" t="s">
        <v>48</v>
      </c>
      <c r="B2059" t="s">
        <v>33</v>
      </c>
      <c r="C2059">
        <v>2024</v>
      </c>
      <c r="D2059" t="s">
        <v>26</v>
      </c>
      <c r="E2059">
        <v>0.18</v>
      </c>
      <c r="F2059">
        <v>6.91</v>
      </c>
      <c r="G2059">
        <v>2.19</v>
      </c>
      <c r="H2059">
        <v>3.79</v>
      </c>
      <c r="I2059">
        <v>20.81</v>
      </c>
      <c r="J2059">
        <v>2.2599999999999998</v>
      </c>
      <c r="K2059">
        <v>3854</v>
      </c>
      <c r="L2059" t="s">
        <v>31</v>
      </c>
      <c r="M2059">
        <v>50.95</v>
      </c>
      <c r="N2059">
        <v>192</v>
      </c>
      <c r="O2059">
        <v>0</v>
      </c>
      <c r="P2059">
        <v>65</v>
      </c>
      <c r="Q2059">
        <v>92.41</v>
      </c>
      <c r="R2059">
        <v>55409</v>
      </c>
      <c r="S2059">
        <v>14.32</v>
      </c>
      <c r="T2059">
        <v>32.31</v>
      </c>
      <c r="U2059">
        <v>79.31</v>
      </c>
      <c r="V2059">
        <v>2578</v>
      </c>
      <c r="W2059">
        <v>6.15</v>
      </c>
      <c r="X2059">
        <v>697</v>
      </c>
    </row>
    <row r="2060" spans="1:24" hidden="1" x14ac:dyDescent="0.25">
      <c r="A2060" t="s">
        <v>24</v>
      </c>
      <c r="B2060" t="s">
        <v>29</v>
      </c>
      <c r="C2060">
        <v>2013</v>
      </c>
      <c r="D2060" t="s">
        <v>26</v>
      </c>
      <c r="E2060">
        <v>8.32</v>
      </c>
      <c r="F2060">
        <v>7.12</v>
      </c>
      <c r="G2060">
        <v>0.02</v>
      </c>
      <c r="H2060">
        <v>3.56</v>
      </c>
      <c r="I2060">
        <v>7.8</v>
      </c>
      <c r="J2060">
        <v>14.99</v>
      </c>
      <c r="K2060">
        <v>3995</v>
      </c>
      <c r="L2060" t="s">
        <v>35</v>
      </c>
      <c r="M2060">
        <v>88.69</v>
      </c>
      <c r="N2060">
        <v>138</v>
      </c>
      <c r="O2060">
        <v>2</v>
      </c>
      <c r="P2060">
        <v>42</v>
      </c>
      <c r="Q2060">
        <v>89.35</v>
      </c>
      <c r="R2060">
        <v>47649</v>
      </c>
      <c r="S2060">
        <v>73.209999999999994</v>
      </c>
      <c r="T2060">
        <v>83.02</v>
      </c>
      <c r="U2060">
        <v>28.87</v>
      </c>
      <c r="V2060">
        <v>961</v>
      </c>
      <c r="W2060">
        <v>26.12</v>
      </c>
      <c r="X2060">
        <v>24</v>
      </c>
    </row>
    <row r="2061" spans="1:24" hidden="1" x14ac:dyDescent="0.25">
      <c r="A2061" t="s">
        <v>47</v>
      </c>
      <c r="B2061" t="s">
        <v>38</v>
      </c>
      <c r="C2061">
        <v>2021</v>
      </c>
      <c r="D2061" t="s">
        <v>26</v>
      </c>
      <c r="E2061">
        <v>1.75</v>
      </c>
      <c r="F2061">
        <v>8.15</v>
      </c>
      <c r="G2061">
        <v>4.37</v>
      </c>
      <c r="H2061">
        <v>8.94</v>
      </c>
      <c r="I2061">
        <v>12.72</v>
      </c>
      <c r="J2061">
        <v>4.99</v>
      </c>
      <c r="K2061">
        <v>1410</v>
      </c>
      <c r="L2061" t="s">
        <v>44</v>
      </c>
      <c r="M2061">
        <v>84.86</v>
      </c>
      <c r="N2061">
        <v>220</v>
      </c>
      <c r="O2061">
        <v>30</v>
      </c>
      <c r="P2061">
        <v>19</v>
      </c>
      <c r="Q2061">
        <v>48.81</v>
      </c>
      <c r="R2061">
        <v>13473</v>
      </c>
      <c r="S2061">
        <v>21.88</v>
      </c>
      <c r="T2061">
        <v>67.61</v>
      </c>
      <c r="U2061">
        <v>82.8</v>
      </c>
      <c r="V2061">
        <v>1952</v>
      </c>
      <c r="W2061">
        <v>19.32</v>
      </c>
      <c r="X2061">
        <v>631</v>
      </c>
    </row>
    <row r="2062" spans="1:24" hidden="1" x14ac:dyDescent="0.25">
      <c r="A2062" t="s">
        <v>32</v>
      </c>
      <c r="B2062" t="s">
        <v>33</v>
      </c>
      <c r="C2062">
        <v>2006</v>
      </c>
      <c r="D2062" t="s">
        <v>26</v>
      </c>
      <c r="E2062">
        <v>5.15</v>
      </c>
      <c r="F2062">
        <v>6.33</v>
      </c>
      <c r="G2062">
        <v>4.38</v>
      </c>
      <c r="H2062">
        <v>3.56</v>
      </c>
      <c r="I2062">
        <v>44.59</v>
      </c>
      <c r="J2062">
        <v>0.03</v>
      </c>
      <c r="K2062">
        <v>4764</v>
      </c>
      <c r="L2062" t="s">
        <v>35</v>
      </c>
      <c r="M2062">
        <v>98.06</v>
      </c>
      <c r="N2062">
        <v>188</v>
      </c>
      <c r="O2062">
        <v>30</v>
      </c>
      <c r="P2062">
        <v>34</v>
      </c>
      <c r="Q2062">
        <v>53.04</v>
      </c>
      <c r="R2062">
        <v>44830</v>
      </c>
      <c r="S2062">
        <v>56.17</v>
      </c>
      <c r="T2062">
        <v>43.18</v>
      </c>
      <c r="U2062">
        <v>86.04</v>
      </c>
      <c r="V2062">
        <v>2760</v>
      </c>
      <c r="W2062">
        <v>30.59</v>
      </c>
      <c r="X2062">
        <v>118</v>
      </c>
    </row>
    <row r="2063" spans="1:24" hidden="1" x14ac:dyDescent="0.25">
      <c r="A2063" t="s">
        <v>28</v>
      </c>
      <c r="B2063" t="s">
        <v>38</v>
      </c>
      <c r="C2063">
        <v>2013</v>
      </c>
      <c r="D2063" t="s">
        <v>34</v>
      </c>
      <c r="E2063">
        <v>2.61</v>
      </c>
      <c r="F2063">
        <v>6.81</v>
      </c>
      <c r="G2063">
        <v>4.03</v>
      </c>
      <c r="H2063">
        <v>9.8800000000000008</v>
      </c>
      <c r="I2063">
        <v>48.43</v>
      </c>
      <c r="J2063">
        <v>4.47</v>
      </c>
      <c r="K2063">
        <v>3379</v>
      </c>
      <c r="L2063" t="s">
        <v>31</v>
      </c>
      <c r="M2063">
        <v>75.92</v>
      </c>
      <c r="N2063">
        <v>348</v>
      </c>
      <c r="O2063">
        <v>20</v>
      </c>
      <c r="P2063">
        <v>54</v>
      </c>
      <c r="Q2063">
        <v>53.85</v>
      </c>
      <c r="R2063">
        <v>35247</v>
      </c>
      <c r="S2063">
        <v>72.11</v>
      </c>
      <c r="T2063">
        <v>47.35</v>
      </c>
      <c r="U2063">
        <v>21.52</v>
      </c>
      <c r="V2063">
        <v>1127</v>
      </c>
      <c r="W2063">
        <v>5.86</v>
      </c>
      <c r="X2063">
        <v>133</v>
      </c>
    </row>
    <row r="2064" spans="1:24" hidden="1" x14ac:dyDescent="0.25">
      <c r="A2064" t="s">
        <v>41</v>
      </c>
      <c r="B2064" t="s">
        <v>25</v>
      </c>
      <c r="C2064">
        <v>2023</v>
      </c>
      <c r="D2064" t="s">
        <v>40</v>
      </c>
      <c r="E2064">
        <v>7.23</v>
      </c>
      <c r="F2064">
        <v>7.44</v>
      </c>
      <c r="G2064">
        <v>1.24</v>
      </c>
      <c r="H2064">
        <v>5.51</v>
      </c>
      <c r="I2064">
        <v>47.43</v>
      </c>
      <c r="J2064">
        <v>0.62</v>
      </c>
      <c r="K2064">
        <v>1845</v>
      </c>
      <c r="L2064" t="s">
        <v>44</v>
      </c>
      <c r="M2064">
        <v>68.75</v>
      </c>
      <c r="N2064">
        <v>343</v>
      </c>
      <c r="O2064">
        <v>22</v>
      </c>
      <c r="P2064">
        <v>73</v>
      </c>
      <c r="Q2064">
        <v>87.13</v>
      </c>
      <c r="R2064">
        <v>92564</v>
      </c>
      <c r="S2064">
        <v>89.53</v>
      </c>
      <c r="T2064">
        <v>45.71</v>
      </c>
      <c r="U2064">
        <v>86.47</v>
      </c>
      <c r="V2064">
        <v>2344</v>
      </c>
      <c r="W2064">
        <v>37.909999999999997</v>
      </c>
      <c r="X2064">
        <v>314</v>
      </c>
    </row>
    <row r="2065" spans="1:24" hidden="1" x14ac:dyDescent="0.25">
      <c r="A2065" t="s">
        <v>24</v>
      </c>
      <c r="B2065" t="s">
        <v>38</v>
      </c>
      <c r="C2065">
        <v>2009</v>
      </c>
      <c r="D2065" t="s">
        <v>43</v>
      </c>
      <c r="E2065">
        <v>3.21</v>
      </c>
      <c r="F2065">
        <v>7.69</v>
      </c>
      <c r="G2065">
        <v>1.86</v>
      </c>
      <c r="H2065">
        <v>5.3</v>
      </c>
      <c r="I2065">
        <v>9.67</v>
      </c>
      <c r="J2065">
        <v>4.9800000000000004</v>
      </c>
      <c r="K2065">
        <v>1337</v>
      </c>
      <c r="L2065" t="s">
        <v>27</v>
      </c>
      <c r="M2065">
        <v>50.72</v>
      </c>
      <c r="N2065">
        <v>339</v>
      </c>
      <c r="O2065">
        <v>16</v>
      </c>
      <c r="P2065">
        <v>71</v>
      </c>
      <c r="Q2065">
        <v>84.31</v>
      </c>
      <c r="R2065">
        <v>23048</v>
      </c>
      <c r="S2065">
        <v>58.99</v>
      </c>
      <c r="T2065">
        <v>73.75</v>
      </c>
      <c r="U2065">
        <v>71.849999999999994</v>
      </c>
      <c r="V2065">
        <v>2183</v>
      </c>
      <c r="W2065">
        <v>28.16</v>
      </c>
      <c r="X2065">
        <v>27</v>
      </c>
    </row>
    <row r="2066" spans="1:24" hidden="1" x14ac:dyDescent="0.25">
      <c r="A2066" t="s">
        <v>41</v>
      </c>
      <c r="B2066" t="s">
        <v>29</v>
      </c>
      <c r="C2066">
        <v>2016</v>
      </c>
      <c r="D2066" t="s">
        <v>43</v>
      </c>
      <c r="E2066">
        <v>7.25</v>
      </c>
      <c r="F2066">
        <v>7.91</v>
      </c>
      <c r="G2066">
        <v>3.72</v>
      </c>
      <c r="H2066">
        <v>3.64</v>
      </c>
      <c r="I2066">
        <v>45.04</v>
      </c>
      <c r="J2066">
        <v>6.7</v>
      </c>
      <c r="K2066">
        <v>117</v>
      </c>
      <c r="L2066" t="s">
        <v>44</v>
      </c>
      <c r="M2066">
        <v>35.380000000000003</v>
      </c>
      <c r="N2066">
        <v>477</v>
      </c>
      <c r="O2066">
        <v>21</v>
      </c>
      <c r="P2066">
        <v>39</v>
      </c>
      <c r="Q2066">
        <v>32.53</v>
      </c>
      <c r="R2066">
        <v>92618</v>
      </c>
      <c r="S2066">
        <v>56.97</v>
      </c>
      <c r="T2066">
        <v>24.04</v>
      </c>
      <c r="U2066">
        <v>27.75</v>
      </c>
      <c r="V2066">
        <v>1998</v>
      </c>
      <c r="W2066">
        <v>0.92</v>
      </c>
      <c r="X2066">
        <v>93</v>
      </c>
    </row>
    <row r="2067" spans="1:24" hidden="1" x14ac:dyDescent="0.25">
      <c r="A2067" t="s">
        <v>32</v>
      </c>
      <c r="B2067" t="s">
        <v>37</v>
      </c>
      <c r="C2067">
        <v>2013</v>
      </c>
      <c r="D2067" t="s">
        <v>42</v>
      </c>
      <c r="E2067">
        <v>2.85</v>
      </c>
      <c r="F2067">
        <v>6.8</v>
      </c>
      <c r="G2067">
        <v>2.4500000000000002</v>
      </c>
      <c r="H2067">
        <v>7.1</v>
      </c>
      <c r="I2067">
        <v>7.08</v>
      </c>
      <c r="J2067">
        <v>5.43</v>
      </c>
      <c r="K2067">
        <v>1868</v>
      </c>
      <c r="L2067" t="s">
        <v>31</v>
      </c>
      <c r="M2067">
        <v>73.260000000000005</v>
      </c>
      <c r="N2067">
        <v>446</v>
      </c>
      <c r="O2067">
        <v>21</v>
      </c>
      <c r="P2067">
        <v>45</v>
      </c>
      <c r="Q2067">
        <v>17.96</v>
      </c>
      <c r="R2067">
        <v>20722</v>
      </c>
      <c r="S2067">
        <v>91.28</v>
      </c>
      <c r="T2067">
        <v>14.69</v>
      </c>
      <c r="U2067">
        <v>99.83</v>
      </c>
      <c r="V2067">
        <v>2337</v>
      </c>
      <c r="W2067">
        <v>23.06</v>
      </c>
      <c r="X2067">
        <v>714</v>
      </c>
    </row>
    <row r="2068" spans="1:24" hidden="1" x14ac:dyDescent="0.25">
      <c r="A2068" t="s">
        <v>45</v>
      </c>
      <c r="B2068" t="s">
        <v>38</v>
      </c>
      <c r="C2068">
        <v>2007</v>
      </c>
      <c r="D2068" t="s">
        <v>30</v>
      </c>
      <c r="E2068">
        <v>7.52</v>
      </c>
      <c r="F2068">
        <v>6.36</v>
      </c>
      <c r="G2068">
        <v>0.77</v>
      </c>
      <c r="H2068">
        <v>7.1</v>
      </c>
      <c r="I2068">
        <v>25.38</v>
      </c>
      <c r="J2068">
        <v>18.399999999999999</v>
      </c>
      <c r="K2068">
        <v>2097</v>
      </c>
      <c r="L2068" t="s">
        <v>35</v>
      </c>
      <c r="M2068">
        <v>64.17</v>
      </c>
      <c r="N2068">
        <v>421</v>
      </c>
      <c r="O2068">
        <v>35</v>
      </c>
      <c r="P2068">
        <v>99</v>
      </c>
      <c r="Q2068">
        <v>39.14</v>
      </c>
      <c r="R2068">
        <v>13976</v>
      </c>
      <c r="S2068">
        <v>29.49</v>
      </c>
      <c r="T2068">
        <v>49.88</v>
      </c>
      <c r="U2068">
        <v>69.239999999999995</v>
      </c>
      <c r="V2068">
        <v>351</v>
      </c>
      <c r="W2068">
        <v>12.5</v>
      </c>
      <c r="X2068">
        <v>927</v>
      </c>
    </row>
    <row r="2069" spans="1:24" hidden="1" x14ac:dyDescent="0.25">
      <c r="A2069" t="s">
        <v>36</v>
      </c>
      <c r="B2069" t="s">
        <v>37</v>
      </c>
      <c r="C2069">
        <v>2003</v>
      </c>
      <c r="D2069" t="s">
        <v>40</v>
      </c>
      <c r="E2069">
        <v>0.31</v>
      </c>
      <c r="F2069">
        <v>8.39</v>
      </c>
      <c r="G2069">
        <v>1.21</v>
      </c>
      <c r="H2069">
        <v>6.46</v>
      </c>
      <c r="I2069">
        <v>32.18</v>
      </c>
      <c r="J2069">
        <v>4.6500000000000004</v>
      </c>
      <c r="K2069">
        <v>1813</v>
      </c>
      <c r="L2069" t="s">
        <v>35</v>
      </c>
      <c r="M2069">
        <v>83.14</v>
      </c>
      <c r="N2069">
        <v>196</v>
      </c>
      <c r="O2069">
        <v>7</v>
      </c>
      <c r="P2069">
        <v>94</v>
      </c>
      <c r="Q2069">
        <v>30.26</v>
      </c>
      <c r="R2069">
        <v>68351</v>
      </c>
      <c r="S2069">
        <v>20.37</v>
      </c>
      <c r="T2069">
        <v>33.229999999999997</v>
      </c>
      <c r="U2069">
        <v>52.07</v>
      </c>
      <c r="V2069">
        <v>1804</v>
      </c>
      <c r="W2069">
        <v>10.99</v>
      </c>
      <c r="X2069">
        <v>197</v>
      </c>
    </row>
    <row r="2070" spans="1:24" hidden="1" x14ac:dyDescent="0.25">
      <c r="A2070" t="s">
        <v>28</v>
      </c>
      <c r="B2070" t="s">
        <v>25</v>
      </c>
      <c r="C2070">
        <v>2015</v>
      </c>
      <c r="D2070" t="s">
        <v>42</v>
      </c>
      <c r="E2070">
        <v>2.83</v>
      </c>
      <c r="F2070">
        <v>6.19</v>
      </c>
      <c r="G2070">
        <v>4.8600000000000003</v>
      </c>
      <c r="H2070">
        <v>5.18</v>
      </c>
      <c r="I2070">
        <v>23.12</v>
      </c>
      <c r="J2070">
        <v>9.35</v>
      </c>
      <c r="K2070">
        <v>1587</v>
      </c>
      <c r="L2070" t="s">
        <v>44</v>
      </c>
      <c r="M2070">
        <v>58.83</v>
      </c>
      <c r="N2070">
        <v>300</v>
      </c>
      <c r="O2070">
        <v>46</v>
      </c>
      <c r="P2070">
        <v>78</v>
      </c>
      <c r="Q2070">
        <v>95.18</v>
      </c>
      <c r="R2070">
        <v>5256</v>
      </c>
      <c r="S2070">
        <v>87.28</v>
      </c>
      <c r="T2070">
        <v>55.11</v>
      </c>
      <c r="U2070">
        <v>90.82</v>
      </c>
      <c r="V2070">
        <v>925</v>
      </c>
      <c r="W2070">
        <v>36.090000000000003</v>
      </c>
      <c r="X2070">
        <v>173</v>
      </c>
    </row>
    <row r="2071" spans="1:24" hidden="1" x14ac:dyDescent="0.25">
      <c r="A2071" t="s">
        <v>32</v>
      </c>
      <c r="B2071" t="s">
        <v>33</v>
      </c>
      <c r="C2071">
        <v>2023</v>
      </c>
      <c r="D2071" t="s">
        <v>42</v>
      </c>
      <c r="E2071">
        <v>4.99</v>
      </c>
      <c r="F2071">
        <v>6.24</v>
      </c>
      <c r="G2071">
        <v>0.76</v>
      </c>
      <c r="H2071">
        <v>5.58</v>
      </c>
      <c r="I2071">
        <v>47.59</v>
      </c>
      <c r="J2071">
        <v>19.149999999999999</v>
      </c>
      <c r="K2071">
        <v>3252</v>
      </c>
      <c r="L2071" t="s">
        <v>27</v>
      </c>
      <c r="M2071">
        <v>98.99</v>
      </c>
      <c r="N2071">
        <v>73</v>
      </c>
      <c r="O2071">
        <v>7</v>
      </c>
      <c r="P2071">
        <v>41</v>
      </c>
      <c r="Q2071">
        <v>28.06</v>
      </c>
      <c r="R2071">
        <v>40064</v>
      </c>
      <c r="S2071">
        <v>7.45</v>
      </c>
      <c r="T2071">
        <v>88.26</v>
      </c>
      <c r="U2071">
        <v>23.33</v>
      </c>
      <c r="V2071">
        <v>2355</v>
      </c>
      <c r="W2071">
        <v>33.44</v>
      </c>
      <c r="X2071">
        <v>377</v>
      </c>
    </row>
    <row r="2072" spans="1:24" hidden="1" x14ac:dyDescent="0.25">
      <c r="A2072" t="s">
        <v>32</v>
      </c>
      <c r="B2072" t="s">
        <v>33</v>
      </c>
      <c r="C2072">
        <v>2012</v>
      </c>
      <c r="D2072" t="s">
        <v>26</v>
      </c>
      <c r="E2072">
        <v>0.45</v>
      </c>
      <c r="F2072">
        <v>7.24</v>
      </c>
      <c r="G2072">
        <v>3.63</v>
      </c>
      <c r="H2072">
        <v>5.24</v>
      </c>
      <c r="I2072">
        <v>16.66</v>
      </c>
      <c r="J2072">
        <v>17.579999999999998</v>
      </c>
      <c r="K2072">
        <v>542</v>
      </c>
      <c r="L2072" t="s">
        <v>27</v>
      </c>
      <c r="M2072">
        <v>57.83</v>
      </c>
      <c r="N2072">
        <v>197</v>
      </c>
      <c r="O2072">
        <v>13</v>
      </c>
      <c r="P2072">
        <v>17</v>
      </c>
      <c r="Q2072">
        <v>19.760000000000002</v>
      </c>
      <c r="R2072">
        <v>80350</v>
      </c>
      <c r="S2072">
        <v>18.97</v>
      </c>
      <c r="T2072">
        <v>63.72</v>
      </c>
      <c r="U2072">
        <v>77.39</v>
      </c>
      <c r="V2072">
        <v>363</v>
      </c>
      <c r="W2072">
        <v>0.38</v>
      </c>
      <c r="X2072">
        <v>731</v>
      </c>
    </row>
    <row r="2073" spans="1:24" hidden="1" x14ac:dyDescent="0.25">
      <c r="A2073" t="s">
        <v>47</v>
      </c>
      <c r="B2073" t="s">
        <v>37</v>
      </c>
      <c r="C2073">
        <v>2021</v>
      </c>
      <c r="D2073" t="s">
        <v>30</v>
      </c>
      <c r="E2073">
        <v>1.86</v>
      </c>
      <c r="F2073">
        <v>8.0500000000000007</v>
      </c>
      <c r="G2073">
        <v>2.39</v>
      </c>
      <c r="H2073">
        <v>5.98</v>
      </c>
      <c r="I2073">
        <v>26.37</v>
      </c>
      <c r="J2073">
        <v>6.19</v>
      </c>
      <c r="K2073">
        <v>2374</v>
      </c>
      <c r="L2073" t="s">
        <v>27</v>
      </c>
      <c r="M2073">
        <v>53.32</v>
      </c>
      <c r="N2073">
        <v>323</v>
      </c>
      <c r="O2073">
        <v>37</v>
      </c>
      <c r="P2073">
        <v>14</v>
      </c>
      <c r="Q2073">
        <v>90.15</v>
      </c>
      <c r="R2073">
        <v>44904</v>
      </c>
      <c r="S2073">
        <v>41.13</v>
      </c>
      <c r="T2073">
        <v>86.74</v>
      </c>
      <c r="U2073">
        <v>31.5</v>
      </c>
      <c r="V2073">
        <v>650</v>
      </c>
      <c r="W2073">
        <v>7.27</v>
      </c>
      <c r="X2073">
        <v>403</v>
      </c>
    </row>
    <row r="2074" spans="1:24" hidden="1" x14ac:dyDescent="0.25">
      <c r="A2074" t="s">
        <v>48</v>
      </c>
      <c r="B2074" t="s">
        <v>33</v>
      </c>
      <c r="C2074">
        <v>2024</v>
      </c>
      <c r="D2074" t="s">
        <v>30</v>
      </c>
      <c r="E2074">
        <v>9.35</v>
      </c>
      <c r="F2074">
        <v>7.94</v>
      </c>
      <c r="G2074">
        <v>3.74</v>
      </c>
      <c r="H2074">
        <v>5.39</v>
      </c>
      <c r="I2074">
        <v>3.77</v>
      </c>
      <c r="J2074">
        <v>6.53</v>
      </c>
      <c r="K2074">
        <v>1526</v>
      </c>
      <c r="L2074" t="s">
        <v>27</v>
      </c>
      <c r="M2074">
        <v>90.97</v>
      </c>
      <c r="N2074">
        <v>259</v>
      </c>
      <c r="O2074">
        <v>23</v>
      </c>
      <c r="P2074">
        <v>82</v>
      </c>
      <c r="Q2074">
        <v>10.47</v>
      </c>
      <c r="R2074">
        <v>66068</v>
      </c>
      <c r="S2074">
        <v>36.130000000000003</v>
      </c>
      <c r="T2074">
        <v>68.56</v>
      </c>
      <c r="U2074">
        <v>64.2</v>
      </c>
      <c r="V2074">
        <v>1017</v>
      </c>
      <c r="W2074">
        <v>28.78</v>
      </c>
      <c r="X2074">
        <v>29</v>
      </c>
    </row>
    <row r="2075" spans="1:24" hidden="1" x14ac:dyDescent="0.25">
      <c r="A2075" t="s">
        <v>36</v>
      </c>
      <c r="B2075" t="s">
        <v>38</v>
      </c>
      <c r="C2075">
        <v>2019</v>
      </c>
      <c r="D2075" t="s">
        <v>40</v>
      </c>
      <c r="E2075">
        <v>9.77</v>
      </c>
      <c r="F2075">
        <v>8.34</v>
      </c>
      <c r="G2075">
        <v>3.31</v>
      </c>
      <c r="H2075">
        <v>7.73</v>
      </c>
      <c r="I2075">
        <v>42.61</v>
      </c>
      <c r="J2075">
        <v>11.87</v>
      </c>
      <c r="K2075">
        <v>3567</v>
      </c>
      <c r="L2075" t="s">
        <v>44</v>
      </c>
      <c r="M2075">
        <v>57.69</v>
      </c>
      <c r="N2075">
        <v>198</v>
      </c>
      <c r="O2075">
        <v>21</v>
      </c>
      <c r="P2075">
        <v>87</v>
      </c>
      <c r="Q2075">
        <v>27.51</v>
      </c>
      <c r="R2075">
        <v>53983</v>
      </c>
      <c r="S2075">
        <v>70.61</v>
      </c>
      <c r="T2075">
        <v>16.07</v>
      </c>
      <c r="U2075">
        <v>27.68</v>
      </c>
      <c r="V2075">
        <v>2495</v>
      </c>
      <c r="W2075">
        <v>33.93</v>
      </c>
      <c r="X2075">
        <v>975</v>
      </c>
    </row>
    <row r="2076" spans="1:24" hidden="1" x14ac:dyDescent="0.25">
      <c r="A2076" t="s">
        <v>28</v>
      </c>
      <c r="B2076" t="s">
        <v>37</v>
      </c>
      <c r="C2076">
        <v>2017</v>
      </c>
      <c r="D2076" t="s">
        <v>30</v>
      </c>
      <c r="E2076">
        <v>7.4</v>
      </c>
      <c r="F2076">
        <v>6.35</v>
      </c>
      <c r="G2076">
        <v>2.2000000000000002</v>
      </c>
      <c r="H2076">
        <v>5.07</v>
      </c>
      <c r="I2076">
        <v>20.67</v>
      </c>
      <c r="J2076">
        <v>18.36</v>
      </c>
      <c r="K2076">
        <v>1269</v>
      </c>
      <c r="L2076" t="s">
        <v>35</v>
      </c>
      <c r="M2076">
        <v>90.96</v>
      </c>
      <c r="N2076">
        <v>303</v>
      </c>
      <c r="O2076">
        <v>14</v>
      </c>
      <c r="P2076">
        <v>98</v>
      </c>
      <c r="Q2076">
        <v>45.03</v>
      </c>
      <c r="R2076">
        <v>15033</v>
      </c>
      <c r="S2076">
        <v>9.18</v>
      </c>
      <c r="T2076">
        <v>81.14</v>
      </c>
      <c r="U2076">
        <v>74.33</v>
      </c>
      <c r="V2076">
        <v>1154</v>
      </c>
      <c r="W2076">
        <v>28.7</v>
      </c>
      <c r="X2076">
        <v>772</v>
      </c>
    </row>
    <row r="2077" spans="1:24" hidden="1" x14ac:dyDescent="0.25">
      <c r="A2077" t="s">
        <v>45</v>
      </c>
      <c r="B2077" t="s">
        <v>29</v>
      </c>
      <c r="C2077">
        <v>2013</v>
      </c>
      <c r="D2077" t="s">
        <v>42</v>
      </c>
      <c r="E2077">
        <v>2.52</v>
      </c>
      <c r="F2077">
        <v>6.94</v>
      </c>
      <c r="G2077">
        <v>1.77</v>
      </c>
      <c r="H2077">
        <v>5.46</v>
      </c>
      <c r="I2077">
        <v>35.03</v>
      </c>
      <c r="J2077">
        <v>0.2</v>
      </c>
      <c r="K2077">
        <v>601</v>
      </c>
      <c r="L2077" t="s">
        <v>27</v>
      </c>
      <c r="M2077">
        <v>31.91</v>
      </c>
      <c r="N2077">
        <v>352</v>
      </c>
      <c r="O2077">
        <v>19</v>
      </c>
      <c r="P2077">
        <v>65</v>
      </c>
      <c r="Q2077">
        <v>60.32</v>
      </c>
      <c r="R2077">
        <v>56542</v>
      </c>
      <c r="S2077">
        <v>47.72</v>
      </c>
      <c r="T2077">
        <v>25.91</v>
      </c>
      <c r="U2077">
        <v>57.19</v>
      </c>
      <c r="V2077">
        <v>684</v>
      </c>
      <c r="W2077">
        <v>21.01</v>
      </c>
      <c r="X2077">
        <v>122</v>
      </c>
    </row>
    <row r="2078" spans="1:24" hidden="1" x14ac:dyDescent="0.25">
      <c r="A2078" t="s">
        <v>45</v>
      </c>
      <c r="B2078" t="s">
        <v>38</v>
      </c>
      <c r="C2078">
        <v>2017</v>
      </c>
      <c r="D2078" t="s">
        <v>30</v>
      </c>
      <c r="E2078">
        <v>2.61</v>
      </c>
      <c r="F2078">
        <v>6.71</v>
      </c>
      <c r="G2078">
        <v>3.77</v>
      </c>
      <c r="H2078">
        <v>6.05</v>
      </c>
      <c r="I2078">
        <v>34.11</v>
      </c>
      <c r="J2078">
        <v>7.86</v>
      </c>
      <c r="K2078">
        <v>3614</v>
      </c>
      <c r="L2078" t="s">
        <v>44</v>
      </c>
      <c r="M2078">
        <v>78.48</v>
      </c>
      <c r="N2078">
        <v>136</v>
      </c>
      <c r="O2078">
        <v>26</v>
      </c>
      <c r="P2078">
        <v>12</v>
      </c>
      <c r="Q2078">
        <v>34.11</v>
      </c>
      <c r="R2078">
        <v>74559</v>
      </c>
      <c r="S2078">
        <v>80.86</v>
      </c>
      <c r="T2078">
        <v>79.180000000000007</v>
      </c>
      <c r="U2078">
        <v>20.54</v>
      </c>
      <c r="V2078">
        <v>2689</v>
      </c>
      <c r="W2078">
        <v>39.380000000000003</v>
      </c>
      <c r="X2078">
        <v>326</v>
      </c>
    </row>
    <row r="2079" spans="1:24" hidden="1" x14ac:dyDescent="0.25">
      <c r="A2079" t="s">
        <v>46</v>
      </c>
      <c r="B2079" t="s">
        <v>38</v>
      </c>
      <c r="C2079">
        <v>2004</v>
      </c>
      <c r="D2079" t="s">
        <v>30</v>
      </c>
      <c r="E2079">
        <v>6.46</v>
      </c>
      <c r="F2079">
        <v>8.15</v>
      </c>
      <c r="G2079">
        <v>1.62</v>
      </c>
      <c r="H2079">
        <v>3.03</v>
      </c>
      <c r="I2079">
        <v>33.81</v>
      </c>
      <c r="J2079">
        <v>17</v>
      </c>
      <c r="K2079">
        <v>2149</v>
      </c>
      <c r="L2079" t="s">
        <v>44</v>
      </c>
      <c r="M2079">
        <v>35.03</v>
      </c>
      <c r="N2079">
        <v>345</v>
      </c>
      <c r="O2079">
        <v>27</v>
      </c>
      <c r="P2079">
        <v>56</v>
      </c>
      <c r="Q2079">
        <v>50.63</v>
      </c>
      <c r="R2079">
        <v>87001</v>
      </c>
      <c r="S2079">
        <v>68.33</v>
      </c>
      <c r="T2079">
        <v>69.930000000000007</v>
      </c>
      <c r="U2079">
        <v>25.71</v>
      </c>
      <c r="V2079">
        <v>2221</v>
      </c>
      <c r="W2079">
        <v>31.89</v>
      </c>
      <c r="X2079">
        <v>366</v>
      </c>
    </row>
    <row r="2080" spans="1:24" hidden="1" x14ac:dyDescent="0.25">
      <c r="A2080" t="s">
        <v>32</v>
      </c>
      <c r="B2080" t="s">
        <v>38</v>
      </c>
      <c r="C2080">
        <v>2008</v>
      </c>
      <c r="D2080" t="s">
        <v>43</v>
      </c>
      <c r="E2080">
        <v>1.18</v>
      </c>
      <c r="F2080">
        <v>7.22</v>
      </c>
      <c r="G2080">
        <v>3.94</v>
      </c>
      <c r="H2080">
        <v>6.44</v>
      </c>
      <c r="I2080">
        <v>25.35</v>
      </c>
      <c r="J2080">
        <v>8.2100000000000009</v>
      </c>
      <c r="K2080">
        <v>3301</v>
      </c>
      <c r="L2080" t="s">
        <v>44</v>
      </c>
      <c r="M2080">
        <v>40.380000000000003</v>
      </c>
      <c r="N2080">
        <v>498</v>
      </c>
      <c r="O2080">
        <v>21</v>
      </c>
      <c r="P2080">
        <v>8</v>
      </c>
      <c r="Q2080">
        <v>21.49</v>
      </c>
      <c r="R2080">
        <v>70251</v>
      </c>
      <c r="S2080">
        <v>63.16</v>
      </c>
      <c r="T2080">
        <v>77.09</v>
      </c>
      <c r="U2080">
        <v>76.239999999999995</v>
      </c>
      <c r="V2080">
        <v>2747</v>
      </c>
      <c r="W2080">
        <v>18.72</v>
      </c>
      <c r="X2080">
        <v>836</v>
      </c>
    </row>
    <row r="2081" spans="1:24" hidden="1" x14ac:dyDescent="0.25">
      <c r="A2081" t="s">
        <v>24</v>
      </c>
      <c r="B2081" t="s">
        <v>29</v>
      </c>
      <c r="C2081">
        <v>2002</v>
      </c>
      <c r="D2081" t="s">
        <v>42</v>
      </c>
      <c r="E2081">
        <v>9.48</v>
      </c>
      <c r="F2081">
        <v>6.07</v>
      </c>
      <c r="G2081">
        <v>3.4</v>
      </c>
      <c r="H2081">
        <v>4.79</v>
      </c>
      <c r="I2081">
        <v>13.88</v>
      </c>
      <c r="J2081">
        <v>14.4</v>
      </c>
      <c r="K2081">
        <v>387</v>
      </c>
      <c r="L2081" t="s">
        <v>27</v>
      </c>
      <c r="M2081">
        <v>79.010000000000005</v>
      </c>
      <c r="N2081">
        <v>499</v>
      </c>
      <c r="O2081">
        <v>30</v>
      </c>
      <c r="P2081">
        <v>98</v>
      </c>
      <c r="Q2081">
        <v>58.28</v>
      </c>
      <c r="R2081">
        <v>17041</v>
      </c>
      <c r="S2081">
        <v>23.94</v>
      </c>
      <c r="T2081">
        <v>30.29</v>
      </c>
      <c r="U2081">
        <v>51.96</v>
      </c>
      <c r="V2081">
        <v>2526</v>
      </c>
      <c r="W2081">
        <v>23.34</v>
      </c>
      <c r="X2081">
        <v>159</v>
      </c>
    </row>
    <row r="2082" spans="1:24" hidden="1" x14ac:dyDescent="0.25">
      <c r="A2082" t="s">
        <v>47</v>
      </c>
      <c r="B2082" t="s">
        <v>25</v>
      </c>
      <c r="C2082">
        <v>2007</v>
      </c>
      <c r="D2082" t="s">
        <v>34</v>
      </c>
      <c r="E2082">
        <v>2.25</v>
      </c>
      <c r="F2082">
        <v>7.77</v>
      </c>
      <c r="G2082">
        <v>2.89</v>
      </c>
      <c r="H2082">
        <v>3.39</v>
      </c>
      <c r="I2082">
        <v>31.25</v>
      </c>
      <c r="J2082">
        <v>13.84</v>
      </c>
      <c r="K2082">
        <v>3680</v>
      </c>
      <c r="L2082" t="s">
        <v>27</v>
      </c>
      <c r="M2082">
        <v>50.28</v>
      </c>
      <c r="N2082">
        <v>174</v>
      </c>
      <c r="O2082">
        <v>8</v>
      </c>
      <c r="P2082">
        <v>65</v>
      </c>
      <c r="Q2082">
        <v>41.97</v>
      </c>
      <c r="R2082">
        <v>60952</v>
      </c>
      <c r="S2082">
        <v>39.36</v>
      </c>
      <c r="T2082">
        <v>74.59</v>
      </c>
      <c r="U2082">
        <v>73.77</v>
      </c>
      <c r="V2082">
        <v>723</v>
      </c>
      <c r="W2082">
        <v>1.79</v>
      </c>
      <c r="X2082">
        <v>845</v>
      </c>
    </row>
    <row r="2083" spans="1:24" hidden="1" x14ac:dyDescent="0.25">
      <c r="A2083" t="s">
        <v>36</v>
      </c>
      <c r="B2083" t="s">
        <v>33</v>
      </c>
      <c r="C2083">
        <v>2019</v>
      </c>
      <c r="D2083" t="s">
        <v>30</v>
      </c>
      <c r="E2083">
        <v>10</v>
      </c>
      <c r="F2083">
        <v>6.97</v>
      </c>
      <c r="G2083">
        <v>1.84</v>
      </c>
      <c r="H2083">
        <v>9.3800000000000008</v>
      </c>
      <c r="I2083">
        <v>48.09</v>
      </c>
      <c r="J2083">
        <v>4.1100000000000003</v>
      </c>
      <c r="K2083">
        <v>1602</v>
      </c>
      <c r="L2083" t="s">
        <v>44</v>
      </c>
      <c r="M2083">
        <v>44.73</v>
      </c>
      <c r="N2083">
        <v>488</v>
      </c>
      <c r="O2083">
        <v>22</v>
      </c>
      <c r="P2083">
        <v>15</v>
      </c>
      <c r="Q2083">
        <v>85.23</v>
      </c>
      <c r="R2083">
        <v>21829</v>
      </c>
      <c r="S2083">
        <v>18.07</v>
      </c>
      <c r="T2083">
        <v>58.83</v>
      </c>
      <c r="U2083">
        <v>51.19</v>
      </c>
      <c r="V2083">
        <v>1409</v>
      </c>
      <c r="W2083">
        <v>38.590000000000003</v>
      </c>
      <c r="X2083">
        <v>781</v>
      </c>
    </row>
    <row r="2084" spans="1:24" hidden="1" x14ac:dyDescent="0.25">
      <c r="A2084" t="s">
        <v>45</v>
      </c>
      <c r="B2084" t="s">
        <v>37</v>
      </c>
      <c r="C2084">
        <v>2021</v>
      </c>
      <c r="D2084" t="s">
        <v>30</v>
      </c>
      <c r="E2084">
        <v>4.96</v>
      </c>
      <c r="F2084">
        <v>7.33</v>
      </c>
      <c r="G2084">
        <v>1.03</v>
      </c>
      <c r="H2084">
        <v>5.26</v>
      </c>
      <c r="I2084">
        <v>41.7</v>
      </c>
      <c r="J2084">
        <v>8.99</v>
      </c>
      <c r="K2084">
        <v>3282</v>
      </c>
      <c r="L2084" t="s">
        <v>44</v>
      </c>
      <c r="M2084">
        <v>86.11</v>
      </c>
      <c r="N2084">
        <v>468</v>
      </c>
      <c r="O2084">
        <v>4</v>
      </c>
      <c r="P2084">
        <v>99</v>
      </c>
      <c r="Q2084">
        <v>42.74</v>
      </c>
      <c r="R2084">
        <v>53434</v>
      </c>
      <c r="S2084">
        <v>50.89</v>
      </c>
      <c r="T2084">
        <v>16.55</v>
      </c>
      <c r="U2084">
        <v>48.94</v>
      </c>
      <c r="V2084">
        <v>1028</v>
      </c>
      <c r="W2084">
        <v>14.51</v>
      </c>
      <c r="X2084">
        <v>604</v>
      </c>
    </row>
    <row r="2085" spans="1:24" hidden="1" x14ac:dyDescent="0.25">
      <c r="A2085" t="s">
        <v>28</v>
      </c>
      <c r="B2085" t="s">
        <v>25</v>
      </c>
      <c r="C2085">
        <v>2009</v>
      </c>
      <c r="D2085" t="s">
        <v>26</v>
      </c>
      <c r="E2085">
        <v>7.71</v>
      </c>
      <c r="F2085">
        <v>8.23</v>
      </c>
      <c r="G2085">
        <v>3.55</v>
      </c>
      <c r="H2085">
        <v>5.98</v>
      </c>
      <c r="I2085">
        <v>5.44</v>
      </c>
      <c r="J2085">
        <v>11.32</v>
      </c>
      <c r="K2085">
        <v>2696</v>
      </c>
      <c r="L2085" t="s">
        <v>44</v>
      </c>
      <c r="M2085">
        <v>96.24</v>
      </c>
      <c r="N2085">
        <v>315</v>
      </c>
      <c r="O2085">
        <v>44</v>
      </c>
      <c r="P2085">
        <v>1</v>
      </c>
      <c r="Q2085">
        <v>45.49</v>
      </c>
      <c r="R2085">
        <v>53473</v>
      </c>
      <c r="S2085">
        <v>58.42</v>
      </c>
      <c r="T2085">
        <v>81.13</v>
      </c>
      <c r="U2085">
        <v>88.39</v>
      </c>
      <c r="V2085">
        <v>687</v>
      </c>
      <c r="W2085">
        <v>26.46</v>
      </c>
      <c r="X2085">
        <v>422</v>
      </c>
    </row>
    <row r="2086" spans="1:24" hidden="1" x14ac:dyDescent="0.25">
      <c r="A2086" t="s">
        <v>46</v>
      </c>
      <c r="B2086" t="s">
        <v>37</v>
      </c>
      <c r="C2086">
        <v>2021</v>
      </c>
      <c r="D2086" t="s">
        <v>30</v>
      </c>
      <c r="E2086">
        <v>0.02</v>
      </c>
      <c r="F2086">
        <v>6.64</v>
      </c>
      <c r="G2086">
        <v>0.46</v>
      </c>
      <c r="H2086">
        <v>8.7899999999999991</v>
      </c>
      <c r="I2086">
        <v>1.1599999999999999</v>
      </c>
      <c r="J2086">
        <v>14.31</v>
      </c>
      <c r="K2086">
        <v>4434</v>
      </c>
      <c r="L2086" t="s">
        <v>35</v>
      </c>
      <c r="M2086">
        <v>46.27</v>
      </c>
      <c r="N2086">
        <v>307</v>
      </c>
      <c r="O2086">
        <v>38</v>
      </c>
      <c r="P2086">
        <v>15</v>
      </c>
      <c r="Q2086">
        <v>60.03</v>
      </c>
      <c r="R2086">
        <v>19572</v>
      </c>
      <c r="S2086">
        <v>63.12</v>
      </c>
      <c r="T2086">
        <v>80.14</v>
      </c>
      <c r="U2086">
        <v>88.38</v>
      </c>
      <c r="V2086">
        <v>423</v>
      </c>
      <c r="W2086">
        <v>26.68</v>
      </c>
      <c r="X2086">
        <v>835</v>
      </c>
    </row>
    <row r="2087" spans="1:24" hidden="1" x14ac:dyDescent="0.25">
      <c r="A2087" t="s">
        <v>28</v>
      </c>
      <c r="B2087" t="s">
        <v>33</v>
      </c>
      <c r="C2087">
        <v>2018</v>
      </c>
      <c r="D2087" t="s">
        <v>30</v>
      </c>
      <c r="E2087">
        <v>8.89</v>
      </c>
      <c r="F2087">
        <v>6.6</v>
      </c>
      <c r="G2087">
        <v>4.8499999999999996</v>
      </c>
      <c r="H2087">
        <v>4.17</v>
      </c>
      <c r="I2087">
        <v>24.95</v>
      </c>
      <c r="J2087">
        <v>16.45</v>
      </c>
      <c r="K2087">
        <v>4151</v>
      </c>
      <c r="L2087" t="s">
        <v>35</v>
      </c>
      <c r="M2087">
        <v>52.2</v>
      </c>
      <c r="N2087">
        <v>379</v>
      </c>
      <c r="O2087">
        <v>16</v>
      </c>
      <c r="P2087">
        <v>71</v>
      </c>
      <c r="Q2087">
        <v>14.07</v>
      </c>
      <c r="R2087">
        <v>25768</v>
      </c>
      <c r="S2087">
        <v>87.6</v>
      </c>
      <c r="T2087">
        <v>55.76</v>
      </c>
      <c r="U2087">
        <v>93.58</v>
      </c>
      <c r="V2087">
        <v>1184</v>
      </c>
      <c r="W2087">
        <v>2.2799999999999998</v>
      </c>
      <c r="X2087">
        <v>67</v>
      </c>
    </row>
    <row r="2088" spans="1:24" hidden="1" x14ac:dyDescent="0.25">
      <c r="A2088" t="s">
        <v>47</v>
      </c>
      <c r="B2088" t="s">
        <v>29</v>
      </c>
      <c r="C2088">
        <v>2020</v>
      </c>
      <c r="D2088" t="s">
        <v>43</v>
      </c>
      <c r="E2088">
        <v>2.7</v>
      </c>
      <c r="F2088">
        <v>6.66</v>
      </c>
      <c r="G2088">
        <v>4.8899999999999997</v>
      </c>
      <c r="H2088">
        <v>8.9499999999999993</v>
      </c>
      <c r="I2088">
        <v>38.79</v>
      </c>
      <c r="J2088">
        <v>15.2</v>
      </c>
      <c r="K2088">
        <v>3833</v>
      </c>
      <c r="L2088" t="s">
        <v>31</v>
      </c>
      <c r="M2088">
        <v>79.989999999999995</v>
      </c>
      <c r="N2088">
        <v>341</v>
      </c>
      <c r="O2088">
        <v>39</v>
      </c>
      <c r="P2088">
        <v>0</v>
      </c>
      <c r="Q2088">
        <v>17.37</v>
      </c>
      <c r="R2088">
        <v>28959</v>
      </c>
      <c r="S2088">
        <v>6.18</v>
      </c>
      <c r="T2088">
        <v>46.21</v>
      </c>
      <c r="U2088">
        <v>85.84</v>
      </c>
      <c r="V2088">
        <v>1769</v>
      </c>
      <c r="W2088">
        <v>10.63</v>
      </c>
      <c r="X2088">
        <v>63</v>
      </c>
    </row>
    <row r="2089" spans="1:24" hidden="1" x14ac:dyDescent="0.25">
      <c r="A2089" t="s">
        <v>24</v>
      </c>
      <c r="B2089" t="s">
        <v>38</v>
      </c>
      <c r="C2089">
        <v>2002</v>
      </c>
      <c r="D2089" t="s">
        <v>42</v>
      </c>
      <c r="E2089">
        <v>6.68</v>
      </c>
      <c r="F2089">
        <v>6.85</v>
      </c>
      <c r="G2089">
        <v>0.65</v>
      </c>
      <c r="H2089">
        <v>4.6900000000000004</v>
      </c>
      <c r="I2089">
        <v>15.7</v>
      </c>
      <c r="J2089">
        <v>0.56999999999999995</v>
      </c>
      <c r="K2089">
        <v>1305</v>
      </c>
      <c r="L2089" t="s">
        <v>31</v>
      </c>
      <c r="M2089">
        <v>87.07</v>
      </c>
      <c r="N2089">
        <v>416</v>
      </c>
      <c r="O2089">
        <v>4</v>
      </c>
      <c r="P2089">
        <v>81</v>
      </c>
      <c r="Q2089">
        <v>79.44</v>
      </c>
      <c r="R2089">
        <v>97509</v>
      </c>
      <c r="S2089">
        <v>38.83</v>
      </c>
      <c r="T2089">
        <v>42.04</v>
      </c>
      <c r="U2089">
        <v>30.19</v>
      </c>
      <c r="V2089">
        <v>300</v>
      </c>
      <c r="W2089">
        <v>26.25</v>
      </c>
      <c r="X2089">
        <v>549</v>
      </c>
    </row>
    <row r="2090" spans="1:24" hidden="1" x14ac:dyDescent="0.25">
      <c r="A2090" t="s">
        <v>46</v>
      </c>
      <c r="B2090" t="s">
        <v>38</v>
      </c>
      <c r="C2090">
        <v>2010</v>
      </c>
      <c r="D2090" t="s">
        <v>40</v>
      </c>
      <c r="E2090">
        <v>8.06</v>
      </c>
      <c r="F2090">
        <v>6.27</v>
      </c>
      <c r="G2090">
        <v>0.52</v>
      </c>
      <c r="H2090">
        <v>7.12</v>
      </c>
      <c r="I2090">
        <v>35.06</v>
      </c>
      <c r="J2090">
        <v>13.41</v>
      </c>
      <c r="K2090">
        <v>716</v>
      </c>
      <c r="L2090" t="s">
        <v>27</v>
      </c>
      <c r="M2090">
        <v>99.94</v>
      </c>
      <c r="N2090">
        <v>441</v>
      </c>
      <c r="O2090">
        <v>6</v>
      </c>
      <c r="P2090">
        <v>25</v>
      </c>
      <c r="Q2090">
        <v>28.8</v>
      </c>
      <c r="R2090">
        <v>44382</v>
      </c>
      <c r="S2090">
        <v>59.1</v>
      </c>
      <c r="T2090">
        <v>58.22</v>
      </c>
      <c r="U2090">
        <v>25.32</v>
      </c>
      <c r="V2090">
        <v>2111</v>
      </c>
      <c r="W2090">
        <v>36.49</v>
      </c>
      <c r="X2090">
        <v>370</v>
      </c>
    </row>
    <row r="2091" spans="1:24" hidden="1" x14ac:dyDescent="0.25">
      <c r="A2091" t="s">
        <v>46</v>
      </c>
      <c r="B2091" t="s">
        <v>29</v>
      </c>
      <c r="C2091">
        <v>2010</v>
      </c>
      <c r="D2091" t="s">
        <v>42</v>
      </c>
      <c r="E2091">
        <v>1.64</v>
      </c>
      <c r="F2091">
        <v>7.74</v>
      </c>
      <c r="G2091">
        <v>2.06</v>
      </c>
      <c r="H2091">
        <v>7.8</v>
      </c>
      <c r="I2091">
        <v>46.6</v>
      </c>
      <c r="J2091">
        <v>9.9499999999999993</v>
      </c>
      <c r="K2091">
        <v>3655</v>
      </c>
      <c r="L2091" t="s">
        <v>35</v>
      </c>
      <c r="M2091">
        <v>49.14</v>
      </c>
      <c r="N2091">
        <v>352</v>
      </c>
      <c r="O2091">
        <v>7</v>
      </c>
      <c r="P2091">
        <v>43</v>
      </c>
      <c r="Q2091">
        <v>69.099999999999994</v>
      </c>
      <c r="R2091">
        <v>65255</v>
      </c>
      <c r="S2091">
        <v>57.01</v>
      </c>
      <c r="T2091">
        <v>77.34</v>
      </c>
      <c r="U2091">
        <v>24.67</v>
      </c>
      <c r="V2091">
        <v>2240</v>
      </c>
      <c r="W2091">
        <v>31.15</v>
      </c>
      <c r="X2091">
        <v>726</v>
      </c>
    </row>
    <row r="2092" spans="1:24" hidden="1" x14ac:dyDescent="0.25">
      <c r="A2092" t="s">
        <v>48</v>
      </c>
      <c r="B2092" t="s">
        <v>25</v>
      </c>
      <c r="C2092">
        <v>2016</v>
      </c>
      <c r="D2092" t="s">
        <v>26</v>
      </c>
      <c r="E2092">
        <v>4.43</v>
      </c>
      <c r="F2092">
        <v>6.52</v>
      </c>
      <c r="G2092">
        <v>4.82</v>
      </c>
      <c r="H2092">
        <v>9.34</v>
      </c>
      <c r="I2092">
        <v>22.95</v>
      </c>
      <c r="J2092">
        <v>11.48</v>
      </c>
      <c r="K2092">
        <v>2991</v>
      </c>
      <c r="L2092" t="s">
        <v>31</v>
      </c>
      <c r="M2092">
        <v>68.959999999999994</v>
      </c>
      <c r="N2092">
        <v>303</v>
      </c>
      <c r="O2092">
        <v>6</v>
      </c>
      <c r="P2092">
        <v>4</v>
      </c>
      <c r="Q2092">
        <v>11.55</v>
      </c>
      <c r="R2092">
        <v>8346</v>
      </c>
      <c r="S2092">
        <v>2.17</v>
      </c>
      <c r="T2092">
        <v>55.27</v>
      </c>
      <c r="U2092">
        <v>98.42</v>
      </c>
      <c r="V2092">
        <v>2922</v>
      </c>
      <c r="W2092">
        <v>23.21</v>
      </c>
      <c r="X2092">
        <v>432</v>
      </c>
    </row>
    <row r="2093" spans="1:24" hidden="1" x14ac:dyDescent="0.25">
      <c r="A2093" t="s">
        <v>36</v>
      </c>
      <c r="B2093" t="s">
        <v>25</v>
      </c>
      <c r="C2093">
        <v>2015</v>
      </c>
      <c r="D2093" t="s">
        <v>42</v>
      </c>
      <c r="E2093">
        <v>4.9400000000000004</v>
      </c>
      <c r="F2093">
        <v>8.32</v>
      </c>
      <c r="G2093">
        <v>2</v>
      </c>
      <c r="H2093">
        <v>7.25</v>
      </c>
      <c r="I2093">
        <v>12.21</v>
      </c>
      <c r="J2093">
        <v>7.46</v>
      </c>
      <c r="K2093">
        <v>313</v>
      </c>
      <c r="L2093" t="s">
        <v>44</v>
      </c>
      <c r="M2093">
        <v>39.380000000000003</v>
      </c>
      <c r="N2093">
        <v>132</v>
      </c>
      <c r="O2093">
        <v>21</v>
      </c>
      <c r="P2093">
        <v>20</v>
      </c>
      <c r="Q2093">
        <v>82.54</v>
      </c>
      <c r="R2093">
        <v>38653</v>
      </c>
      <c r="S2093">
        <v>18.93</v>
      </c>
      <c r="T2093">
        <v>20.37</v>
      </c>
      <c r="U2093">
        <v>60.09</v>
      </c>
      <c r="V2093">
        <v>2679</v>
      </c>
      <c r="W2093">
        <v>9.3000000000000007</v>
      </c>
      <c r="X2093">
        <v>66</v>
      </c>
    </row>
    <row r="2094" spans="1:24" hidden="1" x14ac:dyDescent="0.25">
      <c r="A2094" t="s">
        <v>46</v>
      </c>
      <c r="B2094" t="s">
        <v>37</v>
      </c>
      <c r="C2094">
        <v>2006</v>
      </c>
      <c r="D2094" t="s">
        <v>30</v>
      </c>
      <c r="E2094">
        <v>3.12</v>
      </c>
      <c r="F2094">
        <v>6.54</v>
      </c>
      <c r="G2094">
        <v>1.82</v>
      </c>
      <c r="H2094">
        <v>6.17</v>
      </c>
      <c r="I2094">
        <v>45.89</v>
      </c>
      <c r="J2094">
        <v>14.28</v>
      </c>
      <c r="K2094">
        <v>2280</v>
      </c>
      <c r="L2094" t="s">
        <v>44</v>
      </c>
      <c r="M2094">
        <v>53.16</v>
      </c>
      <c r="N2094">
        <v>468</v>
      </c>
      <c r="O2094">
        <v>43</v>
      </c>
      <c r="P2094">
        <v>34</v>
      </c>
      <c r="Q2094">
        <v>98.85</v>
      </c>
      <c r="R2094">
        <v>51808</v>
      </c>
      <c r="S2094">
        <v>84.57</v>
      </c>
      <c r="T2094">
        <v>34.49</v>
      </c>
      <c r="U2094">
        <v>29.21</v>
      </c>
      <c r="V2094">
        <v>748</v>
      </c>
      <c r="W2094">
        <v>37.950000000000003</v>
      </c>
      <c r="X2094">
        <v>73</v>
      </c>
    </row>
    <row r="2095" spans="1:24" hidden="1" x14ac:dyDescent="0.25">
      <c r="A2095" t="s">
        <v>48</v>
      </c>
      <c r="B2095" t="s">
        <v>29</v>
      </c>
      <c r="C2095">
        <v>2003</v>
      </c>
      <c r="D2095" t="s">
        <v>26</v>
      </c>
      <c r="E2095">
        <v>4.82</v>
      </c>
      <c r="F2095">
        <v>6.64</v>
      </c>
      <c r="G2095">
        <v>3.52</v>
      </c>
      <c r="H2095">
        <v>7.01</v>
      </c>
      <c r="I2095">
        <v>23.61</v>
      </c>
      <c r="J2095">
        <v>13.48</v>
      </c>
      <c r="K2095">
        <v>2622</v>
      </c>
      <c r="L2095" t="s">
        <v>27</v>
      </c>
      <c r="M2095">
        <v>33.15</v>
      </c>
      <c r="N2095">
        <v>26</v>
      </c>
      <c r="O2095">
        <v>37</v>
      </c>
      <c r="P2095">
        <v>91</v>
      </c>
      <c r="Q2095">
        <v>38.619999999999997</v>
      </c>
      <c r="R2095">
        <v>5954</v>
      </c>
      <c r="S2095">
        <v>51.54</v>
      </c>
      <c r="T2095">
        <v>63.46</v>
      </c>
      <c r="U2095">
        <v>63.54</v>
      </c>
      <c r="V2095">
        <v>1735</v>
      </c>
      <c r="W2095">
        <v>16.149999999999999</v>
      </c>
      <c r="X2095">
        <v>613</v>
      </c>
    </row>
    <row r="2096" spans="1:24" hidden="1" x14ac:dyDescent="0.25">
      <c r="A2096" t="s">
        <v>48</v>
      </c>
      <c r="B2096" t="s">
        <v>25</v>
      </c>
      <c r="C2096">
        <v>2022</v>
      </c>
      <c r="D2096" t="s">
        <v>42</v>
      </c>
      <c r="E2096">
        <v>3.18</v>
      </c>
      <c r="F2096">
        <v>6.74</v>
      </c>
      <c r="G2096">
        <v>0.89</v>
      </c>
      <c r="H2096">
        <v>4.41</v>
      </c>
      <c r="I2096">
        <v>20.39</v>
      </c>
      <c r="J2096">
        <v>11.59</v>
      </c>
      <c r="K2096">
        <v>887</v>
      </c>
      <c r="L2096" t="s">
        <v>27</v>
      </c>
      <c r="M2096">
        <v>44.76</v>
      </c>
      <c r="N2096">
        <v>424</v>
      </c>
      <c r="O2096">
        <v>20</v>
      </c>
      <c r="P2096">
        <v>53</v>
      </c>
      <c r="Q2096">
        <v>51.54</v>
      </c>
      <c r="R2096">
        <v>90745</v>
      </c>
      <c r="S2096">
        <v>41.36</v>
      </c>
      <c r="T2096">
        <v>61.75</v>
      </c>
      <c r="U2096">
        <v>76.819999999999993</v>
      </c>
      <c r="V2096">
        <v>2032</v>
      </c>
      <c r="W2096">
        <v>6</v>
      </c>
      <c r="X2096">
        <v>295</v>
      </c>
    </row>
    <row r="2097" spans="1:24" hidden="1" x14ac:dyDescent="0.25">
      <c r="A2097" t="s">
        <v>47</v>
      </c>
      <c r="B2097" t="s">
        <v>29</v>
      </c>
      <c r="C2097">
        <v>2018</v>
      </c>
      <c r="D2097" t="s">
        <v>26</v>
      </c>
      <c r="E2097">
        <v>3.61</v>
      </c>
      <c r="F2097">
        <v>7.92</v>
      </c>
      <c r="G2097">
        <v>1.82</v>
      </c>
      <c r="H2097">
        <v>7.82</v>
      </c>
      <c r="I2097">
        <v>17.670000000000002</v>
      </c>
      <c r="J2097">
        <v>17.23</v>
      </c>
      <c r="K2097">
        <v>4342</v>
      </c>
      <c r="L2097" t="s">
        <v>31</v>
      </c>
      <c r="M2097">
        <v>65.459999999999994</v>
      </c>
      <c r="N2097">
        <v>256</v>
      </c>
      <c r="O2097">
        <v>3</v>
      </c>
      <c r="P2097">
        <v>89</v>
      </c>
      <c r="Q2097">
        <v>45.39</v>
      </c>
      <c r="R2097">
        <v>96736</v>
      </c>
      <c r="S2097">
        <v>90.02</v>
      </c>
      <c r="T2097">
        <v>51.51</v>
      </c>
      <c r="U2097">
        <v>27.56</v>
      </c>
      <c r="V2097">
        <v>2637</v>
      </c>
      <c r="W2097">
        <v>0.87</v>
      </c>
      <c r="X2097">
        <v>351</v>
      </c>
    </row>
    <row r="2098" spans="1:24" hidden="1" x14ac:dyDescent="0.25">
      <c r="A2098" t="s">
        <v>41</v>
      </c>
      <c r="B2098" t="s">
        <v>33</v>
      </c>
      <c r="C2098">
        <v>2011</v>
      </c>
      <c r="D2098" t="s">
        <v>40</v>
      </c>
      <c r="E2098">
        <v>6.69</v>
      </c>
      <c r="F2098">
        <v>7.07</v>
      </c>
      <c r="G2098">
        <v>1.46</v>
      </c>
      <c r="H2098">
        <v>4.3099999999999996</v>
      </c>
      <c r="I2098">
        <v>21.15</v>
      </c>
      <c r="J2098">
        <v>2.04</v>
      </c>
      <c r="K2098">
        <v>2489</v>
      </c>
      <c r="L2098" t="s">
        <v>44</v>
      </c>
      <c r="M2098">
        <v>41.46</v>
      </c>
      <c r="N2098">
        <v>50</v>
      </c>
      <c r="O2098">
        <v>31</v>
      </c>
      <c r="P2098">
        <v>95</v>
      </c>
      <c r="Q2098">
        <v>89.63</v>
      </c>
      <c r="R2098">
        <v>35395</v>
      </c>
      <c r="S2098">
        <v>7.5</v>
      </c>
      <c r="T2098">
        <v>29.24</v>
      </c>
      <c r="U2098">
        <v>47.71</v>
      </c>
      <c r="V2098">
        <v>2458</v>
      </c>
      <c r="W2098">
        <v>38.01</v>
      </c>
      <c r="X2098">
        <v>518</v>
      </c>
    </row>
    <row r="2099" spans="1:24" hidden="1" x14ac:dyDescent="0.25">
      <c r="A2099" t="s">
        <v>28</v>
      </c>
      <c r="B2099" t="s">
        <v>38</v>
      </c>
      <c r="C2099">
        <v>2014</v>
      </c>
      <c r="D2099" t="s">
        <v>42</v>
      </c>
      <c r="E2099">
        <v>6.33</v>
      </c>
      <c r="F2099">
        <v>8.0500000000000007</v>
      </c>
      <c r="G2099">
        <v>3.01</v>
      </c>
      <c r="H2099">
        <v>6.9</v>
      </c>
      <c r="I2099">
        <v>33.68</v>
      </c>
      <c r="J2099">
        <v>6.02</v>
      </c>
      <c r="K2099">
        <v>1922</v>
      </c>
      <c r="L2099" t="s">
        <v>27</v>
      </c>
      <c r="M2099">
        <v>92.26</v>
      </c>
      <c r="N2099">
        <v>143</v>
      </c>
      <c r="O2099">
        <v>28</v>
      </c>
      <c r="P2099">
        <v>49</v>
      </c>
      <c r="Q2099">
        <v>2.97</v>
      </c>
      <c r="R2099">
        <v>30178</v>
      </c>
      <c r="S2099">
        <v>92.23</v>
      </c>
      <c r="T2099">
        <v>31.65</v>
      </c>
      <c r="U2099">
        <v>35.03</v>
      </c>
      <c r="V2099">
        <v>2119</v>
      </c>
      <c r="W2099">
        <v>31.12</v>
      </c>
      <c r="X2099">
        <v>443</v>
      </c>
    </row>
    <row r="2100" spans="1:24" hidden="1" x14ac:dyDescent="0.25">
      <c r="A2100" t="s">
        <v>24</v>
      </c>
      <c r="B2100" t="s">
        <v>38</v>
      </c>
      <c r="C2100">
        <v>2010</v>
      </c>
      <c r="D2100" t="s">
        <v>34</v>
      </c>
      <c r="E2100">
        <v>2.3199999999999998</v>
      </c>
      <c r="F2100">
        <v>7.96</v>
      </c>
      <c r="G2100">
        <v>0.81</v>
      </c>
      <c r="H2100">
        <v>7.53</v>
      </c>
      <c r="I2100">
        <v>21.69</v>
      </c>
      <c r="J2100">
        <v>9.9</v>
      </c>
      <c r="K2100">
        <v>4029</v>
      </c>
      <c r="L2100" t="s">
        <v>27</v>
      </c>
      <c r="M2100">
        <v>79.72</v>
      </c>
      <c r="N2100">
        <v>354</v>
      </c>
      <c r="O2100">
        <v>29</v>
      </c>
      <c r="P2100">
        <v>43</v>
      </c>
      <c r="Q2100">
        <v>66.040000000000006</v>
      </c>
      <c r="R2100">
        <v>98390</v>
      </c>
      <c r="S2100">
        <v>2.78</v>
      </c>
      <c r="T2100">
        <v>48.74</v>
      </c>
      <c r="U2100">
        <v>98.03</v>
      </c>
      <c r="V2100">
        <v>1309</v>
      </c>
      <c r="W2100">
        <v>8.66</v>
      </c>
      <c r="X2100">
        <v>447</v>
      </c>
    </row>
    <row r="2101" spans="1:24" hidden="1" x14ac:dyDescent="0.25">
      <c r="A2101" t="s">
        <v>39</v>
      </c>
      <c r="B2101" t="s">
        <v>38</v>
      </c>
      <c r="C2101">
        <v>2004</v>
      </c>
      <c r="D2101" t="s">
        <v>30</v>
      </c>
      <c r="E2101">
        <v>8.9700000000000006</v>
      </c>
      <c r="F2101">
        <v>8.32</v>
      </c>
      <c r="G2101">
        <v>2.74</v>
      </c>
      <c r="H2101">
        <v>9.2899999999999991</v>
      </c>
      <c r="I2101">
        <v>16.21</v>
      </c>
      <c r="J2101">
        <v>19.170000000000002</v>
      </c>
      <c r="K2101">
        <v>3063</v>
      </c>
      <c r="L2101" t="s">
        <v>35</v>
      </c>
      <c r="M2101">
        <v>31.94</v>
      </c>
      <c r="N2101">
        <v>355</v>
      </c>
      <c r="O2101">
        <v>2</v>
      </c>
      <c r="P2101">
        <v>84</v>
      </c>
      <c r="Q2101">
        <v>65.930000000000007</v>
      </c>
      <c r="R2101">
        <v>55252</v>
      </c>
      <c r="S2101">
        <v>56.27</v>
      </c>
      <c r="T2101">
        <v>41.56</v>
      </c>
      <c r="U2101">
        <v>45.46</v>
      </c>
      <c r="V2101">
        <v>1728</v>
      </c>
      <c r="W2101">
        <v>5.67</v>
      </c>
      <c r="X2101">
        <v>544</v>
      </c>
    </row>
    <row r="2102" spans="1:24" hidden="1" x14ac:dyDescent="0.25">
      <c r="A2102" t="s">
        <v>28</v>
      </c>
      <c r="B2102" t="s">
        <v>29</v>
      </c>
      <c r="C2102">
        <v>2004</v>
      </c>
      <c r="D2102" t="s">
        <v>26</v>
      </c>
      <c r="E2102">
        <v>8.6300000000000008</v>
      </c>
      <c r="F2102">
        <v>7.89</v>
      </c>
      <c r="G2102">
        <v>4.29</v>
      </c>
      <c r="H2102">
        <v>6.15</v>
      </c>
      <c r="I2102">
        <v>37.18</v>
      </c>
      <c r="J2102">
        <v>1.44</v>
      </c>
      <c r="K2102">
        <v>160</v>
      </c>
      <c r="L2102" t="s">
        <v>31</v>
      </c>
      <c r="M2102">
        <v>91.37</v>
      </c>
      <c r="N2102">
        <v>235</v>
      </c>
      <c r="O2102">
        <v>4</v>
      </c>
      <c r="P2102">
        <v>3</v>
      </c>
      <c r="Q2102">
        <v>39.47</v>
      </c>
      <c r="R2102">
        <v>56683</v>
      </c>
      <c r="S2102">
        <v>55.51</v>
      </c>
      <c r="T2102">
        <v>35.270000000000003</v>
      </c>
      <c r="U2102">
        <v>75.239999999999995</v>
      </c>
      <c r="V2102">
        <v>962</v>
      </c>
      <c r="W2102">
        <v>38.380000000000003</v>
      </c>
      <c r="X2102">
        <v>539</v>
      </c>
    </row>
    <row r="2103" spans="1:24" hidden="1" x14ac:dyDescent="0.25">
      <c r="A2103" t="s">
        <v>46</v>
      </c>
      <c r="B2103" t="s">
        <v>29</v>
      </c>
      <c r="C2103">
        <v>2014</v>
      </c>
      <c r="D2103" t="s">
        <v>34</v>
      </c>
      <c r="E2103">
        <v>5.09</v>
      </c>
      <c r="F2103">
        <v>6.13</v>
      </c>
      <c r="G2103">
        <v>2.57</v>
      </c>
      <c r="H2103">
        <v>8.43</v>
      </c>
      <c r="I2103">
        <v>10.15</v>
      </c>
      <c r="J2103">
        <v>6.74</v>
      </c>
      <c r="K2103">
        <v>2187</v>
      </c>
      <c r="L2103" t="s">
        <v>27</v>
      </c>
      <c r="M2103">
        <v>98.41</v>
      </c>
      <c r="N2103">
        <v>159</v>
      </c>
      <c r="O2103">
        <v>18</v>
      </c>
      <c r="P2103">
        <v>41</v>
      </c>
      <c r="Q2103">
        <v>23.49</v>
      </c>
      <c r="R2103">
        <v>8262</v>
      </c>
      <c r="S2103">
        <v>63.91</v>
      </c>
      <c r="T2103">
        <v>76.36</v>
      </c>
      <c r="U2103">
        <v>93.47</v>
      </c>
      <c r="V2103">
        <v>2455</v>
      </c>
      <c r="W2103">
        <v>9.6300000000000008</v>
      </c>
      <c r="X2103">
        <v>775</v>
      </c>
    </row>
    <row r="2104" spans="1:24" hidden="1" x14ac:dyDescent="0.25">
      <c r="A2104" t="s">
        <v>24</v>
      </c>
      <c r="B2104" t="s">
        <v>37</v>
      </c>
      <c r="C2104">
        <v>2017</v>
      </c>
      <c r="D2104" t="s">
        <v>34</v>
      </c>
      <c r="E2104">
        <v>4.33</v>
      </c>
      <c r="F2104">
        <v>8.09</v>
      </c>
      <c r="G2104">
        <v>3.42</v>
      </c>
      <c r="H2104">
        <v>4.17</v>
      </c>
      <c r="I2104">
        <v>10.1</v>
      </c>
      <c r="J2104">
        <v>18.52</v>
      </c>
      <c r="K2104">
        <v>2351</v>
      </c>
      <c r="L2104" t="s">
        <v>31</v>
      </c>
      <c r="M2104">
        <v>65.13</v>
      </c>
      <c r="N2104">
        <v>476</v>
      </c>
      <c r="O2104">
        <v>7</v>
      </c>
      <c r="P2104">
        <v>40</v>
      </c>
      <c r="Q2104">
        <v>25.49</v>
      </c>
      <c r="R2104">
        <v>21081</v>
      </c>
      <c r="S2104">
        <v>2.96</v>
      </c>
      <c r="T2104">
        <v>50.32</v>
      </c>
      <c r="U2104">
        <v>89.06</v>
      </c>
      <c r="V2104">
        <v>1185</v>
      </c>
      <c r="W2104">
        <v>18.48</v>
      </c>
      <c r="X2104">
        <v>90</v>
      </c>
    </row>
    <row r="2105" spans="1:24" hidden="1" x14ac:dyDescent="0.25">
      <c r="A2105" t="s">
        <v>45</v>
      </c>
      <c r="B2105" t="s">
        <v>38</v>
      </c>
      <c r="C2105">
        <v>2010</v>
      </c>
      <c r="D2105" t="s">
        <v>43</v>
      </c>
      <c r="E2105">
        <v>3.77</v>
      </c>
      <c r="F2105">
        <v>8.35</v>
      </c>
      <c r="G2105">
        <v>0.38</v>
      </c>
      <c r="H2105">
        <v>4.09</v>
      </c>
      <c r="I2105">
        <v>34.82</v>
      </c>
      <c r="J2105">
        <v>17.96</v>
      </c>
      <c r="K2105">
        <v>1483</v>
      </c>
      <c r="L2105" t="s">
        <v>44</v>
      </c>
      <c r="M2105">
        <v>52.02</v>
      </c>
      <c r="N2105">
        <v>358</v>
      </c>
      <c r="O2105">
        <v>36</v>
      </c>
      <c r="P2105">
        <v>35</v>
      </c>
      <c r="Q2105">
        <v>80.45</v>
      </c>
      <c r="R2105">
        <v>4926</v>
      </c>
      <c r="S2105">
        <v>53.05</v>
      </c>
      <c r="T2105">
        <v>50.25</v>
      </c>
      <c r="U2105">
        <v>51.52</v>
      </c>
      <c r="V2105">
        <v>971</v>
      </c>
      <c r="W2105">
        <v>24.43</v>
      </c>
      <c r="X2105">
        <v>390</v>
      </c>
    </row>
    <row r="2106" spans="1:24" hidden="1" x14ac:dyDescent="0.25">
      <c r="A2106" t="s">
        <v>41</v>
      </c>
      <c r="B2106" t="s">
        <v>37</v>
      </c>
      <c r="C2106">
        <v>2011</v>
      </c>
      <c r="D2106" t="s">
        <v>26</v>
      </c>
      <c r="E2106">
        <v>7.07</v>
      </c>
      <c r="F2106">
        <v>8.48</v>
      </c>
      <c r="G2106">
        <v>2.25</v>
      </c>
      <c r="H2106">
        <v>6.67</v>
      </c>
      <c r="I2106">
        <v>43.34</v>
      </c>
      <c r="J2106">
        <v>17.3</v>
      </c>
      <c r="K2106">
        <v>3892</v>
      </c>
      <c r="L2106" t="s">
        <v>31</v>
      </c>
      <c r="M2106">
        <v>48.44</v>
      </c>
      <c r="N2106">
        <v>302</v>
      </c>
      <c r="O2106">
        <v>30</v>
      </c>
      <c r="P2106">
        <v>23</v>
      </c>
      <c r="Q2106">
        <v>8.48</v>
      </c>
      <c r="R2106">
        <v>95083</v>
      </c>
      <c r="S2106">
        <v>11.36</v>
      </c>
      <c r="T2106">
        <v>44.24</v>
      </c>
      <c r="U2106">
        <v>44.87</v>
      </c>
      <c r="V2106">
        <v>2872</v>
      </c>
      <c r="W2106">
        <v>2.5</v>
      </c>
      <c r="X2106">
        <v>703</v>
      </c>
    </row>
    <row r="2107" spans="1:24" hidden="1" x14ac:dyDescent="0.25">
      <c r="A2107" t="s">
        <v>45</v>
      </c>
      <c r="B2107" t="s">
        <v>38</v>
      </c>
      <c r="C2107">
        <v>2001</v>
      </c>
      <c r="D2107" t="s">
        <v>34</v>
      </c>
      <c r="E2107">
        <v>6.72</v>
      </c>
      <c r="F2107">
        <v>6.31</v>
      </c>
      <c r="G2107">
        <v>0.47</v>
      </c>
      <c r="H2107">
        <v>7.17</v>
      </c>
      <c r="I2107">
        <v>12.06</v>
      </c>
      <c r="J2107">
        <v>6.17</v>
      </c>
      <c r="K2107">
        <v>1737</v>
      </c>
      <c r="L2107" t="s">
        <v>27</v>
      </c>
      <c r="M2107">
        <v>36.119999999999997</v>
      </c>
      <c r="N2107">
        <v>406</v>
      </c>
      <c r="O2107">
        <v>26</v>
      </c>
      <c r="P2107">
        <v>96</v>
      </c>
      <c r="Q2107">
        <v>57.25</v>
      </c>
      <c r="R2107">
        <v>67510</v>
      </c>
      <c r="S2107">
        <v>15.6</v>
      </c>
      <c r="T2107">
        <v>64.47</v>
      </c>
      <c r="U2107">
        <v>84.74</v>
      </c>
      <c r="V2107">
        <v>984</v>
      </c>
      <c r="W2107">
        <v>13.78</v>
      </c>
      <c r="X2107">
        <v>872</v>
      </c>
    </row>
    <row r="2108" spans="1:24" hidden="1" x14ac:dyDescent="0.25">
      <c r="A2108" t="s">
        <v>45</v>
      </c>
      <c r="B2108" t="s">
        <v>37</v>
      </c>
      <c r="C2108">
        <v>2019</v>
      </c>
      <c r="D2108" t="s">
        <v>43</v>
      </c>
      <c r="E2108">
        <v>1.96</v>
      </c>
      <c r="F2108">
        <v>7.53</v>
      </c>
      <c r="G2108">
        <v>3</v>
      </c>
      <c r="H2108">
        <v>7.43</v>
      </c>
      <c r="I2108">
        <v>9.56</v>
      </c>
      <c r="J2108">
        <v>16.940000000000001</v>
      </c>
      <c r="K2108">
        <v>4220</v>
      </c>
      <c r="L2108" t="s">
        <v>35</v>
      </c>
      <c r="M2108">
        <v>64.41</v>
      </c>
      <c r="N2108">
        <v>270</v>
      </c>
      <c r="O2108">
        <v>12</v>
      </c>
      <c r="P2108">
        <v>4</v>
      </c>
      <c r="Q2108">
        <v>32.07</v>
      </c>
      <c r="R2108">
        <v>13551</v>
      </c>
      <c r="S2108">
        <v>21.54</v>
      </c>
      <c r="T2108">
        <v>24.05</v>
      </c>
      <c r="U2108">
        <v>36.409999999999997</v>
      </c>
      <c r="V2108">
        <v>2847</v>
      </c>
      <c r="W2108">
        <v>37.75</v>
      </c>
      <c r="X2108">
        <v>933</v>
      </c>
    </row>
    <row r="2109" spans="1:24" hidden="1" x14ac:dyDescent="0.25">
      <c r="A2109" t="s">
        <v>36</v>
      </c>
      <c r="B2109" t="s">
        <v>37</v>
      </c>
      <c r="C2109">
        <v>2014</v>
      </c>
      <c r="D2109" t="s">
        <v>34</v>
      </c>
      <c r="E2109">
        <v>6.71</v>
      </c>
      <c r="F2109">
        <v>6.5</v>
      </c>
      <c r="G2109">
        <v>1.41</v>
      </c>
      <c r="H2109">
        <v>8.2200000000000006</v>
      </c>
      <c r="I2109">
        <v>33.520000000000003</v>
      </c>
      <c r="J2109">
        <v>10.11</v>
      </c>
      <c r="K2109">
        <v>1908</v>
      </c>
      <c r="L2109" t="s">
        <v>31</v>
      </c>
      <c r="M2109">
        <v>33.51</v>
      </c>
      <c r="N2109">
        <v>153</v>
      </c>
      <c r="O2109">
        <v>41</v>
      </c>
      <c r="P2109">
        <v>56</v>
      </c>
      <c r="Q2109">
        <v>27.99</v>
      </c>
      <c r="R2109">
        <v>6489</v>
      </c>
      <c r="S2109">
        <v>61.32</v>
      </c>
      <c r="T2109">
        <v>85.49</v>
      </c>
      <c r="U2109">
        <v>77.39</v>
      </c>
      <c r="V2109">
        <v>1981</v>
      </c>
      <c r="W2109">
        <v>28.01</v>
      </c>
      <c r="X2109">
        <v>657</v>
      </c>
    </row>
    <row r="2110" spans="1:24" hidden="1" x14ac:dyDescent="0.25">
      <c r="A2110" t="s">
        <v>28</v>
      </c>
      <c r="B2110" t="s">
        <v>33</v>
      </c>
      <c r="C2110">
        <v>2019</v>
      </c>
      <c r="D2110" t="s">
        <v>30</v>
      </c>
      <c r="E2110">
        <v>2.52</v>
      </c>
      <c r="F2110">
        <v>6.66</v>
      </c>
      <c r="G2110">
        <v>1.44</v>
      </c>
      <c r="H2110">
        <v>5.0599999999999996</v>
      </c>
      <c r="I2110">
        <v>31.04</v>
      </c>
      <c r="J2110">
        <v>12.4</v>
      </c>
      <c r="K2110">
        <v>1370</v>
      </c>
      <c r="L2110" t="s">
        <v>31</v>
      </c>
      <c r="M2110">
        <v>65.27</v>
      </c>
      <c r="N2110">
        <v>36</v>
      </c>
      <c r="O2110">
        <v>5</v>
      </c>
      <c r="P2110">
        <v>66</v>
      </c>
      <c r="Q2110">
        <v>51.56</v>
      </c>
      <c r="R2110">
        <v>62363</v>
      </c>
      <c r="S2110">
        <v>39.01</v>
      </c>
      <c r="T2110">
        <v>18.37</v>
      </c>
      <c r="U2110">
        <v>86.82</v>
      </c>
      <c r="V2110">
        <v>2814</v>
      </c>
      <c r="W2110">
        <v>14.71</v>
      </c>
      <c r="X2110">
        <v>425</v>
      </c>
    </row>
    <row r="2111" spans="1:24" hidden="1" x14ac:dyDescent="0.25">
      <c r="A2111" t="s">
        <v>39</v>
      </c>
      <c r="B2111" t="s">
        <v>37</v>
      </c>
      <c r="C2111">
        <v>2003</v>
      </c>
      <c r="D2111" t="s">
        <v>40</v>
      </c>
      <c r="E2111">
        <v>0.19</v>
      </c>
      <c r="F2111">
        <v>7.86</v>
      </c>
      <c r="G2111">
        <v>0.38</v>
      </c>
      <c r="H2111">
        <v>7.36</v>
      </c>
      <c r="I2111">
        <v>22.36</v>
      </c>
      <c r="J2111">
        <v>4.78</v>
      </c>
      <c r="K2111">
        <v>1977</v>
      </c>
      <c r="L2111" t="s">
        <v>44</v>
      </c>
      <c r="M2111">
        <v>47.68</v>
      </c>
      <c r="N2111">
        <v>216</v>
      </c>
      <c r="O2111">
        <v>0</v>
      </c>
      <c r="P2111">
        <v>10</v>
      </c>
      <c r="Q2111">
        <v>89.99</v>
      </c>
      <c r="R2111">
        <v>9740</v>
      </c>
      <c r="S2111">
        <v>8.5299999999999994</v>
      </c>
      <c r="T2111">
        <v>66.819999999999993</v>
      </c>
      <c r="U2111">
        <v>87.94</v>
      </c>
      <c r="V2111">
        <v>2251</v>
      </c>
      <c r="W2111">
        <v>31.67</v>
      </c>
      <c r="X2111">
        <v>628</v>
      </c>
    </row>
    <row r="2112" spans="1:24" hidden="1" x14ac:dyDescent="0.25">
      <c r="A2112" t="s">
        <v>47</v>
      </c>
      <c r="B2112" t="s">
        <v>29</v>
      </c>
      <c r="C2112">
        <v>2021</v>
      </c>
      <c r="D2112" t="s">
        <v>43</v>
      </c>
      <c r="E2112">
        <v>6.99</v>
      </c>
      <c r="F2112">
        <v>8.44</v>
      </c>
      <c r="G2112">
        <v>1.55</v>
      </c>
      <c r="H2112">
        <v>4.32</v>
      </c>
      <c r="I2112">
        <v>4.79</v>
      </c>
      <c r="J2112">
        <v>14.13</v>
      </c>
      <c r="K2112">
        <v>3395</v>
      </c>
      <c r="L2112" t="s">
        <v>35</v>
      </c>
      <c r="M2112">
        <v>63.35</v>
      </c>
      <c r="N2112">
        <v>438</v>
      </c>
      <c r="O2112">
        <v>29</v>
      </c>
      <c r="P2112">
        <v>44</v>
      </c>
      <c r="Q2112">
        <v>62.57</v>
      </c>
      <c r="R2112">
        <v>64556</v>
      </c>
      <c r="S2112">
        <v>28.9</v>
      </c>
      <c r="T2112">
        <v>66.34</v>
      </c>
      <c r="U2112">
        <v>20.71</v>
      </c>
      <c r="V2112">
        <v>695</v>
      </c>
      <c r="W2112">
        <v>33.49</v>
      </c>
      <c r="X2112">
        <v>143</v>
      </c>
    </row>
    <row r="2113" spans="1:24" hidden="1" x14ac:dyDescent="0.25">
      <c r="A2113" t="s">
        <v>39</v>
      </c>
      <c r="B2113" t="s">
        <v>37</v>
      </c>
      <c r="C2113">
        <v>2017</v>
      </c>
      <c r="D2113" t="s">
        <v>40</v>
      </c>
      <c r="E2113">
        <v>6.45</v>
      </c>
      <c r="F2113">
        <v>7.49</v>
      </c>
      <c r="G2113">
        <v>2.5299999999999998</v>
      </c>
      <c r="H2113">
        <v>4.53</v>
      </c>
      <c r="I2113">
        <v>4.59</v>
      </c>
      <c r="J2113">
        <v>6.55</v>
      </c>
      <c r="K2113">
        <v>2454</v>
      </c>
      <c r="L2113" t="s">
        <v>31</v>
      </c>
      <c r="M2113">
        <v>59.29</v>
      </c>
      <c r="N2113">
        <v>129</v>
      </c>
      <c r="O2113">
        <v>10</v>
      </c>
      <c r="P2113">
        <v>95</v>
      </c>
      <c r="Q2113">
        <v>79.28</v>
      </c>
      <c r="R2113">
        <v>50067</v>
      </c>
      <c r="S2113">
        <v>7.66</v>
      </c>
      <c r="T2113">
        <v>19.12</v>
      </c>
      <c r="U2113">
        <v>59.99</v>
      </c>
      <c r="V2113">
        <v>2626</v>
      </c>
      <c r="W2113">
        <v>6.07</v>
      </c>
      <c r="X2113">
        <v>721</v>
      </c>
    </row>
    <row r="2114" spans="1:24" hidden="1" x14ac:dyDescent="0.25">
      <c r="A2114" t="s">
        <v>45</v>
      </c>
      <c r="B2114" t="s">
        <v>38</v>
      </c>
      <c r="C2114">
        <v>2005</v>
      </c>
      <c r="D2114" t="s">
        <v>26</v>
      </c>
      <c r="E2114">
        <v>4.1100000000000003</v>
      </c>
      <c r="F2114">
        <v>8.1300000000000008</v>
      </c>
      <c r="G2114">
        <v>2.92</v>
      </c>
      <c r="H2114">
        <v>3.47</v>
      </c>
      <c r="I2114">
        <v>38.869999999999997</v>
      </c>
      <c r="J2114">
        <v>6.88</v>
      </c>
      <c r="K2114">
        <v>4259</v>
      </c>
      <c r="L2114" t="s">
        <v>35</v>
      </c>
      <c r="M2114">
        <v>51.36</v>
      </c>
      <c r="N2114">
        <v>75</v>
      </c>
      <c r="O2114">
        <v>40</v>
      </c>
      <c r="P2114">
        <v>21</v>
      </c>
      <c r="Q2114">
        <v>60.87</v>
      </c>
      <c r="R2114">
        <v>95831</v>
      </c>
      <c r="S2114">
        <v>66.41</v>
      </c>
      <c r="T2114">
        <v>89.44</v>
      </c>
      <c r="U2114">
        <v>48.61</v>
      </c>
      <c r="V2114">
        <v>555</v>
      </c>
      <c r="W2114">
        <v>23.46</v>
      </c>
      <c r="X2114">
        <v>895</v>
      </c>
    </row>
    <row r="2115" spans="1:24" hidden="1" x14ac:dyDescent="0.25">
      <c r="A2115" t="s">
        <v>46</v>
      </c>
      <c r="B2115" t="s">
        <v>37</v>
      </c>
      <c r="C2115">
        <v>2022</v>
      </c>
      <c r="D2115" t="s">
        <v>30</v>
      </c>
      <c r="E2115">
        <v>5.26</v>
      </c>
      <c r="F2115">
        <v>6.02</v>
      </c>
      <c r="G2115">
        <v>0.33</v>
      </c>
      <c r="H2115">
        <v>8.23</v>
      </c>
      <c r="I2115">
        <v>22.59</v>
      </c>
      <c r="J2115">
        <v>12.74</v>
      </c>
      <c r="K2115">
        <v>4957</v>
      </c>
      <c r="L2115" t="s">
        <v>27</v>
      </c>
      <c r="M2115">
        <v>61.4</v>
      </c>
      <c r="N2115">
        <v>402</v>
      </c>
      <c r="O2115">
        <v>30</v>
      </c>
      <c r="P2115">
        <v>10</v>
      </c>
      <c r="Q2115">
        <v>70.38</v>
      </c>
      <c r="R2115">
        <v>38775</v>
      </c>
      <c r="S2115">
        <v>55.75</v>
      </c>
      <c r="T2115">
        <v>12.75</v>
      </c>
      <c r="U2115">
        <v>98.31</v>
      </c>
      <c r="V2115">
        <v>667</v>
      </c>
      <c r="W2115">
        <v>14.67</v>
      </c>
      <c r="X2115">
        <v>991</v>
      </c>
    </row>
    <row r="2116" spans="1:24" hidden="1" x14ac:dyDescent="0.25">
      <c r="A2116" t="s">
        <v>41</v>
      </c>
      <c r="B2116" t="s">
        <v>25</v>
      </c>
      <c r="C2116">
        <v>2018</v>
      </c>
      <c r="D2116" t="s">
        <v>43</v>
      </c>
      <c r="E2116">
        <v>9.4700000000000006</v>
      </c>
      <c r="F2116">
        <v>6.09</v>
      </c>
      <c r="G2116">
        <v>3.26</v>
      </c>
      <c r="H2116">
        <v>6.55</v>
      </c>
      <c r="I2116">
        <v>42.9</v>
      </c>
      <c r="J2116">
        <v>4.8</v>
      </c>
      <c r="K2116">
        <v>2287</v>
      </c>
      <c r="L2116" t="s">
        <v>35</v>
      </c>
      <c r="M2116">
        <v>63.18</v>
      </c>
      <c r="N2116">
        <v>287</v>
      </c>
      <c r="O2116">
        <v>15</v>
      </c>
      <c r="P2116">
        <v>37</v>
      </c>
      <c r="Q2116">
        <v>44.38</v>
      </c>
      <c r="R2116">
        <v>6282</v>
      </c>
      <c r="S2116">
        <v>40.770000000000003</v>
      </c>
      <c r="T2116">
        <v>39.18</v>
      </c>
      <c r="U2116">
        <v>63.53</v>
      </c>
      <c r="V2116">
        <v>637</v>
      </c>
      <c r="W2116">
        <v>20.27</v>
      </c>
      <c r="X2116">
        <v>775</v>
      </c>
    </row>
    <row r="2117" spans="1:24" hidden="1" x14ac:dyDescent="0.25">
      <c r="A2117" t="s">
        <v>32</v>
      </c>
      <c r="B2117" t="s">
        <v>38</v>
      </c>
      <c r="C2117">
        <v>2010</v>
      </c>
      <c r="D2117" t="s">
        <v>26</v>
      </c>
      <c r="E2117">
        <v>5.95</v>
      </c>
      <c r="F2117">
        <v>7.49</v>
      </c>
      <c r="G2117">
        <v>2.44</v>
      </c>
      <c r="H2117">
        <v>4.67</v>
      </c>
      <c r="I2117">
        <v>28.74</v>
      </c>
      <c r="J2117">
        <v>4.49</v>
      </c>
      <c r="K2117">
        <v>1236</v>
      </c>
      <c r="L2117" t="s">
        <v>27</v>
      </c>
      <c r="M2117">
        <v>88.36</v>
      </c>
      <c r="N2117">
        <v>470</v>
      </c>
      <c r="O2117">
        <v>14</v>
      </c>
      <c r="P2117">
        <v>58</v>
      </c>
      <c r="Q2117">
        <v>92.75</v>
      </c>
      <c r="R2117">
        <v>47171</v>
      </c>
      <c r="S2117">
        <v>92.77</v>
      </c>
      <c r="T2117">
        <v>43.98</v>
      </c>
      <c r="U2117">
        <v>54.2</v>
      </c>
      <c r="V2117">
        <v>1027</v>
      </c>
      <c r="W2117">
        <v>18.760000000000002</v>
      </c>
      <c r="X2117">
        <v>817</v>
      </c>
    </row>
    <row r="2118" spans="1:24" hidden="1" x14ac:dyDescent="0.25">
      <c r="A2118" t="s">
        <v>39</v>
      </c>
      <c r="B2118" t="s">
        <v>25</v>
      </c>
      <c r="C2118">
        <v>2023</v>
      </c>
      <c r="D2118" t="s">
        <v>34</v>
      </c>
      <c r="E2118">
        <v>6.58</v>
      </c>
      <c r="F2118">
        <v>6.97</v>
      </c>
      <c r="G2118">
        <v>2.68</v>
      </c>
      <c r="H2118">
        <v>6.89</v>
      </c>
      <c r="I2118">
        <v>30.94</v>
      </c>
      <c r="J2118">
        <v>7.38</v>
      </c>
      <c r="K2118">
        <v>3174</v>
      </c>
      <c r="L2118" t="s">
        <v>44</v>
      </c>
      <c r="M2118">
        <v>76.599999999999994</v>
      </c>
      <c r="N2118">
        <v>196</v>
      </c>
      <c r="O2118">
        <v>4</v>
      </c>
      <c r="P2118">
        <v>85</v>
      </c>
      <c r="Q2118">
        <v>51.19</v>
      </c>
      <c r="R2118">
        <v>84798</v>
      </c>
      <c r="S2118">
        <v>51.87</v>
      </c>
      <c r="T2118">
        <v>74.22</v>
      </c>
      <c r="U2118">
        <v>39.549999999999997</v>
      </c>
      <c r="V2118">
        <v>900</v>
      </c>
      <c r="W2118">
        <v>20.149999999999999</v>
      </c>
      <c r="X2118">
        <v>700</v>
      </c>
    </row>
    <row r="2119" spans="1:24" hidden="1" x14ac:dyDescent="0.25">
      <c r="A2119" t="s">
        <v>45</v>
      </c>
      <c r="B2119" t="s">
        <v>38</v>
      </c>
      <c r="C2119">
        <v>2001</v>
      </c>
      <c r="D2119" t="s">
        <v>42</v>
      </c>
      <c r="E2119">
        <v>0.64</v>
      </c>
      <c r="F2119">
        <v>8.2200000000000006</v>
      </c>
      <c r="G2119">
        <v>4.16</v>
      </c>
      <c r="H2119">
        <v>5.48</v>
      </c>
      <c r="I2119">
        <v>46.71</v>
      </c>
      <c r="J2119">
        <v>15.56</v>
      </c>
      <c r="K2119">
        <v>1206</v>
      </c>
      <c r="L2119" t="s">
        <v>44</v>
      </c>
      <c r="M2119">
        <v>60.32</v>
      </c>
      <c r="N2119">
        <v>310</v>
      </c>
      <c r="O2119">
        <v>14</v>
      </c>
      <c r="P2119">
        <v>3</v>
      </c>
      <c r="Q2119">
        <v>56.07</v>
      </c>
      <c r="R2119">
        <v>25737</v>
      </c>
      <c r="S2119">
        <v>88.75</v>
      </c>
      <c r="T2119">
        <v>12.39</v>
      </c>
      <c r="U2119">
        <v>87.65</v>
      </c>
      <c r="V2119">
        <v>245</v>
      </c>
      <c r="W2119">
        <v>20.88</v>
      </c>
      <c r="X2119">
        <v>568</v>
      </c>
    </row>
    <row r="2120" spans="1:24" hidden="1" x14ac:dyDescent="0.25">
      <c r="A2120" t="s">
        <v>41</v>
      </c>
      <c r="B2120" t="s">
        <v>29</v>
      </c>
      <c r="C2120">
        <v>2007</v>
      </c>
      <c r="D2120" t="s">
        <v>26</v>
      </c>
      <c r="E2120">
        <v>1.66</v>
      </c>
      <c r="F2120">
        <v>6.75</v>
      </c>
      <c r="G2120">
        <v>1.71</v>
      </c>
      <c r="H2120">
        <v>8.86</v>
      </c>
      <c r="I2120">
        <v>8.23</v>
      </c>
      <c r="J2120">
        <v>4.49</v>
      </c>
      <c r="K2120">
        <v>504</v>
      </c>
      <c r="L2120" t="s">
        <v>44</v>
      </c>
      <c r="M2120">
        <v>93.37</v>
      </c>
      <c r="N2120">
        <v>216</v>
      </c>
      <c r="O2120">
        <v>0</v>
      </c>
      <c r="P2120">
        <v>66</v>
      </c>
      <c r="Q2120">
        <v>53.45</v>
      </c>
      <c r="R2120">
        <v>13146</v>
      </c>
      <c r="S2120">
        <v>57.91</v>
      </c>
      <c r="T2120">
        <v>54.56</v>
      </c>
      <c r="U2120">
        <v>45.55</v>
      </c>
      <c r="V2120">
        <v>808</v>
      </c>
      <c r="W2120">
        <v>2.77</v>
      </c>
      <c r="X2120">
        <v>232</v>
      </c>
    </row>
    <row r="2121" spans="1:24" hidden="1" x14ac:dyDescent="0.25">
      <c r="A2121" t="s">
        <v>24</v>
      </c>
      <c r="B2121" t="s">
        <v>29</v>
      </c>
      <c r="C2121">
        <v>2010</v>
      </c>
      <c r="D2121" t="s">
        <v>40</v>
      </c>
      <c r="E2121">
        <v>3.01</v>
      </c>
      <c r="F2121">
        <v>7.08</v>
      </c>
      <c r="G2121">
        <v>0.87</v>
      </c>
      <c r="H2121">
        <v>6.7</v>
      </c>
      <c r="I2121">
        <v>27.15</v>
      </c>
      <c r="J2121">
        <v>15.75</v>
      </c>
      <c r="K2121">
        <v>3767</v>
      </c>
      <c r="L2121" t="s">
        <v>27</v>
      </c>
      <c r="M2121">
        <v>82.9</v>
      </c>
      <c r="N2121">
        <v>98</v>
      </c>
      <c r="O2121">
        <v>14</v>
      </c>
      <c r="P2121">
        <v>9</v>
      </c>
      <c r="Q2121">
        <v>32.99</v>
      </c>
      <c r="R2121">
        <v>73329</v>
      </c>
      <c r="S2121">
        <v>37.68</v>
      </c>
      <c r="T2121">
        <v>26.32</v>
      </c>
      <c r="U2121">
        <v>86.14</v>
      </c>
      <c r="V2121">
        <v>248</v>
      </c>
      <c r="W2121">
        <v>7.11</v>
      </c>
      <c r="X2121">
        <v>124</v>
      </c>
    </row>
    <row r="2122" spans="1:24" hidden="1" x14ac:dyDescent="0.25">
      <c r="A2122" t="s">
        <v>28</v>
      </c>
      <c r="B2122" t="s">
        <v>29</v>
      </c>
      <c r="C2122">
        <v>2004</v>
      </c>
      <c r="D2122" t="s">
        <v>30</v>
      </c>
      <c r="E2122">
        <v>5.39</v>
      </c>
      <c r="F2122">
        <v>7.32</v>
      </c>
      <c r="G2122">
        <v>2.76</v>
      </c>
      <c r="H2122">
        <v>3.21</v>
      </c>
      <c r="I2122">
        <v>2.91</v>
      </c>
      <c r="J2122">
        <v>13.91</v>
      </c>
      <c r="K2122">
        <v>4620</v>
      </c>
      <c r="L2122" t="s">
        <v>31</v>
      </c>
      <c r="M2122">
        <v>35.299999999999997</v>
      </c>
      <c r="N2122">
        <v>311</v>
      </c>
      <c r="O2122">
        <v>35</v>
      </c>
      <c r="P2122">
        <v>18</v>
      </c>
      <c r="Q2122">
        <v>24.66</v>
      </c>
      <c r="R2122">
        <v>49940</v>
      </c>
      <c r="S2122">
        <v>53.9</v>
      </c>
      <c r="T2122">
        <v>55.81</v>
      </c>
      <c r="U2122">
        <v>91.33</v>
      </c>
      <c r="V2122">
        <v>2367</v>
      </c>
      <c r="W2122">
        <v>22.65</v>
      </c>
      <c r="X2122">
        <v>335</v>
      </c>
    </row>
    <row r="2123" spans="1:24" hidden="1" x14ac:dyDescent="0.25">
      <c r="A2123" t="s">
        <v>48</v>
      </c>
      <c r="B2123" t="s">
        <v>25</v>
      </c>
      <c r="C2123">
        <v>2017</v>
      </c>
      <c r="D2123" t="s">
        <v>30</v>
      </c>
      <c r="E2123">
        <v>7.77</v>
      </c>
      <c r="F2123">
        <v>6.68</v>
      </c>
      <c r="G2123">
        <v>4.7300000000000004</v>
      </c>
      <c r="H2123">
        <v>9.9</v>
      </c>
      <c r="I2123">
        <v>17.95</v>
      </c>
      <c r="J2123">
        <v>13.58</v>
      </c>
      <c r="K2123">
        <v>1403</v>
      </c>
      <c r="L2123" t="s">
        <v>27</v>
      </c>
      <c r="M2123">
        <v>40.76</v>
      </c>
      <c r="N2123">
        <v>284</v>
      </c>
      <c r="O2123">
        <v>47</v>
      </c>
      <c r="P2123">
        <v>81</v>
      </c>
      <c r="Q2123">
        <v>9.24</v>
      </c>
      <c r="R2123">
        <v>84145</v>
      </c>
      <c r="S2123">
        <v>15.19</v>
      </c>
      <c r="T2123">
        <v>61.71</v>
      </c>
      <c r="U2123">
        <v>24.65</v>
      </c>
      <c r="V2123">
        <v>2520</v>
      </c>
      <c r="W2123">
        <v>37.44</v>
      </c>
      <c r="X2123">
        <v>205</v>
      </c>
    </row>
    <row r="2124" spans="1:24" hidden="1" x14ac:dyDescent="0.25">
      <c r="A2124" t="s">
        <v>36</v>
      </c>
      <c r="B2124" t="s">
        <v>33</v>
      </c>
      <c r="C2124">
        <v>2022</v>
      </c>
      <c r="D2124" t="s">
        <v>26</v>
      </c>
      <c r="E2124">
        <v>3.21</v>
      </c>
      <c r="F2124">
        <v>8.27</v>
      </c>
      <c r="G2124">
        <v>2.59</v>
      </c>
      <c r="H2124">
        <v>3.52</v>
      </c>
      <c r="I2124">
        <v>7.4</v>
      </c>
      <c r="J2124">
        <v>9.5</v>
      </c>
      <c r="K2124">
        <v>1767</v>
      </c>
      <c r="L2124" t="s">
        <v>35</v>
      </c>
      <c r="M2124">
        <v>35.72</v>
      </c>
      <c r="N2124">
        <v>229</v>
      </c>
      <c r="O2124">
        <v>38</v>
      </c>
      <c r="P2124">
        <v>27</v>
      </c>
      <c r="Q2124">
        <v>72.38</v>
      </c>
      <c r="R2124">
        <v>14832</v>
      </c>
      <c r="S2124">
        <v>67.48</v>
      </c>
      <c r="T2124">
        <v>12.73</v>
      </c>
      <c r="U2124">
        <v>60.8</v>
      </c>
      <c r="V2124">
        <v>1223</v>
      </c>
      <c r="W2124">
        <v>29.86</v>
      </c>
      <c r="X2124">
        <v>912</v>
      </c>
    </row>
    <row r="2125" spans="1:24" hidden="1" x14ac:dyDescent="0.25">
      <c r="A2125" t="s">
        <v>41</v>
      </c>
      <c r="B2125" t="s">
        <v>38</v>
      </c>
      <c r="C2125">
        <v>2017</v>
      </c>
      <c r="D2125" t="s">
        <v>34</v>
      </c>
      <c r="E2125">
        <v>3.56</v>
      </c>
      <c r="F2125">
        <v>7.16</v>
      </c>
      <c r="G2125">
        <v>4.16</v>
      </c>
      <c r="H2125">
        <v>7.87</v>
      </c>
      <c r="I2125">
        <v>9.39</v>
      </c>
      <c r="J2125">
        <v>14.92</v>
      </c>
      <c r="K2125">
        <v>3733</v>
      </c>
      <c r="L2125" t="s">
        <v>35</v>
      </c>
      <c r="M2125">
        <v>52.32</v>
      </c>
      <c r="N2125">
        <v>108</v>
      </c>
      <c r="O2125">
        <v>7</v>
      </c>
      <c r="P2125">
        <v>94</v>
      </c>
      <c r="Q2125">
        <v>30.35</v>
      </c>
      <c r="R2125">
        <v>31659</v>
      </c>
      <c r="S2125">
        <v>98.21</v>
      </c>
      <c r="T2125">
        <v>15.4</v>
      </c>
      <c r="U2125">
        <v>53.63</v>
      </c>
      <c r="V2125">
        <v>2087</v>
      </c>
      <c r="W2125">
        <v>9.5500000000000007</v>
      </c>
      <c r="X2125">
        <v>258</v>
      </c>
    </row>
    <row r="2126" spans="1:24" hidden="1" x14ac:dyDescent="0.25">
      <c r="A2126" t="s">
        <v>46</v>
      </c>
      <c r="B2126" t="s">
        <v>29</v>
      </c>
      <c r="C2126">
        <v>2013</v>
      </c>
      <c r="D2126" t="s">
        <v>42</v>
      </c>
      <c r="E2126">
        <v>2.56</v>
      </c>
      <c r="F2126">
        <v>7.06</v>
      </c>
      <c r="G2126">
        <v>3.79</v>
      </c>
      <c r="H2126">
        <v>6.06</v>
      </c>
      <c r="I2126">
        <v>46.74</v>
      </c>
      <c r="J2126">
        <v>0.27</v>
      </c>
      <c r="K2126">
        <v>700</v>
      </c>
      <c r="L2126" t="s">
        <v>27</v>
      </c>
      <c r="M2126">
        <v>60.5</v>
      </c>
      <c r="N2126">
        <v>339</v>
      </c>
      <c r="O2126">
        <v>21</v>
      </c>
      <c r="P2126">
        <v>16</v>
      </c>
      <c r="Q2126">
        <v>40.14</v>
      </c>
      <c r="R2126">
        <v>58418</v>
      </c>
      <c r="S2126">
        <v>24.74</v>
      </c>
      <c r="T2126">
        <v>16.82</v>
      </c>
      <c r="U2126">
        <v>51.45</v>
      </c>
      <c r="V2126">
        <v>383</v>
      </c>
      <c r="W2126">
        <v>14.47</v>
      </c>
      <c r="X2126">
        <v>235</v>
      </c>
    </row>
    <row r="2127" spans="1:24" hidden="1" x14ac:dyDescent="0.25">
      <c r="A2127" t="s">
        <v>46</v>
      </c>
      <c r="B2127" t="s">
        <v>38</v>
      </c>
      <c r="C2127">
        <v>2021</v>
      </c>
      <c r="D2127" t="s">
        <v>40</v>
      </c>
      <c r="E2127">
        <v>2.5499999999999998</v>
      </c>
      <c r="F2127">
        <v>8.1199999999999992</v>
      </c>
      <c r="G2127">
        <v>2.59</v>
      </c>
      <c r="H2127">
        <v>4.75</v>
      </c>
      <c r="I2127">
        <v>30.53</v>
      </c>
      <c r="J2127">
        <v>6.11</v>
      </c>
      <c r="K2127">
        <v>3204</v>
      </c>
      <c r="L2127" t="s">
        <v>44</v>
      </c>
      <c r="M2127">
        <v>65.3</v>
      </c>
      <c r="N2127">
        <v>494</v>
      </c>
      <c r="O2127">
        <v>26</v>
      </c>
      <c r="P2127">
        <v>23</v>
      </c>
      <c r="Q2127">
        <v>92.15</v>
      </c>
      <c r="R2127">
        <v>33984</v>
      </c>
      <c r="S2127">
        <v>32.32</v>
      </c>
      <c r="T2127">
        <v>78.180000000000007</v>
      </c>
      <c r="U2127">
        <v>49.72</v>
      </c>
      <c r="V2127">
        <v>2592</v>
      </c>
      <c r="W2127">
        <v>13.42</v>
      </c>
      <c r="X2127">
        <v>292</v>
      </c>
    </row>
    <row r="2128" spans="1:24" hidden="1" x14ac:dyDescent="0.25">
      <c r="A2128" t="s">
        <v>41</v>
      </c>
      <c r="B2128" t="s">
        <v>25</v>
      </c>
      <c r="C2128">
        <v>2009</v>
      </c>
      <c r="D2128" t="s">
        <v>26</v>
      </c>
      <c r="E2128">
        <v>9.49</v>
      </c>
      <c r="F2128">
        <v>6.78</v>
      </c>
      <c r="G2128">
        <v>3.24</v>
      </c>
      <c r="H2128">
        <v>7.74</v>
      </c>
      <c r="I2128">
        <v>44.61</v>
      </c>
      <c r="J2128">
        <v>13.58</v>
      </c>
      <c r="K2128">
        <v>4145</v>
      </c>
      <c r="L2128" t="s">
        <v>44</v>
      </c>
      <c r="M2128">
        <v>89.6</v>
      </c>
      <c r="N2128">
        <v>163</v>
      </c>
      <c r="O2128">
        <v>33</v>
      </c>
      <c r="P2128">
        <v>0</v>
      </c>
      <c r="Q2128">
        <v>57.51</v>
      </c>
      <c r="R2128">
        <v>85832</v>
      </c>
      <c r="S2128">
        <v>40.61</v>
      </c>
      <c r="T2128">
        <v>84.13</v>
      </c>
      <c r="U2128">
        <v>62.56</v>
      </c>
      <c r="V2128">
        <v>1019</v>
      </c>
      <c r="W2128">
        <v>30.78</v>
      </c>
      <c r="X2128">
        <v>459</v>
      </c>
    </row>
    <row r="2129" spans="1:24" hidden="1" x14ac:dyDescent="0.25">
      <c r="A2129" t="s">
        <v>46</v>
      </c>
      <c r="B2129" t="s">
        <v>33</v>
      </c>
      <c r="C2129">
        <v>2002</v>
      </c>
      <c r="D2129" t="s">
        <v>26</v>
      </c>
      <c r="E2129">
        <v>6.35</v>
      </c>
      <c r="F2129">
        <v>8.0399999999999991</v>
      </c>
      <c r="G2129">
        <v>2.0299999999999998</v>
      </c>
      <c r="H2129">
        <v>3.88</v>
      </c>
      <c r="I2129">
        <v>22.18</v>
      </c>
      <c r="J2129">
        <v>19.75</v>
      </c>
      <c r="K2129">
        <v>3005</v>
      </c>
      <c r="L2129" t="s">
        <v>35</v>
      </c>
      <c r="M2129">
        <v>31.26</v>
      </c>
      <c r="N2129">
        <v>115</v>
      </c>
      <c r="O2129">
        <v>29</v>
      </c>
      <c r="P2129">
        <v>4</v>
      </c>
      <c r="Q2129">
        <v>11.51</v>
      </c>
      <c r="R2129">
        <v>71359</v>
      </c>
      <c r="S2129">
        <v>48.35</v>
      </c>
      <c r="T2129">
        <v>45.02</v>
      </c>
      <c r="U2129">
        <v>30.42</v>
      </c>
      <c r="V2129">
        <v>1806</v>
      </c>
      <c r="W2129">
        <v>38.89</v>
      </c>
      <c r="X2129">
        <v>63</v>
      </c>
    </row>
    <row r="2130" spans="1:24" hidden="1" x14ac:dyDescent="0.25">
      <c r="A2130" t="s">
        <v>28</v>
      </c>
      <c r="B2130" t="s">
        <v>25</v>
      </c>
      <c r="C2130">
        <v>2008</v>
      </c>
      <c r="D2130" t="s">
        <v>30</v>
      </c>
      <c r="E2130">
        <v>1.56</v>
      </c>
      <c r="F2130">
        <v>6.31</v>
      </c>
      <c r="G2130">
        <v>2.65</v>
      </c>
      <c r="H2130">
        <v>9.01</v>
      </c>
      <c r="I2130">
        <v>29.88</v>
      </c>
      <c r="J2130">
        <v>0.05</v>
      </c>
      <c r="K2130">
        <v>4790</v>
      </c>
      <c r="L2130" t="s">
        <v>35</v>
      </c>
      <c r="M2130">
        <v>59.98</v>
      </c>
      <c r="N2130">
        <v>70</v>
      </c>
      <c r="O2130">
        <v>11</v>
      </c>
      <c r="P2130">
        <v>31</v>
      </c>
      <c r="Q2130">
        <v>80.36</v>
      </c>
      <c r="R2130">
        <v>29098</v>
      </c>
      <c r="S2130">
        <v>71.91</v>
      </c>
      <c r="T2130">
        <v>79.98</v>
      </c>
      <c r="U2130">
        <v>89.7</v>
      </c>
      <c r="V2130">
        <v>1755</v>
      </c>
      <c r="W2130">
        <v>14.22</v>
      </c>
      <c r="X2130">
        <v>663</v>
      </c>
    </row>
    <row r="2131" spans="1:24" hidden="1" x14ac:dyDescent="0.25">
      <c r="A2131" t="s">
        <v>46</v>
      </c>
      <c r="B2131" t="s">
        <v>38</v>
      </c>
      <c r="C2131">
        <v>2002</v>
      </c>
      <c r="D2131" t="s">
        <v>40</v>
      </c>
      <c r="E2131">
        <v>7.22</v>
      </c>
      <c r="F2131">
        <v>6.46</v>
      </c>
      <c r="G2131">
        <v>2.54</v>
      </c>
      <c r="H2131">
        <v>4.75</v>
      </c>
      <c r="I2131">
        <v>1.6</v>
      </c>
      <c r="J2131">
        <v>10.199999999999999</v>
      </c>
      <c r="K2131">
        <v>4121</v>
      </c>
      <c r="L2131" t="s">
        <v>31</v>
      </c>
      <c r="M2131">
        <v>58.77</v>
      </c>
      <c r="N2131">
        <v>213</v>
      </c>
      <c r="O2131">
        <v>1</v>
      </c>
      <c r="P2131">
        <v>52</v>
      </c>
      <c r="Q2131">
        <v>27.1</v>
      </c>
      <c r="R2131">
        <v>52045</v>
      </c>
      <c r="S2131">
        <v>13.67</v>
      </c>
      <c r="T2131">
        <v>48.1</v>
      </c>
      <c r="U2131">
        <v>64.64</v>
      </c>
      <c r="V2131">
        <v>1892</v>
      </c>
      <c r="W2131">
        <v>0.59</v>
      </c>
      <c r="X2131">
        <v>754</v>
      </c>
    </row>
    <row r="2132" spans="1:24" hidden="1" x14ac:dyDescent="0.25">
      <c r="A2132" t="s">
        <v>39</v>
      </c>
      <c r="B2132" t="s">
        <v>33</v>
      </c>
      <c r="C2132">
        <v>2010</v>
      </c>
      <c r="D2132" t="s">
        <v>42</v>
      </c>
      <c r="E2132">
        <v>7.22</v>
      </c>
      <c r="F2132">
        <v>8.3800000000000008</v>
      </c>
      <c r="G2132">
        <v>3.55</v>
      </c>
      <c r="H2132">
        <v>5.53</v>
      </c>
      <c r="I2132">
        <v>23.48</v>
      </c>
      <c r="J2132">
        <v>18.48</v>
      </c>
      <c r="K2132">
        <v>4082</v>
      </c>
      <c r="L2132" t="s">
        <v>31</v>
      </c>
      <c r="M2132">
        <v>96.32</v>
      </c>
      <c r="N2132">
        <v>337</v>
      </c>
      <c r="O2132">
        <v>45</v>
      </c>
      <c r="P2132">
        <v>80</v>
      </c>
      <c r="Q2132">
        <v>56.17</v>
      </c>
      <c r="R2132">
        <v>86500</v>
      </c>
      <c r="S2132">
        <v>30.25</v>
      </c>
      <c r="T2132">
        <v>42.09</v>
      </c>
      <c r="U2132">
        <v>47.77</v>
      </c>
      <c r="V2132">
        <v>1562</v>
      </c>
      <c r="W2132">
        <v>37.479999999999997</v>
      </c>
      <c r="X2132">
        <v>998</v>
      </c>
    </row>
    <row r="2133" spans="1:24" hidden="1" x14ac:dyDescent="0.25">
      <c r="A2133" t="s">
        <v>48</v>
      </c>
      <c r="B2133" t="s">
        <v>33</v>
      </c>
      <c r="C2133">
        <v>2011</v>
      </c>
      <c r="D2133" t="s">
        <v>30</v>
      </c>
      <c r="E2133">
        <v>6.66</v>
      </c>
      <c r="F2133">
        <v>8.11</v>
      </c>
      <c r="G2133">
        <v>2.0499999999999998</v>
      </c>
      <c r="H2133">
        <v>7.43</v>
      </c>
      <c r="I2133">
        <v>28.2</v>
      </c>
      <c r="J2133">
        <v>17.27</v>
      </c>
      <c r="K2133">
        <v>10</v>
      </c>
      <c r="L2133" t="s">
        <v>31</v>
      </c>
      <c r="M2133">
        <v>46.87</v>
      </c>
      <c r="N2133">
        <v>52</v>
      </c>
      <c r="O2133">
        <v>37</v>
      </c>
      <c r="P2133">
        <v>56</v>
      </c>
      <c r="Q2133">
        <v>51.98</v>
      </c>
      <c r="R2133">
        <v>11754</v>
      </c>
      <c r="S2133">
        <v>53.87</v>
      </c>
      <c r="T2133">
        <v>52.5</v>
      </c>
      <c r="U2133">
        <v>39.44</v>
      </c>
      <c r="V2133">
        <v>658</v>
      </c>
      <c r="W2133">
        <v>30.13</v>
      </c>
      <c r="X2133">
        <v>496</v>
      </c>
    </row>
    <row r="2134" spans="1:24" hidden="1" x14ac:dyDescent="0.25">
      <c r="A2134" t="s">
        <v>46</v>
      </c>
      <c r="B2134" t="s">
        <v>25</v>
      </c>
      <c r="C2134">
        <v>2011</v>
      </c>
      <c r="D2134" t="s">
        <v>26</v>
      </c>
      <c r="E2134">
        <v>1.35</v>
      </c>
      <c r="F2134">
        <v>6.97</v>
      </c>
      <c r="G2134">
        <v>0.5</v>
      </c>
      <c r="H2134">
        <v>3.01</v>
      </c>
      <c r="I2134">
        <v>0.84</v>
      </c>
      <c r="J2134">
        <v>0.46</v>
      </c>
      <c r="K2134">
        <v>4903</v>
      </c>
      <c r="L2134" t="s">
        <v>35</v>
      </c>
      <c r="M2134">
        <v>38.57</v>
      </c>
      <c r="N2134">
        <v>84</v>
      </c>
      <c r="O2134">
        <v>21</v>
      </c>
      <c r="P2134">
        <v>84</v>
      </c>
      <c r="Q2134">
        <v>25.33</v>
      </c>
      <c r="R2134">
        <v>50664</v>
      </c>
      <c r="S2134">
        <v>58.96</v>
      </c>
      <c r="T2134">
        <v>73.209999999999994</v>
      </c>
      <c r="U2134">
        <v>69.33</v>
      </c>
      <c r="V2134">
        <v>2472</v>
      </c>
      <c r="W2134">
        <v>33.369999999999997</v>
      </c>
      <c r="X2134">
        <v>159</v>
      </c>
    </row>
    <row r="2135" spans="1:24" hidden="1" x14ac:dyDescent="0.25">
      <c r="A2135" t="s">
        <v>48</v>
      </c>
      <c r="B2135" t="s">
        <v>29</v>
      </c>
      <c r="C2135">
        <v>2002</v>
      </c>
      <c r="D2135" t="s">
        <v>30</v>
      </c>
      <c r="E2135">
        <v>4.08</v>
      </c>
      <c r="F2135">
        <v>7.6</v>
      </c>
      <c r="G2135">
        <v>3.94</v>
      </c>
      <c r="H2135">
        <v>6.31</v>
      </c>
      <c r="I2135">
        <v>39.47</v>
      </c>
      <c r="J2135">
        <v>10.59</v>
      </c>
      <c r="K2135">
        <v>2058</v>
      </c>
      <c r="L2135" t="s">
        <v>31</v>
      </c>
      <c r="M2135">
        <v>39.96</v>
      </c>
      <c r="N2135">
        <v>341</v>
      </c>
      <c r="O2135">
        <v>16</v>
      </c>
      <c r="P2135">
        <v>42</v>
      </c>
      <c r="Q2135">
        <v>13.35</v>
      </c>
      <c r="R2135">
        <v>32052</v>
      </c>
      <c r="S2135">
        <v>53.66</v>
      </c>
      <c r="T2135">
        <v>27.9</v>
      </c>
      <c r="U2135">
        <v>82.94</v>
      </c>
      <c r="V2135">
        <v>889</v>
      </c>
      <c r="W2135">
        <v>8.35</v>
      </c>
      <c r="X2135">
        <v>718</v>
      </c>
    </row>
    <row r="2136" spans="1:24" hidden="1" x14ac:dyDescent="0.25">
      <c r="A2136" t="s">
        <v>45</v>
      </c>
      <c r="B2136" t="s">
        <v>38</v>
      </c>
      <c r="C2136">
        <v>2020</v>
      </c>
      <c r="D2136" t="s">
        <v>30</v>
      </c>
      <c r="E2136">
        <v>1.07</v>
      </c>
      <c r="F2136">
        <v>8.36</v>
      </c>
      <c r="G2136">
        <v>3.42</v>
      </c>
      <c r="H2136">
        <v>9.26</v>
      </c>
      <c r="I2136">
        <v>14.77</v>
      </c>
      <c r="J2136">
        <v>0.09</v>
      </c>
      <c r="K2136">
        <v>3677</v>
      </c>
      <c r="L2136" t="s">
        <v>35</v>
      </c>
      <c r="M2136">
        <v>66.41</v>
      </c>
      <c r="N2136">
        <v>422</v>
      </c>
      <c r="O2136">
        <v>34</v>
      </c>
      <c r="P2136">
        <v>85</v>
      </c>
      <c r="Q2136">
        <v>22.7</v>
      </c>
      <c r="R2136">
        <v>35628</v>
      </c>
      <c r="S2136">
        <v>43.55</v>
      </c>
      <c r="T2136">
        <v>34.14</v>
      </c>
      <c r="U2136">
        <v>55.27</v>
      </c>
      <c r="V2136">
        <v>2622</v>
      </c>
      <c r="W2136">
        <v>25.83</v>
      </c>
      <c r="X2136">
        <v>65</v>
      </c>
    </row>
    <row r="2137" spans="1:24" hidden="1" x14ac:dyDescent="0.25">
      <c r="A2137" t="s">
        <v>47</v>
      </c>
      <c r="B2137" t="s">
        <v>37</v>
      </c>
      <c r="C2137">
        <v>2006</v>
      </c>
      <c r="D2137" t="s">
        <v>43</v>
      </c>
      <c r="E2137">
        <v>8.17</v>
      </c>
      <c r="F2137">
        <v>6.53</v>
      </c>
      <c r="G2137">
        <v>4.75</v>
      </c>
      <c r="H2137">
        <v>7.76</v>
      </c>
      <c r="I2137">
        <v>22.62</v>
      </c>
      <c r="J2137">
        <v>15.79</v>
      </c>
      <c r="K2137">
        <v>2819</v>
      </c>
      <c r="L2137" t="s">
        <v>35</v>
      </c>
      <c r="M2137">
        <v>57.36</v>
      </c>
      <c r="N2137">
        <v>75</v>
      </c>
      <c r="O2137">
        <v>41</v>
      </c>
      <c r="P2137">
        <v>38</v>
      </c>
      <c r="Q2137">
        <v>11.54</v>
      </c>
      <c r="R2137">
        <v>92745</v>
      </c>
      <c r="S2137">
        <v>71.150000000000006</v>
      </c>
      <c r="T2137">
        <v>77.91</v>
      </c>
      <c r="U2137">
        <v>98.76</v>
      </c>
      <c r="V2137">
        <v>2242</v>
      </c>
      <c r="W2137">
        <v>9.31</v>
      </c>
      <c r="X2137">
        <v>885</v>
      </c>
    </row>
    <row r="2138" spans="1:24" hidden="1" x14ac:dyDescent="0.25">
      <c r="A2138" t="s">
        <v>28</v>
      </c>
      <c r="B2138" t="s">
        <v>37</v>
      </c>
      <c r="C2138">
        <v>2013</v>
      </c>
      <c r="D2138" t="s">
        <v>30</v>
      </c>
      <c r="E2138">
        <v>6.55</v>
      </c>
      <c r="F2138">
        <v>6.15</v>
      </c>
      <c r="G2138">
        <v>2.14</v>
      </c>
      <c r="H2138">
        <v>5.72</v>
      </c>
      <c r="I2138">
        <v>26.78</v>
      </c>
      <c r="J2138">
        <v>6.18</v>
      </c>
      <c r="K2138">
        <v>972</v>
      </c>
      <c r="L2138" t="s">
        <v>27</v>
      </c>
      <c r="M2138">
        <v>82.79</v>
      </c>
      <c r="N2138">
        <v>266</v>
      </c>
      <c r="O2138">
        <v>44</v>
      </c>
      <c r="P2138">
        <v>33</v>
      </c>
      <c r="Q2138">
        <v>29.01</v>
      </c>
      <c r="R2138">
        <v>67982</v>
      </c>
      <c r="S2138">
        <v>20.45</v>
      </c>
      <c r="T2138">
        <v>83.28</v>
      </c>
      <c r="U2138">
        <v>62.85</v>
      </c>
      <c r="V2138">
        <v>439</v>
      </c>
      <c r="W2138">
        <v>0.46</v>
      </c>
      <c r="X2138">
        <v>219</v>
      </c>
    </row>
    <row r="2139" spans="1:24" hidden="1" x14ac:dyDescent="0.25">
      <c r="A2139" t="s">
        <v>47</v>
      </c>
      <c r="B2139" t="s">
        <v>25</v>
      </c>
      <c r="C2139">
        <v>2023</v>
      </c>
      <c r="D2139" t="s">
        <v>34</v>
      </c>
      <c r="E2139">
        <v>5.07</v>
      </c>
      <c r="F2139">
        <v>7.34</v>
      </c>
      <c r="G2139">
        <v>0.39</v>
      </c>
      <c r="H2139">
        <v>7.62</v>
      </c>
      <c r="I2139">
        <v>49.61</v>
      </c>
      <c r="J2139">
        <v>15.31</v>
      </c>
      <c r="K2139">
        <v>3792</v>
      </c>
      <c r="L2139" t="s">
        <v>31</v>
      </c>
      <c r="M2139">
        <v>52.62</v>
      </c>
      <c r="N2139">
        <v>247</v>
      </c>
      <c r="O2139">
        <v>22</v>
      </c>
      <c r="P2139">
        <v>77</v>
      </c>
      <c r="Q2139">
        <v>99.74</v>
      </c>
      <c r="R2139">
        <v>4012</v>
      </c>
      <c r="S2139">
        <v>28.27</v>
      </c>
      <c r="T2139">
        <v>19.84</v>
      </c>
      <c r="U2139">
        <v>98.31</v>
      </c>
      <c r="V2139">
        <v>1037</v>
      </c>
      <c r="W2139">
        <v>6.28</v>
      </c>
      <c r="X2139">
        <v>325</v>
      </c>
    </row>
    <row r="2140" spans="1:24" hidden="1" x14ac:dyDescent="0.25">
      <c r="A2140" t="s">
        <v>45</v>
      </c>
      <c r="B2140" t="s">
        <v>38</v>
      </c>
      <c r="C2140">
        <v>2010</v>
      </c>
      <c r="D2140" t="s">
        <v>30</v>
      </c>
      <c r="E2140">
        <v>3.43</v>
      </c>
      <c r="F2140">
        <v>6.36</v>
      </c>
      <c r="G2140">
        <v>0.61</v>
      </c>
      <c r="H2140">
        <v>9.56</v>
      </c>
      <c r="I2140">
        <v>4.96</v>
      </c>
      <c r="J2140">
        <v>18.899999999999999</v>
      </c>
      <c r="K2140">
        <v>2454</v>
      </c>
      <c r="L2140" t="s">
        <v>27</v>
      </c>
      <c r="M2140">
        <v>38.96</v>
      </c>
      <c r="N2140">
        <v>331</v>
      </c>
      <c r="O2140">
        <v>28</v>
      </c>
      <c r="P2140">
        <v>79</v>
      </c>
      <c r="Q2140">
        <v>41.41</v>
      </c>
      <c r="R2140">
        <v>74154</v>
      </c>
      <c r="S2140">
        <v>44.45</v>
      </c>
      <c r="T2140">
        <v>66.39</v>
      </c>
      <c r="U2140">
        <v>97.01</v>
      </c>
      <c r="V2140">
        <v>867</v>
      </c>
      <c r="W2140">
        <v>36.909999999999997</v>
      </c>
      <c r="X2140">
        <v>572</v>
      </c>
    </row>
    <row r="2141" spans="1:24" hidden="1" x14ac:dyDescent="0.25">
      <c r="A2141" t="s">
        <v>28</v>
      </c>
      <c r="B2141" t="s">
        <v>38</v>
      </c>
      <c r="C2141">
        <v>2006</v>
      </c>
      <c r="D2141" t="s">
        <v>34</v>
      </c>
      <c r="E2141">
        <v>1.84</v>
      </c>
      <c r="F2141">
        <v>6.47</v>
      </c>
      <c r="G2141">
        <v>3.87</v>
      </c>
      <c r="H2141">
        <v>4.3099999999999996</v>
      </c>
      <c r="I2141">
        <v>27.76</v>
      </c>
      <c r="J2141">
        <v>19.52</v>
      </c>
      <c r="K2141">
        <v>841</v>
      </c>
      <c r="L2141" t="s">
        <v>27</v>
      </c>
      <c r="M2141">
        <v>57.08</v>
      </c>
      <c r="N2141">
        <v>473</v>
      </c>
      <c r="O2141">
        <v>28</v>
      </c>
      <c r="P2141">
        <v>4</v>
      </c>
      <c r="Q2141">
        <v>86.66</v>
      </c>
      <c r="R2141">
        <v>67387</v>
      </c>
      <c r="S2141">
        <v>69.55</v>
      </c>
      <c r="T2141">
        <v>10.77</v>
      </c>
      <c r="U2141">
        <v>67.98</v>
      </c>
      <c r="V2141">
        <v>1337</v>
      </c>
      <c r="W2141">
        <v>8.61</v>
      </c>
      <c r="X2141">
        <v>409</v>
      </c>
    </row>
    <row r="2142" spans="1:24" hidden="1" x14ac:dyDescent="0.25">
      <c r="A2142" t="s">
        <v>41</v>
      </c>
      <c r="B2142" t="s">
        <v>25</v>
      </c>
      <c r="C2142">
        <v>2024</v>
      </c>
      <c r="D2142" t="s">
        <v>40</v>
      </c>
      <c r="E2142">
        <v>1.06</v>
      </c>
      <c r="F2142">
        <v>8.23</v>
      </c>
      <c r="G2142">
        <v>0.34</v>
      </c>
      <c r="H2142">
        <v>6.72</v>
      </c>
      <c r="I2142">
        <v>26.53</v>
      </c>
      <c r="J2142">
        <v>17.88</v>
      </c>
      <c r="K2142">
        <v>4454</v>
      </c>
      <c r="L2142" t="s">
        <v>31</v>
      </c>
      <c r="M2142">
        <v>91.81</v>
      </c>
      <c r="N2142">
        <v>285</v>
      </c>
      <c r="O2142">
        <v>49</v>
      </c>
      <c r="P2142">
        <v>17</v>
      </c>
      <c r="Q2142">
        <v>55.82</v>
      </c>
      <c r="R2142">
        <v>48878</v>
      </c>
      <c r="S2142">
        <v>8.24</v>
      </c>
      <c r="T2142">
        <v>29.69</v>
      </c>
      <c r="U2142">
        <v>66.510000000000005</v>
      </c>
      <c r="V2142">
        <v>2361</v>
      </c>
      <c r="W2142">
        <v>23.41</v>
      </c>
      <c r="X2142">
        <v>501</v>
      </c>
    </row>
    <row r="2143" spans="1:24" hidden="1" x14ac:dyDescent="0.25">
      <c r="A2143" t="s">
        <v>41</v>
      </c>
      <c r="B2143" t="s">
        <v>38</v>
      </c>
      <c r="C2143">
        <v>2020</v>
      </c>
      <c r="D2143" t="s">
        <v>30</v>
      </c>
      <c r="E2143">
        <v>9.69</v>
      </c>
      <c r="F2143">
        <v>6.02</v>
      </c>
      <c r="G2143">
        <v>4.54</v>
      </c>
      <c r="H2143">
        <v>4.6399999999999997</v>
      </c>
      <c r="I2143">
        <v>3.45</v>
      </c>
      <c r="J2143">
        <v>4.08</v>
      </c>
      <c r="K2143">
        <v>284</v>
      </c>
      <c r="L2143" t="s">
        <v>35</v>
      </c>
      <c r="M2143">
        <v>58.39</v>
      </c>
      <c r="N2143">
        <v>78</v>
      </c>
      <c r="O2143">
        <v>18</v>
      </c>
      <c r="P2143">
        <v>3</v>
      </c>
      <c r="Q2143">
        <v>67.33</v>
      </c>
      <c r="R2143">
        <v>19959</v>
      </c>
      <c r="S2143">
        <v>11.57</v>
      </c>
      <c r="T2143">
        <v>15.49</v>
      </c>
      <c r="U2143">
        <v>28.45</v>
      </c>
      <c r="V2143">
        <v>1200</v>
      </c>
      <c r="W2143">
        <v>38.72</v>
      </c>
      <c r="X2143">
        <v>137</v>
      </c>
    </row>
    <row r="2144" spans="1:24" hidden="1" x14ac:dyDescent="0.25">
      <c r="A2144" t="s">
        <v>48</v>
      </c>
      <c r="B2144" t="s">
        <v>29</v>
      </c>
      <c r="C2144">
        <v>2009</v>
      </c>
      <c r="D2144" t="s">
        <v>42</v>
      </c>
      <c r="E2144">
        <v>2</v>
      </c>
      <c r="F2144">
        <v>8.0399999999999991</v>
      </c>
      <c r="G2144">
        <v>1.41</v>
      </c>
      <c r="H2144">
        <v>8.98</v>
      </c>
      <c r="I2144">
        <v>31.7</v>
      </c>
      <c r="J2144">
        <v>3.89</v>
      </c>
      <c r="K2144">
        <v>2435</v>
      </c>
      <c r="L2144" t="s">
        <v>35</v>
      </c>
      <c r="M2144">
        <v>88.35</v>
      </c>
      <c r="N2144">
        <v>455</v>
      </c>
      <c r="O2144">
        <v>16</v>
      </c>
      <c r="P2144">
        <v>91</v>
      </c>
      <c r="Q2144">
        <v>17.32</v>
      </c>
      <c r="R2144">
        <v>20788</v>
      </c>
      <c r="S2144">
        <v>78.239999999999995</v>
      </c>
      <c r="T2144">
        <v>51.23</v>
      </c>
      <c r="U2144">
        <v>94.34</v>
      </c>
      <c r="V2144">
        <v>2164</v>
      </c>
      <c r="W2144">
        <v>3.03</v>
      </c>
      <c r="X2144">
        <v>911</v>
      </c>
    </row>
    <row r="2145" spans="1:24" hidden="1" x14ac:dyDescent="0.25">
      <c r="A2145" t="s">
        <v>45</v>
      </c>
      <c r="B2145" t="s">
        <v>25</v>
      </c>
      <c r="C2145">
        <v>2010</v>
      </c>
      <c r="D2145" t="s">
        <v>34</v>
      </c>
      <c r="E2145">
        <v>0.6</v>
      </c>
      <c r="F2145">
        <v>7.29</v>
      </c>
      <c r="G2145">
        <v>4.49</v>
      </c>
      <c r="H2145">
        <v>8.0500000000000007</v>
      </c>
      <c r="I2145">
        <v>14.34</v>
      </c>
      <c r="J2145">
        <v>12.52</v>
      </c>
      <c r="K2145">
        <v>2831</v>
      </c>
      <c r="L2145" t="s">
        <v>35</v>
      </c>
      <c r="M2145">
        <v>56.01</v>
      </c>
      <c r="N2145">
        <v>106</v>
      </c>
      <c r="O2145">
        <v>7</v>
      </c>
      <c r="P2145">
        <v>90</v>
      </c>
      <c r="Q2145">
        <v>28.93</v>
      </c>
      <c r="R2145">
        <v>11039</v>
      </c>
      <c r="S2145">
        <v>26.1</v>
      </c>
      <c r="T2145">
        <v>37.47</v>
      </c>
      <c r="U2145">
        <v>84.26</v>
      </c>
      <c r="V2145">
        <v>1655</v>
      </c>
      <c r="W2145">
        <v>32.32</v>
      </c>
      <c r="X2145">
        <v>778</v>
      </c>
    </row>
    <row r="2146" spans="1:24" hidden="1" x14ac:dyDescent="0.25">
      <c r="A2146" t="s">
        <v>48</v>
      </c>
      <c r="B2146" t="s">
        <v>29</v>
      </c>
      <c r="C2146">
        <v>2014</v>
      </c>
      <c r="D2146" t="s">
        <v>34</v>
      </c>
      <c r="E2146">
        <v>9.6199999999999992</v>
      </c>
      <c r="F2146">
        <v>7.4</v>
      </c>
      <c r="G2146">
        <v>3.87</v>
      </c>
      <c r="H2146">
        <v>8.61</v>
      </c>
      <c r="I2146">
        <v>5.19</v>
      </c>
      <c r="J2146">
        <v>10.88</v>
      </c>
      <c r="K2146">
        <v>4520</v>
      </c>
      <c r="L2146" t="s">
        <v>31</v>
      </c>
      <c r="M2146">
        <v>49.7</v>
      </c>
      <c r="N2146">
        <v>436</v>
      </c>
      <c r="O2146">
        <v>49</v>
      </c>
      <c r="P2146">
        <v>69</v>
      </c>
      <c r="Q2146">
        <v>52.02</v>
      </c>
      <c r="R2146">
        <v>82947</v>
      </c>
      <c r="S2146">
        <v>96.35</v>
      </c>
      <c r="T2146">
        <v>21.01</v>
      </c>
      <c r="U2146">
        <v>60.04</v>
      </c>
      <c r="V2146">
        <v>1725</v>
      </c>
      <c r="W2146">
        <v>23.9</v>
      </c>
      <c r="X2146">
        <v>21</v>
      </c>
    </row>
    <row r="2147" spans="1:24" hidden="1" x14ac:dyDescent="0.25">
      <c r="A2147" t="s">
        <v>36</v>
      </c>
      <c r="B2147" t="s">
        <v>38</v>
      </c>
      <c r="C2147">
        <v>2018</v>
      </c>
      <c r="D2147" t="s">
        <v>26</v>
      </c>
      <c r="E2147">
        <v>5.49</v>
      </c>
      <c r="F2147">
        <v>7.68</v>
      </c>
      <c r="G2147">
        <v>4.3600000000000003</v>
      </c>
      <c r="H2147">
        <v>9.6</v>
      </c>
      <c r="I2147">
        <v>8.93</v>
      </c>
      <c r="J2147">
        <v>0.19</v>
      </c>
      <c r="K2147">
        <v>1029</v>
      </c>
      <c r="L2147" t="s">
        <v>35</v>
      </c>
      <c r="M2147">
        <v>84.24</v>
      </c>
      <c r="N2147">
        <v>81</v>
      </c>
      <c r="O2147">
        <v>6</v>
      </c>
      <c r="P2147">
        <v>10</v>
      </c>
      <c r="Q2147">
        <v>88.35</v>
      </c>
      <c r="R2147">
        <v>11345</v>
      </c>
      <c r="S2147">
        <v>96.14</v>
      </c>
      <c r="T2147">
        <v>10.029999999999999</v>
      </c>
      <c r="U2147">
        <v>44.51</v>
      </c>
      <c r="V2147">
        <v>1594</v>
      </c>
      <c r="W2147">
        <v>12.94</v>
      </c>
      <c r="X2147">
        <v>33</v>
      </c>
    </row>
    <row r="2148" spans="1:24" hidden="1" x14ac:dyDescent="0.25">
      <c r="A2148" t="s">
        <v>46</v>
      </c>
      <c r="B2148" t="s">
        <v>25</v>
      </c>
      <c r="C2148">
        <v>2015</v>
      </c>
      <c r="D2148" t="s">
        <v>40</v>
      </c>
      <c r="E2148">
        <v>7.97</v>
      </c>
      <c r="F2148">
        <v>7.08</v>
      </c>
      <c r="G2148">
        <v>1.07</v>
      </c>
      <c r="H2148">
        <v>4.63</v>
      </c>
      <c r="I2148">
        <v>41.18</v>
      </c>
      <c r="J2148">
        <v>7.83</v>
      </c>
      <c r="K2148">
        <v>4451</v>
      </c>
      <c r="L2148" t="s">
        <v>27</v>
      </c>
      <c r="M2148">
        <v>44.65</v>
      </c>
      <c r="N2148">
        <v>201</v>
      </c>
      <c r="O2148">
        <v>10</v>
      </c>
      <c r="P2148">
        <v>46</v>
      </c>
      <c r="Q2148">
        <v>6.2</v>
      </c>
      <c r="R2148">
        <v>47370</v>
      </c>
      <c r="S2148">
        <v>68.59</v>
      </c>
      <c r="T2148">
        <v>41.07</v>
      </c>
      <c r="U2148">
        <v>87.08</v>
      </c>
      <c r="V2148">
        <v>1798</v>
      </c>
      <c r="W2148">
        <v>14.57</v>
      </c>
      <c r="X2148">
        <v>135</v>
      </c>
    </row>
    <row r="2149" spans="1:24" hidden="1" x14ac:dyDescent="0.25">
      <c r="A2149" t="s">
        <v>32</v>
      </c>
      <c r="B2149" t="s">
        <v>38</v>
      </c>
      <c r="C2149">
        <v>2021</v>
      </c>
      <c r="D2149" t="s">
        <v>30</v>
      </c>
      <c r="E2149">
        <v>0.44</v>
      </c>
      <c r="F2149">
        <v>6.29</v>
      </c>
      <c r="G2149">
        <v>2.98</v>
      </c>
      <c r="H2149">
        <v>3.34</v>
      </c>
      <c r="I2149">
        <v>5.21</v>
      </c>
      <c r="J2149">
        <v>18.13</v>
      </c>
      <c r="K2149">
        <v>2966</v>
      </c>
      <c r="L2149" t="s">
        <v>44</v>
      </c>
      <c r="M2149">
        <v>46.23</v>
      </c>
      <c r="N2149">
        <v>391</v>
      </c>
      <c r="O2149">
        <v>2</v>
      </c>
      <c r="P2149">
        <v>84</v>
      </c>
      <c r="Q2149">
        <v>51.68</v>
      </c>
      <c r="R2149">
        <v>77202</v>
      </c>
      <c r="S2149">
        <v>71.69</v>
      </c>
      <c r="T2149">
        <v>33.56</v>
      </c>
      <c r="U2149">
        <v>43.32</v>
      </c>
      <c r="V2149">
        <v>1761</v>
      </c>
      <c r="W2149">
        <v>1.0900000000000001</v>
      </c>
      <c r="X2149">
        <v>340</v>
      </c>
    </row>
    <row r="2150" spans="1:24" hidden="1" x14ac:dyDescent="0.25">
      <c r="A2150" t="s">
        <v>36</v>
      </c>
      <c r="B2150" t="s">
        <v>25</v>
      </c>
      <c r="C2150">
        <v>2020</v>
      </c>
      <c r="D2150" t="s">
        <v>42</v>
      </c>
      <c r="E2150">
        <v>5.67</v>
      </c>
      <c r="F2150">
        <v>6.26</v>
      </c>
      <c r="G2150">
        <v>0.47</v>
      </c>
      <c r="H2150">
        <v>5.04</v>
      </c>
      <c r="I2150">
        <v>23.35</v>
      </c>
      <c r="J2150">
        <v>17.97</v>
      </c>
      <c r="K2150">
        <v>553</v>
      </c>
      <c r="L2150" t="s">
        <v>31</v>
      </c>
      <c r="M2150">
        <v>33.49</v>
      </c>
      <c r="N2150">
        <v>229</v>
      </c>
      <c r="O2150">
        <v>1</v>
      </c>
      <c r="P2150">
        <v>80</v>
      </c>
      <c r="Q2150">
        <v>7</v>
      </c>
      <c r="R2150">
        <v>13967</v>
      </c>
      <c r="S2150">
        <v>65.099999999999994</v>
      </c>
      <c r="T2150">
        <v>13.74</v>
      </c>
      <c r="U2150">
        <v>63.35</v>
      </c>
      <c r="V2150">
        <v>1310</v>
      </c>
      <c r="W2150">
        <v>10.23</v>
      </c>
      <c r="X2150">
        <v>180</v>
      </c>
    </row>
    <row r="2151" spans="1:24" hidden="1" x14ac:dyDescent="0.25">
      <c r="A2151" t="s">
        <v>46</v>
      </c>
      <c r="B2151" t="s">
        <v>38</v>
      </c>
      <c r="C2151">
        <v>2019</v>
      </c>
      <c r="D2151" t="s">
        <v>26</v>
      </c>
      <c r="E2151">
        <v>3.98</v>
      </c>
      <c r="F2151">
        <v>7.89</v>
      </c>
      <c r="G2151">
        <v>1.01</v>
      </c>
      <c r="H2151">
        <v>5.79</v>
      </c>
      <c r="I2151">
        <v>9.76</v>
      </c>
      <c r="J2151">
        <v>4.08</v>
      </c>
      <c r="K2151">
        <v>267</v>
      </c>
      <c r="L2151" t="s">
        <v>44</v>
      </c>
      <c r="M2151">
        <v>43.15</v>
      </c>
      <c r="N2151">
        <v>226</v>
      </c>
      <c r="O2151">
        <v>18</v>
      </c>
      <c r="P2151">
        <v>30</v>
      </c>
      <c r="Q2151">
        <v>46.77</v>
      </c>
      <c r="R2151">
        <v>81829</v>
      </c>
      <c r="S2151">
        <v>17.73</v>
      </c>
      <c r="T2151">
        <v>78.14</v>
      </c>
      <c r="U2151">
        <v>35.909999999999997</v>
      </c>
      <c r="V2151">
        <v>1669</v>
      </c>
      <c r="W2151">
        <v>16.940000000000001</v>
      </c>
      <c r="X2151">
        <v>114</v>
      </c>
    </row>
    <row r="2152" spans="1:24" hidden="1" x14ac:dyDescent="0.25">
      <c r="A2152" t="s">
        <v>28</v>
      </c>
      <c r="B2152" t="s">
        <v>29</v>
      </c>
      <c r="C2152">
        <v>2011</v>
      </c>
      <c r="D2152" t="s">
        <v>40</v>
      </c>
      <c r="E2152">
        <v>7.72</v>
      </c>
      <c r="F2152">
        <v>6.55</v>
      </c>
      <c r="G2152">
        <v>1.55</v>
      </c>
      <c r="H2152">
        <v>7.38</v>
      </c>
      <c r="I2152">
        <v>8.1199999999999992</v>
      </c>
      <c r="J2152">
        <v>7.64</v>
      </c>
      <c r="K2152">
        <v>1240</v>
      </c>
      <c r="L2152" t="s">
        <v>27</v>
      </c>
      <c r="M2152">
        <v>56.52</v>
      </c>
      <c r="N2152">
        <v>19</v>
      </c>
      <c r="O2152">
        <v>27</v>
      </c>
      <c r="P2152">
        <v>97</v>
      </c>
      <c r="Q2152">
        <v>63.63</v>
      </c>
      <c r="R2152">
        <v>46936</v>
      </c>
      <c r="S2152">
        <v>50.05</v>
      </c>
      <c r="T2152">
        <v>42.86</v>
      </c>
      <c r="U2152">
        <v>84.36</v>
      </c>
      <c r="V2152">
        <v>804</v>
      </c>
      <c r="W2152">
        <v>28.68</v>
      </c>
      <c r="X2152">
        <v>939</v>
      </c>
    </row>
    <row r="2153" spans="1:24" hidden="1" x14ac:dyDescent="0.25">
      <c r="A2153" t="s">
        <v>48</v>
      </c>
      <c r="B2153" t="s">
        <v>29</v>
      </c>
      <c r="C2153">
        <v>2017</v>
      </c>
      <c r="D2153" t="s">
        <v>34</v>
      </c>
      <c r="E2153">
        <v>0.38</v>
      </c>
      <c r="F2153">
        <v>6.07</v>
      </c>
      <c r="G2153">
        <v>3.7</v>
      </c>
      <c r="H2153">
        <v>8.58</v>
      </c>
      <c r="I2153">
        <v>10.29</v>
      </c>
      <c r="J2153">
        <v>11.21</v>
      </c>
      <c r="K2153">
        <v>4159</v>
      </c>
      <c r="L2153" t="s">
        <v>44</v>
      </c>
      <c r="M2153">
        <v>57.97</v>
      </c>
      <c r="N2153">
        <v>267</v>
      </c>
      <c r="O2153">
        <v>27</v>
      </c>
      <c r="P2153">
        <v>12</v>
      </c>
      <c r="Q2153">
        <v>74.98</v>
      </c>
      <c r="R2153">
        <v>22531</v>
      </c>
      <c r="S2153">
        <v>79.3</v>
      </c>
      <c r="T2153">
        <v>71.98</v>
      </c>
      <c r="U2153">
        <v>80.22</v>
      </c>
      <c r="V2153">
        <v>399</v>
      </c>
      <c r="W2153">
        <v>10.99</v>
      </c>
      <c r="X2153">
        <v>230</v>
      </c>
    </row>
    <row r="2154" spans="1:24" hidden="1" x14ac:dyDescent="0.25">
      <c r="A2154" t="s">
        <v>28</v>
      </c>
      <c r="B2154" t="s">
        <v>38</v>
      </c>
      <c r="C2154">
        <v>2022</v>
      </c>
      <c r="D2154" t="s">
        <v>42</v>
      </c>
      <c r="E2154">
        <v>4.0199999999999996</v>
      </c>
      <c r="F2154">
        <v>8.4499999999999993</v>
      </c>
      <c r="G2154">
        <v>0.12</v>
      </c>
      <c r="H2154">
        <v>5.45</v>
      </c>
      <c r="I2154">
        <v>24.64</v>
      </c>
      <c r="J2154">
        <v>17.059999999999999</v>
      </c>
      <c r="K2154">
        <v>2489</v>
      </c>
      <c r="L2154" t="s">
        <v>27</v>
      </c>
      <c r="M2154">
        <v>59.44</v>
      </c>
      <c r="N2154">
        <v>496</v>
      </c>
      <c r="O2154">
        <v>24</v>
      </c>
      <c r="P2154">
        <v>22</v>
      </c>
      <c r="Q2154">
        <v>15.58</v>
      </c>
      <c r="R2154">
        <v>87580</v>
      </c>
      <c r="S2154">
        <v>77.47</v>
      </c>
      <c r="T2154">
        <v>43.76</v>
      </c>
      <c r="U2154">
        <v>43.34</v>
      </c>
      <c r="V2154">
        <v>1585</v>
      </c>
      <c r="W2154">
        <v>23.21</v>
      </c>
      <c r="X2154">
        <v>66</v>
      </c>
    </row>
    <row r="2155" spans="1:24" hidden="1" x14ac:dyDescent="0.25">
      <c r="A2155" t="s">
        <v>28</v>
      </c>
      <c r="B2155" t="s">
        <v>25</v>
      </c>
      <c r="C2155">
        <v>2012</v>
      </c>
      <c r="D2155" t="s">
        <v>30</v>
      </c>
      <c r="E2155">
        <v>7.99</v>
      </c>
      <c r="F2155">
        <v>8.4499999999999993</v>
      </c>
      <c r="G2155">
        <v>4.5199999999999996</v>
      </c>
      <c r="H2155">
        <v>6.31</v>
      </c>
      <c r="I2155">
        <v>11.89</v>
      </c>
      <c r="J2155">
        <v>10.64</v>
      </c>
      <c r="K2155">
        <v>2588</v>
      </c>
      <c r="L2155" t="s">
        <v>44</v>
      </c>
      <c r="M2155">
        <v>63.58</v>
      </c>
      <c r="N2155">
        <v>322</v>
      </c>
      <c r="O2155">
        <v>10</v>
      </c>
      <c r="P2155">
        <v>64</v>
      </c>
      <c r="Q2155">
        <v>18.32</v>
      </c>
      <c r="R2155">
        <v>60540</v>
      </c>
      <c r="S2155">
        <v>89.88</v>
      </c>
      <c r="T2155">
        <v>15.4</v>
      </c>
      <c r="U2155">
        <v>29.39</v>
      </c>
      <c r="V2155">
        <v>2734</v>
      </c>
      <c r="W2155">
        <v>29.27</v>
      </c>
      <c r="X2155">
        <v>670</v>
      </c>
    </row>
    <row r="2156" spans="1:24" hidden="1" x14ac:dyDescent="0.25">
      <c r="A2156" t="s">
        <v>46</v>
      </c>
      <c r="B2156" t="s">
        <v>37</v>
      </c>
      <c r="C2156">
        <v>2004</v>
      </c>
      <c r="D2156" t="s">
        <v>43</v>
      </c>
      <c r="E2156">
        <v>5.23</v>
      </c>
      <c r="F2156">
        <v>6.95</v>
      </c>
      <c r="G2156">
        <v>0.35</v>
      </c>
      <c r="H2156">
        <v>8.5</v>
      </c>
      <c r="I2156">
        <v>4.84</v>
      </c>
      <c r="J2156">
        <v>19.36</v>
      </c>
      <c r="K2156">
        <v>469</v>
      </c>
      <c r="L2156" t="s">
        <v>44</v>
      </c>
      <c r="M2156">
        <v>70.03</v>
      </c>
      <c r="N2156">
        <v>467</v>
      </c>
      <c r="O2156">
        <v>39</v>
      </c>
      <c r="P2156">
        <v>67</v>
      </c>
      <c r="Q2156">
        <v>48.07</v>
      </c>
      <c r="R2156">
        <v>95797</v>
      </c>
      <c r="S2156">
        <v>90.08</v>
      </c>
      <c r="T2156">
        <v>41.54</v>
      </c>
      <c r="U2156">
        <v>34.17</v>
      </c>
      <c r="V2156">
        <v>2122</v>
      </c>
      <c r="W2156">
        <v>27.94</v>
      </c>
      <c r="X2156">
        <v>561</v>
      </c>
    </row>
    <row r="2157" spans="1:24" hidden="1" x14ac:dyDescent="0.25">
      <c r="A2157" t="s">
        <v>45</v>
      </c>
      <c r="B2157" t="s">
        <v>29</v>
      </c>
      <c r="C2157">
        <v>2003</v>
      </c>
      <c r="D2157" t="s">
        <v>43</v>
      </c>
      <c r="E2157">
        <v>5.5</v>
      </c>
      <c r="F2157">
        <v>6.06</v>
      </c>
      <c r="G2157">
        <v>1.88</v>
      </c>
      <c r="H2157">
        <v>4.58</v>
      </c>
      <c r="I2157">
        <v>40.07</v>
      </c>
      <c r="J2157">
        <v>15.98</v>
      </c>
      <c r="K2157">
        <v>3287</v>
      </c>
      <c r="L2157" t="s">
        <v>35</v>
      </c>
      <c r="M2157">
        <v>43.26</v>
      </c>
      <c r="N2157">
        <v>177</v>
      </c>
      <c r="O2157">
        <v>42</v>
      </c>
      <c r="P2157">
        <v>29</v>
      </c>
      <c r="Q2157">
        <v>99.81</v>
      </c>
      <c r="R2157">
        <v>47443</v>
      </c>
      <c r="S2157">
        <v>26.15</v>
      </c>
      <c r="T2157">
        <v>80.89</v>
      </c>
      <c r="U2157">
        <v>69.31</v>
      </c>
      <c r="V2157">
        <v>2964</v>
      </c>
      <c r="W2157">
        <v>23.61</v>
      </c>
      <c r="X2157">
        <v>42</v>
      </c>
    </row>
    <row r="2158" spans="1:24" hidden="1" x14ac:dyDescent="0.25">
      <c r="A2158" t="s">
        <v>46</v>
      </c>
      <c r="B2158" t="s">
        <v>29</v>
      </c>
      <c r="C2158">
        <v>2013</v>
      </c>
      <c r="D2158" t="s">
        <v>40</v>
      </c>
      <c r="E2158">
        <v>0.97</v>
      </c>
      <c r="F2158">
        <v>7.82</v>
      </c>
      <c r="G2158">
        <v>0.41</v>
      </c>
      <c r="H2158">
        <v>4.5199999999999996</v>
      </c>
      <c r="I2158">
        <v>26.99</v>
      </c>
      <c r="J2158">
        <v>19.059999999999999</v>
      </c>
      <c r="K2158">
        <v>3936</v>
      </c>
      <c r="L2158" t="s">
        <v>44</v>
      </c>
      <c r="M2158">
        <v>72.98</v>
      </c>
      <c r="N2158">
        <v>381</v>
      </c>
      <c r="O2158">
        <v>1</v>
      </c>
      <c r="P2158">
        <v>30</v>
      </c>
      <c r="Q2158">
        <v>36.89</v>
      </c>
      <c r="R2158">
        <v>69315</v>
      </c>
      <c r="S2158">
        <v>72.17</v>
      </c>
      <c r="T2158">
        <v>10.62</v>
      </c>
      <c r="U2158">
        <v>32</v>
      </c>
      <c r="V2158">
        <v>283</v>
      </c>
      <c r="W2158">
        <v>23.21</v>
      </c>
      <c r="X2158">
        <v>170</v>
      </c>
    </row>
    <row r="2159" spans="1:24" hidden="1" x14ac:dyDescent="0.25">
      <c r="A2159" t="s">
        <v>24</v>
      </c>
      <c r="B2159" t="s">
        <v>37</v>
      </c>
      <c r="C2159">
        <v>2007</v>
      </c>
      <c r="D2159" t="s">
        <v>42</v>
      </c>
      <c r="E2159">
        <v>1.32</v>
      </c>
      <c r="F2159">
        <v>8.08</v>
      </c>
      <c r="G2159">
        <v>3.84</v>
      </c>
      <c r="H2159">
        <v>7.12</v>
      </c>
      <c r="I2159">
        <v>7.84</v>
      </c>
      <c r="J2159">
        <v>14.63</v>
      </c>
      <c r="K2159">
        <v>2019</v>
      </c>
      <c r="L2159" t="s">
        <v>27</v>
      </c>
      <c r="M2159">
        <v>53.56</v>
      </c>
      <c r="N2159">
        <v>139</v>
      </c>
      <c r="O2159">
        <v>11</v>
      </c>
      <c r="P2159">
        <v>46</v>
      </c>
      <c r="Q2159">
        <v>43.9</v>
      </c>
      <c r="R2159">
        <v>23616</v>
      </c>
      <c r="S2159">
        <v>65.13</v>
      </c>
      <c r="T2159">
        <v>81.62</v>
      </c>
      <c r="U2159">
        <v>45.61</v>
      </c>
      <c r="V2159">
        <v>1470</v>
      </c>
      <c r="W2159">
        <v>28.85</v>
      </c>
      <c r="X2159">
        <v>933</v>
      </c>
    </row>
    <row r="2160" spans="1:24" hidden="1" x14ac:dyDescent="0.25">
      <c r="A2160" t="s">
        <v>41</v>
      </c>
      <c r="B2160" t="s">
        <v>38</v>
      </c>
      <c r="C2160">
        <v>2008</v>
      </c>
      <c r="D2160" t="s">
        <v>26</v>
      </c>
      <c r="E2160">
        <v>6.77</v>
      </c>
      <c r="F2160">
        <v>6.31</v>
      </c>
      <c r="G2160">
        <v>0.71</v>
      </c>
      <c r="H2160">
        <v>6.05</v>
      </c>
      <c r="I2160">
        <v>23.57</v>
      </c>
      <c r="J2160">
        <v>17.55</v>
      </c>
      <c r="K2160">
        <v>2023</v>
      </c>
      <c r="L2160" t="s">
        <v>27</v>
      </c>
      <c r="M2160">
        <v>81.38</v>
      </c>
      <c r="N2160">
        <v>309</v>
      </c>
      <c r="O2160">
        <v>40</v>
      </c>
      <c r="P2160">
        <v>15</v>
      </c>
      <c r="Q2160">
        <v>44.38</v>
      </c>
      <c r="R2160">
        <v>53668</v>
      </c>
      <c r="S2160">
        <v>88.58</v>
      </c>
      <c r="T2160">
        <v>62.54</v>
      </c>
      <c r="U2160">
        <v>87.14</v>
      </c>
      <c r="V2160">
        <v>2107</v>
      </c>
      <c r="W2160">
        <v>13.42</v>
      </c>
      <c r="X2160">
        <v>117</v>
      </c>
    </row>
    <row r="2161" spans="1:24" hidden="1" x14ac:dyDescent="0.25">
      <c r="A2161" t="s">
        <v>41</v>
      </c>
      <c r="B2161" t="s">
        <v>25</v>
      </c>
      <c r="C2161">
        <v>2024</v>
      </c>
      <c r="D2161" t="s">
        <v>42</v>
      </c>
      <c r="E2161">
        <v>6.75</v>
      </c>
      <c r="F2161">
        <v>6.34</v>
      </c>
      <c r="G2161">
        <v>4.42</v>
      </c>
      <c r="H2161">
        <v>9.64</v>
      </c>
      <c r="I2161">
        <v>3.42</v>
      </c>
      <c r="J2161">
        <v>16.62</v>
      </c>
      <c r="K2161">
        <v>1589</v>
      </c>
      <c r="L2161" t="s">
        <v>27</v>
      </c>
      <c r="M2161">
        <v>69</v>
      </c>
      <c r="N2161">
        <v>471</v>
      </c>
      <c r="O2161">
        <v>37</v>
      </c>
      <c r="P2161">
        <v>42</v>
      </c>
      <c r="Q2161">
        <v>9.91</v>
      </c>
      <c r="R2161">
        <v>13518</v>
      </c>
      <c r="S2161">
        <v>18.350000000000001</v>
      </c>
      <c r="T2161">
        <v>89.65</v>
      </c>
      <c r="U2161">
        <v>26.54</v>
      </c>
      <c r="V2161">
        <v>2515</v>
      </c>
      <c r="W2161">
        <v>18.010000000000002</v>
      </c>
      <c r="X2161">
        <v>74</v>
      </c>
    </row>
    <row r="2162" spans="1:24" hidden="1" x14ac:dyDescent="0.25">
      <c r="A2162" t="s">
        <v>36</v>
      </c>
      <c r="B2162" t="s">
        <v>38</v>
      </c>
      <c r="C2162">
        <v>2018</v>
      </c>
      <c r="D2162" t="s">
        <v>34</v>
      </c>
      <c r="E2162">
        <v>9.7899999999999991</v>
      </c>
      <c r="F2162">
        <v>8.06</v>
      </c>
      <c r="G2162">
        <v>2.65</v>
      </c>
      <c r="H2162">
        <v>5.5</v>
      </c>
      <c r="I2162">
        <v>29.02</v>
      </c>
      <c r="J2162">
        <v>5.08</v>
      </c>
      <c r="K2162">
        <v>4973</v>
      </c>
      <c r="L2162" t="s">
        <v>31</v>
      </c>
      <c r="M2162">
        <v>68.8</v>
      </c>
      <c r="N2162">
        <v>79</v>
      </c>
      <c r="O2162">
        <v>11</v>
      </c>
      <c r="P2162">
        <v>2</v>
      </c>
      <c r="Q2162">
        <v>77.87</v>
      </c>
      <c r="R2162">
        <v>16240</v>
      </c>
      <c r="S2162">
        <v>73.98</v>
      </c>
      <c r="T2162">
        <v>83.29</v>
      </c>
      <c r="U2162">
        <v>66.489999999999995</v>
      </c>
      <c r="V2162">
        <v>664</v>
      </c>
      <c r="W2162">
        <v>38.65</v>
      </c>
      <c r="X2162">
        <v>85</v>
      </c>
    </row>
    <row r="2163" spans="1:24" hidden="1" x14ac:dyDescent="0.25">
      <c r="A2163" t="s">
        <v>41</v>
      </c>
      <c r="B2163" t="s">
        <v>33</v>
      </c>
      <c r="C2163">
        <v>2002</v>
      </c>
      <c r="D2163" t="s">
        <v>43</v>
      </c>
      <c r="E2163">
        <v>7.12</v>
      </c>
      <c r="F2163">
        <v>8.3000000000000007</v>
      </c>
      <c r="G2163">
        <v>4.74</v>
      </c>
      <c r="H2163">
        <v>8.32</v>
      </c>
      <c r="I2163">
        <v>17.02</v>
      </c>
      <c r="J2163">
        <v>4.59</v>
      </c>
      <c r="K2163">
        <v>2060</v>
      </c>
      <c r="L2163" t="s">
        <v>27</v>
      </c>
      <c r="M2163">
        <v>77.98</v>
      </c>
      <c r="N2163">
        <v>379</v>
      </c>
      <c r="O2163">
        <v>49</v>
      </c>
      <c r="P2163">
        <v>11</v>
      </c>
      <c r="Q2163">
        <v>26.8</v>
      </c>
      <c r="R2163">
        <v>20820</v>
      </c>
      <c r="S2163">
        <v>42.33</v>
      </c>
      <c r="T2163">
        <v>79.52</v>
      </c>
      <c r="U2163">
        <v>51.99</v>
      </c>
      <c r="V2163">
        <v>2465</v>
      </c>
      <c r="W2163">
        <v>26.74</v>
      </c>
      <c r="X2163">
        <v>55</v>
      </c>
    </row>
    <row r="2164" spans="1:24" hidden="1" x14ac:dyDescent="0.25">
      <c r="A2164" t="s">
        <v>46</v>
      </c>
      <c r="B2164" t="s">
        <v>29</v>
      </c>
      <c r="C2164">
        <v>2004</v>
      </c>
      <c r="D2164" t="s">
        <v>40</v>
      </c>
      <c r="E2164">
        <v>4.93</v>
      </c>
      <c r="F2164">
        <v>7.98</v>
      </c>
      <c r="G2164">
        <v>1.45</v>
      </c>
      <c r="H2164">
        <v>7.08</v>
      </c>
      <c r="I2164">
        <v>5.18</v>
      </c>
      <c r="J2164">
        <v>17.29</v>
      </c>
      <c r="K2164">
        <v>4317</v>
      </c>
      <c r="L2164" t="s">
        <v>31</v>
      </c>
      <c r="M2164">
        <v>53.31</v>
      </c>
      <c r="N2164">
        <v>181</v>
      </c>
      <c r="O2164">
        <v>24</v>
      </c>
      <c r="P2164">
        <v>75</v>
      </c>
      <c r="Q2164">
        <v>70.959999999999994</v>
      </c>
      <c r="R2164">
        <v>34312</v>
      </c>
      <c r="S2164">
        <v>39.450000000000003</v>
      </c>
      <c r="T2164">
        <v>13</v>
      </c>
      <c r="U2164">
        <v>29.63</v>
      </c>
      <c r="V2164">
        <v>1457</v>
      </c>
      <c r="W2164">
        <v>20.8</v>
      </c>
      <c r="X2164">
        <v>938</v>
      </c>
    </row>
    <row r="2165" spans="1:24" hidden="1" x14ac:dyDescent="0.25">
      <c r="A2165" t="s">
        <v>39</v>
      </c>
      <c r="B2165" t="s">
        <v>33</v>
      </c>
      <c r="C2165">
        <v>2020</v>
      </c>
      <c r="D2165" t="s">
        <v>30</v>
      </c>
      <c r="E2165">
        <v>8.57</v>
      </c>
      <c r="F2165">
        <v>6.5</v>
      </c>
      <c r="G2165">
        <v>2.27</v>
      </c>
      <c r="H2165">
        <v>3.38</v>
      </c>
      <c r="I2165">
        <v>9.18</v>
      </c>
      <c r="J2165">
        <v>1.69</v>
      </c>
      <c r="K2165">
        <v>1419</v>
      </c>
      <c r="L2165" t="s">
        <v>27</v>
      </c>
      <c r="M2165">
        <v>60.05</v>
      </c>
      <c r="N2165">
        <v>73</v>
      </c>
      <c r="O2165">
        <v>36</v>
      </c>
      <c r="P2165">
        <v>10</v>
      </c>
      <c r="Q2165">
        <v>48.56</v>
      </c>
      <c r="R2165">
        <v>80518</v>
      </c>
      <c r="S2165">
        <v>3.58</v>
      </c>
      <c r="T2165">
        <v>32.42</v>
      </c>
      <c r="U2165">
        <v>60.75</v>
      </c>
      <c r="V2165">
        <v>2292</v>
      </c>
      <c r="W2165">
        <v>23.13</v>
      </c>
      <c r="X2165">
        <v>885</v>
      </c>
    </row>
    <row r="2166" spans="1:24" hidden="1" x14ac:dyDescent="0.25">
      <c r="A2166" t="s">
        <v>48</v>
      </c>
      <c r="B2166" t="s">
        <v>29</v>
      </c>
      <c r="C2166">
        <v>2017</v>
      </c>
      <c r="D2166" t="s">
        <v>42</v>
      </c>
      <c r="E2166">
        <v>1.04</v>
      </c>
      <c r="F2166">
        <v>7.03</v>
      </c>
      <c r="G2166">
        <v>3.47</v>
      </c>
      <c r="H2166">
        <v>3.59</v>
      </c>
      <c r="I2166">
        <v>17.29</v>
      </c>
      <c r="J2166">
        <v>8.17</v>
      </c>
      <c r="K2166">
        <v>880</v>
      </c>
      <c r="L2166" t="s">
        <v>31</v>
      </c>
      <c r="M2166">
        <v>70.8</v>
      </c>
      <c r="N2166">
        <v>146</v>
      </c>
      <c r="O2166">
        <v>30</v>
      </c>
      <c r="P2166">
        <v>15</v>
      </c>
      <c r="Q2166">
        <v>61.95</v>
      </c>
      <c r="R2166">
        <v>3939</v>
      </c>
      <c r="S2166">
        <v>96.15</v>
      </c>
      <c r="T2166">
        <v>39.979999999999997</v>
      </c>
      <c r="U2166">
        <v>61.33</v>
      </c>
      <c r="V2166">
        <v>2407</v>
      </c>
      <c r="W2166">
        <v>4.18</v>
      </c>
      <c r="X2166">
        <v>462</v>
      </c>
    </row>
    <row r="2167" spans="1:24" x14ac:dyDescent="0.25">
      <c r="A2167" t="s">
        <v>46</v>
      </c>
      <c r="B2167" t="s">
        <v>29</v>
      </c>
      <c r="C2167">
        <v>2000</v>
      </c>
      <c r="D2167" t="s">
        <v>43</v>
      </c>
      <c r="E2167">
        <v>4.49</v>
      </c>
      <c r="F2167">
        <v>7.5</v>
      </c>
      <c r="G2167">
        <v>4.16</v>
      </c>
      <c r="H2167">
        <v>4.42</v>
      </c>
      <c r="I2167">
        <v>40.32</v>
      </c>
      <c r="J2167">
        <v>16.41</v>
      </c>
      <c r="K2167">
        <v>838</v>
      </c>
      <c r="L2167" t="s">
        <v>44</v>
      </c>
      <c r="M2167">
        <v>59.51</v>
      </c>
      <c r="N2167">
        <v>232</v>
      </c>
      <c r="O2167">
        <v>16</v>
      </c>
      <c r="P2167">
        <v>28</v>
      </c>
      <c r="Q2167">
        <v>7.29</v>
      </c>
      <c r="R2167">
        <v>17196</v>
      </c>
      <c r="S2167">
        <v>67.58</v>
      </c>
      <c r="T2167">
        <v>65.989999999999995</v>
      </c>
      <c r="U2167">
        <v>50.25</v>
      </c>
      <c r="V2167">
        <v>1381</v>
      </c>
      <c r="W2167">
        <v>23.68</v>
      </c>
      <c r="X2167">
        <v>459</v>
      </c>
    </row>
    <row r="2168" spans="1:24" hidden="1" x14ac:dyDescent="0.25">
      <c r="A2168" t="s">
        <v>46</v>
      </c>
      <c r="B2168" t="s">
        <v>33</v>
      </c>
      <c r="C2168">
        <v>2007</v>
      </c>
      <c r="D2168" t="s">
        <v>26</v>
      </c>
      <c r="E2168">
        <v>2.87</v>
      </c>
      <c r="F2168">
        <v>6.4</v>
      </c>
      <c r="G2168">
        <v>2.11</v>
      </c>
      <c r="H2168">
        <v>4</v>
      </c>
      <c r="I2168">
        <v>8.69</v>
      </c>
      <c r="J2168">
        <v>16.260000000000002</v>
      </c>
      <c r="K2168">
        <v>751</v>
      </c>
      <c r="L2168" t="s">
        <v>44</v>
      </c>
      <c r="M2168">
        <v>61.1</v>
      </c>
      <c r="N2168">
        <v>141</v>
      </c>
      <c r="O2168">
        <v>47</v>
      </c>
      <c r="P2168">
        <v>20</v>
      </c>
      <c r="Q2168">
        <v>89.22</v>
      </c>
      <c r="R2168">
        <v>16448</v>
      </c>
      <c r="S2168">
        <v>59.07</v>
      </c>
      <c r="T2168">
        <v>61.89</v>
      </c>
      <c r="U2168">
        <v>24.43</v>
      </c>
      <c r="V2168">
        <v>979</v>
      </c>
      <c r="W2168">
        <v>33.46</v>
      </c>
      <c r="X2168">
        <v>941</v>
      </c>
    </row>
    <row r="2169" spans="1:24" hidden="1" x14ac:dyDescent="0.25">
      <c r="A2169" t="s">
        <v>32</v>
      </c>
      <c r="B2169" t="s">
        <v>33</v>
      </c>
      <c r="C2169">
        <v>2018</v>
      </c>
      <c r="D2169" t="s">
        <v>40</v>
      </c>
      <c r="E2169">
        <v>1.05</v>
      </c>
      <c r="F2169">
        <v>6.53</v>
      </c>
      <c r="G2169">
        <v>4.46</v>
      </c>
      <c r="H2169">
        <v>5.31</v>
      </c>
      <c r="I2169">
        <v>5.48</v>
      </c>
      <c r="J2169">
        <v>2.78</v>
      </c>
      <c r="K2169">
        <v>269</v>
      </c>
      <c r="L2169" t="s">
        <v>27</v>
      </c>
      <c r="M2169">
        <v>49.07</v>
      </c>
      <c r="N2169">
        <v>435</v>
      </c>
      <c r="O2169">
        <v>11</v>
      </c>
      <c r="P2169">
        <v>57</v>
      </c>
      <c r="Q2169">
        <v>25.9</v>
      </c>
      <c r="R2169">
        <v>67926</v>
      </c>
      <c r="S2169">
        <v>25.12</v>
      </c>
      <c r="T2169">
        <v>23.74</v>
      </c>
      <c r="U2169">
        <v>36.549999999999997</v>
      </c>
      <c r="V2169">
        <v>755</v>
      </c>
      <c r="W2169">
        <v>20.94</v>
      </c>
      <c r="X2169">
        <v>993</v>
      </c>
    </row>
    <row r="2170" spans="1:24" hidden="1" x14ac:dyDescent="0.25">
      <c r="A2170" t="s">
        <v>48</v>
      </c>
      <c r="B2170" t="s">
        <v>38</v>
      </c>
      <c r="C2170">
        <v>2016</v>
      </c>
      <c r="D2170" t="s">
        <v>30</v>
      </c>
      <c r="E2170">
        <v>7.64</v>
      </c>
      <c r="F2170">
        <v>6.71</v>
      </c>
      <c r="G2170">
        <v>0.59</v>
      </c>
      <c r="H2170">
        <v>7.05</v>
      </c>
      <c r="I2170">
        <v>25.8</v>
      </c>
      <c r="J2170">
        <v>9.75</v>
      </c>
      <c r="K2170">
        <v>3369</v>
      </c>
      <c r="L2170" t="s">
        <v>31</v>
      </c>
      <c r="M2170">
        <v>50.12</v>
      </c>
      <c r="N2170">
        <v>461</v>
      </c>
      <c r="O2170">
        <v>29</v>
      </c>
      <c r="P2170">
        <v>42</v>
      </c>
      <c r="Q2170">
        <v>67.67</v>
      </c>
      <c r="R2170">
        <v>79795</v>
      </c>
      <c r="S2170">
        <v>65.84</v>
      </c>
      <c r="T2170">
        <v>68.95</v>
      </c>
      <c r="U2170">
        <v>52.38</v>
      </c>
      <c r="V2170">
        <v>2929</v>
      </c>
      <c r="W2170">
        <v>7.08</v>
      </c>
      <c r="X2170">
        <v>756</v>
      </c>
    </row>
    <row r="2171" spans="1:24" hidden="1" x14ac:dyDescent="0.25">
      <c r="A2171" t="s">
        <v>24</v>
      </c>
      <c r="B2171" t="s">
        <v>33</v>
      </c>
      <c r="C2171">
        <v>2016</v>
      </c>
      <c r="D2171" t="s">
        <v>42</v>
      </c>
      <c r="E2171">
        <v>5.1100000000000003</v>
      </c>
      <c r="F2171">
        <v>7.27</v>
      </c>
      <c r="G2171">
        <v>3.54</v>
      </c>
      <c r="H2171">
        <v>7.22</v>
      </c>
      <c r="I2171">
        <v>27.93</v>
      </c>
      <c r="J2171">
        <v>9.6</v>
      </c>
      <c r="K2171">
        <v>4827</v>
      </c>
      <c r="L2171" t="s">
        <v>35</v>
      </c>
      <c r="M2171">
        <v>78.930000000000007</v>
      </c>
      <c r="N2171">
        <v>149</v>
      </c>
      <c r="O2171">
        <v>1</v>
      </c>
      <c r="P2171">
        <v>4</v>
      </c>
      <c r="Q2171">
        <v>80.209999999999994</v>
      </c>
      <c r="R2171">
        <v>61462</v>
      </c>
      <c r="S2171">
        <v>94.56</v>
      </c>
      <c r="T2171">
        <v>22.45</v>
      </c>
      <c r="U2171">
        <v>42.18</v>
      </c>
      <c r="V2171">
        <v>1473</v>
      </c>
      <c r="W2171">
        <v>17.93</v>
      </c>
      <c r="X2171">
        <v>959</v>
      </c>
    </row>
    <row r="2172" spans="1:24" hidden="1" x14ac:dyDescent="0.25">
      <c r="A2172" t="s">
        <v>41</v>
      </c>
      <c r="B2172" t="s">
        <v>38</v>
      </c>
      <c r="C2172">
        <v>2010</v>
      </c>
      <c r="D2172" t="s">
        <v>26</v>
      </c>
      <c r="E2172">
        <v>5.57</v>
      </c>
      <c r="F2172">
        <v>7.28</v>
      </c>
      <c r="G2172">
        <v>1.74</v>
      </c>
      <c r="H2172">
        <v>7.11</v>
      </c>
      <c r="I2172">
        <v>4.51</v>
      </c>
      <c r="J2172">
        <v>6.47</v>
      </c>
      <c r="K2172">
        <v>4711</v>
      </c>
      <c r="L2172" t="s">
        <v>35</v>
      </c>
      <c r="M2172">
        <v>30.3</v>
      </c>
      <c r="N2172">
        <v>131</v>
      </c>
      <c r="O2172">
        <v>15</v>
      </c>
      <c r="P2172">
        <v>51</v>
      </c>
      <c r="Q2172">
        <v>54.92</v>
      </c>
      <c r="R2172">
        <v>86641</v>
      </c>
      <c r="S2172">
        <v>16.329999999999998</v>
      </c>
      <c r="T2172">
        <v>46.51</v>
      </c>
      <c r="U2172">
        <v>32.840000000000003</v>
      </c>
      <c r="V2172">
        <v>1412</v>
      </c>
      <c r="W2172">
        <v>11.12</v>
      </c>
      <c r="X2172">
        <v>443</v>
      </c>
    </row>
    <row r="2173" spans="1:24" hidden="1" x14ac:dyDescent="0.25">
      <c r="A2173" t="s">
        <v>48</v>
      </c>
      <c r="B2173" t="s">
        <v>38</v>
      </c>
      <c r="C2173">
        <v>2001</v>
      </c>
      <c r="D2173" t="s">
        <v>30</v>
      </c>
      <c r="E2173">
        <v>4.1100000000000003</v>
      </c>
      <c r="F2173">
        <v>8.0399999999999991</v>
      </c>
      <c r="G2173">
        <v>0.51</v>
      </c>
      <c r="H2173">
        <v>3.82</v>
      </c>
      <c r="I2173">
        <v>14.22</v>
      </c>
      <c r="J2173">
        <v>18.34</v>
      </c>
      <c r="K2173">
        <v>3503</v>
      </c>
      <c r="L2173" t="s">
        <v>35</v>
      </c>
      <c r="M2173">
        <v>36.67</v>
      </c>
      <c r="N2173">
        <v>238</v>
      </c>
      <c r="O2173">
        <v>0</v>
      </c>
      <c r="P2173">
        <v>12</v>
      </c>
      <c r="Q2173">
        <v>35.06</v>
      </c>
      <c r="R2173">
        <v>12692</v>
      </c>
      <c r="S2173">
        <v>98.38</v>
      </c>
      <c r="T2173">
        <v>56.3</v>
      </c>
      <c r="U2173">
        <v>58.96</v>
      </c>
      <c r="V2173">
        <v>1545</v>
      </c>
      <c r="W2173">
        <v>14.39</v>
      </c>
      <c r="X2173">
        <v>956</v>
      </c>
    </row>
    <row r="2174" spans="1:24" hidden="1" x14ac:dyDescent="0.25">
      <c r="A2174" t="s">
        <v>41</v>
      </c>
      <c r="B2174" t="s">
        <v>38</v>
      </c>
      <c r="C2174">
        <v>2005</v>
      </c>
      <c r="D2174" t="s">
        <v>34</v>
      </c>
      <c r="E2174">
        <v>4.5999999999999996</v>
      </c>
      <c r="F2174">
        <v>7.88</v>
      </c>
      <c r="G2174">
        <v>1.93</v>
      </c>
      <c r="H2174">
        <v>7.2</v>
      </c>
      <c r="I2174">
        <v>13.14</v>
      </c>
      <c r="J2174">
        <v>13.06</v>
      </c>
      <c r="K2174">
        <v>3960</v>
      </c>
      <c r="L2174" t="s">
        <v>44</v>
      </c>
      <c r="M2174">
        <v>96.42</v>
      </c>
      <c r="N2174">
        <v>371</v>
      </c>
      <c r="O2174">
        <v>33</v>
      </c>
      <c r="P2174">
        <v>80</v>
      </c>
      <c r="Q2174">
        <v>97.83</v>
      </c>
      <c r="R2174">
        <v>23862</v>
      </c>
      <c r="S2174">
        <v>42.74</v>
      </c>
      <c r="T2174">
        <v>79.650000000000006</v>
      </c>
      <c r="U2174">
        <v>51.81</v>
      </c>
      <c r="V2174">
        <v>2092</v>
      </c>
      <c r="W2174">
        <v>9</v>
      </c>
      <c r="X2174">
        <v>635</v>
      </c>
    </row>
    <row r="2175" spans="1:24" hidden="1" x14ac:dyDescent="0.25">
      <c r="A2175" t="s">
        <v>36</v>
      </c>
      <c r="B2175" t="s">
        <v>29</v>
      </c>
      <c r="C2175">
        <v>2021</v>
      </c>
      <c r="D2175" t="s">
        <v>43</v>
      </c>
      <c r="E2175">
        <v>1.1599999999999999</v>
      </c>
      <c r="F2175">
        <v>8.2799999999999994</v>
      </c>
      <c r="G2175">
        <v>4.4000000000000004</v>
      </c>
      <c r="H2175">
        <v>5.87</v>
      </c>
      <c r="I2175">
        <v>9.31</v>
      </c>
      <c r="J2175">
        <v>19.600000000000001</v>
      </c>
      <c r="K2175">
        <v>2075</v>
      </c>
      <c r="L2175" t="s">
        <v>44</v>
      </c>
      <c r="M2175">
        <v>43.09</v>
      </c>
      <c r="N2175">
        <v>314</v>
      </c>
      <c r="O2175">
        <v>44</v>
      </c>
      <c r="P2175">
        <v>11</v>
      </c>
      <c r="Q2175">
        <v>29.29</v>
      </c>
      <c r="R2175">
        <v>25571</v>
      </c>
      <c r="S2175">
        <v>97.82</v>
      </c>
      <c r="T2175">
        <v>60.51</v>
      </c>
      <c r="U2175">
        <v>73.2</v>
      </c>
      <c r="V2175">
        <v>993</v>
      </c>
      <c r="W2175">
        <v>13.36</v>
      </c>
      <c r="X2175">
        <v>317</v>
      </c>
    </row>
    <row r="2176" spans="1:24" hidden="1" x14ac:dyDescent="0.25">
      <c r="A2176" t="s">
        <v>48</v>
      </c>
      <c r="B2176" t="s">
        <v>29</v>
      </c>
      <c r="C2176">
        <v>2013</v>
      </c>
      <c r="D2176" t="s">
        <v>34</v>
      </c>
      <c r="E2176">
        <v>6.73</v>
      </c>
      <c r="F2176">
        <v>8.08</v>
      </c>
      <c r="G2176">
        <v>4.9000000000000004</v>
      </c>
      <c r="H2176">
        <v>9.32</v>
      </c>
      <c r="I2176">
        <v>15.78</v>
      </c>
      <c r="J2176">
        <v>1.34</v>
      </c>
      <c r="K2176">
        <v>1312</v>
      </c>
      <c r="L2176" t="s">
        <v>31</v>
      </c>
      <c r="M2176">
        <v>59.27</v>
      </c>
      <c r="N2176">
        <v>161</v>
      </c>
      <c r="O2176">
        <v>47</v>
      </c>
      <c r="P2176">
        <v>80</v>
      </c>
      <c r="Q2176">
        <v>94.97</v>
      </c>
      <c r="R2176">
        <v>54491</v>
      </c>
      <c r="S2176">
        <v>63.39</v>
      </c>
      <c r="T2176">
        <v>86.39</v>
      </c>
      <c r="U2176">
        <v>64.83</v>
      </c>
      <c r="V2176">
        <v>2919</v>
      </c>
      <c r="W2176">
        <v>32.869999999999997</v>
      </c>
      <c r="X2176">
        <v>414</v>
      </c>
    </row>
    <row r="2177" spans="1:24" hidden="1" x14ac:dyDescent="0.25">
      <c r="A2177" t="s">
        <v>41</v>
      </c>
      <c r="B2177" t="s">
        <v>33</v>
      </c>
      <c r="C2177">
        <v>2002</v>
      </c>
      <c r="D2177" t="s">
        <v>43</v>
      </c>
      <c r="E2177">
        <v>4.32</v>
      </c>
      <c r="F2177">
        <v>6.63</v>
      </c>
      <c r="G2177">
        <v>1.96</v>
      </c>
      <c r="H2177">
        <v>9.3800000000000008</v>
      </c>
      <c r="I2177">
        <v>1.86</v>
      </c>
      <c r="J2177">
        <v>7.89</v>
      </c>
      <c r="K2177">
        <v>2284</v>
      </c>
      <c r="L2177" t="s">
        <v>27</v>
      </c>
      <c r="M2177">
        <v>89.48</v>
      </c>
      <c r="N2177">
        <v>319</v>
      </c>
      <c r="O2177">
        <v>0</v>
      </c>
      <c r="P2177">
        <v>0</v>
      </c>
      <c r="Q2177">
        <v>17.309999999999999</v>
      </c>
      <c r="R2177">
        <v>54447</v>
      </c>
      <c r="S2177">
        <v>32.409999999999997</v>
      </c>
      <c r="T2177">
        <v>89.56</v>
      </c>
      <c r="U2177">
        <v>33.58</v>
      </c>
      <c r="V2177">
        <v>418</v>
      </c>
      <c r="W2177">
        <v>30.31</v>
      </c>
      <c r="X2177">
        <v>645</v>
      </c>
    </row>
    <row r="2178" spans="1:24" hidden="1" x14ac:dyDescent="0.25">
      <c r="A2178" t="s">
        <v>24</v>
      </c>
      <c r="B2178" t="s">
        <v>29</v>
      </c>
      <c r="C2178">
        <v>2011</v>
      </c>
      <c r="D2178" t="s">
        <v>26</v>
      </c>
      <c r="E2178">
        <v>8.17</v>
      </c>
      <c r="F2178">
        <v>6.83</v>
      </c>
      <c r="G2178">
        <v>4.43</v>
      </c>
      <c r="H2178">
        <v>8.3800000000000008</v>
      </c>
      <c r="I2178">
        <v>32.58</v>
      </c>
      <c r="J2178">
        <v>16.7</v>
      </c>
      <c r="K2178">
        <v>383</v>
      </c>
      <c r="L2178" t="s">
        <v>44</v>
      </c>
      <c r="M2178">
        <v>30.01</v>
      </c>
      <c r="N2178">
        <v>249</v>
      </c>
      <c r="O2178">
        <v>35</v>
      </c>
      <c r="P2178">
        <v>7</v>
      </c>
      <c r="Q2178">
        <v>40.14</v>
      </c>
      <c r="R2178">
        <v>68064</v>
      </c>
      <c r="S2178">
        <v>37.44</v>
      </c>
      <c r="T2178">
        <v>50.71</v>
      </c>
      <c r="U2178">
        <v>75.010000000000005</v>
      </c>
      <c r="V2178">
        <v>2763</v>
      </c>
      <c r="W2178">
        <v>19.62</v>
      </c>
      <c r="X2178">
        <v>807</v>
      </c>
    </row>
    <row r="2179" spans="1:24" hidden="1" x14ac:dyDescent="0.25">
      <c r="A2179" t="s">
        <v>47</v>
      </c>
      <c r="B2179" t="s">
        <v>33</v>
      </c>
      <c r="C2179">
        <v>2003</v>
      </c>
      <c r="D2179" t="s">
        <v>34</v>
      </c>
      <c r="E2179">
        <v>1.96</v>
      </c>
      <c r="F2179">
        <v>7.25</v>
      </c>
      <c r="G2179">
        <v>2.5499999999999998</v>
      </c>
      <c r="H2179">
        <v>7.92</v>
      </c>
      <c r="I2179">
        <v>49.42</v>
      </c>
      <c r="J2179">
        <v>8.4499999999999993</v>
      </c>
      <c r="K2179">
        <v>4180</v>
      </c>
      <c r="L2179" t="s">
        <v>27</v>
      </c>
      <c r="M2179">
        <v>94.76</v>
      </c>
      <c r="N2179">
        <v>127</v>
      </c>
      <c r="O2179">
        <v>2</v>
      </c>
      <c r="P2179">
        <v>15</v>
      </c>
      <c r="Q2179">
        <v>15.57</v>
      </c>
      <c r="R2179">
        <v>27168</v>
      </c>
      <c r="S2179">
        <v>29.06</v>
      </c>
      <c r="T2179">
        <v>14.12</v>
      </c>
      <c r="U2179">
        <v>57.23</v>
      </c>
      <c r="V2179">
        <v>1262</v>
      </c>
      <c r="W2179">
        <v>31.3</v>
      </c>
      <c r="X2179">
        <v>152</v>
      </c>
    </row>
    <row r="2180" spans="1:24" hidden="1" x14ac:dyDescent="0.25">
      <c r="A2180" t="s">
        <v>28</v>
      </c>
      <c r="B2180" t="s">
        <v>29</v>
      </c>
      <c r="C2180">
        <v>2011</v>
      </c>
      <c r="D2180" t="s">
        <v>43</v>
      </c>
      <c r="E2180">
        <v>2.0499999999999998</v>
      </c>
      <c r="F2180">
        <v>6.04</v>
      </c>
      <c r="G2180">
        <v>3.59</v>
      </c>
      <c r="H2180">
        <v>3.8</v>
      </c>
      <c r="I2180">
        <v>31.7</v>
      </c>
      <c r="J2180">
        <v>5.24</v>
      </c>
      <c r="K2180">
        <v>4341</v>
      </c>
      <c r="L2180" t="s">
        <v>35</v>
      </c>
      <c r="M2180">
        <v>33.74</v>
      </c>
      <c r="N2180">
        <v>273</v>
      </c>
      <c r="O2180">
        <v>33</v>
      </c>
      <c r="P2180">
        <v>14</v>
      </c>
      <c r="Q2180">
        <v>2.2200000000000002</v>
      </c>
      <c r="R2180">
        <v>81726</v>
      </c>
      <c r="S2180">
        <v>33.479999999999997</v>
      </c>
      <c r="T2180">
        <v>12.27</v>
      </c>
      <c r="U2180">
        <v>29.08</v>
      </c>
      <c r="V2180">
        <v>2024</v>
      </c>
      <c r="W2180">
        <v>39.020000000000003</v>
      </c>
      <c r="X2180">
        <v>658</v>
      </c>
    </row>
    <row r="2181" spans="1:24" hidden="1" x14ac:dyDescent="0.25">
      <c r="A2181" t="s">
        <v>28</v>
      </c>
      <c r="B2181" t="s">
        <v>25</v>
      </c>
      <c r="C2181">
        <v>2012</v>
      </c>
      <c r="D2181" t="s">
        <v>40</v>
      </c>
      <c r="E2181">
        <v>6.46</v>
      </c>
      <c r="F2181">
        <v>8.26</v>
      </c>
      <c r="G2181">
        <v>0.23</v>
      </c>
      <c r="H2181">
        <v>3.59</v>
      </c>
      <c r="I2181">
        <v>18.05</v>
      </c>
      <c r="J2181">
        <v>19.96</v>
      </c>
      <c r="K2181">
        <v>2808</v>
      </c>
      <c r="L2181" t="s">
        <v>35</v>
      </c>
      <c r="M2181">
        <v>41.96</v>
      </c>
      <c r="N2181">
        <v>481</v>
      </c>
      <c r="O2181">
        <v>11</v>
      </c>
      <c r="P2181">
        <v>18</v>
      </c>
      <c r="Q2181">
        <v>27.51</v>
      </c>
      <c r="R2181">
        <v>95618</v>
      </c>
      <c r="S2181">
        <v>64.650000000000006</v>
      </c>
      <c r="T2181">
        <v>78.45</v>
      </c>
      <c r="U2181">
        <v>21.48</v>
      </c>
      <c r="V2181">
        <v>900</v>
      </c>
      <c r="W2181">
        <v>16.25</v>
      </c>
      <c r="X2181">
        <v>768</v>
      </c>
    </row>
    <row r="2182" spans="1:24" hidden="1" x14ac:dyDescent="0.25">
      <c r="A2182" t="s">
        <v>24</v>
      </c>
      <c r="B2182" t="s">
        <v>25</v>
      </c>
      <c r="C2182">
        <v>2001</v>
      </c>
      <c r="D2182" t="s">
        <v>26</v>
      </c>
      <c r="E2182">
        <v>8.4600000000000009</v>
      </c>
      <c r="F2182">
        <v>6.11</v>
      </c>
      <c r="G2182">
        <v>2.79</v>
      </c>
      <c r="H2182">
        <v>8.89</v>
      </c>
      <c r="I2182">
        <v>33.4</v>
      </c>
      <c r="J2182">
        <v>17.46</v>
      </c>
      <c r="K2182">
        <v>803</v>
      </c>
      <c r="L2182" t="s">
        <v>27</v>
      </c>
      <c r="M2182">
        <v>32.04</v>
      </c>
      <c r="N2182">
        <v>81</v>
      </c>
      <c r="O2182">
        <v>44</v>
      </c>
      <c r="P2182">
        <v>24</v>
      </c>
      <c r="Q2182">
        <v>10.55</v>
      </c>
      <c r="R2182">
        <v>3407</v>
      </c>
      <c r="S2182">
        <v>1.66</v>
      </c>
      <c r="T2182">
        <v>49.99</v>
      </c>
      <c r="U2182">
        <v>70.11</v>
      </c>
      <c r="V2182">
        <v>2389</v>
      </c>
      <c r="W2182">
        <v>39.200000000000003</v>
      </c>
      <c r="X2182">
        <v>297</v>
      </c>
    </row>
    <row r="2183" spans="1:24" hidden="1" x14ac:dyDescent="0.25">
      <c r="A2183" t="s">
        <v>32</v>
      </c>
      <c r="B2183" t="s">
        <v>33</v>
      </c>
      <c r="C2183">
        <v>2001</v>
      </c>
      <c r="D2183" t="s">
        <v>43</v>
      </c>
      <c r="E2183">
        <v>4.72</v>
      </c>
      <c r="F2183">
        <v>6.81</v>
      </c>
      <c r="G2183">
        <v>0.35</v>
      </c>
      <c r="H2183">
        <v>5.99</v>
      </c>
      <c r="I2183">
        <v>28.58</v>
      </c>
      <c r="J2183">
        <v>10.93</v>
      </c>
      <c r="K2183">
        <v>4335</v>
      </c>
      <c r="L2183" t="s">
        <v>31</v>
      </c>
      <c r="M2183">
        <v>66.37</v>
      </c>
      <c r="N2183">
        <v>231</v>
      </c>
      <c r="O2183">
        <v>26</v>
      </c>
      <c r="P2183">
        <v>30</v>
      </c>
      <c r="Q2183">
        <v>98.66</v>
      </c>
      <c r="R2183">
        <v>98775</v>
      </c>
      <c r="S2183">
        <v>96.76</v>
      </c>
      <c r="T2183">
        <v>39.340000000000003</v>
      </c>
      <c r="U2183">
        <v>69.489999999999995</v>
      </c>
      <c r="V2183">
        <v>2593</v>
      </c>
      <c r="W2183">
        <v>9.84</v>
      </c>
      <c r="X2183">
        <v>81</v>
      </c>
    </row>
    <row r="2184" spans="1:24" hidden="1" x14ac:dyDescent="0.25">
      <c r="A2184" t="s">
        <v>47</v>
      </c>
      <c r="B2184" t="s">
        <v>29</v>
      </c>
      <c r="C2184">
        <v>2014</v>
      </c>
      <c r="D2184" t="s">
        <v>42</v>
      </c>
      <c r="E2184">
        <v>7.27</v>
      </c>
      <c r="F2184">
        <v>7.42</v>
      </c>
      <c r="G2184">
        <v>1.34</v>
      </c>
      <c r="H2184">
        <v>6.16</v>
      </c>
      <c r="I2184">
        <v>42.34</v>
      </c>
      <c r="J2184">
        <v>11.23</v>
      </c>
      <c r="K2184">
        <v>1096</v>
      </c>
      <c r="L2184" t="s">
        <v>35</v>
      </c>
      <c r="M2184">
        <v>96.02</v>
      </c>
      <c r="N2184">
        <v>30</v>
      </c>
      <c r="O2184">
        <v>49</v>
      </c>
      <c r="P2184">
        <v>1</v>
      </c>
      <c r="Q2184">
        <v>76.64</v>
      </c>
      <c r="R2184">
        <v>69179</v>
      </c>
      <c r="S2184">
        <v>76.849999999999994</v>
      </c>
      <c r="T2184">
        <v>32.76</v>
      </c>
      <c r="U2184">
        <v>85.64</v>
      </c>
      <c r="V2184">
        <v>502</v>
      </c>
      <c r="W2184">
        <v>38.18</v>
      </c>
      <c r="X2184">
        <v>416</v>
      </c>
    </row>
    <row r="2185" spans="1:24" hidden="1" x14ac:dyDescent="0.25">
      <c r="A2185" t="s">
        <v>36</v>
      </c>
      <c r="B2185" t="s">
        <v>29</v>
      </c>
      <c r="C2185">
        <v>2022</v>
      </c>
      <c r="D2185" t="s">
        <v>43</v>
      </c>
      <c r="E2185">
        <v>9.99</v>
      </c>
      <c r="F2185">
        <v>7.29</v>
      </c>
      <c r="G2185">
        <v>2.83</v>
      </c>
      <c r="H2185">
        <v>8.93</v>
      </c>
      <c r="I2185">
        <v>31.09</v>
      </c>
      <c r="J2185">
        <v>0.14000000000000001</v>
      </c>
      <c r="K2185">
        <v>3742</v>
      </c>
      <c r="L2185" t="s">
        <v>31</v>
      </c>
      <c r="M2185">
        <v>88.73</v>
      </c>
      <c r="N2185">
        <v>233</v>
      </c>
      <c r="O2185">
        <v>36</v>
      </c>
      <c r="P2185">
        <v>58</v>
      </c>
      <c r="Q2185">
        <v>2.36</v>
      </c>
      <c r="R2185">
        <v>74955</v>
      </c>
      <c r="S2185">
        <v>94.1</v>
      </c>
      <c r="T2185">
        <v>32.54</v>
      </c>
      <c r="U2185">
        <v>80.989999999999995</v>
      </c>
      <c r="V2185">
        <v>1353</v>
      </c>
      <c r="W2185">
        <v>34.58</v>
      </c>
      <c r="X2185">
        <v>804</v>
      </c>
    </row>
    <row r="2186" spans="1:24" hidden="1" x14ac:dyDescent="0.25">
      <c r="A2186" t="s">
        <v>24</v>
      </c>
      <c r="B2186" t="s">
        <v>38</v>
      </c>
      <c r="C2186">
        <v>2016</v>
      </c>
      <c r="D2186" t="s">
        <v>34</v>
      </c>
      <c r="E2186">
        <v>9.9</v>
      </c>
      <c r="F2186">
        <v>7.64</v>
      </c>
      <c r="G2186">
        <v>4.04</v>
      </c>
      <c r="H2186">
        <v>7.35</v>
      </c>
      <c r="I2186">
        <v>31.7</v>
      </c>
      <c r="J2186">
        <v>19.62</v>
      </c>
      <c r="K2186">
        <v>4483</v>
      </c>
      <c r="L2186" t="s">
        <v>35</v>
      </c>
      <c r="M2186">
        <v>74.78</v>
      </c>
      <c r="N2186">
        <v>83</v>
      </c>
      <c r="O2186">
        <v>24</v>
      </c>
      <c r="P2186">
        <v>88</v>
      </c>
      <c r="Q2186">
        <v>23.92</v>
      </c>
      <c r="R2186">
        <v>87810</v>
      </c>
      <c r="S2186">
        <v>71.75</v>
      </c>
      <c r="T2186">
        <v>15.83</v>
      </c>
      <c r="U2186">
        <v>90.2</v>
      </c>
      <c r="V2186">
        <v>2715</v>
      </c>
      <c r="W2186">
        <v>7.97</v>
      </c>
      <c r="X2186">
        <v>563</v>
      </c>
    </row>
    <row r="2187" spans="1:24" hidden="1" x14ac:dyDescent="0.25">
      <c r="A2187" t="s">
        <v>28</v>
      </c>
      <c r="B2187" t="s">
        <v>37</v>
      </c>
      <c r="C2187">
        <v>2006</v>
      </c>
      <c r="D2187" t="s">
        <v>40</v>
      </c>
      <c r="E2187">
        <v>7.44</v>
      </c>
      <c r="F2187">
        <v>7.32</v>
      </c>
      <c r="G2187">
        <v>2.8</v>
      </c>
      <c r="H2187">
        <v>4.26</v>
      </c>
      <c r="I2187">
        <v>11.08</v>
      </c>
      <c r="J2187">
        <v>16.13</v>
      </c>
      <c r="K2187">
        <v>3719</v>
      </c>
      <c r="L2187" t="s">
        <v>44</v>
      </c>
      <c r="M2187">
        <v>42.98</v>
      </c>
      <c r="N2187">
        <v>483</v>
      </c>
      <c r="O2187">
        <v>11</v>
      </c>
      <c r="P2187">
        <v>30</v>
      </c>
      <c r="Q2187">
        <v>67.67</v>
      </c>
      <c r="R2187">
        <v>8074</v>
      </c>
      <c r="S2187">
        <v>48.1</v>
      </c>
      <c r="T2187">
        <v>34.24</v>
      </c>
      <c r="U2187">
        <v>43.39</v>
      </c>
      <c r="V2187">
        <v>545</v>
      </c>
      <c r="W2187">
        <v>13.99</v>
      </c>
      <c r="X2187">
        <v>273</v>
      </c>
    </row>
    <row r="2188" spans="1:24" hidden="1" x14ac:dyDescent="0.25">
      <c r="A2188" t="s">
        <v>28</v>
      </c>
      <c r="B2188" t="s">
        <v>33</v>
      </c>
      <c r="C2188">
        <v>2013</v>
      </c>
      <c r="D2188" t="s">
        <v>30</v>
      </c>
      <c r="E2188">
        <v>7.4</v>
      </c>
      <c r="F2188">
        <v>6.57</v>
      </c>
      <c r="G2188">
        <v>4.68</v>
      </c>
      <c r="H2188">
        <v>4.4800000000000004</v>
      </c>
      <c r="I2188">
        <v>20.78</v>
      </c>
      <c r="J2188">
        <v>0.73</v>
      </c>
      <c r="K2188">
        <v>4771</v>
      </c>
      <c r="L2188" t="s">
        <v>35</v>
      </c>
      <c r="M2188">
        <v>90.87</v>
      </c>
      <c r="N2188">
        <v>41</v>
      </c>
      <c r="O2188">
        <v>32</v>
      </c>
      <c r="P2188">
        <v>67</v>
      </c>
      <c r="Q2188">
        <v>41.06</v>
      </c>
      <c r="R2188">
        <v>9806</v>
      </c>
      <c r="S2188">
        <v>18.97</v>
      </c>
      <c r="T2188">
        <v>61.58</v>
      </c>
      <c r="U2188">
        <v>53.05</v>
      </c>
      <c r="V2188">
        <v>375</v>
      </c>
      <c r="W2188">
        <v>28.32</v>
      </c>
      <c r="X2188">
        <v>230</v>
      </c>
    </row>
    <row r="2189" spans="1:24" hidden="1" x14ac:dyDescent="0.25">
      <c r="A2189" t="s">
        <v>28</v>
      </c>
      <c r="B2189" t="s">
        <v>37</v>
      </c>
      <c r="C2189">
        <v>2011</v>
      </c>
      <c r="D2189" t="s">
        <v>30</v>
      </c>
      <c r="E2189">
        <v>2.48</v>
      </c>
      <c r="F2189">
        <v>6.5</v>
      </c>
      <c r="G2189">
        <v>4.05</v>
      </c>
      <c r="H2189">
        <v>3.04</v>
      </c>
      <c r="I2189">
        <v>17.22</v>
      </c>
      <c r="J2189">
        <v>3.53</v>
      </c>
      <c r="K2189">
        <v>2696</v>
      </c>
      <c r="L2189" t="s">
        <v>31</v>
      </c>
      <c r="M2189">
        <v>82.83</v>
      </c>
      <c r="N2189">
        <v>201</v>
      </c>
      <c r="O2189">
        <v>8</v>
      </c>
      <c r="P2189">
        <v>67</v>
      </c>
      <c r="Q2189">
        <v>83.52</v>
      </c>
      <c r="R2189">
        <v>67713</v>
      </c>
      <c r="S2189">
        <v>51.63</v>
      </c>
      <c r="T2189">
        <v>40.82</v>
      </c>
      <c r="U2189">
        <v>24.95</v>
      </c>
      <c r="V2189">
        <v>2441</v>
      </c>
      <c r="W2189">
        <v>7.66</v>
      </c>
      <c r="X2189">
        <v>788</v>
      </c>
    </row>
    <row r="2190" spans="1:24" hidden="1" x14ac:dyDescent="0.25">
      <c r="A2190" t="s">
        <v>45</v>
      </c>
      <c r="B2190" t="s">
        <v>37</v>
      </c>
      <c r="C2190">
        <v>2016</v>
      </c>
      <c r="D2190" t="s">
        <v>43</v>
      </c>
      <c r="E2190">
        <v>8.34</v>
      </c>
      <c r="F2190">
        <v>8.27</v>
      </c>
      <c r="G2190">
        <v>0.78</v>
      </c>
      <c r="H2190">
        <v>7.97</v>
      </c>
      <c r="I2190">
        <v>0.56999999999999995</v>
      </c>
      <c r="J2190">
        <v>16.420000000000002</v>
      </c>
      <c r="K2190">
        <v>4266</v>
      </c>
      <c r="L2190" t="s">
        <v>44</v>
      </c>
      <c r="M2190">
        <v>48.68</v>
      </c>
      <c r="N2190">
        <v>250</v>
      </c>
      <c r="O2190">
        <v>0</v>
      </c>
      <c r="P2190">
        <v>11</v>
      </c>
      <c r="Q2190">
        <v>51.48</v>
      </c>
      <c r="R2190">
        <v>35311</v>
      </c>
      <c r="S2190">
        <v>71.17</v>
      </c>
      <c r="T2190">
        <v>85.83</v>
      </c>
      <c r="U2190">
        <v>52.91</v>
      </c>
      <c r="V2190">
        <v>2584</v>
      </c>
      <c r="W2190">
        <v>23.63</v>
      </c>
      <c r="X2190">
        <v>926</v>
      </c>
    </row>
    <row r="2191" spans="1:24" hidden="1" x14ac:dyDescent="0.25">
      <c r="A2191" t="s">
        <v>24</v>
      </c>
      <c r="B2191" t="s">
        <v>33</v>
      </c>
      <c r="C2191">
        <v>2013</v>
      </c>
      <c r="D2191" t="s">
        <v>30</v>
      </c>
      <c r="E2191">
        <v>4.05</v>
      </c>
      <c r="F2191">
        <v>6.66</v>
      </c>
      <c r="G2191">
        <v>1.94</v>
      </c>
      <c r="H2191">
        <v>6.4</v>
      </c>
      <c r="I2191">
        <v>15.66</v>
      </c>
      <c r="J2191">
        <v>1.74</v>
      </c>
      <c r="K2191">
        <v>808</v>
      </c>
      <c r="L2191" t="s">
        <v>35</v>
      </c>
      <c r="M2191">
        <v>86.36</v>
      </c>
      <c r="N2191">
        <v>386</v>
      </c>
      <c r="O2191">
        <v>49</v>
      </c>
      <c r="P2191">
        <v>16</v>
      </c>
      <c r="Q2191">
        <v>66.06</v>
      </c>
      <c r="R2191">
        <v>8181</v>
      </c>
      <c r="S2191">
        <v>85.42</v>
      </c>
      <c r="T2191">
        <v>63.45</v>
      </c>
      <c r="U2191">
        <v>37.58</v>
      </c>
      <c r="V2191">
        <v>1402</v>
      </c>
      <c r="W2191">
        <v>21.39</v>
      </c>
      <c r="X2191">
        <v>764</v>
      </c>
    </row>
    <row r="2192" spans="1:24" hidden="1" x14ac:dyDescent="0.25">
      <c r="A2192" t="s">
        <v>46</v>
      </c>
      <c r="B2192" t="s">
        <v>29</v>
      </c>
      <c r="C2192">
        <v>2005</v>
      </c>
      <c r="D2192" t="s">
        <v>43</v>
      </c>
      <c r="E2192">
        <v>9.6199999999999992</v>
      </c>
      <c r="F2192">
        <v>6.7</v>
      </c>
      <c r="G2192">
        <v>3.34</v>
      </c>
      <c r="H2192">
        <v>9.65</v>
      </c>
      <c r="I2192">
        <v>24.3</v>
      </c>
      <c r="J2192">
        <v>18.84</v>
      </c>
      <c r="K2192">
        <v>2151</v>
      </c>
      <c r="L2192" t="s">
        <v>44</v>
      </c>
      <c r="M2192">
        <v>91.4</v>
      </c>
      <c r="N2192">
        <v>84</v>
      </c>
      <c r="O2192">
        <v>22</v>
      </c>
      <c r="P2192">
        <v>84</v>
      </c>
      <c r="Q2192">
        <v>60.51</v>
      </c>
      <c r="R2192">
        <v>94576</v>
      </c>
      <c r="S2192">
        <v>32.409999999999997</v>
      </c>
      <c r="T2192">
        <v>79.12</v>
      </c>
      <c r="U2192">
        <v>84.43</v>
      </c>
      <c r="V2192">
        <v>1975</v>
      </c>
      <c r="W2192">
        <v>11.67</v>
      </c>
      <c r="X2192">
        <v>53</v>
      </c>
    </row>
    <row r="2193" spans="1:24" hidden="1" x14ac:dyDescent="0.25">
      <c r="A2193" t="s">
        <v>36</v>
      </c>
      <c r="B2193" t="s">
        <v>33</v>
      </c>
      <c r="C2193">
        <v>2018</v>
      </c>
      <c r="D2193" t="s">
        <v>40</v>
      </c>
      <c r="E2193">
        <v>0.81</v>
      </c>
      <c r="F2193">
        <v>7.03</v>
      </c>
      <c r="G2193">
        <v>4.6900000000000004</v>
      </c>
      <c r="H2193">
        <v>8</v>
      </c>
      <c r="I2193">
        <v>29.99</v>
      </c>
      <c r="J2193">
        <v>20</v>
      </c>
      <c r="K2193">
        <v>3293</v>
      </c>
      <c r="L2193" t="s">
        <v>44</v>
      </c>
      <c r="M2193">
        <v>78.88</v>
      </c>
      <c r="N2193">
        <v>483</v>
      </c>
      <c r="O2193">
        <v>27</v>
      </c>
      <c r="P2193">
        <v>28</v>
      </c>
      <c r="Q2193">
        <v>64.540000000000006</v>
      </c>
      <c r="R2193">
        <v>32214</v>
      </c>
      <c r="S2193">
        <v>51.05</v>
      </c>
      <c r="T2193">
        <v>19.13</v>
      </c>
      <c r="U2193">
        <v>72.5</v>
      </c>
      <c r="V2193">
        <v>2891</v>
      </c>
      <c r="W2193">
        <v>12.02</v>
      </c>
      <c r="X2193">
        <v>432</v>
      </c>
    </row>
    <row r="2194" spans="1:24" hidden="1" x14ac:dyDescent="0.25">
      <c r="A2194" t="s">
        <v>28</v>
      </c>
      <c r="B2194" t="s">
        <v>37</v>
      </c>
      <c r="C2194">
        <v>2023</v>
      </c>
      <c r="D2194" t="s">
        <v>30</v>
      </c>
      <c r="E2194">
        <v>4.3600000000000003</v>
      </c>
      <c r="F2194">
        <v>6.35</v>
      </c>
      <c r="G2194">
        <v>4.9400000000000004</v>
      </c>
      <c r="H2194">
        <v>3.72</v>
      </c>
      <c r="I2194">
        <v>46.73</v>
      </c>
      <c r="J2194">
        <v>17.73</v>
      </c>
      <c r="K2194">
        <v>1305</v>
      </c>
      <c r="L2194" t="s">
        <v>35</v>
      </c>
      <c r="M2194">
        <v>37.03</v>
      </c>
      <c r="N2194">
        <v>182</v>
      </c>
      <c r="O2194">
        <v>2</v>
      </c>
      <c r="P2194">
        <v>85</v>
      </c>
      <c r="Q2194">
        <v>24.55</v>
      </c>
      <c r="R2194">
        <v>69150</v>
      </c>
      <c r="S2194">
        <v>62</v>
      </c>
      <c r="T2194">
        <v>46.04</v>
      </c>
      <c r="U2194">
        <v>82.54</v>
      </c>
      <c r="V2194">
        <v>280</v>
      </c>
      <c r="W2194">
        <v>20.65</v>
      </c>
      <c r="X2194">
        <v>999</v>
      </c>
    </row>
    <row r="2195" spans="1:24" hidden="1" x14ac:dyDescent="0.25">
      <c r="A2195" t="s">
        <v>41</v>
      </c>
      <c r="B2195" t="s">
        <v>29</v>
      </c>
      <c r="C2195">
        <v>2005</v>
      </c>
      <c r="D2195" t="s">
        <v>34</v>
      </c>
      <c r="E2195">
        <v>5.56</v>
      </c>
      <c r="F2195">
        <v>7.27</v>
      </c>
      <c r="G2195">
        <v>3.82</v>
      </c>
      <c r="H2195">
        <v>4.13</v>
      </c>
      <c r="I2195">
        <v>11.96</v>
      </c>
      <c r="J2195">
        <v>14.78</v>
      </c>
      <c r="K2195">
        <v>3459</v>
      </c>
      <c r="L2195" t="s">
        <v>27</v>
      </c>
      <c r="M2195">
        <v>98.9</v>
      </c>
      <c r="N2195">
        <v>265</v>
      </c>
      <c r="O2195">
        <v>37</v>
      </c>
      <c r="P2195">
        <v>35</v>
      </c>
      <c r="Q2195">
        <v>38.58</v>
      </c>
      <c r="R2195">
        <v>46921</v>
      </c>
      <c r="S2195">
        <v>58.86</v>
      </c>
      <c r="T2195">
        <v>13.32</v>
      </c>
      <c r="U2195">
        <v>67.400000000000006</v>
      </c>
      <c r="V2195">
        <v>2408</v>
      </c>
      <c r="W2195">
        <v>11.99</v>
      </c>
      <c r="X2195">
        <v>298</v>
      </c>
    </row>
    <row r="2196" spans="1:24" hidden="1" x14ac:dyDescent="0.25">
      <c r="A2196" t="s">
        <v>24</v>
      </c>
      <c r="B2196" t="s">
        <v>25</v>
      </c>
      <c r="C2196">
        <v>2017</v>
      </c>
      <c r="D2196" t="s">
        <v>34</v>
      </c>
      <c r="E2196">
        <v>4.05</v>
      </c>
      <c r="F2196">
        <v>7.66</v>
      </c>
      <c r="G2196">
        <v>2.87</v>
      </c>
      <c r="H2196">
        <v>6.51</v>
      </c>
      <c r="I2196">
        <v>7.62</v>
      </c>
      <c r="J2196">
        <v>9.75</v>
      </c>
      <c r="K2196">
        <v>2419</v>
      </c>
      <c r="L2196" t="s">
        <v>27</v>
      </c>
      <c r="M2196">
        <v>35.32</v>
      </c>
      <c r="N2196">
        <v>70</v>
      </c>
      <c r="O2196">
        <v>35</v>
      </c>
      <c r="P2196">
        <v>79</v>
      </c>
      <c r="Q2196">
        <v>6.96</v>
      </c>
      <c r="R2196">
        <v>5353</v>
      </c>
      <c r="S2196">
        <v>5.24</v>
      </c>
      <c r="T2196">
        <v>81.599999999999994</v>
      </c>
      <c r="U2196">
        <v>67.83</v>
      </c>
      <c r="V2196">
        <v>606</v>
      </c>
      <c r="W2196">
        <v>7.21</v>
      </c>
      <c r="X2196">
        <v>588</v>
      </c>
    </row>
    <row r="2197" spans="1:24" hidden="1" x14ac:dyDescent="0.25">
      <c r="A2197" t="s">
        <v>45</v>
      </c>
      <c r="B2197" t="s">
        <v>33</v>
      </c>
      <c r="C2197">
        <v>2023</v>
      </c>
      <c r="D2197" t="s">
        <v>42</v>
      </c>
      <c r="E2197">
        <v>2.11</v>
      </c>
      <c r="F2197">
        <v>7.97</v>
      </c>
      <c r="G2197">
        <v>3.78</v>
      </c>
      <c r="H2197">
        <v>9.4700000000000006</v>
      </c>
      <c r="I2197">
        <v>43.47</v>
      </c>
      <c r="J2197">
        <v>1.65</v>
      </c>
      <c r="K2197">
        <v>4224</v>
      </c>
      <c r="L2197" t="s">
        <v>31</v>
      </c>
      <c r="M2197">
        <v>75.81</v>
      </c>
      <c r="N2197">
        <v>21</v>
      </c>
      <c r="O2197">
        <v>43</v>
      </c>
      <c r="P2197">
        <v>62</v>
      </c>
      <c r="Q2197">
        <v>59.59</v>
      </c>
      <c r="R2197">
        <v>93455</v>
      </c>
      <c r="S2197">
        <v>48.34</v>
      </c>
      <c r="T2197">
        <v>21.75</v>
      </c>
      <c r="U2197">
        <v>38.82</v>
      </c>
      <c r="V2197">
        <v>1404</v>
      </c>
      <c r="W2197">
        <v>30.93</v>
      </c>
      <c r="X2197">
        <v>832</v>
      </c>
    </row>
    <row r="2198" spans="1:24" hidden="1" x14ac:dyDescent="0.25">
      <c r="A2198" t="s">
        <v>24</v>
      </c>
      <c r="B2198" t="s">
        <v>33</v>
      </c>
      <c r="C2198">
        <v>2004</v>
      </c>
      <c r="D2198" t="s">
        <v>43</v>
      </c>
      <c r="E2198">
        <v>5.93</v>
      </c>
      <c r="F2198">
        <v>7.78</v>
      </c>
      <c r="G2198">
        <v>1.37</v>
      </c>
      <c r="H2198">
        <v>4.7300000000000004</v>
      </c>
      <c r="I2198">
        <v>47.09</v>
      </c>
      <c r="J2198">
        <v>14.61</v>
      </c>
      <c r="K2198">
        <v>1196</v>
      </c>
      <c r="L2198" t="s">
        <v>31</v>
      </c>
      <c r="M2198">
        <v>37.74</v>
      </c>
      <c r="N2198">
        <v>406</v>
      </c>
      <c r="O2198">
        <v>43</v>
      </c>
      <c r="P2198">
        <v>14</v>
      </c>
      <c r="Q2198">
        <v>47.01</v>
      </c>
      <c r="R2198">
        <v>27962</v>
      </c>
      <c r="S2198">
        <v>80.900000000000006</v>
      </c>
      <c r="T2198">
        <v>74.430000000000007</v>
      </c>
      <c r="U2198">
        <v>73.59</v>
      </c>
      <c r="V2198">
        <v>1492</v>
      </c>
      <c r="W2198">
        <v>23.27</v>
      </c>
      <c r="X2198">
        <v>790</v>
      </c>
    </row>
    <row r="2199" spans="1:24" hidden="1" x14ac:dyDescent="0.25">
      <c r="A2199" t="s">
        <v>36</v>
      </c>
      <c r="B2199" t="s">
        <v>29</v>
      </c>
      <c r="C2199">
        <v>2023</v>
      </c>
      <c r="D2199" t="s">
        <v>30</v>
      </c>
      <c r="E2199">
        <v>7.56</v>
      </c>
      <c r="F2199">
        <v>6.37</v>
      </c>
      <c r="G2199">
        <v>1.42</v>
      </c>
      <c r="H2199">
        <v>8.7799999999999994</v>
      </c>
      <c r="I2199">
        <v>24.4</v>
      </c>
      <c r="J2199">
        <v>7.94</v>
      </c>
      <c r="K2199">
        <v>4567</v>
      </c>
      <c r="L2199" t="s">
        <v>35</v>
      </c>
      <c r="M2199">
        <v>93.38</v>
      </c>
      <c r="N2199">
        <v>75</v>
      </c>
      <c r="O2199">
        <v>4</v>
      </c>
      <c r="P2199">
        <v>29</v>
      </c>
      <c r="Q2199">
        <v>76.55</v>
      </c>
      <c r="R2199">
        <v>62665</v>
      </c>
      <c r="S2199">
        <v>80.23</v>
      </c>
      <c r="T2199">
        <v>83.9</v>
      </c>
      <c r="U2199">
        <v>31.52</v>
      </c>
      <c r="V2199">
        <v>1793</v>
      </c>
      <c r="W2199">
        <v>17.510000000000002</v>
      </c>
      <c r="X2199">
        <v>45</v>
      </c>
    </row>
    <row r="2200" spans="1:24" hidden="1" x14ac:dyDescent="0.25">
      <c r="A2200" t="s">
        <v>45</v>
      </c>
      <c r="B2200" t="s">
        <v>25</v>
      </c>
      <c r="C2200">
        <v>2023</v>
      </c>
      <c r="D2200" t="s">
        <v>34</v>
      </c>
      <c r="E2200">
        <v>6.45</v>
      </c>
      <c r="F2200">
        <v>7.14</v>
      </c>
      <c r="G2200">
        <v>3.27</v>
      </c>
      <c r="H2200">
        <v>5.19</v>
      </c>
      <c r="I2200">
        <v>5.76</v>
      </c>
      <c r="J2200">
        <v>11.4</v>
      </c>
      <c r="K2200">
        <v>3524</v>
      </c>
      <c r="L2200" t="s">
        <v>44</v>
      </c>
      <c r="M2200">
        <v>54.5</v>
      </c>
      <c r="N2200">
        <v>486</v>
      </c>
      <c r="O2200">
        <v>28</v>
      </c>
      <c r="P2200">
        <v>50</v>
      </c>
      <c r="Q2200">
        <v>22.23</v>
      </c>
      <c r="R2200">
        <v>97141</v>
      </c>
      <c r="S2200">
        <v>50.71</v>
      </c>
      <c r="T2200">
        <v>45.35</v>
      </c>
      <c r="U2200">
        <v>42.07</v>
      </c>
      <c r="V2200">
        <v>693</v>
      </c>
      <c r="W2200">
        <v>7.25</v>
      </c>
      <c r="X2200">
        <v>608</v>
      </c>
    </row>
    <row r="2201" spans="1:24" hidden="1" x14ac:dyDescent="0.25">
      <c r="A2201" t="s">
        <v>36</v>
      </c>
      <c r="B2201" t="s">
        <v>25</v>
      </c>
      <c r="C2201">
        <v>2005</v>
      </c>
      <c r="D2201" t="s">
        <v>40</v>
      </c>
      <c r="E2201">
        <v>2.34</v>
      </c>
      <c r="F2201">
        <v>6.1</v>
      </c>
      <c r="G2201">
        <v>4.3600000000000003</v>
      </c>
      <c r="H2201">
        <v>4.8899999999999997</v>
      </c>
      <c r="I2201">
        <v>24.27</v>
      </c>
      <c r="J2201">
        <v>5.87</v>
      </c>
      <c r="K2201">
        <v>1525</v>
      </c>
      <c r="L2201" t="s">
        <v>44</v>
      </c>
      <c r="M2201">
        <v>65.81</v>
      </c>
      <c r="N2201">
        <v>268</v>
      </c>
      <c r="O2201">
        <v>12</v>
      </c>
      <c r="P2201">
        <v>10</v>
      </c>
      <c r="Q2201">
        <v>44.81</v>
      </c>
      <c r="R2201">
        <v>7099</v>
      </c>
      <c r="S2201">
        <v>95.24</v>
      </c>
      <c r="T2201">
        <v>41.15</v>
      </c>
      <c r="U2201">
        <v>34.4</v>
      </c>
      <c r="V2201">
        <v>2438</v>
      </c>
      <c r="W2201">
        <v>23.77</v>
      </c>
      <c r="X2201">
        <v>547</v>
      </c>
    </row>
    <row r="2202" spans="1:24" hidden="1" x14ac:dyDescent="0.25">
      <c r="A2202" t="s">
        <v>24</v>
      </c>
      <c r="B2202" t="s">
        <v>29</v>
      </c>
      <c r="C2202">
        <v>2001</v>
      </c>
      <c r="D2202" t="s">
        <v>40</v>
      </c>
      <c r="E2202">
        <v>7.32</v>
      </c>
      <c r="F2202">
        <v>6.04</v>
      </c>
      <c r="G2202">
        <v>4.8499999999999996</v>
      </c>
      <c r="H2202">
        <v>9.31</v>
      </c>
      <c r="I2202">
        <v>5.47</v>
      </c>
      <c r="J2202">
        <v>4.84</v>
      </c>
      <c r="K2202">
        <v>1599</v>
      </c>
      <c r="L2202" t="s">
        <v>27</v>
      </c>
      <c r="M2202">
        <v>42.51</v>
      </c>
      <c r="N2202">
        <v>167</v>
      </c>
      <c r="O2202">
        <v>43</v>
      </c>
      <c r="P2202">
        <v>56</v>
      </c>
      <c r="Q2202">
        <v>19.71</v>
      </c>
      <c r="R2202">
        <v>29946</v>
      </c>
      <c r="S2202">
        <v>82.62</v>
      </c>
      <c r="T2202">
        <v>58.01</v>
      </c>
      <c r="U2202">
        <v>95.96</v>
      </c>
      <c r="V2202">
        <v>1544</v>
      </c>
      <c r="W2202">
        <v>25.14</v>
      </c>
      <c r="X2202">
        <v>467</v>
      </c>
    </row>
    <row r="2203" spans="1:24" hidden="1" x14ac:dyDescent="0.25">
      <c r="A2203" t="s">
        <v>46</v>
      </c>
      <c r="B2203" t="s">
        <v>38</v>
      </c>
      <c r="C2203">
        <v>2007</v>
      </c>
      <c r="D2203" t="s">
        <v>42</v>
      </c>
      <c r="E2203">
        <v>2.57</v>
      </c>
      <c r="F2203">
        <v>7.1</v>
      </c>
      <c r="G2203">
        <v>1.71</v>
      </c>
      <c r="H2203">
        <v>3.33</v>
      </c>
      <c r="I2203">
        <v>44.16</v>
      </c>
      <c r="J2203">
        <v>6.49</v>
      </c>
      <c r="K2203">
        <v>1044</v>
      </c>
      <c r="L2203" t="s">
        <v>27</v>
      </c>
      <c r="M2203">
        <v>68.260000000000005</v>
      </c>
      <c r="N2203">
        <v>378</v>
      </c>
      <c r="O2203">
        <v>3</v>
      </c>
      <c r="P2203">
        <v>12</v>
      </c>
      <c r="Q2203">
        <v>62.17</v>
      </c>
      <c r="R2203">
        <v>2841</v>
      </c>
      <c r="S2203">
        <v>73.73</v>
      </c>
      <c r="T2203">
        <v>69.23</v>
      </c>
      <c r="U2203">
        <v>91.85</v>
      </c>
      <c r="V2203">
        <v>1583</v>
      </c>
      <c r="W2203">
        <v>19.190000000000001</v>
      </c>
      <c r="X2203">
        <v>303</v>
      </c>
    </row>
    <row r="2204" spans="1:24" hidden="1" x14ac:dyDescent="0.25">
      <c r="A2204" t="s">
        <v>36</v>
      </c>
      <c r="B2204" t="s">
        <v>33</v>
      </c>
      <c r="C2204">
        <v>2014</v>
      </c>
      <c r="D2204" t="s">
        <v>40</v>
      </c>
      <c r="E2204">
        <v>1.75</v>
      </c>
      <c r="F2204">
        <v>6.63</v>
      </c>
      <c r="G2204">
        <v>3.98</v>
      </c>
      <c r="H2204">
        <v>7.63</v>
      </c>
      <c r="I2204">
        <v>35.409999999999997</v>
      </c>
      <c r="J2204">
        <v>16.28</v>
      </c>
      <c r="K2204">
        <v>2153</v>
      </c>
      <c r="L2204" t="s">
        <v>44</v>
      </c>
      <c r="M2204">
        <v>95.72</v>
      </c>
      <c r="N2204">
        <v>396</v>
      </c>
      <c r="O2204">
        <v>5</v>
      </c>
      <c r="P2204">
        <v>86</v>
      </c>
      <c r="Q2204">
        <v>85.11</v>
      </c>
      <c r="R2204">
        <v>55971</v>
      </c>
      <c r="S2204">
        <v>51.56</v>
      </c>
      <c r="T2204">
        <v>61.65</v>
      </c>
      <c r="U2204">
        <v>89.99</v>
      </c>
      <c r="V2204">
        <v>753</v>
      </c>
      <c r="W2204">
        <v>14.91</v>
      </c>
      <c r="X2204">
        <v>109</v>
      </c>
    </row>
    <row r="2205" spans="1:24" hidden="1" x14ac:dyDescent="0.25">
      <c r="A2205" t="s">
        <v>45</v>
      </c>
      <c r="B2205" t="s">
        <v>33</v>
      </c>
      <c r="C2205">
        <v>2014</v>
      </c>
      <c r="D2205" t="s">
        <v>40</v>
      </c>
      <c r="E2205">
        <v>6.91</v>
      </c>
      <c r="F2205">
        <v>7.71</v>
      </c>
      <c r="G2205">
        <v>4.26</v>
      </c>
      <c r="H2205">
        <v>3.3</v>
      </c>
      <c r="I2205">
        <v>12.06</v>
      </c>
      <c r="J2205">
        <v>8.5299999999999994</v>
      </c>
      <c r="K2205">
        <v>1867</v>
      </c>
      <c r="L2205" t="s">
        <v>44</v>
      </c>
      <c r="M2205">
        <v>93.11</v>
      </c>
      <c r="N2205">
        <v>352</v>
      </c>
      <c r="O2205">
        <v>37</v>
      </c>
      <c r="P2205">
        <v>54</v>
      </c>
      <c r="Q2205">
        <v>77.010000000000005</v>
      </c>
      <c r="R2205">
        <v>45512</v>
      </c>
      <c r="S2205">
        <v>59.07</v>
      </c>
      <c r="T2205">
        <v>10.09</v>
      </c>
      <c r="U2205">
        <v>96.81</v>
      </c>
      <c r="V2205">
        <v>1318</v>
      </c>
      <c r="W2205">
        <v>34.69</v>
      </c>
      <c r="X2205">
        <v>160</v>
      </c>
    </row>
    <row r="2206" spans="1:24" hidden="1" x14ac:dyDescent="0.25">
      <c r="A2206" t="s">
        <v>45</v>
      </c>
      <c r="B2206" t="s">
        <v>37</v>
      </c>
      <c r="C2206">
        <v>2010</v>
      </c>
      <c r="D2206" t="s">
        <v>30</v>
      </c>
      <c r="E2206">
        <v>8.43</v>
      </c>
      <c r="F2206">
        <v>7.81</v>
      </c>
      <c r="G2206">
        <v>3.12</v>
      </c>
      <c r="H2206">
        <v>8.61</v>
      </c>
      <c r="I2206">
        <v>44.33</v>
      </c>
      <c r="J2206">
        <v>6.23</v>
      </c>
      <c r="K2206">
        <v>1375</v>
      </c>
      <c r="L2206" t="s">
        <v>31</v>
      </c>
      <c r="M2206">
        <v>34.47</v>
      </c>
      <c r="N2206">
        <v>350</v>
      </c>
      <c r="O2206">
        <v>5</v>
      </c>
      <c r="P2206">
        <v>97</v>
      </c>
      <c r="Q2206">
        <v>94.53</v>
      </c>
      <c r="R2206">
        <v>83529</v>
      </c>
      <c r="S2206">
        <v>22.32</v>
      </c>
      <c r="T2206">
        <v>72.87</v>
      </c>
      <c r="U2206">
        <v>69.010000000000005</v>
      </c>
      <c r="V2206">
        <v>2603</v>
      </c>
      <c r="W2206">
        <v>28.19</v>
      </c>
      <c r="X2206">
        <v>145</v>
      </c>
    </row>
    <row r="2207" spans="1:24" hidden="1" x14ac:dyDescent="0.25">
      <c r="A2207" t="s">
        <v>36</v>
      </c>
      <c r="B2207" t="s">
        <v>29</v>
      </c>
      <c r="C2207">
        <v>2021</v>
      </c>
      <c r="D2207" t="s">
        <v>43</v>
      </c>
      <c r="E2207">
        <v>4.82</v>
      </c>
      <c r="F2207">
        <v>8.24</v>
      </c>
      <c r="G2207">
        <v>1.74</v>
      </c>
      <c r="H2207">
        <v>8.81</v>
      </c>
      <c r="I2207">
        <v>31.9</v>
      </c>
      <c r="J2207">
        <v>8.66</v>
      </c>
      <c r="K2207">
        <v>611</v>
      </c>
      <c r="L2207" t="s">
        <v>44</v>
      </c>
      <c r="M2207">
        <v>56.48</v>
      </c>
      <c r="N2207">
        <v>239</v>
      </c>
      <c r="O2207">
        <v>10</v>
      </c>
      <c r="P2207">
        <v>62</v>
      </c>
      <c r="Q2207">
        <v>97.23</v>
      </c>
      <c r="R2207">
        <v>61425</v>
      </c>
      <c r="S2207">
        <v>53.24</v>
      </c>
      <c r="T2207">
        <v>21.79</v>
      </c>
      <c r="U2207">
        <v>91.58</v>
      </c>
      <c r="V2207">
        <v>1824</v>
      </c>
      <c r="W2207">
        <v>14.25</v>
      </c>
      <c r="X2207">
        <v>791</v>
      </c>
    </row>
    <row r="2208" spans="1:24" hidden="1" x14ac:dyDescent="0.25">
      <c r="A2208" t="s">
        <v>39</v>
      </c>
      <c r="B2208" t="s">
        <v>37</v>
      </c>
      <c r="C2208">
        <v>2021</v>
      </c>
      <c r="D2208" t="s">
        <v>26</v>
      </c>
      <c r="E2208">
        <v>5.31</v>
      </c>
      <c r="F2208">
        <v>7.9</v>
      </c>
      <c r="G2208">
        <v>3.1</v>
      </c>
      <c r="H2208">
        <v>9.25</v>
      </c>
      <c r="I2208">
        <v>47.66</v>
      </c>
      <c r="J2208">
        <v>0.65</v>
      </c>
      <c r="K2208">
        <v>3316</v>
      </c>
      <c r="L2208" t="s">
        <v>44</v>
      </c>
      <c r="M2208">
        <v>48.72</v>
      </c>
      <c r="N2208">
        <v>50</v>
      </c>
      <c r="O2208">
        <v>26</v>
      </c>
      <c r="P2208">
        <v>83</v>
      </c>
      <c r="Q2208">
        <v>77.66</v>
      </c>
      <c r="R2208">
        <v>27717</v>
      </c>
      <c r="S2208">
        <v>52.6</v>
      </c>
      <c r="T2208">
        <v>45.97</v>
      </c>
      <c r="U2208">
        <v>43.35</v>
      </c>
      <c r="V2208">
        <v>2617</v>
      </c>
      <c r="W2208">
        <v>23.72</v>
      </c>
      <c r="X2208">
        <v>289</v>
      </c>
    </row>
    <row r="2209" spans="1:24" hidden="1" x14ac:dyDescent="0.25">
      <c r="A2209" t="s">
        <v>24</v>
      </c>
      <c r="B2209" t="s">
        <v>37</v>
      </c>
      <c r="C2209">
        <v>2023</v>
      </c>
      <c r="D2209" t="s">
        <v>40</v>
      </c>
      <c r="E2209">
        <v>3.03</v>
      </c>
      <c r="F2209">
        <v>6.12</v>
      </c>
      <c r="G2209">
        <v>2.92</v>
      </c>
      <c r="H2209">
        <v>4.3</v>
      </c>
      <c r="I2209">
        <v>49.02</v>
      </c>
      <c r="J2209">
        <v>17.809999999999999</v>
      </c>
      <c r="K2209">
        <v>1598</v>
      </c>
      <c r="L2209" t="s">
        <v>35</v>
      </c>
      <c r="M2209">
        <v>63.7</v>
      </c>
      <c r="N2209">
        <v>447</v>
      </c>
      <c r="O2209">
        <v>45</v>
      </c>
      <c r="P2209">
        <v>1</v>
      </c>
      <c r="Q2209">
        <v>30.11</v>
      </c>
      <c r="R2209">
        <v>88892</v>
      </c>
      <c r="S2209">
        <v>20.28</v>
      </c>
      <c r="T2209">
        <v>32.590000000000003</v>
      </c>
      <c r="U2209">
        <v>50.78</v>
      </c>
      <c r="V2209">
        <v>2992</v>
      </c>
      <c r="W2209">
        <v>9.35</v>
      </c>
      <c r="X2209">
        <v>384</v>
      </c>
    </row>
    <row r="2210" spans="1:24" x14ac:dyDescent="0.25">
      <c r="A2210" t="s">
        <v>39</v>
      </c>
      <c r="B2210" t="s">
        <v>25</v>
      </c>
      <c r="C2210">
        <v>2000</v>
      </c>
      <c r="D2210" t="s">
        <v>40</v>
      </c>
      <c r="E2210">
        <v>4.95</v>
      </c>
      <c r="F2210">
        <v>6.93</v>
      </c>
      <c r="G2210">
        <v>3.03</v>
      </c>
      <c r="H2210">
        <v>3.87</v>
      </c>
      <c r="I2210">
        <v>0.16</v>
      </c>
      <c r="J2210">
        <v>11.04</v>
      </c>
      <c r="K2210">
        <v>4949</v>
      </c>
      <c r="L2210" t="s">
        <v>44</v>
      </c>
      <c r="M2210">
        <v>88.36</v>
      </c>
      <c r="N2210">
        <v>475</v>
      </c>
      <c r="O2210">
        <v>34</v>
      </c>
      <c r="P2210">
        <v>71</v>
      </c>
      <c r="Q2210">
        <v>23.49</v>
      </c>
      <c r="R2210">
        <v>7908</v>
      </c>
      <c r="S2210">
        <v>95.11</v>
      </c>
      <c r="T2210">
        <v>84.23</v>
      </c>
      <c r="U2210">
        <v>57.36</v>
      </c>
      <c r="V2210">
        <v>2543</v>
      </c>
      <c r="W2210">
        <v>0.46</v>
      </c>
      <c r="X2210">
        <v>475</v>
      </c>
    </row>
    <row r="2211" spans="1:24" hidden="1" x14ac:dyDescent="0.25">
      <c r="A2211" t="s">
        <v>32</v>
      </c>
      <c r="B2211" t="s">
        <v>33</v>
      </c>
      <c r="C2211">
        <v>2017</v>
      </c>
      <c r="D2211" t="s">
        <v>26</v>
      </c>
      <c r="E2211">
        <v>1.32</v>
      </c>
      <c r="F2211">
        <v>6.68</v>
      </c>
      <c r="G2211">
        <v>3.1</v>
      </c>
      <c r="H2211">
        <v>6.52</v>
      </c>
      <c r="I2211">
        <v>6.01</v>
      </c>
      <c r="J2211">
        <v>2.1</v>
      </c>
      <c r="K2211">
        <v>1977</v>
      </c>
      <c r="L2211" t="s">
        <v>27</v>
      </c>
      <c r="M2211">
        <v>81.72</v>
      </c>
      <c r="N2211">
        <v>82</v>
      </c>
      <c r="O2211">
        <v>39</v>
      </c>
      <c r="P2211">
        <v>81</v>
      </c>
      <c r="Q2211">
        <v>45.86</v>
      </c>
      <c r="R2211">
        <v>36341</v>
      </c>
      <c r="S2211">
        <v>24.48</v>
      </c>
      <c r="T2211">
        <v>50.17</v>
      </c>
      <c r="U2211">
        <v>27.15</v>
      </c>
      <c r="V2211">
        <v>2268</v>
      </c>
      <c r="W2211">
        <v>34.75</v>
      </c>
      <c r="X2211">
        <v>433</v>
      </c>
    </row>
    <row r="2212" spans="1:24" hidden="1" x14ac:dyDescent="0.25">
      <c r="A2212" t="s">
        <v>24</v>
      </c>
      <c r="B2212" t="s">
        <v>37</v>
      </c>
      <c r="C2212">
        <v>2011</v>
      </c>
      <c r="D2212" t="s">
        <v>40</v>
      </c>
      <c r="E2212">
        <v>9.56</v>
      </c>
      <c r="F2212">
        <v>6.97</v>
      </c>
      <c r="G2212">
        <v>4.24</v>
      </c>
      <c r="H2212">
        <v>4.9000000000000004</v>
      </c>
      <c r="I2212">
        <v>27.35</v>
      </c>
      <c r="J2212">
        <v>5.77</v>
      </c>
      <c r="K2212">
        <v>4397</v>
      </c>
      <c r="L2212" t="s">
        <v>27</v>
      </c>
      <c r="M2212">
        <v>54.08</v>
      </c>
      <c r="N2212">
        <v>468</v>
      </c>
      <c r="O2212">
        <v>3</v>
      </c>
      <c r="P2212">
        <v>55</v>
      </c>
      <c r="Q2212">
        <v>99.4</v>
      </c>
      <c r="R2212">
        <v>22254</v>
      </c>
      <c r="S2212">
        <v>10.42</v>
      </c>
      <c r="T2212">
        <v>51.77</v>
      </c>
      <c r="U2212">
        <v>85.98</v>
      </c>
      <c r="V2212">
        <v>872</v>
      </c>
      <c r="W2212">
        <v>32.76</v>
      </c>
      <c r="X2212">
        <v>622</v>
      </c>
    </row>
    <row r="2213" spans="1:24" hidden="1" x14ac:dyDescent="0.25">
      <c r="A2213" t="s">
        <v>36</v>
      </c>
      <c r="B2213" t="s">
        <v>25</v>
      </c>
      <c r="C2213">
        <v>2011</v>
      </c>
      <c r="D2213" t="s">
        <v>30</v>
      </c>
      <c r="E2213">
        <v>8</v>
      </c>
      <c r="F2213">
        <v>6.4</v>
      </c>
      <c r="G2213">
        <v>0.85</v>
      </c>
      <c r="H2213">
        <v>7.24</v>
      </c>
      <c r="I2213">
        <v>47.79</v>
      </c>
      <c r="J2213">
        <v>19.670000000000002</v>
      </c>
      <c r="K2213">
        <v>638</v>
      </c>
      <c r="L2213" t="s">
        <v>31</v>
      </c>
      <c r="M2213">
        <v>56.79</v>
      </c>
      <c r="N2213">
        <v>351</v>
      </c>
      <c r="O2213">
        <v>26</v>
      </c>
      <c r="P2213">
        <v>6</v>
      </c>
      <c r="Q2213">
        <v>42.44</v>
      </c>
      <c r="R2213">
        <v>38813</v>
      </c>
      <c r="S2213">
        <v>46.7</v>
      </c>
      <c r="T2213">
        <v>16.09</v>
      </c>
      <c r="U2213">
        <v>29.53</v>
      </c>
      <c r="V2213">
        <v>2614</v>
      </c>
      <c r="W2213">
        <v>25.58</v>
      </c>
      <c r="X2213">
        <v>503</v>
      </c>
    </row>
    <row r="2214" spans="1:24" hidden="1" x14ac:dyDescent="0.25">
      <c r="A2214" t="s">
        <v>47</v>
      </c>
      <c r="B2214" t="s">
        <v>29</v>
      </c>
      <c r="C2214">
        <v>2024</v>
      </c>
      <c r="D2214" t="s">
        <v>30</v>
      </c>
      <c r="E2214">
        <v>6.68</v>
      </c>
      <c r="F2214">
        <v>6.24</v>
      </c>
      <c r="G2214">
        <v>1.84</v>
      </c>
      <c r="H2214">
        <v>6.6</v>
      </c>
      <c r="I2214">
        <v>49.71</v>
      </c>
      <c r="J2214">
        <v>11.86</v>
      </c>
      <c r="K2214">
        <v>4166</v>
      </c>
      <c r="L2214" t="s">
        <v>31</v>
      </c>
      <c r="M2214">
        <v>75.8</v>
      </c>
      <c r="N2214">
        <v>89</v>
      </c>
      <c r="O2214">
        <v>15</v>
      </c>
      <c r="P2214">
        <v>42</v>
      </c>
      <c r="Q2214">
        <v>21.51</v>
      </c>
      <c r="R2214">
        <v>66951</v>
      </c>
      <c r="S2214">
        <v>68.61</v>
      </c>
      <c r="T2214">
        <v>81.790000000000006</v>
      </c>
      <c r="U2214">
        <v>83.97</v>
      </c>
      <c r="V2214">
        <v>2957</v>
      </c>
      <c r="W2214">
        <v>32.450000000000003</v>
      </c>
      <c r="X2214">
        <v>674</v>
      </c>
    </row>
    <row r="2215" spans="1:24" hidden="1" x14ac:dyDescent="0.25">
      <c r="A2215" t="s">
        <v>36</v>
      </c>
      <c r="B2215" t="s">
        <v>37</v>
      </c>
      <c r="C2215">
        <v>2010</v>
      </c>
      <c r="D2215" t="s">
        <v>26</v>
      </c>
      <c r="E2215">
        <v>5.38</v>
      </c>
      <c r="F2215">
        <v>7.3</v>
      </c>
      <c r="G2215">
        <v>2.93</v>
      </c>
      <c r="H2215">
        <v>4.01</v>
      </c>
      <c r="I2215">
        <v>28.37</v>
      </c>
      <c r="J2215">
        <v>5.83</v>
      </c>
      <c r="K2215">
        <v>1922</v>
      </c>
      <c r="L2215" t="s">
        <v>35</v>
      </c>
      <c r="M2215">
        <v>43.6</v>
      </c>
      <c r="N2215">
        <v>381</v>
      </c>
      <c r="O2215">
        <v>17</v>
      </c>
      <c r="P2215">
        <v>30</v>
      </c>
      <c r="Q2215">
        <v>94.55</v>
      </c>
      <c r="R2215">
        <v>82681</v>
      </c>
      <c r="S2215">
        <v>19.52</v>
      </c>
      <c r="T2215">
        <v>29.12</v>
      </c>
      <c r="U2215">
        <v>93.78</v>
      </c>
      <c r="V2215">
        <v>2801</v>
      </c>
      <c r="W2215">
        <v>31.23</v>
      </c>
      <c r="X2215">
        <v>127</v>
      </c>
    </row>
    <row r="2216" spans="1:24" hidden="1" x14ac:dyDescent="0.25">
      <c r="A2216" t="s">
        <v>39</v>
      </c>
      <c r="B2216" t="s">
        <v>33</v>
      </c>
      <c r="C2216">
        <v>2007</v>
      </c>
      <c r="D2216" t="s">
        <v>34</v>
      </c>
      <c r="E2216">
        <v>7.92</v>
      </c>
      <c r="F2216">
        <v>7.8</v>
      </c>
      <c r="G2216">
        <v>1.42</v>
      </c>
      <c r="H2216">
        <v>8.17</v>
      </c>
      <c r="I2216">
        <v>8.69</v>
      </c>
      <c r="J2216">
        <v>8.5299999999999994</v>
      </c>
      <c r="K2216">
        <v>645</v>
      </c>
      <c r="L2216" t="s">
        <v>31</v>
      </c>
      <c r="M2216">
        <v>37.19</v>
      </c>
      <c r="N2216">
        <v>12</v>
      </c>
      <c r="O2216">
        <v>6</v>
      </c>
      <c r="P2216">
        <v>60</v>
      </c>
      <c r="Q2216">
        <v>39.82</v>
      </c>
      <c r="R2216">
        <v>38782</v>
      </c>
      <c r="S2216">
        <v>18.29</v>
      </c>
      <c r="T2216">
        <v>43.12</v>
      </c>
      <c r="U2216">
        <v>65.430000000000007</v>
      </c>
      <c r="V2216">
        <v>748</v>
      </c>
      <c r="W2216">
        <v>34.409999999999997</v>
      </c>
      <c r="X2216">
        <v>760</v>
      </c>
    </row>
    <row r="2217" spans="1:24" hidden="1" x14ac:dyDescent="0.25">
      <c r="A2217" t="s">
        <v>46</v>
      </c>
      <c r="B2217" t="s">
        <v>37</v>
      </c>
      <c r="C2217">
        <v>2006</v>
      </c>
      <c r="D2217" t="s">
        <v>40</v>
      </c>
      <c r="E2217">
        <v>4.95</v>
      </c>
      <c r="F2217">
        <v>7.75</v>
      </c>
      <c r="G2217">
        <v>4.8899999999999997</v>
      </c>
      <c r="H2217">
        <v>8.6300000000000008</v>
      </c>
      <c r="I2217">
        <v>8.15</v>
      </c>
      <c r="J2217">
        <v>5.17</v>
      </c>
      <c r="K2217">
        <v>4269</v>
      </c>
      <c r="L2217" t="s">
        <v>44</v>
      </c>
      <c r="M2217">
        <v>46.98</v>
      </c>
      <c r="N2217">
        <v>156</v>
      </c>
      <c r="O2217">
        <v>10</v>
      </c>
      <c r="P2217">
        <v>21</v>
      </c>
      <c r="Q2217">
        <v>69.709999999999994</v>
      </c>
      <c r="R2217">
        <v>48312</v>
      </c>
      <c r="S2217">
        <v>26.15</v>
      </c>
      <c r="T2217">
        <v>88.82</v>
      </c>
      <c r="U2217">
        <v>33.270000000000003</v>
      </c>
      <c r="V2217">
        <v>1935</v>
      </c>
      <c r="W2217">
        <v>35.67</v>
      </c>
      <c r="X2217">
        <v>989</v>
      </c>
    </row>
    <row r="2218" spans="1:24" hidden="1" x14ac:dyDescent="0.25">
      <c r="A2218" t="s">
        <v>36</v>
      </c>
      <c r="B2218" t="s">
        <v>29</v>
      </c>
      <c r="C2218">
        <v>2022</v>
      </c>
      <c r="D2218" t="s">
        <v>34</v>
      </c>
      <c r="E2218">
        <v>3</v>
      </c>
      <c r="F2218">
        <v>7.13</v>
      </c>
      <c r="G2218">
        <v>1.32</v>
      </c>
      <c r="H2218">
        <v>9.74</v>
      </c>
      <c r="I2218">
        <v>38.19</v>
      </c>
      <c r="J2218">
        <v>0.64</v>
      </c>
      <c r="K2218">
        <v>1998</v>
      </c>
      <c r="L2218" t="s">
        <v>44</v>
      </c>
      <c r="M2218">
        <v>38.68</v>
      </c>
      <c r="N2218">
        <v>198</v>
      </c>
      <c r="O2218">
        <v>7</v>
      </c>
      <c r="P2218">
        <v>61</v>
      </c>
      <c r="Q2218">
        <v>79.239999999999995</v>
      </c>
      <c r="R2218">
        <v>57802</v>
      </c>
      <c r="S2218">
        <v>30.27</v>
      </c>
      <c r="T2218">
        <v>19.11</v>
      </c>
      <c r="U2218">
        <v>54.94</v>
      </c>
      <c r="V2218">
        <v>1608</v>
      </c>
      <c r="W2218">
        <v>32.75</v>
      </c>
      <c r="X2218">
        <v>418</v>
      </c>
    </row>
    <row r="2219" spans="1:24" hidden="1" x14ac:dyDescent="0.25">
      <c r="A2219" t="s">
        <v>36</v>
      </c>
      <c r="B2219" t="s">
        <v>37</v>
      </c>
      <c r="C2219">
        <v>2020</v>
      </c>
      <c r="D2219" t="s">
        <v>40</v>
      </c>
      <c r="E2219">
        <v>1.6</v>
      </c>
      <c r="F2219">
        <v>7.31</v>
      </c>
      <c r="G2219">
        <v>2.35</v>
      </c>
      <c r="H2219">
        <v>5.77</v>
      </c>
      <c r="I2219">
        <v>29.6</v>
      </c>
      <c r="J2219">
        <v>16.84</v>
      </c>
      <c r="K2219">
        <v>89</v>
      </c>
      <c r="L2219" t="s">
        <v>35</v>
      </c>
      <c r="M2219">
        <v>54.64</v>
      </c>
      <c r="N2219">
        <v>430</v>
      </c>
      <c r="O2219">
        <v>5</v>
      </c>
      <c r="P2219">
        <v>27</v>
      </c>
      <c r="Q2219">
        <v>84.63</v>
      </c>
      <c r="R2219">
        <v>70939</v>
      </c>
      <c r="S2219">
        <v>24.62</v>
      </c>
      <c r="T2219">
        <v>67.48</v>
      </c>
      <c r="U2219">
        <v>31.11</v>
      </c>
      <c r="V2219">
        <v>1889</v>
      </c>
      <c r="W2219">
        <v>34.07</v>
      </c>
      <c r="X2219">
        <v>26</v>
      </c>
    </row>
    <row r="2220" spans="1:24" hidden="1" x14ac:dyDescent="0.25">
      <c r="A2220" t="s">
        <v>46</v>
      </c>
      <c r="B2220" t="s">
        <v>33</v>
      </c>
      <c r="C2220">
        <v>2001</v>
      </c>
      <c r="D2220" t="s">
        <v>43</v>
      </c>
      <c r="E2220">
        <v>6.48</v>
      </c>
      <c r="F2220">
        <v>7.29</v>
      </c>
      <c r="G2220">
        <v>4.3899999999999997</v>
      </c>
      <c r="H2220">
        <v>5.36</v>
      </c>
      <c r="I2220">
        <v>27.44</v>
      </c>
      <c r="J2220">
        <v>5.85</v>
      </c>
      <c r="K2220">
        <v>3278</v>
      </c>
      <c r="L2220" t="s">
        <v>27</v>
      </c>
      <c r="M2220">
        <v>95.63</v>
      </c>
      <c r="N2220">
        <v>153</v>
      </c>
      <c r="O2220">
        <v>47</v>
      </c>
      <c r="P2220">
        <v>24</v>
      </c>
      <c r="Q2220">
        <v>82.49</v>
      </c>
      <c r="R2220">
        <v>46103</v>
      </c>
      <c r="S2220">
        <v>47.07</v>
      </c>
      <c r="T2220">
        <v>30.81</v>
      </c>
      <c r="U2220">
        <v>29.52</v>
      </c>
      <c r="V2220">
        <v>2286</v>
      </c>
      <c r="W2220">
        <v>20.07</v>
      </c>
      <c r="X2220">
        <v>653</v>
      </c>
    </row>
    <row r="2221" spans="1:24" hidden="1" x14ac:dyDescent="0.25">
      <c r="A2221" t="s">
        <v>36</v>
      </c>
      <c r="B2221" t="s">
        <v>25</v>
      </c>
      <c r="C2221">
        <v>2010</v>
      </c>
      <c r="D2221" t="s">
        <v>40</v>
      </c>
      <c r="E2221">
        <v>9.2899999999999991</v>
      </c>
      <c r="F2221">
        <v>7.73</v>
      </c>
      <c r="G2221">
        <v>0.4</v>
      </c>
      <c r="H2221">
        <v>4.3499999999999996</v>
      </c>
      <c r="I2221">
        <v>23.29</v>
      </c>
      <c r="J2221">
        <v>16.77</v>
      </c>
      <c r="K2221">
        <v>2366</v>
      </c>
      <c r="L2221" t="s">
        <v>44</v>
      </c>
      <c r="M2221">
        <v>38.42</v>
      </c>
      <c r="N2221">
        <v>197</v>
      </c>
      <c r="O2221">
        <v>4</v>
      </c>
      <c r="P2221">
        <v>64</v>
      </c>
      <c r="Q2221">
        <v>83.95</v>
      </c>
      <c r="R2221">
        <v>52314</v>
      </c>
      <c r="S2221">
        <v>1.83</v>
      </c>
      <c r="T2221">
        <v>43.58</v>
      </c>
      <c r="U2221">
        <v>80.489999999999995</v>
      </c>
      <c r="V2221">
        <v>2294</v>
      </c>
      <c r="W2221">
        <v>28.32</v>
      </c>
      <c r="X2221">
        <v>260</v>
      </c>
    </row>
    <row r="2222" spans="1:24" hidden="1" x14ac:dyDescent="0.25">
      <c r="A2222" t="s">
        <v>28</v>
      </c>
      <c r="B2222" t="s">
        <v>33</v>
      </c>
      <c r="C2222">
        <v>2021</v>
      </c>
      <c r="D2222" t="s">
        <v>30</v>
      </c>
      <c r="E2222">
        <v>1.54</v>
      </c>
      <c r="F2222">
        <v>6.12</v>
      </c>
      <c r="G2222">
        <v>4.0999999999999996</v>
      </c>
      <c r="H2222">
        <v>4.2699999999999996</v>
      </c>
      <c r="I2222">
        <v>36.26</v>
      </c>
      <c r="J2222">
        <v>9.57</v>
      </c>
      <c r="K2222">
        <v>823</v>
      </c>
      <c r="L2222" t="s">
        <v>44</v>
      </c>
      <c r="M2222">
        <v>87.28</v>
      </c>
      <c r="N2222">
        <v>223</v>
      </c>
      <c r="O2222">
        <v>5</v>
      </c>
      <c r="P2222">
        <v>31</v>
      </c>
      <c r="Q2222">
        <v>67.430000000000007</v>
      </c>
      <c r="R2222">
        <v>39509</v>
      </c>
      <c r="S2222">
        <v>8.75</v>
      </c>
      <c r="T2222">
        <v>43.46</v>
      </c>
      <c r="U2222">
        <v>51.44</v>
      </c>
      <c r="V2222">
        <v>1535</v>
      </c>
      <c r="W2222">
        <v>13.33</v>
      </c>
      <c r="X2222">
        <v>606</v>
      </c>
    </row>
    <row r="2223" spans="1:24" hidden="1" x14ac:dyDescent="0.25">
      <c r="A2223" t="s">
        <v>47</v>
      </c>
      <c r="B2223" t="s">
        <v>25</v>
      </c>
      <c r="C2223">
        <v>2009</v>
      </c>
      <c r="D2223" t="s">
        <v>42</v>
      </c>
      <c r="E2223">
        <v>1.8</v>
      </c>
      <c r="F2223">
        <v>7.77</v>
      </c>
      <c r="G2223">
        <v>2.86</v>
      </c>
      <c r="H2223">
        <v>5.25</v>
      </c>
      <c r="I2223">
        <v>42.9</v>
      </c>
      <c r="J2223">
        <v>3.66</v>
      </c>
      <c r="K2223">
        <v>550</v>
      </c>
      <c r="L2223" t="s">
        <v>35</v>
      </c>
      <c r="M2223">
        <v>67.430000000000007</v>
      </c>
      <c r="N2223">
        <v>483</v>
      </c>
      <c r="O2223">
        <v>37</v>
      </c>
      <c r="P2223">
        <v>88</v>
      </c>
      <c r="Q2223">
        <v>41.58</v>
      </c>
      <c r="R2223">
        <v>89357</v>
      </c>
      <c r="S2223">
        <v>72.94</v>
      </c>
      <c r="T2223">
        <v>84.58</v>
      </c>
      <c r="U2223">
        <v>20.010000000000002</v>
      </c>
      <c r="V2223">
        <v>1333</v>
      </c>
      <c r="W2223">
        <v>34.450000000000003</v>
      </c>
      <c r="X2223">
        <v>733</v>
      </c>
    </row>
    <row r="2224" spans="1:24" hidden="1" x14ac:dyDescent="0.25">
      <c r="A2224" t="s">
        <v>41</v>
      </c>
      <c r="B2224" t="s">
        <v>38</v>
      </c>
      <c r="C2224">
        <v>2002</v>
      </c>
      <c r="D2224" t="s">
        <v>42</v>
      </c>
      <c r="E2224">
        <v>4.34</v>
      </c>
      <c r="F2224">
        <v>7.46</v>
      </c>
      <c r="G2224">
        <v>0.16</v>
      </c>
      <c r="H2224">
        <v>9.8699999999999992</v>
      </c>
      <c r="I2224">
        <v>15.15</v>
      </c>
      <c r="J2224">
        <v>16.04</v>
      </c>
      <c r="K2224">
        <v>59</v>
      </c>
      <c r="L2224" t="s">
        <v>27</v>
      </c>
      <c r="M2224">
        <v>74.3</v>
      </c>
      <c r="N2224">
        <v>117</v>
      </c>
      <c r="O2224">
        <v>1</v>
      </c>
      <c r="P2224">
        <v>47</v>
      </c>
      <c r="Q2224">
        <v>67.39</v>
      </c>
      <c r="R2224">
        <v>35240</v>
      </c>
      <c r="S2224">
        <v>41.23</v>
      </c>
      <c r="T2224">
        <v>10.83</v>
      </c>
      <c r="U2224">
        <v>23.88</v>
      </c>
      <c r="V2224">
        <v>385</v>
      </c>
      <c r="W2224">
        <v>34.340000000000003</v>
      </c>
      <c r="X2224">
        <v>886</v>
      </c>
    </row>
    <row r="2225" spans="1:24" hidden="1" x14ac:dyDescent="0.25">
      <c r="A2225" t="s">
        <v>47</v>
      </c>
      <c r="B2225" t="s">
        <v>33</v>
      </c>
      <c r="C2225">
        <v>2019</v>
      </c>
      <c r="D2225" t="s">
        <v>42</v>
      </c>
      <c r="E2225">
        <v>8.07</v>
      </c>
      <c r="F2225">
        <v>6.5</v>
      </c>
      <c r="G2225">
        <v>4.51</v>
      </c>
      <c r="H2225">
        <v>3.65</v>
      </c>
      <c r="I2225">
        <v>11.05</v>
      </c>
      <c r="J2225">
        <v>7.54</v>
      </c>
      <c r="K2225">
        <v>4222</v>
      </c>
      <c r="L2225" t="s">
        <v>31</v>
      </c>
      <c r="M2225">
        <v>41.91</v>
      </c>
      <c r="N2225">
        <v>150</v>
      </c>
      <c r="O2225">
        <v>30</v>
      </c>
      <c r="P2225">
        <v>79</v>
      </c>
      <c r="Q2225">
        <v>84</v>
      </c>
      <c r="R2225">
        <v>35442</v>
      </c>
      <c r="S2225">
        <v>36.03</v>
      </c>
      <c r="T2225">
        <v>39.380000000000003</v>
      </c>
      <c r="U2225">
        <v>85.42</v>
      </c>
      <c r="V2225">
        <v>1123</v>
      </c>
      <c r="W2225">
        <v>2.65</v>
      </c>
      <c r="X2225">
        <v>888</v>
      </c>
    </row>
    <row r="2226" spans="1:24" hidden="1" x14ac:dyDescent="0.25">
      <c r="A2226" t="s">
        <v>36</v>
      </c>
      <c r="B2226" t="s">
        <v>33</v>
      </c>
      <c r="C2226">
        <v>2009</v>
      </c>
      <c r="D2226" t="s">
        <v>42</v>
      </c>
      <c r="E2226">
        <v>2.94</v>
      </c>
      <c r="F2226">
        <v>6.12</v>
      </c>
      <c r="G2226">
        <v>0.2</v>
      </c>
      <c r="H2226">
        <v>4.82</v>
      </c>
      <c r="I2226">
        <v>33.51</v>
      </c>
      <c r="J2226">
        <v>14.15</v>
      </c>
      <c r="K2226">
        <v>4178</v>
      </c>
      <c r="L2226" t="s">
        <v>44</v>
      </c>
      <c r="M2226">
        <v>40.6</v>
      </c>
      <c r="N2226">
        <v>243</v>
      </c>
      <c r="O2226">
        <v>38</v>
      </c>
      <c r="P2226">
        <v>92</v>
      </c>
      <c r="Q2226">
        <v>36.36</v>
      </c>
      <c r="R2226">
        <v>50979</v>
      </c>
      <c r="S2226">
        <v>1.04</v>
      </c>
      <c r="T2226">
        <v>78.19</v>
      </c>
      <c r="U2226">
        <v>69.58</v>
      </c>
      <c r="V2226">
        <v>2206</v>
      </c>
      <c r="W2226">
        <v>13.88</v>
      </c>
      <c r="X2226">
        <v>114</v>
      </c>
    </row>
    <row r="2227" spans="1:24" hidden="1" x14ac:dyDescent="0.25">
      <c r="A2227" t="s">
        <v>28</v>
      </c>
      <c r="B2227" t="s">
        <v>29</v>
      </c>
      <c r="C2227">
        <v>2017</v>
      </c>
      <c r="D2227" t="s">
        <v>34</v>
      </c>
      <c r="E2227">
        <v>2.54</v>
      </c>
      <c r="F2227">
        <v>6.27</v>
      </c>
      <c r="G2227">
        <v>2.58</v>
      </c>
      <c r="H2227">
        <v>3.6</v>
      </c>
      <c r="I2227">
        <v>45.74</v>
      </c>
      <c r="J2227">
        <v>16.739999999999998</v>
      </c>
      <c r="K2227">
        <v>1243</v>
      </c>
      <c r="L2227" t="s">
        <v>27</v>
      </c>
      <c r="M2227">
        <v>41.39</v>
      </c>
      <c r="N2227">
        <v>74</v>
      </c>
      <c r="O2227">
        <v>31</v>
      </c>
      <c r="P2227">
        <v>23</v>
      </c>
      <c r="Q2227">
        <v>31.06</v>
      </c>
      <c r="R2227">
        <v>21774</v>
      </c>
      <c r="S2227">
        <v>29.82</v>
      </c>
      <c r="T2227">
        <v>82.84</v>
      </c>
      <c r="U2227">
        <v>87.56</v>
      </c>
      <c r="V2227">
        <v>2574</v>
      </c>
      <c r="W2227">
        <v>6.86</v>
      </c>
      <c r="X2227">
        <v>858</v>
      </c>
    </row>
    <row r="2228" spans="1:24" hidden="1" x14ac:dyDescent="0.25">
      <c r="A2228" t="s">
        <v>24</v>
      </c>
      <c r="B2228" t="s">
        <v>37</v>
      </c>
      <c r="C2228">
        <v>2013</v>
      </c>
      <c r="D2228" t="s">
        <v>34</v>
      </c>
      <c r="E2228">
        <v>6.2</v>
      </c>
      <c r="F2228">
        <v>7.31</v>
      </c>
      <c r="G2228">
        <v>0.25</v>
      </c>
      <c r="H2228">
        <v>4.92</v>
      </c>
      <c r="I2228">
        <v>17.41</v>
      </c>
      <c r="J2228">
        <v>19.260000000000002</v>
      </c>
      <c r="K2228">
        <v>3479</v>
      </c>
      <c r="L2228" t="s">
        <v>35</v>
      </c>
      <c r="M2228">
        <v>76.69</v>
      </c>
      <c r="N2228">
        <v>439</v>
      </c>
      <c r="O2228">
        <v>8</v>
      </c>
      <c r="P2228">
        <v>80</v>
      </c>
      <c r="Q2228">
        <v>35.68</v>
      </c>
      <c r="R2228">
        <v>28961</v>
      </c>
      <c r="S2228">
        <v>82.12</v>
      </c>
      <c r="T2228">
        <v>34.909999999999997</v>
      </c>
      <c r="U2228">
        <v>41.89</v>
      </c>
      <c r="V2228">
        <v>1951</v>
      </c>
      <c r="W2228">
        <v>5.43</v>
      </c>
      <c r="X2228">
        <v>620</v>
      </c>
    </row>
    <row r="2229" spans="1:24" hidden="1" x14ac:dyDescent="0.25">
      <c r="A2229" t="s">
        <v>36</v>
      </c>
      <c r="B2229" t="s">
        <v>25</v>
      </c>
      <c r="C2229">
        <v>2017</v>
      </c>
      <c r="D2229" t="s">
        <v>40</v>
      </c>
      <c r="E2229">
        <v>5.36</v>
      </c>
      <c r="F2229">
        <v>7.9</v>
      </c>
      <c r="G2229">
        <v>0.36</v>
      </c>
      <c r="H2229">
        <v>3.65</v>
      </c>
      <c r="I2229">
        <v>13.62</v>
      </c>
      <c r="J2229">
        <v>1.72</v>
      </c>
      <c r="K2229">
        <v>945</v>
      </c>
      <c r="L2229" t="s">
        <v>35</v>
      </c>
      <c r="M2229">
        <v>82.35</v>
      </c>
      <c r="N2229">
        <v>212</v>
      </c>
      <c r="O2229">
        <v>14</v>
      </c>
      <c r="P2229">
        <v>41</v>
      </c>
      <c r="Q2229">
        <v>56.03</v>
      </c>
      <c r="R2229">
        <v>63342</v>
      </c>
      <c r="S2229">
        <v>34.04</v>
      </c>
      <c r="T2229">
        <v>29.36</v>
      </c>
      <c r="U2229">
        <v>45.15</v>
      </c>
      <c r="V2229">
        <v>2357</v>
      </c>
      <c r="W2229">
        <v>16.600000000000001</v>
      </c>
      <c r="X2229">
        <v>50</v>
      </c>
    </row>
    <row r="2230" spans="1:24" hidden="1" x14ac:dyDescent="0.25">
      <c r="A2230" t="s">
        <v>39</v>
      </c>
      <c r="B2230" t="s">
        <v>25</v>
      </c>
      <c r="C2230">
        <v>2023</v>
      </c>
      <c r="D2230" t="s">
        <v>34</v>
      </c>
      <c r="E2230">
        <v>0.6</v>
      </c>
      <c r="F2230">
        <v>6.84</v>
      </c>
      <c r="G2230">
        <v>4.4400000000000004</v>
      </c>
      <c r="H2230">
        <v>6.56</v>
      </c>
      <c r="I2230">
        <v>11.31</v>
      </c>
      <c r="J2230">
        <v>0.17</v>
      </c>
      <c r="K2230">
        <v>1640</v>
      </c>
      <c r="L2230" t="s">
        <v>27</v>
      </c>
      <c r="M2230">
        <v>94.42</v>
      </c>
      <c r="N2230">
        <v>274</v>
      </c>
      <c r="O2230">
        <v>20</v>
      </c>
      <c r="P2230">
        <v>69</v>
      </c>
      <c r="Q2230">
        <v>7.14</v>
      </c>
      <c r="R2230">
        <v>89734</v>
      </c>
      <c r="S2230">
        <v>96.37</v>
      </c>
      <c r="T2230">
        <v>46.9</v>
      </c>
      <c r="U2230">
        <v>69.349999999999994</v>
      </c>
      <c r="V2230">
        <v>2420</v>
      </c>
      <c r="W2230">
        <v>25.03</v>
      </c>
      <c r="X2230">
        <v>581</v>
      </c>
    </row>
    <row r="2231" spans="1:24" hidden="1" x14ac:dyDescent="0.25">
      <c r="A2231" t="s">
        <v>28</v>
      </c>
      <c r="B2231" t="s">
        <v>29</v>
      </c>
      <c r="C2231">
        <v>2007</v>
      </c>
      <c r="D2231" t="s">
        <v>40</v>
      </c>
      <c r="E2231">
        <v>0.81</v>
      </c>
      <c r="F2231">
        <v>6.95</v>
      </c>
      <c r="G2231">
        <v>3.83</v>
      </c>
      <c r="H2231">
        <v>6.07</v>
      </c>
      <c r="I2231">
        <v>12.72</v>
      </c>
      <c r="J2231">
        <v>10.97</v>
      </c>
      <c r="K2231">
        <v>1952</v>
      </c>
      <c r="L2231" t="s">
        <v>35</v>
      </c>
      <c r="M2231">
        <v>57.87</v>
      </c>
      <c r="N2231">
        <v>353</v>
      </c>
      <c r="O2231">
        <v>45</v>
      </c>
      <c r="P2231">
        <v>77</v>
      </c>
      <c r="Q2231">
        <v>78.34</v>
      </c>
      <c r="R2231">
        <v>9531</v>
      </c>
      <c r="S2231">
        <v>39</v>
      </c>
      <c r="T2231">
        <v>69.67</v>
      </c>
      <c r="U2231">
        <v>73.209999999999994</v>
      </c>
      <c r="V2231">
        <v>1544</v>
      </c>
      <c r="W2231">
        <v>13.75</v>
      </c>
      <c r="X2231">
        <v>608</v>
      </c>
    </row>
    <row r="2232" spans="1:24" hidden="1" x14ac:dyDescent="0.25">
      <c r="A2232" t="s">
        <v>46</v>
      </c>
      <c r="B2232" t="s">
        <v>29</v>
      </c>
      <c r="C2232">
        <v>2009</v>
      </c>
      <c r="D2232" t="s">
        <v>43</v>
      </c>
      <c r="E2232">
        <v>6.43</v>
      </c>
      <c r="F2232">
        <v>8.34</v>
      </c>
      <c r="G2232">
        <v>0.98</v>
      </c>
      <c r="H2232">
        <v>4.22</v>
      </c>
      <c r="I2232">
        <v>6.75</v>
      </c>
      <c r="J2232">
        <v>5.28</v>
      </c>
      <c r="K2232">
        <v>2633</v>
      </c>
      <c r="L2232" t="s">
        <v>31</v>
      </c>
      <c r="M2232">
        <v>62.34</v>
      </c>
      <c r="N2232">
        <v>496</v>
      </c>
      <c r="O2232">
        <v>27</v>
      </c>
      <c r="P2232">
        <v>89</v>
      </c>
      <c r="Q2232">
        <v>15.61</v>
      </c>
      <c r="R2232">
        <v>45296</v>
      </c>
      <c r="S2232">
        <v>46.41</v>
      </c>
      <c r="T2232">
        <v>22.32</v>
      </c>
      <c r="U2232">
        <v>22.12</v>
      </c>
      <c r="V2232">
        <v>2763</v>
      </c>
      <c r="W2232">
        <v>12.37</v>
      </c>
      <c r="X2232">
        <v>478</v>
      </c>
    </row>
    <row r="2233" spans="1:24" hidden="1" x14ac:dyDescent="0.25">
      <c r="A2233" t="s">
        <v>28</v>
      </c>
      <c r="B2233" t="s">
        <v>37</v>
      </c>
      <c r="C2233">
        <v>2021</v>
      </c>
      <c r="D2233" t="s">
        <v>40</v>
      </c>
      <c r="E2233">
        <v>4.6500000000000004</v>
      </c>
      <c r="F2233">
        <v>6.53</v>
      </c>
      <c r="G2233">
        <v>3.1</v>
      </c>
      <c r="H2233">
        <v>4.22</v>
      </c>
      <c r="I2233">
        <v>29.84</v>
      </c>
      <c r="J2233">
        <v>9.3800000000000008</v>
      </c>
      <c r="K2233">
        <v>3501</v>
      </c>
      <c r="L2233" t="s">
        <v>27</v>
      </c>
      <c r="M2233">
        <v>62.87</v>
      </c>
      <c r="N2233">
        <v>366</v>
      </c>
      <c r="O2233">
        <v>44</v>
      </c>
      <c r="P2233">
        <v>91</v>
      </c>
      <c r="Q2233">
        <v>15.02</v>
      </c>
      <c r="R2233">
        <v>93925</v>
      </c>
      <c r="S2233">
        <v>80.19</v>
      </c>
      <c r="T2233">
        <v>72.760000000000005</v>
      </c>
      <c r="U2233">
        <v>92.58</v>
      </c>
      <c r="V2233">
        <v>2180</v>
      </c>
      <c r="W2233">
        <v>3.78</v>
      </c>
      <c r="X2233">
        <v>564</v>
      </c>
    </row>
    <row r="2234" spans="1:24" hidden="1" x14ac:dyDescent="0.25">
      <c r="A2234" t="s">
        <v>46</v>
      </c>
      <c r="B2234" t="s">
        <v>37</v>
      </c>
      <c r="C2234">
        <v>2012</v>
      </c>
      <c r="D2234" t="s">
        <v>42</v>
      </c>
      <c r="E2234">
        <v>9.7100000000000009</v>
      </c>
      <c r="F2234">
        <v>6.26</v>
      </c>
      <c r="G2234">
        <v>3.97</v>
      </c>
      <c r="H2234">
        <v>7.38</v>
      </c>
      <c r="I2234">
        <v>14.04</v>
      </c>
      <c r="J2234">
        <v>1.45</v>
      </c>
      <c r="K2234">
        <v>889</v>
      </c>
      <c r="L2234" t="s">
        <v>31</v>
      </c>
      <c r="M2234">
        <v>48.89</v>
      </c>
      <c r="N2234">
        <v>243</v>
      </c>
      <c r="O2234">
        <v>26</v>
      </c>
      <c r="P2234">
        <v>35</v>
      </c>
      <c r="Q2234">
        <v>21.37</v>
      </c>
      <c r="R2234">
        <v>94260</v>
      </c>
      <c r="S2234">
        <v>98.3</v>
      </c>
      <c r="T2234">
        <v>51.01</v>
      </c>
      <c r="U2234">
        <v>83.93</v>
      </c>
      <c r="V2234">
        <v>260</v>
      </c>
      <c r="W2234">
        <v>15.32</v>
      </c>
      <c r="X2234">
        <v>959</v>
      </c>
    </row>
    <row r="2235" spans="1:24" hidden="1" x14ac:dyDescent="0.25">
      <c r="A2235" t="s">
        <v>32</v>
      </c>
      <c r="B2235" t="s">
        <v>33</v>
      </c>
      <c r="C2235">
        <v>2020</v>
      </c>
      <c r="D2235" t="s">
        <v>26</v>
      </c>
      <c r="E2235">
        <v>6.79</v>
      </c>
      <c r="F2235">
        <v>6.86</v>
      </c>
      <c r="G2235">
        <v>4.45</v>
      </c>
      <c r="H2235">
        <v>5.71</v>
      </c>
      <c r="I2235">
        <v>30.75</v>
      </c>
      <c r="J2235">
        <v>10.029999999999999</v>
      </c>
      <c r="K2235">
        <v>573</v>
      </c>
      <c r="L2235" t="s">
        <v>35</v>
      </c>
      <c r="M2235">
        <v>52.98</v>
      </c>
      <c r="N2235">
        <v>177</v>
      </c>
      <c r="O2235">
        <v>4</v>
      </c>
      <c r="P2235">
        <v>30</v>
      </c>
      <c r="Q2235">
        <v>58.54</v>
      </c>
      <c r="R2235">
        <v>56378</v>
      </c>
      <c r="S2235">
        <v>37.159999999999997</v>
      </c>
      <c r="T2235">
        <v>21.26</v>
      </c>
      <c r="U2235">
        <v>30.55</v>
      </c>
      <c r="V2235">
        <v>1394</v>
      </c>
      <c r="W2235">
        <v>18.84</v>
      </c>
      <c r="X2235">
        <v>829</v>
      </c>
    </row>
    <row r="2236" spans="1:24" hidden="1" x14ac:dyDescent="0.25">
      <c r="A2236" t="s">
        <v>41</v>
      </c>
      <c r="B2236" t="s">
        <v>38</v>
      </c>
      <c r="C2236">
        <v>2007</v>
      </c>
      <c r="D2236" t="s">
        <v>26</v>
      </c>
      <c r="E2236">
        <v>0.1</v>
      </c>
      <c r="F2236">
        <v>7.86</v>
      </c>
      <c r="G2236">
        <v>2.34</v>
      </c>
      <c r="H2236">
        <v>3.39</v>
      </c>
      <c r="I2236">
        <v>4.1500000000000004</v>
      </c>
      <c r="J2236">
        <v>2.5</v>
      </c>
      <c r="K2236">
        <v>512</v>
      </c>
      <c r="L2236" t="s">
        <v>31</v>
      </c>
      <c r="M2236">
        <v>89.28</v>
      </c>
      <c r="N2236">
        <v>107</v>
      </c>
      <c r="O2236">
        <v>16</v>
      </c>
      <c r="P2236">
        <v>26</v>
      </c>
      <c r="Q2236">
        <v>29.99</v>
      </c>
      <c r="R2236">
        <v>17431</v>
      </c>
      <c r="S2236">
        <v>11.99</v>
      </c>
      <c r="T2236">
        <v>63.74</v>
      </c>
      <c r="U2236">
        <v>20.83</v>
      </c>
      <c r="V2236">
        <v>2091</v>
      </c>
      <c r="W2236">
        <v>15.95</v>
      </c>
      <c r="X2236">
        <v>542</v>
      </c>
    </row>
    <row r="2237" spans="1:24" hidden="1" x14ac:dyDescent="0.25">
      <c r="A2237" t="s">
        <v>48</v>
      </c>
      <c r="B2237" t="s">
        <v>37</v>
      </c>
      <c r="C2237">
        <v>2003</v>
      </c>
      <c r="D2237" t="s">
        <v>30</v>
      </c>
      <c r="E2237">
        <v>4.8099999999999996</v>
      </c>
      <c r="F2237">
        <v>7.57</v>
      </c>
      <c r="G2237">
        <v>4.49</v>
      </c>
      <c r="H2237">
        <v>9.44</v>
      </c>
      <c r="I2237">
        <v>5.77</v>
      </c>
      <c r="J2237">
        <v>16.77</v>
      </c>
      <c r="K2237">
        <v>4160</v>
      </c>
      <c r="L2237" t="s">
        <v>31</v>
      </c>
      <c r="M2237">
        <v>54.06</v>
      </c>
      <c r="N2237">
        <v>290</v>
      </c>
      <c r="O2237">
        <v>36</v>
      </c>
      <c r="P2237">
        <v>65</v>
      </c>
      <c r="Q2237">
        <v>38.07</v>
      </c>
      <c r="R2237">
        <v>45622</v>
      </c>
      <c r="S2237">
        <v>52.31</v>
      </c>
      <c r="T2237">
        <v>60.26</v>
      </c>
      <c r="U2237">
        <v>81.53</v>
      </c>
      <c r="V2237">
        <v>1352</v>
      </c>
      <c r="W2237">
        <v>27.2</v>
      </c>
      <c r="X2237">
        <v>673</v>
      </c>
    </row>
    <row r="2238" spans="1:24" hidden="1" x14ac:dyDescent="0.25">
      <c r="A2238" t="s">
        <v>28</v>
      </c>
      <c r="B2238" t="s">
        <v>29</v>
      </c>
      <c r="C2238">
        <v>2003</v>
      </c>
      <c r="D2238" t="s">
        <v>30</v>
      </c>
      <c r="E2238">
        <v>4.1399999999999997</v>
      </c>
      <c r="F2238">
        <v>7.04</v>
      </c>
      <c r="G2238">
        <v>2.54</v>
      </c>
      <c r="H2238">
        <v>5.83</v>
      </c>
      <c r="I2238">
        <v>26.81</v>
      </c>
      <c r="J2238">
        <v>15.19</v>
      </c>
      <c r="K2238">
        <v>1964</v>
      </c>
      <c r="L2238" t="s">
        <v>31</v>
      </c>
      <c r="M2238">
        <v>90.84</v>
      </c>
      <c r="N2238">
        <v>176</v>
      </c>
      <c r="O2238">
        <v>23</v>
      </c>
      <c r="P2238">
        <v>82</v>
      </c>
      <c r="Q2238">
        <v>93.3</v>
      </c>
      <c r="R2238">
        <v>77894</v>
      </c>
      <c r="S2238">
        <v>59.18</v>
      </c>
      <c r="T2238">
        <v>59.79</v>
      </c>
      <c r="U2238">
        <v>92.23</v>
      </c>
      <c r="V2238">
        <v>2906</v>
      </c>
      <c r="W2238">
        <v>11.53</v>
      </c>
      <c r="X2238">
        <v>430</v>
      </c>
    </row>
    <row r="2239" spans="1:24" hidden="1" x14ac:dyDescent="0.25">
      <c r="A2239" t="s">
        <v>45</v>
      </c>
      <c r="B2239" t="s">
        <v>37</v>
      </c>
      <c r="C2239">
        <v>2004</v>
      </c>
      <c r="D2239" t="s">
        <v>40</v>
      </c>
      <c r="E2239">
        <v>1.07</v>
      </c>
      <c r="F2239">
        <v>8.41</v>
      </c>
      <c r="G2239">
        <v>3.44</v>
      </c>
      <c r="H2239">
        <v>7.14</v>
      </c>
      <c r="I2239">
        <v>25.58</v>
      </c>
      <c r="J2239">
        <v>1.48</v>
      </c>
      <c r="K2239">
        <v>4051</v>
      </c>
      <c r="L2239" t="s">
        <v>31</v>
      </c>
      <c r="M2239">
        <v>51.37</v>
      </c>
      <c r="N2239">
        <v>478</v>
      </c>
      <c r="O2239">
        <v>30</v>
      </c>
      <c r="P2239">
        <v>91</v>
      </c>
      <c r="Q2239">
        <v>85.03</v>
      </c>
      <c r="R2239">
        <v>62621</v>
      </c>
      <c r="S2239">
        <v>95.95</v>
      </c>
      <c r="T2239">
        <v>70.38</v>
      </c>
      <c r="U2239">
        <v>45.77</v>
      </c>
      <c r="V2239">
        <v>1274</v>
      </c>
      <c r="W2239">
        <v>28.64</v>
      </c>
      <c r="X2239">
        <v>643</v>
      </c>
    </row>
    <row r="2240" spans="1:24" x14ac:dyDescent="0.25">
      <c r="A2240" t="s">
        <v>39</v>
      </c>
      <c r="B2240" t="s">
        <v>25</v>
      </c>
      <c r="C2240">
        <v>2000</v>
      </c>
      <c r="D2240" t="s">
        <v>26</v>
      </c>
      <c r="E2240">
        <v>9.23</v>
      </c>
      <c r="F2240">
        <v>7.84</v>
      </c>
      <c r="G2240">
        <v>4.9000000000000004</v>
      </c>
      <c r="H2240">
        <v>9.1999999999999993</v>
      </c>
      <c r="I2240">
        <v>13.58</v>
      </c>
      <c r="J2240">
        <v>16.73</v>
      </c>
      <c r="K2240">
        <v>2230</v>
      </c>
      <c r="L2240" t="s">
        <v>27</v>
      </c>
      <c r="M2240">
        <v>53.79</v>
      </c>
      <c r="N2240">
        <v>173</v>
      </c>
      <c r="O2240">
        <v>34</v>
      </c>
      <c r="P2240">
        <v>44</v>
      </c>
      <c r="Q2240">
        <v>85.51</v>
      </c>
      <c r="R2240">
        <v>63438</v>
      </c>
      <c r="S2240">
        <v>41.39</v>
      </c>
      <c r="T2240">
        <v>24.5</v>
      </c>
      <c r="U2240">
        <v>45.66</v>
      </c>
      <c r="V2240">
        <v>1799</v>
      </c>
      <c r="W2240">
        <v>35.31</v>
      </c>
      <c r="X2240">
        <v>987</v>
      </c>
    </row>
    <row r="2241" spans="1:24" hidden="1" x14ac:dyDescent="0.25">
      <c r="A2241" t="s">
        <v>36</v>
      </c>
      <c r="B2241" t="s">
        <v>38</v>
      </c>
      <c r="C2241">
        <v>2016</v>
      </c>
      <c r="D2241" t="s">
        <v>42</v>
      </c>
      <c r="E2241">
        <v>8.0500000000000007</v>
      </c>
      <c r="F2241">
        <v>6.15</v>
      </c>
      <c r="G2241">
        <v>1.18</v>
      </c>
      <c r="H2241">
        <v>5.82</v>
      </c>
      <c r="I2241">
        <v>41.36</v>
      </c>
      <c r="J2241">
        <v>6.5</v>
      </c>
      <c r="K2241">
        <v>2283</v>
      </c>
      <c r="L2241" t="s">
        <v>35</v>
      </c>
      <c r="M2241">
        <v>69.22</v>
      </c>
      <c r="N2241">
        <v>92</v>
      </c>
      <c r="O2241">
        <v>40</v>
      </c>
      <c r="P2241">
        <v>43</v>
      </c>
      <c r="Q2241">
        <v>58.61</v>
      </c>
      <c r="R2241">
        <v>60470</v>
      </c>
      <c r="S2241">
        <v>9.08</v>
      </c>
      <c r="T2241">
        <v>65.8</v>
      </c>
      <c r="U2241">
        <v>61.17</v>
      </c>
      <c r="V2241">
        <v>2138</v>
      </c>
      <c r="W2241">
        <v>23.65</v>
      </c>
      <c r="X2241">
        <v>513</v>
      </c>
    </row>
    <row r="2242" spans="1:24" hidden="1" x14ac:dyDescent="0.25">
      <c r="A2242" t="s">
        <v>39</v>
      </c>
      <c r="B2242" t="s">
        <v>33</v>
      </c>
      <c r="C2242">
        <v>2001</v>
      </c>
      <c r="D2242" t="s">
        <v>34</v>
      </c>
      <c r="E2242">
        <v>2.2999999999999998</v>
      </c>
      <c r="F2242">
        <v>7.86</v>
      </c>
      <c r="G2242">
        <v>0.84</v>
      </c>
      <c r="H2242">
        <v>8.74</v>
      </c>
      <c r="I2242">
        <v>9.35</v>
      </c>
      <c r="J2242">
        <v>7.06</v>
      </c>
      <c r="K2242">
        <v>4984</v>
      </c>
      <c r="L2242" t="s">
        <v>35</v>
      </c>
      <c r="M2242">
        <v>37.22</v>
      </c>
      <c r="N2242">
        <v>453</v>
      </c>
      <c r="O2242">
        <v>40</v>
      </c>
      <c r="P2242">
        <v>56</v>
      </c>
      <c r="Q2242">
        <v>86.91</v>
      </c>
      <c r="R2242">
        <v>88149</v>
      </c>
      <c r="S2242">
        <v>65.09</v>
      </c>
      <c r="T2242">
        <v>80.98</v>
      </c>
      <c r="U2242">
        <v>73.959999999999994</v>
      </c>
      <c r="V2242">
        <v>1805</v>
      </c>
      <c r="W2242">
        <v>15.55</v>
      </c>
      <c r="X2242">
        <v>693</v>
      </c>
    </row>
    <row r="2243" spans="1:24" hidden="1" x14ac:dyDescent="0.25">
      <c r="A2243" t="s">
        <v>47</v>
      </c>
      <c r="B2243" t="s">
        <v>25</v>
      </c>
      <c r="C2243">
        <v>2007</v>
      </c>
      <c r="D2243" t="s">
        <v>42</v>
      </c>
      <c r="E2243">
        <v>2.56</v>
      </c>
      <c r="F2243">
        <v>6.06</v>
      </c>
      <c r="G2243">
        <v>1.71</v>
      </c>
      <c r="H2243">
        <v>9.4</v>
      </c>
      <c r="I2243">
        <v>18.03</v>
      </c>
      <c r="J2243">
        <v>3.6</v>
      </c>
      <c r="K2243">
        <v>611</v>
      </c>
      <c r="L2243" t="s">
        <v>44</v>
      </c>
      <c r="M2243">
        <v>94.54</v>
      </c>
      <c r="N2243">
        <v>99</v>
      </c>
      <c r="O2243">
        <v>3</v>
      </c>
      <c r="P2243">
        <v>20</v>
      </c>
      <c r="Q2243">
        <v>78.3</v>
      </c>
      <c r="R2243">
        <v>95544</v>
      </c>
      <c r="S2243">
        <v>2.11</v>
      </c>
      <c r="T2243">
        <v>52.42</v>
      </c>
      <c r="U2243">
        <v>71.81</v>
      </c>
      <c r="V2243">
        <v>2208</v>
      </c>
      <c r="W2243">
        <v>7.19</v>
      </c>
      <c r="X2243">
        <v>220</v>
      </c>
    </row>
    <row r="2244" spans="1:24" hidden="1" x14ac:dyDescent="0.25">
      <c r="A2244" t="s">
        <v>48</v>
      </c>
      <c r="B2244" t="s">
        <v>25</v>
      </c>
      <c r="C2244">
        <v>2006</v>
      </c>
      <c r="D2244" t="s">
        <v>42</v>
      </c>
      <c r="E2244">
        <v>0.32</v>
      </c>
      <c r="F2244">
        <v>7.63</v>
      </c>
      <c r="G2244">
        <v>0.82</v>
      </c>
      <c r="H2244">
        <v>4.22</v>
      </c>
      <c r="I2244">
        <v>27.78</v>
      </c>
      <c r="J2244">
        <v>16.71</v>
      </c>
      <c r="K2244">
        <v>437</v>
      </c>
      <c r="L2244" t="s">
        <v>31</v>
      </c>
      <c r="M2244">
        <v>87.43</v>
      </c>
      <c r="N2244">
        <v>180</v>
      </c>
      <c r="O2244">
        <v>19</v>
      </c>
      <c r="P2244">
        <v>54</v>
      </c>
      <c r="Q2244">
        <v>95.42</v>
      </c>
      <c r="R2244">
        <v>38820</v>
      </c>
      <c r="S2244">
        <v>42.54</v>
      </c>
      <c r="T2244">
        <v>48.88</v>
      </c>
      <c r="U2244">
        <v>80.209999999999994</v>
      </c>
      <c r="V2244">
        <v>1246</v>
      </c>
      <c r="W2244">
        <v>37.299999999999997</v>
      </c>
      <c r="X2244">
        <v>142</v>
      </c>
    </row>
    <row r="2245" spans="1:24" hidden="1" x14ac:dyDescent="0.25">
      <c r="A2245" t="s">
        <v>47</v>
      </c>
      <c r="B2245" t="s">
        <v>38</v>
      </c>
      <c r="C2245">
        <v>2014</v>
      </c>
      <c r="D2245" t="s">
        <v>40</v>
      </c>
      <c r="E2245">
        <v>2.97</v>
      </c>
      <c r="F2245">
        <v>6.53</v>
      </c>
      <c r="G2245">
        <v>1.42</v>
      </c>
      <c r="H2245">
        <v>9.25</v>
      </c>
      <c r="I2245">
        <v>43.36</v>
      </c>
      <c r="J2245">
        <v>8.09</v>
      </c>
      <c r="K2245">
        <v>1459</v>
      </c>
      <c r="L2245" t="s">
        <v>31</v>
      </c>
      <c r="M2245">
        <v>76.94</v>
      </c>
      <c r="N2245">
        <v>158</v>
      </c>
      <c r="O2245">
        <v>42</v>
      </c>
      <c r="P2245">
        <v>14</v>
      </c>
      <c r="Q2245">
        <v>8.31</v>
      </c>
      <c r="R2245">
        <v>69912</v>
      </c>
      <c r="S2245">
        <v>40.96</v>
      </c>
      <c r="T2245">
        <v>73.819999999999993</v>
      </c>
      <c r="U2245">
        <v>29.12</v>
      </c>
      <c r="V2245">
        <v>968</v>
      </c>
      <c r="W2245">
        <v>30.07</v>
      </c>
      <c r="X2245">
        <v>966</v>
      </c>
    </row>
    <row r="2246" spans="1:24" hidden="1" x14ac:dyDescent="0.25">
      <c r="A2246" t="s">
        <v>32</v>
      </c>
      <c r="B2246" t="s">
        <v>33</v>
      </c>
      <c r="C2246">
        <v>2024</v>
      </c>
      <c r="D2246" t="s">
        <v>40</v>
      </c>
      <c r="E2246">
        <v>5.85</v>
      </c>
      <c r="F2246">
        <v>7.74</v>
      </c>
      <c r="G2246">
        <v>3.71</v>
      </c>
      <c r="H2246">
        <v>3.84</v>
      </c>
      <c r="I2246">
        <v>20.93</v>
      </c>
      <c r="J2246">
        <v>0.98</v>
      </c>
      <c r="K2246">
        <v>523</v>
      </c>
      <c r="L2246" t="s">
        <v>44</v>
      </c>
      <c r="M2246">
        <v>99.17</v>
      </c>
      <c r="N2246">
        <v>95</v>
      </c>
      <c r="O2246">
        <v>16</v>
      </c>
      <c r="P2246">
        <v>33</v>
      </c>
      <c r="Q2246">
        <v>4.82</v>
      </c>
      <c r="R2246">
        <v>88301</v>
      </c>
      <c r="S2246">
        <v>25.48</v>
      </c>
      <c r="T2246">
        <v>21.7</v>
      </c>
      <c r="U2246">
        <v>61.59</v>
      </c>
      <c r="V2246">
        <v>1284</v>
      </c>
      <c r="W2246">
        <v>9.86</v>
      </c>
      <c r="X2246">
        <v>309</v>
      </c>
    </row>
    <row r="2247" spans="1:24" hidden="1" x14ac:dyDescent="0.25">
      <c r="A2247" t="s">
        <v>48</v>
      </c>
      <c r="B2247" t="s">
        <v>29</v>
      </c>
      <c r="C2247">
        <v>2004</v>
      </c>
      <c r="D2247" t="s">
        <v>43</v>
      </c>
      <c r="E2247">
        <v>4.21</v>
      </c>
      <c r="F2247">
        <v>6.77</v>
      </c>
      <c r="G2247">
        <v>2.39</v>
      </c>
      <c r="H2247">
        <v>4.93</v>
      </c>
      <c r="I2247">
        <v>19.93</v>
      </c>
      <c r="J2247">
        <v>19.32</v>
      </c>
      <c r="K2247">
        <v>3577</v>
      </c>
      <c r="L2247" t="s">
        <v>44</v>
      </c>
      <c r="M2247">
        <v>31.12</v>
      </c>
      <c r="N2247">
        <v>231</v>
      </c>
      <c r="O2247">
        <v>45</v>
      </c>
      <c r="P2247">
        <v>2</v>
      </c>
      <c r="Q2247">
        <v>19.149999999999999</v>
      </c>
      <c r="R2247">
        <v>59169</v>
      </c>
      <c r="S2247">
        <v>96.43</v>
      </c>
      <c r="T2247">
        <v>37.270000000000003</v>
      </c>
      <c r="U2247">
        <v>60.51</v>
      </c>
      <c r="V2247">
        <v>406</v>
      </c>
      <c r="W2247">
        <v>6.03</v>
      </c>
      <c r="X2247">
        <v>228</v>
      </c>
    </row>
    <row r="2248" spans="1:24" hidden="1" x14ac:dyDescent="0.25">
      <c r="A2248" t="s">
        <v>48</v>
      </c>
      <c r="B2248" t="s">
        <v>33</v>
      </c>
      <c r="C2248">
        <v>2001</v>
      </c>
      <c r="D2248" t="s">
        <v>42</v>
      </c>
      <c r="E2248">
        <v>9.69</v>
      </c>
      <c r="F2248">
        <v>8.18</v>
      </c>
      <c r="G2248">
        <v>1.88</v>
      </c>
      <c r="H2248">
        <v>8.66</v>
      </c>
      <c r="I2248">
        <v>28.98</v>
      </c>
      <c r="J2248">
        <v>5.12</v>
      </c>
      <c r="K2248">
        <v>4895</v>
      </c>
      <c r="L2248" t="s">
        <v>31</v>
      </c>
      <c r="M2248">
        <v>58.77</v>
      </c>
      <c r="N2248">
        <v>250</v>
      </c>
      <c r="O2248">
        <v>9</v>
      </c>
      <c r="P2248">
        <v>0</v>
      </c>
      <c r="Q2248">
        <v>93.05</v>
      </c>
      <c r="R2248">
        <v>37059</v>
      </c>
      <c r="S2248">
        <v>40.340000000000003</v>
      </c>
      <c r="T2248">
        <v>78.3</v>
      </c>
      <c r="U2248">
        <v>95.99</v>
      </c>
      <c r="V2248">
        <v>992</v>
      </c>
      <c r="W2248">
        <v>1.97</v>
      </c>
      <c r="X2248">
        <v>399</v>
      </c>
    </row>
    <row r="2249" spans="1:24" hidden="1" x14ac:dyDescent="0.25">
      <c r="A2249" t="s">
        <v>47</v>
      </c>
      <c r="B2249" t="s">
        <v>37</v>
      </c>
      <c r="C2249">
        <v>2006</v>
      </c>
      <c r="D2249" t="s">
        <v>42</v>
      </c>
      <c r="E2249">
        <v>0.56000000000000005</v>
      </c>
      <c r="F2249">
        <v>6.84</v>
      </c>
      <c r="G2249">
        <v>1.84</v>
      </c>
      <c r="H2249">
        <v>9.3000000000000007</v>
      </c>
      <c r="I2249">
        <v>15.83</v>
      </c>
      <c r="J2249">
        <v>18.72</v>
      </c>
      <c r="K2249">
        <v>3398</v>
      </c>
      <c r="L2249" t="s">
        <v>35</v>
      </c>
      <c r="M2249">
        <v>90.08</v>
      </c>
      <c r="N2249">
        <v>339</v>
      </c>
      <c r="O2249">
        <v>36</v>
      </c>
      <c r="P2249">
        <v>23</v>
      </c>
      <c r="Q2249">
        <v>61.35</v>
      </c>
      <c r="R2249">
        <v>85291</v>
      </c>
      <c r="S2249">
        <v>89.47</v>
      </c>
      <c r="T2249">
        <v>49.98</v>
      </c>
      <c r="U2249">
        <v>93.46</v>
      </c>
      <c r="V2249">
        <v>1076</v>
      </c>
      <c r="W2249">
        <v>7.62</v>
      </c>
      <c r="X2249">
        <v>343</v>
      </c>
    </row>
    <row r="2250" spans="1:24" hidden="1" x14ac:dyDescent="0.25">
      <c r="A2250" t="s">
        <v>46</v>
      </c>
      <c r="B2250" t="s">
        <v>25</v>
      </c>
      <c r="C2250">
        <v>2007</v>
      </c>
      <c r="D2250" t="s">
        <v>40</v>
      </c>
      <c r="E2250">
        <v>5.91</v>
      </c>
      <c r="F2250">
        <v>7.55</v>
      </c>
      <c r="G2250">
        <v>0.97</v>
      </c>
      <c r="H2250">
        <v>7.79</v>
      </c>
      <c r="I2250">
        <v>35.46</v>
      </c>
      <c r="J2250">
        <v>6.02</v>
      </c>
      <c r="K2250">
        <v>2261</v>
      </c>
      <c r="L2250" t="s">
        <v>44</v>
      </c>
      <c r="M2250">
        <v>60.31</v>
      </c>
      <c r="N2250">
        <v>405</v>
      </c>
      <c r="O2250">
        <v>20</v>
      </c>
      <c r="P2250">
        <v>42</v>
      </c>
      <c r="Q2250">
        <v>43.76</v>
      </c>
      <c r="R2250">
        <v>1074</v>
      </c>
      <c r="S2250">
        <v>51.51</v>
      </c>
      <c r="T2250">
        <v>77.23</v>
      </c>
      <c r="U2250">
        <v>80.03</v>
      </c>
      <c r="V2250">
        <v>2099</v>
      </c>
      <c r="W2250">
        <v>29.3</v>
      </c>
      <c r="X2250">
        <v>396</v>
      </c>
    </row>
    <row r="2251" spans="1:24" hidden="1" x14ac:dyDescent="0.25">
      <c r="A2251" t="s">
        <v>47</v>
      </c>
      <c r="B2251" t="s">
        <v>37</v>
      </c>
      <c r="C2251">
        <v>2006</v>
      </c>
      <c r="D2251" t="s">
        <v>40</v>
      </c>
      <c r="E2251">
        <v>8.58</v>
      </c>
      <c r="F2251">
        <v>6.71</v>
      </c>
      <c r="G2251">
        <v>2.2400000000000002</v>
      </c>
      <c r="H2251">
        <v>3.73</v>
      </c>
      <c r="I2251">
        <v>12.43</v>
      </c>
      <c r="J2251">
        <v>16.63</v>
      </c>
      <c r="K2251">
        <v>1023</v>
      </c>
      <c r="L2251" t="s">
        <v>31</v>
      </c>
      <c r="M2251">
        <v>30.37</v>
      </c>
      <c r="N2251">
        <v>66</v>
      </c>
      <c r="O2251">
        <v>20</v>
      </c>
      <c r="P2251">
        <v>26</v>
      </c>
      <c r="Q2251">
        <v>52.25</v>
      </c>
      <c r="R2251">
        <v>1601</v>
      </c>
      <c r="S2251">
        <v>82.05</v>
      </c>
      <c r="T2251">
        <v>30.15</v>
      </c>
      <c r="U2251">
        <v>90.15</v>
      </c>
      <c r="V2251">
        <v>1224</v>
      </c>
      <c r="W2251">
        <v>25.18</v>
      </c>
      <c r="X2251">
        <v>586</v>
      </c>
    </row>
    <row r="2252" spans="1:24" hidden="1" x14ac:dyDescent="0.25">
      <c r="A2252" t="s">
        <v>39</v>
      </c>
      <c r="B2252" t="s">
        <v>29</v>
      </c>
      <c r="C2252">
        <v>2006</v>
      </c>
      <c r="D2252" t="s">
        <v>43</v>
      </c>
      <c r="E2252">
        <v>4.8099999999999996</v>
      </c>
      <c r="F2252">
        <v>8.2899999999999991</v>
      </c>
      <c r="G2252">
        <v>3.12</v>
      </c>
      <c r="H2252">
        <v>6.66</v>
      </c>
      <c r="I2252">
        <v>41.16</v>
      </c>
      <c r="J2252">
        <v>13.28</v>
      </c>
      <c r="K2252">
        <v>1579</v>
      </c>
      <c r="L2252" t="s">
        <v>35</v>
      </c>
      <c r="M2252">
        <v>41.04</v>
      </c>
      <c r="N2252">
        <v>391</v>
      </c>
      <c r="O2252">
        <v>48</v>
      </c>
      <c r="P2252">
        <v>8</v>
      </c>
      <c r="Q2252">
        <v>83.3</v>
      </c>
      <c r="R2252">
        <v>18259</v>
      </c>
      <c r="S2252">
        <v>45.14</v>
      </c>
      <c r="T2252">
        <v>41.17</v>
      </c>
      <c r="U2252">
        <v>79.650000000000006</v>
      </c>
      <c r="V2252">
        <v>2799</v>
      </c>
      <c r="W2252">
        <v>38.700000000000003</v>
      </c>
      <c r="X2252">
        <v>680</v>
      </c>
    </row>
    <row r="2253" spans="1:24" hidden="1" x14ac:dyDescent="0.25">
      <c r="A2253" t="s">
        <v>46</v>
      </c>
      <c r="B2253" t="s">
        <v>37</v>
      </c>
      <c r="C2253">
        <v>2013</v>
      </c>
      <c r="D2253" t="s">
        <v>43</v>
      </c>
      <c r="E2253">
        <v>0.03</v>
      </c>
      <c r="F2253">
        <v>7.95</v>
      </c>
      <c r="G2253">
        <v>0.7</v>
      </c>
      <c r="H2253">
        <v>7.01</v>
      </c>
      <c r="I2253">
        <v>13.62</v>
      </c>
      <c r="J2253">
        <v>17.23</v>
      </c>
      <c r="K2253">
        <v>321</v>
      </c>
      <c r="L2253" t="s">
        <v>27</v>
      </c>
      <c r="M2253">
        <v>60.39</v>
      </c>
      <c r="N2253">
        <v>236</v>
      </c>
      <c r="O2253">
        <v>15</v>
      </c>
      <c r="P2253">
        <v>87</v>
      </c>
      <c r="Q2253">
        <v>93.05</v>
      </c>
      <c r="R2253">
        <v>95538</v>
      </c>
      <c r="S2253">
        <v>99.15</v>
      </c>
      <c r="T2253">
        <v>75.89</v>
      </c>
      <c r="U2253">
        <v>77.64</v>
      </c>
      <c r="V2253">
        <v>2240</v>
      </c>
      <c r="W2253">
        <v>12.88</v>
      </c>
      <c r="X2253">
        <v>960</v>
      </c>
    </row>
    <row r="2254" spans="1:24" hidden="1" x14ac:dyDescent="0.25">
      <c r="A2254" t="s">
        <v>39</v>
      </c>
      <c r="B2254" t="s">
        <v>33</v>
      </c>
      <c r="C2254">
        <v>2020</v>
      </c>
      <c r="D2254" t="s">
        <v>30</v>
      </c>
      <c r="E2254">
        <v>2.4300000000000002</v>
      </c>
      <c r="F2254">
        <v>6.61</v>
      </c>
      <c r="G2254">
        <v>4.8600000000000003</v>
      </c>
      <c r="H2254">
        <v>4.97</v>
      </c>
      <c r="I2254">
        <v>49.64</v>
      </c>
      <c r="J2254">
        <v>19.52</v>
      </c>
      <c r="K2254">
        <v>3126</v>
      </c>
      <c r="L2254" t="s">
        <v>44</v>
      </c>
      <c r="M2254">
        <v>76.760000000000005</v>
      </c>
      <c r="N2254">
        <v>18</v>
      </c>
      <c r="O2254">
        <v>32</v>
      </c>
      <c r="P2254">
        <v>16</v>
      </c>
      <c r="Q2254">
        <v>73.510000000000005</v>
      </c>
      <c r="R2254">
        <v>38502</v>
      </c>
      <c r="S2254">
        <v>64</v>
      </c>
      <c r="T2254">
        <v>23.08</v>
      </c>
      <c r="U2254">
        <v>37.26</v>
      </c>
      <c r="V2254">
        <v>2524</v>
      </c>
      <c r="W2254">
        <v>31.46</v>
      </c>
      <c r="X2254">
        <v>310</v>
      </c>
    </row>
    <row r="2255" spans="1:24" hidden="1" x14ac:dyDescent="0.25">
      <c r="A2255" t="s">
        <v>32</v>
      </c>
      <c r="B2255" t="s">
        <v>37</v>
      </c>
      <c r="C2255">
        <v>2017</v>
      </c>
      <c r="D2255" t="s">
        <v>26</v>
      </c>
      <c r="E2255">
        <v>3.24</v>
      </c>
      <c r="F2255">
        <v>8.3699999999999992</v>
      </c>
      <c r="G2255">
        <v>2.2200000000000002</v>
      </c>
      <c r="H2255">
        <v>9.94</v>
      </c>
      <c r="I2255">
        <v>15.82</v>
      </c>
      <c r="J2255">
        <v>17.43</v>
      </c>
      <c r="K2255">
        <v>2831</v>
      </c>
      <c r="L2255" t="s">
        <v>44</v>
      </c>
      <c r="M2255">
        <v>41.39</v>
      </c>
      <c r="N2255">
        <v>286</v>
      </c>
      <c r="O2255">
        <v>9</v>
      </c>
      <c r="P2255">
        <v>91</v>
      </c>
      <c r="Q2255">
        <v>76.47</v>
      </c>
      <c r="R2255">
        <v>86368</v>
      </c>
      <c r="S2255">
        <v>15.59</v>
      </c>
      <c r="T2255">
        <v>81.58</v>
      </c>
      <c r="U2255">
        <v>69.38</v>
      </c>
      <c r="V2255">
        <v>958</v>
      </c>
      <c r="W2255">
        <v>4.82</v>
      </c>
      <c r="X2255">
        <v>123</v>
      </c>
    </row>
    <row r="2256" spans="1:24" hidden="1" x14ac:dyDescent="0.25">
      <c r="A2256" t="s">
        <v>36</v>
      </c>
      <c r="B2256" t="s">
        <v>29</v>
      </c>
      <c r="C2256">
        <v>2005</v>
      </c>
      <c r="D2256" t="s">
        <v>42</v>
      </c>
      <c r="E2256">
        <v>9.66</v>
      </c>
      <c r="F2256">
        <v>6.89</v>
      </c>
      <c r="G2256">
        <v>4.74</v>
      </c>
      <c r="H2256">
        <v>5.35</v>
      </c>
      <c r="I2256">
        <v>43.94</v>
      </c>
      <c r="J2256">
        <v>8.07</v>
      </c>
      <c r="K2256">
        <v>4275</v>
      </c>
      <c r="L2256" t="s">
        <v>35</v>
      </c>
      <c r="M2256">
        <v>61.36</v>
      </c>
      <c r="N2256">
        <v>287</v>
      </c>
      <c r="O2256">
        <v>43</v>
      </c>
      <c r="P2256">
        <v>38</v>
      </c>
      <c r="Q2256">
        <v>33.4</v>
      </c>
      <c r="R2256">
        <v>79852</v>
      </c>
      <c r="S2256">
        <v>0.64</v>
      </c>
      <c r="T2256">
        <v>34.79</v>
      </c>
      <c r="U2256">
        <v>93.28</v>
      </c>
      <c r="V2256">
        <v>2162</v>
      </c>
      <c r="W2256">
        <v>22.5</v>
      </c>
      <c r="X2256">
        <v>595</v>
      </c>
    </row>
    <row r="2257" spans="1:24" hidden="1" x14ac:dyDescent="0.25">
      <c r="A2257" t="s">
        <v>24</v>
      </c>
      <c r="B2257" t="s">
        <v>29</v>
      </c>
      <c r="C2257">
        <v>2003</v>
      </c>
      <c r="D2257" t="s">
        <v>42</v>
      </c>
      <c r="E2257">
        <v>9.1199999999999992</v>
      </c>
      <c r="F2257">
        <v>7.63</v>
      </c>
      <c r="G2257">
        <v>0.67</v>
      </c>
      <c r="H2257">
        <v>4.47</v>
      </c>
      <c r="I2257">
        <v>19.87</v>
      </c>
      <c r="J2257">
        <v>16.29</v>
      </c>
      <c r="K2257">
        <v>2427</v>
      </c>
      <c r="L2257" t="s">
        <v>27</v>
      </c>
      <c r="M2257">
        <v>30.9</v>
      </c>
      <c r="N2257">
        <v>206</v>
      </c>
      <c r="O2257">
        <v>17</v>
      </c>
      <c r="P2257">
        <v>54</v>
      </c>
      <c r="Q2257">
        <v>47.77</v>
      </c>
      <c r="R2257">
        <v>72910</v>
      </c>
      <c r="S2257">
        <v>92.89</v>
      </c>
      <c r="T2257">
        <v>87.82</v>
      </c>
      <c r="U2257">
        <v>80.010000000000005</v>
      </c>
      <c r="V2257">
        <v>1361</v>
      </c>
      <c r="W2257">
        <v>18.670000000000002</v>
      </c>
      <c r="X2257">
        <v>832</v>
      </c>
    </row>
    <row r="2258" spans="1:24" hidden="1" x14ac:dyDescent="0.25">
      <c r="A2258" t="s">
        <v>46</v>
      </c>
      <c r="B2258" t="s">
        <v>29</v>
      </c>
      <c r="C2258">
        <v>2009</v>
      </c>
      <c r="D2258" t="s">
        <v>43</v>
      </c>
      <c r="E2258">
        <v>9.49</v>
      </c>
      <c r="F2258">
        <v>7.86</v>
      </c>
      <c r="G2258">
        <v>3.84</v>
      </c>
      <c r="H2258">
        <v>3.77</v>
      </c>
      <c r="I2258">
        <v>12.3</v>
      </c>
      <c r="J2258">
        <v>14.23</v>
      </c>
      <c r="K2258">
        <v>2980</v>
      </c>
      <c r="L2258" t="s">
        <v>35</v>
      </c>
      <c r="M2258">
        <v>63.43</v>
      </c>
      <c r="N2258">
        <v>310</v>
      </c>
      <c r="O2258">
        <v>32</v>
      </c>
      <c r="P2258">
        <v>67</v>
      </c>
      <c r="Q2258">
        <v>88.75</v>
      </c>
      <c r="R2258">
        <v>48781</v>
      </c>
      <c r="S2258">
        <v>68.680000000000007</v>
      </c>
      <c r="T2258">
        <v>76.22</v>
      </c>
      <c r="U2258">
        <v>68.38</v>
      </c>
      <c r="V2258">
        <v>2569</v>
      </c>
      <c r="W2258">
        <v>33.53</v>
      </c>
      <c r="X2258">
        <v>69</v>
      </c>
    </row>
    <row r="2259" spans="1:24" hidden="1" x14ac:dyDescent="0.25">
      <c r="A2259" t="s">
        <v>32</v>
      </c>
      <c r="B2259" t="s">
        <v>33</v>
      </c>
      <c r="C2259">
        <v>2017</v>
      </c>
      <c r="D2259" t="s">
        <v>43</v>
      </c>
      <c r="E2259">
        <v>8.26</v>
      </c>
      <c r="F2259">
        <v>6.06</v>
      </c>
      <c r="G2259">
        <v>3.09</v>
      </c>
      <c r="H2259">
        <v>5.65</v>
      </c>
      <c r="I2259">
        <v>11.31</v>
      </c>
      <c r="J2259">
        <v>1.23</v>
      </c>
      <c r="K2259">
        <v>3757</v>
      </c>
      <c r="L2259" t="s">
        <v>44</v>
      </c>
      <c r="M2259">
        <v>92.71</v>
      </c>
      <c r="N2259">
        <v>102</v>
      </c>
      <c r="O2259">
        <v>28</v>
      </c>
      <c r="P2259">
        <v>92</v>
      </c>
      <c r="Q2259">
        <v>79.02</v>
      </c>
      <c r="R2259">
        <v>14819</v>
      </c>
      <c r="S2259">
        <v>10.63</v>
      </c>
      <c r="T2259">
        <v>46.45</v>
      </c>
      <c r="U2259">
        <v>40.65</v>
      </c>
      <c r="V2259">
        <v>1859</v>
      </c>
      <c r="W2259">
        <v>28.06</v>
      </c>
      <c r="X2259">
        <v>936</v>
      </c>
    </row>
    <row r="2260" spans="1:24" hidden="1" x14ac:dyDescent="0.25">
      <c r="A2260" t="s">
        <v>45</v>
      </c>
      <c r="B2260" t="s">
        <v>29</v>
      </c>
      <c r="C2260">
        <v>2011</v>
      </c>
      <c r="D2260" t="s">
        <v>30</v>
      </c>
      <c r="E2260">
        <v>3.52</v>
      </c>
      <c r="F2260">
        <v>8.4</v>
      </c>
      <c r="G2260">
        <v>4.0999999999999996</v>
      </c>
      <c r="H2260">
        <v>7.85</v>
      </c>
      <c r="I2260">
        <v>42.51</v>
      </c>
      <c r="J2260">
        <v>18.600000000000001</v>
      </c>
      <c r="K2260">
        <v>449</v>
      </c>
      <c r="L2260" t="s">
        <v>27</v>
      </c>
      <c r="M2260">
        <v>71.77</v>
      </c>
      <c r="N2260">
        <v>158</v>
      </c>
      <c r="O2260">
        <v>30</v>
      </c>
      <c r="P2260">
        <v>44</v>
      </c>
      <c r="Q2260">
        <v>69.06</v>
      </c>
      <c r="R2260">
        <v>86224</v>
      </c>
      <c r="S2260">
        <v>74.349999999999994</v>
      </c>
      <c r="T2260">
        <v>69.38</v>
      </c>
      <c r="U2260">
        <v>74.290000000000006</v>
      </c>
      <c r="V2260">
        <v>1826</v>
      </c>
      <c r="W2260">
        <v>7.77</v>
      </c>
      <c r="X2260">
        <v>775</v>
      </c>
    </row>
    <row r="2261" spans="1:24" hidden="1" x14ac:dyDescent="0.25">
      <c r="A2261" t="s">
        <v>32</v>
      </c>
      <c r="B2261" t="s">
        <v>25</v>
      </c>
      <c r="C2261">
        <v>2015</v>
      </c>
      <c r="D2261" t="s">
        <v>26</v>
      </c>
      <c r="E2261">
        <v>9.06</v>
      </c>
      <c r="F2261">
        <v>6.86</v>
      </c>
      <c r="G2261">
        <v>3</v>
      </c>
      <c r="H2261">
        <v>4.62</v>
      </c>
      <c r="I2261">
        <v>15.44</v>
      </c>
      <c r="J2261">
        <v>9.32</v>
      </c>
      <c r="K2261">
        <v>1284</v>
      </c>
      <c r="L2261" t="s">
        <v>31</v>
      </c>
      <c r="M2261">
        <v>60.85</v>
      </c>
      <c r="N2261">
        <v>194</v>
      </c>
      <c r="O2261">
        <v>23</v>
      </c>
      <c r="P2261">
        <v>27</v>
      </c>
      <c r="Q2261">
        <v>8.39</v>
      </c>
      <c r="R2261">
        <v>86884</v>
      </c>
      <c r="S2261">
        <v>22.71</v>
      </c>
      <c r="T2261">
        <v>54.42</v>
      </c>
      <c r="U2261">
        <v>47.76</v>
      </c>
      <c r="V2261">
        <v>2493</v>
      </c>
      <c r="W2261">
        <v>39.36</v>
      </c>
      <c r="X2261">
        <v>764</v>
      </c>
    </row>
    <row r="2262" spans="1:24" hidden="1" x14ac:dyDescent="0.25">
      <c r="A2262" t="s">
        <v>47</v>
      </c>
      <c r="B2262" t="s">
        <v>29</v>
      </c>
      <c r="C2262">
        <v>2024</v>
      </c>
      <c r="D2262" t="s">
        <v>30</v>
      </c>
      <c r="E2262">
        <v>9.82</v>
      </c>
      <c r="F2262">
        <v>6.47</v>
      </c>
      <c r="G2262">
        <v>4.8099999999999996</v>
      </c>
      <c r="H2262">
        <v>8.39</v>
      </c>
      <c r="I2262">
        <v>16.93</v>
      </c>
      <c r="J2262">
        <v>2.69</v>
      </c>
      <c r="K2262">
        <v>3518</v>
      </c>
      <c r="L2262" t="s">
        <v>44</v>
      </c>
      <c r="M2262">
        <v>41.36</v>
      </c>
      <c r="N2262">
        <v>50</v>
      </c>
      <c r="O2262">
        <v>11</v>
      </c>
      <c r="P2262">
        <v>55</v>
      </c>
      <c r="Q2262">
        <v>5.87</v>
      </c>
      <c r="R2262">
        <v>39113</v>
      </c>
      <c r="S2262">
        <v>80.92</v>
      </c>
      <c r="T2262">
        <v>78.260000000000005</v>
      </c>
      <c r="U2262">
        <v>25.22</v>
      </c>
      <c r="V2262">
        <v>1200</v>
      </c>
      <c r="W2262">
        <v>32.93</v>
      </c>
      <c r="X2262">
        <v>124</v>
      </c>
    </row>
    <row r="2263" spans="1:24" hidden="1" x14ac:dyDescent="0.25">
      <c r="A2263" t="s">
        <v>47</v>
      </c>
      <c r="B2263" t="s">
        <v>37</v>
      </c>
      <c r="C2263">
        <v>2006</v>
      </c>
      <c r="D2263" t="s">
        <v>26</v>
      </c>
      <c r="E2263">
        <v>3.5</v>
      </c>
      <c r="F2263">
        <v>8.1300000000000008</v>
      </c>
      <c r="G2263">
        <v>3.13</v>
      </c>
      <c r="H2263">
        <v>3.95</v>
      </c>
      <c r="I2263">
        <v>9.85</v>
      </c>
      <c r="J2263">
        <v>8.51</v>
      </c>
      <c r="K2263">
        <v>1660</v>
      </c>
      <c r="L2263" t="s">
        <v>35</v>
      </c>
      <c r="M2263">
        <v>44.17</v>
      </c>
      <c r="N2263">
        <v>377</v>
      </c>
      <c r="O2263">
        <v>19</v>
      </c>
      <c r="P2263">
        <v>28</v>
      </c>
      <c r="Q2263">
        <v>14.78</v>
      </c>
      <c r="R2263">
        <v>36999</v>
      </c>
      <c r="S2263">
        <v>60.99</v>
      </c>
      <c r="T2263">
        <v>51.45</v>
      </c>
      <c r="U2263">
        <v>39.15</v>
      </c>
      <c r="V2263">
        <v>1719</v>
      </c>
      <c r="W2263">
        <v>14.19</v>
      </c>
      <c r="X2263">
        <v>986</v>
      </c>
    </row>
    <row r="2264" spans="1:24" hidden="1" x14ac:dyDescent="0.25">
      <c r="A2264" t="s">
        <v>24</v>
      </c>
      <c r="B2264" t="s">
        <v>37</v>
      </c>
      <c r="C2264">
        <v>2005</v>
      </c>
      <c r="D2264" t="s">
        <v>34</v>
      </c>
      <c r="E2264">
        <v>2.61</v>
      </c>
      <c r="F2264">
        <v>7.76</v>
      </c>
      <c r="G2264">
        <v>3.92</v>
      </c>
      <c r="H2264">
        <v>6.08</v>
      </c>
      <c r="I2264">
        <v>48.07</v>
      </c>
      <c r="J2264">
        <v>12.06</v>
      </c>
      <c r="K2264">
        <v>903</v>
      </c>
      <c r="L2264" t="s">
        <v>35</v>
      </c>
      <c r="M2264">
        <v>35.36</v>
      </c>
      <c r="N2264">
        <v>223</v>
      </c>
      <c r="O2264">
        <v>5</v>
      </c>
      <c r="P2264">
        <v>28</v>
      </c>
      <c r="Q2264">
        <v>58.98</v>
      </c>
      <c r="R2264">
        <v>24409</v>
      </c>
      <c r="S2264">
        <v>12.37</v>
      </c>
      <c r="T2264">
        <v>89.04</v>
      </c>
      <c r="U2264">
        <v>51.14</v>
      </c>
      <c r="V2264">
        <v>675</v>
      </c>
      <c r="W2264">
        <v>33.04</v>
      </c>
      <c r="X2264">
        <v>304</v>
      </c>
    </row>
    <row r="2265" spans="1:24" hidden="1" x14ac:dyDescent="0.25">
      <c r="A2265" t="s">
        <v>32</v>
      </c>
      <c r="B2265" t="s">
        <v>37</v>
      </c>
      <c r="C2265">
        <v>2004</v>
      </c>
      <c r="D2265" t="s">
        <v>42</v>
      </c>
      <c r="E2265">
        <v>5.47</v>
      </c>
      <c r="F2265">
        <v>6.22</v>
      </c>
      <c r="G2265">
        <v>4.3899999999999997</v>
      </c>
      <c r="H2265">
        <v>7.92</v>
      </c>
      <c r="I2265">
        <v>12.24</v>
      </c>
      <c r="J2265">
        <v>11.46</v>
      </c>
      <c r="K2265">
        <v>1177</v>
      </c>
      <c r="L2265" t="s">
        <v>35</v>
      </c>
      <c r="M2265">
        <v>81.97</v>
      </c>
      <c r="N2265">
        <v>201</v>
      </c>
      <c r="O2265">
        <v>7</v>
      </c>
      <c r="P2265">
        <v>68</v>
      </c>
      <c r="Q2265">
        <v>54.57</v>
      </c>
      <c r="R2265">
        <v>21281</v>
      </c>
      <c r="S2265">
        <v>7.09</v>
      </c>
      <c r="T2265">
        <v>20.68</v>
      </c>
      <c r="U2265">
        <v>99.73</v>
      </c>
      <c r="V2265">
        <v>325</v>
      </c>
      <c r="W2265">
        <v>38.28</v>
      </c>
      <c r="X2265">
        <v>389</v>
      </c>
    </row>
    <row r="2266" spans="1:24" hidden="1" x14ac:dyDescent="0.25">
      <c r="A2266" t="s">
        <v>41</v>
      </c>
      <c r="B2266" t="s">
        <v>33</v>
      </c>
      <c r="C2266">
        <v>2002</v>
      </c>
      <c r="D2266" t="s">
        <v>30</v>
      </c>
      <c r="E2266">
        <v>1.87</v>
      </c>
      <c r="F2266">
        <v>6.29</v>
      </c>
      <c r="G2266">
        <v>3.57</v>
      </c>
      <c r="H2266">
        <v>3.95</v>
      </c>
      <c r="I2266">
        <v>12.37</v>
      </c>
      <c r="J2266">
        <v>11.5</v>
      </c>
      <c r="K2266">
        <v>329</v>
      </c>
      <c r="L2266" t="s">
        <v>35</v>
      </c>
      <c r="M2266">
        <v>35.4</v>
      </c>
      <c r="N2266">
        <v>91</v>
      </c>
      <c r="O2266">
        <v>13</v>
      </c>
      <c r="P2266">
        <v>10</v>
      </c>
      <c r="Q2266">
        <v>94.38</v>
      </c>
      <c r="R2266">
        <v>90307</v>
      </c>
      <c r="S2266">
        <v>46.61</v>
      </c>
      <c r="T2266">
        <v>64.12</v>
      </c>
      <c r="U2266">
        <v>80.81</v>
      </c>
      <c r="V2266">
        <v>2513</v>
      </c>
      <c r="W2266">
        <v>35.61</v>
      </c>
      <c r="X2266">
        <v>625</v>
      </c>
    </row>
    <row r="2267" spans="1:24" hidden="1" x14ac:dyDescent="0.25">
      <c r="A2267" t="s">
        <v>36</v>
      </c>
      <c r="B2267" t="s">
        <v>37</v>
      </c>
      <c r="C2267">
        <v>2011</v>
      </c>
      <c r="D2267" t="s">
        <v>43</v>
      </c>
      <c r="E2267">
        <v>0.33</v>
      </c>
      <c r="F2267">
        <v>7.79</v>
      </c>
      <c r="G2267">
        <v>2.62</v>
      </c>
      <c r="H2267">
        <v>7.18</v>
      </c>
      <c r="I2267">
        <v>47.19</v>
      </c>
      <c r="J2267">
        <v>5.12</v>
      </c>
      <c r="K2267">
        <v>636</v>
      </c>
      <c r="L2267" t="s">
        <v>35</v>
      </c>
      <c r="M2267">
        <v>56.88</v>
      </c>
      <c r="N2267">
        <v>154</v>
      </c>
      <c r="O2267">
        <v>4</v>
      </c>
      <c r="P2267">
        <v>1</v>
      </c>
      <c r="Q2267">
        <v>70.09</v>
      </c>
      <c r="R2267">
        <v>55442</v>
      </c>
      <c r="S2267">
        <v>93.69</v>
      </c>
      <c r="T2267">
        <v>29.65</v>
      </c>
      <c r="U2267">
        <v>42.37</v>
      </c>
      <c r="V2267">
        <v>2171</v>
      </c>
      <c r="W2267">
        <v>22.25</v>
      </c>
      <c r="X2267">
        <v>569</v>
      </c>
    </row>
    <row r="2268" spans="1:24" hidden="1" x14ac:dyDescent="0.25">
      <c r="A2268" t="s">
        <v>47</v>
      </c>
      <c r="B2268" t="s">
        <v>33</v>
      </c>
      <c r="C2268">
        <v>2014</v>
      </c>
      <c r="D2268" t="s">
        <v>30</v>
      </c>
      <c r="E2268">
        <v>9.4600000000000009</v>
      </c>
      <c r="F2268">
        <v>6.19</v>
      </c>
      <c r="G2268">
        <v>1.36</v>
      </c>
      <c r="H2268">
        <v>8.59</v>
      </c>
      <c r="I2268">
        <v>45.04</v>
      </c>
      <c r="J2268">
        <v>12.65</v>
      </c>
      <c r="K2268">
        <v>1889</v>
      </c>
      <c r="L2268" t="s">
        <v>44</v>
      </c>
      <c r="M2268">
        <v>82.49</v>
      </c>
      <c r="N2268">
        <v>175</v>
      </c>
      <c r="O2268">
        <v>35</v>
      </c>
      <c r="P2268">
        <v>67</v>
      </c>
      <c r="Q2268">
        <v>30.81</v>
      </c>
      <c r="R2268">
        <v>97672</v>
      </c>
      <c r="S2268">
        <v>56.46</v>
      </c>
      <c r="T2268">
        <v>25.3</v>
      </c>
      <c r="U2268">
        <v>80.989999999999995</v>
      </c>
      <c r="V2268">
        <v>2385</v>
      </c>
      <c r="W2268">
        <v>23.09</v>
      </c>
      <c r="X2268">
        <v>89</v>
      </c>
    </row>
    <row r="2269" spans="1:24" hidden="1" x14ac:dyDescent="0.25">
      <c r="A2269" t="s">
        <v>24</v>
      </c>
      <c r="B2269" t="s">
        <v>33</v>
      </c>
      <c r="C2269">
        <v>2009</v>
      </c>
      <c r="D2269" t="s">
        <v>34</v>
      </c>
      <c r="E2269">
        <v>9.26</v>
      </c>
      <c r="F2269">
        <v>8.2899999999999991</v>
      </c>
      <c r="G2269">
        <v>4.2699999999999996</v>
      </c>
      <c r="H2269">
        <v>7.17</v>
      </c>
      <c r="I2269">
        <v>12.45</v>
      </c>
      <c r="J2269">
        <v>18.149999999999999</v>
      </c>
      <c r="K2269">
        <v>1867</v>
      </c>
      <c r="L2269" t="s">
        <v>27</v>
      </c>
      <c r="M2269">
        <v>79.900000000000006</v>
      </c>
      <c r="N2269">
        <v>109</v>
      </c>
      <c r="O2269">
        <v>47</v>
      </c>
      <c r="P2269">
        <v>9</v>
      </c>
      <c r="Q2269">
        <v>17.829999999999998</v>
      </c>
      <c r="R2269">
        <v>43814</v>
      </c>
      <c r="S2269">
        <v>75.91</v>
      </c>
      <c r="T2269">
        <v>42.66</v>
      </c>
      <c r="U2269">
        <v>48.61</v>
      </c>
      <c r="V2269">
        <v>1461</v>
      </c>
      <c r="W2269">
        <v>4.26</v>
      </c>
      <c r="X2269">
        <v>36</v>
      </c>
    </row>
    <row r="2270" spans="1:24" hidden="1" x14ac:dyDescent="0.25">
      <c r="A2270" t="s">
        <v>36</v>
      </c>
      <c r="B2270" t="s">
        <v>29</v>
      </c>
      <c r="C2270">
        <v>2019</v>
      </c>
      <c r="D2270" t="s">
        <v>30</v>
      </c>
      <c r="E2270">
        <v>1.63</v>
      </c>
      <c r="F2270">
        <v>7.85</v>
      </c>
      <c r="G2270">
        <v>2.4</v>
      </c>
      <c r="H2270">
        <v>6.58</v>
      </c>
      <c r="I2270">
        <v>43.24</v>
      </c>
      <c r="J2270">
        <v>7.77</v>
      </c>
      <c r="K2270">
        <v>2515</v>
      </c>
      <c r="L2270" t="s">
        <v>35</v>
      </c>
      <c r="M2270">
        <v>70.430000000000007</v>
      </c>
      <c r="N2270">
        <v>487</v>
      </c>
      <c r="O2270">
        <v>37</v>
      </c>
      <c r="P2270">
        <v>71</v>
      </c>
      <c r="Q2270">
        <v>85.25</v>
      </c>
      <c r="R2270">
        <v>4250</v>
      </c>
      <c r="S2270">
        <v>46.95</v>
      </c>
      <c r="T2270">
        <v>39.4</v>
      </c>
      <c r="U2270">
        <v>68.63</v>
      </c>
      <c r="V2270">
        <v>1526</v>
      </c>
      <c r="W2270">
        <v>6.59</v>
      </c>
      <c r="X2270">
        <v>793</v>
      </c>
    </row>
    <row r="2271" spans="1:24" hidden="1" x14ac:dyDescent="0.25">
      <c r="A2271" t="s">
        <v>32</v>
      </c>
      <c r="B2271" t="s">
        <v>25</v>
      </c>
      <c r="C2271">
        <v>2018</v>
      </c>
      <c r="D2271" t="s">
        <v>42</v>
      </c>
      <c r="E2271">
        <v>4.08</v>
      </c>
      <c r="F2271">
        <v>6.84</v>
      </c>
      <c r="G2271">
        <v>3.1</v>
      </c>
      <c r="H2271">
        <v>8.8699999999999992</v>
      </c>
      <c r="I2271">
        <v>12.49</v>
      </c>
      <c r="J2271">
        <v>12.61</v>
      </c>
      <c r="K2271">
        <v>412</v>
      </c>
      <c r="L2271" t="s">
        <v>35</v>
      </c>
      <c r="M2271">
        <v>69.989999999999995</v>
      </c>
      <c r="N2271">
        <v>298</v>
      </c>
      <c r="O2271">
        <v>2</v>
      </c>
      <c r="P2271">
        <v>86</v>
      </c>
      <c r="Q2271">
        <v>47.04</v>
      </c>
      <c r="R2271">
        <v>52786</v>
      </c>
      <c r="S2271">
        <v>38.409999999999997</v>
      </c>
      <c r="T2271">
        <v>13.71</v>
      </c>
      <c r="U2271">
        <v>81.17</v>
      </c>
      <c r="V2271">
        <v>2768</v>
      </c>
      <c r="W2271">
        <v>39.299999999999997</v>
      </c>
      <c r="X2271">
        <v>445</v>
      </c>
    </row>
    <row r="2272" spans="1:24" hidden="1" x14ac:dyDescent="0.25">
      <c r="A2272" t="s">
        <v>32</v>
      </c>
      <c r="B2272" t="s">
        <v>29</v>
      </c>
      <c r="C2272">
        <v>2015</v>
      </c>
      <c r="D2272" t="s">
        <v>34</v>
      </c>
      <c r="E2272">
        <v>8.31</v>
      </c>
      <c r="F2272">
        <v>6.91</v>
      </c>
      <c r="G2272">
        <v>0.4</v>
      </c>
      <c r="H2272">
        <v>9.9</v>
      </c>
      <c r="I2272">
        <v>4.22</v>
      </c>
      <c r="J2272">
        <v>4.88</v>
      </c>
      <c r="K2272">
        <v>3833</v>
      </c>
      <c r="L2272" t="s">
        <v>31</v>
      </c>
      <c r="M2272">
        <v>36.32</v>
      </c>
      <c r="N2272">
        <v>222</v>
      </c>
      <c r="O2272">
        <v>35</v>
      </c>
      <c r="P2272">
        <v>26</v>
      </c>
      <c r="Q2272">
        <v>66.040000000000006</v>
      </c>
      <c r="R2272">
        <v>79160</v>
      </c>
      <c r="S2272">
        <v>82.22</v>
      </c>
      <c r="T2272">
        <v>44.22</v>
      </c>
      <c r="U2272">
        <v>79.27</v>
      </c>
      <c r="V2272">
        <v>1269</v>
      </c>
      <c r="W2272">
        <v>30.79</v>
      </c>
      <c r="X2272">
        <v>242</v>
      </c>
    </row>
    <row r="2273" spans="1:24" hidden="1" x14ac:dyDescent="0.25">
      <c r="A2273" t="s">
        <v>48</v>
      </c>
      <c r="B2273" t="s">
        <v>29</v>
      </c>
      <c r="C2273">
        <v>2010</v>
      </c>
      <c r="D2273" t="s">
        <v>43</v>
      </c>
      <c r="E2273">
        <v>6.61</v>
      </c>
      <c r="F2273">
        <v>7.27</v>
      </c>
      <c r="G2273">
        <v>2.4900000000000002</v>
      </c>
      <c r="H2273">
        <v>4.2699999999999996</v>
      </c>
      <c r="I2273">
        <v>41.02</v>
      </c>
      <c r="J2273">
        <v>0.97</v>
      </c>
      <c r="K2273">
        <v>2415</v>
      </c>
      <c r="L2273" t="s">
        <v>31</v>
      </c>
      <c r="M2273">
        <v>42.24</v>
      </c>
      <c r="N2273">
        <v>178</v>
      </c>
      <c r="O2273">
        <v>21</v>
      </c>
      <c r="P2273">
        <v>86</v>
      </c>
      <c r="Q2273">
        <v>57.38</v>
      </c>
      <c r="R2273">
        <v>93677</v>
      </c>
      <c r="S2273">
        <v>46.34</v>
      </c>
      <c r="T2273">
        <v>86.15</v>
      </c>
      <c r="U2273">
        <v>31.2</v>
      </c>
      <c r="V2273">
        <v>1596</v>
      </c>
      <c r="W2273">
        <v>1.02</v>
      </c>
      <c r="X2273">
        <v>263</v>
      </c>
    </row>
    <row r="2274" spans="1:24" hidden="1" x14ac:dyDescent="0.25">
      <c r="A2274" t="s">
        <v>24</v>
      </c>
      <c r="B2274" t="s">
        <v>33</v>
      </c>
      <c r="C2274">
        <v>2007</v>
      </c>
      <c r="D2274" t="s">
        <v>43</v>
      </c>
      <c r="E2274">
        <v>3.95</v>
      </c>
      <c r="F2274">
        <v>6.9</v>
      </c>
      <c r="G2274">
        <v>3.49</v>
      </c>
      <c r="H2274">
        <v>7.84</v>
      </c>
      <c r="I2274">
        <v>38.58</v>
      </c>
      <c r="J2274">
        <v>11.71</v>
      </c>
      <c r="K2274">
        <v>2586</v>
      </c>
      <c r="L2274" t="s">
        <v>27</v>
      </c>
      <c r="M2274">
        <v>67.430000000000007</v>
      </c>
      <c r="N2274">
        <v>225</v>
      </c>
      <c r="O2274">
        <v>7</v>
      </c>
      <c r="P2274">
        <v>97</v>
      </c>
      <c r="Q2274">
        <v>12.53</v>
      </c>
      <c r="R2274">
        <v>17770</v>
      </c>
      <c r="S2274">
        <v>14.15</v>
      </c>
      <c r="T2274">
        <v>47.35</v>
      </c>
      <c r="U2274">
        <v>86.04</v>
      </c>
      <c r="V2274">
        <v>2749</v>
      </c>
      <c r="W2274">
        <v>21.9</v>
      </c>
      <c r="X2274">
        <v>374</v>
      </c>
    </row>
    <row r="2275" spans="1:24" hidden="1" x14ac:dyDescent="0.25">
      <c r="A2275" t="s">
        <v>47</v>
      </c>
      <c r="B2275" t="s">
        <v>33</v>
      </c>
      <c r="C2275">
        <v>2002</v>
      </c>
      <c r="D2275" t="s">
        <v>40</v>
      </c>
      <c r="E2275">
        <v>7.44</v>
      </c>
      <c r="F2275">
        <v>7.96</v>
      </c>
      <c r="G2275">
        <v>2.92</v>
      </c>
      <c r="H2275">
        <v>3.56</v>
      </c>
      <c r="I2275">
        <v>14.73</v>
      </c>
      <c r="J2275">
        <v>0.95</v>
      </c>
      <c r="K2275">
        <v>1564</v>
      </c>
      <c r="L2275" t="s">
        <v>44</v>
      </c>
      <c r="M2275">
        <v>54.37</v>
      </c>
      <c r="N2275">
        <v>452</v>
      </c>
      <c r="O2275">
        <v>13</v>
      </c>
      <c r="P2275">
        <v>34</v>
      </c>
      <c r="Q2275">
        <v>7.59</v>
      </c>
      <c r="R2275">
        <v>92170</v>
      </c>
      <c r="S2275">
        <v>27.45</v>
      </c>
      <c r="T2275">
        <v>34.15</v>
      </c>
      <c r="U2275">
        <v>93.84</v>
      </c>
      <c r="V2275">
        <v>1547</v>
      </c>
      <c r="W2275">
        <v>13.81</v>
      </c>
      <c r="X2275">
        <v>397</v>
      </c>
    </row>
    <row r="2276" spans="1:24" hidden="1" x14ac:dyDescent="0.25">
      <c r="A2276" t="s">
        <v>41</v>
      </c>
      <c r="B2276" t="s">
        <v>37</v>
      </c>
      <c r="C2276">
        <v>2022</v>
      </c>
      <c r="D2276" t="s">
        <v>34</v>
      </c>
      <c r="E2276">
        <v>8.9700000000000006</v>
      </c>
      <c r="F2276">
        <v>8.44</v>
      </c>
      <c r="G2276">
        <v>2.2400000000000002</v>
      </c>
      <c r="H2276">
        <v>3.3</v>
      </c>
      <c r="I2276">
        <v>4.51</v>
      </c>
      <c r="J2276">
        <v>14.47</v>
      </c>
      <c r="K2276">
        <v>4610</v>
      </c>
      <c r="L2276" t="s">
        <v>44</v>
      </c>
      <c r="M2276">
        <v>31.33</v>
      </c>
      <c r="N2276">
        <v>74</v>
      </c>
      <c r="O2276">
        <v>6</v>
      </c>
      <c r="P2276">
        <v>80</v>
      </c>
      <c r="Q2276">
        <v>38.950000000000003</v>
      </c>
      <c r="R2276">
        <v>12499</v>
      </c>
      <c r="S2276">
        <v>56.14</v>
      </c>
      <c r="T2276">
        <v>85.93</v>
      </c>
      <c r="U2276">
        <v>38.67</v>
      </c>
      <c r="V2276">
        <v>843</v>
      </c>
      <c r="W2276">
        <v>12.46</v>
      </c>
      <c r="X2276">
        <v>947</v>
      </c>
    </row>
    <row r="2277" spans="1:24" hidden="1" x14ac:dyDescent="0.25">
      <c r="A2277" t="s">
        <v>32</v>
      </c>
      <c r="B2277" t="s">
        <v>37</v>
      </c>
      <c r="C2277">
        <v>2006</v>
      </c>
      <c r="D2277" t="s">
        <v>40</v>
      </c>
      <c r="E2277">
        <v>9.26</v>
      </c>
      <c r="F2277">
        <v>7.46</v>
      </c>
      <c r="G2277">
        <v>1.1200000000000001</v>
      </c>
      <c r="H2277">
        <v>4.97</v>
      </c>
      <c r="I2277">
        <v>10.32</v>
      </c>
      <c r="J2277">
        <v>13.41</v>
      </c>
      <c r="K2277">
        <v>480</v>
      </c>
      <c r="L2277" t="s">
        <v>27</v>
      </c>
      <c r="M2277">
        <v>85.87</v>
      </c>
      <c r="N2277">
        <v>70</v>
      </c>
      <c r="O2277">
        <v>3</v>
      </c>
      <c r="P2277">
        <v>49</v>
      </c>
      <c r="Q2277">
        <v>37.43</v>
      </c>
      <c r="R2277">
        <v>61628</v>
      </c>
      <c r="S2277">
        <v>40.26</v>
      </c>
      <c r="T2277">
        <v>50.46</v>
      </c>
      <c r="U2277">
        <v>46.35</v>
      </c>
      <c r="V2277">
        <v>1608</v>
      </c>
      <c r="W2277">
        <v>22.26</v>
      </c>
      <c r="X2277">
        <v>382</v>
      </c>
    </row>
    <row r="2278" spans="1:24" hidden="1" x14ac:dyDescent="0.25">
      <c r="A2278" t="s">
        <v>41</v>
      </c>
      <c r="B2278" t="s">
        <v>29</v>
      </c>
      <c r="C2278">
        <v>2022</v>
      </c>
      <c r="D2278" t="s">
        <v>40</v>
      </c>
      <c r="E2278">
        <v>3.79</v>
      </c>
      <c r="F2278">
        <v>7.12</v>
      </c>
      <c r="G2278">
        <v>1.55</v>
      </c>
      <c r="H2278">
        <v>9.8000000000000007</v>
      </c>
      <c r="I2278">
        <v>38.549999999999997</v>
      </c>
      <c r="J2278">
        <v>7.39</v>
      </c>
      <c r="K2278">
        <v>2275</v>
      </c>
      <c r="L2278" t="s">
        <v>27</v>
      </c>
      <c r="M2278">
        <v>75.77</v>
      </c>
      <c r="N2278">
        <v>327</v>
      </c>
      <c r="O2278">
        <v>18</v>
      </c>
      <c r="P2278">
        <v>73</v>
      </c>
      <c r="Q2278">
        <v>68.03</v>
      </c>
      <c r="R2278">
        <v>31606</v>
      </c>
      <c r="S2278">
        <v>36.64</v>
      </c>
      <c r="T2278">
        <v>32.97</v>
      </c>
      <c r="U2278">
        <v>95.06</v>
      </c>
      <c r="V2278">
        <v>948</v>
      </c>
      <c r="W2278">
        <v>12.81</v>
      </c>
      <c r="X2278">
        <v>356</v>
      </c>
    </row>
    <row r="2279" spans="1:24" hidden="1" x14ac:dyDescent="0.25">
      <c r="A2279" t="s">
        <v>32</v>
      </c>
      <c r="B2279" t="s">
        <v>38</v>
      </c>
      <c r="C2279">
        <v>2006</v>
      </c>
      <c r="D2279" t="s">
        <v>42</v>
      </c>
      <c r="E2279">
        <v>1.74</v>
      </c>
      <c r="F2279">
        <v>6.56</v>
      </c>
      <c r="G2279">
        <v>3.5</v>
      </c>
      <c r="H2279">
        <v>6.87</v>
      </c>
      <c r="I2279">
        <v>48.24</v>
      </c>
      <c r="J2279">
        <v>8.23</v>
      </c>
      <c r="K2279">
        <v>3840</v>
      </c>
      <c r="L2279" t="s">
        <v>27</v>
      </c>
      <c r="M2279">
        <v>52.8</v>
      </c>
      <c r="N2279">
        <v>208</v>
      </c>
      <c r="O2279">
        <v>42</v>
      </c>
      <c r="P2279">
        <v>1</v>
      </c>
      <c r="Q2279">
        <v>63.96</v>
      </c>
      <c r="R2279">
        <v>87310</v>
      </c>
      <c r="S2279">
        <v>66.88</v>
      </c>
      <c r="T2279">
        <v>72.64</v>
      </c>
      <c r="U2279">
        <v>98.69</v>
      </c>
      <c r="V2279">
        <v>1104</v>
      </c>
      <c r="W2279">
        <v>10.06</v>
      </c>
      <c r="X2279">
        <v>447</v>
      </c>
    </row>
    <row r="2280" spans="1:24" hidden="1" x14ac:dyDescent="0.25">
      <c r="A2280" t="s">
        <v>47</v>
      </c>
      <c r="B2280" t="s">
        <v>38</v>
      </c>
      <c r="C2280">
        <v>2013</v>
      </c>
      <c r="D2280" t="s">
        <v>30</v>
      </c>
      <c r="E2280">
        <v>9.1300000000000008</v>
      </c>
      <c r="F2280">
        <v>7.63</v>
      </c>
      <c r="G2280">
        <v>1.1200000000000001</v>
      </c>
      <c r="H2280">
        <v>4.88</v>
      </c>
      <c r="I2280">
        <v>12.95</v>
      </c>
      <c r="J2280">
        <v>18.36</v>
      </c>
      <c r="K2280">
        <v>3311</v>
      </c>
      <c r="L2280" t="s">
        <v>35</v>
      </c>
      <c r="M2280">
        <v>36.869999999999997</v>
      </c>
      <c r="N2280">
        <v>491</v>
      </c>
      <c r="O2280">
        <v>46</v>
      </c>
      <c r="P2280">
        <v>16</v>
      </c>
      <c r="Q2280">
        <v>96.96</v>
      </c>
      <c r="R2280">
        <v>23485</v>
      </c>
      <c r="S2280">
        <v>63.63</v>
      </c>
      <c r="T2280">
        <v>27.89</v>
      </c>
      <c r="U2280">
        <v>56.28</v>
      </c>
      <c r="V2280">
        <v>2016</v>
      </c>
      <c r="W2280">
        <v>37.51</v>
      </c>
      <c r="X2280">
        <v>146</v>
      </c>
    </row>
    <row r="2281" spans="1:24" hidden="1" x14ac:dyDescent="0.25">
      <c r="A2281" t="s">
        <v>36</v>
      </c>
      <c r="B2281" t="s">
        <v>37</v>
      </c>
      <c r="C2281">
        <v>2001</v>
      </c>
      <c r="D2281" t="s">
        <v>43</v>
      </c>
      <c r="E2281">
        <v>0.93</v>
      </c>
      <c r="F2281">
        <v>7.71</v>
      </c>
      <c r="G2281">
        <v>3.11</v>
      </c>
      <c r="H2281">
        <v>3.93</v>
      </c>
      <c r="I2281">
        <v>40.909999999999997</v>
      </c>
      <c r="J2281">
        <v>0.26</v>
      </c>
      <c r="K2281">
        <v>2882</v>
      </c>
      <c r="L2281" t="s">
        <v>44</v>
      </c>
      <c r="M2281">
        <v>71.38</v>
      </c>
      <c r="N2281">
        <v>433</v>
      </c>
      <c r="O2281">
        <v>23</v>
      </c>
      <c r="P2281">
        <v>94</v>
      </c>
      <c r="Q2281">
        <v>86.09</v>
      </c>
      <c r="R2281">
        <v>6027</v>
      </c>
      <c r="S2281">
        <v>31.4</v>
      </c>
      <c r="T2281">
        <v>29.82</v>
      </c>
      <c r="U2281">
        <v>22.76</v>
      </c>
      <c r="V2281">
        <v>1817</v>
      </c>
      <c r="W2281">
        <v>1.59</v>
      </c>
      <c r="X2281">
        <v>162</v>
      </c>
    </row>
    <row r="2282" spans="1:24" hidden="1" x14ac:dyDescent="0.25">
      <c r="A2282" t="s">
        <v>28</v>
      </c>
      <c r="B2282" t="s">
        <v>38</v>
      </c>
      <c r="C2282">
        <v>2009</v>
      </c>
      <c r="D2282" t="s">
        <v>43</v>
      </c>
      <c r="E2282">
        <v>7.22</v>
      </c>
      <c r="F2282">
        <v>7.71</v>
      </c>
      <c r="G2282">
        <v>2.95</v>
      </c>
      <c r="H2282">
        <v>9.44</v>
      </c>
      <c r="I2282">
        <v>11.4</v>
      </c>
      <c r="J2282">
        <v>11.27</v>
      </c>
      <c r="K2282">
        <v>3743</v>
      </c>
      <c r="L2282" t="s">
        <v>27</v>
      </c>
      <c r="M2282">
        <v>54.4</v>
      </c>
      <c r="N2282">
        <v>444</v>
      </c>
      <c r="O2282">
        <v>15</v>
      </c>
      <c r="P2282">
        <v>79</v>
      </c>
      <c r="Q2282">
        <v>50.67</v>
      </c>
      <c r="R2282">
        <v>55548</v>
      </c>
      <c r="S2282">
        <v>35.94</v>
      </c>
      <c r="T2282">
        <v>35.950000000000003</v>
      </c>
      <c r="U2282">
        <v>94.63</v>
      </c>
      <c r="V2282">
        <v>654</v>
      </c>
      <c r="W2282">
        <v>17.45</v>
      </c>
      <c r="X2282">
        <v>353</v>
      </c>
    </row>
    <row r="2283" spans="1:24" hidden="1" x14ac:dyDescent="0.25">
      <c r="A2283" t="s">
        <v>36</v>
      </c>
      <c r="B2283" t="s">
        <v>37</v>
      </c>
      <c r="C2283">
        <v>2018</v>
      </c>
      <c r="D2283" t="s">
        <v>30</v>
      </c>
      <c r="E2283">
        <v>1.4</v>
      </c>
      <c r="F2283">
        <v>6.07</v>
      </c>
      <c r="G2283">
        <v>4.8499999999999996</v>
      </c>
      <c r="H2283">
        <v>5.54</v>
      </c>
      <c r="I2283">
        <v>33.979999999999997</v>
      </c>
      <c r="J2283">
        <v>18.47</v>
      </c>
      <c r="K2283">
        <v>2519</v>
      </c>
      <c r="L2283" t="s">
        <v>31</v>
      </c>
      <c r="M2283">
        <v>47.88</v>
      </c>
      <c r="N2283">
        <v>102</v>
      </c>
      <c r="O2283">
        <v>5</v>
      </c>
      <c r="P2283">
        <v>23</v>
      </c>
      <c r="Q2283">
        <v>51</v>
      </c>
      <c r="R2283">
        <v>20341</v>
      </c>
      <c r="S2283">
        <v>75.209999999999994</v>
      </c>
      <c r="T2283">
        <v>41.58</v>
      </c>
      <c r="U2283">
        <v>22.03</v>
      </c>
      <c r="V2283">
        <v>1973</v>
      </c>
      <c r="W2283">
        <v>20.45</v>
      </c>
      <c r="X2283">
        <v>67</v>
      </c>
    </row>
    <row r="2284" spans="1:24" hidden="1" x14ac:dyDescent="0.25">
      <c r="A2284" t="s">
        <v>32</v>
      </c>
      <c r="B2284" t="s">
        <v>33</v>
      </c>
      <c r="C2284">
        <v>2008</v>
      </c>
      <c r="D2284" t="s">
        <v>43</v>
      </c>
      <c r="E2284">
        <v>3.89</v>
      </c>
      <c r="F2284">
        <v>8.25</v>
      </c>
      <c r="G2284">
        <v>0.3</v>
      </c>
      <c r="H2284">
        <v>5.15</v>
      </c>
      <c r="I2284">
        <v>4.18</v>
      </c>
      <c r="J2284">
        <v>18.28</v>
      </c>
      <c r="K2284">
        <v>4613</v>
      </c>
      <c r="L2284" t="s">
        <v>35</v>
      </c>
      <c r="M2284">
        <v>80.5</v>
      </c>
      <c r="N2284">
        <v>40</v>
      </c>
      <c r="O2284">
        <v>43</v>
      </c>
      <c r="P2284">
        <v>56</v>
      </c>
      <c r="Q2284">
        <v>68.06</v>
      </c>
      <c r="R2284">
        <v>24441</v>
      </c>
      <c r="S2284">
        <v>92.13</v>
      </c>
      <c r="T2284">
        <v>56.63</v>
      </c>
      <c r="U2284">
        <v>46.42</v>
      </c>
      <c r="V2284">
        <v>1023</v>
      </c>
      <c r="W2284">
        <v>17.600000000000001</v>
      </c>
      <c r="X2284">
        <v>229</v>
      </c>
    </row>
    <row r="2285" spans="1:24" hidden="1" x14ac:dyDescent="0.25">
      <c r="A2285" t="s">
        <v>39</v>
      </c>
      <c r="B2285" t="s">
        <v>29</v>
      </c>
      <c r="C2285">
        <v>2015</v>
      </c>
      <c r="D2285" t="s">
        <v>30</v>
      </c>
      <c r="E2285">
        <v>4.12</v>
      </c>
      <c r="F2285">
        <v>6.85</v>
      </c>
      <c r="G2285">
        <v>0.54</v>
      </c>
      <c r="H2285">
        <v>9.01</v>
      </c>
      <c r="I2285">
        <v>29.26</v>
      </c>
      <c r="J2285">
        <v>11.69</v>
      </c>
      <c r="K2285">
        <v>4400</v>
      </c>
      <c r="L2285" t="s">
        <v>35</v>
      </c>
      <c r="M2285">
        <v>52.97</v>
      </c>
      <c r="N2285">
        <v>434</v>
      </c>
      <c r="O2285">
        <v>7</v>
      </c>
      <c r="P2285">
        <v>70</v>
      </c>
      <c r="Q2285">
        <v>13.18</v>
      </c>
      <c r="R2285">
        <v>36566</v>
      </c>
      <c r="S2285">
        <v>32.42</v>
      </c>
      <c r="T2285">
        <v>51.22</v>
      </c>
      <c r="U2285">
        <v>27.18</v>
      </c>
      <c r="V2285">
        <v>1272</v>
      </c>
      <c r="W2285">
        <v>26.29</v>
      </c>
      <c r="X2285">
        <v>27</v>
      </c>
    </row>
    <row r="2286" spans="1:24" hidden="1" x14ac:dyDescent="0.25">
      <c r="A2286" t="s">
        <v>28</v>
      </c>
      <c r="B2286" t="s">
        <v>25</v>
      </c>
      <c r="C2286">
        <v>2018</v>
      </c>
      <c r="D2286" t="s">
        <v>34</v>
      </c>
      <c r="E2286">
        <v>1.59</v>
      </c>
      <c r="F2286">
        <v>7.86</v>
      </c>
      <c r="G2286">
        <v>2.5299999999999998</v>
      </c>
      <c r="H2286">
        <v>7.23</v>
      </c>
      <c r="I2286">
        <v>13.46</v>
      </c>
      <c r="J2286">
        <v>7.62</v>
      </c>
      <c r="K2286">
        <v>654</v>
      </c>
      <c r="L2286" t="s">
        <v>35</v>
      </c>
      <c r="M2286">
        <v>39.520000000000003</v>
      </c>
      <c r="N2286">
        <v>333</v>
      </c>
      <c r="O2286">
        <v>24</v>
      </c>
      <c r="P2286">
        <v>82</v>
      </c>
      <c r="Q2286">
        <v>99.99</v>
      </c>
      <c r="R2286">
        <v>77626</v>
      </c>
      <c r="S2286">
        <v>29.19</v>
      </c>
      <c r="T2286">
        <v>69.5</v>
      </c>
      <c r="U2286">
        <v>60.94</v>
      </c>
      <c r="V2286">
        <v>2948</v>
      </c>
      <c r="W2286">
        <v>1.03</v>
      </c>
      <c r="X2286">
        <v>437</v>
      </c>
    </row>
    <row r="2287" spans="1:24" hidden="1" x14ac:dyDescent="0.25">
      <c r="A2287" t="s">
        <v>28</v>
      </c>
      <c r="B2287" t="s">
        <v>29</v>
      </c>
      <c r="C2287">
        <v>2017</v>
      </c>
      <c r="D2287" t="s">
        <v>42</v>
      </c>
      <c r="E2287">
        <v>9.23</v>
      </c>
      <c r="F2287">
        <v>7.9</v>
      </c>
      <c r="G2287">
        <v>2.64</v>
      </c>
      <c r="H2287">
        <v>4.18</v>
      </c>
      <c r="I2287">
        <v>46.29</v>
      </c>
      <c r="J2287">
        <v>1.98</v>
      </c>
      <c r="K2287">
        <v>1977</v>
      </c>
      <c r="L2287" t="s">
        <v>35</v>
      </c>
      <c r="M2287">
        <v>63.72</v>
      </c>
      <c r="N2287">
        <v>279</v>
      </c>
      <c r="O2287">
        <v>31</v>
      </c>
      <c r="P2287">
        <v>15</v>
      </c>
      <c r="Q2287">
        <v>52.84</v>
      </c>
      <c r="R2287">
        <v>57154</v>
      </c>
      <c r="S2287">
        <v>26.53</v>
      </c>
      <c r="T2287">
        <v>67.37</v>
      </c>
      <c r="U2287">
        <v>23.01</v>
      </c>
      <c r="V2287">
        <v>720</v>
      </c>
      <c r="W2287">
        <v>35.4</v>
      </c>
      <c r="X2287">
        <v>611</v>
      </c>
    </row>
    <row r="2288" spans="1:24" hidden="1" x14ac:dyDescent="0.25">
      <c r="A2288" t="s">
        <v>41</v>
      </c>
      <c r="B2288" t="s">
        <v>37</v>
      </c>
      <c r="C2288">
        <v>2008</v>
      </c>
      <c r="D2288" t="s">
        <v>42</v>
      </c>
      <c r="E2288">
        <v>0.03</v>
      </c>
      <c r="F2288">
        <v>7.63</v>
      </c>
      <c r="G2288">
        <v>0.2</v>
      </c>
      <c r="H2288">
        <v>5.95</v>
      </c>
      <c r="I2288">
        <v>14.49</v>
      </c>
      <c r="J2288">
        <v>3.48</v>
      </c>
      <c r="K2288">
        <v>180</v>
      </c>
      <c r="L2288" t="s">
        <v>27</v>
      </c>
      <c r="M2288">
        <v>87.99</v>
      </c>
      <c r="N2288">
        <v>29</v>
      </c>
      <c r="O2288">
        <v>24</v>
      </c>
      <c r="P2288">
        <v>96</v>
      </c>
      <c r="Q2288">
        <v>91.17</v>
      </c>
      <c r="R2288">
        <v>45832</v>
      </c>
      <c r="S2288">
        <v>14.15</v>
      </c>
      <c r="T2288">
        <v>13.64</v>
      </c>
      <c r="U2288">
        <v>38.03</v>
      </c>
      <c r="V2288">
        <v>593</v>
      </c>
      <c r="W2288">
        <v>20.010000000000002</v>
      </c>
      <c r="X2288">
        <v>851</v>
      </c>
    </row>
    <row r="2289" spans="1:24" hidden="1" x14ac:dyDescent="0.25">
      <c r="A2289" t="s">
        <v>24</v>
      </c>
      <c r="B2289" t="s">
        <v>37</v>
      </c>
      <c r="C2289">
        <v>2015</v>
      </c>
      <c r="D2289" t="s">
        <v>42</v>
      </c>
      <c r="E2289">
        <v>8.94</v>
      </c>
      <c r="F2289">
        <v>6.99</v>
      </c>
      <c r="G2289">
        <v>4.13</v>
      </c>
      <c r="H2289">
        <v>9.5</v>
      </c>
      <c r="I2289">
        <v>19.920000000000002</v>
      </c>
      <c r="J2289">
        <v>13.59</v>
      </c>
      <c r="K2289">
        <v>4125</v>
      </c>
      <c r="L2289" t="s">
        <v>35</v>
      </c>
      <c r="M2289">
        <v>89.48</v>
      </c>
      <c r="N2289">
        <v>242</v>
      </c>
      <c r="O2289">
        <v>9</v>
      </c>
      <c r="P2289">
        <v>35</v>
      </c>
      <c r="Q2289">
        <v>96.8</v>
      </c>
      <c r="R2289">
        <v>47447</v>
      </c>
      <c r="S2289">
        <v>37.72</v>
      </c>
      <c r="T2289">
        <v>20.71</v>
      </c>
      <c r="U2289">
        <v>56.71</v>
      </c>
      <c r="V2289">
        <v>2642</v>
      </c>
      <c r="W2289">
        <v>22.15</v>
      </c>
      <c r="X2289">
        <v>186</v>
      </c>
    </row>
    <row r="2290" spans="1:24" hidden="1" x14ac:dyDescent="0.25">
      <c r="A2290" t="s">
        <v>41</v>
      </c>
      <c r="B2290" t="s">
        <v>29</v>
      </c>
      <c r="C2290">
        <v>2012</v>
      </c>
      <c r="D2290" t="s">
        <v>30</v>
      </c>
      <c r="E2290">
        <v>8.84</v>
      </c>
      <c r="F2290">
        <v>7.52</v>
      </c>
      <c r="G2290">
        <v>2.4700000000000002</v>
      </c>
      <c r="H2290">
        <v>9.31</v>
      </c>
      <c r="I2290">
        <v>42.03</v>
      </c>
      <c r="J2290">
        <v>0.33</v>
      </c>
      <c r="K2290">
        <v>3019</v>
      </c>
      <c r="L2290" t="s">
        <v>31</v>
      </c>
      <c r="M2290">
        <v>89.45</v>
      </c>
      <c r="N2290">
        <v>51</v>
      </c>
      <c r="O2290">
        <v>42</v>
      </c>
      <c r="P2290">
        <v>44</v>
      </c>
      <c r="Q2290">
        <v>59</v>
      </c>
      <c r="R2290">
        <v>96458</v>
      </c>
      <c r="S2290">
        <v>51.6</v>
      </c>
      <c r="T2290">
        <v>27.22</v>
      </c>
      <c r="U2290">
        <v>25.93</v>
      </c>
      <c r="V2290">
        <v>295</v>
      </c>
      <c r="W2290">
        <v>18.510000000000002</v>
      </c>
      <c r="X2290">
        <v>565</v>
      </c>
    </row>
    <row r="2291" spans="1:24" hidden="1" x14ac:dyDescent="0.25">
      <c r="A2291" t="s">
        <v>41</v>
      </c>
      <c r="B2291" t="s">
        <v>37</v>
      </c>
      <c r="C2291">
        <v>2009</v>
      </c>
      <c r="D2291" t="s">
        <v>30</v>
      </c>
      <c r="E2291">
        <v>3.17</v>
      </c>
      <c r="F2291">
        <v>6.1</v>
      </c>
      <c r="G2291">
        <v>1.73</v>
      </c>
      <c r="H2291">
        <v>3.49</v>
      </c>
      <c r="I2291">
        <v>21.91</v>
      </c>
      <c r="J2291">
        <v>17.670000000000002</v>
      </c>
      <c r="K2291">
        <v>764</v>
      </c>
      <c r="L2291" t="s">
        <v>31</v>
      </c>
      <c r="M2291">
        <v>59.46</v>
      </c>
      <c r="N2291">
        <v>433</v>
      </c>
      <c r="O2291">
        <v>40</v>
      </c>
      <c r="P2291">
        <v>9</v>
      </c>
      <c r="Q2291">
        <v>12.13</v>
      </c>
      <c r="R2291">
        <v>54928</v>
      </c>
      <c r="S2291">
        <v>53.74</v>
      </c>
      <c r="T2291">
        <v>57.81</v>
      </c>
      <c r="U2291">
        <v>58.43</v>
      </c>
      <c r="V2291">
        <v>284</v>
      </c>
      <c r="W2291">
        <v>17.78</v>
      </c>
      <c r="X2291">
        <v>491</v>
      </c>
    </row>
    <row r="2292" spans="1:24" hidden="1" x14ac:dyDescent="0.25">
      <c r="A2292" t="s">
        <v>39</v>
      </c>
      <c r="B2292" t="s">
        <v>38</v>
      </c>
      <c r="C2292">
        <v>2024</v>
      </c>
      <c r="D2292" t="s">
        <v>26</v>
      </c>
      <c r="E2292">
        <v>7.04</v>
      </c>
      <c r="F2292">
        <v>7.9</v>
      </c>
      <c r="G2292">
        <v>1.59</v>
      </c>
      <c r="H2292">
        <v>4.88</v>
      </c>
      <c r="I2292">
        <v>11.92</v>
      </c>
      <c r="J2292">
        <v>11.76</v>
      </c>
      <c r="K2292">
        <v>4135</v>
      </c>
      <c r="L2292" t="s">
        <v>27</v>
      </c>
      <c r="M2292">
        <v>85.37</v>
      </c>
      <c r="N2292">
        <v>56</v>
      </c>
      <c r="O2292">
        <v>16</v>
      </c>
      <c r="P2292">
        <v>62</v>
      </c>
      <c r="Q2292">
        <v>58.19</v>
      </c>
      <c r="R2292">
        <v>51178</v>
      </c>
      <c r="S2292">
        <v>69.099999999999994</v>
      </c>
      <c r="T2292">
        <v>81.62</v>
      </c>
      <c r="U2292">
        <v>41.21</v>
      </c>
      <c r="V2292">
        <v>1259</v>
      </c>
      <c r="W2292">
        <v>7.47</v>
      </c>
      <c r="X2292">
        <v>503</v>
      </c>
    </row>
    <row r="2293" spans="1:24" hidden="1" x14ac:dyDescent="0.25">
      <c r="A2293" t="s">
        <v>36</v>
      </c>
      <c r="B2293" t="s">
        <v>38</v>
      </c>
      <c r="C2293">
        <v>2019</v>
      </c>
      <c r="D2293" t="s">
        <v>43</v>
      </c>
      <c r="E2293">
        <v>2.5299999999999998</v>
      </c>
      <c r="F2293">
        <v>6.25</v>
      </c>
      <c r="G2293">
        <v>4.3099999999999996</v>
      </c>
      <c r="H2293">
        <v>4.08</v>
      </c>
      <c r="I2293">
        <v>27.38</v>
      </c>
      <c r="J2293">
        <v>0.9</v>
      </c>
      <c r="K2293">
        <v>2366</v>
      </c>
      <c r="L2293" t="s">
        <v>35</v>
      </c>
      <c r="M2293">
        <v>89.52</v>
      </c>
      <c r="N2293">
        <v>189</v>
      </c>
      <c r="O2293">
        <v>45</v>
      </c>
      <c r="P2293">
        <v>42</v>
      </c>
      <c r="Q2293">
        <v>60.57</v>
      </c>
      <c r="R2293">
        <v>47800</v>
      </c>
      <c r="S2293">
        <v>5.26</v>
      </c>
      <c r="T2293">
        <v>35.99</v>
      </c>
      <c r="U2293">
        <v>41.35</v>
      </c>
      <c r="V2293">
        <v>615</v>
      </c>
      <c r="W2293">
        <v>20.18</v>
      </c>
      <c r="X2293">
        <v>495</v>
      </c>
    </row>
    <row r="2294" spans="1:24" hidden="1" x14ac:dyDescent="0.25">
      <c r="A2294" t="s">
        <v>36</v>
      </c>
      <c r="B2294" t="s">
        <v>37</v>
      </c>
      <c r="C2294">
        <v>2013</v>
      </c>
      <c r="D2294" t="s">
        <v>43</v>
      </c>
      <c r="E2294">
        <v>7.59</v>
      </c>
      <c r="F2294">
        <v>6.99</v>
      </c>
      <c r="G2294">
        <v>0.98</v>
      </c>
      <c r="H2294">
        <v>6.74</v>
      </c>
      <c r="I2294">
        <v>42</v>
      </c>
      <c r="J2294">
        <v>4.8</v>
      </c>
      <c r="K2294">
        <v>3298</v>
      </c>
      <c r="L2294" t="s">
        <v>31</v>
      </c>
      <c r="M2294">
        <v>62.17</v>
      </c>
      <c r="N2294">
        <v>78</v>
      </c>
      <c r="O2294">
        <v>2</v>
      </c>
      <c r="P2294">
        <v>50</v>
      </c>
      <c r="Q2294">
        <v>79.34</v>
      </c>
      <c r="R2294">
        <v>46749</v>
      </c>
      <c r="S2294">
        <v>56.14</v>
      </c>
      <c r="T2294">
        <v>87.1</v>
      </c>
      <c r="U2294">
        <v>94.96</v>
      </c>
      <c r="V2294">
        <v>794</v>
      </c>
      <c r="W2294">
        <v>16.850000000000001</v>
      </c>
      <c r="X2294">
        <v>724</v>
      </c>
    </row>
    <row r="2295" spans="1:24" hidden="1" x14ac:dyDescent="0.25">
      <c r="A2295" t="s">
        <v>45</v>
      </c>
      <c r="B2295" t="s">
        <v>37</v>
      </c>
      <c r="C2295">
        <v>2011</v>
      </c>
      <c r="D2295" t="s">
        <v>26</v>
      </c>
      <c r="E2295">
        <v>5.61</v>
      </c>
      <c r="F2295">
        <v>6.26</v>
      </c>
      <c r="G2295">
        <v>0.8</v>
      </c>
      <c r="H2295">
        <v>8.25</v>
      </c>
      <c r="I2295">
        <v>21.66</v>
      </c>
      <c r="J2295">
        <v>11.88</v>
      </c>
      <c r="K2295">
        <v>2779</v>
      </c>
      <c r="L2295" t="s">
        <v>44</v>
      </c>
      <c r="M2295">
        <v>52.31</v>
      </c>
      <c r="N2295">
        <v>372</v>
      </c>
      <c r="O2295">
        <v>8</v>
      </c>
      <c r="P2295">
        <v>78</v>
      </c>
      <c r="Q2295">
        <v>6.73</v>
      </c>
      <c r="R2295">
        <v>68192</v>
      </c>
      <c r="S2295">
        <v>25.5</v>
      </c>
      <c r="T2295">
        <v>23.83</v>
      </c>
      <c r="U2295">
        <v>75.22</v>
      </c>
      <c r="V2295">
        <v>2191</v>
      </c>
      <c r="W2295">
        <v>18.72</v>
      </c>
      <c r="X2295">
        <v>983</v>
      </c>
    </row>
    <row r="2296" spans="1:24" hidden="1" x14ac:dyDescent="0.25">
      <c r="A2296" t="s">
        <v>32</v>
      </c>
      <c r="B2296" t="s">
        <v>38</v>
      </c>
      <c r="C2296">
        <v>2024</v>
      </c>
      <c r="D2296" t="s">
        <v>26</v>
      </c>
      <c r="E2296">
        <v>3</v>
      </c>
      <c r="F2296">
        <v>8.09</v>
      </c>
      <c r="G2296">
        <v>1.07</v>
      </c>
      <c r="H2296">
        <v>5.07</v>
      </c>
      <c r="I2296">
        <v>6.64</v>
      </c>
      <c r="J2296">
        <v>0.71</v>
      </c>
      <c r="K2296">
        <v>4987</v>
      </c>
      <c r="L2296" t="s">
        <v>35</v>
      </c>
      <c r="M2296">
        <v>79.14</v>
      </c>
      <c r="N2296">
        <v>436</v>
      </c>
      <c r="O2296">
        <v>17</v>
      </c>
      <c r="P2296">
        <v>2</v>
      </c>
      <c r="Q2296">
        <v>47.7</v>
      </c>
      <c r="R2296">
        <v>76651</v>
      </c>
      <c r="S2296">
        <v>23.91</v>
      </c>
      <c r="T2296">
        <v>83.98</v>
      </c>
      <c r="U2296">
        <v>94.36</v>
      </c>
      <c r="V2296">
        <v>2922</v>
      </c>
      <c r="W2296">
        <v>0.55000000000000004</v>
      </c>
      <c r="X2296">
        <v>512</v>
      </c>
    </row>
    <row r="2297" spans="1:24" hidden="1" x14ac:dyDescent="0.25">
      <c r="A2297" t="s">
        <v>39</v>
      </c>
      <c r="B2297" t="s">
        <v>37</v>
      </c>
      <c r="C2297">
        <v>2018</v>
      </c>
      <c r="D2297" t="s">
        <v>42</v>
      </c>
      <c r="E2297">
        <v>4</v>
      </c>
      <c r="F2297">
        <v>7.38</v>
      </c>
      <c r="G2297">
        <v>3.13</v>
      </c>
      <c r="H2297">
        <v>8.31</v>
      </c>
      <c r="I2297">
        <v>19.149999999999999</v>
      </c>
      <c r="J2297">
        <v>15.6</v>
      </c>
      <c r="K2297">
        <v>2371</v>
      </c>
      <c r="L2297" t="s">
        <v>27</v>
      </c>
      <c r="M2297">
        <v>93.31</v>
      </c>
      <c r="N2297">
        <v>195</v>
      </c>
      <c r="O2297">
        <v>48</v>
      </c>
      <c r="P2297">
        <v>65</v>
      </c>
      <c r="Q2297">
        <v>92.43</v>
      </c>
      <c r="R2297">
        <v>3294</v>
      </c>
      <c r="S2297">
        <v>78.97</v>
      </c>
      <c r="T2297">
        <v>74.08</v>
      </c>
      <c r="U2297">
        <v>66.06</v>
      </c>
      <c r="V2297">
        <v>925</v>
      </c>
      <c r="W2297">
        <v>5.24</v>
      </c>
      <c r="X2297">
        <v>631</v>
      </c>
    </row>
    <row r="2298" spans="1:24" hidden="1" x14ac:dyDescent="0.25">
      <c r="A2298" t="s">
        <v>45</v>
      </c>
      <c r="B2298" t="s">
        <v>37</v>
      </c>
      <c r="C2298">
        <v>2006</v>
      </c>
      <c r="D2298" t="s">
        <v>26</v>
      </c>
      <c r="E2298">
        <v>6.9</v>
      </c>
      <c r="F2298">
        <v>7.73</v>
      </c>
      <c r="G2298">
        <v>4.05</v>
      </c>
      <c r="H2298">
        <v>7.68</v>
      </c>
      <c r="I2298">
        <v>47.72</v>
      </c>
      <c r="J2298">
        <v>18.399999999999999</v>
      </c>
      <c r="K2298">
        <v>3390</v>
      </c>
      <c r="L2298" t="s">
        <v>44</v>
      </c>
      <c r="M2298">
        <v>98.05</v>
      </c>
      <c r="N2298">
        <v>460</v>
      </c>
      <c r="O2298">
        <v>29</v>
      </c>
      <c r="P2298">
        <v>34</v>
      </c>
      <c r="Q2298">
        <v>99.15</v>
      </c>
      <c r="R2298">
        <v>97140</v>
      </c>
      <c r="S2298">
        <v>15.35</v>
      </c>
      <c r="T2298">
        <v>41.12</v>
      </c>
      <c r="U2298">
        <v>92.57</v>
      </c>
      <c r="V2298">
        <v>2123</v>
      </c>
      <c r="W2298">
        <v>30.53</v>
      </c>
      <c r="X2298">
        <v>943</v>
      </c>
    </row>
    <row r="2299" spans="1:24" hidden="1" x14ac:dyDescent="0.25">
      <c r="A2299" t="s">
        <v>47</v>
      </c>
      <c r="B2299" t="s">
        <v>29</v>
      </c>
      <c r="C2299">
        <v>2022</v>
      </c>
      <c r="D2299" t="s">
        <v>30</v>
      </c>
      <c r="E2299">
        <v>9.06</v>
      </c>
      <c r="F2299">
        <v>7.71</v>
      </c>
      <c r="G2299">
        <v>1.65</v>
      </c>
      <c r="H2299">
        <v>8.1</v>
      </c>
      <c r="I2299">
        <v>3.6</v>
      </c>
      <c r="J2299">
        <v>19.22</v>
      </c>
      <c r="K2299">
        <v>1782</v>
      </c>
      <c r="L2299" t="s">
        <v>35</v>
      </c>
      <c r="M2299">
        <v>50.32</v>
      </c>
      <c r="N2299">
        <v>196</v>
      </c>
      <c r="O2299">
        <v>4</v>
      </c>
      <c r="P2299">
        <v>90</v>
      </c>
      <c r="Q2299">
        <v>20.76</v>
      </c>
      <c r="R2299">
        <v>89246</v>
      </c>
      <c r="S2299">
        <v>32.909999999999997</v>
      </c>
      <c r="T2299">
        <v>26.5</v>
      </c>
      <c r="U2299">
        <v>86.99</v>
      </c>
      <c r="V2299">
        <v>420</v>
      </c>
      <c r="W2299">
        <v>16.760000000000002</v>
      </c>
      <c r="X2299">
        <v>714</v>
      </c>
    </row>
    <row r="2300" spans="1:24" hidden="1" x14ac:dyDescent="0.25">
      <c r="A2300" t="s">
        <v>32</v>
      </c>
      <c r="B2300" t="s">
        <v>25</v>
      </c>
      <c r="C2300">
        <v>2014</v>
      </c>
      <c r="D2300" t="s">
        <v>40</v>
      </c>
      <c r="E2300">
        <v>1.31</v>
      </c>
      <c r="F2300">
        <v>8.1</v>
      </c>
      <c r="G2300">
        <v>0.87</v>
      </c>
      <c r="H2300">
        <v>9.64</v>
      </c>
      <c r="I2300">
        <v>20.420000000000002</v>
      </c>
      <c r="J2300">
        <v>14.67</v>
      </c>
      <c r="K2300">
        <v>4780</v>
      </c>
      <c r="L2300" t="s">
        <v>44</v>
      </c>
      <c r="M2300">
        <v>96.93</v>
      </c>
      <c r="N2300">
        <v>30</v>
      </c>
      <c r="O2300">
        <v>31</v>
      </c>
      <c r="P2300">
        <v>68</v>
      </c>
      <c r="Q2300">
        <v>87.32</v>
      </c>
      <c r="R2300">
        <v>48628</v>
      </c>
      <c r="S2300">
        <v>63.76</v>
      </c>
      <c r="T2300">
        <v>41.3</v>
      </c>
      <c r="U2300">
        <v>99.83</v>
      </c>
      <c r="V2300">
        <v>1542</v>
      </c>
      <c r="W2300">
        <v>29.72</v>
      </c>
      <c r="X2300">
        <v>858</v>
      </c>
    </row>
    <row r="2301" spans="1:24" hidden="1" x14ac:dyDescent="0.25">
      <c r="A2301" t="s">
        <v>32</v>
      </c>
      <c r="B2301" t="s">
        <v>38</v>
      </c>
      <c r="C2301">
        <v>2015</v>
      </c>
      <c r="D2301" t="s">
        <v>30</v>
      </c>
      <c r="E2301">
        <v>5.71</v>
      </c>
      <c r="F2301">
        <v>6.33</v>
      </c>
      <c r="G2301">
        <v>1.05</v>
      </c>
      <c r="H2301">
        <v>5.97</v>
      </c>
      <c r="I2301">
        <v>32.4</v>
      </c>
      <c r="J2301">
        <v>17.14</v>
      </c>
      <c r="K2301">
        <v>1064</v>
      </c>
      <c r="L2301" t="s">
        <v>35</v>
      </c>
      <c r="M2301">
        <v>64.95</v>
      </c>
      <c r="N2301">
        <v>331</v>
      </c>
      <c r="O2301">
        <v>26</v>
      </c>
      <c r="P2301">
        <v>78</v>
      </c>
      <c r="Q2301">
        <v>16.329999999999998</v>
      </c>
      <c r="R2301">
        <v>69078</v>
      </c>
      <c r="S2301">
        <v>64.290000000000006</v>
      </c>
      <c r="T2301">
        <v>27.1</v>
      </c>
      <c r="U2301">
        <v>60.25</v>
      </c>
      <c r="V2301">
        <v>678</v>
      </c>
      <c r="W2301">
        <v>6.84</v>
      </c>
      <c r="X2301">
        <v>986</v>
      </c>
    </row>
    <row r="2302" spans="1:24" hidden="1" x14ac:dyDescent="0.25">
      <c r="A2302" t="s">
        <v>48</v>
      </c>
      <c r="B2302" t="s">
        <v>29</v>
      </c>
      <c r="C2302">
        <v>2007</v>
      </c>
      <c r="D2302" t="s">
        <v>26</v>
      </c>
      <c r="E2302">
        <v>2.54</v>
      </c>
      <c r="F2302">
        <v>7.65</v>
      </c>
      <c r="G2302">
        <v>3.1</v>
      </c>
      <c r="H2302">
        <v>5.4</v>
      </c>
      <c r="I2302">
        <v>3.93</v>
      </c>
      <c r="J2302">
        <v>12.21</v>
      </c>
      <c r="K2302">
        <v>2456</v>
      </c>
      <c r="L2302" t="s">
        <v>35</v>
      </c>
      <c r="M2302">
        <v>51.42</v>
      </c>
      <c r="N2302">
        <v>29</v>
      </c>
      <c r="O2302">
        <v>20</v>
      </c>
      <c r="P2302">
        <v>35</v>
      </c>
      <c r="Q2302">
        <v>84.44</v>
      </c>
      <c r="R2302">
        <v>89115</v>
      </c>
      <c r="S2302">
        <v>4.8099999999999996</v>
      </c>
      <c r="T2302">
        <v>54.89</v>
      </c>
      <c r="U2302">
        <v>75.69</v>
      </c>
      <c r="V2302">
        <v>2639</v>
      </c>
      <c r="W2302">
        <v>27.93</v>
      </c>
      <c r="X2302">
        <v>649</v>
      </c>
    </row>
    <row r="2303" spans="1:24" hidden="1" x14ac:dyDescent="0.25">
      <c r="A2303" t="s">
        <v>48</v>
      </c>
      <c r="B2303" t="s">
        <v>25</v>
      </c>
      <c r="C2303">
        <v>2009</v>
      </c>
      <c r="D2303" t="s">
        <v>43</v>
      </c>
      <c r="E2303">
        <v>8.01</v>
      </c>
      <c r="F2303">
        <v>7.44</v>
      </c>
      <c r="G2303">
        <v>1.23</v>
      </c>
      <c r="H2303">
        <v>7.79</v>
      </c>
      <c r="I2303">
        <v>17.25</v>
      </c>
      <c r="J2303">
        <v>9.17</v>
      </c>
      <c r="K2303">
        <v>1346</v>
      </c>
      <c r="L2303" t="s">
        <v>31</v>
      </c>
      <c r="M2303">
        <v>99.19</v>
      </c>
      <c r="N2303">
        <v>112</v>
      </c>
      <c r="O2303">
        <v>23</v>
      </c>
      <c r="P2303">
        <v>48</v>
      </c>
      <c r="Q2303">
        <v>29.17</v>
      </c>
      <c r="R2303">
        <v>72928</v>
      </c>
      <c r="S2303">
        <v>7.26</v>
      </c>
      <c r="T2303">
        <v>55.99</v>
      </c>
      <c r="U2303">
        <v>32.85</v>
      </c>
      <c r="V2303">
        <v>2692</v>
      </c>
      <c r="W2303">
        <v>11.56</v>
      </c>
      <c r="X2303">
        <v>19</v>
      </c>
    </row>
    <row r="2304" spans="1:24" hidden="1" x14ac:dyDescent="0.25">
      <c r="A2304" t="s">
        <v>46</v>
      </c>
      <c r="B2304" t="s">
        <v>37</v>
      </c>
      <c r="C2304">
        <v>2003</v>
      </c>
      <c r="D2304" t="s">
        <v>30</v>
      </c>
      <c r="E2304">
        <v>0.7</v>
      </c>
      <c r="F2304">
        <v>6.08</v>
      </c>
      <c r="G2304">
        <v>4.3899999999999997</v>
      </c>
      <c r="H2304">
        <v>8.65</v>
      </c>
      <c r="I2304">
        <v>47.03</v>
      </c>
      <c r="J2304">
        <v>14.26</v>
      </c>
      <c r="K2304">
        <v>2227</v>
      </c>
      <c r="L2304" t="s">
        <v>44</v>
      </c>
      <c r="M2304">
        <v>91.45</v>
      </c>
      <c r="N2304">
        <v>137</v>
      </c>
      <c r="O2304">
        <v>37</v>
      </c>
      <c r="P2304">
        <v>96</v>
      </c>
      <c r="Q2304">
        <v>96.04</v>
      </c>
      <c r="R2304">
        <v>4591</v>
      </c>
      <c r="S2304">
        <v>65.540000000000006</v>
      </c>
      <c r="T2304">
        <v>71.459999999999994</v>
      </c>
      <c r="U2304">
        <v>95.16</v>
      </c>
      <c r="V2304">
        <v>518</v>
      </c>
      <c r="W2304">
        <v>28.2</v>
      </c>
      <c r="X2304">
        <v>328</v>
      </c>
    </row>
    <row r="2305" spans="1:24" hidden="1" x14ac:dyDescent="0.25">
      <c r="A2305" t="s">
        <v>46</v>
      </c>
      <c r="B2305" t="s">
        <v>37</v>
      </c>
      <c r="C2305">
        <v>2018</v>
      </c>
      <c r="D2305" t="s">
        <v>43</v>
      </c>
      <c r="E2305">
        <v>6.89</v>
      </c>
      <c r="F2305">
        <v>6.5</v>
      </c>
      <c r="G2305">
        <v>0.52</v>
      </c>
      <c r="H2305">
        <v>4.34</v>
      </c>
      <c r="I2305">
        <v>1.53</v>
      </c>
      <c r="J2305">
        <v>4.4800000000000004</v>
      </c>
      <c r="K2305">
        <v>1182</v>
      </c>
      <c r="L2305" t="s">
        <v>44</v>
      </c>
      <c r="M2305">
        <v>78.47</v>
      </c>
      <c r="N2305">
        <v>221</v>
      </c>
      <c r="O2305">
        <v>2</v>
      </c>
      <c r="P2305">
        <v>0</v>
      </c>
      <c r="Q2305">
        <v>70.16</v>
      </c>
      <c r="R2305">
        <v>20118</v>
      </c>
      <c r="S2305">
        <v>95.32</v>
      </c>
      <c r="T2305">
        <v>52.23</v>
      </c>
      <c r="U2305">
        <v>51.9</v>
      </c>
      <c r="V2305">
        <v>1540</v>
      </c>
      <c r="W2305">
        <v>3.47</v>
      </c>
      <c r="X2305">
        <v>615</v>
      </c>
    </row>
    <row r="2306" spans="1:24" hidden="1" x14ac:dyDescent="0.25">
      <c r="A2306" t="s">
        <v>41</v>
      </c>
      <c r="B2306" t="s">
        <v>29</v>
      </c>
      <c r="C2306">
        <v>2018</v>
      </c>
      <c r="D2306" t="s">
        <v>30</v>
      </c>
      <c r="E2306">
        <v>1.75</v>
      </c>
      <c r="F2306">
        <v>6.67</v>
      </c>
      <c r="G2306">
        <v>0.16</v>
      </c>
      <c r="H2306">
        <v>8.93</v>
      </c>
      <c r="I2306">
        <v>37.590000000000003</v>
      </c>
      <c r="J2306">
        <v>2.2000000000000002</v>
      </c>
      <c r="K2306">
        <v>4132</v>
      </c>
      <c r="L2306" t="s">
        <v>27</v>
      </c>
      <c r="M2306">
        <v>92.65</v>
      </c>
      <c r="N2306">
        <v>473</v>
      </c>
      <c r="O2306">
        <v>15</v>
      </c>
      <c r="P2306">
        <v>75</v>
      </c>
      <c r="Q2306">
        <v>41.11</v>
      </c>
      <c r="R2306">
        <v>99239</v>
      </c>
      <c r="S2306">
        <v>99.85</v>
      </c>
      <c r="T2306">
        <v>37.61</v>
      </c>
      <c r="U2306">
        <v>93.33</v>
      </c>
      <c r="V2306">
        <v>492</v>
      </c>
      <c r="W2306">
        <v>13.35</v>
      </c>
      <c r="X2306">
        <v>499</v>
      </c>
    </row>
    <row r="2307" spans="1:24" hidden="1" x14ac:dyDescent="0.25">
      <c r="A2307" t="s">
        <v>47</v>
      </c>
      <c r="B2307" t="s">
        <v>37</v>
      </c>
      <c r="C2307">
        <v>2020</v>
      </c>
      <c r="D2307" t="s">
        <v>43</v>
      </c>
      <c r="E2307">
        <v>5.96</v>
      </c>
      <c r="F2307">
        <v>6.18</v>
      </c>
      <c r="G2307">
        <v>0.44</v>
      </c>
      <c r="H2307">
        <v>3.4</v>
      </c>
      <c r="I2307">
        <v>42.07</v>
      </c>
      <c r="J2307">
        <v>15.24</v>
      </c>
      <c r="K2307">
        <v>2453</v>
      </c>
      <c r="L2307" t="s">
        <v>27</v>
      </c>
      <c r="M2307">
        <v>77.7</v>
      </c>
      <c r="N2307">
        <v>171</v>
      </c>
      <c r="O2307">
        <v>14</v>
      </c>
      <c r="P2307">
        <v>41</v>
      </c>
      <c r="Q2307">
        <v>29.54</v>
      </c>
      <c r="R2307">
        <v>32021</v>
      </c>
      <c r="S2307">
        <v>98.71</v>
      </c>
      <c r="T2307">
        <v>82.93</v>
      </c>
      <c r="U2307">
        <v>28.06</v>
      </c>
      <c r="V2307">
        <v>715</v>
      </c>
      <c r="W2307">
        <v>4.7699999999999996</v>
      </c>
      <c r="X2307">
        <v>823</v>
      </c>
    </row>
    <row r="2308" spans="1:24" hidden="1" x14ac:dyDescent="0.25">
      <c r="A2308" t="s">
        <v>28</v>
      </c>
      <c r="B2308" t="s">
        <v>33</v>
      </c>
      <c r="C2308">
        <v>2014</v>
      </c>
      <c r="D2308" t="s">
        <v>34</v>
      </c>
      <c r="E2308">
        <v>8.36</v>
      </c>
      <c r="F2308">
        <v>6.89</v>
      </c>
      <c r="G2308">
        <v>4.2300000000000004</v>
      </c>
      <c r="H2308">
        <v>3.04</v>
      </c>
      <c r="I2308">
        <v>13.85</v>
      </c>
      <c r="J2308">
        <v>19.16</v>
      </c>
      <c r="K2308">
        <v>538</v>
      </c>
      <c r="L2308" t="s">
        <v>44</v>
      </c>
      <c r="M2308">
        <v>60.83</v>
      </c>
      <c r="N2308">
        <v>389</v>
      </c>
      <c r="O2308">
        <v>24</v>
      </c>
      <c r="P2308">
        <v>40</v>
      </c>
      <c r="Q2308">
        <v>25.05</v>
      </c>
      <c r="R2308">
        <v>92069</v>
      </c>
      <c r="S2308">
        <v>35.159999999999997</v>
      </c>
      <c r="T2308">
        <v>16.239999999999998</v>
      </c>
      <c r="U2308">
        <v>61.22</v>
      </c>
      <c r="V2308">
        <v>1279</v>
      </c>
      <c r="W2308">
        <v>25.19</v>
      </c>
      <c r="X2308">
        <v>746</v>
      </c>
    </row>
    <row r="2309" spans="1:24" hidden="1" x14ac:dyDescent="0.25">
      <c r="A2309" t="s">
        <v>28</v>
      </c>
      <c r="B2309" t="s">
        <v>29</v>
      </c>
      <c r="C2309">
        <v>2013</v>
      </c>
      <c r="D2309" t="s">
        <v>30</v>
      </c>
      <c r="E2309">
        <v>7.55</v>
      </c>
      <c r="F2309">
        <v>6.07</v>
      </c>
      <c r="G2309">
        <v>3.26</v>
      </c>
      <c r="H2309">
        <v>4.1100000000000003</v>
      </c>
      <c r="I2309">
        <v>10.74</v>
      </c>
      <c r="J2309">
        <v>11.55</v>
      </c>
      <c r="K2309">
        <v>2423</v>
      </c>
      <c r="L2309" t="s">
        <v>31</v>
      </c>
      <c r="M2309">
        <v>96.36</v>
      </c>
      <c r="N2309">
        <v>154</v>
      </c>
      <c r="O2309">
        <v>7</v>
      </c>
      <c r="P2309">
        <v>72</v>
      </c>
      <c r="Q2309">
        <v>68.72</v>
      </c>
      <c r="R2309">
        <v>35640</v>
      </c>
      <c r="S2309">
        <v>24.18</v>
      </c>
      <c r="T2309">
        <v>74.7</v>
      </c>
      <c r="U2309">
        <v>20.11</v>
      </c>
      <c r="V2309">
        <v>769</v>
      </c>
      <c r="W2309">
        <v>15.7</v>
      </c>
      <c r="X2309">
        <v>267</v>
      </c>
    </row>
    <row r="2310" spans="1:24" x14ac:dyDescent="0.25">
      <c r="A2310" t="s">
        <v>48</v>
      </c>
      <c r="B2310" t="s">
        <v>25</v>
      </c>
      <c r="C2310">
        <v>2000</v>
      </c>
      <c r="D2310" t="s">
        <v>43</v>
      </c>
      <c r="E2310">
        <v>7.53</v>
      </c>
      <c r="F2310">
        <v>7.38</v>
      </c>
      <c r="G2310">
        <v>4.79</v>
      </c>
      <c r="H2310">
        <v>9.85</v>
      </c>
      <c r="I2310">
        <v>45.74</v>
      </c>
      <c r="J2310">
        <v>9.65</v>
      </c>
      <c r="K2310">
        <v>2303</v>
      </c>
      <c r="L2310" t="s">
        <v>31</v>
      </c>
      <c r="M2310">
        <v>97.43</v>
      </c>
      <c r="N2310">
        <v>275</v>
      </c>
      <c r="O2310">
        <v>40</v>
      </c>
      <c r="P2310">
        <v>56</v>
      </c>
      <c r="Q2310">
        <v>89.79</v>
      </c>
      <c r="R2310">
        <v>10896</v>
      </c>
      <c r="S2310">
        <v>9.86</v>
      </c>
      <c r="T2310">
        <v>42.77</v>
      </c>
      <c r="U2310">
        <v>53.28</v>
      </c>
      <c r="V2310">
        <v>961</v>
      </c>
      <c r="W2310">
        <v>2.97</v>
      </c>
      <c r="X2310">
        <v>891</v>
      </c>
    </row>
    <row r="2311" spans="1:24" hidden="1" x14ac:dyDescent="0.25">
      <c r="A2311" t="s">
        <v>48</v>
      </c>
      <c r="B2311" t="s">
        <v>29</v>
      </c>
      <c r="C2311">
        <v>2015</v>
      </c>
      <c r="D2311" t="s">
        <v>40</v>
      </c>
      <c r="E2311">
        <v>5.18</v>
      </c>
      <c r="F2311">
        <v>6.53</v>
      </c>
      <c r="G2311">
        <v>1.68</v>
      </c>
      <c r="H2311">
        <v>6.66</v>
      </c>
      <c r="I2311">
        <v>38.200000000000003</v>
      </c>
      <c r="J2311">
        <v>10.69</v>
      </c>
      <c r="K2311">
        <v>248</v>
      </c>
      <c r="L2311" t="s">
        <v>35</v>
      </c>
      <c r="M2311">
        <v>51.99</v>
      </c>
      <c r="N2311">
        <v>219</v>
      </c>
      <c r="O2311">
        <v>3</v>
      </c>
      <c r="P2311">
        <v>19</v>
      </c>
      <c r="Q2311">
        <v>75.98</v>
      </c>
      <c r="R2311">
        <v>32357</v>
      </c>
      <c r="S2311">
        <v>32.58</v>
      </c>
      <c r="T2311">
        <v>24.49</v>
      </c>
      <c r="U2311">
        <v>26.65</v>
      </c>
      <c r="V2311">
        <v>343</v>
      </c>
      <c r="W2311">
        <v>21.05</v>
      </c>
      <c r="X2311">
        <v>413</v>
      </c>
    </row>
    <row r="2312" spans="1:24" hidden="1" x14ac:dyDescent="0.25">
      <c r="A2312" t="s">
        <v>48</v>
      </c>
      <c r="B2312" t="s">
        <v>38</v>
      </c>
      <c r="C2312">
        <v>2009</v>
      </c>
      <c r="D2312" t="s">
        <v>42</v>
      </c>
      <c r="E2312">
        <v>8.91</v>
      </c>
      <c r="F2312">
        <v>6.72</v>
      </c>
      <c r="G2312">
        <v>1.06</v>
      </c>
      <c r="H2312">
        <v>3.33</v>
      </c>
      <c r="I2312">
        <v>5.67</v>
      </c>
      <c r="J2312">
        <v>9.57</v>
      </c>
      <c r="K2312">
        <v>4788</v>
      </c>
      <c r="L2312" t="s">
        <v>27</v>
      </c>
      <c r="M2312">
        <v>54.81</v>
      </c>
      <c r="N2312">
        <v>275</v>
      </c>
      <c r="O2312">
        <v>31</v>
      </c>
      <c r="P2312">
        <v>93</v>
      </c>
      <c r="Q2312">
        <v>83.81</v>
      </c>
      <c r="R2312">
        <v>98915</v>
      </c>
      <c r="S2312">
        <v>27.69</v>
      </c>
      <c r="T2312">
        <v>19.63</v>
      </c>
      <c r="U2312">
        <v>55.93</v>
      </c>
      <c r="V2312">
        <v>508</v>
      </c>
      <c r="W2312">
        <v>1</v>
      </c>
      <c r="X2312">
        <v>233</v>
      </c>
    </row>
    <row r="2313" spans="1:24" hidden="1" x14ac:dyDescent="0.25">
      <c r="A2313" t="s">
        <v>39</v>
      </c>
      <c r="B2313" t="s">
        <v>29</v>
      </c>
      <c r="C2313">
        <v>2018</v>
      </c>
      <c r="D2313" t="s">
        <v>30</v>
      </c>
      <c r="E2313">
        <v>5.88</v>
      </c>
      <c r="F2313">
        <v>8.2799999999999994</v>
      </c>
      <c r="G2313">
        <v>2.81</v>
      </c>
      <c r="H2313">
        <v>9.98</v>
      </c>
      <c r="I2313">
        <v>10.61</v>
      </c>
      <c r="J2313">
        <v>8.84</v>
      </c>
      <c r="K2313">
        <v>1040</v>
      </c>
      <c r="L2313" t="s">
        <v>27</v>
      </c>
      <c r="M2313">
        <v>56.79</v>
      </c>
      <c r="N2313">
        <v>11</v>
      </c>
      <c r="O2313">
        <v>44</v>
      </c>
      <c r="P2313">
        <v>13</v>
      </c>
      <c r="Q2313">
        <v>78.58</v>
      </c>
      <c r="R2313">
        <v>36302</v>
      </c>
      <c r="S2313">
        <v>57.68</v>
      </c>
      <c r="T2313">
        <v>27.66</v>
      </c>
      <c r="U2313">
        <v>64.459999999999994</v>
      </c>
      <c r="V2313">
        <v>217</v>
      </c>
      <c r="W2313">
        <v>32.74</v>
      </c>
      <c r="X2313">
        <v>780</v>
      </c>
    </row>
    <row r="2314" spans="1:24" hidden="1" x14ac:dyDescent="0.25">
      <c r="A2314" t="s">
        <v>24</v>
      </c>
      <c r="B2314" t="s">
        <v>37</v>
      </c>
      <c r="C2314">
        <v>2021</v>
      </c>
      <c r="D2314" t="s">
        <v>40</v>
      </c>
      <c r="E2314">
        <v>9.18</v>
      </c>
      <c r="F2314">
        <v>7.26</v>
      </c>
      <c r="G2314">
        <v>2.69</v>
      </c>
      <c r="H2314">
        <v>8.2100000000000009</v>
      </c>
      <c r="I2314">
        <v>31.07</v>
      </c>
      <c r="J2314">
        <v>18.940000000000001</v>
      </c>
      <c r="K2314">
        <v>1391</v>
      </c>
      <c r="L2314" t="s">
        <v>27</v>
      </c>
      <c r="M2314">
        <v>87.55</v>
      </c>
      <c r="N2314">
        <v>492</v>
      </c>
      <c r="O2314">
        <v>34</v>
      </c>
      <c r="P2314">
        <v>86</v>
      </c>
      <c r="Q2314">
        <v>97.96</v>
      </c>
      <c r="R2314">
        <v>38842</v>
      </c>
      <c r="S2314">
        <v>36.880000000000003</v>
      </c>
      <c r="T2314">
        <v>19.760000000000002</v>
      </c>
      <c r="U2314">
        <v>88.18</v>
      </c>
      <c r="V2314">
        <v>1574</v>
      </c>
      <c r="W2314">
        <v>37.53</v>
      </c>
      <c r="X2314">
        <v>557</v>
      </c>
    </row>
    <row r="2315" spans="1:24" hidden="1" x14ac:dyDescent="0.25">
      <c r="A2315" t="s">
        <v>46</v>
      </c>
      <c r="B2315" t="s">
        <v>37</v>
      </c>
      <c r="C2315">
        <v>2002</v>
      </c>
      <c r="D2315" t="s">
        <v>42</v>
      </c>
      <c r="E2315">
        <v>5.47</v>
      </c>
      <c r="F2315">
        <v>6.67</v>
      </c>
      <c r="G2315">
        <v>2.96</v>
      </c>
      <c r="H2315">
        <v>8.8699999999999992</v>
      </c>
      <c r="I2315">
        <v>20.97</v>
      </c>
      <c r="J2315">
        <v>9.6</v>
      </c>
      <c r="K2315">
        <v>2172</v>
      </c>
      <c r="L2315" t="s">
        <v>35</v>
      </c>
      <c r="M2315">
        <v>85.38</v>
      </c>
      <c r="N2315">
        <v>84</v>
      </c>
      <c r="O2315">
        <v>29</v>
      </c>
      <c r="P2315">
        <v>92</v>
      </c>
      <c r="Q2315">
        <v>76.260000000000005</v>
      </c>
      <c r="R2315">
        <v>71924</v>
      </c>
      <c r="S2315">
        <v>23.15</v>
      </c>
      <c r="T2315">
        <v>46.71</v>
      </c>
      <c r="U2315">
        <v>43.63</v>
      </c>
      <c r="V2315">
        <v>1389</v>
      </c>
      <c r="W2315">
        <v>32.4</v>
      </c>
      <c r="X2315">
        <v>270</v>
      </c>
    </row>
    <row r="2316" spans="1:24" hidden="1" x14ac:dyDescent="0.25">
      <c r="A2316" t="s">
        <v>39</v>
      </c>
      <c r="B2316" t="s">
        <v>33</v>
      </c>
      <c r="C2316">
        <v>2004</v>
      </c>
      <c r="D2316" t="s">
        <v>30</v>
      </c>
      <c r="E2316">
        <v>5.0599999999999996</v>
      </c>
      <c r="F2316">
        <v>7.5</v>
      </c>
      <c r="G2316">
        <v>1.74</v>
      </c>
      <c r="H2316">
        <v>4.49</v>
      </c>
      <c r="I2316">
        <v>25.21</v>
      </c>
      <c r="J2316">
        <v>1.62</v>
      </c>
      <c r="K2316">
        <v>1335</v>
      </c>
      <c r="L2316" t="s">
        <v>31</v>
      </c>
      <c r="M2316">
        <v>98.82</v>
      </c>
      <c r="N2316">
        <v>221</v>
      </c>
      <c r="O2316">
        <v>38</v>
      </c>
      <c r="P2316">
        <v>98</v>
      </c>
      <c r="Q2316">
        <v>22.6</v>
      </c>
      <c r="R2316">
        <v>75324</v>
      </c>
      <c r="S2316">
        <v>61.25</v>
      </c>
      <c r="T2316">
        <v>37.979999999999997</v>
      </c>
      <c r="U2316">
        <v>65.34</v>
      </c>
      <c r="V2316">
        <v>1767</v>
      </c>
      <c r="W2316">
        <v>38.06</v>
      </c>
      <c r="X2316">
        <v>285</v>
      </c>
    </row>
    <row r="2317" spans="1:24" hidden="1" x14ac:dyDescent="0.25">
      <c r="A2317" t="s">
        <v>36</v>
      </c>
      <c r="B2317" t="s">
        <v>33</v>
      </c>
      <c r="C2317">
        <v>2008</v>
      </c>
      <c r="D2317" t="s">
        <v>40</v>
      </c>
      <c r="E2317">
        <v>2.2200000000000002</v>
      </c>
      <c r="F2317">
        <v>6.5</v>
      </c>
      <c r="G2317">
        <v>0.03</v>
      </c>
      <c r="H2317">
        <v>3.74</v>
      </c>
      <c r="I2317">
        <v>47.58</v>
      </c>
      <c r="J2317">
        <v>15.31</v>
      </c>
      <c r="K2317">
        <v>2259</v>
      </c>
      <c r="L2317" t="s">
        <v>27</v>
      </c>
      <c r="M2317">
        <v>62.56</v>
      </c>
      <c r="N2317">
        <v>48</v>
      </c>
      <c r="O2317">
        <v>47</v>
      </c>
      <c r="P2317">
        <v>51</v>
      </c>
      <c r="Q2317">
        <v>79.58</v>
      </c>
      <c r="R2317">
        <v>57826</v>
      </c>
      <c r="S2317">
        <v>32.31</v>
      </c>
      <c r="T2317">
        <v>38.53</v>
      </c>
      <c r="U2317">
        <v>25.32</v>
      </c>
      <c r="V2317">
        <v>1335</v>
      </c>
      <c r="W2317">
        <v>35.880000000000003</v>
      </c>
      <c r="X2317">
        <v>780</v>
      </c>
    </row>
    <row r="2318" spans="1:24" hidden="1" x14ac:dyDescent="0.25">
      <c r="A2318" t="s">
        <v>28</v>
      </c>
      <c r="B2318" t="s">
        <v>33</v>
      </c>
      <c r="C2318">
        <v>2017</v>
      </c>
      <c r="D2318" t="s">
        <v>40</v>
      </c>
      <c r="E2318">
        <v>5.45</v>
      </c>
      <c r="F2318">
        <v>6.19</v>
      </c>
      <c r="G2318">
        <v>0.18</v>
      </c>
      <c r="H2318">
        <v>6.61</v>
      </c>
      <c r="I2318">
        <v>21.01</v>
      </c>
      <c r="J2318">
        <v>7.83</v>
      </c>
      <c r="K2318">
        <v>499</v>
      </c>
      <c r="L2318" t="s">
        <v>35</v>
      </c>
      <c r="M2318">
        <v>81.569999999999993</v>
      </c>
      <c r="N2318">
        <v>179</v>
      </c>
      <c r="O2318">
        <v>48</v>
      </c>
      <c r="P2318">
        <v>90</v>
      </c>
      <c r="Q2318">
        <v>33.56</v>
      </c>
      <c r="R2318">
        <v>71085</v>
      </c>
      <c r="S2318">
        <v>35.36</v>
      </c>
      <c r="T2318">
        <v>22.55</v>
      </c>
      <c r="U2318">
        <v>93.08</v>
      </c>
      <c r="V2318">
        <v>2472</v>
      </c>
      <c r="W2318">
        <v>35.799999999999997</v>
      </c>
      <c r="X2318">
        <v>780</v>
      </c>
    </row>
    <row r="2319" spans="1:24" hidden="1" x14ac:dyDescent="0.25">
      <c r="A2319" t="s">
        <v>32</v>
      </c>
      <c r="B2319" t="s">
        <v>25</v>
      </c>
      <c r="C2319">
        <v>2010</v>
      </c>
      <c r="D2319" t="s">
        <v>34</v>
      </c>
      <c r="E2319">
        <v>1.41</v>
      </c>
      <c r="F2319">
        <v>6.05</v>
      </c>
      <c r="G2319">
        <v>3.32</v>
      </c>
      <c r="H2319">
        <v>8.41</v>
      </c>
      <c r="I2319">
        <v>44.08</v>
      </c>
      <c r="J2319">
        <v>14.21</v>
      </c>
      <c r="K2319">
        <v>810</v>
      </c>
      <c r="L2319" t="s">
        <v>44</v>
      </c>
      <c r="M2319">
        <v>89.97</v>
      </c>
      <c r="N2319">
        <v>9</v>
      </c>
      <c r="O2319">
        <v>29</v>
      </c>
      <c r="P2319">
        <v>53</v>
      </c>
      <c r="Q2319">
        <v>99.59</v>
      </c>
      <c r="R2319">
        <v>26372</v>
      </c>
      <c r="S2319">
        <v>59.84</v>
      </c>
      <c r="T2319">
        <v>62.78</v>
      </c>
      <c r="U2319">
        <v>56.14</v>
      </c>
      <c r="V2319">
        <v>1051</v>
      </c>
      <c r="W2319">
        <v>9.82</v>
      </c>
      <c r="X2319">
        <v>365</v>
      </c>
    </row>
    <row r="2320" spans="1:24" hidden="1" x14ac:dyDescent="0.25">
      <c r="A2320" t="s">
        <v>46</v>
      </c>
      <c r="B2320" t="s">
        <v>33</v>
      </c>
      <c r="C2320">
        <v>2015</v>
      </c>
      <c r="D2320" t="s">
        <v>40</v>
      </c>
      <c r="E2320">
        <v>8.6999999999999993</v>
      </c>
      <c r="F2320">
        <v>8.3800000000000008</v>
      </c>
      <c r="G2320">
        <v>2.62</v>
      </c>
      <c r="H2320">
        <v>7.46</v>
      </c>
      <c r="I2320">
        <v>33.04</v>
      </c>
      <c r="J2320">
        <v>11.59</v>
      </c>
      <c r="K2320">
        <v>4984</v>
      </c>
      <c r="L2320" t="s">
        <v>31</v>
      </c>
      <c r="M2320">
        <v>45.49</v>
      </c>
      <c r="N2320">
        <v>498</v>
      </c>
      <c r="O2320">
        <v>16</v>
      </c>
      <c r="P2320">
        <v>48</v>
      </c>
      <c r="Q2320">
        <v>38.909999999999997</v>
      </c>
      <c r="R2320">
        <v>83377</v>
      </c>
      <c r="S2320">
        <v>11.82</v>
      </c>
      <c r="T2320">
        <v>58.62</v>
      </c>
      <c r="U2320">
        <v>40.21</v>
      </c>
      <c r="V2320">
        <v>2039</v>
      </c>
      <c r="W2320">
        <v>9.25</v>
      </c>
      <c r="X2320">
        <v>335</v>
      </c>
    </row>
    <row r="2321" spans="1:24" hidden="1" x14ac:dyDescent="0.25">
      <c r="A2321" t="s">
        <v>45</v>
      </c>
      <c r="B2321" t="s">
        <v>25</v>
      </c>
      <c r="C2321">
        <v>2001</v>
      </c>
      <c r="D2321" t="s">
        <v>34</v>
      </c>
      <c r="E2321">
        <v>6.76</v>
      </c>
      <c r="F2321">
        <v>7.81</v>
      </c>
      <c r="G2321">
        <v>4.1100000000000003</v>
      </c>
      <c r="H2321">
        <v>7.42</v>
      </c>
      <c r="I2321">
        <v>6.08</v>
      </c>
      <c r="J2321">
        <v>14.26</v>
      </c>
      <c r="K2321">
        <v>3713</v>
      </c>
      <c r="L2321" t="s">
        <v>44</v>
      </c>
      <c r="M2321">
        <v>73.44</v>
      </c>
      <c r="N2321">
        <v>260</v>
      </c>
      <c r="O2321">
        <v>18</v>
      </c>
      <c r="P2321">
        <v>90</v>
      </c>
      <c r="Q2321">
        <v>30.69</v>
      </c>
      <c r="R2321">
        <v>21715</v>
      </c>
      <c r="S2321">
        <v>77.42</v>
      </c>
      <c r="T2321">
        <v>88.58</v>
      </c>
      <c r="U2321">
        <v>57.06</v>
      </c>
      <c r="V2321">
        <v>353</v>
      </c>
      <c r="W2321">
        <v>32.380000000000003</v>
      </c>
      <c r="X2321">
        <v>237</v>
      </c>
    </row>
    <row r="2322" spans="1:24" hidden="1" x14ac:dyDescent="0.25">
      <c r="A2322" t="s">
        <v>36</v>
      </c>
      <c r="B2322" t="s">
        <v>33</v>
      </c>
      <c r="C2322">
        <v>2011</v>
      </c>
      <c r="D2322" t="s">
        <v>26</v>
      </c>
      <c r="E2322">
        <v>9.94</v>
      </c>
      <c r="F2322">
        <v>8</v>
      </c>
      <c r="G2322">
        <v>1.5</v>
      </c>
      <c r="H2322">
        <v>8.3000000000000007</v>
      </c>
      <c r="I2322">
        <v>37.229999999999997</v>
      </c>
      <c r="J2322">
        <v>1.24</v>
      </c>
      <c r="K2322">
        <v>3704</v>
      </c>
      <c r="L2322" t="s">
        <v>27</v>
      </c>
      <c r="M2322">
        <v>68.34</v>
      </c>
      <c r="N2322">
        <v>319</v>
      </c>
      <c r="O2322">
        <v>30</v>
      </c>
      <c r="P2322">
        <v>29</v>
      </c>
      <c r="Q2322">
        <v>25.44</v>
      </c>
      <c r="R2322">
        <v>5468</v>
      </c>
      <c r="S2322">
        <v>96.54</v>
      </c>
      <c r="T2322">
        <v>23.41</v>
      </c>
      <c r="U2322">
        <v>58.52</v>
      </c>
      <c r="V2322">
        <v>309</v>
      </c>
      <c r="W2322">
        <v>19.66</v>
      </c>
      <c r="X2322">
        <v>609</v>
      </c>
    </row>
    <row r="2323" spans="1:24" hidden="1" x14ac:dyDescent="0.25">
      <c r="A2323" t="s">
        <v>46</v>
      </c>
      <c r="B2323" t="s">
        <v>25</v>
      </c>
      <c r="C2323">
        <v>2021</v>
      </c>
      <c r="D2323" t="s">
        <v>43</v>
      </c>
      <c r="E2323">
        <v>0.92</v>
      </c>
      <c r="F2323">
        <v>8.4499999999999993</v>
      </c>
      <c r="G2323">
        <v>4.08</v>
      </c>
      <c r="H2323">
        <v>4.59</v>
      </c>
      <c r="I2323">
        <v>26.01</v>
      </c>
      <c r="J2323">
        <v>0.68</v>
      </c>
      <c r="K2323">
        <v>1210</v>
      </c>
      <c r="L2323" t="s">
        <v>35</v>
      </c>
      <c r="M2323">
        <v>82</v>
      </c>
      <c r="N2323">
        <v>185</v>
      </c>
      <c r="O2323">
        <v>16</v>
      </c>
      <c r="P2323">
        <v>2</v>
      </c>
      <c r="Q2323">
        <v>66.53</v>
      </c>
      <c r="R2323">
        <v>94698</v>
      </c>
      <c r="S2323">
        <v>49.08</v>
      </c>
      <c r="T2323">
        <v>76.72</v>
      </c>
      <c r="U2323">
        <v>79.459999999999994</v>
      </c>
      <c r="V2323">
        <v>537</v>
      </c>
      <c r="W2323">
        <v>37.69</v>
      </c>
      <c r="X2323">
        <v>905</v>
      </c>
    </row>
    <row r="2324" spans="1:24" hidden="1" x14ac:dyDescent="0.25">
      <c r="A2324" t="s">
        <v>39</v>
      </c>
      <c r="B2324" t="s">
        <v>29</v>
      </c>
      <c r="C2324">
        <v>2005</v>
      </c>
      <c r="D2324" t="s">
        <v>42</v>
      </c>
      <c r="E2324">
        <v>2.41</v>
      </c>
      <c r="F2324">
        <v>8.33</v>
      </c>
      <c r="G2324">
        <v>2.13</v>
      </c>
      <c r="H2324">
        <v>7.63</v>
      </c>
      <c r="I2324">
        <v>11.25</v>
      </c>
      <c r="J2324">
        <v>7.57</v>
      </c>
      <c r="K2324">
        <v>3745</v>
      </c>
      <c r="L2324" t="s">
        <v>31</v>
      </c>
      <c r="M2324">
        <v>78.680000000000007</v>
      </c>
      <c r="N2324">
        <v>228</v>
      </c>
      <c r="O2324">
        <v>1</v>
      </c>
      <c r="P2324">
        <v>11</v>
      </c>
      <c r="Q2324">
        <v>12.7</v>
      </c>
      <c r="R2324">
        <v>41553</v>
      </c>
      <c r="S2324">
        <v>55.99</v>
      </c>
      <c r="T2324">
        <v>12.71</v>
      </c>
      <c r="U2324">
        <v>97.97</v>
      </c>
      <c r="V2324">
        <v>2164</v>
      </c>
      <c r="W2324">
        <v>35.89</v>
      </c>
      <c r="X2324">
        <v>312</v>
      </c>
    </row>
    <row r="2325" spans="1:24" hidden="1" x14ac:dyDescent="0.25">
      <c r="A2325" t="s">
        <v>47</v>
      </c>
      <c r="B2325" t="s">
        <v>29</v>
      </c>
      <c r="C2325">
        <v>2010</v>
      </c>
      <c r="D2325" t="s">
        <v>43</v>
      </c>
      <c r="E2325">
        <v>8.77</v>
      </c>
      <c r="F2325">
        <v>7.84</v>
      </c>
      <c r="G2325">
        <v>0.48</v>
      </c>
      <c r="H2325">
        <v>5.74</v>
      </c>
      <c r="I2325">
        <v>14.48</v>
      </c>
      <c r="J2325">
        <v>13.86</v>
      </c>
      <c r="K2325">
        <v>1986</v>
      </c>
      <c r="L2325" t="s">
        <v>27</v>
      </c>
      <c r="M2325">
        <v>86.9</v>
      </c>
      <c r="N2325">
        <v>391</v>
      </c>
      <c r="O2325">
        <v>36</v>
      </c>
      <c r="P2325">
        <v>30</v>
      </c>
      <c r="Q2325">
        <v>95.45</v>
      </c>
      <c r="R2325">
        <v>19650</v>
      </c>
      <c r="S2325">
        <v>38.46</v>
      </c>
      <c r="T2325">
        <v>15.87</v>
      </c>
      <c r="U2325">
        <v>34.89</v>
      </c>
      <c r="V2325">
        <v>706</v>
      </c>
      <c r="W2325">
        <v>35.729999999999997</v>
      </c>
      <c r="X2325">
        <v>111</v>
      </c>
    </row>
    <row r="2326" spans="1:24" hidden="1" x14ac:dyDescent="0.25">
      <c r="A2326" t="s">
        <v>32</v>
      </c>
      <c r="B2326" t="s">
        <v>37</v>
      </c>
      <c r="C2326">
        <v>2007</v>
      </c>
      <c r="D2326" t="s">
        <v>43</v>
      </c>
      <c r="E2326">
        <v>3.95</v>
      </c>
      <c r="F2326">
        <v>7.73</v>
      </c>
      <c r="G2326">
        <v>4.8899999999999997</v>
      </c>
      <c r="H2326">
        <v>3.49</v>
      </c>
      <c r="I2326">
        <v>27.87</v>
      </c>
      <c r="J2326">
        <v>4.47</v>
      </c>
      <c r="K2326">
        <v>1491</v>
      </c>
      <c r="L2326" t="s">
        <v>31</v>
      </c>
      <c r="M2326">
        <v>51.78</v>
      </c>
      <c r="N2326">
        <v>157</v>
      </c>
      <c r="O2326">
        <v>47</v>
      </c>
      <c r="P2326">
        <v>36</v>
      </c>
      <c r="Q2326">
        <v>30.84</v>
      </c>
      <c r="R2326">
        <v>1167</v>
      </c>
      <c r="S2326">
        <v>95.67</v>
      </c>
      <c r="T2326">
        <v>61.84</v>
      </c>
      <c r="U2326">
        <v>24.36</v>
      </c>
      <c r="V2326">
        <v>2420</v>
      </c>
      <c r="W2326">
        <v>13.04</v>
      </c>
      <c r="X2326">
        <v>302</v>
      </c>
    </row>
    <row r="2327" spans="1:24" hidden="1" x14ac:dyDescent="0.25">
      <c r="A2327" t="s">
        <v>46</v>
      </c>
      <c r="B2327" t="s">
        <v>25</v>
      </c>
      <c r="C2327">
        <v>2011</v>
      </c>
      <c r="D2327" t="s">
        <v>34</v>
      </c>
      <c r="E2327">
        <v>4.66</v>
      </c>
      <c r="F2327">
        <v>6.84</v>
      </c>
      <c r="G2327">
        <v>2.56</v>
      </c>
      <c r="H2327">
        <v>4.41</v>
      </c>
      <c r="I2327">
        <v>30.09</v>
      </c>
      <c r="J2327">
        <v>8.67</v>
      </c>
      <c r="K2327">
        <v>4270</v>
      </c>
      <c r="L2327" t="s">
        <v>35</v>
      </c>
      <c r="M2327">
        <v>45.14</v>
      </c>
      <c r="N2327">
        <v>272</v>
      </c>
      <c r="O2327">
        <v>28</v>
      </c>
      <c r="P2327">
        <v>26</v>
      </c>
      <c r="Q2327">
        <v>30.95</v>
      </c>
      <c r="R2327">
        <v>33782</v>
      </c>
      <c r="S2327">
        <v>13.29</v>
      </c>
      <c r="T2327">
        <v>42.52</v>
      </c>
      <c r="U2327">
        <v>72.459999999999994</v>
      </c>
      <c r="V2327">
        <v>2006</v>
      </c>
      <c r="W2327">
        <v>5.32</v>
      </c>
      <c r="X2327">
        <v>17</v>
      </c>
    </row>
    <row r="2328" spans="1:24" hidden="1" x14ac:dyDescent="0.25">
      <c r="A2328" t="s">
        <v>24</v>
      </c>
      <c r="B2328" t="s">
        <v>38</v>
      </c>
      <c r="C2328">
        <v>2001</v>
      </c>
      <c r="D2328" t="s">
        <v>43</v>
      </c>
      <c r="E2328">
        <v>8.61</v>
      </c>
      <c r="F2328">
        <v>6.26</v>
      </c>
      <c r="G2328">
        <v>3.15</v>
      </c>
      <c r="H2328">
        <v>8.56</v>
      </c>
      <c r="I2328">
        <v>48.41</v>
      </c>
      <c r="J2328">
        <v>19.62</v>
      </c>
      <c r="K2328">
        <v>3048</v>
      </c>
      <c r="L2328" t="s">
        <v>35</v>
      </c>
      <c r="M2328">
        <v>86.36</v>
      </c>
      <c r="N2328">
        <v>322</v>
      </c>
      <c r="O2328">
        <v>29</v>
      </c>
      <c r="P2328">
        <v>23</v>
      </c>
      <c r="Q2328">
        <v>6.51</v>
      </c>
      <c r="R2328">
        <v>37557</v>
      </c>
      <c r="S2328">
        <v>81.349999999999994</v>
      </c>
      <c r="T2328">
        <v>28.44</v>
      </c>
      <c r="U2328">
        <v>90.77</v>
      </c>
      <c r="V2328">
        <v>998</v>
      </c>
      <c r="W2328">
        <v>27.12</v>
      </c>
      <c r="X2328">
        <v>623</v>
      </c>
    </row>
    <row r="2329" spans="1:24" hidden="1" x14ac:dyDescent="0.25">
      <c r="A2329" t="s">
        <v>48</v>
      </c>
      <c r="B2329" t="s">
        <v>37</v>
      </c>
      <c r="C2329">
        <v>2008</v>
      </c>
      <c r="D2329" t="s">
        <v>40</v>
      </c>
      <c r="E2329">
        <v>5.22</v>
      </c>
      <c r="F2329">
        <v>7.43</v>
      </c>
      <c r="G2329">
        <v>3.35</v>
      </c>
      <c r="H2329">
        <v>9.27</v>
      </c>
      <c r="I2329">
        <v>42.74</v>
      </c>
      <c r="J2329">
        <v>4.3</v>
      </c>
      <c r="K2329">
        <v>4919</v>
      </c>
      <c r="L2329" t="s">
        <v>27</v>
      </c>
      <c r="M2329">
        <v>55.24</v>
      </c>
      <c r="N2329">
        <v>20</v>
      </c>
      <c r="O2329">
        <v>42</v>
      </c>
      <c r="P2329">
        <v>40</v>
      </c>
      <c r="Q2329">
        <v>26.11</v>
      </c>
      <c r="R2329">
        <v>62873</v>
      </c>
      <c r="S2329">
        <v>65.040000000000006</v>
      </c>
      <c r="T2329">
        <v>10.220000000000001</v>
      </c>
      <c r="U2329">
        <v>65.2</v>
      </c>
      <c r="V2329">
        <v>2646</v>
      </c>
      <c r="W2329">
        <v>17.62</v>
      </c>
      <c r="X2329">
        <v>634</v>
      </c>
    </row>
    <row r="2330" spans="1:24" hidden="1" x14ac:dyDescent="0.25">
      <c r="A2330" t="s">
        <v>48</v>
      </c>
      <c r="B2330" t="s">
        <v>29</v>
      </c>
      <c r="C2330">
        <v>2014</v>
      </c>
      <c r="D2330" t="s">
        <v>34</v>
      </c>
      <c r="E2330">
        <v>1.93</v>
      </c>
      <c r="F2330">
        <v>7.44</v>
      </c>
      <c r="G2330">
        <v>1.81</v>
      </c>
      <c r="H2330">
        <v>4.9800000000000004</v>
      </c>
      <c r="I2330">
        <v>10.29</v>
      </c>
      <c r="J2330">
        <v>16.96</v>
      </c>
      <c r="K2330">
        <v>2934</v>
      </c>
      <c r="L2330" t="s">
        <v>31</v>
      </c>
      <c r="M2330">
        <v>50.13</v>
      </c>
      <c r="N2330">
        <v>15</v>
      </c>
      <c r="O2330">
        <v>21</v>
      </c>
      <c r="P2330">
        <v>63</v>
      </c>
      <c r="Q2330">
        <v>43.06</v>
      </c>
      <c r="R2330">
        <v>93635</v>
      </c>
      <c r="S2330">
        <v>79.150000000000006</v>
      </c>
      <c r="T2330">
        <v>63.05</v>
      </c>
      <c r="U2330">
        <v>26.39</v>
      </c>
      <c r="V2330">
        <v>2349</v>
      </c>
      <c r="W2330">
        <v>37.36</v>
      </c>
      <c r="X2330">
        <v>217</v>
      </c>
    </row>
    <row r="2331" spans="1:24" hidden="1" x14ac:dyDescent="0.25">
      <c r="A2331" t="s">
        <v>32</v>
      </c>
      <c r="B2331" t="s">
        <v>25</v>
      </c>
      <c r="C2331">
        <v>2001</v>
      </c>
      <c r="D2331" t="s">
        <v>43</v>
      </c>
      <c r="E2331">
        <v>8.92</v>
      </c>
      <c r="F2331">
        <v>8.3800000000000008</v>
      </c>
      <c r="G2331">
        <v>3.74</v>
      </c>
      <c r="H2331">
        <v>4.33</v>
      </c>
      <c r="I2331">
        <v>38.700000000000003</v>
      </c>
      <c r="J2331">
        <v>16.510000000000002</v>
      </c>
      <c r="K2331">
        <v>4364</v>
      </c>
      <c r="L2331" t="s">
        <v>35</v>
      </c>
      <c r="M2331">
        <v>53.58</v>
      </c>
      <c r="N2331">
        <v>479</v>
      </c>
      <c r="O2331">
        <v>37</v>
      </c>
      <c r="P2331">
        <v>10</v>
      </c>
      <c r="Q2331">
        <v>38.22</v>
      </c>
      <c r="R2331">
        <v>34079</v>
      </c>
      <c r="S2331">
        <v>95.05</v>
      </c>
      <c r="T2331">
        <v>45.27</v>
      </c>
      <c r="U2331">
        <v>53.74</v>
      </c>
      <c r="V2331">
        <v>1188</v>
      </c>
      <c r="W2331">
        <v>34.15</v>
      </c>
      <c r="X2331">
        <v>372</v>
      </c>
    </row>
    <row r="2332" spans="1:24" x14ac:dyDescent="0.25">
      <c r="A2332" t="s">
        <v>39</v>
      </c>
      <c r="B2332" t="s">
        <v>33</v>
      </c>
      <c r="C2332">
        <v>2000</v>
      </c>
      <c r="D2332" t="s">
        <v>34</v>
      </c>
      <c r="E2332">
        <v>0.31</v>
      </c>
      <c r="F2332">
        <v>7.11</v>
      </c>
      <c r="G2332">
        <v>4.3499999999999996</v>
      </c>
      <c r="H2332">
        <v>3.19</v>
      </c>
      <c r="I2332">
        <v>0.41</v>
      </c>
      <c r="J2332">
        <v>17.829999999999998</v>
      </c>
      <c r="K2332">
        <v>1817</v>
      </c>
      <c r="L2332" t="s">
        <v>31</v>
      </c>
      <c r="M2332">
        <v>34.64</v>
      </c>
      <c r="N2332">
        <v>282</v>
      </c>
      <c r="O2332">
        <v>10</v>
      </c>
      <c r="P2332">
        <v>90</v>
      </c>
      <c r="Q2332">
        <v>28.76</v>
      </c>
      <c r="R2332">
        <v>48836</v>
      </c>
      <c r="S2332">
        <v>49.62</v>
      </c>
      <c r="T2332">
        <v>23.66</v>
      </c>
      <c r="U2332">
        <v>72.38</v>
      </c>
      <c r="V2332">
        <v>2225</v>
      </c>
      <c r="W2332">
        <v>37.15</v>
      </c>
      <c r="X2332">
        <v>906</v>
      </c>
    </row>
    <row r="2333" spans="1:24" hidden="1" x14ac:dyDescent="0.25">
      <c r="A2333" t="s">
        <v>48</v>
      </c>
      <c r="B2333" t="s">
        <v>38</v>
      </c>
      <c r="C2333">
        <v>2009</v>
      </c>
      <c r="D2333" t="s">
        <v>26</v>
      </c>
      <c r="E2333">
        <v>8.9499999999999993</v>
      </c>
      <c r="F2333">
        <v>7.73</v>
      </c>
      <c r="G2333">
        <v>1.94</v>
      </c>
      <c r="H2333">
        <v>9.6300000000000008</v>
      </c>
      <c r="I2333">
        <v>6.49</v>
      </c>
      <c r="J2333">
        <v>18.3</v>
      </c>
      <c r="K2333">
        <v>4319</v>
      </c>
      <c r="L2333" t="s">
        <v>31</v>
      </c>
      <c r="M2333">
        <v>84.12</v>
      </c>
      <c r="N2333">
        <v>114</v>
      </c>
      <c r="O2333">
        <v>32</v>
      </c>
      <c r="P2333">
        <v>72</v>
      </c>
      <c r="Q2333">
        <v>5.99</v>
      </c>
      <c r="R2333">
        <v>22591</v>
      </c>
      <c r="S2333">
        <v>28.83</v>
      </c>
      <c r="T2333">
        <v>87.78</v>
      </c>
      <c r="U2333">
        <v>46.24</v>
      </c>
      <c r="V2333">
        <v>1472</v>
      </c>
      <c r="W2333">
        <v>22.71</v>
      </c>
      <c r="X2333">
        <v>983</v>
      </c>
    </row>
    <row r="2334" spans="1:24" hidden="1" x14ac:dyDescent="0.25">
      <c r="A2334" t="s">
        <v>46</v>
      </c>
      <c r="B2334" t="s">
        <v>29</v>
      </c>
      <c r="C2334">
        <v>2001</v>
      </c>
      <c r="D2334" t="s">
        <v>34</v>
      </c>
      <c r="E2334">
        <v>0.51</v>
      </c>
      <c r="F2334">
        <v>7.44</v>
      </c>
      <c r="G2334">
        <v>3.29</v>
      </c>
      <c r="H2334">
        <v>7.79</v>
      </c>
      <c r="I2334">
        <v>9.99</v>
      </c>
      <c r="J2334">
        <v>10.15</v>
      </c>
      <c r="K2334">
        <v>1275</v>
      </c>
      <c r="L2334" t="s">
        <v>44</v>
      </c>
      <c r="M2334">
        <v>80.06</v>
      </c>
      <c r="N2334">
        <v>5</v>
      </c>
      <c r="O2334">
        <v>18</v>
      </c>
      <c r="P2334">
        <v>15</v>
      </c>
      <c r="Q2334">
        <v>31.46</v>
      </c>
      <c r="R2334">
        <v>55501</v>
      </c>
      <c r="S2334">
        <v>77.95</v>
      </c>
      <c r="T2334">
        <v>38.07</v>
      </c>
      <c r="U2334">
        <v>87.59</v>
      </c>
      <c r="V2334">
        <v>684</v>
      </c>
      <c r="W2334">
        <v>21.05</v>
      </c>
      <c r="X2334">
        <v>54</v>
      </c>
    </row>
    <row r="2335" spans="1:24" hidden="1" x14ac:dyDescent="0.25">
      <c r="A2335" t="s">
        <v>45</v>
      </c>
      <c r="B2335" t="s">
        <v>37</v>
      </c>
      <c r="C2335">
        <v>2011</v>
      </c>
      <c r="D2335" t="s">
        <v>30</v>
      </c>
      <c r="E2335">
        <v>6.66</v>
      </c>
      <c r="F2335">
        <v>6.44</v>
      </c>
      <c r="G2335">
        <v>3.79</v>
      </c>
      <c r="H2335">
        <v>9.6999999999999993</v>
      </c>
      <c r="I2335">
        <v>29.86</v>
      </c>
      <c r="J2335">
        <v>13.64</v>
      </c>
      <c r="K2335">
        <v>3022</v>
      </c>
      <c r="L2335" t="s">
        <v>27</v>
      </c>
      <c r="M2335">
        <v>68.69</v>
      </c>
      <c r="N2335">
        <v>297</v>
      </c>
      <c r="O2335">
        <v>2</v>
      </c>
      <c r="P2335">
        <v>13</v>
      </c>
      <c r="Q2335">
        <v>78.28</v>
      </c>
      <c r="R2335">
        <v>22956</v>
      </c>
      <c r="S2335">
        <v>84.46</v>
      </c>
      <c r="T2335">
        <v>34.24</v>
      </c>
      <c r="U2335">
        <v>37.979999999999997</v>
      </c>
      <c r="V2335">
        <v>2242</v>
      </c>
      <c r="W2335">
        <v>33.880000000000003</v>
      </c>
      <c r="X2335">
        <v>467</v>
      </c>
    </row>
    <row r="2336" spans="1:24" hidden="1" x14ac:dyDescent="0.25">
      <c r="A2336" t="s">
        <v>28</v>
      </c>
      <c r="B2336" t="s">
        <v>25</v>
      </c>
      <c r="C2336">
        <v>2022</v>
      </c>
      <c r="D2336" t="s">
        <v>40</v>
      </c>
      <c r="E2336">
        <v>0.72</v>
      </c>
      <c r="F2336">
        <v>7.48</v>
      </c>
      <c r="G2336">
        <v>0.95</v>
      </c>
      <c r="H2336">
        <v>9.0500000000000007</v>
      </c>
      <c r="I2336">
        <v>9.73</v>
      </c>
      <c r="J2336">
        <v>12.38</v>
      </c>
      <c r="K2336">
        <v>2877</v>
      </c>
      <c r="L2336" t="s">
        <v>27</v>
      </c>
      <c r="M2336">
        <v>80.13</v>
      </c>
      <c r="N2336">
        <v>399</v>
      </c>
      <c r="O2336">
        <v>39</v>
      </c>
      <c r="P2336">
        <v>46</v>
      </c>
      <c r="Q2336">
        <v>45</v>
      </c>
      <c r="R2336">
        <v>51172</v>
      </c>
      <c r="S2336">
        <v>68.63</v>
      </c>
      <c r="T2336">
        <v>50.83</v>
      </c>
      <c r="U2336">
        <v>49.16</v>
      </c>
      <c r="V2336">
        <v>2206</v>
      </c>
      <c r="W2336">
        <v>20.48</v>
      </c>
      <c r="X2336">
        <v>531</v>
      </c>
    </row>
    <row r="2337" spans="1:24" hidden="1" x14ac:dyDescent="0.25">
      <c r="A2337" t="s">
        <v>28</v>
      </c>
      <c r="B2337" t="s">
        <v>38</v>
      </c>
      <c r="C2337">
        <v>2007</v>
      </c>
      <c r="D2337" t="s">
        <v>42</v>
      </c>
      <c r="E2337">
        <v>7.06</v>
      </c>
      <c r="F2337">
        <v>7.35</v>
      </c>
      <c r="G2337">
        <v>1.66</v>
      </c>
      <c r="H2337">
        <v>5.38</v>
      </c>
      <c r="I2337">
        <v>18.260000000000002</v>
      </c>
      <c r="J2337">
        <v>6.18</v>
      </c>
      <c r="K2337">
        <v>4014</v>
      </c>
      <c r="L2337" t="s">
        <v>31</v>
      </c>
      <c r="M2337">
        <v>56.12</v>
      </c>
      <c r="N2337">
        <v>428</v>
      </c>
      <c r="O2337">
        <v>21</v>
      </c>
      <c r="P2337">
        <v>29</v>
      </c>
      <c r="Q2337">
        <v>30.5</v>
      </c>
      <c r="R2337">
        <v>6249</v>
      </c>
      <c r="S2337">
        <v>84.9</v>
      </c>
      <c r="T2337">
        <v>32.18</v>
      </c>
      <c r="U2337">
        <v>93.31</v>
      </c>
      <c r="V2337">
        <v>373</v>
      </c>
      <c r="W2337">
        <v>36</v>
      </c>
      <c r="X2337">
        <v>351</v>
      </c>
    </row>
    <row r="2338" spans="1:24" hidden="1" x14ac:dyDescent="0.25">
      <c r="A2338" t="s">
        <v>36</v>
      </c>
      <c r="B2338" t="s">
        <v>25</v>
      </c>
      <c r="C2338">
        <v>2004</v>
      </c>
      <c r="D2338" t="s">
        <v>30</v>
      </c>
      <c r="E2338">
        <v>0.34</v>
      </c>
      <c r="F2338">
        <v>7.23</v>
      </c>
      <c r="G2338">
        <v>0.54</v>
      </c>
      <c r="H2338">
        <v>3.79</v>
      </c>
      <c r="I2338">
        <v>12.14</v>
      </c>
      <c r="J2338">
        <v>5.6</v>
      </c>
      <c r="K2338">
        <v>4087</v>
      </c>
      <c r="L2338" t="s">
        <v>44</v>
      </c>
      <c r="M2338">
        <v>50.68</v>
      </c>
      <c r="N2338">
        <v>258</v>
      </c>
      <c r="O2338">
        <v>17</v>
      </c>
      <c r="P2338">
        <v>23</v>
      </c>
      <c r="Q2338">
        <v>31.87</v>
      </c>
      <c r="R2338">
        <v>18362</v>
      </c>
      <c r="S2338">
        <v>73.03</v>
      </c>
      <c r="T2338">
        <v>31.82</v>
      </c>
      <c r="U2338">
        <v>65.88</v>
      </c>
      <c r="V2338">
        <v>2066</v>
      </c>
      <c r="W2338">
        <v>1.38</v>
      </c>
      <c r="X2338">
        <v>241</v>
      </c>
    </row>
    <row r="2339" spans="1:24" hidden="1" x14ac:dyDescent="0.25">
      <c r="A2339" t="s">
        <v>41</v>
      </c>
      <c r="B2339" t="s">
        <v>33</v>
      </c>
      <c r="C2339">
        <v>2021</v>
      </c>
      <c r="D2339" t="s">
        <v>30</v>
      </c>
      <c r="E2339">
        <v>8.42</v>
      </c>
      <c r="F2339">
        <v>7.28</v>
      </c>
      <c r="G2339">
        <v>3.01</v>
      </c>
      <c r="H2339">
        <v>6.49</v>
      </c>
      <c r="I2339">
        <v>16.87</v>
      </c>
      <c r="J2339">
        <v>6.83</v>
      </c>
      <c r="K2339">
        <v>1147</v>
      </c>
      <c r="L2339" t="s">
        <v>31</v>
      </c>
      <c r="M2339">
        <v>90.36</v>
      </c>
      <c r="N2339">
        <v>39</v>
      </c>
      <c r="O2339">
        <v>44</v>
      </c>
      <c r="P2339">
        <v>12</v>
      </c>
      <c r="Q2339">
        <v>56.33</v>
      </c>
      <c r="R2339">
        <v>48707</v>
      </c>
      <c r="S2339">
        <v>95.75</v>
      </c>
      <c r="T2339">
        <v>87.3</v>
      </c>
      <c r="U2339">
        <v>20.5</v>
      </c>
      <c r="V2339">
        <v>1581</v>
      </c>
      <c r="W2339">
        <v>14.35</v>
      </c>
      <c r="X2339">
        <v>754</v>
      </c>
    </row>
    <row r="2340" spans="1:24" x14ac:dyDescent="0.25">
      <c r="A2340" t="s">
        <v>47</v>
      </c>
      <c r="B2340" t="s">
        <v>37</v>
      </c>
      <c r="C2340">
        <v>2000</v>
      </c>
      <c r="D2340" t="s">
        <v>30</v>
      </c>
      <c r="E2340">
        <v>4.66</v>
      </c>
      <c r="F2340">
        <v>6.41</v>
      </c>
      <c r="G2340">
        <v>4</v>
      </c>
      <c r="H2340">
        <v>3.19</v>
      </c>
      <c r="I2340">
        <v>47.12</v>
      </c>
      <c r="J2340">
        <v>4.37</v>
      </c>
      <c r="K2340">
        <v>237</v>
      </c>
      <c r="L2340" t="s">
        <v>27</v>
      </c>
      <c r="M2340">
        <v>59.57</v>
      </c>
      <c r="N2340">
        <v>275</v>
      </c>
      <c r="O2340">
        <v>29</v>
      </c>
      <c r="P2340">
        <v>96</v>
      </c>
      <c r="Q2340">
        <v>31.62</v>
      </c>
      <c r="R2340">
        <v>88238</v>
      </c>
      <c r="S2340">
        <v>57.07</v>
      </c>
      <c r="T2340">
        <v>30.89</v>
      </c>
      <c r="U2340">
        <v>39.520000000000003</v>
      </c>
      <c r="V2340">
        <v>1662</v>
      </c>
      <c r="W2340">
        <v>33.39</v>
      </c>
      <c r="X2340">
        <v>488</v>
      </c>
    </row>
    <row r="2341" spans="1:24" hidden="1" x14ac:dyDescent="0.25">
      <c r="A2341" t="s">
        <v>32</v>
      </c>
      <c r="B2341" t="s">
        <v>25</v>
      </c>
      <c r="C2341">
        <v>2014</v>
      </c>
      <c r="D2341" t="s">
        <v>43</v>
      </c>
      <c r="E2341">
        <v>0.93</v>
      </c>
      <c r="F2341">
        <v>7.16</v>
      </c>
      <c r="G2341">
        <v>3.05</v>
      </c>
      <c r="H2341">
        <v>4.05</v>
      </c>
      <c r="I2341">
        <v>49.87</v>
      </c>
      <c r="J2341">
        <v>15.15</v>
      </c>
      <c r="K2341">
        <v>2122</v>
      </c>
      <c r="L2341" t="s">
        <v>27</v>
      </c>
      <c r="M2341">
        <v>43.71</v>
      </c>
      <c r="N2341">
        <v>231</v>
      </c>
      <c r="O2341">
        <v>0</v>
      </c>
      <c r="P2341">
        <v>8</v>
      </c>
      <c r="Q2341">
        <v>63.82</v>
      </c>
      <c r="R2341">
        <v>26107</v>
      </c>
      <c r="S2341">
        <v>38.049999999999997</v>
      </c>
      <c r="T2341">
        <v>58.44</v>
      </c>
      <c r="U2341">
        <v>80.27</v>
      </c>
      <c r="V2341">
        <v>1253</v>
      </c>
      <c r="W2341">
        <v>8.4</v>
      </c>
      <c r="X2341">
        <v>973</v>
      </c>
    </row>
    <row r="2342" spans="1:24" hidden="1" x14ac:dyDescent="0.25">
      <c r="A2342" t="s">
        <v>36</v>
      </c>
      <c r="B2342" t="s">
        <v>29</v>
      </c>
      <c r="C2342">
        <v>2005</v>
      </c>
      <c r="D2342" t="s">
        <v>34</v>
      </c>
      <c r="E2342">
        <v>7.07</v>
      </c>
      <c r="F2342">
        <v>7.51</v>
      </c>
      <c r="G2342">
        <v>0.9</v>
      </c>
      <c r="H2342">
        <v>4.63</v>
      </c>
      <c r="I2342">
        <v>34.29</v>
      </c>
      <c r="J2342">
        <v>19.29</v>
      </c>
      <c r="K2342">
        <v>4595</v>
      </c>
      <c r="L2342" t="s">
        <v>31</v>
      </c>
      <c r="M2342">
        <v>82.43</v>
      </c>
      <c r="N2342">
        <v>6</v>
      </c>
      <c r="O2342">
        <v>19</v>
      </c>
      <c r="P2342">
        <v>48</v>
      </c>
      <c r="Q2342">
        <v>98.97</v>
      </c>
      <c r="R2342">
        <v>51790</v>
      </c>
      <c r="S2342">
        <v>68.05</v>
      </c>
      <c r="T2342">
        <v>13</v>
      </c>
      <c r="U2342">
        <v>24.16</v>
      </c>
      <c r="V2342">
        <v>2800</v>
      </c>
      <c r="W2342">
        <v>15.96</v>
      </c>
      <c r="X2342">
        <v>948</v>
      </c>
    </row>
    <row r="2343" spans="1:24" hidden="1" x14ac:dyDescent="0.25">
      <c r="A2343" t="s">
        <v>41</v>
      </c>
      <c r="B2343" t="s">
        <v>37</v>
      </c>
      <c r="C2343">
        <v>2011</v>
      </c>
      <c r="D2343" t="s">
        <v>34</v>
      </c>
      <c r="E2343">
        <v>4.8899999999999997</v>
      </c>
      <c r="F2343">
        <v>7.22</v>
      </c>
      <c r="G2343">
        <v>2.73</v>
      </c>
      <c r="H2343">
        <v>7.66</v>
      </c>
      <c r="I2343">
        <v>28.62</v>
      </c>
      <c r="J2343">
        <v>17.36</v>
      </c>
      <c r="K2343">
        <v>1545</v>
      </c>
      <c r="L2343" t="s">
        <v>31</v>
      </c>
      <c r="M2343">
        <v>53.51</v>
      </c>
      <c r="N2343">
        <v>314</v>
      </c>
      <c r="O2343">
        <v>48</v>
      </c>
      <c r="P2343">
        <v>25</v>
      </c>
      <c r="Q2343">
        <v>6.04</v>
      </c>
      <c r="R2343">
        <v>62285</v>
      </c>
      <c r="S2343">
        <v>6.91</v>
      </c>
      <c r="T2343">
        <v>22.35</v>
      </c>
      <c r="U2343">
        <v>99.44</v>
      </c>
      <c r="V2343">
        <v>266</v>
      </c>
      <c r="W2343">
        <v>0.4</v>
      </c>
      <c r="X2343">
        <v>352</v>
      </c>
    </row>
    <row r="2344" spans="1:24" hidden="1" x14ac:dyDescent="0.25">
      <c r="A2344" t="s">
        <v>39</v>
      </c>
      <c r="B2344" t="s">
        <v>29</v>
      </c>
      <c r="C2344">
        <v>2007</v>
      </c>
      <c r="D2344" t="s">
        <v>43</v>
      </c>
      <c r="E2344">
        <v>1.91</v>
      </c>
      <c r="F2344">
        <v>7.22</v>
      </c>
      <c r="G2344">
        <v>4.17</v>
      </c>
      <c r="H2344">
        <v>6.57</v>
      </c>
      <c r="I2344">
        <v>35.42</v>
      </c>
      <c r="J2344">
        <v>4.3600000000000003</v>
      </c>
      <c r="K2344">
        <v>3983</v>
      </c>
      <c r="L2344" t="s">
        <v>31</v>
      </c>
      <c r="M2344">
        <v>44.83</v>
      </c>
      <c r="N2344">
        <v>394</v>
      </c>
      <c r="O2344">
        <v>4</v>
      </c>
      <c r="P2344">
        <v>48</v>
      </c>
      <c r="Q2344">
        <v>18.54</v>
      </c>
      <c r="R2344">
        <v>69105</v>
      </c>
      <c r="S2344">
        <v>49.84</v>
      </c>
      <c r="T2344">
        <v>11.77</v>
      </c>
      <c r="U2344">
        <v>91.83</v>
      </c>
      <c r="V2344">
        <v>687</v>
      </c>
      <c r="W2344">
        <v>12.07</v>
      </c>
      <c r="X2344">
        <v>178</v>
      </c>
    </row>
    <row r="2345" spans="1:24" hidden="1" x14ac:dyDescent="0.25">
      <c r="A2345" t="s">
        <v>24</v>
      </c>
      <c r="B2345" t="s">
        <v>25</v>
      </c>
      <c r="C2345">
        <v>2012</v>
      </c>
      <c r="D2345" t="s">
        <v>40</v>
      </c>
      <c r="E2345">
        <v>0.16</v>
      </c>
      <c r="F2345">
        <v>6.19</v>
      </c>
      <c r="G2345">
        <v>1.51</v>
      </c>
      <c r="H2345">
        <v>5.12</v>
      </c>
      <c r="I2345">
        <v>38.58</v>
      </c>
      <c r="J2345">
        <v>1.04</v>
      </c>
      <c r="K2345">
        <v>4363</v>
      </c>
      <c r="L2345" t="s">
        <v>27</v>
      </c>
      <c r="M2345">
        <v>31.9</v>
      </c>
      <c r="N2345">
        <v>92</v>
      </c>
      <c r="O2345">
        <v>11</v>
      </c>
      <c r="P2345">
        <v>41</v>
      </c>
      <c r="Q2345">
        <v>19.55</v>
      </c>
      <c r="R2345">
        <v>50002</v>
      </c>
      <c r="S2345">
        <v>77.34</v>
      </c>
      <c r="T2345">
        <v>52.76</v>
      </c>
      <c r="U2345">
        <v>37.909999999999997</v>
      </c>
      <c r="V2345">
        <v>984</v>
      </c>
      <c r="W2345">
        <v>12.75</v>
      </c>
      <c r="X2345">
        <v>277</v>
      </c>
    </row>
    <row r="2346" spans="1:24" hidden="1" x14ac:dyDescent="0.25">
      <c r="A2346" t="s">
        <v>24</v>
      </c>
      <c r="B2346" t="s">
        <v>37</v>
      </c>
      <c r="C2346">
        <v>2018</v>
      </c>
      <c r="D2346" t="s">
        <v>43</v>
      </c>
      <c r="E2346">
        <v>4.18</v>
      </c>
      <c r="F2346">
        <v>6.48</v>
      </c>
      <c r="G2346">
        <v>4.16</v>
      </c>
      <c r="H2346">
        <v>6.95</v>
      </c>
      <c r="I2346">
        <v>36.950000000000003</v>
      </c>
      <c r="J2346">
        <v>15.14</v>
      </c>
      <c r="K2346">
        <v>986</v>
      </c>
      <c r="L2346" t="s">
        <v>31</v>
      </c>
      <c r="M2346">
        <v>97.94</v>
      </c>
      <c r="N2346">
        <v>307</v>
      </c>
      <c r="O2346">
        <v>10</v>
      </c>
      <c r="P2346">
        <v>44</v>
      </c>
      <c r="Q2346">
        <v>45.81</v>
      </c>
      <c r="R2346">
        <v>19189</v>
      </c>
      <c r="S2346">
        <v>16.899999999999999</v>
      </c>
      <c r="T2346">
        <v>49.33</v>
      </c>
      <c r="U2346">
        <v>91.64</v>
      </c>
      <c r="V2346">
        <v>1761</v>
      </c>
      <c r="W2346">
        <v>29.3</v>
      </c>
      <c r="X2346">
        <v>758</v>
      </c>
    </row>
    <row r="2347" spans="1:24" x14ac:dyDescent="0.25">
      <c r="A2347" t="s">
        <v>47</v>
      </c>
      <c r="B2347" t="s">
        <v>29</v>
      </c>
      <c r="C2347">
        <v>2000</v>
      </c>
      <c r="D2347" t="s">
        <v>43</v>
      </c>
      <c r="E2347">
        <v>0.86</v>
      </c>
      <c r="F2347">
        <v>6.8</v>
      </c>
      <c r="G2347">
        <v>3.92</v>
      </c>
      <c r="H2347">
        <v>3.88</v>
      </c>
      <c r="I2347">
        <v>4.09</v>
      </c>
      <c r="J2347">
        <v>7.8</v>
      </c>
      <c r="K2347">
        <v>1623</v>
      </c>
      <c r="L2347" t="s">
        <v>31</v>
      </c>
      <c r="M2347">
        <v>62.71</v>
      </c>
      <c r="N2347">
        <v>386</v>
      </c>
      <c r="O2347">
        <v>23</v>
      </c>
      <c r="P2347">
        <v>76</v>
      </c>
      <c r="Q2347">
        <v>6.06</v>
      </c>
      <c r="R2347">
        <v>89628</v>
      </c>
      <c r="S2347">
        <v>40.04</v>
      </c>
      <c r="T2347">
        <v>36.47</v>
      </c>
      <c r="U2347">
        <v>75.959999999999994</v>
      </c>
      <c r="V2347">
        <v>1341</v>
      </c>
      <c r="W2347">
        <v>27.09</v>
      </c>
      <c r="X2347">
        <v>273</v>
      </c>
    </row>
    <row r="2348" spans="1:24" hidden="1" x14ac:dyDescent="0.25">
      <c r="A2348" t="s">
        <v>48</v>
      </c>
      <c r="B2348" t="s">
        <v>33</v>
      </c>
      <c r="C2348">
        <v>2010</v>
      </c>
      <c r="D2348" t="s">
        <v>43</v>
      </c>
      <c r="E2348">
        <v>0.94</v>
      </c>
      <c r="F2348">
        <v>7.05</v>
      </c>
      <c r="G2348">
        <v>0.11</v>
      </c>
      <c r="H2348">
        <v>8.2899999999999991</v>
      </c>
      <c r="I2348">
        <v>15.51</v>
      </c>
      <c r="J2348">
        <v>16.489999999999998</v>
      </c>
      <c r="K2348">
        <v>3121</v>
      </c>
      <c r="L2348" t="s">
        <v>35</v>
      </c>
      <c r="M2348">
        <v>41.32</v>
      </c>
      <c r="N2348">
        <v>20</v>
      </c>
      <c r="O2348">
        <v>17</v>
      </c>
      <c r="P2348">
        <v>20</v>
      </c>
      <c r="Q2348">
        <v>48.8</v>
      </c>
      <c r="R2348">
        <v>89290</v>
      </c>
      <c r="S2348">
        <v>35.03</v>
      </c>
      <c r="T2348">
        <v>66.02</v>
      </c>
      <c r="U2348">
        <v>54.03</v>
      </c>
      <c r="V2348">
        <v>920</v>
      </c>
      <c r="W2348">
        <v>17.8</v>
      </c>
      <c r="X2348">
        <v>901</v>
      </c>
    </row>
    <row r="2349" spans="1:24" hidden="1" x14ac:dyDescent="0.25">
      <c r="A2349" t="s">
        <v>46</v>
      </c>
      <c r="B2349" t="s">
        <v>33</v>
      </c>
      <c r="C2349">
        <v>2019</v>
      </c>
      <c r="D2349" t="s">
        <v>40</v>
      </c>
      <c r="E2349">
        <v>2.67</v>
      </c>
      <c r="F2349">
        <v>7.48</v>
      </c>
      <c r="G2349">
        <v>1.2</v>
      </c>
      <c r="H2349">
        <v>7.98</v>
      </c>
      <c r="I2349">
        <v>17.170000000000002</v>
      </c>
      <c r="J2349">
        <v>15.58</v>
      </c>
      <c r="K2349">
        <v>3726</v>
      </c>
      <c r="L2349" t="s">
        <v>27</v>
      </c>
      <c r="M2349">
        <v>83.05</v>
      </c>
      <c r="N2349">
        <v>436</v>
      </c>
      <c r="O2349">
        <v>7</v>
      </c>
      <c r="P2349">
        <v>28</v>
      </c>
      <c r="Q2349">
        <v>93.03</v>
      </c>
      <c r="R2349">
        <v>54443</v>
      </c>
      <c r="S2349">
        <v>33.5</v>
      </c>
      <c r="T2349">
        <v>60.06</v>
      </c>
      <c r="U2349">
        <v>35.69</v>
      </c>
      <c r="V2349">
        <v>1580</v>
      </c>
      <c r="W2349">
        <v>29.14</v>
      </c>
      <c r="X2349">
        <v>310</v>
      </c>
    </row>
    <row r="2350" spans="1:24" x14ac:dyDescent="0.25">
      <c r="A2350" t="s">
        <v>36</v>
      </c>
      <c r="B2350" t="s">
        <v>25</v>
      </c>
      <c r="C2350">
        <v>2000</v>
      </c>
      <c r="D2350" t="s">
        <v>40</v>
      </c>
      <c r="E2350">
        <v>6.3</v>
      </c>
      <c r="F2350">
        <v>8.16</v>
      </c>
      <c r="G2350">
        <v>2.71</v>
      </c>
      <c r="H2350">
        <v>4.5199999999999996</v>
      </c>
      <c r="I2350">
        <v>18.46</v>
      </c>
      <c r="J2350">
        <v>12.51</v>
      </c>
      <c r="K2350">
        <v>3901</v>
      </c>
      <c r="L2350" t="s">
        <v>31</v>
      </c>
      <c r="M2350">
        <v>92.14</v>
      </c>
      <c r="N2350">
        <v>479</v>
      </c>
      <c r="O2350">
        <v>28</v>
      </c>
      <c r="P2350">
        <v>91</v>
      </c>
      <c r="Q2350">
        <v>3.13</v>
      </c>
      <c r="R2350">
        <v>34532</v>
      </c>
      <c r="S2350">
        <v>65.06</v>
      </c>
      <c r="T2350">
        <v>58.03</v>
      </c>
      <c r="U2350">
        <v>36.020000000000003</v>
      </c>
      <c r="V2350">
        <v>447</v>
      </c>
      <c r="W2350">
        <v>17.13</v>
      </c>
      <c r="X2350">
        <v>609</v>
      </c>
    </row>
    <row r="2351" spans="1:24" hidden="1" x14ac:dyDescent="0.25">
      <c r="A2351" t="s">
        <v>36</v>
      </c>
      <c r="B2351" t="s">
        <v>37</v>
      </c>
      <c r="C2351">
        <v>2007</v>
      </c>
      <c r="D2351" t="s">
        <v>26</v>
      </c>
      <c r="E2351">
        <v>5.3</v>
      </c>
      <c r="F2351">
        <v>6.4</v>
      </c>
      <c r="G2351">
        <v>3.59</v>
      </c>
      <c r="H2351">
        <v>7.24</v>
      </c>
      <c r="I2351">
        <v>17.22</v>
      </c>
      <c r="J2351">
        <v>5.1100000000000003</v>
      </c>
      <c r="K2351">
        <v>722</v>
      </c>
      <c r="L2351" t="s">
        <v>44</v>
      </c>
      <c r="M2351">
        <v>66.959999999999994</v>
      </c>
      <c r="N2351">
        <v>413</v>
      </c>
      <c r="O2351">
        <v>21</v>
      </c>
      <c r="P2351">
        <v>23</v>
      </c>
      <c r="Q2351">
        <v>37.76</v>
      </c>
      <c r="R2351">
        <v>63581</v>
      </c>
      <c r="S2351">
        <v>49.75</v>
      </c>
      <c r="T2351">
        <v>36.9</v>
      </c>
      <c r="U2351">
        <v>67.53</v>
      </c>
      <c r="V2351">
        <v>2183</v>
      </c>
      <c r="W2351">
        <v>17.38</v>
      </c>
      <c r="X2351">
        <v>906</v>
      </c>
    </row>
    <row r="2352" spans="1:24" hidden="1" x14ac:dyDescent="0.25">
      <c r="A2352" t="s">
        <v>32</v>
      </c>
      <c r="B2352" t="s">
        <v>38</v>
      </c>
      <c r="C2352">
        <v>2004</v>
      </c>
      <c r="D2352" t="s">
        <v>26</v>
      </c>
      <c r="E2352">
        <v>0.69</v>
      </c>
      <c r="F2352">
        <v>6.04</v>
      </c>
      <c r="G2352">
        <v>4.4000000000000004</v>
      </c>
      <c r="H2352">
        <v>6.52</v>
      </c>
      <c r="I2352">
        <v>39.35</v>
      </c>
      <c r="J2352">
        <v>2.08</v>
      </c>
      <c r="K2352">
        <v>1095</v>
      </c>
      <c r="L2352" t="s">
        <v>27</v>
      </c>
      <c r="M2352">
        <v>31.99</v>
      </c>
      <c r="N2352">
        <v>486</v>
      </c>
      <c r="O2352">
        <v>44</v>
      </c>
      <c r="P2352">
        <v>76</v>
      </c>
      <c r="Q2352">
        <v>76.569999999999993</v>
      </c>
      <c r="R2352">
        <v>56040</v>
      </c>
      <c r="S2352">
        <v>79.73</v>
      </c>
      <c r="T2352">
        <v>36.17</v>
      </c>
      <c r="U2352">
        <v>53.28</v>
      </c>
      <c r="V2352">
        <v>1830</v>
      </c>
      <c r="W2352">
        <v>25.82</v>
      </c>
      <c r="X2352">
        <v>675</v>
      </c>
    </row>
    <row r="2353" spans="1:24" hidden="1" x14ac:dyDescent="0.25">
      <c r="A2353" t="s">
        <v>32</v>
      </c>
      <c r="B2353" t="s">
        <v>37</v>
      </c>
      <c r="C2353">
        <v>2016</v>
      </c>
      <c r="D2353" t="s">
        <v>26</v>
      </c>
      <c r="E2353">
        <v>9.68</v>
      </c>
      <c r="F2353">
        <v>7.12</v>
      </c>
      <c r="G2353">
        <v>3.21</v>
      </c>
      <c r="H2353">
        <v>3.43</v>
      </c>
      <c r="I2353">
        <v>37.380000000000003</v>
      </c>
      <c r="J2353">
        <v>5.05</v>
      </c>
      <c r="K2353">
        <v>3827</v>
      </c>
      <c r="L2353" t="s">
        <v>31</v>
      </c>
      <c r="M2353">
        <v>55.56</v>
      </c>
      <c r="N2353">
        <v>10</v>
      </c>
      <c r="O2353">
        <v>1</v>
      </c>
      <c r="P2353">
        <v>41</v>
      </c>
      <c r="Q2353">
        <v>17.14</v>
      </c>
      <c r="R2353">
        <v>7234</v>
      </c>
      <c r="S2353">
        <v>5.78</v>
      </c>
      <c r="T2353">
        <v>79.88</v>
      </c>
      <c r="U2353">
        <v>67.62</v>
      </c>
      <c r="V2353">
        <v>2706</v>
      </c>
      <c r="W2353">
        <v>28.92</v>
      </c>
      <c r="X2353">
        <v>351</v>
      </c>
    </row>
    <row r="2354" spans="1:24" hidden="1" x14ac:dyDescent="0.25">
      <c r="A2354" t="s">
        <v>24</v>
      </c>
      <c r="B2354" t="s">
        <v>33</v>
      </c>
      <c r="C2354">
        <v>2007</v>
      </c>
      <c r="D2354" t="s">
        <v>26</v>
      </c>
      <c r="E2354">
        <v>8.8699999999999992</v>
      </c>
      <c r="F2354">
        <v>7.08</v>
      </c>
      <c r="G2354">
        <v>1.9</v>
      </c>
      <c r="H2354">
        <v>4.95</v>
      </c>
      <c r="I2354">
        <v>0.23</v>
      </c>
      <c r="J2354">
        <v>10.199999999999999</v>
      </c>
      <c r="K2354">
        <v>4285</v>
      </c>
      <c r="L2354" t="s">
        <v>31</v>
      </c>
      <c r="M2354">
        <v>47.02</v>
      </c>
      <c r="N2354">
        <v>464</v>
      </c>
      <c r="O2354">
        <v>22</v>
      </c>
      <c r="P2354">
        <v>83</v>
      </c>
      <c r="Q2354">
        <v>9.6</v>
      </c>
      <c r="R2354">
        <v>31132</v>
      </c>
      <c r="S2354">
        <v>45.39</v>
      </c>
      <c r="T2354">
        <v>53.52</v>
      </c>
      <c r="U2354">
        <v>46.42</v>
      </c>
      <c r="V2354">
        <v>925</v>
      </c>
      <c r="W2354">
        <v>33.880000000000003</v>
      </c>
      <c r="X2354">
        <v>116</v>
      </c>
    </row>
    <row r="2355" spans="1:24" hidden="1" x14ac:dyDescent="0.25">
      <c r="A2355" t="s">
        <v>24</v>
      </c>
      <c r="B2355" t="s">
        <v>29</v>
      </c>
      <c r="C2355">
        <v>2024</v>
      </c>
      <c r="D2355" t="s">
        <v>34</v>
      </c>
      <c r="E2355">
        <v>2.59</v>
      </c>
      <c r="F2355">
        <v>7.38</v>
      </c>
      <c r="G2355">
        <v>0.92</v>
      </c>
      <c r="H2355">
        <v>10</v>
      </c>
      <c r="I2355">
        <v>14.82</v>
      </c>
      <c r="J2355">
        <v>19.59</v>
      </c>
      <c r="K2355">
        <v>995</v>
      </c>
      <c r="L2355" t="s">
        <v>35</v>
      </c>
      <c r="M2355">
        <v>74.55</v>
      </c>
      <c r="N2355">
        <v>408</v>
      </c>
      <c r="O2355">
        <v>15</v>
      </c>
      <c r="P2355">
        <v>70</v>
      </c>
      <c r="Q2355">
        <v>63.82</v>
      </c>
      <c r="R2355">
        <v>86326</v>
      </c>
      <c r="S2355">
        <v>1.4</v>
      </c>
      <c r="T2355">
        <v>31.78</v>
      </c>
      <c r="U2355">
        <v>38.409999999999997</v>
      </c>
      <c r="V2355">
        <v>2623</v>
      </c>
      <c r="W2355">
        <v>30.06</v>
      </c>
      <c r="X2355">
        <v>738</v>
      </c>
    </row>
    <row r="2356" spans="1:24" hidden="1" x14ac:dyDescent="0.25">
      <c r="A2356" t="s">
        <v>45</v>
      </c>
      <c r="B2356" t="s">
        <v>38</v>
      </c>
      <c r="C2356">
        <v>2009</v>
      </c>
      <c r="D2356" t="s">
        <v>30</v>
      </c>
      <c r="E2356">
        <v>1.22</v>
      </c>
      <c r="F2356">
        <v>8.08</v>
      </c>
      <c r="G2356">
        <v>3.8</v>
      </c>
      <c r="H2356">
        <v>3.7</v>
      </c>
      <c r="I2356">
        <v>31.18</v>
      </c>
      <c r="J2356">
        <v>1.27</v>
      </c>
      <c r="K2356">
        <v>4661</v>
      </c>
      <c r="L2356" t="s">
        <v>35</v>
      </c>
      <c r="M2356">
        <v>66.319999999999993</v>
      </c>
      <c r="N2356">
        <v>49</v>
      </c>
      <c r="O2356">
        <v>43</v>
      </c>
      <c r="P2356">
        <v>40</v>
      </c>
      <c r="Q2356">
        <v>2.98</v>
      </c>
      <c r="R2356">
        <v>80675</v>
      </c>
      <c r="S2356">
        <v>22.09</v>
      </c>
      <c r="T2356">
        <v>53.46</v>
      </c>
      <c r="U2356">
        <v>86.92</v>
      </c>
      <c r="V2356">
        <v>1093</v>
      </c>
      <c r="W2356">
        <v>26.81</v>
      </c>
      <c r="X2356">
        <v>168</v>
      </c>
    </row>
    <row r="2357" spans="1:24" hidden="1" x14ac:dyDescent="0.25">
      <c r="A2357" t="s">
        <v>45</v>
      </c>
      <c r="B2357" t="s">
        <v>25</v>
      </c>
      <c r="C2357">
        <v>2001</v>
      </c>
      <c r="D2357" t="s">
        <v>30</v>
      </c>
      <c r="E2357">
        <v>9.42</v>
      </c>
      <c r="F2357">
        <v>8.01</v>
      </c>
      <c r="G2357">
        <v>1.03</v>
      </c>
      <c r="H2357">
        <v>6.54</v>
      </c>
      <c r="I2357">
        <v>6.01</v>
      </c>
      <c r="J2357">
        <v>4</v>
      </c>
      <c r="K2357">
        <v>992</v>
      </c>
      <c r="L2357" t="s">
        <v>27</v>
      </c>
      <c r="M2357">
        <v>54.9</v>
      </c>
      <c r="N2357">
        <v>472</v>
      </c>
      <c r="O2357">
        <v>7</v>
      </c>
      <c r="P2357">
        <v>47</v>
      </c>
      <c r="Q2357">
        <v>80.569999999999993</v>
      </c>
      <c r="R2357">
        <v>47114</v>
      </c>
      <c r="S2357">
        <v>77.540000000000006</v>
      </c>
      <c r="T2357">
        <v>31.34</v>
      </c>
      <c r="U2357">
        <v>93.6</v>
      </c>
      <c r="V2357">
        <v>2727</v>
      </c>
      <c r="W2357">
        <v>22.46</v>
      </c>
      <c r="X2357">
        <v>833</v>
      </c>
    </row>
    <row r="2358" spans="1:24" hidden="1" x14ac:dyDescent="0.25">
      <c r="A2358" t="s">
        <v>48</v>
      </c>
      <c r="B2358" t="s">
        <v>38</v>
      </c>
      <c r="C2358">
        <v>2008</v>
      </c>
      <c r="D2358" t="s">
        <v>26</v>
      </c>
      <c r="E2358">
        <v>4.6100000000000003</v>
      </c>
      <c r="F2358">
        <v>6.25</v>
      </c>
      <c r="G2358">
        <v>3.48</v>
      </c>
      <c r="H2358">
        <v>8.9499999999999993</v>
      </c>
      <c r="I2358">
        <v>3.56</v>
      </c>
      <c r="J2358">
        <v>12.55</v>
      </c>
      <c r="K2358">
        <v>2783</v>
      </c>
      <c r="L2358" t="s">
        <v>35</v>
      </c>
      <c r="M2358">
        <v>75.400000000000006</v>
      </c>
      <c r="N2358">
        <v>264</v>
      </c>
      <c r="O2358">
        <v>3</v>
      </c>
      <c r="P2358">
        <v>78</v>
      </c>
      <c r="Q2358">
        <v>8.5500000000000007</v>
      </c>
      <c r="R2358">
        <v>53085</v>
      </c>
      <c r="S2358">
        <v>10.61</v>
      </c>
      <c r="T2358">
        <v>24.82</v>
      </c>
      <c r="U2358">
        <v>76.42</v>
      </c>
      <c r="V2358">
        <v>2891</v>
      </c>
      <c r="W2358">
        <v>12.32</v>
      </c>
      <c r="X2358">
        <v>363</v>
      </c>
    </row>
    <row r="2359" spans="1:24" hidden="1" x14ac:dyDescent="0.25">
      <c r="A2359" t="s">
        <v>45</v>
      </c>
      <c r="B2359" t="s">
        <v>25</v>
      </c>
      <c r="C2359">
        <v>2023</v>
      </c>
      <c r="D2359" t="s">
        <v>26</v>
      </c>
      <c r="E2359">
        <v>3.11</v>
      </c>
      <c r="F2359">
        <v>8.33</v>
      </c>
      <c r="G2359">
        <v>0.91</v>
      </c>
      <c r="H2359">
        <v>5.0999999999999996</v>
      </c>
      <c r="I2359">
        <v>41.42</v>
      </c>
      <c r="J2359">
        <v>6.09</v>
      </c>
      <c r="K2359">
        <v>155</v>
      </c>
      <c r="L2359" t="s">
        <v>35</v>
      </c>
      <c r="M2359">
        <v>70.91</v>
      </c>
      <c r="N2359">
        <v>44</v>
      </c>
      <c r="O2359">
        <v>13</v>
      </c>
      <c r="P2359">
        <v>88</v>
      </c>
      <c r="Q2359">
        <v>53.39</v>
      </c>
      <c r="R2359">
        <v>10999</v>
      </c>
      <c r="S2359">
        <v>10.56</v>
      </c>
      <c r="T2359">
        <v>32.57</v>
      </c>
      <c r="U2359">
        <v>32.93</v>
      </c>
      <c r="V2359">
        <v>2349</v>
      </c>
      <c r="W2359">
        <v>10.44</v>
      </c>
      <c r="X2359">
        <v>558</v>
      </c>
    </row>
    <row r="2360" spans="1:24" hidden="1" x14ac:dyDescent="0.25">
      <c r="A2360" t="s">
        <v>46</v>
      </c>
      <c r="B2360" t="s">
        <v>38</v>
      </c>
      <c r="C2360">
        <v>2022</v>
      </c>
      <c r="D2360" t="s">
        <v>42</v>
      </c>
      <c r="E2360">
        <v>4.9000000000000004</v>
      </c>
      <c r="F2360">
        <v>6.28</v>
      </c>
      <c r="G2360">
        <v>0.46</v>
      </c>
      <c r="H2360">
        <v>4.82</v>
      </c>
      <c r="I2360">
        <v>22.63</v>
      </c>
      <c r="J2360">
        <v>17.170000000000002</v>
      </c>
      <c r="K2360">
        <v>1895</v>
      </c>
      <c r="L2360" t="s">
        <v>27</v>
      </c>
      <c r="M2360">
        <v>93.45</v>
      </c>
      <c r="N2360">
        <v>284</v>
      </c>
      <c r="O2360">
        <v>8</v>
      </c>
      <c r="P2360">
        <v>98</v>
      </c>
      <c r="Q2360">
        <v>74.53</v>
      </c>
      <c r="R2360">
        <v>66701</v>
      </c>
      <c r="S2360">
        <v>40.14</v>
      </c>
      <c r="T2360">
        <v>60.31</v>
      </c>
      <c r="U2360">
        <v>27.38</v>
      </c>
      <c r="V2360">
        <v>2194</v>
      </c>
      <c r="W2360">
        <v>33.729999999999997</v>
      </c>
      <c r="X2360">
        <v>468</v>
      </c>
    </row>
    <row r="2361" spans="1:24" hidden="1" x14ac:dyDescent="0.25">
      <c r="A2361" t="s">
        <v>46</v>
      </c>
      <c r="B2361" t="s">
        <v>25</v>
      </c>
      <c r="C2361">
        <v>2002</v>
      </c>
      <c r="D2361" t="s">
        <v>30</v>
      </c>
      <c r="E2361">
        <v>7.73</v>
      </c>
      <c r="F2361">
        <v>7.59</v>
      </c>
      <c r="G2361">
        <v>1.26</v>
      </c>
      <c r="H2361">
        <v>9.24</v>
      </c>
      <c r="I2361">
        <v>42.78</v>
      </c>
      <c r="J2361">
        <v>2.79</v>
      </c>
      <c r="K2361">
        <v>1776</v>
      </c>
      <c r="L2361" t="s">
        <v>44</v>
      </c>
      <c r="M2361">
        <v>71.78</v>
      </c>
      <c r="N2361">
        <v>317</v>
      </c>
      <c r="O2361">
        <v>10</v>
      </c>
      <c r="P2361">
        <v>76</v>
      </c>
      <c r="Q2361">
        <v>25.72</v>
      </c>
      <c r="R2361">
        <v>80902</v>
      </c>
      <c r="S2361">
        <v>77.69</v>
      </c>
      <c r="T2361">
        <v>51.27</v>
      </c>
      <c r="U2361">
        <v>63.13</v>
      </c>
      <c r="V2361">
        <v>256</v>
      </c>
      <c r="W2361">
        <v>28.69</v>
      </c>
      <c r="X2361">
        <v>909</v>
      </c>
    </row>
    <row r="2362" spans="1:24" hidden="1" x14ac:dyDescent="0.25">
      <c r="A2362" t="s">
        <v>36</v>
      </c>
      <c r="B2362" t="s">
        <v>25</v>
      </c>
      <c r="C2362">
        <v>2017</v>
      </c>
      <c r="D2362" t="s">
        <v>42</v>
      </c>
      <c r="E2362">
        <v>1.68</v>
      </c>
      <c r="F2362">
        <v>7.68</v>
      </c>
      <c r="G2362">
        <v>1.42</v>
      </c>
      <c r="H2362">
        <v>5.13</v>
      </c>
      <c r="I2362">
        <v>41.18</v>
      </c>
      <c r="J2362">
        <v>19.260000000000002</v>
      </c>
      <c r="K2362">
        <v>4768</v>
      </c>
      <c r="L2362" t="s">
        <v>31</v>
      </c>
      <c r="M2362">
        <v>65.540000000000006</v>
      </c>
      <c r="N2362">
        <v>270</v>
      </c>
      <c r="O2362">
        <v>47</v>
      </c>
      <c r="P2362">
        <v>42</v>
      </c>
      <c r="Q2362">
        <v>12.15</v>
      </c>
      <c r="R2362">
        <v>69693</v>
      </c>
      <c r="S2362">
        <v>63.8</v>
      </c>
      <c r="T2362">
        <v>23.16</v>
      </c>
      <c r="U2362">
        <v>64.03</v>
      </c>
      <c r="V2362">
        <v>630</v>
      </c>
      <c r="W2362">
        <v>26.62</v>
      </c>
      <c r="X2362">
        <v>81</v>
      </c>
    </row>
    <row r="2363" spans="1:24" hidden="1" x14ac:dyDescent="0.25">
      <c r="A2363" t="s">
        <v>28</v>
      </c>
      <c r="B2363" t="s">
        <v>38</v>
      </c>
      <c r="C2363">
        <v>2006</v>
      </c>
      <c r="D2363" t="s">
        <v>42</v>
      </c>
      <c r="E2363">
        <v>7.67</v>
      </c>
      <c r="F2363">
        <v>7.7</v>
      </c>
      <c r="G2363">
        <v>3.24</v>
      </c>
      <c r="H2363">
        <v>7.56</v>
      </c>
      <c r="I2363">
        <v>44.67</v>
      </c>
      <c r="J2363">
        <v>18.25</v>
      </c>
      <c r="K2363">
        <v>2116</v>
      </c>
      <c r="L2363" t="s">
        <v>31</v>
      </c>
      <c r="M2363">
        <v>87.66</v>
      </c>
      <c r="N2363">
        <v>274</v>
      </c>
      <c r="O2363">
        <v>37</v>
      </c>
      <c r="P2363">
        <v>7</v>
      </c>
      <c r="Q2363">
        <v>19.21</v>
      </c>
      <c r="R2363">
        <v>48841</v>
      </c>
      <c r="S2363">
        <v>78.180000000000007</v>
      </c>
      <c r="T2363">
        <v>82.63</v>
      </c>
      <c r="U2363">
        <v>71.14</v>
      </c>
      <c r="V2363">
        <v>2711</v>
      </c>
      <c r="W2363">
        <v>10.35</v>
      </c>
      <c r="X2363">
        <v>642</v>
      </c>
    </row>
    <row r="2364" spans="1:24" hidden="1" x14ac:dyDescent="0.25">
      <c r="A2364" t="s">
        <v>46</v>
      </c>
      <c r="B2364" t="s">
        <v>38</v>
      </c>
      <c r="C2364">
        <v>2014</v>
      </c>
      <c r="D2364" t="s">
        <v>43</v>
      </c>
      <c r="E2364">
        <v>7.49</v>
      </c>
      <c r="F2364">
        <v>6.66</v>
      </c>
      <c r="G2364">
        <v>0.8</v>
      </c>
      <c r="H2364">
        <v>8.18</v>
      </c>
      <c r="I2364">
        <v>2.41</v>
      </c>
      <c r="J2364">
        <v>17.75</v>
      </c>
      <c r="K2364">
        <v>2420</v>
      </c>
      <c r="L2364" t="s">
        <v>35</v>
      </c>
      <c r="M2364">
        <v>44.17</v>
      </c>
      <c r="N2364">
        <v>398</v>
      </c>
      <c r="O2364">
        <v>43</v>
      </c>
      <c r="P2364">
        <v>84</v>
      </c>
      <c r="Q2364">
        <v>85.76</v>
      </c>
      <c r="R2364">
        <v>86568</v>
      </c>
      <c r="S2364">
        <v>4.95</v>
      </c>
      <c r="T2364">
        <v>49.86</v>
      </c>
      <c r="U2364">
        <v>92.49</v>
      </c>
      <c r="V2364">
        <v>361</v>
      </c>
      <c r="W2364">
        <v>38.79</v>
      </c>
      <c r="X2364">
        <v>181</v>
      </c>
    </row>
    <row r="2365" spans="1:24" hidden="1" x14ac:dyDescent="0.25">
      <c r="A2365" t="s">
        <v>41</v>
      </c>
      <c r="B2365" t="s">
        <v>25</v>
      </c>
      <c r="C2365">
        <v>2020</v>
      </c>
      <c r="D2365" t="s">
        <v>34</v>
      </c>
      <c r="E2365">
        <v>5.39</v>
      </c>
      <c r="F2365">
        <v>6.83</v>
      </c>
      <c r="G2365">
        <v>4.6500000000000004</v>
      </c>
      <c r="H2365">
        <v>8.52</v>
      </c>
      <c r="I2365">
        <v>9.31</v>
      </c>
      <c r="J2365">
        <v>3.46</v>
      </c>
      <c r="K2365">
        <v>54</v>
      </c>
      <c r="L2365" t="s">
        <v>31</v>
      </c>
      <c r="M2365">
        <v>47.05</v>
      </c>
      <c r="N2365">
        <v>422</v>
      </c>
      <c r="O2365">
        <v>15</v>
      </c>
      <c r="P2365">
        <v>62</v>
      </c>
      <c r="Q2365">
        <v>71.17</v>
      </c>
      <c r="R2365">
        <v>62841</v>
      </c>
      <c r="S2365">
        <v>56.37</v>
      </c>
      <c r="T2365">
        <v>73.5</v>
      </c>
      <c r="U2365">
        <v>71.739999999999995</v>
      </c>
      <c r="V2365">
        <v>2164</v>
      </c>
      <c r="W2365">
        <v>3.25</v>
      </c>
      <c r="X2365">
        <v>236</v>
      </c>
    </row>
    <row r="2366" spans="1:24" hidden="1" x14ac:dyDescent="0.25">
      <c r="A2366" t="s">
        <v>24</v>
      </c>
      <c r="B2366" t="s">
        <v>33</v>
      </c>
      <c r="C2366">
        <v>2021</v>
      </c>
      <c r="D2366" t="s">
        <v>40</v>
      </c>
      <c r="E2366">
        <v>8.66</v>
      </c>
      <c r="F2366">
        <v>7.37</v>
      </c>
      <c r="G2366">
        <v>2.77</v>
      </c>
      <c r="H2366">
        <v>9.9600000000000009</v>
      </c>
      <c r="I2366">
        <v>14.81</v>
      </c>
      <c r="J2366">
        <v>6.59</v>
      </c>
      <c r="K2366">
        <v>84</v>
      </c>
      <c r="L2366" t="s">
        <v>35</v>
      </c>
      <c r="M2366">
        <v>84.85</v>
      </c>
      <c r="N2366">
        <v>34</v>
      </c>
      <c r="O2366">
        <v>12</v>
      </c>
      <c r="P2366">
        <v>62</v>
      </c>
      <c r="Q2366">
        <v>21.41</v>
      </c>
      <c r="R2366">
        <v>79988</v>
      </c>
      <c r="S2366">
        <v>45.33</v>
      </c>
      <c r="T2366">
        <v>36.46</v>
      </c>
      <c r="U2366">
        <v>93.29</v>
      </c>
      <c r="V2366">
        <v>2279</v>
      </c>
      <c r="W2366">
        <v>33.53</v>
      </c>
      <c r="X2366">
        <v>738</v>
      </c>
    </row>
    <row r="2367" spans="1:24" hidden="1" x14ac:dyDescent="0.25">
      <c r="A2367" t="s">
        <v>32</v>
      </c>
      <c r="B2367" t="s">
        <v>38</v>
      </c>
      <c r="C2367">
        <v>2019</v>
      </c>
      <c r="D2367" t="s">
        <v>30</v>
      </c>
      <c r="E2367">
        <v>1.32</v>
      </c>
      <c r="F2367">
        <v>6.5</v>
      </c>
      <c r="G2367">
        <v>2.4500000000000002</v>
      </c>
      <c r="H2367">
        <v>8.6199999999999992</v>
      </c>
      <c r="I2367">
        <v>6.81</v>
      </c>
      <c r="J2367">
        <v>16.079999999999998</v>
      </c>
      <c r="K2367">
        <v>2888</v>
      </c>
      <c r="L2367" t="s">
        <v>27</v>
      </c>
      <c r="M2367">
        <v>60.96</v>
      </c>
      <c r="N2367">
        <v>487</v>
      </c>
      <c r="O2367">
        <v>35</v>
      </c>
      <c r="P2367">
        <v>5</v>
      </c>
      <c r="Q2367">
        <v>72.180000000000007</v>
      </c>
      <c r="R2367">
        <v>30686</v>
      </c>
      <c r="S2367">
        <v>89.6</v>
      </c>
      <c r="T2367">
        <v>86.6</v>
      </c>
      <c r="U2367">
        <v>29.42</v>
      </c>
      <c r="V2367">
        <v>1395</v>
      </c>
      <c r="W2367">
        <v>8.43</v>
      </c>
      <c r="X2367">
        <v>616</v>
      </c>
    </row>
    <row r="2368" spans="1:24" hidden="1" x14ac:dyDescent="0.25">
      <c r="A2368" t="s">
        <v>45</v>
      </c>
      <c r="B2368" t="s">
        <v>37</v>
      </c>
      <c r="C2368">
        <v>2017</v>
      </c>
      <c r="D2368" t="s">
        <v>26</v>
      </c>
      <c r="E2368">
        <v>5.95</v>
      </c>
      <c r="F2368">
        <v>6.05</v>
      </c>
      <c r="G2368">
        <v>2.17</v>
      </c>
      <c r="H2368">
        <v>7.6</v>
      </c>
      <c r="I2368">
        <v>24.27</v>
      </c>
      <c r="J2368">
        <v>16.16</v>
      </c>
      <c r="K2368">
        <v>4687</v>
      </c>
      <c r="L2368" t="s">
        <v>27</v>
      </c>
      <c r="M2368">
        <v>58.65</v>
      </c>
      <c r="N2368">
        <v>140</v>
      </c>
      <c r="O2368">
        <v>43</v>
      </c>
      <c r="P2368">
        <v>73</v>
      </c>
      <c r="Q2368">
        <v>71.44</v>
      </c>
      <c r="R2368">
        <v>72939</v>
      </c>
      <c r="S2368">
        <v>73.73</v>
      </c>
      <c r="T2368">
        <v>70.17</v>
      </c>
      <c r="U2368">
        <v>76.739999999999995</v>
      </c>
      <c r="V2368">
        <v>1205</v>
      </c>
      <c r="W2368">
        <v>15.69</v>
      </c>
      <c r="X2368">
        <v>186</v>
      </c>
    </row>
    <row r="2369" spans="1:24" hidden="1" x14ac:dyDescent="0.25">
      <c r="A2369" t="s">
        <v>36</v>
      </c>
      <c r="B2369" t="s">
        <v>29</v>
      </c>
      <c r="C2369">
        <v>2024</v>
      </c>
      <c r="D2369" t="s">
        <v>26</v>
      </c>
      <c r="E2369">
        <v>4.49</v>
      </c>
      <c r="F2369">
        <v>7.41</v>
      </c>
      <c r="G2369">
        <v>2.83</v>
      </c>
      <c r="H2369">
        <v>9.27</v>
      </c>
      <c r="I2369">
        <v>39.950000000000003</v>
      </c>
      <c r="J2369">
        <v>14.1</v>
      </c>
      <c r="K2369">
        <v>2779</v>
      </c>
      <c r="L2369" t="s">
        <v>27</v>
      </c>
      <c r="M2369">
        <v>92.1</v>
      </c>
      <c r="N2369">
        <v>143</v>
      </c>
      <c r="O2369">
        <v>35</v>
      </c>
      <c r="P2369">
        <v>51</v>
      </c>
      <c r="Q2369">
        <v>99.78</v>
      </c>
      <c r="R2369">
        <v>51194</v>
      </c>
      <c r="S2369">
        <v>42.43</v>
      </c>
      <c r="T2369">
        <v>46.36</v>
      </c>
      <c r="U2369">
        <v>94.2</v>
      </c>
      <c r="V2369">
        <v>2344</v>
      </c>
      <c r="W2369">
        <v>17.12</v>
      </c>
      <c r="X2369">
        <v>608</v>
      </c>
    </row>
    <row r="2370" spans="1:24" hidden="1" x14ac:dyDescent="0.25">
      <c r="A2370" t="s">
        <v>47</v>
      </c>
      <c r="B2370" t="s">
        <v>25</v>
      </c>
      <c r="C2370">
        <v>2002</v>
      </c>
      <c r="D2370" t="s">
        <v>40</v>
      </c>
      <c r="E2370">
        <v>4.22</v>
      </c>
      <c r="F2370">
        <v>7.16</v>
      </c>
      <c r="G2370">
        <v>0.11</v>
      </c>
      <c r="H2370">
        <v>9.34</v>
      </c>
      <c r="I2370">
        <v>47.56</v>
      </c>
      <c r="J2370">
        <v>8.9600000000000009</v>
      </c>
      <c r="K2370">
        <v>2669</v>
      </c>
      <c r="L2370" t="s">
        <v>31</v>
      </c>
      <c r="M2370">
        <v>72.709999999999994</v>
      </c>
      <c r="N2370">
        <v>322</v>
      </c>
      <c r="O2370">
        <v>16</v>
      </c>
      <c r="P2370">
        <v>20</v>
      </c>
      <c r="Q2370">
        <v>40.369999999999997</v>
      </c>
      <c r="R2370">
        <v>16715</v>
      </c>
      <c r="S2370">
        <v>55.38</v>
      </c>
      <c r="T2370">
        <v>82.18</v>
      </c>
      <c r="U2370">
        <v>57.02</v>
      </c>
      <c r="V2370">
        <v>338</v>
      </c>
      <c r="W2370">
        <v>26.51</v>
      </c>
      <c r="X2370">
        <v>945</v>
      </c>
    </row>
    <row r="2371" spans="1:24" hidden="1" x14ac:dyDescent="0.25">
      <c r="A2371" t="s">
        <v>32</v>
      </c>
      <c r="B2371" t="s">
        <v>25</v>
      </c>
      <c r="C2371">
        <v>2022</v>
      </c>
      <c r="D2371" t="s">
        <v>30</v>
      </c>
      <c r="E2371">
        <v>2.5299999999999998</v>
      </c>
      <c r="F2371">
        <v>7.64</v>
      </c>
      <c r="G2371">
        <v>4.95</v>
      </c>
      <c r="H2371">
        <v>9.81</v>
      </c>
      <c r="I2371">
        <v>44.48</v>
      </c>
      <c r="J2371">
        <v>6.23</v>
      </c>
      <c r="K2371">
        <v>3836</v>
      </c>
      <c r="L2371" t="s">
        <v>35</v>
      </c>
      <c r="M2371">
        <v>86.2</v>
      </c>
      <c r="N2371">
        <v>244</v>
      </c>
      <c r="O2371">
        <v>13</v>
      </c>
      <c r="P2371">
        <v>13</v>
      </c>
      <c r="Q2371">
        <v>86.76</v>
      </c>
      <c r="R2371">
        <v>93462</v>
      </c>
      <c r="S2371">
        <v>42.48</v>
      </c>
      <c r="T2371">
        <v>67.400000000000006</v>
      </c>
      <c r="U2371">
        <v>97.4</v>
      </c>
      <c r="V2371">
        <v>2539</v>
      </c>
      <c r="W2371">
        <v>21.87</v>
      </c>
      <c r="X2371">
        <v>111</v>
      </c>
    </row>
    <row r="2372" spans="1:24" hidden="1" x14ac:dyDescent="0.25">
      <c r="A2372" t="s">
        <v>41</v>
      </c>
      <c r="B2372" t="s">
        <v>29</v>
      </c>
      <c r="C2372">
        <v>2013</v>
      </c>
      <c r="D2372" t="s">
        <v>26</v>
      </c>
      <c r="E2372">
        <v>3.72</v>
      </c>
      <c r="F2372">
        <v>6.37</v>
      </c>
      <c r="G2372">
        <v>2.79</v>
      </c>
      <c r="H2372">
        <v>8.44</v>
      </c>
      <c r="I2372">
        <v>22.87</v>
      </c>
      <c r="J2372">
        <v>19.260000000000002</v>
      </c>
      <c r="K2372">
        <v>1008</v>
      </c>
      <c r="L2372" t="s">
        <v>35</v>
      </c>
      <c r="M2372">
        <v>86.69</v>
      </c>
      <c r="N2372">
        <v>350</v>
      </c>
      <c r="O2372">
        <v>28</v>
      </c>
      <c r="P2372">
        <v>57</v>
      </c>
      <c r="Q2372">
        <v>45.75</v>
      </c>
      <c r="R2372">
        <v>99521</v>
      </c>
      <c r="S2372">
        <v>44.11</v>
      </c>
      <c r="T2372">
        <v>44.44</v>
      </c>
      <c r="U2372">
        <v>64.2</v>
      </c>
      <c r="V2372">
        <v>340</v>
      </c>
      <c r="W2372">
        <v>7.44</v>
      </c>
      <c r="X2372">
        <v>333</v>
      </c>
    </row>
    <row r="2373" spans="1:24" hidden="1" x14ac:dyDescent="0.25">
      <c r="A2373" t="s">
        <v>45</v>
      </c>
      <c r="B2373" t="s">
        <v>33</v>
      </c>
      <c r="C2373">
        <v>2023</v>
      </c>
      <c r="D2373" t="s">
        <v>26</v>
      </c>
      <c r="E2373">
        <v>1.08</v>
      </c>
      <c r="F2373">
        <v>8.1</v>
      </c>
      <c r="G2373">
        <v>0.18</v>
      </c>
      <c r="H2373">
        <v>4.3600000000000003</v>
      </c>
      <c r="I2373">
        <v>31.82</v>
      </c>
      <c r="J2373">
        <v>2.79</v>
      </c>
      <c r="K2373">
        <v>2364</v>
      </c>
      <c r="L2373" t="s">
        <v>31</v>
      </c>
      <c r="M2373">
        <v>38.4</v>
      </c>
      <c r="N2373">
        <v>310</v>
      </c>
      <c r="O2373">
        <v>16</v>
      </c>
      <c r="P2373">
        <v>96</v>
      </c>
      <c r="Q2373">
        <v>89.98</v>
      </c>
      <c r="R2373">
        <v>3420</v>
      </c>
      <c r="S2373">
        <v>63.41</v>
      </c>
      <c r="T2373">
        <v>87.93</v>
      </c>
      <c r="U2373">
        <v>95.44</v>
      </c>
      <c r="V2373">
        <v>1536</v>
      </c>
      <c r="W2373">
        <v>1.2</v>
      </c>
      <c r="X2373">
        <v>365</v>
      </c>
    </row>
    <row r="2374" spans="1:24" hidden="1" x14ac:dyDescent="0.25">
      <c r="A2374" t="s">
        <v>41</v>
      </c>
      <c r="B2374" t="s">
        <v>29</v>
      </c>
      <c r="C2374">
        <v>2001</v>
      </c>
      <c r="D2374" t="s">
        <v>43</v>
      </c>
      <c r="E2374">
        <v>2.52</v>
      </c>
      <c r="F2374">
        <v>6.37</v>
      </c>
      <c r="G2374">
        <v>2.95</v>
      </c>
      <c r="H2374">
        <v>7.97</v>
      </c>
      <c r="I2374">
        <v>11.53</v>
      </c>
      <c r="J2374">
        <v>0.88</v>
      </c>
      <c r="K2374">
        <v>3686</v>
      </c>
      <c r="L2374" t="s">
        <v>27</v>
      </c>
      <c r="M2374">
        <v>75.760000000000005</v>
      </c>
      <c r="N2374">
        <v>192</v>
      </c>
      <c r="O2374">
        <v>0</v>
      </c>
      <c r="P2374">
        <v>24</v>
      </c>
      <c r="Q2374">
        <v>10.98</v>
      </c>
      <c r="R2374">
        <v>33922</v>
      </c>
      <c r="S2374">
        <v>21.65</v>
      </c>
      <c r="T2374">
        <v>33.880000000000003</v>
      </c>
      <c r="U2374">
        <v>79.88</v>
      </c>
      <c r="V2374">
        <v>1888</v>
      </c>
      <c r="W2374">
        <v>28.69</v>
      </c>
      <c r="X2374">
        <v>976</v>
      </c>
    </row>
    <row r="2375" spans="1:24" hidden="1" x14ac:dyDescent="0.25">
      <c r="A2375" t="s">
        <v>24</v>
      </c>
      <c r="B2375" t="s">
        <v>38</v>
      </c>
      <c r="C2375">
        <v>2013</v>
      </c>
      <c r="D2375" t="s">
        <v>42</v>
      </c>
      <c r="E2375">
        <v>2.72</v>
      </c>
      <c r="F2375">
        <v>8.23</v>
      </c>
      <c r="G2375">
        <v>2.19</v>
      </c>
      <c r="H2375">
        <v>3.53</v>
      </c>
      <c r="I2375">
        <v>20.149999999999999</v>
      </c>
      <c r="J2375">
        <v>0.18</v>
      </c>
      <c r="K2375">
        <v>4347</v>
      </c>
      <c r="L2375" t="s">
        <v>44</v>
      </c>
      <c r="M2375">
        <v>96.68</v>
      </c>
      <c r="N2375">
        <v>34</v>
      </c>
      <c r="O2375">
        <v>19</v>
      </c>
      <c r="P2375">
        <v>55</v>
      </c>
      <c r="Q2375">
        <v>19.18</v>
      </c>
      <c r="R2375">
        <v>91743</v>
      </c>
      <c r="S2375">
        <v>33.32</v>
      </c>
      <c r="T2375">
        <v>30.53</v>
      </c>
      <c r="U2375">
        <v>56.62</v>
      </c>
      <c r="V2375">
        <v>397</v>
      </c>
      <c r="W2375">
        <v>20.2</v>
      </c>
      <c r="X2375">
        <v>136</v>
      </c>
    </row>
    <row r="2376" spans="1:24" hidden="1" x14ac:dyDescent="0.25">
      <c r="A2376" t="s">
        <v>24</v>
      </c>
      <c r="B2376" t="s">
        <v>29</v>
      </c>
      <c r="C2376">
        <v>2021</v>
      </c>
      <c r="D2376" t="s">
        <v>26</v>
      </c>
      <c r="E2376">
        <v>7.21</v>
      </c>
      <c r="F2376">
        <v>7.12</v>
      </c>
      <c r="G2376">
        <v>0.12</v>
      </c>
      <c r="H2376">
        <v>5.23</v>
      </c>
      <c r="I2376">
        <v>43.56</v>
      </c>
      <c r="J2376">
        <v>15.5</v>
      </c>
      <c r="K2376">
        <v>2199</v>
      </c>
      <c r="L2376" t="s">
        <v>35</v>
      </c>
      <c r="M2376">
        <v>63.6</v>
      </c>
      <c r="N2376">
        <v>271</v>
      </c>
      <c r="O2376">
        <v>32</v>
      </c>
      <c r="P2376">
        <v>82</v>
      </c>
      <c r="Q2376">
        <v>85.3</v>
      </c>
      <c r="R2376">
        <v>6828</v>
      </c>
      <c r="S2376">
        <v>27.92</v>
      </c>
      <c r="T2376">
        <v>81.569999999999993</v>
      </c>
      <c r="U2376">
        <v>22.74</v>
      </c>
      <c r="V2376">
        <v>1644</v>
      </c>
      <c r="W2376">
        <v>14.47</v>
      </c>
      <c r="X2376">
        <v>403</v>
      </c>
    </row>
    <row r="2377" spans="1:24" hidden="1" x14ac:dyDescent="0.25">
      <c r="A2377" t="s">
        <v>48</v>
      </c>
      <c r="B2377" t="s">
        <v>25</v>
      </c>
      <c r="C2377">
        <v>2010</v>
      </c>
      <c r="D2377" t="s">
        <v>34</v>
      </c>
      <c r="E2377">
        <v>0.49</v>
      </c>
      <c r="F2377">
        <v>7.37</v>
      </c>
      <c r="G2377">
        <v>4.62</v>
      </c>
      <c r="H2377">
        <v>3.81</v>
      </c>
      <c r="I2377">
        <v>1.46</v>
      </c>
      <c r="J2377">
        <v>1.1299999999999999</v>
      </c>
      <c r="K2377">
        <v>1359</v>
      </c>
      <c r="L2377" t="s">
        <v>35</v>
      </c>
      <c r="M2377">
        <v>81.25</v>
      </c>
      <c r="N2377">
        <v>384</v>
      </c>
      <c r="O2377">
        <v>1</v>
      </c>
      <c r="P2377">
        <v>8</v>
      </c>
      <c r="Q2377">
        <v>82.29</v>
      </c>
      <c r="R2377">
        <v>59619</v>
      </c>
      <c r="S2377">
        <v>80.08</v>
      </c>
      <c r="T2377">
        <v>66.59</v>
      </c>
      <c r="U2377">
        <v>72.59</v>
      </c>
      <c r="V2377">
        <v>2081</v>
      </c>
      <c r="W2377">
        <v>11.38</v>
      </c>
      <c r="X2377">
        <v>591</v>
      </c>
    </row>
    <row r="2378" spans="1:24" hidden="1" x14ac:dyDescent="0.25">
      <c r="A2378" t="s">
        <v>36</v>
      </c>
      <c r="B2378" t="s">
        <v>29</v>
      </c>
      <c r="C2378">
        <v>2015</v>
      </c>
      <c r="D2378" t="s">
        <v>30</v>
      </c>
      <c r="E2378">
        <v>6.51</v>
      </c>
      <c r="F2378">
        <v>8.24</v>
      </c>
      <c r="G2378">
        <v>0.05</v>
      </c>
      <c r="H2378">
        <v>9.65</v>
      </c>
      <c r="I2378">
        <v>26.64</v>
      </c>
      <c r="J2378">
        <v>10.77</v>
      </c>
      <c r="K2378">
        <v>909</v>
      </c>
      <c r="L2378" t="s">
        <v>31</v>
      </c>
      <c r="M2378">
        <v>69.67</v>
      </c>
      <c r="N2378">
        <v>177</v>
      </c>
      <c r="O2378">
        <v>16</v>
      </c>
      <c r="P2378">
        <v>99</v>
      </c>
      <c r="Q2378">
        <v>31.93</v>
      </c>
      <c r="R2378">
        <v>28298</v>
      </c>
      <c r="S2378">
        <v>94.19</v>
      </c>
      <c r="T2378">
        <v>37.64</v>
      </c>
      <c r="U2378">
        <v>40.340000000000003</v>
      </c>
      <c r="V2378">
        <v>2379</v>
      </c>
      <c r="W2378">
        <v>32.92</v>
      </c>
      <c r="X2378">
        <v>744</v>
      </c>
    </row>
    <row r="2379" spans="1:24" hidden="1" x14ac:dyDescent="0.25">
      <c r="A2379" t="s">
        <v>32</v>
      </c>
      <c r="B2379" t="s">
        <v>37</v>
      </c>
      <c r="C2379">
        <v>2007</v>
      </c>
      <c r="D2379" t="s">
        <v>34</v>
      </c>
      <c r="E2379">
        <v>2.21</v>
      </c>
      <c r="F2379">
        <v>6.75</v>
      </c>
      <c r="G2379">
        <v>2.89</v>
      </c>
      <c r="H2379">
        <v>5.37</v>
      </c>
      <c r="I2379">
        <v>43.64</v>
      </c>
      <c r="J2379">
        <v>7.35</v>
      </c>
      <c r="K2379">
        <v>3439</v>
      </c>
      <c r="L2379" t="s">
        <v>44</v>
      </c>
      <c r="M2379">
        <v>44.34</v>
      </c>
      <c r="N2379">
        <v>269</v>
      </c>
      <c r="O2379">
        <v>22</v>
      </c>
      <c r="P2379">
        <v>35</v>
      </c>
      <c r="Q2379">
        <v>60.49</v>
      </c>
      <c r="R2379">
        <v>37079</v>
      </c>
      <c r="S2379">
        <v>41.43</v>
      </c>
      <c r="T2379">
        <v>28.54</v>
      </c>
      <c r="U2379">
        <v>43.09</v>
      </c>
      <c r="V2379">
        <v>2612</v>
      </c>
      <c r="W2379">
        <v>31.82</v>
      </c>
      <c r="X2379">
        <v>269</v>
      </c>
    </row>
    <row r="2380" spans="1:24" hidden="1" x14ac:dyDescent="0.25">
      <c r="A2380" t="s">
        <v>39</v>
      </c>
      <c r="B2380" t="s">
        <v>38</v>
      </c>
      <c r="C2380">
        <v>2006</v>
      </c>
      <c r="D2380" t="s">
        <v>40</v>
      </c>
      <c r="E2380">
        <v>0.82</v>
      </c>
      <c r="F2380">
        <v>6.45</v>
      </c>
      <c r="G2380">
        <v>4.8099999999999996</v>
      </c>
      <c r="H2380">
        <v>7.99</v>
      </c>
      <c r="I2380">
        <v>6.1</v>
      </c>
      <c r="J2380">
        <v>2.94</v>
      </c>
      <c r="K2380">
        <v>2913</v>
      </c>
      <c r="L2380" t="s">
        <v>27</v>
      </c>
      <c r="M2380">
        <v>43.66</v>
      </c>
      <c r="N2380">
        <v>317</v>
      </c>
      <c r="O2380">
        <v>21</v>
      </c>
      <c r="P2380">
        <v>56</v>
      </c>
      <c r="Q2380">
        <v>39.5</v>
      </c>
      <c r="R2380">
        <v>64746</v>
      </c>
      <c r="S2380">
        <v>7.71</v>
      </c>
      <c r="T2380">
        <v>24.24</v>
      </c>
      <c r="U2380">
        <v>21.58</v>
      </c>
      <c r="V2380">
        <v>737</v>
      </c>
      <c r="W2380">
        <v>33.04</v>
      </c>
      <c r="X2380">
        <v>286</v>
      </c>
    </row>
    <row r="2381" spans="1:24" hidden="1" x14ac:dyDescent="0.25">
      <c r="A2381" t="s">
        <v>39</v>
      </c>
      <c r="B2381" t="s">
        <v>29</v>
      </c>
      <c r="C2381">
        <v>2010</v>
      </c>
      <c r="D2381" t="s">
        <v>43</v>
      </c>
      <c r="E2381">
        <v>3.01</v>
      </c>
      <c r="F2381">
        <v>7.11</v>
      </c>
      <c r="G2381">
        <v>1.19</v>
      </c>
      <c r="H2381">
        <v>7</v>
      </c>
      <c r="I2381">
        <v>49.13</v>
      </c>
      <c r="J2381">
        <v>14.81</v>
      </c>
      <c r="K2381">
        <v>4695</v>
      </c>
      <c r="L2381" t="s">
        <v>35</v>
      </c>
      <c r="M2381">
        <v>60.37</v>
      </c>
      <c r="N2381">
        <v>390</v>
      </c>
      <c r="O2381">
        <v>0</v>
      </c>
      <c r="P2381">
        <v>78</v>
      </c>
      <c r="Q2381">
        <v>3.01</v>
      </c>
      <c r="R2381">
        <v>98672</v>
      </c>
      <c r="S2381">
        <v>9.36</v>
      </c>
      <c r="T2381">
        <v>35.08</v>
      </c>
      <c r="U2381">
        <v>64.61</v>
      </c>
      <c r="V2381">
        <v>1492</v>
      </c>
      <c r="W2381">
        <v>8.76</v>
      </c>
      <c r="X2381">
        <v>819</v>
      </c>
    </row>
    <row r="2382" spans="1:24" hidden="1" x14ac:dyDescent="0.25">
      <c r="A2382" t="s">
        <v>32</v>
      </c>
      <c r="B2382" t="s">
        <v>25</v>
      </c>
      <c r="C2382">
        <v>2002</v>
      </c>
      <c r="D2382" t="s">
        <v>30</v>
      </c>
      <c r="E2382">
        <v>2.2400000000000002</v>
      </c>
      <c r="F2382">
        <v>6.61</v>
      </c>
      <c r="G2382">
        <v>1.27</v>
      </c>
      <c r="H2382">
        <v>3.75</v>
      </c>
      <c r="I2382">
        <v>0.62</v>
      </c>
      <c r="J2382">
        <v>1.1000000000000001</v>
      </c>
      <c r="K2382">
        <v>1006</v>
      </c>
      <c r="L2382" t="s">
        <v>31</v>
      </c>
      <c r="M2382">
        <v>63.81</v>
      </c>
      <c r="N2382">
        <v>150</v>
      </c>
      <c r="O2382">
        <v>11</v>
      </c>
      <c r="P2382">
        <v>4</v>
      </c>
      <c r="Q2382">
        <v>4.5599999999999996</v>
      </c>
      <c r="R2382">
        <v>80473</v>
      </c>
      <c r="S2382">
        <v>39.96</v>
      </c>
      <c r="T2382">
        <v>20.04</v>
      </c>
      <c r="U2382">
        <v>43.14</v>
      </c>
      <c r="V2382">
        <v>2319</v>
      </c>
      <c r="W2382">
        <v>34.08</v>
      </c>
      <c r="X2382">
        <v>605</v>
      </c>
    </row>
    <row r="2383" spans="1:24" hidden="1" x14ac:dyDescent="0.25">
      <c r="A2383" t="s">
        <v>47</v>
      </c>
      <c r="B2383" t="s">
        <v>38</v>
      </c>
      <c r="C2383">
        <v>2016</v>
      </c>
      <c r="D2383" t="s">
        <v>43</v>
      </c>
      <c r="E2383">
        <v>5.52</v>
      </c>
      <c r="F2383">
        <v>7.32</v>
      </c>
      <c r="G2383">
        <v>0</v>
      </c>
      <c r="H2383">
        <v>6.93</v>
      </c>
      <c r="I2383">
        <v>44.31</v>
      </c>
      <c r="J2383">
        <v>6.37</v>
      </c>
      <c r="K2383">
        <v>3052</v>
      </c>
      <c r="L2383" t="s">
        <v>44</v>
      </c>
      <c r="M2383">
        <v>65.22</v>
      </c>
      <c r="N2383">
        <v>98</v>
      </c>
      <c r="O2383">
        <v>12</v>
      </c>
      <c r="P2383">
        <v>80</v>
      </c>
      <c r="Q2383">
        <v>7.32</v>
      </c>
      <c r="R2383">
        <v>61054</v>
      </c>
      <c r="S2383">
        <v>39.5</v>
      </c>
      <c r="T2383">
        <v>21.63</v>
      </c>
      <c r="U2383">
        <v>98.59</v>
      </c>
      <c r="V2383">
        <v>502</v>
      </c>
      <c r="W2383">
        <v>39.42</v>
      </c>
      <c r="X2383">
        <v>474</v>
      </c>
    </row>
    <row r="2384" spans="1:24" hidden="1" x14ac:dyDescent="0.25">
      <c r="A2384" t="s">
        <v>36</v>
      </c>
      <c r="B2384" t="s">
        <v>25</v>
      </c>
      <c r="C2384">
        <v>2013</v>
      </c>
      <c r="D2384" t="s">
        <v>42</v>
      </c>
      <c r="E2384">
        <v>3.57</v>
      </c>
      <c r="F2384">
        <v>6.69</v>
      </c>
      <c r="G2384">
        <v>0.33</v>
      </c>
      <c r="H2384">
        <v>7.63</v>
      </c>
      <c r="I2384">
        <v>17.68</v>
      </c>
      <c r="J2384">
        <v>11.24</v>
      </c>
      <c r="K2384">
        <v>1143</v>
      </c>
      <c r="L2384" t="s">
        <v>31</v>
      </c>
      <c r="M2384">
        <v>96.85</v>
      </c>
      <c r="N2384">
        <v>446</v>
      </c>
      <c r="O2384">
        <v>13</v>
      </c>
      <c r="P2384">
        <v>93</v>
      </c>
      <c r="Q2384">
        <v>60.22</v>
      </c>
      <c r="R2384">
        <v>49015</v>
      </c>
      <c r="S2384">
        <v>14.62</v>
      </c>
      <c r="T2384">
        <v>72.13</v>
      </c>
      <c r="U2384">
        <v>79.92</v>
      </c>
      <c r="V2384">
        <v>2628</v>
      </c>
      <c r="W2384">
        <v>23.97</v>
      </c>
      <c r="X2384">
        <v>381</v>
      </c>
    </row>
    <row r="2385" spans="1:24" hidden="1" x14ac:dyDescent="0.25">
      <c r="A2385" t="s">
        <v>41</v>
      </c>
      <c r="B2385" t="s">
        <v>33</v>
      </c>
      <c r="C2385">
        <v>2005</v>
      </c>
      <c r="D2385" t="s">
        <v>26</v>
      </c>
      <c r="E2385">
        <v>9.66</v>
      </c>
      <c r="F2385">
        <v>8.16</v>
      </c>
      <c r="G2385">
        <v>0.22</v>
      </c>
      <c r="H2385">
        <v>9.17</v>
      </c>
      <c r="I2385">
        <v>6.63</v>
      </c>
      <c r="J2385">
        <v>8.0500000000000007</v>
      </c>
      <c r="K2385">
        <v>4398</v>
      </c>
      <c r="L2385" t="s">
        <v>44</v>
      </c>
      <c r="M2385">
        <v>37.020000000000003</v>
      </c>
      <c r="N2385">
        <v>28</v>
      </c>
      <c r="O2385">
        <v>9</v>
      </c>
      <c r="P2385">
        <v>6</v>
      </c>
      <c r="Q2385">
        <v>29.36</v>
      </c>
      <c r="R2385">
        <v>6611</v>
      </c>
      <c r="S2385">
        <v>80.709999999999994</v>
      </c>
      <c r="T2385">
        <v>15.1</v>
      </c>
      <c r="U2385">
        <v>48.6</v>
      </c>
      <c r="V2385">
        <v>2226</v>
      </c>
      <c r="W2385">
        <v>1.89</v>
      </c>
      <c r="X2385">
        <v>143</v>
      </c>
    </row>
    <row r="2386" spans="1:24" hidden="1" x14ac:dyDescent="0.25">
      <c r="A2386" t="s">
        <v>47</v>
      </c>
      <c r="B2386" t="s">
        <v>37</v>
      </c>
      <c r="C2386">
        <v>2007</v>
      </c>
      <c r="D2386" t="s">
        <v>30</v>
      </c>
      <c r="E2386">
        <v>9.64</v>
      </c>
      <c r="F2386">
        <v>7.52</v>
      </c>
      <c r="G2386">
        <v>4.1100000000000003</v>
      </c>
      <c r="H2386">
        <v>3.49</v>
      </c>
      <c r="I2386">
        <v>7.87</v>
      </c>
      <c r="J2386">
        <v>5.18</v>
      </c>
      <c r="K2386">
        <v>3220</v>
      </c>
      <c r="L2386" t="s">
        <v>31</v>
      </c>
      <c r="M2386">
        <v>56.64</v>
      </c>
      <c r="N2386">
        <v>149</v>
      </c>
      <c r="O2386">
        <v>11</v>
      </c>
      <c r="P2386">
        <v>5</v>
      </c>
      <c r="Q2386">
        <v>16.11</v>
      </c>
      <c r="R2386">
        <v>11419</v>
      </c>
      <c r="S2386">
        <v>50.01</v>
      </c>
      <c r="T2386">
        <v>45.14</v>
      </c>
      <c r="U2386">
        <v>43.56</v>
      </c>
      <c r="V2386">
        <v>1393</v>
      </c>
      <c r="W2386">
        <v>28.09</v>
      </c>
      <c r="X2386">
        <v>264</v>
      </c>
    </row>
    <row r="2387" spans="1:24" hidden="1" x14ac:dyDescent="0.25">
      <c r="A2387" t="s">
        <v>28</v>
      </c>
      <c r="B2387" t="s">
        <v>33</v>
      </c>
      <c r="C2387">
        <v>2021</v>
      </c>
      <c r="D2387" t="s">
        <v>40</v>
      </c>
      <c r="E2387">
        <v>4.4400000000000004</v>
      </c>
      <c r="F2387">
        <v>6</v>
      </c>
      <c r="G2387">
        <v>4.18</v>
      </c>
      <c r="H2387">
        <v>5.07</v>
      </c>
      <c r="I2387">
        <v>35.06</v>
      </c>
      <c r="J2387">
        <v>18.52</v>
      </c>
      <c r="K2387">
        <v>1224</v>
      </c>
      <c r="L2387" t="s">
        <v>44</v>
      </c>
      <c r="M2387">
        <v>66.02</v>
      </c>
      <c r="N2387">
        <v>207</v>
      </c>
      <c r="O2387">
        <v>21</v>
      </c>
      <c r="P2387">
        <v>78</v>
      </c>
      <c r="Q2387">
        <v>94.23</v>
      </c>
      <c r="R2387">
        <v>83501</v>
      </c>
      <c r="S2387">
        <v>10.91</v>
      </c>
      <c r="T2387">
        <v>42.4</v>
      </c>
      <c r="U2387">
        <v>77.2</v>
      </c>
      <c r="V2387">
        <v>2534</v>
      </c>
      <c r="W2387">
        <v>21.52</v>
      </c>
      <c r="X2387">
        <v>532</v>
      </c>
    </row>
    <row r="2388" spans="1:24" hidden="1" x14ac:dyDescent="0.25">
      <c r="A2388" t="s">
        <v>32</v>
      </c>
      <c r="B2388" t="s">
        <v>37</v>
      </c>
      <c r="C2388">
        <v>2004</v>
      </c>
      <c r="D2388" t="s">
        <v>42</v>
      </c>
      <c r="E2388">
        <v>7.95</v>
      </c>
      <c r="F2388">
        <v>8.01</v>
      </c>
      <c r="G2388">
        <v>3.63</v>
      </c>
      <c r="H2388">
        <v>7.85</v>
      </c>
      <c r="I2388">
        <v>43.54</v>
      </c>
      <c r="J2388">
        <v>18.62</v>
      </c>
      <c r="K2388">
        <v>3878</v>
      </c>
      <c r="L2388" t="s">
        <v>35</v>
      </c>
      <c r="M2388">
        <v>97.42</v>
      </c>
      <c r="N2388">
        <v>348</v>
      </c>
      <c r="O2388">
        <v>17</v>
      </c>
      <c r="P2388">
        <v>51</v>
      </c>
      <c r="Q2388">
        <v>13.89</v>
      </c>
      <c r="R2388">
        <v>56426</v>
      </c>
      <c r="S2388">
        <v>9.8699999999999992</v>
      </c>
      <c r="T2388">
        <v>86.82</v>
      </c>
      <c r="U2388">
        <v>40.340000000000003</v>
      </c>
      <c r="V2388">
        <v>367</v>
      </c>
      <c r="W2388">
        <v>28.48</v>
      </c>
      <c r="X2388">
        <v>731</v>
      </c>
    </row>
    <row r="2389" spans="1:24" hidden="1" x14ac:dyDescent="0.25">
      <c r="A2389" t="s">
        <v>41</v>
      </c>
      <c r="B2389" t="s">
        <v>29</v>
      </c>
      <c r="C2389">
        <v>2007</v>
      </c>
      <c r="D2389" t="s">
        <v>42</v>
      </c>
      <c r="E2389">
        <v>0.13</v>
      </c>
      <c r="F2389">
        <v>6.83</v>
      </c>
      <c r="G2389">
        <v>1.76</v>
      </c>
      <c r="H2389">
        <v>3.24</v>
      </c>
      <c r="I2389">
        <v>32.049999999999997</v>
      </c>
      <c r="J2389">
        <v>8.32</v>
      </c>
      <c r="K2389">
        <v>4495</v>
      </c>
      <c r="L2389" t="s">
        <v>44</v>
      </c>
      <c r="M2389">
        <v>65.3</v>
      </c>
      <c r="N2389">
        <v>261</v>
      </c>
      <c r="O2389">
        <v>38</v>
      </c>
      <c r="P2389">
        <v>73</v>
      </c>
      <c r="Q2389">
        <v>68.05</v>
      </c>
      <c r="R2389">
        <v>78411</v>
      </c>
      <c r="S2389">
        <v>44.6</v>
      </c>
      <c r="T2389">
        <v>47.24</v>
      </c>
      <c r="U2389">
        <v>55.84</v>
      </c>
      <c r="V2389">
        <v>414</v>
      </c>
      <c r="W2389">
        <v>7.53</v>
      </c>
      <c r="X2389">
        <v>896</v>
      </c>
    </row>
    <row r="2390" spans="1:24" hidden="1" x14ac:dyDescent="0.25">
      <c r="A2390" t="s">
        <v>39</v>
      </c>
      <c r="B2390" t="s">
        <v>38</v>
      </c>
      <c r="C2390">
        <v>2001</v>
      </c>
      <c r="D2390" t="s">
        <v>43</v>
      </c>
      <c r="E2390">
        <v>5.48</v>
      </c>
      <c r="F2390">
        <v>6.8</v>
      </c>
      <c r="G2390">
        <v>4.1100000000000003</v>
      </c>
      <c r="H2390">
        <v>4.42</v>
      </c>
      <c r="I2390">
        <v>46.44</v>
      </c>
      <c r="J2390">
        <v>7.87</v>
      </c>
      <c r="K2390">
        <v>67</v>
      </c>
      <c r="L2390" t="s">
        <v>27</v>
      </c>
      <c r="M2390">
        <v>84.27</v>
      </c>
      <c r="N2390">
        <v>209</v>
      </c>
      <c r="O2390">
        <v>18</v>
      </c>
      <c r="P2390">
        <v>69</v>
      </c>
      <c r="Q2390">
        <v>89.63</v>
      </c>
      <c r="R2390">
        <v>28117</v>
      </c>
      <c r="S2390">
        <v>11.68</v>
      </c>
      <c r="T2390">
        <v>22.87</v>
      </c>
      <c r="U2390">
        <v>32.83</v>
      </c>
      <c r="V2390">
        <v>1339</v>
      </c>
      <c r="W2390">
        <v>24.23</v>
      </c>
      <c r="X2390">
        <v>82</v>
      </c>
    </row>
    <row r="2391" spans="1:24" hidden="1" x14ac:dyDescent="0.25">
      <c r="A2391" t="s">
        <v>46</v>
      </c>
      <c r="B2391" t="s">
        <v>29</v>
      </c>
      <c r="C2391">
        <v>2014</v>
      </c>
      <c r="D2391" t="s">
        <v>42</v>
      </c>
      <c r="E2391">
        <v>7.43</v>
      </c>
      <c r="F2391">
        <v>6.96</v>
      </c>
      <c r="G2391">
        <v>2.7</v>
      </c>
      <c r="H2391">
        <v>4.53</v>
      </c>
      <c r="I2391">
        <v>42.12</v>
      </c>
      <c r="J2391">
        <v>6.15</v>
      </c>
      <c r="K2391">
        <v>4249</v>
      </c>
      <c r="L2391" t="s">
        <v>35</v>
      </c>
      <c r="M2391">
        <v>82.45</v>
      </c>
      <c r="N2391">
        <v>412</v>
      </c>
      <c r="O2391">
        <v>29</v>
      </c>
      <c r="P2391">
        <v>54</v>
      </c>
      <c r="Q2391">
        <v>18.059999999999999</v>
      </c>
      <c r="R2391">
        <v>71399</v>
      </c>
      <c r="S2391">
        <v>56.12</v>
      </c>
      <c r="T2391">
        <v>17.07</v>
      </c>
      <c r="U2391">
        <v>40.33</v>
      </c>
      <c r="V2391">
        <v>343</v>
      </c>
      <c r="W2391">
        <v>21.57</v>
      </c>
      <c r="X2391">
        <v>661</v>
      </c>
    </row>
    <row r="2392" spans="1:24" hidden="1" x14ac:dyDescent="0.25">
      <c r="A2392" t="s">
        <v>48</v>
      </c>
      <c r="B2392" t="s">
        <v>37</v>
      </c>
      <c r="C2392">
        <v>2011</v>
      </c>
      <c r="D2392" t="s">
        <v>30</v>
      </c>
      <c r="E2392">
        <v>2.17</v>
      </c>
      <c r="F2392">
        <v>7.58</v>
      </c>
      <c r="G2392">
        <v>1.52</v>
      </c>
      <c r="H2392">
        <v>7.69</v>
      </c>
      <c r="I2392">
        <v>0.45</v>
      </c>
      <c r="J2392">
        <v>17.12</v>
      </c>
      <c r="K2392">
        <v>1014</v>
      </c>
      <c r="L2392" t="s">
        <v>27</v>
      </c>
      <c r="M2392">
        <v>69.650000000000006</v>
      </c>
      <c r="N2392">
        <v>88</v>
      </c>
      <c r="O2392">
        <v>14</v>
      </c>
      <c r="P2392">
        <v>76</v>
      </c>
      <c r="Q2392">
        <v>23.04</v>
      </c>
      <c r="R2392">
        <v>63030</v>
      </c>
      <c r="S2392">
        <v>38.5</v>
      </c>
      <c r="T2392">
        <v>68.599999999999994</v>
      </c>
      <c r="U2392">
        <v>27.87</v>
      </c>
      <c r="V2392">
        <v>2577</v>
      </c>
      <c r="W2392">
        <v>24.1</v>
      </c>
      <c r="X2392">
        <v>296</v>
      </c>
    </row>
    <row r="2393" spans="1:24" hidden="1" x14ac:dyDescent="0.25">
      <c r="A2393" t="s">
        <v>39</v>
      </c>
      <c r="B2393" t="s">
        <v>37</v>
      </c>
      <c r="C2393">
        <v>2016</v>
      </c>
      <c r="D2393" t="s">
        <v>43</v>
      </c>
      <c r="E2393">
        <v>0.61</v>
      </c>
      <c r="F2393">
        <v>7.11</v>
      </c>
      <c r="G2393">
        <v>2.19</v>
      </c>
      <c r="H2393">
        <v>5</v>
      </c>
      <c r="I2393">
        <v>33.47</v>
      </c>
      <c r="J2393">
        <v>11.36</v>
      </c>
      <c r="K2393">
        <v>181</v>
      </c>
      <c r="L2393" t="s">
        <v>35</v>
      </c>
      <c r="M2393">
        <v>39.15</v>
      </c>
      <c r="N2393">
        <v>236</v>
      </c>
      <c r="O2393">
        <v>38</v>
      </c>
      <c r="P2393">
        <v>13</v>
      </c>
      <c r="Q2393">
        <v>58.23</v>
      </c>
      <c r="R2393">
        <v>76569</v>
      </c>
      <c r="S2393">
        <v>91.97</v>
      </c>
      <c r="T2393">
        <v>21.82</v>
      </c>
      <c r="U2393">
        <v>54.17</v>
      </c>
      <c r="V2393">
        <v>2483</v>
      </c>
      <c r="W2393">
        <v>29.11</v>
      </c>
      <c r="X2393">
        <v>680</v>
      </c>
    </row>
    <row r="2394" spans="1:24" x14ac:dyDescent="0.25">
      <c r="A2394" t="s">
        <v>36</v>
      </c>
      <c r="B2394" t="s">
        <v>37</v>
      </c>
      <c r="C2394">
        <v>2000</v>
      </c>
      <c r="D2394" t="s">
        <v>42</v>
      </c>
      <c r="E2394">
        <v>1.56</v>
      </c>
      <c r="F2394">
        <v>7.57</v>
      </c>
      <c r="G2394">
        <v>0.33</v>
      </c>
      <c r="H2394">
        <v>7.2</v>
      </c>
      <c r="I2394">
        <v>15.23</v>
      </c>
      <c r="J2394">
        <v>1.79</v>
      </c>
      <c r="K2394">
        <v>4620</v>
      </c>
      <c r="L2394" t="s">
        <v>44</v>
      </c>
      <c r="M2394">
        <v>45.31</v>
      </c>
      <c r="N2394">
        <v>247</v>
      </c>
      <c r="O2394">
        <v>13</v>
      </c>
      <c r="P2394">
        <v>0</v>
      </c>
      <c r="Q2394">
        <v>51.83</v>
      </c>
      <c r="R2394">
        <v>3701</v>
      </c>
      <c r="S2394">
        <v>41.89</v>
      </c>
      <c r="T2394">
        <v>85.04</v>
      </c>
      <c r="U2394">
        <v>94.14</v>
      </c>
      <c r="V2394">
        <v>2087</v>
      </c>
      <c r="W2394">
        <v>21.77</v>
      </c>
      <c r="X2394">
        <v>180</v>
      </c>
    </row>
    <row r="2395" spans="1:24" hidden="1" x14ac:dyDescent="0.25">
      <c r="A2395" t="s">
        <v>24</v>
      </c>
      <c r="B2395" t="s">
        <v>25</v>
      </c>
      <c r="C2395">
        <v>2014</v>
      </c>
      <c r="D2395" t="s">
        <v>40</v>
      </c>
      <c r="E2395">
        <v>4.42</v>
      </c>
      <c r="F2395">
        <v>6.37</v>
      </c>
      <c r="G2395">
        <v>4.72</v>
      </c>
      <c r="H2395">
        <v>9.76</v>
      </c>
      <c r="I2395">
        <v>22.73</v>
      </c>
      <c r="J2395">
        <v>17.07</v>
      </c>
      <c r="K2395">
        <v>4115</v>
      </c>
      <c r="L2395" t="s">
        <v>35</v>
      </c>
      <c r="M2395">
        <v>46.81</v>
      </c>
      <c r="N2395">
        <v>257</v>
      </c>
      <c r="O2395">
        <v>8</v>
      </c>
      <c r="P2395">
        <v>96</v>
      </c>
      <c r="Q2395">
        <v>53.06</v>
      </c>
      <c r="R2395">
        <v>7498</v>
      </c>
      <c r="S2395">
        <v>61.44</v>
      </c>
      <c r="T2395">
        <v>54.74</v>
      </c>
      <c r="U2395">
        <v>28.07</v>
      </c>
      <c r="V2395">
        <v>668</v>
      </c>
      <c r="W2395">
        <v>12.87</v>
      </c>
      <c r="X2395">
        <v>707</v>
      </c>
    </row>
    <row r="2396" spans="1:24" hidden="1" x14ac:dyDescent="0.25">
      <c r="A2396" t="s">
        <v>46</v>
      </c>
      <c r="B2396" t="s">
        <v>38</v>
      </c>
      <c r="C2396">
        <v>2013</v>
      </c>
      <c r="D2396" t="s">
        <v>34</v>
      </c>
      <c r="E2396">
        <v>5.0599999999999996</v>
      </c>
      <c r="F2396">
        <v>8.43</v>
      </c>
      <c r="G2396">
        <v>3.1</v>
      </c>
      <c r="H2396">
        <v>8.5500000000000007</v>
      </c>
      <c r="I2396">
        <v>4.7</v>
      </c>
      <c r="J2396">
        <v>10.7</v>
      </c>
      <c r="K2396">
        <v>4946</v>
      </c>
      <c r="L2396" t="s">
        <v>31</v>
      </c>
      <c r="M2396">
        <v>32.71</v>
      </c>
      <c r="N2396">
        <v>491</v>
      </c>
      <c r="O2396">
        <v>4</v>
      </c>
      <c r="P2396">
        <v>82</v>
      </c>
      <c r="Q2396">
        <v>56.36</v>
      </c>
      <c r="R2396">
        <v>27163</v>
      </c>
      <c r="S2396">
        <v>81.14</v>
      </c>
      <c r="T2396">
        <v>42.14</v>
      </c>
      <c r="U2396">
        <v>54.99</v>
      </c>
      <c r="V2396">
        <v>2943</v>
      </c>
      <c r="W2396">
        <v>12.36</v>
      </c>
      <c r="X2396">
        <v>571</v>
      </c>
    </row>
    <row r="2397" spans="1:24" hidden="1" x14ac:dyDescent="0.25">
      <c r="A2397" t="s">
        <v>48</v>
      </c>
      <c r="B2397" t="s">
        <v>29</v>
      </c>
      <c r="C2397">
        <v>2019</v>
      </c>
      <c r="D2397" t="s">
        <v>30</v>
      </c>
      <c r="E2397">
        <v>3.81</v>
      </c>
      <c r="F2397">
        <v>7.82</v>
      </c>
      <c r="G2397">
        <v>3.66</v>
      </c>
      <c r="H2397">
        <v>5.33</v>
      </c>
      <c r="I2397">
        <v>14.1</v>
      </c>
      <c r="J2397">
        <v>8.31</v>
      </c>
      <c r="K2397">
        <v>2945</v>
      </c>
      <c r="L2397" t="s">
        <v>44</v>
      </c>
      <c r="M2397">
        <v>56.55</v>
      </c>
      <c r="N2397">
        <v>191</v>
      </c>
      <c r="O2397">
        <v>32</v>
      </c>
      <c r="P2397">
        <v>72</v>
      </c>
      <c r="Q2397">
        <v>95.09</v>
      </c>
      <c r="R2397">
        <v>38599</v>
      </c>
      <c r="S2397">
        <v>30.29</v>
      </c>
      <c r="T2397">
        <v>64.75</v>
      </c>
      <c r="U2397">
        <v>43.87</v>
      </c>
      <c r="V2397">
        <v>2212</v>
      </c>
      <c r="W2397">
        <v>27.8</v>
      </c>
      <c r="X2397">
        <v>256</v>
      </c>
    </row>
    <row r="2398" spans="1:24" hidden="1" x14ac:dyDescent="0.25">
      <c r="A2398" t="s">
        <v>48</v>
      </c>
      <c r="B2398" t="s">
        <v>29</v>
      </c>
      <c r="C2398">
        <v>2021</v>
      </c>
      <c r="D2398" t="s">
        <v>40</v>
      </c>
      <c r="E2398">
        <v>4.4000000000000004</v>
      </c>
      <c r="F2398">
        <v>6.63</v>
      </c>
      <c r="G2398">
        <v>3.38</v>
      </c>
      <c r="H2398">
        <v>6.31</v>
      </c>
      <c r="I2398">
        <v>31.63</v>
      </c>
      <c r="J2398">
        <v>6.76</v>
      </c>
      <c r="K2398">
        <v>2057</v>
      </c>
      <c r="L2398" t="s">
        <v>31</v>
      </c>
      <c r="M2398">
        <v>72.739999999999995</v>
      </c>
      <c r="N2398">
        <v>95</v>
      </c>
      <c r="O2398">
        <v>47</v>
      </c>
      <c r="P2398">
        <v>36</v>
      </c>
      <c r="Q2398">
        <v>7.28</v>
      </c>
      <c r="R2398">
        <v>17174</v>
      </c>
      <c r="S2398">
        <v>51.19</v>
      </c>
      <c r="T2398">
        <v>25.91</v>
      </c>
      <c r="U2398">
        <v>49.04</v>
      </c>
      <c r="V2398">
        <v>1527</v>
      </c>
      <c r="W2398">
        <v>26.55</v>
      </c>
      <c r="X2398">
        <v>363</v>
      </c>
    </row>
    <row r="2399" spans="1:24" hidden="1" x14ac:dyDescent="0.25">
      <c r="A2399" t="s">
        <v>28</v>
      </c>
      <c r="B2399" t="s">
        <v>33</v>
      </c>
      <c r="C2399">
        <v>2015</v>
      </c>
      <c r="D2399" t="s">
        <v>40</v>
      </c>
      <c r="E2399">
        <v>4.7</v>
      </c>
      <c r="F2399">
        <v>7.81</v>
      </c>
      <c r="G2399">
        <v>3.34</v>
      </c>
      <c r="H2399">
        <v>4.4000000000000004</v>
      </c>
      <c r="I2399">
        <v>10.92</v>
      </c>
      <c r="J2399">
        <v>1.99</v>
      </c>
      <c r="K2399">
        <v>2747</v>
      </c>
      <c r="L2399" t="s">
        <v>31</v>
      </c>
      <c r="M2399">
        <v>40.1</v>
      </c>
      <c r="N2399">
        <v>35</v>
      </c>
      <c r="O2399">
        <v>4</v>
      </c>
      <c r="P2399">
        <v>48</v>
      </c>
      <c r="Q2399">
        <v>76.52</v>
      </c>
      <c r="R2399">
        <v>7460</v>
      </c>
      <c r="S2399">
        <v>12.09</v>
      </c>
      <c r="T2399">
        <v>40.58</v>
      </c>
      <c r="U2399">
        <v>81.72</v>
      </c>
      <c r="V2399">
        <v>1716</v>
      </c>
      <c r="W2399">
        <v>16.88</v>
      </c>
      <c r="X2399">
        <v>729</v>
      </c>
    </row>
    <row r="2400" spans="1:24" hidden="1" x14ac:dyDescent="0.25">
      <c r="A2400" t="s">
        <v>28</v>
      </c>
      <c r="B2400" t="s">
        <v>37</v>
      </c>
      <c r="C2400">
        <v>2008</v>
      </c>
      <c r="D2400" t="s">
        <v>43</v>
      </c>
      <c r="E2400">
        <v>7.69</v>
      </c>
      <c r="F2400">
        <v>7.44</v>
      </c>
      <c r="G2400">
        <v>0.09</v>
      </c>
      <c r="H2400">
        <v>3.11</v>
      </c>
      <c r="I2400">
        <v>32.380000000000003</v>
      </c>
      <c r="J2400">
        <v>19.13</v>
      </c>
      <c r="K2400">
        <v>1880</v>
      </c>
      <c r="L2400" t="s">
        <v>31</v>
      </c>
      <c r="M2400">
        <v>42.25</v>
      </c>
      <c r="N2400">
        <v>95</v>
      </c>
      <c r="O2400">
        <v>23</v>
      </c>
      <c r="P2400">
        <v>11</v>
      </c>
      <c r="Q2400">
        <v>24.79</v>
      </c>
      <c r="R2400">
        <v>39006</v>
      </c>
      <c r="S2400">
        <v>43.28</v>
      </c>
      <c r="T2400">
        <v>12.67</v>
      </c>
      <c r="U2400">
        <v>54.8</v>
      </c>
      <c r="V2400">
        <v>1943</v>
      </c>
      <c r="W2400">
        <v>14.14</v>
      </c>
      <c r="X2400">
        <v>50</v>
      </c>
    </row>
    <row r="2401" spans="1:24" x14ac:dyDescent="0.25">
      <c r="A2401" t="s">
        <v>45</v>
      </c>
      <c r="B2401" t="s">
        <v>37</v>
      </c>
      <c r="C2401">
        <v>2000</v>
      </c>
      <c r="D2401" t="s">
        <v>26</v>
      </c>
      <c r="E2401">
        <v>1.05</v>
      </c>
      <c r="F2401">
        <v>6.27</v>
      </c>
      <c r="G2401">
        <v>2.63</v>
      </c>
      <c r="H2401">
        <v>5.03</v>
      </c>
      <c r="I2401">
        <v>46.15</v>
      </c>
      <c r="J2401">
        <v>14.82</v>
      </c>
      <c r="K2401">
        <v>3602</v>
      </c>
      <c r="L2401" t="s">
        <v>31</v>
      </c>
      <c r="M2401">
        <v>79.489999999999995</v>
      </c>
      <c r="N2401">
        <v>488</v>
      </c>
      <c r="O2401">
        <v>7</v>
      </c>
      <c r="P2401">
        <v>4</v>
      </c>
      <c r="Q2401">
        <v>38.619999999999997</v>
      </c>
      <c r="R2401">
        <v>69459</v>
      </c>
      <c r="S2401">
        <v>37.58</v>
      </c>
      <c r="T2401">
        <v>80.209999999999994</v>
      </c>
      <c r="U2401">
        <v>72.03</v>
      </c>
      <c r="V2401">
        <v>2817</v>
      </c>
      <c r="W2401">
        <v>24.81</v>
      </c>
      <c r="X2401">
        <v>121</v>
      </c>
    </row>
    <row r="2402" spans="1:24" hidden="1" x14ac:dyDescent="0.25">
      <c r="A2402" t="s">
        <v>39</v>
      </c>
      <c r="B2402" t="s">
        <v>37</v>
      </c>
      <c r="C2402">
        <v>2016</v>
      </c>
      <c r="D2402" t="s">
        <v>43</v>
      </c>
      <c r="E2402">
        <v>7.69</v>
      </c>
      <c r="F2402">
        <v>6.45</v>
      </c>
      <c r="G2402">
        <v>4.1100000000000003</v>
      </c>
      <c r="H2402">
        <v>5.59</v>
      </c>
      <c r="I2402">
        <v>0.25</v>
      </c>
      <c r="J2402">
        <v>2.64</v>
      </c>
      <c r="K2402">
        <v>654</v>
      </c>
      <c r="L2402" t="s">
        <v>27</v>
      </c>
      <c r="M2402">
        <v>41.85</v>
      </c>
      <c r="N2402">
        <v>403</v>
      </c>
      <c r="O2402">
        <v>18</v>
      </c>
      <c r="P2402">
        <v>69</v>
      </c>
      <c r="Q2402">
        <v>10.75</v>
      </c>
      <c r="R2402">
        <v>77394</v>
      </c>
      <c r="S2402">
        <v>42.82</v>
      </c>
      <c r="T2402">
        <v>44.02</v>
      </c>
      <c r="U2402">
        <v>97.78</v>
      </c>
      <c r="V2402">
        <v>1167</v>
      </c>
      <c r="W2402">
        <v>12.49</v>
      </c>
      <c r="X2402">
        <v>725</v>
      </c>
    </row>
    <row r="2403" spans="1:24" hidden="1" x14ac:dyDescent="0.25">
      <c r="A2403" t="s">
        <v>39</v>
      </c>
      <c r="B2403" t="s">
        <v>29</v>
      </c>
      <c r="C2403">
        <v>2012</v>
      </c>
      <c r="D2403" t="s">
        <v>30</v>
      </c>
      <c r="E2403">
        <v>6.89</v>
      </c>
      <c r="F2403">
        <v>6.1</v>
      </c>
      <c r="G2403">
        <v>0.22</v>
      </c>
      <c r="H2403">
        <v>6.95</v>
      </c>
      <c r="I2403">
        <v>39.29</v>
      </c>
      <c r="J2403">
        <v>10.23</v>
      </c>
      <c r="K2403">
        <v>3686</v>
      </c>
      <c r="L2403" t="s">
        <v>44</v>
      </c>
      <c r="M2403">
        <v>39.47</v>
      </c>
      <c r="N2403">
        <v>438</v>
      </c>
      <c r="O2403">
        <v>11</v>
      </c>
      <c r="P2403">
        <v>10</v>
      </c>
      <c r="Q2403">
        <v>45.67</v>
      </c>
      <c r="R2403">
        <v>3999</v>
      </c>
      <c r="S2403">
        <v>10.74</v>
      </c>
      <c r="T2403">
        <v>70.709999999999994</v>
      </c>
      <c r="U2403">
        <v>69.319999999999993</v>
      </c>
      <c r="V2403">
        <v>2134</v>
      </c>
      <c r="W2403">
        <v>38.53</v>
      </c>
      <c r="X2403">
        <v>890</v>
      </c>
    </row>
    <row r="2404" spans="1:24" hidden="1" x14ac:dyDescent="0.25">
      <c r="A2404" t="s">
        <v>39</v>
      </c>
      <c r="B2404" t="s">
        <v>33</v>
      </c>
      <c r="C2404">
        <v>2020</v>
      </c>
      <c r="D2404" t="s">
        <v>30</v>
      </c>
      <c r="E2404">
        <v>7.42</v>
      </c>
      <c r="F2404">
        <v>8.02</v>
      </c>
      <c r="G2404">
        <v>4.78</v>
      </c>
      <c r="H2404">
        <v>9.61</v>
      </c>
      <c r="I2404">
        <v>32.07</v>
      </c>
      <c r="J2404">
        <v>11.11</v>
      </c>
      <c r="K2404">
        <v>2288</v>
      </c>
      <c r="L2404" t="s">
        <v>31</v>
      </c>
      <c r="M2404">
        <v>98.45</v>
      </c>
      <c r="N2404">
        <v>36</v>
      </c>
      <c r="O2404">
        <v>7</v>
      </c>
      <c r="P2404">
        <v>52</v>
      </c>
      <c r="Q2404">
        <v>80.81</v>
      </c>
      <c r="R2404">
        <v>25057</v>
      </c>
      <c r="S2404">
        <v>39.840000000000003</v>
      </c>
      <c r="T2404">
        <v>83.35</v>
      </c>
      <c r="U2404">
        <v>46.99</v>
      </c>
      <c r="V2404">
        <v>2396</v>
      </c>
      <c r="W2404">
        <v>23.86</v>
      </c>
      <c r="X2404">
        <v>470</v>
      </c>
    </row>
    <row r="2405" spans="1:24" hidden="1" x14ac:dyDescent="0.25">
      <c r="A2405" t="s">
        <v>45</v>
      </c>
      <c r="B2405" t="s">
        <v>25</v>
      </c>
      <c r="C2405">
        <v>2020</v>
      </c>
      <c r="D2405" t="s">
        <v>43</v>
      </c>
      <c r="E2405">
        <v>7.34</v>
      </c>
      <c r="F2405">
        <v>7.38</v>
      </c>
      <c r="G2405">
        <v>2.12</v>
      </c>
      <c r="H2405">
        <v>9.6300000000000008</v>
      </c>
      <c r="I2405">
        <v>2.33</v>
      </c>
      <c r="J2405">
        <v>3.36</v>
      </c>
      <c r="K2405">
        <v>2199</v>
      </c>
      <c r="L2405" t="s">
        <v>27</v>
      </c>
      <c r="M2405">
        <v>31.03</v>
      </c>
      <c r="N2405">
        <v>233</v>
      </c>
      <c r="O2405">
        <v>7</v>
      </c>
      <c r="P2405">
        <v>54</v>
      </c>
      <c r="Q2405">
        <v>11.68</v>
      </c>
      <c r="R2405">
        <v>46354</v>
      </c>
      <c r="S2405">
        <v>87.03</v>
      </c>
      <c r="T2405">
        <v>62.22</v>
      </c>
      <c r="U2405">
        <v>51.81</v>
      </c>
      <c r="V2405">
        <v>2823</v>
      </c>
      <c r="W2405">
        <v>23.68</v>
      </c>
      <c r="X2405">
        <v>941</v>
      </c>
    </row>
    <row r="2406" spans="1:24" hidden="1" x14ac:dyDescent="0.25">
      <c r="A2406" t="s">
        <v>47</v>
      </c>
      <c r="B2406" t="s">
        <v>38</v>
      </c>
      <c r="C2406">
        <v>2004</v>
      </c>
      <c r="D2406" t="s">
        <v>26</v>
      </c>
      <c r="E2406">
        <v>4.71</v>
      </c>
      <c r="F2406">
        <v>6.79</v>
      </c>
      <c r="G2406">
        <v>1.45</v>
      </c>
      <c r="H2406">
        <v>3.49</v>
      </c>
      <c r="I2406">
        <v>39.51</v>
      </c>
      <c r="J2406">
        <v>8.5399999999999991</v>
      </c>
      <c r="K2406">
        <v>2831</v>
      </c>
      <c r="L2406" t="s">
        <v>35</v>
      </c>
      <c r="M2406">
        <v>52.78</v>
      </c>
      <c r="N2406">
        <v>101</v>
      </c>
      <c r="O2406">
        <v>37</v>
      </c>
      <c r="P2406">
        <v>73</v>
      </c>
      <c r="Q2406">
        <v>29.01</v>
      </c>
      <c r="R2406">
        <v>90224</v>
      </c>
      <c r="S2406">
        <v>93.71</v>
      </c>
      <c r="T2406">
        <v>40.06</v>
      </c>
      <c r="U2406">
        <v>75.67</v>
      </c>
      <c r="V2406">
        <v>2716</v>
      </c>
      <c r="W2406">
        <v>5.45</v>
      </c>
      <c r="X2406">
        <v>214</v>
      </c>
    </row>
    <row r="2407" spans="1:24" hidden="1" x14ac:dyDescent="0.25">
      <c r="A2407" t="s">
        <v>48</v>
      </c>
      <c r="B2407" t="s">
        <v>25</v>
      </c>
      <c r="C2407">
        <v>2009</v>
      </c>
      <c r="D2407" t="s">
        <v>43</v>
      </c>
      <c r="E2407">
        <v>2.11</v>
      </c>
      <c r="F2407">
        <v>6.32</v>
      </c>
      <c r="G2407">
        <v>2.66</v>
      </c>
      <c r="H2407">
        <v>7.3</v>
      </c>
      <c r="I2407">
        <v>11.23</v>
      </c>
      <c r="J2407">
        <v>12.91</v>
      </c>
      <c r="K2407">
        <v>3408</v>
      </c>
      <c r="L2407" t="s">
        <v>31</v>
      </c>
      <c r="M2407">
        <v>32.450000000000003</v>
      </c>
      <c r="N2407">
        <v>480</v>
      </c>
      <c r="O2407">
        <v>19</v>
      </c>
      <c r="P2407">
        <v>78</v>
      </c>
      <c r="Q2407">
        <v>38.56</v>
      </c>
      <c r="R2407">
        <v>22452</v>
      </c>
      <c r="S2407">
        <v>24.17</v>
      </c>
      <c r="T2407">
        <v>59.56</v>
      </c>
      <c r="U2407">
        <v>75.55</v>
      </c>
      <c r="V2407">
        <v>334</v>
      </c>
      <c r="W2407">
        <v>24.39</v>
      </c>
      <c r="X2407">
        <v>693</v>
      </c>
    </row>
    <row r="2408" spans="1:24" hidden="1" x14ac:dyDescent="0.25">
      <c r="A2408" t="s">
        <v>46</v>
      </c>
      <c r="B2408" t="s">
        <v>29</v>
      </c>
      <c r="C2408">
        <v>2005</v>
      </c>
      <c r="D2408" t="s">
        <v>30</v>
      </c>
      <c r="E2408">
        <v>5.37</v>
      </c>
      <c r="F2408">
        <v>7.21</v>
      </c>
      <c r="G2408">
        <v>4.01</v>
      </c>
      <c r="H2408">
        <v>3.3</v>
      </c>
      <c r="I2408">
        <v>13.29</v>
      </c>
      <c r="J2408">
        <v>5.68</v>
      </c>
      <c r="K2408">
        <v>2235</v>
      </c>
      <c r="L2408" t="s">
        <v>31</v>
      </c>
      <c r="M2408">
        <v>88.66</v>
      </c>
      <c r="N2408">
        <v>179</v>
      </c>
      <c r="O2408">
        <v>28</v>
      </c>
      <c r="P2408">
        <v>49</v>
      </c>
      <c r="Q2408">
        <v>12.18</v>
      </c>
      <c r="R2408">
        <v>83263</v>
      </c>
      <c r="S2408">
        <v>30.05</v>
      </c>
      <c r="T2408">
        <v>38.83</v>
      </c>
      <c r="U2408">
        <v>49.45</v>
      </c>
      <c r="V2408">
        <v>1019</v>
      </c>
      <c r="W2408">
        <v>11.8</v>
      </c>
      <c r="X2408">
        <v>648</v>
      </c>
    </row>
    <row r="2409" spans="1:24" hidden="1" x14ac:dyDescent="0.25">
      <c r="A2409" t="s">
        <v>36</v>
      </c>
      <c r="B2409" t="s">
        <v>37</v>
      </c>
      <c r="C2409">
        <v>2023</v>
      </c>
      <c r="D2409" t="s">
        <v>26</v>
      </c>
      <c r="E2409">
        <v>9.58</v>
      </c>
      <c r="F2409">
        <v>7.31</v>
      </c>
      <c r="G2409">
        <v>2.37</v>
      </c>
      <c r="H2409">
        <v>7.54</v>
      </c>
      <c r="I2409">
        <v>4.68</v>
      </c>
      <c r="J2409">
        <v>6.63</v>
      </c>
      <c r="K2409">
        <v>2511</v>
      </c>
      <c r="L2409" t="s">
        <v>27</v>
      </c>
      <c r="M2409">
        <v>70.849999999999994</v>
      </c>
      <c r="N2409">
        <v>324</v>
      </c>
      <c r="O2409">
        <v>40</v>
      </c>
      <c r="P2409">
        <v>52</v>
      </c>
      <c r="Q2409">
        <v>76.709999999999994</v>
      </c>
      <c r="R2409">
        <v>83333</v>
      </c>
      <c r="S2409">
        <v>0.96</v>
      </c>
      <c r="T2409">
        <v>55.39</v>
      </c>
      <c r="U2409">
        <v>77.959999999999994</v>
      </c>
      <c r="V2409">
        <v>218</v>
      </c>
      <c r="W2409">
        <v>18.07</v>
      </c>
      <c r="X2409">
        <v>75</v>
      </c>
    </row>
    <row r="2410" spans="1:24" hidden="1" x14ac:dyDescent="0.25">
      <c r="A2410" t="s">
        <v>48</v>
      </c>
      <c r="B2410" t="s">
        <v>38</v>
      </c>
      <c r="C2410">
        <v>2018</v>
      </c>
      <c r="D2410" t="s">
        <v>30</v>
      </c>
      <c r="E2410">
        <v>5.89</v>
      </c>
      <c r="F2410">
        <v>7.75</v>
      </c>
      <c r="G2410">
        <v>3.23</v>
      </c>
      <c r="H2410">
        <v>3.82</v>
      </c>
      <c r="I2410">
        <v>26.72</v>
      </c>
      <c r="J2410">
        <v>2.44</v>
      </c>
      <c r="K2410">
        <v>721</v>
      </c>
      <c r="L2410" t="s">
        <v>35</v>
      </c>
      <c r="M2410">
        <v>33.36</v>
      </c>
      <c r="N2410">
        <v>69</v>
      </c>
      <c r="O2410">
        <v>33</v>
      </c>
      <c r="P2410">
        <v>54</v>
      </c>
      <c r="Q2410">
        <v>79.12</v>
      </c>
      <c r="R2410">
        <v>21323</v>
      </c>
      <c r="S2410">
        <v>11.56</v>
      </c>
      <c r="T2410">
        <v>44.57</v>
      </c>
      <c r="U2410">
        <v>64.05</v>
      </c>
      <c r="V2410">
        <v>1092</v>
      </c>
      <c r="W2410">
        <v>21.53</v>
      </c>
      <c r="X2410">
        <v>378</v>
      </c>
    </row>
    <row r="2411" spans="1:24" hidden="1" x14ac:dyDescent="0.25">
      <c r="A2411" t="s">
        <v>28</v>
      </c>
      <c r="B2411" t="s">
        <v>29</v>
      </c>
      <c r="C2411">
        <v>2024</v>
      </c>
      <c r="D2411" t="s">
        <v>26</v>
      </c>
      <c r="E2411">
        <v>0.11</v>
      </c>
      <c r="F2411">
        <v>8.42</v>
      </c>
      <c r="G2411">
        <v>2.5</v>
      </c>
      <c r="H2411">
        <v>9.6199999999999992</v>
      </c>
      <c r="I2411">
        <v>24.91</v>
      </c>
      <c r="J2411">
        <v>8.26</v>
      </c>
      <c r="K2411">
        <v>3248</v>
      </c>
      <c r="L2411" t="s">
        <v>35</v>
      </c>
      <c r="M2411">
        <v>73.08</v>
      </c>
      <c r="N2411">
        <v>405</v>
      </c>
      <c r="O2411">
        <v>17</v>
      </c>
      <c r="P2411">
        <v>91</v>
      </c>
      <c r="Q2411">
        <v>83.92</v>
      </c>
      <c r="R2411">
        <v>88087</v>
      </c>
      <c r="S2411">
        <v>34.51</v>
      </c>
      <c r="T2411">
        <v>21.99</v>
      </c>
      <c r="U2411">
        <v>98.43</v>
      </c>
      <c r="V2411">
        <v>2845</v>
      </c>
      <c r="W2411">
        <v>19.12</v>
      </c>
      <c r="X2411">
        <v>792</v>
      </c>
    </row>
    <row r="2412" spans="1:24" hidden="1" x14ac:dyDescent="0.25">
      <c r="A2412" t="s">
        <v>41</v>
      </c>
      <c r="B2412" t="s">
        <v>29</v>
      </c>
      <c r="C2412">
        <v>2012</v>
      </c>
      <c r="D2412" t="s">
        <v>26</v>
      </c>
      <c r="E2412">
        <v>0.6</v>
      </c>
      <c r="F2412">
        <v>7.09</v>
      </c>
      <c r="G2412">
        <v>3.16</v>
      </c>
      <c r="H2412">
        <v>9.0500000000000007</v>
      </c>
      <c r="I2412">
        <v>17.36</v>
      </c>
      <c r="J2412">
        <v>11.68</v>
      </c>
      <c r="K2412">
        <v>1200</v>
      </c>
      <c r="L2412" t="s">
        <v>27</v>
      </c>
      <c r="M2412">
        <v>38.619999999999997</v>
      </c>
      <c r="N2412">
        <v>468</v>
      </c>
      <c r="O2412">
        <v>0</v>
      </c>
      <c r="P2412">
        <v>2</v>
      </c>
      <c r="Q2412">
        <v>59.22</v>
      </c>
      <c r="R2412">
        <v>33201</v>
      </c>
      <c r="S2412">
        <v>68.510000000000005</v>
      </c>
      <c r="T2412">
        <v>72.41</v>
      </c>
      <c r="U2412">
        <v>92.65</v>
      </c>
      <c r="V2412">
        <v>2933</v>
      </c>
      <c r="W2412">
        <v>32.380000000000003</v>
      </c>
      <c r="X2412">
        <v>470</v>
      </c>
    </row>
    <row r="2413" spans="1:24" x14ac:dyDescent="0.25">
      <c r="A2413" t="s">
        <v>24</v>
      </c>
      <c r="B2413" t="s">
        <v>29</v>
      </c>
      <c r="C2413">
        <v>2000</v>
      </c>
      <c r="D2413" t="s">
        <v>43</v>
      </c>
      <c r="E2413">
        <v>9.93</v>
      </c>
      <c r="F2413">
        <v>7.02</v>
      </c>
      <c r="G2413">
        <v>0.69</v>
      </c>
      <c r="H2413">
        <v>3.16</v>
      </c>
      <c r="I2413">
        <v>8.44</v>
      </c>
      <c r="J2413">
        <v>2.33</v>
      </c>
      <c r="K2413">
        <v>4976</v>
      </c>
      <c r="L2413" t="s">
        <v>31</v>
      </c>
      <c r="M2413">
        <v>64.7</v>
      </c>
      <c r="N2413">
        <v>466</v>
      </c>
      <c r="O2413">
        <v>10</v>
      </c>
      <c r="P2413">
        <v>15</v>
      </c>
      <c r="Q2413">
        <v>51.71</v>
      </c>
      <c r="R2413">
        <v>65936</v>
      </c>
      <c r="S2413">
        <v>29.22</v>
      </c>
      <c r="T2413">
        <v>49.71</v>
      </c>
      <c r="U2413">
        <v>85.91</v>
      </c>
      <c r="V2413">
        <v>2797</v>
      </c>
      <c r="W2413">
        <v>3.98</v>
      </c>
      <c r="X2413">
        <v>555</v>
      </c>
    </row>
    <row r="2414" spans="1:24" hidden="1" x14ac:dyDescent="0.25">
      <c r="A2414" t="s">
        <v>45</v>
      </c>
      <c r="B2414" t="s">
        <v>38</v>
      </c>
      <c r="C2414">
        <v>2019</v>
      </c>
      <c r="D2414" t="s">
        <v>43</v>
      </c>
      <c r="E2414">
        <v>0.72</v>
      </c>
      <c r="F2414">
        <v>6.92</v>
      </c>
      <c r="G2414">
        <v>0.19</v>
      </c>
      <c r="H2414">
        <v>8.4700000000000006</v>
      </c>
      <c r="I2414">
        <v>41.9</v>
      </c>
      <c r="J2414">
        <v>12.3</v>
      </c>
      <c r="K2414">
        <v>2462</v>
      </c>
      <c r="L2414" t="s">
        <v>44</v>
      </c>
      <c r="M2414">
        <v>76.86</v>
      </c>
      <c r="N2414">
        <v>106</v>
      </c>
      <c r="O2414">
        <v>46</v>
      </c>
      <c r="P2414">
        <v>44</v>
      </c>
      <c r="Q2414">
        <v>27.73</v>
      </c>
      <c r="R2414">
        <v>90316</v>
      </c>
      <c r="S2414">
        <v>7.54</v>
      </c>
      <c r="T2414">
        <v>25.21</v>
      </c>
      <c r="U2414">
        <v>22.75</v>
      </c>
      <c r="V2414">
        <v>340</v>
      </c>
      <c r="W2414">
        <v>6.69</v>
      </c>
      <c r="X2414">
        <v>483</v>
      </c>
    </row>
    <row r="2415" spans="1:24" hidden="1" x14ac:dyDescent="0.25">
      <c r="A2415" t="s">
        <v>32</v>
      </c>
      <c r="B2415" t="s">
        <v>38</v>
      </c>
      <c r="C2415">
        <v>2024</v>
      </c>
      <c r="D2415" t="s">
        <v>43</v>
      </c>
      <c r="E2415">
        <v>0.46</v>
      </c>
      <c r="F2415">
        <v>8.07</v>
      </c>
      <c r="G2415">
        <v>0.68</v>
      </c>
      <c r="H2415">
        <v>7.45</v>
      </c>
      <c r="I2415">
        <v>43.82</v>
      </c>
      <c r="J2415">
        <v>7.96</v>
      </c>
      <c r="K2415">
        <v>4673</v>
      </c>
      <c r="L2415" t="s">
        <v>27</v>
      </c>
      <c r="M2415">
        <v>40.4</v>
      </c>
      <c r="N2415">
        <v>270</v>
      </c>
      <c r="O2415">
        <v>43</v>
      </c>
      <c r="P2415">
        <v>80</v>
      </c>
      <c r="Q2415">
        <v>66.209999999999994</v>
      </c>
      <c r="R2415">
        <v>20874</v>
      </c>
      <c r="S2415">
        <v>73.09</v>
      </c>
      <c r="T2415">
        <v>81.349999999999994</v>
      </c>
      <c r="U2415">
        <v>50.43</v>
      </c>
      <c r="V2415">
        <v>2209</v>
      </c>
      <c r="W2415">
        <v>6.28</v>
      </c>
      <c r="X2415">
        <v>719</v>
      </c>
    </row>
    <row r="2416" spans="1:24" hidden="1" x14ac:dyDescent="0.25">
      <c r="A2416" t="s">
        <v>41</v>
      </c>
      <c r="B2416" t="s">
        <v>33</v>
      </c>
      <c r="C2416">
        <v>2014</v>
      </c>
      <c r="D2416" t="s">
        <v>26</v>
      </c>
      <c r="E2416">
        <v>3.53</v>
      </c>
      <c r="F2416">
        <v>6.39</v>
      </c>
      <c r="G2416">
        <v>1.43</v>
      </c>
      <c r="H2416">
        <v>6.47</v>
      </c>
      <c r="I2416">
        <v>27.03</v>
      </c>
      <c r="J2416">
        <v>13.56</v>
      </c>
      <c r="K2416">
        <v>309</v>
      </c>
      <c r="L2416" t="s">
        <v>44</v>
      </c>
      <c r="M2416">
        <v>64.790000000000006</v>
      </c>
      <c r="N2416">
        <v>353</v>
      </c>
      <c r="O2416">
        <v>34</v>
      </c>
      <c r="P2416">
        <v>35</v>
      </c>
      <c r="Q2416">
        <v>45.57</v>
      </c>
      <c r="R2416">
        <v>65041</v>
      </c>
      <c r="S2416">
        <v>46.68</v>
      </c>
      <c r="T2416">
        <v>78.260000000000005</v>
      </c>
      <c r="U2416">
        <v>65.86</v>
      </c>
      <c r="V2416">
        <v>1523</v>
      </c>
      <c r="W2416">
        <v>32.67</v>
      </c>
      <c r="X2416">
        <v>990</v>
      </c>
    </row>
    <row r="2417" spans="1:24" hidden="1" x14ac:dyDescent="0.25">
      <c r="A2417" t="s">
        <v>36</v>
      </c>
      <c r="B2417" t="s">
        <v>33</v>
      </c>
      <c r="C2417">
        <v>2013</v>
      </c>
      <c r="D2417" t="s">
        <v>26</v>
      </c>
      <c r="E2417">
        <v>9.69</v>
      </c>
      <c r="F2417">
        <v>6.86</v>
      </c>
      <c r="G2417">
        <v>1.27</v>
      </c>
      <c r="H2417">
        <v>7.22</v>
      </c>
      <c r="I2417">
        <v>12.21</v>
      </c>
      <c r="J2417">
        <v>6.3</v>
      </c>
      <c r="K2417">
        <v>1025</v>
      </c>
      <c r="L2417" t="s">
        <v>31</v>
      </c>
      <c r="M2417">
        <v>62.02</v>
      </c>
      <c r="N2417">
        <v>46</v>
      </c>
      <c r="O2417">
        <v>31</v>
      </c>
      <c r="P2417">
        <v>18</v>
      </c>
      <c r="Q2417">
        <v>97.14</v>
      </c>
      <c r="R2417">
        <v>42436</v>
      </c>
      <c r="S2417">
        <v>51.92</v>
      </c>
      <c r="T2417">
        <v>54.71</v>
      </c>
      <c r="U2417">
        <v>61.73</v>
      </c>
      <c r="V2417">
        <v>605</v>
      </c>
      <c r="W2417">
        <v>4.7300000000000004</v>
      </c>
      <c r="X2417">
        <v>53</v>
      </c>
    </row>
    <row r="2418" spans="1:24" hidden="1" x14ac:dyDescent="0.25">
      <c r="A2418" t="s">
        <v>39</v>
      </c>
      <c r="B2418" t="s">
        <v>25</v>
      </c>
      <c r="C2418">
        <v>2007</v>
      </c>
      <c r="D2418" t="s">
        <v>30</v>
      </c>
      <c r="E2418">
        <v>3.19</v>
      </c>
      <c r="F2418">
        <v>7.81</v>
      </c>
      <c r="G2418">
        <v>3.08</v>
      </c>
      <c r="H2418">
        <v>7.75</v>
      </c>
      <c r="I2418">
        <v>4.8099999999999996</v>
      </c>
      <c r="J2418">
        <v>11.37</v>
      </c>
      <c r="K2418">
        <v>4412</v>
      </c>
      <c r="L2418" t="s">
        <v>31</v>
      </c>
      <c r="M2418">
        <v>94.1</v>
      </c>
      <c r="N2418">
        <v>454</v>
      </c>
      <c r="O2418">
        <v>41</v>
      </c>
      <c r="P2418">
        <v>3</v>
      </c>
      <c r="Q2418">
        <v>96.88</v>
      </c>
      <c r="R2418">
        <v>61170</v>
      </c>
      <c r="S2418">
        <v>32.6</v>
      </c>
      <c r="T2418">
        <v>87.63</v>
      </c>
      <c r="U2418">
        <v>81.09</v>
      </c>
      <c r="V2418">
        <v>699</v>
      </c>
      <c r="W2418">
        <v>38.86</v>
      </c>
      <c r="X2418">
        <v>774</v>
      </c>
    </row>
    <row r="2419" spans="1:24" hidden="1" x14ac:dyDescent="0.25">
      <c r="A2419" t="s">
        <v>28</v>
      </c>
      <c r="B2419" t="s">
        <v>38</v>
      </c>
      <c r="C2419">
        <v>2009</v>
      </c>
      <c r="D2419" t="s">
        <v>40</v>
      </c>
      <c r="E2419">
        <v>4.0999999999999996</v>
      </c>
      <c r="F2419">
        <v>6.04</v>
      </c>
      <c r="G2419">
        <v>2.2799999999999998</v>
      </c>
      <c r="H2419">
        <v>9.19</v>
      </c>
      <c r="I2419">
        <v>43.43</v>
      </c>
      <c r="J2419">
        <v>12.26</v>
      </c>
      <c r="K2419">
        <v>1532</v>
      </c>
      <c r="L2419" t="s">
        <v>35</v>
      </c>
      <c r="M2419">
        <v>99.7</v>
      </c>
      <c r="N2419">
        <v>464</v>
      </c>
      <c r="O2419">
        <v>15</v>
      </c>
      <c r="P2419">
        <v>58</v>
      </c>
      <c r="Q2419">
        <v>90.71</v>
      </c>
      <c r="R2419">
        <v>27168</v>
      </c>
      <c r="S2419">
        <v>61.3</v>
      </c>
      <c r="T2419">
        <v>84.17</v>
      </c>
      <c r="U2419">
        <v>92.73</v>
      </c>
      <c r="V2419">
        <v>234</v>
      </c>
      <c r="W2419">
        <v>38.770000000000003</v>
      </c>
      <c r="X2419">
        <v>682</v>
      </c>
    </row>
    <row r="2420" spans="1:24" hidden="1" x14ac:dyDescent="0.25">
      <c r="A2420" t="s">
        <v>28</v>
      </c>
      <c r="B2420" t="s">
        <v>38</v>
      </c>
      <c r="C2420">
        <v>2008</v>
      </c>
      <c r="D2420" t="s">
        <v>43</v>
      </c>
      <c r="E2420">
        <v>6.34</v>
      </c>
      <c r="F2420">
        <v>6.72</v>
      </c>
      <c r="G2420">
        <v>0.19</v>
      </c>
      <c r="H2420">
        <v>8.3699999999999992</v>
      </c>
      <c r="I2420">
        <v>4.8</v>
      </c>
      <c r="J2420">
        <v>13.81</v>
      </c>
      <c r="K2420">
        <v>3643</v>
      </c>
      <c r="L2420" t="s">
        <v>31</v>
      </c>
      <c r="M2420">
        <v>75.81</v>
      </c>
      <c r="N2420">
        <v>107</v>
      </c>
      <c r="O2420">
        <v>5</v>
      </c>
      <c r="P2420">
        <v>88</v>
      </c>
      <c r="Q2420">
        <v>37.29</v>
      </c>
      <c r="R2420">
        <v>1700</v>
      </c>
      <c r="S2420">
        <v>89.08</v>
      </c>
      <c r="T2420">
        <v>81.760000000000005</v>
      </c>
      <c r="U2420">
        <v>82.97</v>
      </c>
      <c r="V2420">
        <v>1962</v>
      </c>
      <c r="W2420">
        <v>39.67</v>
      </c>
      <c r="X2420">
        <v>344</v>
      </c>
    </row>
    <row r="2421" spans="1:24" hidden="1" x14ac:dyDescent="0.25">
      <c r="A2421" t="s">
        <v>28</v>
      </c>
      <c r="B2421" t="s">
        <v>38</v>
      </c>
      <c r="C2421">
        <v>2016</v>
      </c>
      <c r="D2421" t="s">
        <v>34</v>
      </c>
      <c r="E2421">
        <v>0.24</v>
      </c>
      <c r="F2421">
        <v>7.6</v>
      </c>
      <c r="G2421">
        <v>0.17</v>
      </c>
      <c r="H2421">
        <v>7.03</v>
      </c>
      <c r="I2421">
        <v>0.66</v>
      </c>
      <c r="J2421">
        <v>15.14</v>
      </c>
      <c r="K2421">
        <v>367</v>
      </c>
      <c r="L2421" t="s">
        <v>35</v>
      </c>
      <c r="M2421">
        <v>89.84</v>
      </c>
      <c r="N2421">
        <v>363</v>
      </c>
      <c r="O2421">
        <v>8</v>
      </c>
      <c r="P2421">
        <v>90</v>
      </c>
      <c r="Q2421">
        <v>38.06</v>
      </c>
      <c r="R2421">
        <v>89809</v>
      </c>
      <c r="S2421">
        <v>55.38</v>
      </c>
      <c r="T2421">
        <v>20.66</v>
      </c>
      <c r="U2421">
        <v>37.619999999999997</v>
      </c>
      <c r="V2421">
        <v>855</v>
      </c>
      <c r="W2421">
        <v>39.19</v>
      </c>
      <c r="X2421">
        <v>364</v>
      </c>
    </row>
    <row r="2422" spans="1:24" hidden="1" x14ac:dyDescent="0.25">
      <c r="A2422" t="s">
        <v>39</v>
      </c>
      <c r="B2422" t="s">
        <v>33</v>
      </c>
      <c r="C2422">
        <v>2008</v>
      </c>
      <c r="D2422" t="s">
        <v>30</v>
      </c>
      <c r="E2422">
        <v>8.98</v>
      </c>
      <c r="F2422">
        <v>6.46</v>
      </c>
      <c r="G2422">
        <v>0.45</v>
      </c>
      <c r="H2422">
        <v>8.77</v>
      </c>
      <c r="I2422">
        <v>23.47</v>
      </c>
      <c r="J2422">
        <v>2.73</v>
      </c>
      <c r="K2422">
        <v>4650</v>
      </c>
      <c r="L2422" t="s">
        <v>35</v>
      </c>
      <c r="M2422">
        <v>75.28</v>
      </c>
      <c r="N2422">
        <v>68</v>
      </c>
      <c r="O2422">
        <v>39</v>
      </c>
      <c r="P2422">
        <v>11</v>
      </c>
      <c r="Q2422">
        <v>85.56</v>
      </c>
      <c r="R2422">
        <v>18532</v>
      </c>
      <c r="S2422">
        <v>58.75</v>
      </c>
      <c r="T2422">
        <v>33.57</v>
      </c>
      <c r="U2422">
        <v>58.85</v>
      </c>
      <c r="V2422">
        <v>1652</v>
      </c>
      <c r="W2422">
        <v>5.96</v>
      </c>
      <c r="X2422">
        <v>357</v>
      </c>
    </row>
    <row r="2423" spans="1:24" hidden="1" x14ac:dyDescent="0.25">
      <c r="A2423" t="s">
        <v>32</v>
      </c>
      <c r="B2423" t="s">
        <v>29</v>
      </c>
      <c r="C2423">
        <v>2002</v>
      </c>
      <c r="D2423" t="s">
        <v>30</v>
      </c>
      <c r="E2423">
        <v>5.19</v>
      </c>
      <c r="F2423">
        <v>6.76</v>
      </c>
      <c r="G2423">
        <v>1.77</v>
      </c>
      <c r="H2423">
        <v>9.91</v>
      </c>
      <c r="I2423">
        <v>36.56</v>
      </c>
      <c r="J2423">
        <v>19.3</v>
      </c>
      <c r="K2423">
        <v>2652</v>
      </c>
      <c r="L2423" t="s">
        <v>31</v>
      </c>
      <c r="M2423">
        <v>91.34</v>
      </c>
      <c r="N2423">
        <v>307</v>
      </c>
      <c r="O2423">
        <v>21</v>
      </c>
      <c r="P2423">
        <v>62</v>
      </c>
      <c r="Q2423">
        <v>73.459999999999994</v>
      </c>
      <c r="R2423">
        <v>66157</v>
      </c>
      <c r="S2423">
        <v>37.36</v>
      </c>
      <c r="T2423">
        <v>42.82</v>
      </c>
      <c r="U2423">
        <v>51.49</v>
      </c>
      <c r="V2423">
        <v>855</v>
      </c>
      <c r="W2423">
        <v>26.3</v>
      </c>
      <c r="X2423">
        <v>371</v>
      </c>
    </row>
    <row r="2424" spans="1:24" hidden="1" x14ac:dyDescent="0.25">
      <c r="A2424" t="s">
        <v>45</v>
      </c>
      <c r="B2424" t="s">
        <v>37</v>
      </c>
      <c r="C2424">
        <v>2010</v>
      </c>
      <c r="D2424" t="s">
        <v>42</v>
      </c>
      <c r="E2424">
        <v>4.67</v>
      </c>
      <c r="F2424">
        <v>7.22</v>
      </c>
      <c r="G2424">
        <v>0.03</v>
      </c>
      <c r="H2424">
        <v>5.0999999999999996</v>
      </c>
      <c r="I2424">
        <v>22.88</v>
      </c>
      <c r="J2424">
        <v>16.87</v>
      </c>
      <c r="K2424">
        <v>1249</v>
      </c>
      <c r="L2424" t="s">
        <v>35</v>
      </c>
      <c r="M2424">
        <v>60.33</v>
      </c>
      <c r="N2424">
        <v>422</v>
      </c>
      <c r="O2424">
        <v>47</v>
      </c>
      <c r="P2424">
        <v>55</v>
      </c>
      <c r="Q2424">
        <v>71.03</v>
      </c>
      <c r="R2424">
        <v>70406</v>
      </c>
      <c r="S2424">
        <v>8.26</v>
      </c>
      <c r="T2424">
        <v>76.55</v>
      </c>
      <c r="U2424">
        <v>81.3</v>
      </c>
      <c r="V2424">
        <v>2605</v>
      </c>
      <c r="W2424">
        <v>15.99</v>
      </c>
      <c r="X2424">
        <v>399</v>
      </c>
    </row>
    <row r="2425" spans="1:24" hidden="1" x14ac:dyDescent="0.25">
      <c r="A2425" t="s">
        <v>41</v>
      </c>
      <c r="B2425" t="s">
        <v>33</v>
      </c>
      <c r="C2425">
        <v>2011</v>
      </c>
      <c r="D2425" t="s">
        <v>43</v>
      </c>
      <c r="E2425">
        <v>8.61</v>
      </c>
      <c r="F2425">
        <v>7.06</v>
      </c>
      <c r="G2425">
        <v>2.4700000000000002</v>
      </c>
      <c r="H2425">
        <v>3.83</v>
      </c>
      <c r="I2425">
        <v>2.57</v>
      </c>
      <c r="J2425">
        <v>11.25</v>
      </c>
      <c r="K2425">
        <v>2983</v>
      </c>
      <c r="L2425" t="s">
        <v>31</v>
      </c>
      <c r="M2425">
        <v>72.56</v>
      </c>
      <c r="N2425">
        <v>1</v>
      </c>
      <c r="O2425">
        <v>7</v>
      </c>
      <c r="P2425">
        <v>26</v>
      </c>
      <c r="Q2425">
        <v>29.4</v>
      </c>
      <c r="R2425">
        <v>64888</v>
      </c>
      <c r="S2425">
        <v>42.85</v>
      </c>
      <c r="T2425">
        <v>79.7</v>
      </c>
      <c r="U2425">
        <v>91.61</v>
      </c>
      <c r="V2425">
        <v>223</v>
      </c>
      <c r="W2425">
        <v>29.27</v>
      </c>
      <c r="X2425">
        <v>494</v>
      </c>
    </row>
    <row r="2426" spans="1:24" hidden="1" x14ac:dyDescent="0.25">
      <c r="A2426" t="s">
        <v>39</v>
      </c>
      <c r="B2426" t="s">
        <v>38</v>
      </c>
      <c r="C2426">
        <v>2009</v>
      </c>
      <c r="D2426" t="s">
        <v>30</v>
      </c>
      <c r="E2426">
        <v>9.5299999999999994</v>
      </c>
      <c r="F2426">
        <v>6.27</v>
      </c>
      <c r="G2426">
        <v>1.8</v>
      </c>
      <c r="H2426">
        <v>8.1199999999999992</v>
      </c>
      <c r="I2426">
        <v>34.5</v>
      </c>
      <c r="J2426">
        <v>17.809999999999999</v>
      </c>
      <c r="K2426">
        <v>4575</v>
      </c>
      <c r="L2426" t="s">
        <v>35</v>
      </c>
      <c r="M2426">
        <v>89.16</v>
      </c>
      <c r="N2426">
        <v>218</v>
      </c>
      <c r="O2426">
        <v>31</v>
      </c>
      <c r="P2426">
        <v>67</v>
      </c>
      <c r="Q2426">
        <v>83.67</v>
      </c>
      <c r="R2426">
        <v>4315</v>
      </c>
      <c r="S2426">
        <v>92.46</v>
      </c>
      <c r="T2426">
        <v>70.12</v>
      </c>
      <c r="U2426">
        <v>42.95</v>
      </c>
      <c r="V2426">
        <v>633</v>
      </c>
      <c r="W2426">
        <v>16.239999999999998</v>
      </c>
      <c r="X2426">
        <v>639</v>
      </c>
    </row>
    <row r="2427" spans="1:24" hidden="1" x14ac:dyDescent="0.25">
      <c r="A2427" t="s">
        <v>36</v>
      </c>
      <c r="B2427" t="s">
        <v>33</v>
      </c>
      <c r="C2427">
        <v>2024</v>
      </c>
      <c r="D2427" t="s">
        <v>42</v>
      </c>
      <c r="E2427">
        <v>4.2300000000000004</v>
      </c>
      <c r="F2427">
        <v>8.35</v>
      </c>
      <c r="G2427">
        <v>2.78</v>
      </c>
      <c r="H2427">
        <v>9.85</v>
      </c>
      <c r="I2427">
        <v>32.119999999999997</v>
      </c>
      <c r="J2427">
        <v>7.65</v>
      </c>
      <c r="K2427">
        <v>3028</v>
      </c>
      <c r="L2427" t="s">
        <v>35</v>
      </c>
      <c r="M2427">
        <v>94.27</v>
      </c>
      <c r="N2427">
        <v>44</v>
      </c>
      <c r="O2427">
        <v>25</v>
      </c>
      <c r="P2427">
        <v>23</v>
      </c>
      <c r="Q2427">
        <v>58.78</v>
      </c>
      <c r="R2427">
        <v>37675</v>
      </c>
      <c r="S2427">
        <v>68.02</v>
      </c>
      <c r="T2427">
        <v>47.79</v>
      </c>
      <c r="U2427">
        <v>59.11</v>
      </c>
      <c r="V2427">
        <v>2462</v>
      </c>
      <c r="W2427">
        <v>15.33</v>
      </c>
      <c r="X2427">
        <v>817</v>
      </c>
    </row>
    <row r="2428" spans="1:24" hidden="1" x14ac:dyDescent="0.25">
      <c r="A2428" t="s">
        <v>45</v>
      </c>
      <c r="B2428" t="s">
        <v>25</v>
      </c>
      <c r="C2428">
        <v>2016</v>
      </c>
      <c r="D2428" t="s">
        <v>34</v>
      </c>
      <c r="E2428">
        <v>1.72</v>
      </c>
      <c r="F2428">
        <v>6.11</v>
      </c>
      <c r="G2428">
        <v>3.6</v>
      </c>
      <c r="H2428">
        <v>3.82</v>
      </c>
      <c r="I2428">
        <v>34.08</v>
      </c>
      <c r="J2428">
        <v>0.69</v>
      </c>
      <c r="K2428">
        <v>3134</v>
      </c>
      <c r="L2428" t="s">
        <v>31</v>
      </c>
      <c r="M2428">
        <v>31.73</v>
      </c>
      <c r="N2428">
        <v>407</v>
      </c>
      <c r="O2428">
        <v>17</v>
      </c>
      <c r="P2428">
        <v>80</v>
      </c>
      <c r="Q2428">
        <v>45.79</v>
      </c>
      <c r="R2428">
        <v>48021</v>
      </c>
      <c r="S2428">
        <v>49.02</v>
      </c>
      <c r="T2428">
        <v>22.95</v>
      </c>
      <c r="U2428">
        <v>78.55</v>
      </c>
      <c r="V2428">
        <v>563</v>
      </c>
      <c r="W2428">
        <v>36.159999999999997</v>
      </c>
      <c r="X2428">
        <v>271</v>
      </c>
    </row>
    <row r="2429" spans="1:24" hidden="1" x14ac:dyDescent="0.25">
      <c r="A2429" t="s">
        <v>36</v>
      </c>
      <c r="B2429" t="s">
        <v>38</v>
      </c>
      <c r="C2429">
        <v>2016</v>
      </c>
      <c r="D2429" t="s">
        <v>34</v>
      </c>
      <c r="E2429">
        <v>8.16</v>
      </c>
      <c r="F2429">
        <v>7.87</v>
      </c>
      <c r="G2429">
        <v>1.25</v>
      </c>
      <c r="H2429">
        <v>6.02</v>
      </c>
      <c r="I2429">
        <v>10.56</v>
      </c>
      <c r="J2429">
        <v>14.54</v>
      </c>
      <c r="K2429">
        <v>4095</v>
      </c>
      <c r="L2429" t="s">
        <v>44</v>
      </c>
      <c r="M2429">
        <v>37.28</v>
      </c>
      <c r="N2429">
        <v>232</v>
      </c>
      <c r="O2429">
        <v>36</v>
      </c>
      <c r="P2429">
        <v>25</v>
      </c>
      <c r="Q2429">
        <v>86.81</v>
      </c>
      <c r="R2429">
        <v>64748</v>
      </c>
      <c r="S2429">
        <v>62.09</v>
      </c>
      <c r="T2429">
        <v>12.82</v>
      </c>
      <c r="U2429">
        <v>24</v>
      </c>
      <c r="V2429">
        <v>2714</v>
      </c>
      <c r="W2429">
        <v>19.78</v>
      </c>
      <c r="X2429">
        <v>84</v>
      </c>
    </row>
    <row r="2430" spans="1:24" hidden="1" x14ac:dyDescent="0.25">
      <c r="A2430" t="s">
        <v>45</v>
      </c>
      <c r="B2430" t="s">
        <v>25</v>
      </c>
      <c r="C2430">
        <v>2024</v>
      </c>
      <c r="D2430" t="s">
        <v>43</v>
      </c>
      <c r="E2430">
        <v>4.03</v>
      </c>
      <c r="F2430">
        <v>6.18</v>
      </c>
      <c r="G2430">
        <v>0.79</v>
      </c>
      <c r="H2430">
        <v>3.44</v>
      </c>
      <c r="I2430">
        <v>39.78</v>
      </c>
      <c r="J2430">
        <v>18.87</v>
      </c>
      <c r="K2430">
        <v>939</v>
      </c>
      <c r="L2430" t="s">
        <v>27</v>
      </c>
      <c r="M2430">
        <v>95.18</v>
      </c>
      <c r="N2430">
        <v>188</v>
      </c>
      <c r="O2430">
        <v>11</v>
      </c>
      <c r="P2430">
        <v>81</v>
      </c>
      <c r="Q2430">
        <v>40.630000000000003</v>
      </c>
      <c r="R2430">
        <v>18236</v>
      </c>
      <c r="S2430">
        <v>55.85</v>
      </c>
      <c r="T2430">
        <v>65.94</v>
      </c>
      <c r="U2430">
        <v>97.05</v>
      </c>
      <c r="V2430">
        <v>1024</v>
      </c>
      <c r="W2430">
        <v>29.59</v>
      </c>
      <c r="X2430">
        <v>535</v>
      </c>
    </row>
    <row r="2431" spans="1:24" hidden="1" x14ac:dyDescent="0.25">
      <c r="A2431" t="s">
        <v>32</v>
      </c>
      <c r="B2431" t="s">
        <v>38</v>
      </c>
      <c r="C2431">
        <v>2010</v>
      </c>
      <c r="D2431" t="s">
        <v>26</v>
      </c>
      <c r="E2431">
        <v>9.36</v>
      </c>
      <c r="F2431">
        <v>7.17</v>
      </c>
      <c r="G2431">
        <v>1.39</v>
      </c>
      <c r="H2431">
        <v>8.44</v>
      </c>
      <c r="I2431">
        <v>23.96</v>
      </c>
      <c r="J2431">
        <v>3.24</v>
      </c>
      <c r="K2431">
        <v>4109</v>
      </c>
      <c r="L2431" t="s">
        <v>31</v>
      </c>
      <c r="M2431">
        <v>69.8</v>
      </c>
      <c r="N2431">
        <v>366</v>
      </c>
      <c r="O2431">
        <v>37</v>
      </c>
      <c r="P2431">
        <v>21</v>
      </c>
      <c r="Q2431">
        <v>66.08</v>
      </c>
      <c r="R2431">
        <v>87642</v>
      </c>
      <c r="S2431">
        <v>91.24</v>
      </c>
      <c r="T2431">
        <v>89.53</v>
      </c>
      <c r="U2431">
        <v>84</v>
      </c>
      <c r="V2431">
        <v>2483</v>
      </c>
      <c r="W2431">
        <v>26</v>
      </c>
      <c r="X2431">
        <v>990</v>
      </c>
    </row>
    <row r="2432" spans="1:24" hidden="1" x14ac:dyDescent="0.25">
      <c r="A2432" t="s">
        <v>24</v>
      </c>
      <c r="B2432" t="s">
        <v>33</v>
      </c>
      <c r="C2432">
        <v>2021</v>
      </c>
      <c r="D2432" t="s">
        <v>42</v>
      </c>
      <c r="E2432">
        <v>9.5</v>
      </c>
      <c r="F2432">
        <v>6.44</v>
      </c>
      <c r="G2432">
        <v>0.01</v>
      </c>
      <c r="H2432">
        <v>9.64</v>
      </c>
      <c r="I2432">
        <v>26.82</v>
      </c>
      <c r="J2432">
        <v>12.88</v>
      </c>
      <c r="K2432">
        <v>4237</v>
      </c>
      <c r="L2432" t="s">
        <v>35</v>
      </c>
      <c r="M2432">
        <v>99.31</v>
      </c>
      <c r="N2432">
        <v>347</v>
      </c>
      <c r="O2432">
        <v>33</v>
      </c>
      <c r="P2432">
        <v>69</v>
      </c>
      <c r="Q2432">
        <v>47.66</v>
      </c>
      <c r="R2432">
        <v>66723</v>
      </c>
      <c r="S2432">
        <v>22.38</v>
      </c>
      <c r="T2432">
        <v>37.64</v>
      </c>
      <c r="U2432">
        <v>63.42</v>
      </c>
      <c r="V2432">
        <v>1346</v>
      </c>
      <c r="W2432">
        <v>26.31</v>
      </c>
      <c r="X2432">
        <v>900</v>
      </c>
    </row>
    <row r="2433" spans="1:24" hidden="1" x14ac:dyDescent="0.25">
      <c r="A2433" t="s">
        <v>36</v>
      </c>
      <c r="B2433" t="s">
        <v>29</v>
      </c>
      <c r="C2433">
        <v>2003</v>
      </c>
      <c r="D2433" t="s">
        <v>26</v>
      </c>
      <c r="E2433">
        <v>1.1499999999999999</v>
      </c>
      <c r="F2433">
        <v>6.35</v>
      </c>
      <c r="G2433">
        <v>0.6</v>
      </c>
      <c r="H2433">
        <v>6.49</v>
      </c>
      <c r="I2433">
        <v>27.29</v>
      </c>
      <c r="J2433">
        <v>16.27</v>
      </c>
      <c r="K2433">
        <v>4023</v>
      </c>
      <c r="L2433" t="s">
        <v>27</v>
      </c>
      <c r="M2433">
        <v>85.48</v>
      </c>
      <c r="N2433">
        <v>121</v>
      </c>
      <c r="O2433">
        <v>3</v>
      </c>
      <c r="P2433">
        <v>18</v>
      </c>
      <c r="Q2433">
        <v>60.09</v>
      </c>
      <c r="R2433">
        <v>27405</v>
      </c>
      <c r="S2433">
        <v>88.87</v>
      </c>
      <c r="T2433">
        <v>55.5</v>
      </c>
      <c r="U2433">
        <v>82.29</v>
      </c>
      <c r="V2433">
        <v>767</v>
      </c>
      <c r="W2433">
        <v>13.96</v>
      </c>
      <c r="X2433">
        <v>477</v>
      </c>
    </row>
    <row r="2434" spans="1:24" hidden="1" x14ac:dyDescent="0.25">
      <c r="A2434" t="s">
        <v>39</v>
      </c>
      <c r="B2434" t="s">
        <v>37</v>
      </c>
      <c r="C2434">
        <v>2006</v>
      </c>
      <c r="D2434" t="s">
        <v>34</v>
      </c>
      <c r="E2434">
        <v>9.57</v>
      </c>
      <c r="F2434">
        <v>6.31</v>
      </c>
      <c r="G2434">
        <v>3.75</v>
      </c>
      <c r="H2434">
        <v>5.87</v>
      </c>
      <c r="I2434">
        <v>14.34</v>
      </c>
      <c r="J2434">
        <v>18.100000000000001</v>
      </c>
      <c r="K2434">
        <v>3691</v>
      </c>
      <c r="L2434" t="s">
        <v>44</v>
      </c>
      <c r="M2434">
        <v>87.27</v>
      </c>
      <c r="N2434">
        <v>494</v>
      </c>
      <c r="O2434">
        <v>15</v>
      </c>
      <c r="P2434">
        <v>33</v>
      </c>
      <c r="Q2434">
        <v>5.97</v>
      </c>
      <c r="R2434">
        <v>14056</v>
      </c>
      <c r="S2434">
        <v>68.849999999999994</v>
      </c>
      <c r="T2434">
        <v>74.849999999999994</v>
      </c>
      <c r="U2434">
        <v>86.91</v>
      </c>
      <c r="V2434">
        <v>797</v>
      </c>
      <c r="W2434">
        <v>10.1</v>
      </c>
      <c r="X2434">
        <v>14</v>
      </c>
    </row>
    <row r="2435" spans="1:24" hidden="1" x14ac:dyDescent="0.25">
      <c r="A2435" t="s">
        <v>45</v>
      </c>
      <c r="B2435" t="s">
        <v>25</v>
      </c>
      <c r="C2435">
        <v>2020</v>
      </c>
      <c r="D2435" t="s">
        <v>34</v>
      </c>
      <c r="E2435">
        <v>3.68</v>
      </c>
      <c r="F2435">
        <v>7.13</v>
      </c>
      <c r="G2435">
        <v>1.1100000000000001</v>
      </c>
      <c r="H2435">
        <v>9.35</v>
      </c>
      <c r="I2435">
        <v>12.51</v>
      </c>
      <c r="J2435">
        <v>5.53</v>
      </c>
      <c r="K2435">
        <v>589</v>
      </c>
      <c r="L2435" t="s">
        <v>31</v>
      </c>
      <c r="M2435">
        <v>57.03</v>
      </c>
      <c r="N2435">
        <v>64</v>
      </c>
      <c r="O2435">
        <v>23</v>
      </c>
      <c r="P2435">
        <v>10</v>
      </c>
      <c r="Q2435">
        <v>47.19</v>
      </c>
      <c r="R2435">
        <v>13944</v>
      </c>
      <c r="S2435">
        <v>12.77</v>
      </c>
      <c r="T2435">
        <v>24.92</v>
      </c>
      <c r="U2435">
        <v>59.51</v>
      </c>
      <c r="V2435">
        <v>2712</v>
      </c>
      <c r="W2435">
        <v>35.42</v>
      </c>
      <c r="X2435">
        <v>310</v>
      </c>
    </row>
    <row r="2436" spans="1:24" hidden="1" x14ac:dyDescent="0.25">
      <c r="A2436" t="s">
        <v>28</v>
      </c>
      <c r="B2436" t="s">
        <v>33</v>
      </c>
      <c r="C2436">
        <v>2013</v>
      </c>
      <c r="D2436" t="s">
        <v>40</v>
      </c>
      <c r="E2436">
        <v>6.46</v>
      </c>
      <c r="F2436">
        <v>7.29</v>
      </c>
      <c r="G2436">
        <v>4.97</v>
      </c>
      <c r="H2436">
        <v>3.93</v>
      </c>
      <c r="I2436">
        <v>0.24</v>
      </c>
      <c r="J2436">
        <v>2.57</v>
      </c>
      <c r="K2436">
        <v>1782</v>
      </c>
      <c r="L2436" t="s">
        <v>35</v>
      </c>
      <c r="M2436">
        <v>48.03</v>
      </c>
      <c r="N2436">
        <v>436</v>
      </c>
      <c r="O2436">
        <v>13</v>
      </c>
      <c r="P2436">
        <v>87</v>
      </c>
      <c r="Q2436">
        <v>56.54</v>
      </c>
      <c r="R2436">
        <v>50507</v>
      </c>
      <c r="S2436">
        <v>37.19</v>
      </c>
      <c r="T2436">
        <v>76.36</v>
      </c>
      <c r="U2436">
        <v>55.21</v>
      </c>
      <c r="V2436">
        <v>803</v>
      </c>
      <c r="W2436">
        <v>0.98</v>
      </c>
      <c r="X2436">
        <v>196</v>
      </c>
    </row>
    <row r="2437" spans="1:24" hidden="1" x14ac:dyDescent="0.25">
      <c r="A2437" t="s">
        <v>48</v>
      </c>
      <c r="B2437" t="s">
        <v>29</v>
      </c>
      <c r="C2437">
        <v>2006</v>
      </c>
      <c r="D2437" t="s">
        <v>40</v>
      </c>
      <c r="E2437">
        <v>0.35</v>
      </c>
      <c r="F2437">
        <v>6.33</v>
      </c>
      <c r="G2437">
        <v>0.84</v>
      </c>
      <c r="H2437">
        <v>9.24</v>
      </c>
      <c r="I2437">
        <v>19.829999999999998</v>
      </c>
      <c r="J2437">
        <v>4.96</v>
      </c>
      <c r="K2437">
        <v>4568</v>
      </c>
      <c r="L2437" t="s">
        <v>35</v>
      </c>
      <c r="M2437">
        <v>71.88</v>
      </c>
      <c r="N2437">
        <v>371</v>
      </c>
      <c r="O2437">
        <v>16</v>
      </c>
      <c r="P2437">
        <v>44</v>
      </c>
      <c r="Q2437">
        <v>50.29</v>
      </c>
      <c r="R2437">
        <v>48274</v>
      </c>
      <c r="S2437">
        <v>43.63</v>
      </c>
      <c r="T2437">
        <v>60.03</v>
      </c>
      <c r="U2437">
        <v>87.02</v>
      </c>
      <c r="V2437">
        <v>1556</v>
      </c>
      <c r="W2437">
        <v>6.92</v>
      </c>
      <c r="X2437">
        <v>210</v>
      </c>
    </row>
    <row r="2438" spans="1:24" hidden="1" x14ac:dyDescent="0.25">
      <c r="A2438" t="s">
        <v>28</v>
      </c>
      <c r="B2438" t="s">
        <v>33</v>
      </c>
      <c r="C2438">
        <v>2023</v>
      </c>
      <c r="D2438" t="s">
        <v>40</v>
      </c>
      <c r="E2438">
        <v>8.89</v>
      </c>
      <c r="F2438">
        <v>8.4499999999999993</v>
      </c>
      <c r="G2438">
        <v>3.94</v>
      </c>
      <c r="H2438">
        <v>5.74</v>
      </c>
      <c r="I2438">
        <v>24.26</v>
      </c>
      <c r="J2438">
        <v>11.55</v>
      </c>
      <c r="K2438">
        <v>1207</v>
      </c>
      <c r="L2438" t="s">
        <v>31</v>
      </c>
      <c r="M2438">
        <v>91.53</v>
      </c>
      <c r="N2438">
        <v>148</v>
      </c>
      <c r="O2438">
        <v>30</v>
      </c>
      <c r="P2438">
        <v>36</v>
      </c>
      <c r="Q2438">
        <v>85.05</v>
      </c>
      <c r="R2438">
        <v>14603</v>
      </c>
      <c r="S2438">
        <v>8.2899999999999991</v>
      </c>
      <c r="T2438">
        <v>55.59</v>
      </c>
      <c r="U2438">
        <v>88.77</v>
      </c>
      <c r="V2438">
        <v>1471</v>
      </c>
      <c r="W2438">
        <v>5.31</v>
      </c>
      <c r="X2438">
        <v>487</v>
      </c>
    </row>
    <row r="2439" spans="1:24" hidden="1" x14ac:dyDescent="0.25">
      <c r="A2439" t="s">
        <v>47</v>
      </c>
      <c r="B2439" t="s">
        <v>25</v>
      </c>
      <c r="C2439">
        <v>2007</v>
      </c>
      <c r="D2439" t="s">
        <v>40</v>
      </c>
      <c r="E2439">
        <v>6.42</v>
      </c>
      <c r="F2439">
        <v>6.64</v>
      </c>
      <c r="G2439">
        <v>3.53</v>
      </c>
      <c r="H2439">
        <v>6.92</v>
      </c>
      <c r="I2439">
        <v>37.14</v>
      </c>
      <c r="J2439">
        <v>18.37</v>
      </c>
      <c r="K2439">
        <v>4412</v>
      </c>
      <c r="L2439" t="s">
        <v>35</v>
      </c>
      <c r="M2439">
        <v>80.8</v>
      </c>
      <c r="N2439">
        <v>248</v>
      </c>
      <c r="O2439">
        <v>3</v>
      </c>
      <c r="P2439">
        <v>22</v>
      </c>
      <c r="Q2439">
        <v>32.49</v>
      </c>
      <c r="R2439">
        <v>521</v>
      </c>
      <c r="S2439">
        <v>55.42</v>
      </c>
      <c r="T2439">
        <v>70.98</v>
      </c>
      <c r="U2439">
        <v>29.89</v>
      </c>
      <c r="V2439">
        <v>1560</v>
      </c>
      <c r="W2439">
        <v>37.979999999999997</v>
      </c>
      <c r="X2439">
        <v>499</v>
      </c>
    </row>
    <row r="2440" spans="1:24" x14ac:dyDescent="0.25">
      <c r="A2440" t="s">
        <v>24</v>
      </c>
      <c r="B2440" t="s">
        <v>37</v>
      </c>
      <c r="C2440">
        <v>2000</v>
      </c>
      <c r="D2440" t="s">
        <v>30</v>
      </c>
      <c r="E2440">
        <v>6.44</v>
      </c>
      <c r="F2440">
        <v>7.15</v>
      </c>
      <c r="G2440">
        <v>1.61</v>
      </c>
      <c r="H2440">
        <v>6.7</v>
      </c>
      <c r="I2440">
        <v>3.33</v>
      </c>
      <c r="J2440">
        <v>11.65</v>
      </c>
      <c r="K2440">
        <v>4540</v>
      </c>
      <c r="L2440" t="s">
        <v>27</v>
      </c>
      <c r="M2440">
        <v>63.05</v>
      </c>
      <c r="N2440">
        <v>382</v>
      </c>
      <c r="O2440">
        <v>49</v>
      </c>
      <c r="P2440">
        <v>39</v>
      </c>
      <c r="Q2440">
        <v>88.64</v>
      </c>
      <c r="R2440">
        <v>16473</v>
      </c>
      <c r="S2440">
        <v>25.94</v>
      </c>
      <c r="T2440">
        <v>29.28</v>
      </c>
      <c r="U2440">
        <v>92.63</v>
      </c>
      <c r="V2440">
        <v>2320</v>
      </c>
      <c r="W2440">
        <v>0.2</v>
      </c>
      <c r="X2440">
        <v>308</v>
      </c>
    </row>
    <row r="2441" spans="1:24" hidden="1" x14ac:dyDescent="0.25">
      <c r="A2441" t="s">
        <v>24</v>
      </c>
      <c r="B2441" t="s">
        <v>33</v>
      </c>
      <c r="C2441">
        <v>2023</v>
      </c>
      <c r="D2441" t="s">
        <v>40</v>
      </c>
      <c r="E2441">
        <v>9.02</v>
      </c>
      <c r="F2441">
        <v>6.54</v>
      </c>
      <c r="G2441">
        <v>1.65</v>
      </c>
      <c r="H2441">
        <v>7.31</v>
      </c>
      <c r="I2441">
        <v>46.2</v>
      </c>
      <c r="J2441">
        <v>18.39</v>
      </c>
      <c r="K2441">
        <v>2343</v>
      </c>
      <c r="L2441" t="s">
        <v>35</v>
      </c>
      <c r="M2441">
        <v>82.72</v>
      </c>
      <c r="N2441">
        <v>475</v>
      </c>
      <c r="O2441">
        <v>43</v>
      </c>
      <c r="P2441">
        <v>42</v>
      </c>
      <c r="Q2441">
        <v>41.54</v>
      </c>
      <c r="R2441">
        <v>40585</v>
      </c>
      <c r="S2441">
        <v>45.81</v>
      </c>
      <c r="T2441">
        <v>59.18</v>
      </c>
      <c r="U2441">
        <v>42.14</v>
      </c>
      <c r="V2441">
        <v>943</v>
      </c>
      <c r="W2441">
        <v>0.32</v>
      </c>
      <c r="X2441">
        <v>495</v>
      </c>
    </row>
    <row r="2442" spans="1:24" hidden="1" x14ac:dyDescent="0.25">
      <c r="A2442" t="s">
        <v>28</v>
      </c>
      <c r="B2442" t="s">
        <v>38</v>
      </c>
      <c r="C2442">
        <v>2021</v>
      </c>
      <c r="D2442" t="s">
        <v>30</v>
      </c>
      <c r="E2442">
        <v>5.08</v>
      </c>
      <c r="F2442">
        <v>7.23</v>
      </c>
      <c r="G2442">
        <v>2.82</v>
      </c>
      <c r="H2442">
        <v>9.59</v>
      </c>
      <c r="I2442">
        <v>13.2</v>
      </c>
      <c r="J2442">
        <v>15.4</v>
      </c>
      <c r="K2442">
        <v>846</v>
      </c>
      <c r="L2442" t="s">
        <v>27</v>
      </c>
      <c r="M2442">
        <v>78.33</v>
      </c>
      <c r="N2442">
        <v>66</v>
      </c>
      <c r="O2442">
        <v>33</v>
      </c>
      <c r="P2442">
        <v>3</v>
      </c>
      <c r="Q2442">
        <v>70.06</v>
      </c>
      <c r="R2442">
        <v>18888</v>
      </c>
      <c r="S2442">
        <v>43.88</v>
      </c>
      <c r="T2442">
        <v>29.23</v>
      </c>
      <c r="U2442">
        <v>73.37</v>
      </c>
      <c r="V2442">
        <v>1929</v>
      </c>
      <c r="W2442">
        <v>9.07</v>
      </c>
      <c r="X2442">
        <v>958</v>
      </c>
    </row>
    <row r="2443" spans="1:24" hidden="1" x14ac:dyDescent="0.25">
      <c r="A2443" t="s">
        <v>41</v>
      </c>
      <c r="B2443" t="s">
        <v>29</v>
      </c>
      <c r="C2443">
        <v>2003</v>
      </c>
      <c r="D2443" t="s">
        <v>30</v>
      </c>
      <c r="E2443">
        <v>4.1100000000000003</v>
      </c>
      <c r="F2443">
        <v>7.89</v>
      </c>
      <c r="G2443">
        <v>4.26</v>
      </c>
      <c r="H2443">
        <v>9.66</v>
      </c>
      <c r="I2443">
        <v>18.34</v>
      </c>
      <c r="J2443">
        <v>11.97</v>
      </c>
      <c r="K2443">
        <v>2424</v>
      </c>
      <c r="L2443" t="s">
        <v>27</v>
      </c>
      <c r="M2443">
        <v>93.91</v>
      </c>
      <c r="N2443">
        <v>349</v>
      </c>
      <c r="O2443">
        <v>37</v>
      </c>
      <c r="P2443">
        <v>81</v>
      </c>
      <c r="Q2443">
        <v>10.5</v>
      </c>
      <c r="R2443">
        <v>7212</v>
      </c>
      <c r="S2443">
        <v>52.17</v>
      </c>
      <c r="T2443">
        <v>24.36</v>
      </c>
      <c r="U2443">
        <v>76.739999999999995</v>
      </c>
      <c r="V2443">
        <v>433</v>
      </c>
      <c r="W2443">
        <v>11.16</v>
      </c>
      <c r="X2443">
        <v>260</v>
      </c>
    </row>
    <row r="2444" spans="1:24" hidden="1" x14ac:dyDescent="0.25">
      <c r="A2444" t="s">
        <v>32</v>
      </c>
      <c r="B2444" t="s">
        <v>33</v>
      </c>
      <c r="C2444">
        <v>2011</v>
      </c>
      <c r="D2444" t="s">
        <v>43</v>
      </c>
      <c r="E2444">
        <v>8.66</v>
      </c>
      <c r="F2444">
        <v>7.3</v>
      </c>
      <c r="G2444">
        <v>1.93</v>
      </c>
      <c r="H2444">
        <v>8.82</v>
      </c>
      <c r="I2444">
        <v>2.42</v>
      </c>
      <c r="J2444">
        <v>0.44</v>
      </c>
      <c r="K2444">
        <v>4680</v>
      </c>
      <c r="L2444" t="s">
        <v>31</v>
      </c>
      <c r="M2444">
        <v>48.45</v>
      </c>
      <c r="N2444">
        <v>384</v>
      </c>
      <c r="O2444">
        <v>37</v>
      </c>
      <c r="P2444">
        <v>93</v>
      </c>
      <c r="Q2444">
        <v>21.62</v>
      </c>
      <c r="R2444">
        <v>56465</v>
      </c>
      <c r="S2444">
        <v>84.62</v>
      </c>
      <c r="T2444">
        <v>59.87</v>
      </c>
      <c r="U2444">
        <v>42.38</v>
      </c>
      <c r="V2444">
        <v>1411</v>
      </c>
      <c r="W2444">
        <v>22.39</v>
      </c>
      <c r="X2444">
        <v>676</v>
      </c>
    </row>
    <row r="2445" spans="1:24" hidden="1" x14ac:dyDescent="0.25">
      <c r="A2445" t="s">
        <v>36</v>
      </c>
      <c r="B2445" t="s">
        <v>29</v>
      </c>
      <c r="C2445">
        <v>2023</v>
      </c>
      <c r="D2445" t="s">
        <v>30</v>
      </c>
      <c r="E2445">
        <v>7.42</v>
      </c>
      <c r="F2445">
        <v>6.71</v>
      </c>
      <c r="G2445">
        <v>0.31</v>
      </c>
      <c r="H2445">
        <v>4.34</v>
      </c>
      <c r="I2445">
        <v>32.659999999999997</v>
      </c>
      <c r="J2445">
        <v>6.66</v>
      </c>
      <c r="K2445">
        <v>798</v>
      </c>
      <c r="L2445" t="s">
        <v>35</v>
      </c>
      <c r="M2445">
        <v>38.35</v>
      </c>
      <c r="N2445">
        <v>58</v>
      </c>
      <c r="O2445">
        <v>2</v>
      </c>
      <c r="P2445">
        <v>14</v>
      </c>
      <c r="Q2445">
        <v>76.59</v>
      </c>
      <c r="R2445">
        <v>12644</v>
      </c>
      <c r="S2445">
        <v>78.08</v>
      </c>
      <c r="T2445">
        <v>31.54</v>
      </c>
      <c r="U2445">
        <v>44.33</v>
      </c>
      <c r="V2445">
        <v>1500</v>
      </c>
      <c r="W2445">
        <v>38.450000000000003</v>
      </c>
      <c r="X2445">
        <v>385</v>
      </c>
    </row>
    <row r="2446" spans="1:24" hidden="1" x14ac:dyDescent="0.25">
      <c r="A2446" t="s">
        <v>39</v>
      </c>
      <c r="B2446" t="s">
        <v>38</v>
      </c>
      <c r="C2446">
        <v>2002</v>
      </c>
      <c r="D2446" t="s">
        <v>30</v>
      </c>
      <c r="E2446">
        <v>9.49</v>
      </c>
      <c r="F2446">
        <v>6.62</v>
      </c>
      <c r="G2446">
        <v>1.87</v>
      </c>
      <c r="H2446">
        <v>5.33</v>
      </c>
      <c r="I2446">
        <v>35.450000000000003</v>
      </c>
      <c r="J2446">
        <v>1.1499999999999999</v>
      </c>
      <c r="K2446">
        <v>470</v>
      </c>
      <c r="L2446" t="s">
        <v>27</v>
      </c>
      <c r="M2446">
        <v>62.9</v>
      </c>
      <c r="N2446">
        <v>114</v>
      </c>
      <c r="O2446">
        <v>7</v>
      </c>
      <c r="P2446">
        <v>22</v>
      </c>
      <c r="Q2446">
        <v>3.21</v>
      </c>
      <c r="R2446">
        <v>28962</v>
      </c>
      <c r="S2446">
        <v>87.3</v>
      </c>
      <c r="T2446">
        <v>67.150000000000006</v>
      </c>
      <c r="U2446">
        <v>76.5</v>
      </c>
      <c r="V2446">
        <v>2666</v>
      </c>
      <c r="W2446">
        <v>18.600000000000001</v>
      </c>
      <c r="X2446">
        <v>206</v>
      </c>
    </row>
    <row r="2447" spans="1:24" hidden="1" x14ac:dyDescent="0.25">
      <c r="A2447" t="s">
        <v>24</v>
      </c>
      <c r="B2447" t="s">
        <v>37</v>
      </c>
      <c r="C2447">
        <v>2012</v>
      </c>
      <c r="D2447" t="s">
        <v>40</v>
      </c>
      <c r="E2447">
        <v>9.4</v>
      </c>
      <c r="F2447">
        <v>7.9</v>
      </c>
      <c r="G2447">
        <v>1.04</v>
      </c>
      <c r="H2447">
        <v>6.41</v>
      </c>
      <c r="I2447">
        <v>46.44</v>
      </c>
      <c r="J2447">
        <v>6.44</v>
      </c>
      <c r="K2447">
        <v>3909</v>
      </c>
      <c r="L2447" t="s">
        <v>35</v>
      </c>
      <c r="M2447">
        <v>55.28</v>
      </c>
      <c r="N2447">
        <v>115</v>
      </c>
      <c r="O2447">
        <v>11</v>
      </c>
      <c r="P2447">
        <v>11</v>
      </c>
      <c r="Q2447">
        <v>96.92</v>
      </c>
      <c r="R2447">
        <v>34237</v>
      </c>
      <c r="S2447">
        <v>57.23</v>
      </c>
      <c r="T2447">
        <v>51.16</v>
      </c>
      <c r="U2447">
        <v>34.01</v>
      </c>
      <c r="V2447">
        <v>2200</v>
      </c>
      <c r="W2447">
        <v>11.55</v>
      </c>
      <c r="X2447">
        <v>78</v>
      </c>
    </row>
    <row r="2448" spans="1:24" hidden="1" x14ac:dyDescent="0.25">
      <c r="A2448" t="s">
        <v>28</v>
      </c>
      <c r="B2448" t="s">
        <v>37</v>
      </c>
      <c r="C2448">
        <v>2019</v>
      </c>
      <c r="D2448" t="s">
        <v>30</v>
      </c>
      <c r="E2448">
        <v>3.82</v>
      </c>
      <c r="F2448">
        <v>6.3</v>
      </c>
      <c r="G2448">
        <v>4.7</v>
      </c>
      <c r="H2448">
        <v>9.34</v>
      </c>
      <c r="I2448">
        <v>16.84</v>
      </c>
      <c r="J2448">
        <v>1.25</v>
      </c>
      <c r="K2448">
        <v>4827</v>
      </c>
      <c r="L2448" t="s">
        <v>27</v>
      </c>
      <c r="M2448">
        <v>98.24</v>
      </c>
      <c r="N2448">
        <v>236</v>
      </c>
      <c r="O2448">
        <v>34</v>
      </c>
      <c r="P2448">
        <v>67</v>
      </c>
      <c r="Q2448">
        <v>20.68</v>
      </c>
      <c r="R2448">
        <v>69814</v>
      </c>
      <c r="S2448">
        <v>61.58</v>
      </c>
      <c r="T2448">
        <v>65.599999999999994</v>
      </c>
      <c r="U2448">
        <v>88.67</v>
      </c>
      <c r="V2448">
        <v>622</v>
      </c>
      <c r="W2448">
        <v>32.68</v>
      </c>
      <c r="X2448">
        <v>569</v>
      </c>
    </row>
    <row r="2449" spans="1:24" hidden="1" x14ac:dyDescent="0.25">
      <c r="A2449" t="s">
        <v>28</v>
      </c>
      <c r="B2449" t="s">
        <v>38</v>
      </c>
      <c r="C2449">
        <v>2005</v>
      </c>
      <c r="D2449" t="s">
        <v>26</v>
      </c>
      <c r="E2449">
        <v>4.47</v>
      </c>
      <c r="F2449">
        <v>6.92</v>
      </c>
      <c r="G2449">
        <v>3.49</v>
      </c>
      <c r="H2449">
        <v>6.65</v>
      </c>
      <c r="I2449">
        <v>12.87</v>
      </c>
      <c r="J2449">
        <v>3.36</v>
      </c>
      <c r="K2449">
        <v>2094</v>
      </c>
      <c r="L2449" t="s">
        <v>44</v>
      </c>
      <c r="M2449">
        <v>30.53</v>
      </c>
      <c r="N2449">
        <v>46</v>
      </c>
      <c r="O2449">
        <v>1</v>
      </c>
      <c r="P2449">
        <v>67</v>
      </c>
      <c r="Q2449">
        <v>90.33</v>
      </c>
      <c r="R2449">
        <v>31184</v>
      </c>
      <c r="S2449">
        <v>43.05</v>
      </c>
      <c r="T2449">
        <v>81.33</v>
      </c>
      <c r="U2449">
        <v>37.83</v>
      </c>
      <c r="V2449">
        <v>2272</v>
      </c>
      <c r="W2449">
        <v>15.43</v>
      </c>
      <c r="X2449">
        <v>258</v>
      </c>
    </row>
    <row r="2450" spans="1:24" hidden="1" x14ac:dyDescent="0.25">
      <c r="A2450" t="s">
        <v>32</v>
      </c>
      <c r="B2450" t="s">
        <v>29</v>
      </c>
      <c r="C2450">
        <v>2010</v>
      </c>
      <c r="D2450" t="s">
        <v>40</v>
      </c>
      <c r="E2450">
        <v>2.56</v>
      </c>
      <c r="F2450">
        <v>6.38</v>
      </c>
      <c r="G2450">
        <v>0.25</v>
      </c>
      <c r="H2450">
        <v>9.84</v>
      </c>
      <c r="I2450">
        <v>36.299999999999997</v>
      </c>
      <c r="J2450">
        <v>8.2100000000000009</v>
      </c>
      <c r="K2450">
        <v>2994</v>
      </c>
      <c r="L2450" t="s">
        <v>31</v>
      </c>
      <c r="M2450">
        <v>95.34</v>
      </c>
      <c r="N2450">
        <v>108</v>
      </c>
      <c r="O2450">
        <v>28</v>
      </c>
      <c r="P2450">
        <v>51</v>
      </c>
      <c r="Q2450">
        <v>52.56</v>
      </c>
      <c r="R2450">
        <v>9036</v>
      </c>
      <c r="S2450">
        <v>71.72</v>
      </c>
      <c r="T2450">
        <v>21.06</v>
      </c>
      <c r="U2450">
        <v>48.09</v>
      </c>
      <c r="V2450">
        <v>1651</v>
      </c>
      <c r="W2450">
        <v>5.67</v>
      </c>
      <c r="X2450">
        <v>241</v>
      </c>
    </row>
    <row r="2451" spans="1:24" hidden="1" x14ac:dyDescent="0.25">
      <c r="A2451" t="s">
        <v>32</v>
      </c>
      <c r="B2451" t="s">
        <v>33</v>
      </c>
      <c r="C2451">
        <v>2022</v>
      </c>
      <c r="D2451" t="s">
        <v>42</v>
      </c>
      <c r="E2451">
        <v>6.61</v>
      </c>
      <c r="F2451">
        <v>6.64</v>
      </c>
      <c r="G2451">
        <v>1.46</v>
      </c>
      <c r="H2451">
        <v>9.89</v>
      </c>
      <c r="I2451">
        <v>35.340000000000003</v>
      </c>
      <c r="J2451">
        <v>10.3</v>
      </c>
      <c r="K2451">
        <v>3129</v>
      </c>
      <c r="L2451" t="s">
        <v>31</v>
      </c>
      <c r="M2451">
        <v>96.86</v>
      </c>
      <c r="N2451">
        <v>273</v>
      </c>
      <c r="O2451">
        <v>22</v>
      </c>
      <c r="P2451">
        <v>40</v>
      </c>
      <c r="Q2451">
        <v>57.33</v>
      </c>
      <c r="R2451">
        <v>92341</v>
      </c>
      <c r="S2451">
        <v>20.49</v>
      </c>
      <c r="T2451">
        <v>15.34</v>
      </c>
      <c r="U2451">
        <v>41.33</v>
      </c>
      <c r="V2451">
        <v>1410</v>
      </c>
      <c r="W2451">
        <v>31.78</v>
      </c>
      <c r="X2451">
        <v>472</v>
      </c>
    </row>
    <row r="2452" spans="1:24" hidden="1" x14ac:dyDescent="0.25">
      <c r="A2452" t="s">
        <v>46</v>
      </c>
      <c r="B2452" t="s">
        <v>38</v>
      </c>
      <c r="C2452">
        <v>2003</v>
      </c>
      <c r="D2452" t="s">
        <v>40</v>
      </c>
      <c r="E2452">
        <v>3.65</v>
      </c>
      <c r="F2452">
        <v>6.38</v>
      </c>
      <c r="G2452">
        <v>0.25</v>
      </c>
      <c r="H2452">
        <v>7.19</v>
      </c>
      <c r="I2452">
        <v>46.86</v>
      </c>
      <c r="J2452">
        <v>4.34</v>
      </c>
      <c r="K2452">
        <v>1313</v>
      </c>
      <c r="L2452" t="s">
        <v>31</v>
      </c>
      <c r="M2452">
        <v>33.57</v>
      </c>
      <c r="N2452">
        <v>112</v>
      </c>
      <c r="O2452">
        <v>32</v>
      </c>
      <c r="P2452">
        <v>77</v>
      </c>
      <c r="Q2452">
        <v>10.24</v>
      </c>
      <c r="R2452">
        <v>90497</v>
      </c>
      <c r="S2452">
        <v>47.52</v>
      </c>
      <c r="T2452">
        <v>41.99</v>
      </c>
      <c r="U2452">
        <v>39.619999999999997</v>
      </c>
      <c r="V2452">
        <v>1966</v>
      </c>
      <c r="W2452">
        <v>0.1</v>
      </c>
      <c r="X2452">
        <v>632</v>
      </c>
    </row>
    <row r="2453" spans="1:24" hidden="1" x14ac:dyDescent="0.25">
      <c r="A2453" t="s">
        <v>46</v>
      </c>
      <c r="B2453" t="s">
        <v>25</v>
      </c>
      <c r="C2453">
        <v>2019</v>
      </c>
      <c r="D2453" t="s">
        <v>30</v>
      </c>
      <c r="E2453">
        <v>7.86</v>
      </c>
      <c r="F2453">
        <v>8.2200000000000006</v>
      </c>
      <c r="G2453">
        <v>4.1500000000000004</v>
      </c>
      <c r="H2453">
        <v>9.14</v>
      </c>
      <c r="I2453">
        <v>10.27</v>
      </c>
      <c r="J2453">
        <v>14.65</v>
      </c>
      <c r="K2453">
        <v>2878</v>
      </c>
      <c r="L2453" t="s">
        <v>27</v>
      </c>
      <c r="M2453">
        <v>92.27</v>
      </c>
      <c r="N2453">
        <v>32</v>
      </c>
      <c r="O2453">
        <v>49</v>
      </c>
      <c r="P2453">
        <v>58</v>
      </c>
      <c r="Q2453">
        <v>37.79</v>
      </c>
      <c r="R2453">
        <v>3831</v>
      </c>
      <c r="S2453">
        <v>71.42</v>
      </c>
      <c r="T2453">
        <v>67.34</v>
      </c>
      <c r="U2453">
        <v>98.31</v>
      </c>
      <c r="V2453">
        <v>2602</v>
      </c>
      <c r="W2453">
        <v>8.1999999999999993</v>
      </c>
      <c r="X2453">
        <v>338</v>
      </c>
    </row>
    <row r="2454" spans="1:24" hidden="1" x14ac:dyDescent="0.25">
      <c r="A2454" t="s">
        <v>41</v>
      </c>
      <c r="B2454" t="s">
        <v>29</v>
      </c>
      <c r="C2454">
        <v>2015</v>
      </c>
      <c r="D2454" t="s">
        <v>26</v>
      </c>
      <c r="E2454">
        <v>1.22</v>
      </c>
      <c r="F2454">
        <v>7.83</v>
      </c>
      <c r="G2454">
        <v>4.53</v>
      </c>
      <c r="H2454">
        <v>9.99</v>
      </c>
      <c r="I2454">
        <v>35.26</v>
      </c>
      <c r="J2454">
        <v>11.81</v>
      </c>
      <c r="K2454">
        <v>3515</v>
      </c>
      <c r="L2454" t="s">
        <v>44</v>
      </c>
      <c r="M2454">
        <v>62.95</v>
      </c>
      <c r="N2454">
        <v>398</v>
      </c>
      <c r="O2454">
        <v>17</v>
      </c>
      <c r="P2454">
        <v>57</v>
      </c>
      <c r="Q2454">
        <v>17.309999999999999</v>
      </c>
      <c r="R2454">
        <v>70331</v>
      </c>
      <c r="S2454">
        <v>77.790000000000006</v>
      </c>
      <c r="T2454">
        <v>80.89</v>
      </c>
      <c r="U2454">
        <v>40.270000000000003</v>
      </c>
      <c r="V2454">
        <v>2359</v>
      </c>
      <c r="W2454">
        <v>25.41</v>
      </c>
      <c r="X2454">
        <v>888</v>
      </c>
    </row>
    <row r="2455" spans="1:24" hidden="1" x14ac:dyDescent="0.25">
      <c r="A2455" t="s">
        <v>41</v>
      </c>
      <c r="B2455" t="s">
        <v>37</v>
      </c>
      <c r="C2455">
        <v>2006</v>
      </c>
      <c r="D2455" t="s">
        <v>40</v>
      </c>
      <c r="E2455">
        <v>1.1599999999999999</v>
      </c>
      <c r="F2455">
        <v>7.4</v>
      </c>
      <c r="G2455">
        <v>0.56000000000000005</v>
      </c>
      <c r="H2455">
        <v>8.9499999999999993</v>
      </c>
      <c r="I2455">
        <v>3.34</v>
      </c>
      <c r="J2455">
        <v>13.84</v>
      </c>
      <c r="K2455">
        <v>1047</v>
      </c>
      <c r="L2455" t="s">
        <v>27</v>
      </c>
      <c r="M2455">
        <v>83.63</v>
      </c>
      <c r="N2455">
        <v>279</v>
      </c>
      <c r="O2455">
        <v>39</v>
      </c>
      <c r="P2455">
        <v>58</v>
      </c>
      <c r="Q2455">
        <v>53.54</v>
      </c>
      <c r="R2455">
        <v>55800</v>
      </c>
      <c r="S2455">
        <v>24.79</v>
      </c>
      <c r="T2455">
        <v>12.78</v>
      </c>
      <c r="U2455">
        <v>66.27</v>
      </c>
      <c r="V2455">
        <v>2102</v>
      </c>
      <c r="W2455">
        <v>4.0999999999999996</v>
      </c>
      <c r="X2455">
        <v>802</v>
      </c>
    </row>
    <row r="2456" spans="1:24" hidden="1" x14ac:dyDescent="0.25">
      <c r="A2456" t="s">
        <v>47</v>
      </c>
      <c r="B2456" t="s">
        <v>38</v>
      </c>
      <c r="C2456">
        <v>2021</v>
      </c>
      <c r="D2456" t="s">
        <v>26</v>
      </c>
      <c r="E2456">
        <v>2.04</v>
      </c>
      <c r="F2456">
        <v>6.56</v>
      </c>
      <c r="G2456">
        <v>2.2000000000000002</v>
      </c>
      <c r="H2456">
        <v>7.6</v>
      </c>
      <c r="I2456">
        <v>24.02</v>
      </c>
      <c r="J2456">
        <v>14.66</v>
      </c>
      <c r="K2456">
        <v>1087</v>
      </c>
      <c r="L2456" t="s">
        <v>31</v>
      </c>
      <c r="M2456">
        <v>35.549999999999997</v>
      </c>
      <c r="N2456">
        <v>291</v>
      </c>
      <c r="O2456">
        <v>21</v>
      </c>
      <c r="P2456">
        <v>71</v>
      </c>
      <c r="Q2456">
        <v>55.97</v>
      </c>
      <c r="R2456">
        <v>88863</v>
      </c>
      <c r="S2456">
        <v>18.149999999999999</v>
      </c>
      <c r="T2456">
        <v>73.44</v>
      </c>
      <c r="U2456">
        <v>79.63</v>
      </c>
      <c r="V2456">
        <v>840</v>
      </c>
      <c r="W2456">
        <v>10.23</v>
      </c>
      <c r="X2456">
        <v>145</v>
      </c>
    </row>
    <row r="2457" spans="1:24" hidden="1" x14ac:dyDescent="0.25">
      <c r="A2457" t="s">
        <v>41</v>
      </c>
      <c r="B2457" t="s">
        <v>37</v>
      </c>
      <c r="C2457">
        <v>2010</v>
      </c>
      <c r="D2457" t="s">
        <v>42</v>
      </c>
      <c r="E2457">
        <v>0.84</v>
      </c>
      <c r="F2457">
        <v>7.28</v>
      </c>
      <c r="G2457">
        <v>4.66</v>
      </c>
      <c r="H2457">
        <v>8.92</v>
      </c>
      <c r="I2457">
        <v>5.97</v>
      </c>
      <c r="J2457">
        <v>14.54</v>
      </c>
      <c r="K2457">
        <v>3681</v>
      </c>
      <c r="L2457" t="s">
        <v>27</v>
      </c>
      <c r="M2457">
        <v>96.86</v>
      </c>
      <c r="N2457">
        <v>315</v>
      </c>
      <c r="O2457">
        <v>13</v>
      </c>
      <c r="P2457">
        <v>22</v>
      </c>
      <c r="Q2457">
        <v>71.55</v>
      </c>
      <c r="R2457">
        <v>81998</v>
      </c>
      <c r="S2457">
        <v>28.85</v>
      </c>
      <c r="T2457">
        <v>16.03</v>
      </c>
      <c r="U2457">
        <v>23.36</v>
      </c>
      <c r="V2457">
        <v>1641</v>
      </c>
      <c r="W2457">
        <v>15.73</v>
      </c>
      <c r="X2457">
        <v>599</v>
      </c>
    </row>
    <row r="2458" spans="1:24" hidden="1" x14ac:dyDescent="0.25">
      <c r="A2458" t="s">
        <v>45</v>
      </c>
      <c r="B2458" t="s">
        <v>29</v>
      </c>
      <c r="C2458">
        <v>2023</v>
      </c>
      <c r="D2458" t="s">
        <v>34</v>
      </c>
      <c r="E2458">
        <v>6.2</v>
      </c>
      <c r="F2458">
        <v>7.3</v>
      </c>
      <c r="G2458">
        <v>0.73</v>
      </c>
      <c r="H2458">
        <v>3.58</v>
      </c>
      <c r="I2458">
        <v>32.659999999999997</v>
      </c>
      <c r="J2458">
        <v>18.72</v>
      </c>
      <c r="K2458">
        <v>282</v>
      </c>
      <c r="L2458" t="s">
        <v>31</v>
      </c>
      <c r="M2458">
        <v>72.53</v>
      </c>
      <c r="N2458">
        <v>161</v>
      </c>
      <c r="O2458">
        <v>28</v>
      </c>
      <c r="P2458">
        <v>0</v>
      </c>
      <c r="Q2458">
        <v>88.07</v>
      </c>
      <c r="R2458">
        <v>85727</v>
      </c>
      <c r="S2458">
        <v>92.02</v>
      </c>
      <c r="T2458">
        <v>56.45</v>
      </c>
      <c r="U2458">
        <v>90.53</v>
      </c>
      <c r="V2458">
        <v>776</v>
      </c>
      <c r="W2458">
        <v>15.86</v>
      </c>
      <c r="X2458">
        <v>752</v>
      </c>
    </row>
    <row r="2459" spans="1:24" x14ac:dyDescent="0.25">
      <c r="A2459" t="s">
        <v>32</v>
      </c>
      <c r="B2459" t="s">
        <v>37</v>
      </c>
      <c r="C2459">
        <v>2000</v>
      </c>
      <c r="D2459" t="s">
        <v>42</v>
      </c>
      <c r="E2459">
        <v>1.47</v>
      </c>
      <c r="F2459">
        <v>7.48</v>
      </c>
      <c r="G2459">
        <v>1.46</v>
      </c>
      <c r="H2459">
        <v>7.44</v>
      </c>
      <c r="I2459">
        <v>30.07</v>
      </c>
      <c r="J2459">
        <v>4.74</v>
      </c>
      <c r="K2459">
        <v>3648</v>
      </c>
      <c r="L2459" t="s">
        <v>35</v>
      </c>
      <c r="M2459">
        <v>92.91</v>
      </c>
      <c r="N2459">
        <v>89</v>
      </c>
      <c r="O2459">
        <v>44</v>
      </c>
      <c r="P2459">
        <v>55</v>
      </c>
      <c r="Q2459">
        <v>47.88</v>
      </c>
      <c r="R2459">
        <v>55518</v>
      </c>
      <c r="S2459">
        <v>12.91</v>
      </c>
      <c r="T2459">
        <v>37.53</v>
      </c>
      <c r="U2459">
        <v>32.229999999999997</v>
      </c>
      <c r="V2459">
        <v>225</v>
      </c>
      <c r="W2459">
        <v>38.909999999999997</v>
      </c>
      <c r="X2459">
        <v>776</v>
      </c>
    </row>
    <row r="2460" spans="1:24" hidden="1" x14ac:dyDescent="0.25">
      <c r="A2460" t="s">
        <v>39</v>
      </c>
      <c r="B2460" t="s">
        <v>38</v>
      </c>
      <c r="C2460">
        <v>2006</v>
      </c>
      <c r="D2460" t="s">
        <v>34</v>
      </c>
      <c r="E2460">
        <v>1.6</v>
      </c>
      <c r="F2460">
        <v>6.15</v>
      </c>
      <c r="G2460">
        <v>1.52</v>
      </c>
      <c r="H2460">
        <v>4.5199999999999996</v>
      </c>
      <c r="I2460">
        <v>2.44</v>
      </c>
      <c r="J2460">
        <v>5.4</v>
      </c>
      <c r="K2460">
        <v>1398</v>
      </c>
      <c r="L2460" t="s">
        <v>27</v>
      </c>
      <c r="M2460">
        <v>77.11</v>
      </c>
      <c r="N2460">
        <v>50</v>
      </c>
      <c r="O2460">
        <v>14</v>
      </c>
      <c r="P2460">
        <v>74</v>
      </c>
      <c r="Q2460">
        <v>24.87</v>
      </c>
      <c r="R2460">
        <v>81109</v>
      </c>
      <c r="S2460">
        <v>95.31</v>
      </c>
      <c r="T2460">
        <v>11.41</v>
      </c>
      <c r="U2460">
        <v>67.05</v>
      </c>
      <c r="V2460">
        <v>729</v>
      </c>
      <c r="W2460">
        <v>27.02</v>
      </c>
      <c r="X2460">
        <v>681</v>
      </c>
    </row>
    <row r="2461" spans="1:24" hidden="1" x14ac:dyDescent="0.25">
      <c r="A2461" t="s">
        <v>45</v>
      </c>
      <c r="B2461" t="s">
        <v>29</v>
      </c>
      <c r="C2461">
        <v>2011</v>
      </c>
      <c r="D2461" t="s">
        <v>43</v>
      </c>
      <c r="E2461">
        <v>0.14000000000000001</v>
      </c>
      <c r="F2461">
        <v>8.43</v>
      </c>
      <c r="G2461">
        <v>0.15</v>
      </c>
      <c r="H2461">
        <v>3.81</v>
      </c>
      <c r="I2461">
        <v>15.98</v>
      </c>
      <c r="J2461">
        <v>1.88</v>
      </c>
      <c r="K2461">
        <v>2733</v>
      </c>
      <c r="L2461" t="s">
        <v>35</v>
      </c>
      <c r="M2461">
        <v>67.58</v>
      </c>
      <c r="N2461">
        <v>423</v>
      </c>
      <c r="O2461">
        <v>14</v>
      </c>
      <c r="P2461">
        <v>90</v>
      </c>
      <c r="Q2461">
        <v>34.69</v>
      </c>
      <c r="R2461">
        <v>50191</v>
      </c>
      <c r="S2461">
        <v>99.48</v>
      </c>
      <c r="T2461">
        <v>17.77</v>
      </c>
      <c r="U2461">
        <v>71.290000000000006</v>
      </c>
      <c r="V2461">
        <v>1131</v>
      </c>
      <c r="W2461">
        <v>1.48</v>
      </c>
      <c r="X2461">
        <v>488</v>
      </c>
    </row>
    <row r="2462" spans="1:24" hidden="1" x14ac:dyDescent="0.25">
      <c r="A2462" t="s">
        <v>36</v>
      </c>
      <c r="B2462" t="s">
        <v>25</v>
      </c>
      <c r="C2462">
        <v>2006</v>
      </c>
      <c r="D2462" t="s">
        <v>34</v>
      </c>
      <c r="E2462">
        <v>7.82</v>
      </c>
      <c r="F2462">
        <v>7.16</v>
      </c>
      <c r="G2462">
        <v>0.18</v>
      </c>
      <c r="H2462">
        <v>9.25</v>
      </c>
      <c r="I2462">
        <v>19.75</v>
      </c>
      <c r="J2462">
        <v>11.85</v>
      </c>
      <c r="K2462">
        <v>4067</v>
      </c>
      <c r="L2462" t="s">
        <v>27</v>
      </c>
      <c r="M2462">
        <v>42.07</v>
      </c>
      <c r="N2462">
        <v>405</v>
      </c>
      <c r="O2462">
        <v>44</v>
      </c>
      <c r="P2462">
        <v>3</v>
      </c>
      <c r="Q2462">
        <v>85.01</v>
      </c>
      <c r="R2462">
        <v>54923</v>
      </c>
      <c r="S2462">
        <v>78.34</v>
      </c>
      <c r="T2462">
        <v>38.299999999999997</v>
      </c>
      <c r="U2462">
        <v>70.37</v>
      </c>
      <c r="V2462">
        <v>1989</v>
      </c>
      <c r="W2462">
        <v>8.85</v>
      </c>
      <c r="X2462">
        <v>70</v>
      </c>
    </row>
    <row r="2463" spans="1:24" hidden="1" x14ac:dyDescent="0.25">
      <c r="A2463" t="s">
        <v>28</v>
      </c>
      <c r="B2463" t="s">
        <v>38</v>
      </c>
      <c r="C2463">
        <v>2022</v>
      </c>
      <c r="D2463" t="s">
        <v>43</v>
      </c>
      <c r="E2463">
        <v>8.1199999999999992</v>
      </c>
      <c r="F2463">
        <v>8.32</v>
      </c>
      <c r="G2463">
        <v>4.76</v>
      </c>
      <c r="H2463">
        <v>7.48</v>
      </c>
      <c r="I2463">
        <v>12.4</v>
      </c>
      <c r="J2463">
        <v>7.9</v>
      </c>
      <c r="K2463">
        <v>2357</v>
      </c>
      <c r="L2463" t="s">
        <v>31</v>
      </c>
      <c r="M2463">
        <v>42.46</v>
      </c>
      <c r="N2463">
        <v>143</v>
      </c>
      <c r="O2463">
        <v>3</v>
      </c>
      <c r="P2463">
        <v>28</v>
      </c>
      <c r="Q2463">
        <v>16.29</v>
      </c>
      <c r="R2463">
        <v>48499</v>
      </c>
      <c r="S2463">
        <v>76.040000000000006</v>
      </c>
      <c r="T2463">
        <v>86.3</v>
      </c>
      <c r="U2463">
        <v>78.680000000000007</v>
      </c>
      <c r="V2463">
        <v>1139</v>
      </c>
      <c r="W2463">
        <v>24.66</v>
      </c>
      <c r="X2463">
        <v>96</v>
      </c>
    </row>
    <row r="2464" spans="1:24" hidden="1" x14ac:dyDescent="0.25">
      <c r="A2464" t="s">
        <v>41</v>
      </c>
      <c r="B2464" t="s">
        <v>33</v>
      </c>
      <c r="C2464">
        <v>2006</v>
      </c>
      <c r="D2464" t="s">
        <v>40</v>
      </c>
      <c r="E2464">
        <v>1.62</v>
      </c>
      <c r="F2464">
        <v>6.02</v>
      </c>
      <c r="G2464">
        <v>2.86</v>
      </c>
      <c r="H2464">
        <v>4.7</v>
      </c>
      <c r="I2464">
        <v>1.93</v>
      </c>
      <c r="J2464">
        <v>9.92</v>
      </c>
      <c r="K2464">
        <v>2935</v>
      </c>
      <c r="L2464" t="s">
        <v>35</v>
      </c>
      <c r="M2464">
        <v>63.08</v>
      </c>
      <c r="N2464">
        <v>103</v>
      </c>
      <c r="O2464">
        <v>35</v>
      </c>
      <c r="P2464">
        <v>16</v>
      </c>
      <c r="Q2464">
        <v>63.47</v>
      </c>
      <c r="R2464">
        <v>10985</v>
      </c>
      <c r="S2464">
        <v>95.33</v>
      </c>
      <c r="T2464">
        <v>22.39</v>
      </c>
      <c r="U2464">
        <v>94.5</v>
      </c>
      <c r="V2464">
        <v>1775</v>
      </c>
      <c r="W2464">
        <v>28.54</v>
      </c>
      <c r="X2464">
        <v>522</v>
      </c>
    </row>
    <row r="2465" spans="1:24" hidden="1" x14ac:dyDescent="0.25">
      <c r="A2465" t="s">
        <v>28</v>
      </c>
      <c r="B2465" t="s">
        <v>38</v>
      </c>
      <c r="C2465">
        <v>2009</v>
      </c>
      <c r="D2465" t="s">
        <v>43</v>
      </c>
      <c r="E2465">
        <v>7.4</v>
      </c>
      <c r="F2465">
        <v>6.62</v>
      </c>
      <c r="G2465">
        <v>1.53</v>
      </c>
      <c r="H2465">
        <v>5.71</v>
      </c>
      <c r="I2465">
        <v>15.94</v>
      </c>
      <c r="J2465">
        <v>3.4</v>
      </c>
      <c r="K2465">
        <v>3818</v>
      </c>
      <c r="L2465" t="s">
        <v>27</v>
      </c>
      <c r="M2465">
        <v>90.93</v>
      </c>
      <c r="N2465">
        <v>169</v>
      </c>
      <c r="O2465">
        <v>4</v>
      </c>
      <c r="P2465">
        <v>48</v>
      </c>
      <c r="Q2465">
        <v>3.28</v>
      </c>
      <c r="R2465">
        <v>13765</v>
      </c>
      <c r="S2465">
        <v>29.05</v>
      </c>
      <c r="T2465">
        <v>31.76</v>
      </c>
      <c r="U2465">
        <v>94.15</v>
      </c>
      <c r="V2465">
        <v>2837</v>
      </c>
      <c r="W2465">
        <v>15.22</v>
      </c>
      <c r="X2465">
        <v>632</v>
      </c>
    </row>
    <row r="2466" spans="1:24" hidden="1" x14ac:dyDescent="0.25">
      <c r="A2466" t="s">
        <v>24</v>
      </c>
      <c r="B2466" t="s">
        <v>29</v>
      </c>
      <c r="C2466">
        <v>2015</v>
      </c>
      <c r="D2466" t="s">
        <v>26</v>
      </c>
      <c r="E2466">
        <v>4.34</v>
      </c>
      <c r="F2466">
        <v>6.26</v>
      </c>
      <c r="G2466">
        <v>1.89</v>
      </c>
      <c r="H2466">
        <v>9.81</v>
      </c>
      <c r="I2466">
        <v>39.630000000000003</v>
      </c>
      <c r="J2466">
        <v>12.98</v>
      </c>
      <c r="K2466">
        <v>3238</v>
      </c>
      <c r="L2466" t="s">
        <v>31</v>
      </c>
      <c r="M2466">
        <v>38.07</v>
      </c>
      <c r="N2466">
        <v>15</v>
      </c>
      <c r="O2466">
        <v>2</v>
      </c>
      <c r="P2466">
        <v>82</v>
      </c>
      <c r="Q2466">
        <v>26.08</v>
      </c>
      <c r="R2466">
        <v>67524</v>
      </c>
      <c r="S2466">
        <v>12.9</v>
      </c>
      <c r="T2466">
        <v>89.53</v>
      </c>
      <c r="U2466">
        <v>66.25</v>
      </c>
      <c r="V2466">
        <v>2065</v>
      </c>
      <c r="W2466">
        <v>34.26</v>
      </c>
      <c r="X2466">
        <v>168</v>
      </c>
    </row>
    <row r="2467" spans="1:24" hidden="1" x14ac:dyDescent="0.25">
      <c r="A2467" t="s">
        <v>47</v>
      </c>
      <c r="B2467" t="s">
        <v>38</v>
      </c>
      <c r="C2467">
        <v>2007</v>
      </c>
      <c r="D2467" t="s">
        <v>43</v>
      </c>
      <c r="E2467">
        <v>2.4</v>
      </c>
      <c r="F2467">
        <v>7.92</v>
      </c>
      <c r="G2467">
        <v>3.57</v>
      </c>
      <c r="H2467">
        <v>9.0399999999999991</v>
      </c>
      <c r="I2467">
        <v>18.010000000000002</v>
      </c>
      <c r="J2467">
        <v>12.38</v>
      </c>
      <c r="K2467">
        <v>1772</v>
      </c>
      <c r="L2467" t="s">
        <v>27</v>
      </c>
      <c r="M2467">
        <v>99.89</v>
      </c>
      <c r="N2467">
        <v>132</v>
      </c>
      <c r="O2467">
        <v>11</v>
      </c>
      <c r="P2467">
        <v>50</v>
      </c>
      <c r="Q2467">
        <v>59.96</v>
      </c>
      <c r="R2467">
        <v>33553</v>
      </c>
      <c r="S2467">
        <v>82.31</v>
      </c>
      <c r="T2467">
        <v>48.45</v>
      </c>
      <c r="U2467">
        <v>49.59</v>
      </c>
      <c r="V2467">
        <v>1510</v>
      </c>
      <c r="W2467">
        <v>37.74</v>
      </c>
      <c r="X2467">
        <v>976</v>
      </c>
    </row>
    <row r="2468" spans="1:24" hidden="1" x14ac:dyDescent="0.25">
      <c r="A2468" t="s">
        <v>24</v>
      </c>
      <c r="B2468" t="s">
        <v>25</v>
      </c>
      <c r="C2468">
        <v>2008</v>
      </c>
      <c r="D2468" t="s">
        <v>26</v>
      </c>
      <c r="E2468">
        <v>6.21</v>
      </c>
      <c r="F2468">
        <v>6.8</v>
      </c>
      <c r="G2468">
        <v>1.83</v>
      </c>
      <c r="H2468">
        <v>3.11</v>
      </c>
      <c r="I2468">
        <v>16.170000000000002</v>
      </c>
      <c r="J2468">
        <v>5.3</v>
      </c>
      <c r="K2468">
        <v>4077</v>
      </c>
      <c r="L2468" t="s">
        <v>35</v>
      </c>
      <c r="M2468">
        <v>91.31</v>
      </c>
      <c r="N2468">
        <v>498</v>
      </c>
      <c r="O2468">
        <v>19</v>
      </c>
      <c r="P2468">
        <v>48</v>
      </c>
      <c r="Q2468">
        <v>46.73</v>
      </c>
      <c r="R2468">
        <v>6233</v>
      </c>
      <c r="S2468">
        <v>17.09</v>
      </c>
      <c r="T2468">
        <v>30.98</v>
      </c>
      <c r="U2468">
        <v>45.72</v>
      </c>
      <c r="V2468">
        <v>1665</v>
      </c>
      <c r="W2468">
        <v>24.56</v>
      </c>
      <c r="X2468">
        <v>408</v>
      </c>
    </row>
    <row r="2469" spans="1:24" hidden="1" x14ac:dyDescent="0.25">
      <c r="A2469" t="s">
        <v>47</v>
      </c>
      <c r="B2469" t="s">
        <v>25</v>
      </c>
      <c r="C2469">
        <v>2008</v>
      </c>
      <c r="D2469" t="s">
        <v>34</v>
      </c>
      <c r="E2469">
        <v>1.78</v>
      </c>
      <c r="F2469">
        <v>8.1</v>
      </c>
      <c r="G2469">
        <v>1.1399999999999999</v>
      </c>
      <c r="H2469">
        <v>9.86</v>
      </c>
      <c r="I2469">
        <v>47.09</v>
      </c>
      <c r="J2469">
        <v>9.31</v>
      </c>
      <c r="K2469">
        <v>4102</v>
      </c>
      <c r="L2469" t="s">
        <v>27</v>
      </c>
      <c r="M2469">
        <v>57.48</v>
      </c>
      <c r="N2469">
        <v>389</v>
      </c>
      <c r="O2469">
        <v>43</v>
      </c>
      <c r="P2469">
        <v>23</v>
      </c>
      <c r="Q2469">
        <v>50.37</v>
      </c>
      <c r="R2469">
        <v>56134</v>
      </c>
      <c r="S2469">
        <v>4.54</v>
      </c>
      <c r="T2469">
        <v>59.28</v>
      </c>
      <c r="U2469">
        <v>90.93</v>
      </c>
      <c r="V2469">
        <v>2411</v>
      </c>
      <c r="W2469">
        <v>22.5</v>
      </c>
      <c r="X2469">
        <v>755</v>
      </c>
    </row>
    <row r="2470" spans="1:24" hidden="1" x14ac:dyDescent="0.25">
      <c r="A2470" t="s">
        <v>46</v>
      </c>
      <c r="B2470" t="s">
        <v>33</v>
      </c>
      <c r="C2470">
        <v>2001</v>
      </c>
      <c r="D2470" t="s">
        <v>34</v>
      </c>
      <c r="E2470">
        <v>7.57</v>
      </c>
      <c r="F2470">
        <v>8.08</v>
      </c>
      <c r="G2470">
        <v>0.51</v>
      </c>
      <c r="H2470">
        <v>5.58</v>
      </c>
      <c r="I2470">
        <v>2.08</v>
      </c>
      <c r="J2470">
        <v>17.89</v>
      </c>
      <c r="K2470">
        <v>787</v>
      </c>
      <c r="L2470" t="s">
        <v>27</v>
      </c>
      <c r="M2470">
        <v>47.72</v>
      </c>
      <c r="N2470">
        <v>169</v>
      </c>
      <c r="O2470">
        <v>19</v>
      </c>
      <c r="P2470">
        <v>43</v>
      </c>
      <c r="Q2470">
        <v>66.739999999999995</v>
      </c>
      <c r="R2470">
        <v>50889</v>
      </c>
      <c r="S2470">
        <v>19.649999999999999</v>
      </c>
      <c r="T2470">
        <v>44.88</v>
      </c>
      <c r="U2470">
        <v>88.25</v>
      </c>
      <c r="V2470">
        <v>534</v>
      </c>
      <c r="W2470">
        <v>30.03</v>
      </c>
      <c r="X2470">
        <v>591</v>
      </c>
    </row>
    <row r="2471" spans="1:24" hidden="1" x14ac:dyDescent="0.25">
      <c r="A2471" t="s">
        <v>28</v>
      </c>
      <c r="B2471" t="s">
        <v>37</v>
      </c>
      <c r="C2471">
        <v>2012</v>
      </c>
      <c r="D2471" t="s">
        <v>34</v>
      </c>
      <c r="E2471">
        <v>0.48</v>
      </c>
      <c r="F2471">
        <v>7.67</v>
      </c>
      <c r="G2471">
        <v>3.64</v>
      </c>
      <c r="H2471">
        <v>7.87</v>
      </c>
      <c r="I2471">
        <v>38.36</v>
      </c>
      <c r="J2471">
        <v>15.47</v>
      </c>
      <c r="K2471">
        <v>3224</v>
      </c>
      <c r="L2471" t="s">
        <v>35</v>
      </c>
      <c r="M2471">
        <v>94.54</v>
      </c>
      <c r="N2471">
        <v>471</v>
      </c>
      <c r="O2471">
        <v>38</v>
      </c>
      <c r="P2471">
        <v>40</v>
      </c>
      <c r="Q2471">
        <v>24.99</v>
      </c>
      <c r="R2471">
        <v>82532</v>
      </c>
      <c r="S2471">
        <v>43.79</v>
      </c>
      <c r="T2471">
        <v>78.66</v>
      </c>
      <c r="U2471">
        <v>43.67</v>
      </c>
      <c r="V2471">
        <v>2661</v>
      </c>
      <c r="W2471">
        <v>31.28</v>
      </c>
      <c r="X2471">
        <v>409</v>
      </c>
    </row>
    <row r="2472" spans="1:24" hidden="1" x14ac:dyDescent="0.25">
      <c r="A2472" t="s">
        <v>47</v>
      </c>
      <c r="B2472" t="s">
        <v>29</v>
      </c>
      <c r="C2472">
        <v>2012</v>
      </c>
      <c r="D2472" t="s">
        <v>43</v>
      </c>
      <c r="E2472">
        <v>9.59</v>
      </c>
      <c r="F2472">
        <v>7.66</v>
      </c>
      <c r="G2472">
        <v>0.9</v>
      </c>
      <c r="H2472">
        <v>7.99</v>
      </c>
      <c r="I2472">
        <v>24.15</v>
      </c>
      <c r="J2472">
        <v>4.54</v>
      </c>
      <c r="K2472">
        <v>42</v>
      </c>
      <c r="L2472" t="s">
        <v>31</v>
      </c>
      <c r="M2472">
        <v>38.619999999999997</v>
      </c>
      <c r="N2472">
        <v>29</v>
      </c>
      <c r="O2472">
        <v>38</v>
      </c>
      <c r="P2472">
        <v>56</v>
      </c>
      <c r="Q2472">
        <v>29.52</v>
      </c>
      <c r="R2472">
        <v>7426</v>
      </c>
      <c r="S2472">
        <v>49.51</v>
      </c>
      <c r="T2472">
        <v>10.64</v>
      </c>
      <c r="U2472">
        <v>32.19</v>
      </c>
      <c r="V2472">
        <v>1783</v>
      </c>
      <c r="W2472">
        <v>8.6199999999999992</v>
      </c>
      <c r="X2472">
        <v>471</v>
      </c>
    </row>
    <row r="2473" spans="1:24" hidden="1" x14ac:dyDescent="0.25">
      <c r="A2473" t="s">
        <v>48</v>
      </c>
      <c r="B2473" t="s">
        <v>29</v>
      </c>
      <c r="C2473">
        <v>2022</v>
      </c>
      <c r="D2473" t="s">
        <v>34</v>
      </c>
      <c r="E2473">
        <v>0.72</v>
      </c>
      <c r="F2473">
        <v>7.75</v>
      </c>
      <c r="G2473">
        <v>0.35</v>
      </c>
      <c r="H2473">
        <v>9.3800000000000008</v>
      </c>
      <c r="I2473">
        <v>47.22</v>
      </c>
      <c r="J2473">
        <v>17.579999999999998</v>
      </c>
      <c r="K2473">
        <v>4296</v>
      </c>
      <c r="L2473" t="s">
        <v>27</v>
      </c>
      <c r="M2473">
        <v>54.31</v>
      </c>
      <c r="N2473">
        <v>484</v>
      </c>
      <c r="O2473">
        <v>0</v>
      </c>
      <c r="P2473">
        <v>55</v>
      </c>
      <c r="Q2473">
        <v>69.08</v>
      </c>
      <c r="R2473">
        <v>44266</v>
      </c>
      <c r="S2473">
        <v>6.25</v>
      </c>
      <c r="T2473">
        <v>89.74</v>
      </c>
      <c r="U2473">
        <v>88.89</v>
      </c>
      <c r="V2473">
        <v>789</v>
      </c>
      <c r="W2473">
        <v>19.34</v>
      </c>
      <c r="X2473">
        <v>373</v>
      </c>
    </row>
    <row r="2474" spans="1:24" hidden="1" x14ac:dyDescent="0.25">
      <c r="A2474" t="s">
        <v>45</v>
      </c>
      <c r="B2474" t="s">
        <v>37</v>
      </c>
      <c r="C2474">
        <v>2022</v>
      </c>
      <c r="D2474" t="s">
        <v>43</v>
      </c>
      <c r="E2474">
        <v>5.79</v>
      </c>
      <c r="F2474">
        <v>7.68</v>
      </c>
      <c r="G2474">
        <v>2.13</v>
      </c>
      <c r="H2474">
        <v>9.1999999999999993</v>
      </c>
      <c r="I2474">
        <v>19.670000000000002</v>
      </c>
      <c r="J2474">
        <v>1.35</v>
      </c>
      <c r="K2474">
        <v>2942</v>
      </c>
      <c r="L2474" t="s">
        <v>27</v>
      </c>
      <c r="M2474">
        <v>35.869999999999997</v>
      </c>
      <c r="N2474">
        <v>159</v>
      </c>
      <c r="O2474">
        <v>43</v>
      </c>
      <c r="P2474">
        <v>31</v>
      </c>
      <c r="Q2474">
        <v>54.75</v>
      </c>
      <c r="R2474">
        <v>92111</v>
      </c>
      <c r="S2474">
        <v>44.34</v>
      </c>
      <c r="T2474">
        <v>15.3</v>
      </c>
      <c r="U2474">
        <v>68.67</v>
      </c>
      <c r="V2474">
        <v>2870</v>
      </c>
      <c r="W2474">
        <v>17.899999999999999</v>
      </c>
      <c r="X2474">
        <v>90</v>
      </c>
    </row>
    <row r="2475" spans="1:24" hidden="1" x14ac:dyDescent="0.25">
      <c r="A2475" t="s">
        <v>47</v>
      </c>
      <c r="B2475" t="s">
        <v>25</v>
      </c>
      <c r="C2475">
        <v>2003</v>
      </c>
      <c r="D2475" t="s">
        <v>43</v>
      </c>
      <c r="E2475">
        <v>9.02</v>
      </c>
      <c r="F2475">
        <v>6.97</v>
      </c>
      <c r="G2475">
        <v>0.2</v>
      </c>
      <c r="H2475">
        <v>4.97</v>
      </c>
      <c r="I2475">
        <v>35.4</v>
      </c>
      <c r="J2475">
        <v>8.2799999999999994</v>
      </c>
      <c r="K2475">
        <v>4643</v>
      </c>
      <c r="L2475" t="s">
        <v>44</v>
      </c>
      <c r="M2475">
        <v>96.74</v>
      </c>
      <c r="N2475">
        <v>436</v>
      </c>
      <c r="O2475">
        <v>2</v>
      </c>
      <c r="P2475">
        <v>30</v>
      </c>
      <c r="Q2475">
        <v>3.43</v>
      </c>
      <c r="R2475">
        <v>2063</v>
      </c>
      <c r="S2475">
        <v>60.43</v>
      </c>
      <c r="T2475">
        <v>52.97</v>
      </c>
      <c r="U2475">
        <v>45.05</v>
      </c>
      <c r="V2475">
        <v>1566</v>
      </c>
      <c r="W2475">
        <v>37.659999999999997</v>
      </c>
      <c r="X2475">
        <v>723</v>
      </c>
    </row>
    <row r="2476" spans="1:24" hidden="1" x14ac:dyDescent="0.25">
      <c r="A2476" t="s">
        <v>47</v>
      </c>
      <c r="B2476" t="s">
        <v>25</v>
      </c>
      <c r="C2476">
        <v>2024</v>
      </c>
      <c r="D2476" t="s">
        <v>30</v>
      </c>
      <c r="E2476">
        <v>0.12</v>
      </c>
      <c r="F2476">
        <v>7.71</v>
      </c>
      <c r="G2476">
        <v>4.82</v>
      </c>
      <c r="H2476">
        <v>7.5</v>
      </c>
      <c r="I2476">
        <v>3.5</v>
      </c>
      <c r="J2476">
        <v>1.6</v>
      </c>
      <c r="K2476">
        <v>4321</v>
      </c>
      <c r="L2476" t="s">
        <v>44</v>
      </c>
      <c r="M2476">
        <v>73.23</v>
      </c>
      <c r="N2476">
        <v>146</v>
      </c>
      <c r="O2476">
        <v>46</v>
      </c>
      <c r="P2476">
        <v>15</v>
      </c>
      <c r="Q2476">
        <v>67.69</v>
      </c>
      <c r="R2476">
        <v>81863</v>
      </c>
      <c r="S2476">
        <v>93.18</v>
      </c>
      <c r="T2476">
        <v>65.790000000000006</v>
      </c>
      <c r="U2476">
        <v>68.849999999999994</v>
      </c>
      <c r="V2476">
        <v>2530</v>
      </c>
      <c r="W2476">
        <v>4.47</v>
      </c>
      <c r="X2476">
        <v>102</v>
      </c>
    </row>
    <row r="2477" spans="1:24" hidden="1" x14ac:dyDescent="0.25">
      <c r="A2477" t="s">
        <v>45</v>
      </c>
      <c r="B2477" t="s">
        <v>38</v>
      </c>
      <c r="C2477">
        <v>2023</v>
      </c>
      <c r="D2477" t="s">
        <v>30</v>
      </c>
      <c r="E2477">
        <v>4.99</v>
      </c>
      <c r="F2477">
        <v>8.24</v>
      </c>
      <c r="G2477">
        <v>3.14</v>
      </c>
      <c r="H2477">
        <v>5.76</v>
      </c>
      <c r="I2477">
        <v>46.44</v>
      </c>
      <c r="J2477">
        <v>18.48</v>
      </c>
      <c r="K2477">
        <v>3905</v>
      </c>
      <c r="L2477" t="s">
        <v>31</v>
      </c>
      <c r="M2477">
        <v>53.53</v>
      </c>
      <c r="N2477">
        <v>306</v>
      </c>
      <c r="O2477">
        <v>8</v>
      </c>
      <c r="P2477">
        <v>31</v>
      </c>
      <c r="Q2477">
        <v>62.77</v>
      </c>
      <c r="R2477">
        <v>79927</v>
      </c>
      <c r="S2477">
        <v>22.73</v>
      </c>
      <c r="T2477">
        <v>53.99</v>
      </c>
      <c r="U2477">
        <v>25.3</v>
      </c>
      <c r="V2477">
        <v>2611</v>
      </c>
      <c r="W2477">
        <v>37.74</v>
      </c>
      <c r="X2477">
        <v>883</v>
      </c>
    </row>
    <row r="2478" spans="1:24" hidden="1" x14ac:dyDescent="0.25">
      <c r="A2478" t="s">
        <v>28</v>
      </c>
      <c r="B2478" t="s">
        <v>33</v>
      </c>
      <c r="C2478">
        <v>2011</v>
      </c>
      <c r="D2478" t="s">
        <v>43</v>
      </c>
      <c r="E2478">
        <v>3.5</v>
      </c>
      <c r="F2478">
        <v>6.83</v>
      </c>
      <c r="G2478">
        <v>0.76</v>
      </c>
      <c r="H2478">
        <v>6.68</v>
      </c>
      <c r="I2478">
        <v>17.23</v>
      </c>
      <c r="J2478">
        <v>0.81</v>
      </c>
      <c r="K2478">
        <v>4728</v>
      </c>
      <c r="L2478" t="s">
        <v>35</v>
      </c>
      <c r="M2478">
        <v>49.28</v>
      </c>
      <c r="N2478">
        <v>236</v>
      </c>
      <c r="O2478">
        <v>19</v>
      </c>
      <c r="P2478">
        <v>41</v>
      </c>
      <c r="Q2478">
        <v>9.6999999999999993</v>
      </c>
      <c r="R2478">
        <v>25432</v>
      </c>
      <c r="S2478">
        <v>21.1</v>
      </c>
      <c r="T2478">
        <v>34.06</v>
      </c>
      <c r="U2478">
        <v>35.21</v>
      </c>
      <c r="V2478">
        <v>2501</v>
      </c>
      <c r="W2478">
        <v>22.9</v>
      </c>
      <c r="X2478">
        <v>81</v>
      </c>
    </row>
    <row r="2479" spans="1:24" hidden="1" x14ac:dyDescent="0.25">
      <c r="A2479" t="s">
        <v>28</v>
      </c>
      <c r="B2479" t="s">
        <v>33</v>
      </c>
      <c r="C2479">
        <v>2016</v>
      </c>
      <c r="D2479" t="s">
        <v>26</v>
      </c>
      <c r="E2479">
        <v>5.8</v>
      </c>
      <c r="F2479">
        <v>8.36</v>
      </c>
      <c r="G2479">
        <v>0.86</v>
      </c>
      <c r="H2479">
        <v>6.88</v>
      </c>
      <c r="I2479">
        <v>26.2</v>
      </c>
      <c r="J2479">
        <v>3.02</v>
      </c>
      <c r="K2479">
        <v>3410</v>
      </c>
      <c r="L2479" t="s">
        <v>31</v>
      </c>
      <c r="M2479">
        <v>61.09</v>
      </c>
      <c r="N2479">
        <v>411</v>
      </c>
      <c r="O2479">
        <v>8</v>
      </c>
      <c r="P2479">
        <v>33</v>
      </c>
      <c r="Q2479">
        <v>75.260000000000005</v>
      </c>
      <c r="R2479">
        <v>86974</v>
      </c>
      <c r="S2479">
        <v>38.94</v>
      </c>
      <c r="T2479">
        <v>78.430000000000007</v>
      </c>
      <c r="U2479">
        <v>63.66</v>
      </c>
      <c r="V2479">
        <v>1670</v>
      </c>
      <c r="W2479">
        <v>11.52</v>
      </c>
      <c r="X2479">
        <v>66</v>
      </c>
    </row>
    <row r="2480" spans="1:24" hidden="1" x14ac:dyDescent="0.25">
      <c r="A2480" t="s">
        <v>45</v>
      </c>
      <c r="B2480" t="s">
        <v>33</v>
      </c>
      <c r="C2480">
        <v>2001</v>
      </c>
      <c r="D2480" t="s">
        <v>40</v>
      </c>
      <c r="E2480">
        <v>2.25</v>
      </c>
      <c r="F2480">
        <v>6.03</v>
      </c>
      <c r="G2480">
        <v>2.85</v>
      </c>
      <c r="H2480">
        <v>5.77</v>
      </c>
      <c r="I2480">
        <v>6.92</v>
      </c>
      <c r="J2480">
        <v>18.3</v>
      </c>
      <c r="K2480">
        <v>1358</v>
      </c>
      <c r="L2480" t="s">
        <v>31</v>
      </c>
      <c r="M2480">
        <v>36.4</v>
      </c>
      <c r="N2480">
        <v>174</v>
      </c>
      <c r="O2480">
        <v>30</v>
      </c>
      <c r="P2480">
        <v>98</v>
      </c>
      <c r="Q2480">
        <v>53.17</v>
      </c>
      <c r="R2480">
        <v>74698</v>
      </c>
      <c r="S2480">
        <v>98.37</v>
      </c>
      <c r="T2480">
        <v>44.43</v>
      </c>
      <c r="U2480">
        <v>63.13</v>
      </c>
      <c r="V2480">
        <v>1121</v>
      </c>
      <c r="W2480">
        <v>34.770000000000003</v>
      </c>
      <c r="X2480">
        <v>532</v>
      </c>
    </row>
    <row r="2481" spans="1:24" hidden="1" x14ac:dyDescent="0.25">
      <c r="A2481" t="s">
        <v>24</v>
      </c>
      <c r="B2481" t="s">
        <v>38</v>
      </c>
      <c r="C2481">
        <v>2012</v>
      </c>
      <c r="D2481" t="s">
        <v>42</v>
      </c>
      <c r="E2481">
        <v>0.65</v>
      </c>
      <c r="F2481">
        <v>6.87</v>
      </c>
      <c r="G2481">
        <v>1.78</v>
      </c>
      <c r="H2481">
        <v>6.25</v>
      </c>
      <c r="I2481">
        <v>47.28</v>
      </c>
      <c r="J2481">
        <v>11.64</v>
      </c>
      <c r="K2481">
        <v>1204</v>
      </c>
      <c r="L2481" t="s">
        <v>31</v>
      </c>
      <c r="M2481">
        <v>92.25</v>
      </c>
      <c r="N2481">
        <v>71</v>
      </c>
      <c r="O2481">
        <v>45</v>
      </c>
      <c r="P2481">
        <v>36</v>
      </c>
      <c r="Q2481">
        <v>22.07</v>
      </c>
      <c r="R2481">
        <v>85334</v>
      </c>
      <c r="S2481">
        <v>33.619999999999997</v>
      </c>
      <c r="T2481">
        <v>34.06</v>
      </c>
      <c r="U2481">
        <v>39.729999999999997</v>
      </c>
      <c r="V2481">
        <v>370</v>
      </c>
      <c r="W2481">
        <v>2.02</v>
      </c>
      <c r="X2481">
        <v>516</v>
      </c>
    </row>
    <row r="2482" spans="1:24" hidden="1" x14ac:dyDescent="0.25">
      <c r="A2482" t="s">
        <v>48</v>
      </c>
      <c r="B2482" t="s">
        <v>33</v>
      </c>
      <c r="C2482">
        <v>2017</v>
      </c>
      <c r="D2482" t="s">
        <v>30</v>
      </c>
      <c r="E2482">
        <v>6.26</v>
      </c>
      <c r="F2482">
        <v>6.33</v>
      </c>
      <c r="G2482">
        <v>3.87</v>
      </c>
      <c r="H2482">
        <v>4.46</v>
      </c>
      <c r="I2482">
        <v>33.65</v>
      </c>
      <c r="J2482">
        <v>15.9</v>
      </c>
      <c r="K2482">
        <v>3604</v>
      </c>
      <c r="L2482" t="s">
        <v>27</v>
      </c>
      <c r="M2482">
        <v>65.77</v>
      </c>
      <c r="N2482">
        <v>383</v>
      </c>
      <c r="O2482">
        <v>27</v>
      </c>
      <c r="P2482">
        <v>15</v>
      </c>
      <c r="Q2482">
        <v>56.82</v>
      </c>
      <c r="R2482">
        <v>16086</v>
      </c>
      <c r="S2482">
        <v>4.3899999999999997</v>
      </c>
      <c r="T2482">
        <v>71.47</v>
      </c>
      <c r="U2482">
        <v>98.57</v>
      </c>
      <c r="V2482">
        <v>402</v>
      </c>
      <c r="W2482">
        <v>12.76</v>
      </c>
      <c r="X2482">
        <v>667</v>
      </c>
    </row>
    <row r="2483" spans="1:24" hidden="1" x14ac:dyDescent="0.25">
      <c r="A2483" t="s">
        <v>39</v>
      </c>
      <c r="B2483" t="s">
        <v>37</v>
      </c>
      <c r="C2483">
        <v>2014</v>
      </c>
      <c r="D2483" t="s">
        <v>43</v>
      </c>
      <c r="E2483">
        <v>4.17</v>
      </c>
      <c r="F2483">
        <v>6.32</v>
      </c>
      <c r="G2483">
        <v>2.73</v>
      </c>
      <c r="H2483">
        <v>7.25</v>
      </c>
      <c r="I2483">
        <v>2.7</v>
      </c>
      <c r="J2483">
        <v>0.33</v>
      </c>
      <c r="K2483">
        <v>2993</v>
      </c>
      <c r="L2483" t="s">
        <v>27</v>
      </c>
      <c r="M2483">
        <v>80.760000000000005</v>
      </c>
      <c r="N2483">
        <v>362</v>
      </c>
      <c r="O2483">
        <v>34</v>
      </c>
      <c r="P2483">
        <v>84</v>
      </c>
      <c r="Q2483">
        <v>60.35</v>
      </c>
      <c r="R2483">
        <v>14526</v>
      </c>
      <c r="S2483">
        <v>26.56</v>
      </c>
      <c r="T2483">
        <v>21.67</v>
      </c>
      <c r="U2483">
        <v>52.99</v>
      </c>
      <c r="V2483">
        <v>2733</v>
      </c>
      <c r="W2483">
        <v>30.1</v>
      </c>
      <c r="X2483">
        <v>438</v>
      </c>
    </row>
    <row r="2484" spans="1:24" hidden="1" x14ac:dyDescent="0.25">
      <c r="A2484" t="s">
        <v>36</v>
      </c>
      <c r="B2484" t="s">
        <v>38</v>
      </c>
      <c r="C2484">
        <v>2007</v>
      </c>
      <c r="D2484" t="s">
        <v>42</v>
      </c>
      <c r="E2484">
        <v>6.22</v>
      </c>
      <c r="F2484">
        <v>8.0399999999999991</v>
      </c>
      <c r="G2484">
        <v>2.17</v>
      </c>
      <c r="H2484">
        <v>8.31</v>
      </c>
      <c r="I2484">
        <v>7.76</v>
      </c>
      <c r="J2484">
        <v>8.3800000000000008</v>
      </c>
      <c r="K2484">
        <v>2241</v>
      </c>
      <c r="L2484" t="s">
        <v>31</v>
      </c>
      <c r="M2484">
        <v>46.36</v>
      </c>
      <c r="N2484">
        <v>126</v>
      </c>
      <c r="O2484">
        <v>39</v>
      </c>
      <c r="P2484">
        <v>12</v>
      </c>
      <c r="Q2484">
        <v>92.17</v>
      </c>
      <c r="R2484">
        <v>35888</v>
      </c>
      <c r="S2484">
        <v>55.83</v>
      </c>
      <c r="T2484">
        <v>26.4</v>
      </c>
      <c r="U2484">
        <v>76.680000000000007</v>
      </c>
      <c r="V2484">
        <v>1864</v>
      </c>
      <c r="W2484">
        <v>33.11</v>
      </c>
      <c r="X2484">
        <v>669</v>
      </c>
    </row>
    <row r="2485" spans="1:24" hidden="1" x14ac:dyDescent="0.25">
      <c r="A2485" t="s">
        <v>48</v>
      </c>
      <c r="B2485" t="s">
        <v>37</v>
      </c>
      <c r="C2485">
        <v>2014</v>
      </c>
      <c r="D2485" t="s">
        <v>30</v>
      </c>
      <c r="E2485">
        <v>2.11</v>
      </c>
      <c r="F2485">
        <v>8.3000000000000007</v>
      </c>
      <c r="G2485">
        <v>4.8099999999999996</v>
      </c>
      <c r="H2485">
        <v>6.01</v>
      </c>
      <c r="I2485">
        <v>19.989999999999998</v>
      </c>
      <c r="J2485">
        <v>19.690000000000001</v>
      </c>
      <c r="K2485">
        <v>537</v>
      </c>
      <c r="L2485" t="s">
        <v>31</v>
      </c>
      <c r="M2485">
        <v>65.260000000000005</v>
      </c>
      <c r="N2485">
        <v>384</v>
      </c>
      <c r="O2485">
        <v>37</v>
      </c>
      <c r="P2485">
        <v>81</v>
      </c>
      <c r="Q2485">
        <v>74.73</v>
      </c>
      <c r="R2485">
        <v>11954</v>
      </c>
      <c r="S2485">
        <v>41.25</v>
      </c>
      <c r="T2485">
        <v>30.22</v>
      </c>
      <c r="U2485">
        <v>40.68</v>
      </c>
      <c r="V2485">
        <v>479</v>
      </c>
      <c r="W2485">
        <v>6.7</v>
      </c>
      <c r="X2485">
        <v>729</v>
      </c>
    </row>
    <row r="2486" spans="1:24" x14ac:dyDescent="0.25">
      <c r="A2486" t="s">
        <v>28</v>
      </c>
      <c r="B2486" t="s">
        <v>38</v>
      </c>
      <c r="C2486">
        <v>2000</v>
      </c>
      <c r="D2486" t="s">
        <v>40</v>
      </c>
      <c r="E2486">
        <v>3.39</v>
      </c>
      <c r="F2486">
        <v>7.94</v>
      </c>
      <c r="G2486">
        <v>1.95</v>
      </c>
      <c r="H2486">
        <v>9.84</v>
      </c>
      <c r="I2486">
        <v>10.84</v>
      </c>
      <c r="J2486">
        <v>11.6</v>
      </c>
      <c r="K2486">
        <v>4011</v>
      </c>
      <c r="L2486" t="s">
        <v>44</v>
      </c>
      <c r="M2486">
        <v>44.78</v>
      </c>
      <c r="N2486">
        <v>195</v>
      </c>
      <c r="O2486">
        <v>43</v>
      </c>
      <c r="P2486">
        <v>65</v>
      </c>
      <c r="Q2486">
        <v>31.59</v>
      </c>
      <c r="R2486">
        <v>75369</v>
      </c>
      <c r="S2486">
        <v>77.42</v>
      </c>
      <c r="T2486">
        <v>44.79</v>
      </c>
      <c r="U2486">
        <v>53.96</v>
      </c>
      <c r="V2486">
        <v>603</v>
      </c>
      <c r="W2486">
        <v>37.67</v>
      </c>
      <c r="X2486">
        <v>612</v>
      </c>
    </row>
    <row r="2487" spans="1:24" hidden="1" x14ac:dyDescent="0.25">
      <c r="A2487" t="s">
        <v>39</v>
      </c>
      <c r="B2487" t="s">
        <v>33</v>
      </c>
      <c r="C2487">
        <v>2019</v>
      </c>
      <c r="D2487" t="s">
        <v>26</v>
      </c>
      <c r="E2487">
        <v>5.62</v>
      </c>
      <c r="F2487">
        <v>8.44</v>
      </c>
      <c r="G2487">
        <v>2</v>
      </c>
      <c r="H2487">
        <v>3.4</v>
      </c>
      <c r="I2487">
        <v>15.23</v>
      </c>
      <c r="J2487">
        <v>16.989999999999998</v>
      </c>
      <c r="K2487">
        <v>3868</v>
      </c>
      <c r="L2487" t="s">
        <v>35</v>
      </c>
      <c r="M2487">
        <v>87.13</v>
      </c>
      <c r="N2487">
        <v>184</v>
      </c>
      <c r="O2487">
        <v>1</v>
      </c>
      <c r="P2487">
        <v>32</v>
      </c>
      <c r="Q2487">
        <v>13.58</v>
      </c>
      <c r="R2487">
        <v>37671</v>
      </c>
      <c r="S2487">
        <v>60.73</v>
      </c>
      <c r="T2487">
        <v>11.63</v>
      </c>
      <c r="U2487">
        <v>86.5</v>
      </c>
      <c r="V2487">
        <v>1231</v>
      </c>
      <c r="W2487">
        <v>2.15</v>
      </c>
      <c r="X2487">
        <v>608</v>
      </c>
    </row>
    <row r="2488" spans="1:24" hidden="1" x14ac:dyDescent="0.25">
      <c r="A2488" t="s">
        <v>46</v>
      </c>
      <c r="B2488" t="s">
        <v>37</v>
      </c>
      <c r="C2488">
        <v>2009</v>
      </c>
      <c r="D2488" t="s">
        <v>43</v>
      </c>
      <c r="E2488">
        <v>5.93</v>
      </c>
      <c r="F2488">
        <v>6.54</v>
      </c>
      <c r="G2488">
        <v>3.33</v>
      </c>
      <c r="H2488">
        <v>7.12</v>
      </c>
      <c r="I2488">
        <v>49.87</v>
      </c>
      <c r="J2488">
        <v>19.27</v>
      </c>
      <c r="K2488">
        <v>4576</v>
      </c>
      <c r="L2488" t="s">
        <v>31</v>
      </c>
      <c r="M2488">
        <v>84.27</v>
      </c>
      <c r="N2488">
        <v>149</v>
      </c>
      <c r="O2488">
        <v>2</v>
      </c>
      <c r="P2488">
        <v>81</v>
      </c>
      <c r="Q2488">
        <v>85.61</v>
      </c>
      <c r="R2488">
        <v>21543</v>
      </c>
      <c r="S2488">
        <v>55.95</v>
      </c>
      <c r="T2488">
        <v>89.34</v>
      </c>
      <c r="U2488">
        <v>87.89</v>
      </c>
      <c r="V2488">
        <v>997</v>
      </c>
      <c r="W2488">
        <v>17.34</v>
      </c>
      <c r="X2488">
        <v>407</v>
      </c>
    </row>
    <row r="2489" spans="1:24" hidden="1" x14ac:dyDescent="0.25">
      <c r="A2489" t="s">
        <v>41</v>
      </c>
      <c r="B2489" t="s">
        <v>37</v>
      </c>
      <c r="C2489">
        <v>2011</v>
      </c>
      <c r="D2489" t="s">
        <v>40</v>
      </c>
      <c r="E2489">
        <v>3.72</v>
      </c>
      <c r="F2489">
        <v>6.35</v>
      </c>
      <c r="G2489">
        <v>4.05</v>
      </c>
      <c r="H2489">
        <v>7.09</v>
      </c>
      <c r="I2489">
        <v>32.93</v>
      </c>
      <c r="J2489">
        <v>13.7</v>
      </c>
      <c r="K2489">
        <v>4525</v>
      </c>
      <c r="L2489" t="s">
        <v>44</v>
      </c>
      <c r="M2489">
        <v>40.369999999999997</v>
      </c>
      <c r="N2489">
        <v>213</v>
      </c>
      <c r="O2489">
        <v>13</v>
      </c>
      <c r="P2489">
        <v>91</v>
      </c>
      <c r="Q2489">
        <v>84.91</v>
      </c>
      <c r="R2489">
        <v>17922</v>
      </c>
      <c r="S2489">
        <v>32.299999999999997</v>
      </c>
      <c r="T2489">
        <v>58.01</v>
      </c>
      <c r="U2489">
        <v>30.82</v>
      </c>
      <c r="V2489">
        <v>1605</v>
      </c>
      <c r="W2489">
        <v>3.9</v>
      </c>
      <c r="X2489">
        <v>469</v>
      </c>
    </row>
    <row r="2490" spans="1:24" hidden="1" x14ac:dyDescent="0.25">
      <c r="A2490" t="s">
        <v>47</v>
      </c>
      <c r="B2490" t="s">
        <v>37</v>
      </c>
      <c r="C2490">
        <v>2004</v>
      </c>
      <c r="D2490" t="s">
        <v>30</v>
      </c>
      <c r="E2490">
        <v>2.8</v>
      </c>
      <c r="F2490">
        <v>7.3</v>
      </c>
      <c r="G2490">
        <v>3.13</v>
      </c>
      <c r="H2490">
        <v>3.25</v>
      </c>
      <c r="I2490">
        <v>46.11</v>
      </c>
      <c r="J2490">
        <v>6.55</v>
      </c>
      <c r="K2490">
        <v>3583</v>
      </c>
      <c r="L2490" t="s">
        <v>31</v>
      </c>
      <c r="M2490">
        <v>35.22</v>
      </c>
      <c r="N2490">
        <v>93</v>
      </c>
      <c r="O2490">
        <v>16</v>
      </c>
      <c r="P2490">
        <v>34</v>
      </c>
      <c r="Q2490">
        <v>19.18</v>
      </c>
      <c r="R2490">
        <v>23451</v>
      </c>
      <c r="S2490">
        <v>55.18</v>
      </c>
      <c r="T2490">
        <v>87.66</v>
      </c>
      <c r="U2490">
        <v>48.37</v>
      </c>
      <c r="V2490">
        <v>2265</v>
      </c>
      <c r="W2490">
        <v>3.91</v>
      </c>
      <c r="X2490">
        <v>630</v>
      </c>
    </row>
    <row r="2491" spans="1:24" hidden="1" x14ac:dyDescent="0.25">
      <c r="A2491" t="s">
        <v>45</v>
      </c>
      <c r="B2491" t="s">
        <v>38</v>
      </c>
      <c r="C2491">
        <v>2008</v>
      </c>
      <c r="D2491" t="s">
        <v>43</v>
      </c>
      <c r="E2491">
        <v>2.74</v>
      </c>
      <c r="F2491">
        <v>8.07</v>
      </c>
      <c r="G2491">
        <v>3.49</v>
      </c>
      <c r="H2491">
        <v>4.57</v>
      </c>
      <c r="I2491">
        <v>21.79</v>
      </c>
      <c r="J2491">
        <v>6.17</v>
      </c>
      <c r="K2491">
        <v>1350</v>
      </c>
      <c r="L2491" t="s">
        <v>35</v>
      </c>
      <c r="M2491">
        <v>87.69</v>
      </c>
      <c r="N2491">
        <v>57</v>
      </c>
      <c r="O2491">
        <v>34</v>
      </c>
      <c r="P2491">
        <v>36</v>
      </c>
      <c r="Q2491">
        <v>8.09</v>
      </c>
      <c r="R2491">
        <v>28943</v>
      </c>
      <c r="S2491">
        <v>61.56</v>
      </c>
      <c r="T2491">
        <v>74.599999999999994</v>
      </c>
      <c r="U2491">
        <v>36.25</v>
      </c>
      <c r="V2491">
        <v>2068</v>
      </c>
      <c r="W2491">
        <v>36.56</v>
      </c>
      <c r="X2491">
        <v>292</v>
      </c>
    </row>
    <row r="2492" spans="1:24" hidden="1" x14ac:dyDescent="0.25">
      <c r="A2492" t="s">
        <v>45</v>
      </c>
      <c r="B2492" t="s">
        <v>29</v>
      </c>
      <c r="C2492">
        <v>2022</v>
      </c>
      <c r="D2492" t="s">
        <v>42</v>
      </c>
      <c r="E2492">
        <v>1.75</v>
      </c>
      <c r="F2492">
        <v>6.1</v>
      </c>
      <c r="G2492">
        <v>1.86</v>
      </c>
      <c r="H2492">
        <v>9.34</v>
      </c>
      <c r="I2492">
        <v>35.51</v>
      </c>
      <c r="J2492">
        <v>1.43</v>
      </c>
      <c r="K2492">
        <v>944</v>
      </c>
      <c r="L2492" t="s">
        <v>31</v>
      </c>
      <c r="M2492">
        <v>37.68</v>
      </c>
      <c r="N2492">
        <v>218</v>
      </c>
      <c r="O2492">
        <v>3</v>
      </c>
      <c r="P2492">
        <v>75</v>
      </c>
      <c r="Q2492">
        <v>71.760000000000005</v>
      </c>
      <c r="R2492">
        <v>12242</v>
      </c>
      <c r="S2492">
        <v>17.920000000000002</v>
      </c>
      <c r="T2492">
        <v>20.74</v>
      </c>
      <c r="U2492">
        <v>91.22</v>
      </c>
      <c r="V2492">
        <v>1345</v>
      </c>
      <c r="W2492">
        <v>36.159999999999997</v>
      </c>
      <c r="X2492">
        <v>214</v>
      </c>
    </row>
    <row r="2493" spans="1:24" hidden="1" x14ac:dyDescent="0.25">
      <c r="A2493" t="s">
        <v>47</v>
      </c>
      <c r="B2493" t="s">
        <v>33</v>
      </c>
      <c r="C2493">
        <v>2007</v>
      </c>
      <c r="D2493" t="s">
        <v>34</v>
      </c>
      <c r="E2493">
        <v>3.25</v>
      </c>
      <c r="F2493">
        <v>8.49</v>
      </c>
      <c r="G2493">
        <v>2.4</v>
      </c>
      <c r="H2493">
        <v>6.81</v>
      </c>
      <c r="I2493">
        <v>22.98</v>
      </c>
      <c r="J2493">
        <v>8.56</v>
      </c>
      <c r="K2493">
        <v>3856</v>
      </c>
      <c r="L2493" t="s">
        <v>35</v>
      </c>
      <c r="M2493">
        <v>68.39</v>
      </c>
      <c r="N2493">
        <v>218</v>
      </c>
      <c r="O2493">
        <v>46</v>
      </c>
      <c r="P2493">
        <v>39</v>
      </c>
      <c r="Q2493">
        <v>72.81</v>
      </c>
      <c r="R2493">
        <v>30291</v>
      </c>
      <c r="S2493">
        <v>73.59</v>
      </c>
      <c r="T2493">
        <v>26.73</v>
      </c>
      <c r="U2493">
        <v>80.31</v>
      </c>
      <c r="V2493">
        <v>1349</v>
      </c>
      <c r="W2493">
        <v>24.61</v>
      </c>
      <c r="X2493">
        <v>985</v>
      </c>
    </row>
    <row r="2494" spans="1:24" hidden="1" x14ac:dyDescent="0.25">
      <c r="A2494" t="s">
        <v>41</v>
      </c>
      <c r="B2494" t="s">
        <v>37</v>
      </c>
      <c r="C2494">
        <v>2015</v>
      </c>
      <c r="D2494" t="s">
        <v>26</v>
      </c>
      <c r="E2494">
        <v>1.99</v>
      </c>
      <c r="F2494">
        <v>7.51</v>
      </c>
      <c r="G2494">
        <v>0.99</v>
      </c>
      <c r="H2494">
        <v>6.05</v>
      </c>
      <c r="I2494">
        <v>16.41</v>
      </c>
      <c r="J2494">
        <v>18.309999999999999</v>
      </c>
      <c r="K2494">
        <v>1823</v>
      </c>
      <c r="L2494" t="s">
        <v>27</v>
      </c>
      <c r="M2494">
        <v>67.41</v>
      </c>
      <c r="N2494">
        <v>12</v>
      </c>
      <c r="O2494">
        <v>29</v>
      </c>
      <c r="P2494">
        <v>7</v>
      </c>
      <c r="Q2494">
        <v>19.36</v>
      </c>
      <c r="R2494">
        <v>82474</v>
      </c>
      <c r="S2494">
        <v>39.29</v>
      </c>
      <c r="T2494">
        <v>12.76</v>
      </c>
      <c r="U2494">
        <v>65.06</v>
      </c>
      <c r="V2494">
        <v>2102</v>
      </c>
      <c r="W2494">
        <v>38.65</v>
      </c>
      <c r="X2494">
        <v>106</v>
      </c>
    </row>
    <row r="2495" spans="1:24" hidden="1" x14ac:dyDescent="0.25">
      <c r="A2495" t="s">
        <v>36</v>
      </c>
      <c r="B2495" t="s">
        <v>29</v>
      </c>
      <c r="C2495">
        <v>2013</v>
      </c>
      <c r="D2495" t="s">
        <v>30</v>
      </c>
      <c r="E2495">
        <v>6.34</v>
      </c>
      <c r="F2495">
        <v>8.4499999999999993</v>
      </c>
      <c r="G2495">
        <v>3.4</v>
      </c>
      <c r="H2495">
        <v>5.91</v>
      </c>
      <c r="I2495">
        <v>25.96</v>
      </c>
      <c r="J2495">
        <v>9.56</v>
      </c>
      <c r="K2495">
        <v>2625</v>
      </c>
      <c r="L2495" t="s">
        <v>35</v>
      </c>
      <c r="M2495">
        <v>44.21</v>
      </c>
      <c r="N2495">
        <v>422</v>
      </c>
      <c r="O2495">
        <v>38</v>
      </c>
      <c r="P2495">
        <v>53</v>
      </c>
      <c r="Q2495">
        <v>67.48</v>
      </c>
      <c r="R2495">
        <v>57765</v>
      </c>
      <c r="S2495">
        <v>74.23</v>
      </c>
      <c r="T2495">
        <v>76.7</v>
      </c>
      <c r="U2495">
        <v>72.010000000000005</v>
      </c>
      <c r="V2495">
        <v>1963</v>
      </c>
      <c r="W2495">
        <v>19.64</v>
      </c>
      <c r="X2495">
        <v>481</v>
      </c>
    </row>
    <row r="2496" spans="1:24" hidden="1" x14ac:dyDescent="0.25">
      <c r="A2496" t="s">
        <v>41</v>
      </c>
      <c r="B2496" t="s">
        <v>33</v>
      </c>
      <c r="C2496">
        <v>2024</v>
      </c>
      <c r="D2496" t="s">
        <v>26</v>
      </c>
      <c r="E2496">
        <v>5.69</v>
      </c>
      <c r="F2496">
        <v>6.91</v>
      </c>
      <c r="G2496">
        <v>1.1100000000000001</v>
      </c>
      <c r="H2496">
        <v>9.2200000000000006</v>
      </c>
      <c r="I2496">
        <v>21.37</v>
      </c>
      <c r="J2496">
        <v>18.22</v>
      </c>
      <c r="K2496">
        <v>3898</v>
      </c>
      <c r="L2496" t="s">
        <v>31</v>
      </c>
      <c r="M2496">
        <v>71.39</v>
      </c>
      <c r="N2496">
        <v>282</v>
      </c>
      <c r="O2496">
        <v>13</v>
      </c>
      <c r="P2496">
        <v>88</v>
      </c>
      <c r="Q2496">
        <v>29.33</v>
      </c>
      <c r="R2496">
        <v>26377</v>
      </c>
      <c r="S2496">
        <v>17.77</v>
      </c>
      <c r="T2496">
        <v>57.48</v>
      </c>
      <c r="U2496">
        <v>93.13</v>
      </c>
      <c r="V2496">
        <v>794</v>
      </c>
      <c r="W2496">
        <v>31.31</v>
      </c>
      <c r="X2496">
        <v>469</v>
      </c>
    </row>
    <row r="2497" spans="1:24" hidden="1" x14ac:dyDescent="0.25">
      <c r="A2497" t="s">
        <v>39</v>
      </c>
      <c r="B2497" t="s">
        <v>33</v>
      </c>
      <c r="C2497">
        <v>2012</v>
      </c>
      <c r="D2497" t="s">
        <v>43</v>
      </c>
      <c r="E2497">
        <v>3.83</v>
      </c>
      <c r="F2497">
        <v>7.15</v>
      </c>
      <c r="G2497">
        <v>0.01</v>
      </c>
      <c r="H2497">
        <v>5.57</v>
      </c>
      <c r="I2497">
        <v>49.03</v>
      </c>
      <c r="J2497">
        <v>16.34</v>
      </c>
      <c r="K2497">
        <v>3487</v>
      </c>
      <c r="L2497" t="s">
        <v>44</v>
      </c>
      <c r="M2497">
        <v>65.19</v>
      </c>
      <c r="N2497">
        <v>422</v>
      </c>
      <c r="O2497">
        <v>47</v>
      </c>
      <c r="P2497">
        <v>6</v>
      </c>
      <c r="Q2497">
        <v>27.54</v>
      </c>
      <c r="R2497">
        <v>40680</v>
      </c>
      <c r="S2497">
        <v>65.650000000000006</v>
      </c>
      <c r="T2497">
        <v>27.21</v>
      </c>
      <c r="U2497">
        <v>44.26</v>
      </c>
      <c r="V2497">
        <v>1620</v>
      </c>
      <c r="W2497">
        <v>3.89</v>
      </c>
      <c r="X2497">
        <v>274</v>
      </c>
    </row>
    <row r="2498" spans="1:24" hidden="1" x14ac:dyDescent="0.25">
      <c r="A2498" t="s">
        <v>41</v>
      </c>
      <c r="B2498" t="s">
        <v>37</v>
      </c>
      <c r="C2498">
        <v>2022</v>
      </c>
      <c r="D2498" t="s">
        <v>34</v>
      </c>
      <c r="E2498">
        <v>3.26</v>
      </c>
      <c r="F2498">
        <v>7.88</v>
      </c>
      <c r="G2498">
        <v>4.67</v>
      </c>
      <c r="H2498">
        <v>9.01</v>
      </c>
      <c r="I2498">
        <v>24.81</v>
      </c>
      <c r="J2498">
        <v>19.68</v>
      </c>
      <c r="K2498">
        <v>4206</v>
      </c>
      <c r="L2498" t="s">
        <v>27</v>
      </c>
      <c r="M2498">
        <v>65.64</v>
      </c>
      <c r="N2498">
        <v>485</v>
      </c>
      <c r="O2498">
        <v>26</v>
      </c>
      <c r="P2498">
        <v>1</v>
      </c>
      <c r="Q2498">
        <v>33.799999999999997</v>
      </c>
      <c r="R2498">
        <v>12603</v>
      </c>
      <c r="S2498">
        <v>2.69</v>
      </c>
      <c r="T2498">
        <v>87.61</v>
      </c>
      <c r="U2498">
        <v>21.09</v>
      </c>
      <c r="V2498">
        <v>688</v>
      </c>
      <c r="W2498">
        <v>15.82</v>
      </c>
      <c r="X2498">
        <v>278</v>
      </c>
    </row>
    <row r="2499" spans="1:24" hidden="1" x14ac:dyDescent="0.25">
      <c r="A2499" t="s">
        <v>39</v>
      </c>
      <c r="B2499" t="s">
        <v>37</v>
      </c>
      <c r="C2499">
        <v>2020</v>
      </c>
      <c r="D2499" t="s">
        <v>40</v>
      </c>
      <c r="E2499">
        <v>2.38</v>
      </c>
      <c r="F2499">
        <v>7.98</v>
      </c>
      <c r="G2499">
        <v>1.53</v>
      </c>
      <c r="H2499">
        <v>5.16</v>
      </c>
      <c r="I2499">
        <v>40.56</v>
      </c>
      <c r="J2499">
        <v>18.95</v>
      </c>
      <c r="K2499">
        <v>4307</v>
      </c>
      <c r="L2499" t="s">
        <v>44</v>
      </c>
      <c r="M2499">
        <v>55.18</v>
      </c>
      <c r="N2499">
        <v>376</v>
      </c>
      <c r="O2499">
        <v>12</v>
      </c>
      <c r="P2499">
        <v>96</v>
      </c>
      <c r="Q2499">
        <v>53</v>
      </c>
      <c r="R2499">
        <v>69503</v>
      </c>
      <c r="S2499">
        <v>15.9</v>
      </c>
      <c r="T2499">
        <v>68.94</v>
      </c>
      <c r="U2499">
        <v>22.11</v>
      </c>
      <c r="V2499">
        <v>2679</v>
      </c>
      <c r="W2499">
        <v>20.6</v>
      </c>
      <c r="X2499">
        <v>950</v>
      </c>
    </row>
    <row r="2500" spans="1:24" hidden="1" x14ac:dyDescent="0.25">
      <c r="A2500" t="s">
        <v>41</v>
      </c>
      <c r="B2500" t="s">
        <v>38</v>
      </c>
      <c r="C2500">
        <v>2012</v>
      </c>
      <c r="D2500" t="s">
        <v>26</v>
      </c>
      <c r="E2500">
        <v>5.35</v>
      </c>
      <c r="F2500">
        <v>6.58</v>
      </c>
      <c r="G2500">
        <v>0.98</v>
      </c>
      <c r="H2500">
        <v>6.72</v>
      </c>
      <c r="I2500">
        <v>33.340000000000003</v>
      </c>
      <c r="J2500">
        <v>14.13</v>
      </c>
      <c r="K2500">
        <v>850</v>
      </c>
      <c r="L2500" t="s">
        <v>31</v>
      </c>
      <c r="M2500">
        <v>88.69</v>
      </c>
      <c r="N2500">
        <v>455</v>
      </c>
      <c r="O2500">
        <v>19</v>
      </c>
      <c r="P2500">
        <v>55</v>
      </c>
      <c r="Q2500">
        <v>80.84</v>
      </c>
      <c r="R2500">
        <v>1994</v>
      </c>
      <c r="S2500">
        <v>89.11</v>
      </c>
      <c r="T2500">
        <v>66.44</v>
      </c>
      <c r="U2500">
        <v>23.73</v>
      </c>
      <c r="V2500">
        <v>2435</v>
      </c>
      <c r="W2500">
        <v>31.13</v>
      </c>
      <c r="X2500">
        <v>273</v>
      </c>
    </row>
    <row r="2501" spans="1:24" hidden="1" x14ac:dyDescent="0.25">
      <c r="A2501" t="s">
        <v>36</v>
      </c>
      <c r="B2501" t="s">
        <v>29</v>
      </c>
      <c r="C2501">
        <v>2004</v>
      </c>
      <c r="D2501" t="s">
        <v>42</v>
      </c>
      <c r="E2501">
        <v>9.19</v>
      </c>
      <c r="F2501">
        <v>8.32</v>
      </c>
      <c r="G2501">
        <v>1.34</v>
      </c>
      <c r="H2501">
        <v>4.01</v>
      </c>
      <c r="I2501">
        <v>23.98</v>
      </c>
      <c r="J2501">
        <v>17.420000000000002</v>
      </c>
      <c r="K2501">
        <v>2925</v>
      </c>
      <c r="L2501" t="s">
        <v>27</v>
      </c>
      <c r="M2501">
        <v>35.909999999999997</v>
      </c>
      <c r="N2501">
        <v>139</v>
      </c>
      <c r="O2501">
        <v>48</v>
      </c>
      <c r="P2501">
        <v>96</v>
      </c>
      <c r="Q2501">
        <v>50.87</v>
      </c>
      <c r="R2501">
        <v>37401</v>
      </c>
      <c r="S2501">
        <v>46.15</v>
      </c>
      <c r="T2501">
        <v>31.36</v>
      </c>
      <c r="U2501">
        <v>30.28</v>
      </c>
      <c r="V2501">
        <v>1377</v>
      </c>
      <c r="W2501">
        <v>13.38</v>
      </c>
      <c r="X2501">
        <v>635</v>
      </c>
    </row>
    <row r="2502" spans="1:24" hidden="1" x14ac:dyDescent="0.25">
      <c r="A2502" t="s">
        <v>36</v>
      </c>
      <c r="B2502" t="s">
        <v>29</v>
      </c>
      <c r="C2502">
        <v>2015</v>
      </c>
      <c r="D2502" t="s">
        <v>30</v>
      </c>
      <c r="E2502">
        <v>6.86</v>
      </c>
      <c r="F2502">
        <v>8.17</v>
      </c>
      <c r="G2502">
        <v>1.65</v>
      </c>
      <c r="H2502">
        <v>8.7799999999999994</v>
      </c>
      <c r="I2502">
        <v>23.71</v>
      </c>
      <c r="J2502">
        <v>14.96</v>
      </c>
      <c r="K2502">
        <v>995</v>
      </c>
      <c r="L2502" t="s">
        <v>44</v>
      </c>
      <c r="M2502">
        <v>60.7</v>
      </c>
      <c r="N2502">
        <v>407</v>
      </c>
      <c r="O2502">
        <v>48</v>
      </c>
      <c r="P2502">
        <v>56</v>
      </c>
      <c r="Q2502">
        <v>31.21</v>
      </c>
      <c r="R2502">
        <v>69739</v>
      </c>
      <c r="S2502">
        <v>50.79</v>
      </c>
      <c r="T2502">
        <v>35.07</v>
      </c>
      <c r="U2502">
        <v>65.67</v>
      </c>
      <c r="V2502">
        <v>323</v>
      </c>
      <c r="W2502">
        <v>39.21</v>
      </c>
      <c r="X2502">
        <v>833</v>
      </c>
    </row>
    <row r="2503" spans="1:24" hidden="1" x14ac:dyDescent="0.25">
      <c r="A2503" t="s">
        <v>28</v>
      </c>
      <c r="B2503" t="s">
        <v>37</v>
      </c>
      <c r="C2503">
        <v>2010</v>
      </c>
      <c r="D2503" t="s">
        <v>42</v>
      </c>
      <c r="E2503">
        <v>7.44</v>
      </c>
      <c r="F2503">
        <v>6.05</v>
      </c>
      <c r="G2503">
        <v>2.37</v>
      </c>
      <c r="H2503">
        <v>8.15</v>
      </c>
      <c r="I2503">
        <v>17.09</v>
      </c>
      <c r="J2503">
        <v>14.07</v>
      </c>
      <c r="K2503">
        <v>4761</v>
      </c>
      <c r="L2503" t="s">
        <v>31</v>
      </c>
      <c r="M2503">
        <v>48.19</v>
      </c>
      <c r="N2503">
        <v>273</v>
      </c>
      <c r="O2503">
        <v>23</v>
      </c>
      <c r="P2503">
        <v>48</v>
      </c>
      <c r="Q2503">
        <v>88.63</v>
      </c>
      <c r="R2503">
        <v>87285</v>
      </c>
      <c r="S2503">
        <v>90.76</v>
      </c>
      <c r="T2503">
        <v>63.44</v>
      </c>
      <c r="U2503">
        <v>98.49</v>
      </c>
      <c r="V2503">
        <v>2128</v>
      </c>
      <c r="W2503">
        <v>29.39</v>
      </c>
      <c r="X2503">
        <v>475</v>
      </c>
    </row>
    <row r="2504" spans="1:24" hidden="1" x14ac:dyDescent="0.25">
      <c r="A2504" t="s">
        <v>47</v>
      </c>
      <c r="B2504" t="s">
        <v>33</v>
      </c>
      <c r="C2504">
        <v>2021</v>
      </c>
      <c r="D2504" t="s">
        <v>26</v>
      </c>
      <c r="E2504">
        <v>8.34</v>
      </c>
      <c r="F2504">
        <v>6.32</v>
      </c>
      <c r="G2504">
        <v>0.35</v>
      </c>
      <c r="H2504">
        <v>6.71</v>
      </c>
      <c r="I2504">
        <v>5.35</v>
      </c>
      <c r="J2504">
        <v>14.31</v>
      </c>
      <c r="K2504">
        <v>349</v>
      </c>
      <c r="L2504" t="s">
        <v>44</v>
      </c>
      <c r="M2504">
        <v>89.39</v>
      </c>
      <c r="N2504">
        <v>118</v>
      </c>
      <c r="O2504">
        <v>9</v>
      </c>
      <c r="P2504">
        <v>86</v>
      </c>
      <c r="Q2504">
        <v>7.4</v>
      </c>
      <c r="R2504">
        <v>48767</v>
      </c>
      <c r="S2504">
        <v>48.49</v>
      </c>
      <c r="T2504">
        <v>57.48</v>
      </c>
      <c r="U2504">
        <v>53.59</v>
      </c>
      <c r="V2504">
        <v>806</v>
      </c>
      <c r="W2504">
        <v>21.32</v>
      </c>
      <c r="X2504">
        <v>740</v>
      </c>
    </row>
    <row r="2505" spans="1:24" hidden="1" x14ac:dyDescent="0.25">
      <c r="A2505" t="s">
        <v>36</v>
      </c>
      <c r="B2505" t="s">
        <v>37</v>
      </c>
      <c r="C2505">
        <v>2004</v>
      </c>
      <c r="D2505" t="s">
        <v>34</v>
      </c>
      <c r="E2505">
        <v>3.52</v>
      </c>
      <c r="F2505">
        <v>7.24</v>
      </c>
      <c r="G2505">
        <v>0.26</v>
      </c>
      <c r="H2505">
        <v>3.18</v>
      </c>
      <c r="I2505">
        <v>38.07</v>
      </c>
      <c r="J2505">
        <v>14.42</v>
      </c>
      <c r="K2505">
        <v>1537</v>
      </c>
      <c r="L2505" t="s">
        <v>35</v>
      </c>
      <c r="M2505">
        <v>45.76</v>
      </c>
      <c r="N2505">
        <v>270</v>
      </c>
      <c r="O2505">
        <v>6</v>
      </c>
      <c r="P2505">
        <v>68</v>
      </c>
      <c r="Q2505">
        <v>80.11</v>
      </c>
      <c r="R2505">
        <v>49834</v>
      </c>
      <c r="S2505">
        <v>65.459999999999994</v>
      </c>
      <c r="T2505">
        <v>61.78</v>
      </c>
      <c r="U2505">
        <v>76.989999999999995</v>
      </c>
      <c r="V2505">
        <v>321</v>
      </c>
      <c r="W2505">
        <v>13.23</v>
      </c>
      <c r="X2505">
        <v>754</v>
      </c>
    </row>
    <row r="2506" spans="1:24" hidden="1" x14ac:dyDescent="0.25">
      <c r="A2506" t="s">
        <v>39</v>
      </c>
      <c r="B2506" t="s">
        <v>33</v>
      </c>
      <c r="C2506">
        <v>2012</v>
      </c>
      <c r="D2506" t="s">
        <v>40</v>
      </c>
      <c r="E2506">
        <v>0.63</v>
      </c>
      <c r="F2506">
        <v>7.15</v>
      </c>
      <c r="G2506">
        <v>1.46</v>
      </c>
      <c r="H2506">
        <v>6.37</v>
      </c>
      <c r="I2506">
        <v>45.9</v>
      </c>
      <c r="J2506">
        <v>7.59</v>
      </c>
      <c r="K2506">
        <v>2977</v>
      </c>
      <c r="L2506" t="s">
        <v>35</v>
      </c>
      <c r="M2506">
        <v>83.69</v>
      </c>
      <c r="N2506">
        <v>443</v>
      </c>
      <c r="O2506">
        <v>16</v>
      </c>
      <c r="P2506">
        <v>77</v>
      </c>
      <c r="Q2506">
        <v>78.87</v>
      </c>
      <c r="R2506">
        <v>34504</v>
      </c>
      <c r="S2506">
        <v>22.2</v>
      </c>
      <c r="T2506">
        <v>80.31</v>
      </c>
      <c r="U2506">
        <v>83.37</v>
      </c>
      <c r="V2506">
        <v>1294</v>
      </c>
      <c r="W2506">
        <v>25.68</v>
      </c>
      <c r="X2506">
        <v>618</v>
      </c>
    </row>
    <row r="2507" spans="1:24" hidden="1" x14ac:dyDescent="0.25">
      <c r="A2507" t="s">
        <v>36</v>
      </c>
      <c r="B2507" t="s">
        <v>33</v>
      </c>
      <c r="C2507">
        <v>2010</v>
      </c>
      <c r="D2507" t="s">
        <v>40</v>
      </c>
      <c r="E2507">
        <v>6.23</v>
      </c>
      <c r="F2507">
        <v>7.77</v>
      </c>
      <c r="G2507">
        <v>1.48</v>
      </c>
      <c r="H2507">
        <v>4.58</v>
      </c>
      <c r="I2507">
        <v>10.9</v>
      </c>
      <c r="J2507">
        <v>8.4700000000000006</v>
      </c>
      <c r="K2507">
        <v>2728</v>
      </c>
      <c r="L2507" t="s">
        <v>31</v>
      </c>
      <c r="M2507">
        <v>72.81</v>
      </c>
      <c r="N2507">
        <v>399</v>
      </c>
      <c r="O2507">
        <v>21</v>
      </c>
      <c r="P2507">
        <v>7</v>
      </c>
      <c r="Q2507">
        <v>26.85</v>
      </c>
      <c r="R2507">
        <v>94833</v>
      </c>
      <c r="S2507">
        <v>8.16</v>
      </c>
      <c r="T2507">
        <v>22.83</v>
      </c>
      <c r="U2507">
        <v>84.11</v>
      </c>
      <c r="V2507">
        <v>1104</v>
      </c>
      <c r="W2507">
        <v>26.92</v>
      </c>
      <c r="X2507">
        <v>16</v>
      </c>
    </row>
    <row r="2508" spans="1:24" hidden="1" x14ac:dyDescent="0.25">
      <c r="A2508" t="s">
        <v>28</v>
      </c>
      <c r="B2508" t="s">
        <v>37</v>
      </c>
      <c r="C2508">
        <v>2024</v>
      </c>
      <c r="D2508" t="s">
        <v>42</v>
      </c>
      <c r="E2508">
        <v>1.89</v>
      </c>
      <c r="F2508">
        <v>6.22</v>
      </c>
      <c r="G2508">
        <v>0.59</v>
      </c>
      <c r="H2508">
        <v>5.89</v>
      </c>
      <c r="I2508">
        <v>46.28</v>
      </c>
      <c r="J2508">
        <v>5.88</v>
      </c>
      <c r="K2508">
        <v>4346</v>
      </c>
      <c r="L2508" t="s">
        <v>44</v>
      </c>
      <c r="M2508">
        <v>91.24</v>
      </c>
      <c r="N2508">
        <v>96</v>
      </c>
      <c r="O2508">
        <v>43</v>
      </c>
      <c r="P2508">
        <v>83</v>
      </c>
      <c r="Q2508">
        <v>21.43</v>
      </c>
      <c r="R2508">
        <v>12927</v>
      </c>
      <c r="S2508">
        <v>35.340000000000003</v>
      </c>
      <c r="T2508">
        <v>19.309999999999999</v>
      </c>
      <c r="U2508">
        <v>55.46</v>
      </c>
      <c r="V2508">
        <v>2351</v>
      </c>
      <c r="W2508">
        <v>27.17</v>
      </c>
      <c r="X2508">
        <v>598</v>
      </c>
    </row>
    <row r="2509" spans="1:24" hidden="1" x14ac:dyDescent="0.25">
      <c r="A2509" t="s">
        <v>45</v>
      </c>
      <c r="B2509" t="s">
        <v>25</v>
      </c>
      <c r="C2509">
        <v>2018</v>
      </c>
      <c r="D2509" t="s">
        <v>43</v>
      </c>
      <c r="E2509">
        <v>5.69</v>
      </c>
      <c r="F2509">
        <v>7.61</v>
      </c>
      <c r="G2509">
        <v>2.02</v>
      </c>
      <c r="H2509">
        <v>8.99</v>
      </c>
      <c r="I2509">
        <v>11.62</v>
      </c>
      <c r="J2509">
        <v>2.97</v>
      </c>
      <c r="K2509">
        <v>2366</v>
      </c>
      <c r="L2509" t="s">
        <v>31</v>
      </c>
      <c r="M2509">
        <v>71.569999999999993</v>
      </c>
      <c r="N2509">
        <v>329</v>
      </c>
      <c r="O2509">
        <v>10</v>
      </c>
      <c r="P2509">
        <v>62</v>
      </c>
      <c r="Q2509">
        <v>87.72</v>
      </c>
      <c r="R2509">
        <v>42080</v>
      </c>
      <c r="S2509">
        <v>79.87</v>
      </c>
      <c r="T2509">
        <v>55.17</v>
      </c>
      <c r="U2509">
        <v>64</v>
      </c>
      <c r="V2509">
        <v>2913</v>
      </c>
      <c r="W2509">
        <v>23.45</v>
      </c>
      <c r="X2509">
        <v>137</v>
      </c>
    </row>
    <row r="2510" spans="1:24" hidden="1" x14ac:dyDescent="0.25">
      <c r="A2510" t="s">
        <v>39</v>
      </c>
      <c r="B2510" t="s">
        <v>29</v>
      </c>
      <c r="C2510">
        <v>2002</v>
      </c>
      <c r="D2510" t="s">
        <v>43</v>
      </c>
      <c r="E2510">
        <v>7.4</v>
      </c>
      <c r="F2510">
        <v>7.54</v>
      </c>
      <c r="G2510">
        <v>1.42</v>
      </c>
      <c r="H2510">
        <v>8.39</v>
      </c>
      <c r="I2510">
        <v>26.5</v>
      </c>
      <c r="J2510">
        <v>9.17</v>
      </c>
      <c r="K2510">
        <v>2236</v>
      </c>
      <c r="L2510" t="s">
        <v>44</v>
      </c>
      <c r="M2510">
        <v>68.95</v>
      </c>
      <c r="N2510">
        <v>46</v>
      </c>
      <c r="O2510">
        <v>41</v>
      </c>
      <c r="P2510">
        <v>81</v>
      </c>
      <c r="Q2510">
        <v>56.77</v>
      </c>
      <c r="R2510">
        <v>49106</v>
      </c>
      <c r="S2510">
        <v>44.68</v>
      </c>
      <c r="T2510">
        <v>50.01</v>
      </c>
      <c r="U2510">
        <v>46.3</v>
      </c>
      <c r="V2510">
        <v>872</v>
      </c>
      <c r="W2510">
        <v>16.02</v>
      </c>
      <c r="X2510">
        <v>408</v>
      </c>
    </row>
    <row r="2511" spans="1:24" hidden="1" x14ac:dyDescent="0.25">
      <c r="A2511" t="s">
        <v>28</v>
      </c>
      <c r="B2511" t="s">
        <v>33</v>
      </c>
      <c r="C2511">
        <v>2014</v>
      </c>
      <c r="D2511" t="s">
        <v>34</v>
      </c>
      <c r="E2511">
        <v>7.84</v>
      </c>
      <c r="F2511">
        <v>6.58</v>
      </c>
      <c r="G2511">
        <v>0.13</v>
      </c>
      <c r="H2511">
        <v>4.6900000000000004</v>
      </c>
      <c r="I2511">
        <v>17.18</v>
      </c>
      <c r="J2511">
        <v>18</v>
      </c>
      <c r="K2511">
        <v>3875</v>
      </c>
      <c r="L2511" t="s">
        <v>27</v>
      </c>
      <c r="M2511">
        <v>86.08</v>
      </c>
      <c r="N2511">
        <v>151</v>
      </c>
      <c r="O2511">
        <v>22</v>
      </c>
      <c r="P2511">
        <v>86</v>
      </c>
      <c r="Q2511">
        <v>6.51</v>
      </c>
      <c r="R2511">
        <v>59388</v>
      </c>
      <c r="S2511">
        <v>16.82</v>
      </c>
      <c r="T2511">
        <v>42.23</v>
      </c>
      <c r="U2511">
        <v>75.03</v>
      </c>
      <c r="V2511">
        <v>1384</v>
      </c>
      <c r="W2511">
        <v>32.67</v>
      </c>
      <c r="X2511">
        <v>193</v>
      </c>
    </row>
    <row r="2512" spans="1:24" hidden="1" x14ac:dyDescent="0.25">
      <c r="A2512" t="s">
        <v>24</v>
      </c>
      <c r="B2512" t="s">
        <v>33</v>
      </c>
      <c r="C2512">
        <v>2006</v>
      </c>
      <c r="D2512" t="s">
        <v>40</v>
      </c>
      <c r="E2512">
        <v>3.02</v>
      </c>
      <c r="F2512">
        <v>7.36</v>
      </c>
      <c r="G2512">
        <v>4.43</v>
      </c>
      <c r="H2512">
        <v>9.89</v>
      </c>
      <c r="I2512">
        <v>5.73</v>
      </c>
      <c r="J2512">
        <v>13.03</v>
      </c>
      <c r="K2512">
        <v>3094</v>
      </c>
      <c r="L2512" t="s">
        <v>31</v>
      </c>
      <c r="M2512">
        <v>69.37</v>
      </c>
      <c r="N2512">
        <v>172</v>
      </c>
      <c r="O2512">
        <v>21</v>
      </c>
      <c r="P2512">
        <v>92</v>
      </c>
      <c r="Q2512">
        <v>89.3</v>
      </c>
      <c r="R2512">
        <v>96194</v>
      </c>
      <c r="S2512">
        <v>54.51</v>
      </c>
      <c r="T2512">
        <v>82.38</v>
      </c>
      <c r="U2512">
        <v>50.63</v>
      </c>
      <c r="V2512">
        <v>1088</v>
      </c>
      <c r="W2512">
        <v>10.33</v>
      </c>
      <c r="X2512">
        <v>625</v>
      </c>
    </row>
    <row r="2513" spans="1:24" hidden="1" x14ac:dyDescent="0.25">
      <c r="A2513" t="s">
        <v>24</v>
      </c>
      <c r="B2513" t="s">
        <v>25</v>
      </c>
      <c r="C2513">
        <v>2006</v>
      </c>
      <c r="D2513" t="s">
        <v>42</v>
      </c>
      <c r="E2513">
        <v>5.12</v>
      </c>
      <c r="F2513">
        <v>6.56</v>
      </c>
      <c r="G2513">
        <v>4.43</v>
      </c>
      <c r="H2513">
        <v>9.32</v>
      </c>
      <c r="I2513">
        <v>2.64</v>
      </c>
      <c r="J2513">
        <v>1.1200000000000001</v>
      </c>
      <c r="K2513">
        <v>3601</v>
      </c>
      <c r="L2513" t="s">
        <v>31</v>
      </c>
      <c r="M2513">
        <v>89.12</v>
      </c>
      <c r="N2513">
        <v>274</v>
      </c>
      <c r="O2513">
        <v>39</v>
      </c>
      <c r="P2513">
        <v>70</v>
      </c>
      <c r="Q2513">
        <v>36.200000000000003</v>
      </c>
      <c r="R2513">
        <v>66270</v>
      </c>
      <c r="S2513">
        <v>26.38</v>
      </c>
      <c r="T2513">
        <v>54.67</v>
      </c>
      <c r="U2513">
        <v>44.89</v>
      </c>
      <c r="V2513">
        <v>1915</v>
      </c>
      <c r="W2513">
        <v>25.02</v>
      </c>
      <c r="X2513">
        <v>93</v>
      </c>
    </row>
    <row r="2514" spans="1:24" hidden="1" x14ac:dyDescent="0.25">
      <c r="A2514" t="s">
        <v>46</v>
      </c>
      <c r="B2514" t="s">
        <v>38</v>
      </c>
      <c r="C2514">
        <v>2005</v>
      </c>
      <c r="D2514" t="s">
        <v>42</v>
      </c>
      <c r="E2514">
        <v>6.21</v>
      </c>
      <c r="F2514">
        <v>6.37</v>
      </c>
      <c r="G2514">
        <v>1.05</v>
      </c>
      <c r="H2514">
        <v>6.7</v>
      </c>
      <c r="I2514">
        <v>18.27</v>
      </c>
      <c r="J2514">
        <v>16.22</v>
      </c>
      <c r="K2514">
        <v>4174</v>
      </c>
      <c r="L2514" t="s">
        <v>44</v>
      </c>
      <c r="M2514">
        <v>33.450000000000003</v>
      </c>
      <c r="N2514">
        <v>346</v>
      </c>
      <c r="O2514">
        <v>46</v>
      </c>
      <c r="P2514">
        <v>87</v>
      </c>
      <c r="Q2514">
        <v>35.53</v>
      </c>
      <c r="R2514">
        <v>572</v>
      </c>
      <c r="S2514">
        <v>94.67</v>
      </c>
      <c r="T2514">
        <v>55.38</v>
      </c>
      <c r="U2514">
        <v>70.180000000000007</v>
      </c>
      <c r="V2514">
        <v>1903</v>
      </c>
      <c r="W2514">
        <v>18.87</v>
      </c>
      <c r="X2514">
        <v>449</v>
      </c>
    </row>
    <row r="2515" spans="1:24" hidden="1" x14ac:dyDescent="0.25">
      <c r="A2515" t="s">
        <v>41</v>
      </c>
      <c r="B2515" t="s">
        <v>25</v>
      </c>
      <c r="C2515">
        <v>2002</v>
      </c>
      <c r="D2515" t="s">
        <v>42</v>
      </c>
      <c r="E2515">
        <v>8.19</v>
      </c>
      <c r="F2515">
        <v>7.43</v>
      </c>
      <c r="G2515">
        <v>0.81</v>
      </c>
      <c r="H2515">
        <v>6.71</v>
      </c>
      <c r="I2515">
        <v>2.37</v>
      </c>
      <c r="J2515">
        <v>18.71</v>
      </c>
      <c r="K2515">
        <v>4641</v>
      </c>
      <c r="L2515" t="s">
        <v>31</v>
      </c>
      <c r="M2515">
        <v>64.66</v>
      </c>
      <c r="N2515">
        <v>236</v>
      </c>
      <c r="O2515">
        <v>17</v>
      </c>
      <c r="P2515">
        <v>45</v>
      </c>
      <c r="Q2515">
        <v>65.040000000000006</v>
      </c>
      <c r="R2515">
        <v>95179</v>
      </c>
      <c r="S2515">
        <v>57.74</v>
      </c>
      <c r="T2515">
        <v>39.31</v>
      </c>
      <c r="U2515">
        <v>47.3</v>
      </c>
      <c r="V2515">
        <v>1277</v>
      </c>
      <c r="W2515">
        <v>35.71</v>
      </c>
      <c r="X2515">
        <v>814</v>
      </c>
    </row>
    <row r="2516" spans="1:24" hidden="1" x14ac:dyDescent="0.25">
      <c r="A2516" t="s">
        <v>47</v>
      </c>
      <c r="B2516" t="s">
        <v>25</v>
      </c>
      <c r="C2516">
        <v>2012</v>
      </c>
      <c r="D2516" t="s">
        <v>26</v>
      </c>
      <c r="E2516">
        <v>7.61</v>
      </c>
      <c r="F2516">
        <v>8.44</v>
      </c>
      <c r="G2516">
        <v>2.74</v>
      </c>
      <c r="H2516">
        <v>9.31</v>
      </c>
      <c r="I2516">
        <v>5.21</v>
      </c>
      <c r="J2516">
        <v>16.59</v>
      </c>
      <c r="K2516">
        <v>923</v>
      </c>
      <c r="L2516" t="s">
        <v>27</v>
      </c>
      <c r="M2516">
        <v>86.89</v>
      </c>
      <c r="N2516">
        <v>424</v>
      </c>
      <c r="O2516">
        <v>44</v>
      </c>
      <c r="P2516">
        <v>88</v>
      </c>
      <c r="Q2516">
        <v>66.81</v>
      </c>
      <c r="R2516">
        <v>22651</v>
      </c>
      <c r="S2516">
        <v>98.3</v>
      </c>
      <c r="T2516">
        <v>37.53</v>
      </c>
      <c r="U2516">
        <v>52.64</v>
      </c>
      <c r="V2516">
        <v>2699</v>
      </c>
      <c r="W2516">
        <v>23.62</v>
      </c>
      <c r="X2516">
        <v>585</v>
      </c>
    </row>
    <row r="2517" spans="1:24" hidden="1" x14ac:dyDescent="0.25">
      <c r="A2517" t="s">
        <v>32</v>
      </c>
      <c r="B2517" t="s">
        <v>33</v>
      </c>
      <c r="C2517">
        <v>2006</v>
      </c>
      <c r="D2517" t="s">
        <v>34</v>
      </c>
      <c r="E2517">
        <v>9.8800000000000008</v>
      </c>
      <c r="F2517">
        <v>6.59</v>
      </c>
      <c r="G2517">
        <v>3.15</v>
      </c>
      <c r="H2517">
        <v>7.45</v>
      </c>
      <c r="I2517">
        <v>7.11</v>
      </c>
      <c r="J2517">
        <v>14.55</v>
      </c>
      <c r="K2517">
        <v>618</v>
      </c>
      <c r="L2517" t="s">
        <v>44</v>
      </c>
      <c r="M2517">
        <v>89.39</v>
      </c>
      <c r="N2517">
        <v>30</v>
      </c>
      <c r="O2517">
        <v>25</v>
      </c>
      <c r="P2517">
        <v>77</v>
      </c>
      <c r="Q2517">
        <v>36.619999999999997</v>
      </c>
      <c r="R2517">
        <v>67825</v>
      </c>
      <c r="S2517">
        <v>4.3099999999999996</v>
      </c>
      <c r="T2517">
        <v>89.01</v>
      </c>
      <c r="U2517">
        <v>76.87</v>
      </c>
      <c r="V2517">
        <v>2998</v>
      </c>
      <c r="W2517">
        <v>34.229999999999997</v>
      </c>
      <c r="X2517">
        <v>242</v>
      </c>
    </row>
    <row r="2518" spans="1:24" hidden="1" x14ac:dyDescent="0.25">
      <c r="A2518" t="s">
        <v>48</v>
      </c>
      <c r="B2518" t="s">
        <v>29</v>
      </c>
      <c r="C2518">
        <v>2004</v>
      </c>
      <c r="D2518" t="s">
        <v>43</v>
      </c>
      <c r="E2518">
        <v>0.08</v>
      </c>
      <c r="F2518">
        <v>6.89</v>
      </c>
      <c r="G2518">
        <v>4.79</v>
      </c>
      <c r="H2518">
        <v>6.76</v>
      </c>
      <c r="I2518">
        <v>0.1</v>
      </c>
      <c r="J2518">
        <v>3</v>
      </c>
      <c r="K2518">
        <v>4400</v>
      </c>
      <c r="L2518" t="s">
        <v>44</v>
      </c>
      <c r="M2518">
        <v>88.38</v>
      </c>
      <c r="N2518">
        <v>212</v>
      </c>
      <c r="O2518">
        <v>47</v>
      </c>
      <c r="P2518">
        <v>66</v>
      </c>
      <c r="Q2518">
        <v>16.04</v>
      </c>
      <c r="R2518">
        <v>58471</v>
      </c>
      <c r="S2518">
        <v>1.1599999999999999</v>
      </c>
      <c r="T2518">
        <v>59.85</v>
      </c>
      <c r="U2518">
        <v>88.27</v>
      </c>
      <c r="V2518">
        <v>2089</v>
      </c>
      <c r="W2518">
        <v>38.130000000000003</v>
      </c>
      <c r="X2518">
        <v>538</v>
      </c>
    </row>
    <row r="2519" spans="1:24" hidden="1" x14ac:dyDescent="0.25">
      <c r="A2519" t="s">
        <v>28</v>
      </c>
      <c r="B2519" t="s">
        <v>25</v>
      </c>
      <c r="C2519">
        <v>2022</v>
      </c>
      <c r="D2519" t="s">
        <v>43</v>
      </c>
      <c r="E2519">
        <v>4.37</v>
      </c>
      <c r="F2519">
        <v>6.64</v>
      </c>
      <c r="G2519">
        <v>1.89</v>
      </c>
      <c r="H2519">
        <v>8.24</v>
      </c>
      <c r="I2519">
        <v>7.66</v>
      </c>
      <c r="J2519">
        <v>6.98</v>
      </c>
      <c r="K2519">
        <v>3262</v>
      </c>
      <c r="L2519" t="s">
        <v>44</v>
      </c>
      <c r="M2519">
        <v>72.31</v>
      </c>
      <c r="N2519">
        <v>271</v>
      </c>
      <c r="O2519">
        <v>29</v>
      </c>
      <c r="P2519">
        <v>45</v>
      </c>
      <c r="Q2519">
        <v>56.12</v>
      </c>
      <c r="R2519">
        <v>37291</v>
      </c>
      <c r="S2519">
        <v>47.71</v>
      </c>
      <c r="T2519">
        <v>76.010000000000005</v>
      </c>
      <c r="U2519">
        <v>54.78</v>
      </c>
      <c r="V2519">
        <v>760</v>
      </c>
      <c r="W2519">
        <v>5.08</v>
      </c>
      <c r="X2519">
        <v>102</v>
      </c>
    </row>
    <row r="2520" spans="1:24" hidden="1" x14ac:dyDescent="0.25">
      <c r="A2520" t="s">
        <v>45</v>
      </c>
      <c r="B2520" t="s">
        <v>38</v>
      </c>
      <c r="C2520">
        <v>2017</v>
      </c>
      <c r="D2520" t="s">
        <v>26</v>
      </c>
      <c r="E2520">
        <v>2.56</v>
      </c>
      <c r="F2520">
        <v>6.67</v>
      </c>
      <c r="G2520">
        <v>3.09</v>
      </c>
      <c r="H2520">
        <v>4.6500000000000004</v>
      </c>
      <c r="I2520">
        <v>28.86</v>
      </c>
      <c r="J2520">
        <v>11.31</v>
      </c>
      <c r="K2520">
        <v>3303</v>
      </c>
      <c r="L2520" t="s">
        <v>27</v>
      </c>
      <c r="M2520">
        <v>99.58</v>
      </c>
      <c r="N2520">
        <v>406</v>
      </c>
      <c r="O2520">
        <v>12</v>
      </c>
      <c r="P2520">
        <v>77</v>
      </c>
      <c r="Q2520">
        <v>63.27</v>
      </c>
      <c r="R2520">
        <v>60510</v>
      </c>
      <c r="S2520">
        <v>86.2</v>
      </c>
      <c r="T2520">
        <v>45.8</v>
      </c>
      <c r="U2520">
        <v>61.78</v>
      </c>
      <c r="V2520">
        <v>2095</v>
      </c>
      <c r="W2520">
        <v>22.21</v>
      </c>
      <c r="X2520">
        <v>798</v>
      </c>
    </row>
    <row r="2521" spans="1:24" hidden="1" x14ac:dyDescent="0.25">
      <c r="A2521" t="s">
        <v>48</v>
      </c>
      <c r="B2521" t="s">
        <v>37</v>
      </c>
      <c r="C2521">
        <v>2021</v>
      </c>
      <c r="D2521" t="s">
        <v>30</v>
      </c>
      <c r="E2521">
        <v>1.2</v>
      </c>
      <c r="F2521">
        <v>7.01</v>
      </c>
      <c r="G2521">
        <v>4.3899999999999997</v>
      </c>
      <c r="H2521">
        <v>9.15</v>
      </c>
      <c r="I2521">
        <v>40.98</v>
      </c>
      <c r="J2521">
        <v>1.54</v>
      </c>
      <c r="K2521">
        <v>2601</v>
      </c>
      <c r="L2521" t="s">
        <v>27</v>
      </c>
      <c r="M2521">
        <v>42.7</v>
      </c>
      <c r="N2521">
        <v>77</v>
      </c>
      <c r="O2521">
        <v>3</v>
      </c>
      <c r="P2521">
        <v>66</v>
      </c>
      <c r="Q2521">
        <v>86.3</v>
      </c>
      <c r="R2521">
        <v>78040</v>
      </c>
      <c r="S2521">
        <v>52.44</v>
      </c>
      <c r="T2521">
        <v>25.35</v>
      </c>
      <c r="U2521">
        <v>79.709999999999994</v>
      </c>
      <c r="V2521">
        <v>2893</v>
      </c>
      <c r="W2521">
        <v>35.36</v>
      </c>
      <c r="X2521">
        <v>599</v>
      </c>
    </row>
    <row r="2522" spans="1:24" hidden="1" x14ac:dyDescent="0.25">
      <c r="A2522" t="s">
        <v>45</v>
      </c>
      <c r="B2522" t="s">
        <v>25</v>
      </c>
      <c r="C2522">
        <v>2007</v>
      </c>
      <c r="D2522" t="s">
        <v>26</v>
      </c>
      <c r="E2522">
        <v>9.1199999999999992</v>
      </c>
      <c r="F2522">
        <v>7.75</v>
      </c>
      <c r="G2522">
        <v>2.25</v>
      </c>
      <c r="H2522">
        <v>6.72</v>
      </c>
      <c r="I2522">
        <v>9.67</v>
      </c>
      <c r="J2522">
        <v>2.13</v>
      </c>
      <c r="K2522">
        <v>1047</v>
      </c>
      <c r="L2522" t="s">
        <v>31</v>
      </c>
      <c r="M2522">
        <v>42.21</v>
      </c>
      <c r="N2522">
        <v>278</v>
      </c>
      <c r="O2522">
        <v>42</v>
      </c>
      <c r="P2522">
        <v>41</v>
      </c>
      <c r="Q2522">
        <v>49.48</v>
      </c>
      <c r="R2522">
        <v>11031</v>
      </c>
      <c r="S2522">
        <v>87.62</v>
      </c>
      <c r="T2522">
        <v>35.99</v>
      </c>
      <c r="U2522">
        <v>38</v>
      </c>
      <c r="V2522">
        <v>1356</v>
      </c>
      <c r="W2522">
        <v>34.880000000000003</v>
      </c>
      <c r="X2522">
        <v>486</v>
      </c>
    </row>
    <row r="2523" spans="1:24" hidden="1" x14ac:dyDescent="0.25">
      <c r="A2523" t="s">
        <v>48</v>
      </c>
      <c r="B2523" t="s">
        <v>25</v>
      </c>
      <c r="C2523">
        <v>2016</v>
      </c>
      <c r="D2523" t="s">
        <v>34</v>
      </c>
      <c r="E2523">
        <v>9.98</v>
      </c>
      <c r="F2523">
        <v>6.1</v>
      </c>
      <c r="G2523">
        <v>0.61</v>
      </c>
      <c r="H2523">
        <v>7.22</v>
      </c>
      <c r="I2523">
        <v>4.04</v>
      </c>
      <c r="J2523">
        <v>18.690000000000001</v>
      </c>
      <c r="K2523">
        <v>1698</v>
      </c>
      <c r="L2523" t="s">
        <v>44</v>
      </c>
      <c r="M2523">
        <v>32.299999999999997</v>
      </c>
      <c r="N2523">
        <v>40</v>
      </c>
      <c r="O2523">
        <v>26</v>
      </c>
      <c r="P2523">
        <v>63</v>
      </c>
      <c r="Q2523">
        <v>65.28</v>
      </c>
      <c r="R2523">
        <v>31848</v>
      </c>
      <c r="S2523">
        <v>13.06</v>
      </c>
      <c r="T2523">
        <v>37.69</v>
      </c>
      <c r="U2523">
        <v>53.2</v>
      </c>
      <c r="V2523">
        <v>1178</v>
      </c>
      <c r="W2523">
        <v>7.84</v>
      </c>
      <c r="X2523">
        <v>370</v>
      </c>
    </row>
    <row r="2524" spans="1:24" hidden="1" x14ac:dyDescent="0.25">
      <c r="A2524" t="s">
        <v>28</v>
      </c>
      <c r="B2524" t="s">
        <v>38</v>
      </c>
      <c r="C2524">
        <v>2019</v>
      </c>
      <c r="D2524" t="s">
        <v>42</v>
      </c>
      <c r="E2524">
        <v>1.81</v>
      </c>
      <c r="F2524">
        <v>8.39</v>
      </c>
      <c r="G2524">
        <v>1.89</v>
      </c>
      <c r="H2524">
        <v>3.63</v>
      </c>
      <c r="I2524">
        <v>36.479999999999997</v>
      </c>
      <c r="J2524">
        <v>14.05</v>
      </c>
      <c r="K2524">
        <v>2230</v>
      </c>
      <c r="L2524" t="s">
        <v>27</v>
      </c>
      <c r="M2524">
        <v>99.25</v>
      </c>
      <c r="N2524">
        <v>145</v>
      </c>
      <c r="O2524">
        <v>39</v>
      </c>
      <c r="P2524">
        <v>72</v>
      </c>
      <c r="Q2524">
        <v>7.33</v>
      </c>
      <c r="R2524">
        <v>77587</v>
      </c>
      <c r="S2524">
        <v>69.930000000000007</v>
      </c>
      <c r="T2524">
        <v>55.19</v>
      </c>
      <c r="U2524">
        <v>84.92</v>
      </c>
      <c r="V2524">
        <v>345</v>
      </c>
      <c r="W2524">
        <v>19.25</v>
      </c>
      <c r="X2524">
        <v>120</v>
      </c>
    </row>
    <row r="2525" spans="1:24" x14ac:dyDescent="0.25">
      <c r="A2525" t="s">
        <v>32</v>
      </c>
      <c r="B2525" t="s">
        <v>29</v>
      </c>
      <c r="C2525">
        <v>2000</v>
      </c>
      <c r="D2525" t="s">
        <v>26</v>
      </c>
      <c r="E2525">
        <v>0.38</v>
      </c>
      <c r="F2525">
        <v>6.12</v>
      </c>
      <c r="G2525">
        <v>0.68</v>
      </c>
      <c r="H2525">
        <v>5.17</v>
      </c>
      <c r="I2525">
        <v>0.41</v>
      </c>
      <c r="J2525">
        <v>5.5</v>
      </c>
      <c r="K2525">
        <v>1868</v>
      </c>
      <c r="L2525" t="s">
        <v>35</v>
      </c>
      <c r="M2525">
        <v>54.36</v>
      </c>
      <c r="N2525">
        <v>419</v>
      </c>
      <c r="O2525">
        <v>9</v>
      </c>
      <c r="P2525">
        <v>52</v>
      </c>
      <c r="Q2525">
        <v>89.66</v>
      </c>
      <c r="R2525">
        <v>35528</v>
      </c>
      <c r="S2525">
        <v>65.989999999999995</v>
      </c>
      <c r="T2525">
        <v>22.37</v>
      </c>
      <c r="U2525">
        <v>91.56</v>
      </c>
      <c r="V2525">
        <v>1354</v>
      </c>
      <c r="W2525">
        <v>8.92</v>
      </c>
      <c r="X2525">
        <v>351</v>
      </c>
    </row>
    <row r="2526" spans="1:24" hidden="1" x14ac:dyDescent="0.25">
      <c r="A2526" t="s">
        <v>48</v>
      </c>
      <c r="B2526" t="s">
        <v>25</v>
      </c>
      <c r="C2526">
        <v>2013</v>
      </c>
      <c r="D2526" t="s">
        <v>42</v>
      </c>
      <c r="E2526">
        <v>2.75</v>
      </c>
      <c r="F2526">
        <v>8.1999999999999993</v>
      </c>
      <c r="G2526">
        <v>0.08</v>
      </c>
      <c r="H2526">
        <v>5.99</v>
      </c>
      <c r="I2526">
        <v>36.71</v>
      </c>
      <c r="J2526">
        <v>6.55</v>
      </c>
      <c r="K2526">
        <v>2654</v>
      </c>
      <c r="L2526" t="s">
        <v>31</v>
      </c>
      <c r="M2526">
        <v>83.34</v>
      </c>
      <c r="N2526">
        <v>11</v>
      </c>
      <c r="O2526">
        <v>43</v>
      </c>
      <c r="P2526">
        <v>70</v>
      </c>
      <c r="Q2526">
        <v>34.07</v>
      </c>
      <c r="R2526">
        <v>37530</v>
      </c>
      <c r="S2526">
        <v>54.5</v>
      </c>
      <c r="T2526">
        <v>40.96</v>
      </c>
      <c r="U2526">
        <v>71.59</v>
      </c>
      <c r="V2526">
        <v>2761</v>
      </c>
      <c r="W2526">
        <v>35.869999999999997</v>
      </c>
      <c r="X2526">
        <v>317</v>
      </c>
    </row>
    <row r="2527" spans="1:24" hidden="1" x14ac:dyDescent="0.25">
      <c r="A2527" t="s">
        <v>28</v>
      </c>
      <c r="B2527" t="s">
        <v>25</v>
      </c>
      <c r="C2527">
        <v>2016</v>
      </c>
      <c r="D2527" t="s">
        <v>34</v>
      </c>
      <c r="E2527">
        <v>8.35</v>
      </c>
      <c r="F2527">
        <v>8.24</v>
      </c>
      <c r="G2527">
        <v>3.76</v>
      </c>
      <c r="H2527">
        <v>5.9</v>
      </c>
      <c r="I2527">
        <v>6.56</v>
      </c>
      <c r="J2527">
        <v>7.69</v>
      </c>
      <c r="K2527">
        <v>82</v>
      </c>
      <c r="L2527" t="s">
        <v>27</v>
      </c>
      <c r="M2527">
        <v>34.18</v>
      </c>
      <c r="N2527">
        <v>247</v>
      </c>
      <c r="O2527">
        <v>27</v>
      </c>
      <c r="P2527">
        <v>89</v>
      </c>
      <c r="Q2527">
        <v>63.96</v>
      </c>
      <c r="R2527">
        <v>32292</v>
      </c>
      <c r="S2527">
        <v>40.51</v>
      </c>
      <c r="T2527">
        <v>18.05</v>
      </c>
      <c r="U2527">
        <v>51.47</v>
      </c>
      <c r="V2527">
        <v>1288</v>
      </c>
      <c r="W2527">
        <v>0.13</v>
      </c>
      <c r="X2527">
        <v>426</v>
      </c>
    </row>
    <row r="2528" spans="1:24" hidden="1" x14ac:dyDescent="0.25">
      <c r="A2528" t="s">
        <v>36</v>
      </c>
      <c r="B2528" t="s">
        <v>29</v>
      </c>
      <c r="C2528">
        <v>2009</v>
      </c>
      <c r="D2528" t="s">
        <v>34</v>
      </c>
      <c r="E2528">
        <v>2.94</v>
      </c>
      <c r="F2528">
        <v>7.31</v>
      </c>
      <c r="G2528">
        <v>1.19</v>
      </c>
      <c r="H2528">
        <v>8.4499999999999993</v>
      </c>
      <c r="I2528">
        <v>11.41</v>
      </c>
      <c r="J2528">
        <v>1.5</v>
      </c>
      <c r="K2528">
        <v>92</v>
      </c>
      <c r="L2528" t="s">
        <v>27</v>
      </c>
      <c r="M2528">
        <v>50.91</v>
      </c>
      <c r="N2528">
        <v>228</v>
      </c>
      <c r="O2528">
        <v>20</v>
      </c>
      <c r="P2528">
        <v>6</v>
      </c>
      <c r="Q2528">
        <v>91.77</v>
      </c>
      <c r="R2528">
        <v>7888</v>
      </c>
      <c r="S2528">
        <v>64.709999999999994</v>
      </c>
      <c r="T2528">
        <v>49.72</v>
      </c>
      <c r="U2528">
        <v>68.47</v>
      </c>
      <c r="V2528">
        <v>2026</v>
      </c>
      <c r="W2528">
        <v>8.74</v>
      </c>
      <c r="X2528">
        <v>86</v>
      </c>
    </row>
    <row r="2529" spans="1:24" hidden="1" x14ac:dyDescent="0.25">
      <c r="A2529" t="s">
        <v>32</v>
      </c>
      <c r="B2529" t="s">
        <v>38</v>
      </c>
      <c r="C2529">
        <v>2011</v>
      </c>
      <c r="D2529" t="s">
        <v>40</v>
      </c>
      <c r="E2529">
        <v>0.56999999999999995</v>
      </c>
      <c r="F2529">
        <v>6.34</v>
      </c>
      <c r="G2529">
        <v>0.01</v>
      </c>
      <c r="H2529">
        <v>4.9800000000000004</v>
      </c>
      <c r="I2529">
        <v>6</v>
      </c>
      <c r="J2529">
        <v>14.78</v>
      </c>
      <c r="K2529">
        <v>3156</v>
      </c>
      <c r="L2529" t="s">
        <v>27</v>
      </c>
      <c r="M2529">
        <v>73.67</v>
      </c>
      <c r="N2529">
        <v>330</v>
      </c>
      <c r="O2529">
        <v>10</v>
      </c>
      <c r="P2529">
        <v>6</v>
      </c>
      <c r="Q2529">
        <v>81.430000000000007</v>
      </c>
      <c r="R2529">
        <v>56197</v>
      </c>
      <c r="S2529">
        <v>55.01</v>
      </c>
      <c r="T2529">
        <v>85.79</v>
      </c>
      <c r="U2529">
        <v>34.31</v>
      </c>
      <c r="V2529">
        <v>1035</v>
      </c>
      <c r="W2529">
        <v>16.36</v>
      </c>
      <c r="X2529">
        <v>755</v>
      </c>
    </row>
    <row r="2530" spans="1:24" hidden="1" x14ac:dyDescent="0.25">
      <c r="A2530" t="s">
        <v>39</v>
      </c>
      <c r="B2530" t="s">
        <v>25</v>
      </c>
      <c r="C2530">
        <v>2015</v>
      </c>
      <c r="D2530" t="s">
        <v>42</v>
      </c>
      <c r="E2530">
        <v>0.52</v>
      </c>
      <c r="F2530">
        <v>7.41</v>
      </c>
      <c r="G2530">
        <v>4.3600000000000003</v>
      </c>
      <c r="H2530">
        <v>4.2699999999999996</v>
      </c>
      <c r="I2530">
        <v>12.37</v>
      </c>
      <c r="J2530">
        <v>3.54</v>
      </c>
      <c r="K2530">
        <v>3048</v>
      </c>
      <c r="L2530" t="s">
        <v>31</v>
      </c>
      <c r="M2530">
        <v>66.73</v>
      </c>
      <c r="N2530">
        <v>452</v>
      </c>
      <c r="O2530">
        <v>19</v>
      </c>
      <c r="P2530">
        <v>35</v>
      </c>
      <c r="Q2530">
        <v>64.489999999999995</v>
      </c>
      <c r="R2530">
        <v>40724</v>
      </c>
      <c r="S2530">
        <v>27.26</v>
      </c>
      <c r="T2530">
        <v>37.11</v>
      </c>
      <c r="U2530">
        <v>22.34</v>
      </c>
      <c r="V2530">
        <v>527</v>
      </c>
      <c r="W2530">
        <v>8.85</v>
      </c>
      <c r="X2530">
        <v>616</v>
      </c>
    </row>
    <row r="2531" spans="1:24" hidden="1" x14ac:dyDescent="0.25">
      <c r="A2531" t="s">
        <v>45</v>
      </c>
      <c r="B2531" t="s">
        <v>29</v>
      </c>
      <c r="C2531">
        <v>2013</v>
      </c>
      <c r="D2531" t="s">
        <v>43</v>
      </c>
      <c r="E2531">
        <v>4.2699999999999996</v>
      </c>
      <c r="F2531">
        <v>7.57</v>
      </c>
      <c r="G2531">
        <v>2.2200000000000002</v>
      </c>
      <c r="H2531">
        <v>7.08</v>
      </c>
      <c r="I2531">
        <v>39.909999999999997</v>
      </c>
      <c r="J2531">
        <v>16.100000000000001</v>
      </c>
      <c r="K2531">
        <v>1467</v>
      </c>
      <c r="L2531" t="s">
        <v>27</v>
      </c>
      <c r="M2531">
        <v>44.54</v>
      </c>
      <c r="N2531">
        <v>178</v>
      </c>
      <c r="O2531">
        <v>35</v>
      </c>
      <c r="P2531">
        <v>12</v>
      </c>
      <c r="Q2531">
        <v>70.95</v>
      </c>
      <c r="R2531">
        <v>47459</v>
      </c>
      <c r="S2531">
        <v>10.46</v>
      </c>
      <c r="T2531">
        <v>13.98</v>
      </c>
      <c r="U2531">
        <v>25.97</v>
      </c>
      <c r="V2531">
        <v>2675</v>
      </c>
      <c r="W2531">
        <v>38.94</v>
      </c>
      <c r="X2531">
        <v>277</v>
      </c>
    </row>
    <row r="2532" spans="1:24" hidden="1" x14ac:dyDescent="0.25">
      <c r="A2532" t="s">
        <v>24</v>
      </c>
      <c r="B2532" t="s">
        <v>25</v>
      </c>
      <c r="C2532">
        <v>2015</v>
      </c>
      <c r="D2532" t="s">
        <v>26</v>
      </c>
      <c r="E2532">
        <v>9.32</v>
      </c>
      <c r="F2532">
        <v>8.14</v>
      </c>
      <c r="G2532">
        <v>1.19</v>
      </c>
      <c r="H2532">
        <v>7.31</v>
      </c>
      <c r="I2532">
        <v>6.63</v>
      </c>
      <c r="J2532">
        <v>16.920000000000002</v>
      </c>
      <c r="K2532">
        <v>2024</v>
      </c>
      <c r="L2532" t="s">
        <v>27</v>
      </c>
      <c r="M2532">
        <v>62.31</v>
      </c>
      <c r="N2532">
        <v>340</v>
      </c>
      <c r="O2532">
        <v>18</v>
      </c>
      <c r="P2532">
        <v>66</v>
      </c>
      <c r="Q2532">
        <v>92.25</v>
      </c>
      <c r="R2532">
        <v>26044</v>
      </c>
      <c r="S2532">
        <v>38.659999999999997</v>
      </c>
      <c r="T2532">
        <v>58.7</v>
      </c>
      <c r="U2532">
        <v>28.65</v>
      </c>
      <c r="V2532">
        <v>2581</v>
      </c>
      <c r="W2532">
        <v>9.76</v>
      </c>
      <c r="X2532">
        <v>361</v>
      </c>
    </row>
    <row r="2533" spans="1:24" hidden="1" x14ac:dyDescent="0.25">
      <c r="A2533" t="s">
        <v>41</v>
      </c>
      <c r="B2533" t="s">
        <v>37</v>
      </c>
      <c r="C2533">
        <v>2007</v>
      </c>
      <c r="D2533" t="s">
        <v>34</v>
      </c>
      <c r="E2533">
        <v>2.86</v>
      </c>
      <c r="F2533">
        <v>7.38</v>
      </c>
      <c r="G2533">
        <v>1.31</v>
      </c>
      <c r="H2533">
        <v>3.85</v>
      </c>
      <c r="I2533">
        <v>49.71</v>
      </c>
      <c r="J2533">
        <v>12.77</v>
      </c>
      <c r="K2533">
        <v>4869</v>
      </c>
      <c r="L2533" t="s">
        <v>35</v>
      </c>
      <c r="M2533">
        <v>37.61</v>
      </c>
      <c r="N2533">
        <v>159</v>
      </c>
      <c r="O2533">
        <v>9</v>
      </c>
      <c r="P2533">
        <v>19</v>
      </c>
      <c r="Q2533">
        <v>81.59</v>
      </c>
      <c r="R2533">
        <v>41638</v>
      </c>
      <c r="S2533">
        <v>51.24</v>
      </c>
      <c r="T2533">
        <v>60.78</v>
      </c>
      <c r="U2533">
        <v>38.049999999999997</v>
      </c>
      <c r="V2533">
        <v>1521</v>
      </c>
      <c r="W2533">
        <v>14.49</v>
      </c>
      <c r="X2533">
        <v>55</v>
      </c>
    </row>
    <row r="2534" spans="1:24" hidden="1" x14ac:dyDescent="0.25">
      <c r="A2534" t="s">
        <v>24</v>
      </c>
      <c r="B2534" t="s">
        <v>33</v>
      </c>
      <c r="C2534">
        <v>2022</v>
      </c>
      <c r="D2534" t="s">
        <v>42</v>
      </c>
      <c r="E2534">
        <v>4.2699999999999996</v>
      </c>
      <c r="F2534">
        <v>7.03</v>
      </c>
      <c r="G2534">
        <v>1.2</v>
      </c>
      <c r="H2534">
        <v>3.02</v>
      </c>
      <c r="I2534">
        <v>16.350000000000001</v>
      </c>
      <c r="J2534">
        <v>15.4</v>
      </c>
      <c r="K2534">
        <v>3817</v>
      </c>
      <c r="L2534" t="s">
        <v>35</v>
      </c>
      <c r="M2534">
        <v>67.989999999999995</v>
      </c>
      <c r="N2534">
        <v>220</v>
      </c>
      <c r="O2534">
        <v>14</v>
      </c>
      <c r="P2534">
        <v>72</v>
      </c>
      <c r="Q2534">
        <v>61.77</v>
      </c>
      <c r="R2534">
        <v>23198</v>
      </c>
      <c r="S2534">
        <v>50.85</v>
      </c>
      <c r="T2534">
        <v>48.37</v>
      </c>
      <c r="U2534">
        <v>56.94</v>
      </c>
      <c r="V2534">
        <v>825</v>
      </c>
      <c r="W2534">
        <v>6.96</v>
      </c>
      <c r="X2534">
        <v>335</v>
      </c>
    </row>
    <row r="2535" spans="1:24" hidden="1" x14ac:dyDescent="0.25">
      <c r="A2535" t="s">
        <v>32</v>
      </c>
      <c r="B2535" t="s">
        <v>37</v>
      </c>
      <c r="C2535">
        <v>2009</v>
      </c>
      <c r="D2535" t="s">
        <v>30</v>
      </c>
      <c r="E2535">
        <v>1.02</v>
      </c>
      <c r="F2535">
        <v>8.1</v>
      </c>
      <c r="G2535">
        <v>0.97</v>
      </c>
      <c r="H2535">
        <v>9.42</v>
      </c>
      <c r="I2535">
        <v>46.1</v>
      </c>
      <c r="J2535">
        <v>3.44</v>
      </c>
      <c r="K2535">
        <v>2698</v>
      </c>
      <c r="L2535" t="s">
        <v>35</v>
      </c>
      <c r="M2535">
        <v>36.79</v>
      </c>
      <c r="N2535">
        <v>326</v>
      </c>
      <c r="O2535">
        <v>44</v>
      </c>
      <c r="P2535">
        <v>52</v>
      </c>
      <c r="Q2535">
        <v>66.55</v>
      </c>
      <c r="R2535">
        <v>68087</v>
      </c>
      <c r="S2535">
        <v>42.56</v>
      </c>
      <c r="T2535">
        <v>41.75</v>
      </c>
      <c r="U2535">
        <v>38.58</v>
      </c>
      <c r="V2535">
        <v>2644</v>
      </c>
      <c r="W2535">
        <v>37.07</v>
      </c>
      <c r="X2535">
        <v>468</v>
      </c>
    </row>
    <row r="2536" spans="1:24" hidden="1" x14ac:dyDescent="0.25">
      <c r="A2536" t="s">
        <v>39</v>
      </c>
      <c r="B2536" t="s">
        <v>25</v>
      </c>
      <c r="C2536">
        <v>2016</v>
      </c>
      <c r="D2536" t="s">
        <v>40</v>
      </c>
      <c r="E2536">
        <v>4.9400000000000004</v>
      </c>
      <c r="F2536">
        <v>8.4499999999999993</v>
      </c>
      <c r="G2536">
        <v>4.21</v>
      </c>
      <c r="H2536">
        <v>3.56</v>
      </c>
      <c r="I2536">
        <v>9.5</v>
      </c>
      <c r="J2536">
        <v>11.52</v>
      </c>
      <c r="K2536">
        <v>791</v>
      </c>
      <c r="L2536" t="s">
        <v>27</v>
      </c>
      <c r="M2536">
        <v>74.52</v>
      </c>
      <c r="N2536">
        <v>163</v>
      </c>
      <c r="O2536">
        <v>44</v>
      </c>
      <c r="P2536">
        <v>85</v>
      </c>
      <c r="Q2536">
        <v>16.43</v>
      </c>
      <c r="R2536">
        <v>86851</v>
      </c>
      <c r="S2536">
        <v>32.74</v>
      </c>
      <c r="T2536">
        <v>81.41</v>
      </c>
      <c r="U2536">
        <v>66.8</v>
      </c>
      <c r="V2536">
        <v>733</v>
      </c>
      <c r="W2536">
        <v>16.45</v>
      </c>
      <c r="X2536">
        <v>391</v>
      </c>
    </row>
    <row r="2537" spans="1:24" hidden="1" x14ac:dyDescent="0.25">
      <c r="A2537" t="s">
        <v>45</v>
      </c>
      <c r="B2537" t="s">
        <v>38</v>
      </c>
      <c r="C2537">
        <v>2017</v>
      </c>
      <c r="D2537" t="s">
        <v>30</v>
      </c>
      <c r="E2537">
        <v>6.97</v>
      </c>
      <c r="F2537">
        <v>7.61</v>
      </c>
      <c r="G2537">
        <v>0.85</v>
      </c>
      <c r="H2537">
        <v>9.2899999999999991</v>
      </c>
      <c r="I2537">
        <v>9.39</v>
      </c>
      <c r="J2537">
        <v>13.54</v>
      </c>
      <c r="K2537">
        <v>475</v>
      </c>
      <c r="L2537" t="s">
        <v>35</v>
      </c>
      <c r="M2537">
        <v>40.880000000000003</v>
      </c>
      <c r="N2537">
        <v>167</v>
      </c>
      <c r="O2537">
        <v>17</v>
      </c>
      <c r="P2537">
        <v>51</v>
      </c>
      <c r="Q2537">
        <v>48.08</v>
      </c>
      <c r="R2537">
        <v>58038</v>
      </c>
      <c r="S2537">
        <v>35.049999999999997</v>
      </c>
      <c r="T2537">
        <v>85.07</v>
      </c>
      <c r="U2537">
        <v>99.86</v>
      </c>
      <c r="V2537">
        <v>256</v>
      </c>
      <c r="W2537">
        <v>10.47</v>
      </c>
      <c r="X2537">
        <v>224</v>
      </c>
    </row>
    <row r="2538" spans="1:24" hidden="1" x14ac:dyDescent="0.25">
      <c r="A2538" t="s">
        <v>39</v>
      </c>
      <c r="B2538" t="s">
        <v>33</v>
      </c>
      <c r="C2538">
        <v>2019</v>
      </c>
      <c r="D2538" t="s">
        <v>34</v>
      </c>
      <c r="E2538">
        <v>2.71</v>
      </c>
      <c r="F2538">
        <v>8.19</v>
      </c>
      <c r="G2538">
        <v>2.81</v>
      </c>
      <c r="H2538">
        <v>5.79</v>
      </c>
      <c r="I2538">
        <v>28.27</v>
      </c>
      <c r="J2538">
        <v>13.23</v>
      </c>
      <c r="K2538">
        <v>503</v>
      </c>
      <c r="L2538" t="s">
        <v>44</v>
      </c>
      <c r="M2538">
        <v>68.3</v>
      </c>
      <c r="N2538">
        <v>381</v>
      </c>
      <c r="O2538">
        <v>6</v>
      </c>
      <c r="P2538">
        <v>96</v>
      </c>
      <c r="Q2538">
        <v>31.5</v>
      </c>
      <c r="R2538">
        <v>47547</v>
      </c>
      <c r="S2538">
        <v>26.58</v>
      </c>
      <c r="T2538">
        <v>63.85</v>
      </c>
      <c r="U2538">
        <v>59.85</v>
      </c>
      <c r="V2538">
        <v>893</v>
      </c>
      <c r="W2538">
        <v>9.84</v>
      </c>
      <c r="X2538">
        <v>848</v>
      </c>
    </row>
    <row r="2539" spans="1:24" hidden="1" x14ac:dyDescent="0.25">
      <c r="A2539" t="s">
        <v>48</v>
      </c>
      <c r="B2539" t="s">
        <v>37</v>
      </c>
      <c r="C2539">
        <v>2015</v>
      </c>
      <c r="D2539" t="s">
        <v>30</v>
      </c>
      <c r="E2539">
        <v>2.97</v>
      </c>
      <c r="F2539">
        <v>7.5</v>
      </c>
      <c r="G2539">
        <v>0.39</v>
      </c>
      <c r="H2539">
        <v>7.57</v>
      </c>
      <c r="I2539">
        <v>2.5299999999999998</v>
      </c>
      <c r="J2539">
        <v>2.35</v>
      </c>
      <c r="K2539">
        <v>230</v>
      </c>
      <c r="L2539" t="s">
        <v>35</v>
      </c>
      <c r="M2539">
        <v>39.04</v>
      </c>
      <c r="N2539">
        <v>218</v>
      </c>
      <c r="O2539">
        <v>29</v>
      </c>
      <c r="P2539">
        <v>60</v>
      </c>
      <c r="Q2539">
        <v>44.33</v>
      </c>
      <c r="R2539">
        <v>77045</v>
      </c>
      <c r="S2539">
        <v>57.99</v>
      </c>
      <c r="T2539">
        <v>50.1</v>
      </c>
      <c r="U2539">
        <v>80.55</v>
      </c>
      <c r="V2539">
        <v>2703</v>
      </c>
      <c r="W2539">
        <v>23.42</v>
      </c>
      <c r="X2539">
        <v>450</v>
      </c>
    </row>
    <row r="2540" spans="1:24" hidden="1" x14ac:dyDescent="0.25">
      <c r="A2540" t="s">
        <v>45</v>
      </c>
      <c r="B2540" t="s">
        <v>29</v>
      </c>
      <c r="C2540">
        <v>2016</v>
      </c>
      <c r="D2540" t="s">
        <v>30</v>
      </c>
      <c r="E2540">
        <v>8.42</v>
      </c>
      <c r="F2540">
        <v>7.72</v>
      </c>
      <c r="G2540">
        <v>4.75</v>
      </c>
      <c r="H2540">
        <v>4.3</v>
      </c>
      <c r="I2540">
        <v>40.049999999999997</v>
      </c>
      <c r="J2540">
        <v>6.89</v>
      </c>
      <c r="K2540">
        <v>1586</v>
      </c>
      <c r="L2540" t="s">
        <v>35</v>
      </c>
      <c r="M2540">
        <v>58.05</v>
      </c>
      <c r="N2540">
        <v>69</v>
      </c>
      <c r="O2540">
        <v>13</v>
      </c>
      <c r="P2540">
        <v>86</v>
      </c>
      <c r="Q2540">
        <v>66.900000000000006</v>
      </c>
      <c r="R2540">
        <v>4128</v>
      </c>
      <c r="S2540">
        <v>84.99</v>
      </c>
      <c r="T2540">
        <v>15.4</v>
      </c>
      <c r="U2540">
        <v>43.39</v>
      </c>
      <c r="V2540">
        <v>317</v>
      </c>
      <c r="W2540">
        <v>39.11</v>
      </c>
      <c r="X2540">
        <v>797</v>
      </c>
    </row>
    <row r="2541" spans="1:24" hidden="1" x14ac:dyDescent="0.25">
      <c r="A2541" t="s">
        <v>48</v>
      </c>
      <c r="B2541" t="s">
        <v>38</v>
      </c>
      <c r="C2541">
        <v>2015</v>
      </c>
      <c r="D2541" t="s">
        <v>40</v>
      </c>
      <c r="E2541">
        <v>0.1</v>
      </c>
      <c r="F2541">
        <v>7.72</v>
      </c>
      <c r="G2541">
        <v>3.02</v>
      </c>
      <c r="H2541">
        <v>8.77</v>
      </c>
      <c r="I2541">
        <v>21.98</v>
      </c>
      <c r="J2541">
        <v>6.5</v>
      </c>
      <c r="K2541">
        <v>1774</v>
      </c>
      <c r="L2541" t="s">
        <v>27</v>
      </c>
      <c r="M2541">
        <v>54.63</v>
      </c>
      <c r="N2541">
        <v>421</v>
      </c>
      <c r="O2541">
        <v>36</v>
      </c>
      <c r="P2541">
        <v>86</v>
      </c>
      <c r="Q2541">
        <v>16.62</v>
      </c>
      <c r="R2541">
        <v>40902</v>
      </c>
      <c r="S2541">
        <v>87.97</v>
      </c>
      <c r="T2541">
        <v>34.08</v>
      </c>
      <c r="U2541">
        <v>97.03</v>
      </c>
      <c r="V2541">
        <v>1819</v>
      </c>
      <c r="W2541">
        <v>38.97</v>
      </c>
      <c r="X2541">
        <v>589</v>
      </c>
    </row>
    <row r="2542" spans="1:24" hidden="1" x14ac:dyDescent="0.25">
      <c r="A2542" t="s">
        <v>28</v>
      </c>
      <c r="B2542" t="s">
        <v>37</v>
      </c>
      <c r="C2542">
        <v>2018</v>
      </c>
      <c r="D2542" t="s">
        <v>40</v>
      </c>
      <c r="E2542">
        <v>6.36</v>
      </c>
      <c r="F2542">
        <v>7.76</v>
      </c>
      <c r="G2542">
        <v>4.5199999999999996</v>
      </c>
      <c r="H2542">
        <v>4.26</v>
      </c>
      <c r="I2542">
        <v>34.96</v>
      </c>
      <c r="J2542">
        <v>11.45</v>
      </c>
      <c r="K2542">
        <v>3090</v>
      </c>
      <c r="L2542" t="s">
        <v>44</v>
      </c>
      <c r="M2542">
        <v>82.95</v>
      </c>
      <c r="N2542">
        <v>437</v>
      </c>
      <c r="O2542">
        <v>40</v>
      </c>
      <c r="P2542">
        <v>89</v>
      </c>
      <c r="Q2542">
        <v>3.7</v>
      </c>
      <c r="R2542">
        <v>42691</v>
      </c>
      <c r="S2542">
        <v>99.37</v>
      </c>
      <c r="T2542">
        <v>32.81</v>
      </c>
      <c r="U2542">
        <v>39.93</v>
      </c>
      <c r="V2542">
        <v>2803</v>
      </c>
      <c r="W2542">
        <v>39.270000000000003</v>
      </c>
      <c r="X2542">
        <v>350</v>
      </c>
    </row>
    <row r="2543" spans="1:24" hidden="1" x14ac:dyDescent="0.25">
      <c r="A2543" t="s">
        <v>32</v>
      </c>
      <c r="B2543" t="s">
        <v>29</v>
      </c>
      <c r="C2543">
        <v>2023</v>
      </c>
      <c r="D2543" t="s">
        <v>40</v>
      </c>
      <c r="E2543">
        <v>3.94</v>
      </c>
      <c r="F2543">
        <v>6.8</v>
      </c>
      <c r="G2543">
        <v>1.99</v>
      </c>
      <c r="H2543">
        <v>5.71</v>
      </c>
      <c r="I2543">
        <v>8.73</v>
      </c>
      <c r="J2543">
        <v>15.3</v>
      </c>
      <c r="K2543">
        <v>2256</v>
      </c>
      <c r="L2543" t="s">
        <v>35</v>
      </c>
      <c r="M2543">
        <v>74.88</v>
      </c>
      <c r="N2543">
        <v>259</v>
      </c>
      <c r="O2543">
        <v>29</v>
      </c>
      <c r="P2543">
        <v>95</v>
      </c>
      <c r="Q2543">
        <v>40.9</v>
      </c>
      <c r="R2543">
        <v>35227</v>
      </c>
      <c r="S2543">
        <v>8.8800000000000008</v>
      </c>
      <c r="T2543">
        <v>14.66</v>
      </c>
      <c r="U2543">
        <v>67.73</v>
      </c>
      <c r="V2543">
        <v>764</v>
      </c>
      <c r="W2543">
        <v>15.47</v>
      </c>
      <c r="X2543">
        <v>309</v>
      </c>
    </row>
    <row r="2544" spans="1:24" hidden="1" x14ac:dyDescent="0.25">
      <c r="A2544" t="s">
        <v>28</v>
      </c>
      <c r="B2544" t="s">
        <v>25</v>
      </c>
      <c r="C2544">
        <v>2023</v>
      </c>
      <c r="D2544" t="s">
        <v>40</v>
      </c>
      <c r="E2544">
        <v>2.98</v>
      </c>
      <c r="F2544">
        <v>7.44</v>
      </c>
      <c r="G2544">
        <v>4.05</v>
      </c>
      <c r="H2544">
        <v>4.67</v>
      </c>
      <c r="I2544">
        <v>32.119999999999997</v>
      </c>
      <c r="J2544">
        <v>11.41</v>
      </c>
      <c r="K2544">
        <v>3970</v>
      </c>
      <c r="L2544" t="s">
        <v>27</v>
      </c>
      <c r="M2544">
        <v>95.6</v>
      </c>
      <c r="N2544">
        <v>429</v>
      </c>
      <c r="O2544">
        <v>26</v>
      </c>
      <c r="P2544">
        <v>60</v>
      </c>
      <c r="Q2544">
        <v>33.57</v>
      </c>
      <c r="R2544">
        <v>34794</v>
      </c>
      <c r="S2544">
        <v>21.43</v>
      </c>
      <c r="T2544">
        <v>77.47</v>
      </c>
      <c r="U2544">
        <v>98.67</v>
      </c>
      <c r="V2544">
        <v>695</v>
      </c>
      <c r="W2544">
        <v>36.58</v>
      </c>
      <c r="X2544">
        <v>295</v>
      </c>
    </row>
    <row r="2545" spans="1:24" hidden="1" x14ac:dyDescent="0.25">
      <c r="A2545" t="s">
        <v>46</v>
      </c>
      <c r="B2545" t="s">
        <v>29</v>
      </c>
      <c r="C2545">
        <v>2007</v>
      </c>
      <c r="D2545" t="s">
        <v>30</v>
      </c>
      <c r="E2545">
        <v>6.58</v>
      </c>
      <c r="F2545">
        <v>7.49</v>
      </c>
      <c r="G2545">
        <v>4.2699999999999996</v>
      </c>
      <c r="H2545">
        <v>8.86</v>
      </c>
      <c r="I2545">
        <v>29.7</v>
      </c>
      <c r="J2545">
        <v>15.1</v>
      </c>
      <c r="K2545">
        <v>4226</v>
      </c>
      <c r="L2545" t="s">
        <v>44</v>
      </c>
      <c r="M2545">
        <v>94.53</v>
      </c>
      <c r="N2545">
        <v>62</v>
      </c>
      <c r="O2545">
        <v>48</v>
      </c>
      <c r="P2545">
        <v>55</v>
      </c>
      <c r="Q2545">
        <v>43.2</v>
      </c>
      <c r="R2545">
        <v>24723</v>
      </c>
      <c r="S2545">
        <v>73.02</v>
      </c>
      <c r="T2545">
        <v>79.36</v>
      </c>
      <c r="U2545">
        <v>84.66</v>
      </c>
      <c r="V2545">
        <v>2085</v>
      </c>
      <c r="W2545">
        <v>17.78</v>
      </c>
      <c r="X2545">
        <v>418</v>
      </c>
    </row>
    <row r="2546" spans="1:24" hidden="1" x14ac:dyDescent="0.25">
      <c r="A2546" t="s">
        <v>39</v>
      </c>
      <c r="B2546" t="s">
        <v>37</v>
      </c>
      <c r="C2546">
        <v>2005</v>
      </c>
      <c r="D2546" t="s">
        <v>43</v>
      </c>
      <c r="E2546">
        <v>8.35</v>
      </c>
      <c r="F2546">
        <v>6.79</v>
      </c>
      <c r="G2546">
        <v>3.51</v>
      </c>
      <c r="H2546">
        <v>9.01</v>
      </c>
      <c r="I2546">
        <v>37.78</v>
      </c>
      <c r="J2546">
        <v>1.98</v>
      </c>
      <c r="K2546">
        <v>4838</v>
      </c>
      <c r="L2546" t="s">
        <v>35</v>
      </c>
      <c r="M2546">
        <v>80.75</v>
      </c>
      <c r="N2546">
        <v>482</v>
      </c>
      <c r="O2546">
        <v>36</v>
      </c>
      <c r="P2546">
        <v>91</v>
      </c>
      <c r="Q2546">
        <v>93.26</v>
      </c>
      <c r="R2546">
        <v>28148</v>
      </c>
      <c r="S2546">
        <v>64.52</v>
      </c>
      <c r="T2546">
        <v>82.99</v>
      </c>
      <c r="U2546">
        <v>99.36</v>
      </c>
      <c r="V2546">
        <v>1000</v>
      </c>
      <c r="W2546">
        <v>20.420000000000002</v>
      </c>
      <c r="X2546">
        <v>808</v>
      </c>
    </row>
    <row r="2547" spans="1:24" hidden="1" x14ac:dyDescent="0.25">
      <c r="A2547" t="s">
        <v>48</v>
      </c>
      <c r="B2547" t="s">
        <v>37</v>
      </c>
      <c r="C2547">
        <v>2005</v>
      </c>
      <c r="D2547" t="s">
        <v>43</v>
      </c>
      <c r="E2547">
        <v>5.58</v>
      </c>
      <c r="F2547">
        <v>6.87</v>
      </c>
      <c r="G2547">
        <v>0.46</v>
      </c>
      <c r="H2547">
        <v>5.6</v>
      </c>
      <c r="I2547">
        <v>14.87</v>
      </c>
      <c r="J2547">
        <v>17.559999999999999</v>
      </c>
      <c r="K2547">
        <v>383</v>
      </c>
      <c r="L2547" t="s">
        <v>27</v>
      </c>
      <c r="M2547">
        <v>83.94</v>
      </c>
      <c r="N2547">
        <v>457</v>
      </c>
      <c r="O2547">
        <v>47</v>
      </c>
      <c r="P2547">
        <v>93</v>
      </c>
      <c r="Q2547">
        <v>71.290000000000006</v>
      </c>
      <c r="R2547">
        <v>96740</v>
      </c>
      <c r="S2547">
        <v>13.39</v>
      </c>
      <c r="T2547">
        <v>69.34</v>
      </c>
      <c r="U2547">
        <v>50.38</v>
      </c>
      <c r="V2547">
        <v>1735</v>
      </c>
      <c r="W2547">
        <v>20.8</v>
      </c>
      <c r="X2547">
        <v>648</v>
      </c>
    </row>
    <row r="2548" spans="1:24" hidden="1" x14ac:dyDescent="0.25">
      <c r="A2548" t="s">
        <v>36</v>
      </c>
      <c r="B2548" t="s">
        <v>25</v>
      </c>
      <c r="C2548">
        <v>2020</v>
      </c>
      <c r="D2548" t="s">
        <v>40</v>
      </c>
      <c r="E2548">
        <v>0.31</v>
      </c>
      <c r="F2548">
        <v>7.91</v>
      </c>
      <c r="G2548">
        <v>0.08</v>
      </c>
      <c r="H2548">
        <v>5.15</v>
      </c>
      <c r="I2548">
        <v>46.66</v>
      </c>
      <c r="J2548">
        <v>10.73</v>
      </c>
      <c r="K2548">
        <v>3163</v>
      </c>
      <c r="L2548" t="s">
        <v>44</v>
      </c>
      <c r="M2548">
        <v>73.739999999999995</v>
      </c>
      <c r="N2548">
        <v>245</v>
      </c>
      <c r="O2548">
        <v>40</v>
      </c>
      <c r="P2548">
        <v>39</v>
      </c>
      <c r="Q2548">
        <v>34.090000000000003</v>
      </c>
      <c r="R2548">
        <v>72965</v>
      </c>
      <c r="S2548">
        <v>63.1</v>
      </c>
      <c r="T2548">
        <v>66.84</v>
      </c>
      <c r="U2548">
        <v>26.21</v>
      </c>
      <c r="V2548">
        <v>840</v>
      </c>
      <c r="W2548">
        <v>2.54</v>
      </c>
      <c r="X2548">
        <v>395</v>
      </c>
    </row>
    <row r="2549" spans="1:24" hidden="1" x14ac:dyDescent="0.25">
      <c r="A2549" t="s">
        <v>28</v>
      </c>
      <c r="B2549" t="s">
        <v>29</v>
      </c>
      <c r="C2549">
        <v>2008</v>
      </c>
      <c r="D2549" t="s">
        <v>26</v>
      </c>
      <c r="E2549">
        <v>4.6100000000000003</v>
      </c>
      <c r="F2549">
        <v>7.46</v>
      </c>
      <c r="G2549">
        <v>0.84</v>
      </c>
      <c r="H2549">
        <v>8.41</v>
      </c>
      <c r="I2549">
        <v>48.07</v>
      </c>
      <c r="J2549">
        <v>0.75</v>
      </c>
      <c r="K2549">
        <v>2409</v>
      </c>
      <c r="L2549" t="s">
        <v>35</v>
      </c>
      <c r="M2549">
        <v>78.42</v>
      </c>
      <c r="N2549">
        <v>485</v>
      </c>
      <c r="O2549">
        <v>16</v>
      </c>
      <c r="P2549">
        <v>80</v>
      </c>
      <c r="Q2549">
        <v>19.57</v>
      </c>
      <c r="R2549">
        <v>64474</v>
      </c>
      <c r="S2549">
        <v>40.65</v>
      </c>
      <c r="T2549">
        <v>48.23</v>
      </c>
      <c r="U2549">
        <v>39.479999999999997</v>
      </c>
      <c r="V2549">
        <v>362</v>
      </c>
      <c r="W2549">
        <v>7.08</v>
      </c>
      <c r="X2549">
        <v>477</v>
      </c>
    </row>
    <row r="2550" spans="1:24" hidden="1" x14ac:dyDescent="0.25">
      <c r="A2550" t="s">
        <v>46</v>
      </c>
      <c r="B2550" t="s">
        <v>29</v>
      </c>
      <c r="C2550">
        <v>2003</v>
      </c>
      <c r="D2550" t="s">
        <v>42</v>
      </c>
      <c r="E2550">
        <v>4.63</v>
      </c>
      <c r="F2550">
        <v>6.37</v>
      </c>
      <c r="G2550">
        <v>0.59</v>
      </c>
      <c r="H2550">
        <v>9.15</v>
      </c>
      <c r="I2550">
        <v>43.41</v>
      </c>
      <c r="J2550">
        <v>12.86</v>
      </c>
      <c r="K2550">
        <v>760</v>
      </c>
      <c r="L2550" t="s">
        <v>44</v>
      </c>
      <c r="M2550">
        <v>73.209999999999994</v>
      </c>
      <c r="N2550">
        <v>49</v>
      </c>
      <c r="O2550">
        <v>29</v>
      </c>
      <c r="P2550">
        <v>62</v>
      </c>
      <c r="Q2550">
        <v>62.61</v>
      </c>
      <c r="R2550">
        <v>4019</v>
      </c>
      <c r="S2550">
        <v>95.69</v>
      </c>
      <c r="T2550">
        <v>78.59</v>
      </c>
      <c r="U2550">
        <v>96.61</v>
      </c>
      <c r="V2550">
        <v>450</v>
      </c>
      <c r="W2550">
        <v>35.44</v>
      </c>
      <c r="X2550">
        <v>503</v>
      </c>
    </row>
    <row r="2551" spans="1:24" hidden="1" x14ac:dyDescent="0.25">
      <c r="A2551" t="s">
        <v>47</v>
      </c>
      <c r="B2551" t="s">
        <v>25</v>
      </c>
      <c r="C2551">
        <v>2011</v>
      </c>
      <c r="D2551" t="s">
        <v>34</v>
      </c>
      <c r="E2551">
        <v>5.44</v>
      </c>
      <c r="F2551">
        <v>8.09</v>
      </c>
      <c r="G2551">
        <v>3.63</v>
      </c>
      <c r="H2551">
        <v>7.37</v>
      </c>
      <c r="I2551">
        <v>28.6</v>
      </c>
      <c r="J2551">
        <v>10.35</v>
      </c>
      <c r="K2551">
        <v>3952</v>
      </c>
      <c r="L2551" t="s">
        <v>44</v>
      </c>
      <c r="M2551">
        <v>51.82</v>
      </c>
      <c r="N2551">
        <v>285</v>
      </c>
      <c r="O2551">
        <v>17</v>
      </c>
      <c r="P2551">
        <v>56</v>
      </c>
      <c r="Q2551">
        <v>66.44</v>
      </c>
      <c r="R2551">
        <v>84115</v>
      </c>
      <c r="S2551">
        <v>85.52</v>
      </c>
      <c r="T2551">
        <v>50.81</v>
      </c>
      <c r="U2551">
        <v>49.65</v>
      </c>
      <c r="V2551">
        <v>843</v>
      </c>
      <c r="W2551">
        <v>35.85</v>
      </c>
      <c r="X2551">
        <v>754</v>
      </c>
    </row>
    <row r="2552" spans="1:24" hidden="1" x14ac:dyDescent="0.25">
      <c r="A2552" t="s">
        <v>24</v>
      </c>
      <c r="B2552" t="s">
        <v>29</v>
      </c>
      <c r="C2552">
        <v>2011</v>
      </c>
      <c r="D2552" t="s">
        <v>26</v>
      </c>
      <c r="E2552">
        <v>6.71</v>
      </c>
      <c r="F2552">
        <v>8.2100000000000009</v>
      </c>
      <c r="G2552">
        <v>2.79</v>
      </c>
      <c r="H2552">
        <v>9.49</v>
      </c>
      <c r="I2552">
        <v>21.01</v>
      </c>
      <c r="J2552">
        <v>4.41</v>
      </c>
      <c r="K2552">
        <v>942</v>
      </c>
      <c r="L2552" t="s">
        <v>27</v>
      </c>
      <c r="M2552">
        <v>54.55</v>
      </c>
      <c r="N2552">
        <v>233</v>
      </c>
      <c r="O2552">
        <v>2</v>
      </c>
      <c r="P2552">
        <v>81</v>
      </c>
      <c r="Q2552">
        <v>49.4</v>
      </c>
      <c r="R2552">
        <v>22780</v>
      </c>
      <c r="S2552">
        <v>7.32</v>
      </c>
      <c r="T2552">
        <v>12.37</v>
      </c>
      <c r="U2552">
        <v>29.98</v>
      </c>
      <c r="V2552">
        <v>528</v>
      </c>
      <c r="W2552">
        <v>8.08</v>
      </c>
      <c r="X2552">
        <v>703</v>
      </c>
    </row>
    <row r="2553" spans="1:24" hidden="1" x14ac:dyDescent="0.25">
      <c r="A2553" t="s">
        <v>45</v>
      </c>
      <c r="B2553" t="s">
        <v>25</v>
      </c>
      <c r="C2553">
        <v>2022</v>
      </c>
      <c r="D2553" t="s">
        <v>34</v>
      </c>
      <c r="E2553">
        <v>0.19</v>
      </c>
      <c r="F2553">
        <v>7.17</v>
      </c>
      <c r="G2553">
        <v>2.63</v>
      </c>
      <c r="H2553">
        <v>5.68</v>
      </c>
      <c r="I2553">
        <v>2.9</v>
      </c>
      <c r="J2553">
        <v>15.29</v>
      </c>
      <c r="K2553">
        <v>2695</v>
      </c>
      <c r="L2553" t="s">
        <v>31</v>
      </c>
      <c r="M2553">
        <v>70.23</v>
      </c>
      <c r="N2553">
        <v>456</v>
      </c>
      <c r="O2553">
        <v>27</v>
      </c>
      <c r="P2553">
        <v>88</v>
      </c>
      <c r="Q2553">
        <v>22.85</v>
      </c>
      <c r="R2553">
        <v>90410</v>
      </c>
      <c r="S2553">
        <v>9</v>
      </c>
      <c r="T2553">
        <v>56.79</v>
      </c>
      <c r="U2553">
        <v>67.45</v>
      </c>
      <c r="V2553">
        <v>2365</v>
      </c>
      <c r="W2553">
        <v>12.11</v>
      </c>
      <c r="X2553">
        <v>535</v>
      </c>
    </row>
    <row r="2554" spans="1:24" hidden="1" x14ac:dyDescent="0.25">
      <c r="A2554" t="s">
        <v>46</v>
      </c>
      <c r="B2554" t="s">
        <v>38</v>
      </c>
      <c r="C2554">
        <v>2016</v>
      </c>
      <c r="D2554" t="s">
        <v>26</v>
      </c>
      <c r="E2554">
        <v>5.0199999999999996</v>
      </c>
      <c r="F2554">
        <v>6.52</v>
      </c>
      <c r="G2554">
        <v>1.26</v>
      </c>
      <c r="H2554">
        <v>4.0599999999999996</v>
      </c>
      <c r="I2554">
        <v>47.36</v>
      </c>
      <c r="J2554">
        <v>18.670000000000002</v>
      </c>
      <c r="K2554">
        <v>1296</v>
      </c>
      <c r="L2554" t="s">
        <v>44</v>
      </c>
      <c r="M2554">
        <v>80.41</v>
      </c>
      <c r="N2554">
        <v>15</v>
      </c>
      <c r="O2554">
        <v>36</v>
      </c>
      <c r="P2554">
        <v>3</v>
      </c>
      <c r="Q2554">
        <v>4.8</v>
      </c>
      <c r="R2554">
        <v>56118</v>
      </c>
      <c r="S2554">
        <v>41.71</v>
      </c>
      <c r="T2554">
        <v>41.24</v>
      </c>
      <c r="U2554">
        <v>60.03</v>
      </c>
      <c r="V2554">
        <v>568</v>
      </c>
      <c r="W2554">
        <v>33.19</v>
      </c>
      <c r="X2554">
        <v>623</v>
      </c>
    </row>
    <row r="2555" spans="1:24" hidden="1" x14ac:dyDescent="0.25">
      <c r="A2555" t="s">
        <v>32</v>
      </c>
      <c r="B2555" t="s">
        <v>37</v>
      </c>
      <c r="C2555">
        <v>2014</v>
      </c>
      <c r="D2555" t="s">
        <v>26</v>
      </c>
      <c r="E2555">
        <v>5.88</v>
      </c>
      <c r="F2555">
        <v>8.3699999999999992</v>
      </c>
      <c r="G2555">
        <v>0.77</v>
      </c>
      <c r="H2555">
        <v>4.26</v>
      </c>
      <c r="I2555">
        <v>47.59</v>
      </c>
      <c r="J2555">
        <v>6.45</v>
      </c>
      <c r="K2555">
        <v>2402</v>
      </c>
      <c r="L2555" t="s">
        <v>44</v>
      </c>
      <c r="M2555">
        <v>58.43</v>
      </c>
      <c r="N2555">
        <v>435</v>
      </c>
      <c r="O2555">
        <v>29</v>
      </c>
      <c r="P2555">
        <v>25</v>
      </c>
      <c r="Q2555">
        <v>28.03</v>
      </c>
      <c r="R2555">
        <v>47339</v>
      </c>
      <c r="S2555">
        <v>0.84</v>
      </c>
      <c r="T2555">
        <v>51.7</v>
      </c>
      <c r="U2555">
        <v>25</v>
      </c>
      <c r="V2555">
        <v>2995</v>
      </c>
      <c r="W2555">
        <v>8.17</v>
      </c>
      <c r="X2555">
        <v>160</v>
      </c>
    </row>
    <row r="2556" spans="1:24" hidden="1" x14ac:dyDescent="0.25">
      <c r="A2556" t="s">
        <v>28</v>
      </c>
      <c r="B2556" t="s">
        <v>38</v>
      </c>
      <c r="C2556">
        <v>2008</v>
      </c>
      <c r="D2556" t="s">
        <v>43</v>
      </c>
      <c r="E2556">
        <v>3.43</v>
      </c>
      <c r="F2556">
        <v>8.2100000000000009</v>
      </c>
      <c r="G2556">
        <v>1.03</v>
      </c>
      <c r="H2556">
        <v>7.69</v>
      </c>
      <c r="I2556">
        <v>0.93</v>
      </c>
      <c r="J2556">
        <v>9.8800000000000008</v>
      </c>
      <c r="K2556">
        <v>2147</v>
      </c>
      <c r="L2556" t="s">
        <v>44</v>
      </c>
      <c r="M2556">
        <v>39.99</v>
      </c>
      <c r="N2556">
        <v>3</v>
      </c>
      <c r="O2556">
        <v>20</v>
      </c>
      <c r="P2556">
        <v>94</v>
      </c>
      <c r="Q2556">
        <v>46.8</v>
      </c>
      <c r="R2556">
        <v>45579</v>
      </c>
      <c r="S2556">
        <v>9.44</v>
      </c>
      <c r="T2556">
        <v>45.26</v>
      </c>
      <c r="U2556">
        <v>56.24</v>
      </c>
      <c r="V2556">
        <v>1338</v>
      </c>
      <c r="W2556">
        <v>35.229999999999997</v>
      </c>
      <c r="X2556">
        <v>846</v>
      </c>
    </row>
    <row r="2557" spans="1:24" hidden="1" x14ac:dyDescent="0.25">
      <c r="A2557" t="s">
        <v>32</v>
      </c>
      <c r="B2557" t="s">
        <v>33</v>
      </c>
      <c r="C2557">
        <v>2006</v>
      </c>
      <c r="D2557" t="s">
        <v>42</v>
      </c>
      <c r="E2557">
        <v>6.68</v>
      </c>
      <c r="F2557">
        <v>6.61</v>
      </c>
      <c r="G2557">
        <v>2</v>
      </c>
      <c r="H2557">
        <v>5.85</v>
      </c>
      <c r="I2557">
        <v>17.84</v>
      </c>
      <c r="J2557">
        <v>2.56</v>
      </c>
      <c r="K2557">
        <v>1639</v>
      </c>
      <c r="L2557" t="s">
        <v>44</v>
      </c>
      <c r="M2557">
        <v>62.16</v>
      </c>
      <c r="N2557">
        <v>281</v>
      </c>
      <c r="O2557">
        <v>48</v>
      </c>
      <c r="P2557">
        <v>61</v>
      </c>
      <c r="Q2557">
        <v>79.22</v>
      </c>
      <c r="R2557">
        <v>876</v>
      </c>
      <c r="S2557">
        <v>93.26</v>
      </c>
      <c r="T2557">
        <v>49.74</v>
      </c>
      <c r="U2557">
        <v>70.63</v>
      </c>
      <c r="V2557">
        <v>394</v>
      </c>
      <c r="W2557">
        <v>32.93</v>
      </c>
      <c r="X2557">
        <v>701</v>
      </c>
    </row>
    <row r="2558" spans="1:24" hidden="1" x14ac:dyDescent="0.25">
      <c r="A2558" t="s">
        <v>24</v>
      </c>
      <c r="B2558" t="s">
        <v>33</v>
      </c>
      <c r="C2558">
        <v>2009</v>
      </c>
      <c r="D2558" t="s">
        <v>26</v>
      </c>
      <c r="E2558">
        <v>2.2799999999999998</v>
      </c>
      <c r="F2558">
        <v>6.24</v>
      </c>
      <c r="G2558">
        <v>3.7</v>
      </c>
      <c r="H2558">
        <v>4.09</v>
      </c>
      <c r="I2558">
        <v>44</v>
      </c>
      <c r="J2558">
        <v>18.600000000000001</v>
      </c>
      <c r="K2558">
        <v>4396</v>
      </c>
      <c r="L2558" t="s">
        <v>44</v>
      </c>
      <c r="M2558">
        <v>97.42</v>
      </c>
      <c r="N2558">
        <v>156</v>
      </c>
      <c r="O2558">
        <v>19</v>
      </c>
      <c r="P2558">
        <v>75</v>
      </c>
      <c r="Q2558">
        <v>85.67</v>
      </c>
      <c r="R2558">
        <v>1278</v>
      </c>
      <c r="S2558">
        <v>79.239999999999995</v>
      </c>
      <c r="T2558">
        <v>18.690000000000001</v>
      </c>
      <c r="U2558">
        <v>38.619999999999997</v>
      </c>
      <c r="V2558">
        <v>2853</v>
      </c>
      <c r="W2558">
        <v>32.299999999999997</v>
      </c>
      <c r="X2558">
        <v>900</v>
      </c>
    </row>
    <row r="2559" spans="1:24" hidden="1" x14ac:dyDescent="0.25">
      <c r="A2559" t="s">
        <v>36</v>
      </c>
      <c r="B2559" t="s">
        <v>33</v>
      </c>
      <c r="C2559">
        <v>2015</v>
      </c>
      <c r="D2559" t="s">
        <v>40</v>
      </c>
      <c r="E2559">
        <v>3.17</v>
      </c>
      <c r="F2559">
        <v>7.1</v>
      </c>
      <c r="G2559">
        <v>1.27</v>
      </c>
      <c r="H2559">
        <v>5.05</v>
      </c>
      <c r="I2559">
        <v>4.04</v>
      </c>
      <c r="J2559">
        <v>6.38</v>
      </c>
      <c r="K2559">
        <v>608</v>
      </c>
      <c r="L2559" t="s">
        <v>31</v>
      </c>
      <c r="M2559">
        <v>44.99</v>
      </c>
      <c r="N2559">
        <v>219</v>
      </c>
      <c r="O2559">
        <v>21</v>
      </c>
      <c r="P2559">
        <v>53</v>
      </c>
      <c r="Q2559">
        <v>42.47</v>
      </c>
      <c r="R2559">
        <v>36611</v>
      </c>
      <c r="S2559">
        <v>67.27</v>
      </c>
      <c r="T2559">
        <v>11.16</v>
      </c>
      <c r="U2559">
        <v>29.96</v>
      </c>
      <c r="V2559">
        <v>923</v>
      </c>
      <c r="W2559">
        <v>35.67</v>
      </c>
      <c r="X2559">
        <v>988</v>
      </c>
    </row>
    <row r="2560" spans="1:24" hidden="1" x14ac:dyDescent="0.25">
      <c r="A2560" t="s">
        <v>39</v>
      </c>
      <c r="B2560" t="s">
        <v>25</v>
      </c>
      <c r="C2560">
        <v>2011</v>
      </c>
      <c r="D2560" t="s">
        <v>34</v>
      </c>
      <c r="E2560">
        <v>9.6300000000000008</v>
      </c>
      <c r="F2560">
        <v>7.69</v>
      </c>
      <c r="G2560">
        <v>3.49</v>
      </c>
      <c r="H2560">
        <v>6.71</v>
      </c>
      <c r="I2560">
        <v>9.83</v>
      </c>
      <c r="J2560">
        <v>3.9</v>
      </c>
      <c r="K2560">
        <v>881</v>
      </c>
      <c r="L2560" t="s">
        <v>27</v>
      </c>
      <c r="M2560">
        <v>75.430000000000007</v>
      </c>
      <c r="N2560">
        <v>394</v>
      </c>
      <c r="O2560">
        <v>35</v>
      </c>
      <c r="P2560">
        <v>61</v>
      </c>
      <c r="Q2560">
        <v>80.02</v>
      </c>
      <c r="R2560">
        <v>80464</v>
      </c>
      <c r="S2560">
        <v>83.02</v>
      </c>
      <c r="T2560">
        <v>37.21</v>
      </c>
      <c r="U2560">
        <v>89.18</v>
      </c>
      <c r="V2560">
        <v>1862</v>
      </c>
      <c r="W2560">
        <v>35.479999999999997</v>
      </c>
      <c r="X2560">
        <v>187</v>
      </c>
    </row>
    <row r="2561" spans="1:24" hidden="1" x14ac:dyDescent="0.25">
      <c r="A2561" t="s">
        <v>39</v>
      </c>
      <c r="B2561" t="s">
        <v>29</v>
      </c>
      <c r="C2561">
        <v>2024</v>
      </c>
      <c r="D2561" t="s">
        <v>43</v>
      </c>
      <c r="E2561">
        <v>3.48</v>
      </c>
      <c r="F2561">
        <v>6.44</v>
      </c>
      <c r="G2561">
        <v>2.46</v>
      </c>
      <c r="H2561">
        <v>3.85</v>
      </c>
      <c r="I2561">
        <v>48.93</v>
      </c>
      <c r="J2561">
        <v>9.57</v>
      </c>
      <c r="K2561">
        <v>2250</v>
      </c>
      <c r="L2561" t="s">
        <v>31</v>
      </c>
      <c r="M2561">
        <v>98.78</v>
      </c>
      <c r="N2561">
        <v>347</v>
      </c>
      <c r="O2561">
        <v>35</v>
      </c>
      <c r="P2561">
        <v>17</v>
      </c>
      <c r="Q2561">
        <v>99.35</v>
      </c>
      <c r="R2561">
        <v>22876</v>
      </c>
      <c r="S2561">
        <v>25.01</v>
      </c>
      <c r="T2561">
        <v>30.36</v>
      </c>
      <c r="U2561">
        <v>70.040000000000006</v>
      </c>
      <c r="V2561">
        <v>337</v>
      </c>
      <c r="W2561">
        <v>36.69</v>
      </c>
      <c r="X2561">
        <v>976</v>
      </c>
    </row>
    <row r="2562" spans="1:24" hidden="1" x14ac:dyDescent="0.25">
      <c r="A2562" t="s">
        <v>32</v>
      </c>
      <c r="B2562" t="s">
        <v>38</v>
      </c>
      <c r="C2562">
        <v>2006</v>
      </c>
      <c r="D2562" t="s">
        <v>34</v>
      </c>
      <c r="E2562">
        <v>3.47</v>
      </c>
      <c r="F2562">
        <v>7.28</v>
      </c>
      <c r="G2562">
        <v>4.43</v>
      </c>
      <c r="H2562">
        <v>3.02</v>
      </c>
      <c r="I2562">
        <v>42.36</v>
      </c>
      <c r="J2562">
        <v>0.87</v>
      </c>
      <c r="K2562">
        <v>3092</v>
      </c>
      <c r="L2562" t="s">
        <v>27</v>
      </c>
      <c r="M2562">
        <v>56.34</v>
      </c>
      <c r="N2562">
        <v>363</v>
      </c>
      <c r="O2562">
        <v>20</v>
      </c>
      <c r="P2562">
        <v>9</v>
      </c>
      <c r="Q2562">
        <v>72.23</v>
      </c>
      <c r="R2562">
        <v>4095</v>
      </c>
      <c r="S2562">
        <v>72.56</v>
      </c>
      <c r="T2562">
        <v>30</v>
      </c>
      <c r="U2562">
        <v>32.42</v>
      </c>
      <c r="V2562">
        <v>1883</v>
      </c>
      <c r="W2562">
        <v>35.18</v>
      </c>
      <c r="X2562">
        <v>734</v>
      </c>
    </row>
    <row r="2563" spans="1:24" hidden="1" x14ac:dyDescent="0.25">
      <c r="A2563" t="s">
        <v>48</v>
      </c>
      <c r="B2563" t="s">
        <v>38</v>
      </c>
      <c r="C2563">
        <v>2017</v>
      </c>
      <c r="D2563" t="s">
        <v>40</v>
      </c>
      <c r="E2563">
        <v>5.96</v>
      </c>
      <c r="F2563">
        <v>7.06</v>
      </c>
      <c r="G2563">
        <v>1.1599999999999999</v>
      </c>
      <c r="H2563">
        <v>9.42</v>
      </c>
      <c r="I2563">
        <v>45.6</v>
      </c>
      <c r="J2563">
        <v>5.0599999999999996</v>
      </c>
      <c r="K2563">
        <v>2159</v>
      </c>
      <c r="L2563" t="s">
        <v>31</v>
      </c>
      <c r="M2563">
        <v>92.15</v>
      </c>
      <c r="N2563">
        <v>479</v>
      </c>
      <c r="O2563">
        <v>23</v>
      </c>
      <c r="P2563">
        <v>35</v>
      </c>
      <c r="Q2563">
        <v>73.400000000000006</v>
      </c>
      <c r="R2563">
        <v>80097</v>
      </c>
      <c r="S2563">
        <v>61.56</v>
      </c>
      <c r="T2563">
        <v>84.97</v>
      </c>
      <c r="U2563">
        <v>70.33</v>
      </c>
      <c r="V2563">
        <v>1519</v>
      </c>
      <c r="W2563">
        <v>24.28</v>
      </c>
      <c r="X2563">
        <v>554</v>
      </c>
    </row>
    <row r="2564" spans="1:24" hidden="1" x14ac:dyDescent="0.25">
      <c r="A2564" t="s">
        <v>36</v>
      </c>
      <c r="B2564" t="s">
        <v>38</v>
      </c>
      <c r="C2564">
        <v>2014</v>
      </c>
      <c r="D2564" t="s">
        <v>40</v>
      </c>
      <c r="E2564">
        <v>9.7100000000000009</v>
      </c>
      <c r="F2564">
        <v>8.23</v>
      </c>
      <c r="G2564">
        <v>2.25</v>
      </c>
      <c r="H2564">
        <v>5.13</v>
      </c>
      <c r="I2564">
        <v>7.11</v>
      </c>
      <c r="J2564">
        <v>1.35</v>
      </c>
      <c r="K2564">
        <v>2428</v>
      </c>
      <c r="L2564" t="s">
        <v>27</v>
      </c>
      <c r="M2564">
        <v>90.48</v>
      </c>
      <c r="N2564">
        <v>407</v>
      </c>
      <c r="O2564">
        <v>20</v>
      </c>
      <c r="P2564">
        <v>1</v>
      </c>
      <c r="Q2564">
        <v>91.13</v>
      </c>
      <c r="R2564">
        <v>80492</v>
      </c>
      <c r="S2564">
        <v>84.86</v>
      </c>
      <c r="T2564">
        <v>75.52</v>
      </c>
      <c r="U2564">
        <v>78.819999999999993</v>
      </c>
      <c r="V2564">
        <v>355</v>
      </c>
      <c r="W2564">
        <v>6.31</v>
      </c>
      <c r="X2564">
        <v>989</v>
      </c>
    </row>
    <row r="2565" spans="1:24" hidden="1" x14ac:dyDescent="0.25">
      <c r="A2565" t="s">
        <v>39</v>
      </c>
      <c r="B2565" t="s">
        <v>38</v>
      </c>
      <c r="C2565">
        <v>2005</v>
      </c>
      <c r="D2565" t="s">
        <v>26</v>
      </c>
      <c r="E2565">
        <v>9.83</v>
      </c>
      <c r="F2565">
        <v>7.07</v>
      </c>
      <c r="G2565">
        <v>0.48</v>
      </c>
      <c r="H2565">
        <v>4.55</v>
      </c>
      <c r="I2565">
        <v>10.57</v>
      </c>
      <c r="J2565">
        <v>2.5499999999999998</v>
      </c>
      <c r="K2565">
        <v>4850</v>
      </c>
      <c r="L2565" t="s">
        <v>35</v>
      </c>
      <c r="M2565">
        <v>53.73</v>
      </c>
      <c r="N2565">
        <v>50</v>
      </c>
      <c r="O2565">
        <v>6</v>
      </c>
      <c r="P2565">
        <v>59</v>
      </c>
      <c r="Q2565">
        <v>35.14</v>
      </c>
      <c r="R2565">
        <v>19383</v>
      </c>
      <c r="S2565">
        <v>28.27</v>
      </c>
      <c r="T2565">
        <v>11.07</v>
      </c>
      <c r="U2565">
        <v>67.8</v>
      </c>
      <c r="V2565">
        <v>1258</v>
      </c>
      <c r="W2565">
        <v>24.37</v>
      </c>
      <c r="X2565">
        <v>18</v>
      </c>
    </row>
    <row r="2566" spans="1:24" hidden="1" x14ac:dyDescent="0.25">
      <c r="A2566" t="s">
        <v>36</v>
      </c>
      <c r="B2566" t="s">
        <v>33</v>
      </c>
      <c r="C2566">
        <v>2011</v>
      </c>
      <c r="D2566" t="s">
        <v>40</v>
      </c>
      <c r="E2566">
        <v>5.8</v>
      </c>
      <c r="F2566">
        <v>7.33</v>
      </c>
      <c r="G2566">
        <v>1.68</v>
      </c>
      <c r="H2566">
        <v>7.89</v>
      </c>
      <c r="I2566">
        <v>30.27</v>
      </c>
      <c r="J2566">
        <v>2.2400000000000002</v>
      </c>
      <c r="K2566">
        <v>3001</v>
      </c>
      <c r="L2566" t="s">
        <v>44</v>
      </c>
      <c r="M2566">
        <v>36.9</v>
      </c>
      <c r="N2566">
        <v>41</v>
      </c>
      <c r="O2566">
        <v>7</v>
      </c>
      <c r="P2566">
        <v>88</v>
      </c>
      <c r="Q2566">
        <v>3.1</v>
      </c>
      <c r="R2566">
        <v>79223</v>
      </c>
      <c r="S2566">
        <v>76.37</v>
      </c>
      <c r="T2566">
        <v>10.7</v>
      </c>
      <c r="U2566">
        <v>29.29</v>
      </c>
      <c r="V2566">
        <v>718</v>
      </c>
      <c r="W2566">
        <v>37.69</v>
      </c>
      <c r="X2566">
        <v>360</v>
      </c>
    </row>
    <row r="2567" spans="1:24" hidden="1" x14ac:dyDescent="0.25">
      <c r="A2567" t="s">
        <v>46</v>
      </c>
      <c r="B2567" t="s">
        <v>38</v>
      </c>
      <c r="C2567">
        <v>2010</v>
      </c>
      <c r="D2567" t="s">
        <v>42</v>
      </c>
      <c r="E2567">
        <v>0.01</v>
      </c>
      <c r="F2567">
        <v>8.39</v>
      </c>
      <c r="G2567">
        <v>2.5299999999999998</v>
      </c>
      <c r="H2567">
        <v>8.9700000000000006</v>
      </c>
      <c r="I2567">
        <v>25.09</v>
      </c>
      <c r="J2567">
        <v>17.45</v>
      </c>
      <c r="K2567">
        <v>4891</v>
      </c>
      <c r="L2567" t="s">
        <v>27</v>
      </c>
      <c r="M2567">
        <v>42.5</v>
      </c>
      <c r="N2567">
        <v>422</v>
      </c>
      <c r="O2567">
        <v>21</v>
      </c>
      <c r="P2567">
        <v>46</v>
      </c>
      <c r="Q2567">
        <v>98.72</v>
      </c>
      <c r="R2567">
        <v>83006</v>
      </c>
      <c r="S2567">
        <v>85.27</v>
      </c>
      <c r="T2567">
        <v>72.150000000000006</v>
      </c>
      <c r="U2567">
        <v>29.98</v>
      </c>
      <c r="V2567">
        <v>381</v>
      </c>
      <c r="W2567">
        <v>38.71</v>
      </c>
      <c r="X2567">
        <v>785</v>
      </c>
    </row>
    <row r="2568" spans="1:24" hidden="1" x14ac:dyDescent="0.25">
      <c r="A2568" t="s">
        <v>36</v>
      </c>
      <c r="B2568" t="s">
        <v>29</v>
      </c>
      <c r="C2568">
        <v>2019</v>
      </c>
      <c r="D2568" t="s">
        <v>40</v>
      </c>
      <c r="E2568">
        <v>9.01</v>
      </c>
      <c r="F2568">
        <v>6.75</v>
      </c>
      <c r="G2568">
        <v>3.66</v>
      </c>
      <c r="H2568">
        <v>7.43</v>
      </c>
      <c r="I2568">
        <v>14.93</v>
      </c>
      <c r="J2568">
        <v>18.61</v>
      </c>
      <c r="K2568">
        <v>1994</v>
      </c>
      <c r="L2568" t="s">
        <v>27</v>
      </c>
      <c r="M2568">
        <v>55.6</v>
      </c>
      <c r="N2568">
        <v>134</v>
      </c>
      <c r="O2568">
        <v>21</v>
      </c>
      <c r="P2568">
        <v>72</v>
      </c>
      <c r="Q2568">
        <v>50.07</v>
      </c>
      <c r="R2568">
        <v>73525</v>
      </c>
      <c r="S2568">
        <v>54.9</v>
      </c>
      <c r="T2568">
        <v>88.79</v>
      </c>
      <c r="U2568">
        <v>23.61</v>
      </c>
      <c r="V2568">
        <v>2216</v>
      </c>
      <c r="W2568">
        <v>29.14</v>
      </c>
      <c r="X2568">
        <v>212</v>
      </c>
    </row>
    <row r="2569" spans="1:24" hidden="1" x14ac:dyDescent="0.25">
      <c r="A2569" t="s">
        <v>41</v>
      </c>
      <c r="B2569" t="s">
        <v>33</v>
      </c>
      <c r="C2569">
        <v>2002</v>
      </c>
      <c r="D2569" t="s">
        <v>26</v>
      </c>
      <c r="E2569">
        <v>5.7</v>
      </c>
      <c r="F2569">
        <v>6.72</v>
      </c>
      <c r="G2569">
        <v>0.99</v>
      </c>
      <c r="H2569">
        <v>4.78</v>
      </c>
      <c r="I2569">
        <v>44.19</v>
      </c>
      <c r="J2569">
        <v>9.49</v>
      </c>
      <c r="K2569">
        <v>1323</v>
      </c>
      <c r="L2569" t="s">
        <v>44</v>
      </c>
      <c r="M2569">
        <v>97.14</v>
      </c>
      <c r="N2569">
        <v>273</v>
      </c>
      <c r="O2569">
        <v>29</v>
      </c>
      <c r="P2569">
        <v>31</v>
      </c>
      <c r="Q2569">
        <v>79</v>
      </c>
      <c r="R2569">
        <v>52651</v>
      </c>
      <c r="S2569">
        <v>41.38</v>
      </c>
      <c r="T2569">
        <v>47.22</v>
      </c>
      <c r="U2569">
        <v>38.72</v>
      </c>
      <c r="V2569">
        <v>369</v>
      </c>
      <c r="W2569">
        <v>27.75</v>
      </c>
      <c r="X2569">
        <v>272</v>
      </c>
    </row>
    <row r="2570" spans="1:24" hidden="1" x14ac:dyDescent="0.25">
      <c r="A2570" t="s">
        <v>24</v>
      </c>
      <c r="B2570" t="s">
        <v>38</v>
      </c>
      <c r="C2570">
        <v>2001</v>
      </c>
      <c r="D2570" t="s">
        <v>34</v>
      </c>
      <c r="E2570">
        <v>3.66</v>
      </c>
      <c r="F2570">
        <v>8</v>
      </c>
      <c r="G2570">
        <v>1.0900000000000001</v>
      </c>
      <c r="H2570">
        <v>9.0299999999999994</v>
      </c>
      <c r="I2570">
        <v>45.07</v>
      </c>
      <c r="J2570">
        <v>12.61</v>
      </c>
      <c r="K2570">
        <v>4317</v>
      </c>
      <c r="L2570" t="s">
        <v>35</v>
      </c>
      <c r="M2570">
        <v>49.21</v>
      </c>
      <c r="N2570">
        <v>258</v>
      </c>
      <c r="O2570">
        <v>33</v>
      </c>
      <c r="P2570">
        <v>68</v>
      </c>
      <c r="Q2570">
        <v>81.62</v>
      </c>
      <c r="R2570">
        <v>32677</v>
      </c>
      <c r="S2570">
        <v>94.87</v>
      </c>
      <c r="T2570">
        <v>44.65</v>
      </c>
      <c r="U2570">
        <v>24.77</v>
      </c>
      <c r="V2570">
        <v>2744</v>
      </c>
      <c r="W2570">
        <v>37.54</v>
      </c>
      <c r="X2570">
        <v>158</v>
      </c>
    </row>
    <row r="2571" spans="1:24" hidden="1" x14ac:dyDescent="0.25">
      <c r="A2571" t="s">
        <v>39</v>
      </c>
      <c r="B2571" t="s">
        <v>25</v>
      </c>
      <c r="C2571">
        <v>2005</v>
      </c>
      <c r="D2571" t="s">
        <v>40</v>
      </c>
      <c r="E2571">
        <v>8.2899999999999991</v>
      </c>
      <c r="F2571">
        <v>6.69</v>
      </c>
      <c r="G2571">
        <v>3.16</v>
      </c>
      <c r="H2571">
        <v>6.57</v>
      </c>
      <c r="I2571">
        <v>14.58</v>
      </c>
      <c r="J2571">
        <v>13.92</v>
      </c>
      <c r="K2571">
        <v>1011</v>
      </c>
      <c r="L2571" t="s">
        <v>44</v>
      </c>
      <c r="M2571">
        <v>94.88</v>
      </c>
      <c r="N2571">
        <v>190</v>
      </c>
      <c r="O2571">
        <v>28</v>
      </c>
      <c r="P2571">
        <v>50</v>
      </c>
      <c r="Q2571">
        <v>40.96</v>
      </c>
      <c r="R2571">
        <v>97462</v>
      </c>
      <c r="S2571">
        <v>16.899999999999999</v>
      </c>
      <c r="T2571">
        <v>32.07</v>
      </c>
      <c r="U2571">
        <v>84.42</v>
      </c>
      <c r="V2571">
        <v>1517</v>
      </c>
      <c r="W2571">
        <v>11.65</v>
      </c>
      <c r="X2571">
        <v>101</v>
      </c>
    </row>
    <row r="2572" spans="1:24" hidden="1" x14ac:dyDescent="0.25">
      <c r="A2572" t="s">
        <v>36</v>
      </c>
      <c r="B2572" t="s">
        <v>37</v>
      </c>
      <c r="C2572">
        <v>2023</v>
      </c>
      <c r="D2572" t="s">
        <v>43</v>
      </c>
      <c r="E2572">
        <v>4</v>
      </c>
      <c r="F2572">
        <v>8.08</v>
      </c>
      <c r="G2572">
        <v>1.91</v>
      </c>
      <c r="H2572">
        <v>5.67</v>
      </c>
      <c r="I2572">
        <v>7.79</v>
      </c>
      <c r="J2572">
        <v>7.83</v>
      </c>
      <c r="K2572">
        <v>4038</v>
      </c>
      <c r="L2572" t="s">
        <v>27</v>
      </c>
      <c r="M2572">
        <v>42.7</v>
      </c>
      <c r="N2572">
        <v>255</v>
      </c>
      <c r="O2572">
        <v>9</v>
      </c>
      <c r="P2572">
        <v>66</v>
      </c>
      <c r="Q2572">
        <v>55.04</v>
      </c>
      <c r="R2572">
        <v>72780</v>
      </c>
      <c r="S2572">
        <v>3.63</v>
      </c>
      <c r="T2572">
        <v>63.33</v>
      </c>
      <c r="U2572">
        <v>21.23</v>
      </c>
      <c r="V2572">
        <v>1946</v>
      </c>
      <c r="W2572">
        <v>6.04</v>
      </c>
      <c r="X2572">
        <v>574</v>
      </c>
    </row>
    <row r="2573" spans="1:24" hidden="1" x14ac:dyDescent="0.25">
      <c r="A2573" t="s">
        <v>32</v>
      </c>
      <c r="B2573" t="s">
        <v>37</v>
      </c>
      <c r="C2573">
        <v>2021</v>
      </c>
      <c r="D2573" t="s">
        <v>43</v>
      </c>
      <c r="E2573">
        <v>0.34</v>
      </c>
      <c r="F2573">
        <v>6.24</v>
      </c>
      <c r="G2573">
        <v>2.41</v>
      </c>
      <c r="H2573">
        <v>7.23</v>
      </c>
      <c r="I2573">
        <v>7.45</v>
      </c>
      <c r="J2573">
        <v>7.4</v>
      </c>
      <c r="K2573">
        <v>688</v>
      </c>
      <c r="L2573" t="s">
        <v>27</v>
      </c>
      <c r="M2573">
        <v>97.89</v>
      </c>
      <c r="N2573">
        <v>235</v>
      </c>
      <c r="O2573">
        <v>4</v>
      </c>
      <c r="P2573">
        <v>80</v>
      </c>
      <c r="Q2573">
        <v>54.91</v>
      </c>
      <c r="R2573">
        <v>74837</v>
      </c>
      <c r="S2573">
        <v>17.91</v>
      </c>
      <c r="T2573">
        <v>47.73</v>
      </c>
      <c r="U2573">
        <v>66.48</v>
      </c>
      <c r="V2573">
        <v>1587</v>
      </c>
      <c r="W2573">
        <v>11.6</v>
      </c>
      <c r="X2573">
        <v>536</v>
      </c>
    </row>
    <row r="2574" spans="1:24" hidden="1" x14ac:dyDescent="0.25">
      <c r="A2574" t="s">
        <v>47</v>
      </c>
      <c r="B2574" t="s">
        <v>37</v>
      </c>
      <c r="C2574">
        <v>2024</v>
      </c>
      <c r="D2574" t="s">
        <v>43</v>
      </c>
      <c r="E2574">
        <v>8.2100000000000009</v>
      </c>
      <c r="F2574">
        <v>6.28</v>
      </c>
      <c r="G2574">
        <v>4.18</v>
      </c>
      <c r="H2574">
        <v>7.9</v>
      </c>
      <c r="I2574">
        <v>24.22</v>
      </c>
      <c r="J2574">
        <v>13.51</v>
      </c>
      <c r="K2574">
        <v>4068</v>
      </c>
      <c r="L2574" t="s">
        <v>44</v>
      </c>
      <c r="M2574">
        <v>50.55</v>
      </c>
      <c r="N2574">
        <v>493</v>
      </c>
      <c r="O2574">
        <v>48</v>
      </c>
      <c r="P2574">
        <v>76</v>
      </c>
      <c r="Q2574">
        <v>23.58</v>
      </c>
      <c r="R2574">
        <v>60020</v>
      </c>
      <c r="S2574">
        <v>68.349999999999994</v>
      </c>
      <c r="T2574">
        <v>23.4</v>
      </c>
      <c r="U2574">
        <v>84.79</v>
      </c>
      <c r="V2574">
        <v>2960</v>
      </c>
      <c r="W2574">
        <v>37.96</v>
      </c>
      <c r="X2574">
        <v>465</v>
      </c>
    </row>
    <row r="2575" spans="1:24" hidden="1" x14ac:dyDescent="0.25">
      <c r="A2575" t="s">
        <v>41</v>
      </c>
      <c r="B2575" t="s">
        <v>33</v>
      </c>
      <c r="C2575">
        <v>2004</v>
      </c>
      <c r="D2575" t="s">
        <v>34</v>
      </c>
      <c r="E2575">
        <v>5.46</v>
      </c>
      <c r="F2575">
        <v>8.25</v>
      </c>
      <c r="G2575">
        <v>2.5</v>
      </c>
      <c r="H2575">
        <v>7.16</v>
      </c>
      <c r="I2575">
        <v>6.65</v>
      </c>
      <c r="J2575">
        <v>7.53</v>
      </c>
      <c r="K2575">
        <v>4213</v>
      </c>
      <c r="L2575" t="s">
        <v>31</v>
      </c>
      <c r="M2575">
        <v>74.319999999999993</v>
      </c>
      <c r="N2575">
        <v>275</v>
      </c>
      <c r="O2575">
        <v>38</v>
      </c>
      <c r="P2575">
        <v>66</v>
      </c>
      <c r="Q2575">
        <v>13.53</v>
      </c>
      <c r="R2575">
        <v>76728</v>
      </c>
      <c r="S2575">
        <v>78.89</v>
      </c>
      <c r="T2575">
        <v>48.51</v>
      </c>
      <c r="U2575">
        <v>91.59</v>
      </c>
      <c r="V2575">
        <v>1560</v>
      </c>
      <c r="W2575">
        <v>8.49</v>
      </c>
      <c r="X2575">
        <v>573</v>
      </c>
    </row>
    <row r="2576" spans="1:24" hidden="1" x14ac:dyDescent="0.25">
      <c r="A2576" t="s">
        <v>41</v>
      </c>
      <c r="B2576" t="s">
        <v>38</v>
      </c>
      <c r="C2576">
        <v>2017</v>
      </c>
      <c r="D2576" t="s">
        <v>30</v>
      </c>
      <c r="E2576">
        <v>3.38</v>
      </c>
      <c r="F2576">
        <v>7.35</v>
      </c>
      <c r="G2576">
        <v>3.26</v>
      </c>
      <c r="H2576">
        <v>9.44</v>
      </c>
      <c r="I2576">
        <v>23.67</v>
      </c>
      <c r="J2576">
        <v>11.62</v>
      </c>
      <c r="K2576">
        <v>4269</v>
      </c>
      <c r="L2576" t="s">
        <v>44</v>
      </c>
      <c r="M2576">
        <v>34.880000000000003</v>
      </c>
      <c r="N2576">
        <v>353</v>
      </c>
      <c r="O2576">
        <v>33</v>
      </c>
      <c r="P2576">
        <v>91</v>
      </c>
      <c r="Q2576">
        <v>55.27</v>
      </c>
      <c r="R2576">
        <v>58650</v>
      </c>
      <c r="S2576">
        <v>71.680000000000007</v>
      </c>
      <c r="T2576">
        <v>40.11</v>
      </c>
      <c r="U2576">
        <v>52.76</v>
      </c>
      <c r="V2576">
        <v>2249</v>
      </c>
      <c r="W2576">
        <v>8.99</v>
      </c>
      <c r="X2576">
        <v>469</v>
      </c>
    </row>
    <row r="2577" spans="1:24" hidden="1" x14ac:dyDescent="0.25">
      <c r="A2577" t="s">
        <v>48</v>
      </c>
      <c r="B2577" t="s">
        <v>33</v>
      </c>
      <c r="C2577">
        <v>2015</v>
      </c>
      <c r="D2577" t="s">
        <v>43</v>
      </c>
      <c r="E2577">
        <v>2.5099999999999998</v>
      </c>
      <c r="F2577">
        <v>7.8</v>
      </c>
      <c r="G2577">
        <v>3.28</v>
      </c>
      <c r="H2577">
        <v>7.4</v>
      </c>
      <c r="I2577">
        <v>23.1</v>
      </c>
      <c r="J2577">
        <v>10.3</v>
      </c>
      <c r="K2577">
        <v>1242</v>
      </c>
      <c r="L2577" t="s">
        <v>27</v>
      </c>
      <c r="M2577">
        <v>50.98</v>
      </c>
      <c r="N2577">
        <v>477</v>
      </c>
      <c r="O2577">
        <v>37</v>
      </c>
      <c r="P2577">
        <v>67</v>
      </c>
      <c r="Q2577">
        <v>13.77</v>
      </c>
      <c r="R2577">
        <v>84903</v>
      </c>
      <c r="S2577">
        <v>41.99</v>
      </c>
      <c r="T2577">
        <v>81.180000000000007</v>
      </c>
      <c r="U2577">
        <v>69.67</v>
      </c>
      <c r="V2577">
        <v>622</v>
      </c>
      <c r="W2577">
        <v>7.72</v>
      </c>
      <c r="X2577">
        <v>462</v>
      </c>
    </row>
    <row r="2578" spans="1:24" hidden="1" x14ac:dyDescent="0.25">
      <c r="A2578" t="s">
        <v>36</v>
      </c>
      <c r="B2578" t="s">
        <v>29</v>
      </c>
      <c r="C2578">
        <v>2007</v>
      </c>
      <c r="D2578" t="s">
        <v>43</v>
      </c>
      <c r="E2578">
        <v>5.94</v>
      </c>
      <c r="F2578">
        <v>6.56</v>
      </c>
      <c r="G2578">
        <v>4.0199999999999996</v>
      </c>
      <c r="H2578">
        <v>9.15</v>
      </c>
      <c r="I2578">
        <v>44.21</v>
      </c>
      <c r="J2578">
        <v>10.49</v>
      </c>
      <c r="K2578">
        <v>3447</v>
      </c>
      <c r="L2578" t="s">
        <v>27</v>
      </c>
      <c r="M2578">
        <v>44.75</v>
      </c>
      <c r="N2578">
        <v>72</v>
      </c>
      <c r="O2578">
        <v>9</v>
      </c>
      <c r="P2578">
        <v>81</v>
      </c>
      <c r="Q2578">
        <v>35.92</v>
      </c>
      <c r="R2578">
        <v>47186</v>
      </c>
      <c r="S2578">
        <v>96.76</v>
      </c>
      <c r="T2578">
        <v>71.73</v>
      </c>
      <c r="U2578">
        <v>96.09</v>
      </c>
      <c r="V2578">
        <v>2721</v>
      </c>
      <c r="W2578">
        <v>19.39</v>
      </c>
      <c r="X2578">
        <v>209</v>
      </c>
    </row>
    <row r="2579" spans="1:24" hidden="1" x14ac:dyDescent="0.25">
      <c r="A2579" t="s">
        <v>48</v>
      </c>
      <c r="B2579" t="s">
        <v>25</v>
      </c>
      <c r="C2579">
        <v>2024</v>
      </c>
      <c r="D2579" t="s">
        <v>30</v>
      </c>
      <c r="E2579">
        <v>2.08</v>
      </c>
      <c r="F2579">
        <v>6.42</v>
      </c>
      <c r="G2579">
        <v>3.19</v>
      </c>
      <c r="H2579">
        <v>7.11</v>
      </c>
      <c r="I2579">
        <v>14.81</v>
      </c>
      <c r="J2579">
        <v>16.59</v>
      </c>
      <c r="K2579">
        <v>2044</v>
      </c>
      <c r="L2579" t="s">
        <v>27</v>
      </c>
      <c r="M2579">
        <v>30.24</v>
      </c>
      <c r="N2579">
        <v>73</v>
      </c>
      <c r="O2579">
        <v>8</v>
      </c>
      <c r="P2579">
        <v>55</v>
      </c>
      <c r="Q2579">
        <v>20.239999999999998</v>
      </c>
      <c r="R2579">
        <v>55447</v>
      </c>
      <c r="S2579">
        <v>44.43</v>
      </c>
      <c r="T2579">
        <v>66.099999999999994</v>
      </c>
      <c r="U2579">
        <v>73.73</v>
      </c>
      <c r="V2579">
        <v>345</v>
      </c>
      <c r="W2579">
        <v>31.86</v>
      </c>
      <c r="X2579">
        <v>46</v>
      </c>
    </row>
    <row r="2580" spans="1:24" hidden="1" x14ac:dyDescent="0.25">
      <c r="A2580" t="s">
        <v>48</v>
      </c>
      <c r="B2580" t="s">
        <v>25</v>
      </c>
      <c r="C2580">
        <v>2019</v>
      </c>
      <c r="D2580" t="s">
        <v>34</v>
      </c>
      <c r="E2580">
        <v>3.24</v>
      </c>
      <c r="F2580">
        <v>8.09</v>
      </c>
      <c r="G2580">
        <v>0.32</v>
      </c>
      <c r="H2580">
        <v>5.31</v>
      </c>
      <c r="I2580">
        <v>28.03</v>
      </c>
      <c r="J2580">
        <v>14.08</v>
      </c>
      <c r="K2580">
        <v>440</v>
      </c>
      <c r="L2580" t="s">
        <v>35</v>
      </c>
      <c r="M2580">
        <v>40.97</v>
      </c>
      <c r="N2580">
        <v>122</v>
      </c>
      <c r="O2580">
        <v>31</v>
      </c>
      <c r="P2580">
        <v>98</v>
      </c>
      <c r="Q2580">
        <v>71.28</v>
      </c>
      <c r="R2580">
        <v>31726</v>
      </c>
      <c r="S2580">
        <v>98.13</v>
      </c>
      <c r="T2580">
        <v>36.17</v>
      </c>
      <c r="U2580">
        <v>92.09</v>
      </c>
      <c r="V2580">
        <v>2573</v>
      </c>
      <c r="W2580">
        <v>15.27</v>
      </c>
      <c r="X2580">
        <v>983</v>
      </c>
    </row>
    <row r="2581" spans="1:24" hidden="1" x14ac:dyDescent="0.25">
      <c r="A2581" t="s">
        <v>47</v>
      </c>
      <c r="B2581" t="s">
        <v>37</v>
      </c>
      <c r="C2581">
        <v>2021</v>
      </c>
      <c r="D2581" t="s">
        <v>43</v>
      </c>
      <c r="E2581">
        <v>6.37</v>
      </c>
      <c r="F2581">
        <v>6.9</v>
      </c>
      <c r="G2581">
        <v>1.71</v>
      </c>
      <c r="H2581">
        <v>6.73</v>
      </c>
      <c r="I2581">
        <v>37.17</v>
      </c>
      <c r="J2581">
        <v>19.21</v>
      </c>
      <c r="K2581">
        <v>1224</v>
      </c>
      <c r="L2581" t="s">
        <v>44</v>
      </c>
      <c r="M2581">
        <v>71.52</v>
      </c>
      <c r="N2581">
        <v>69</v>
      </c>
      <c r="O2581">
        <v>4</v>
      </c>
      <c r="P2581">
        <v>13</v>
      </c>
      <c r="Q2581">
        <v>87.46</v>
      </c>
      <c r="R2581">
        <v>63926</v>
      </c>
      <c r="S2581">
        <v>91.81</v>
      </c>
      <c r="T2581">
        <v>21.17</v>
      </c>
      <c r="U2581">
        <v>74.739999999999995</v>
      </c>
      <c r="V2581">
        <v>787</v>
      </c>
      <c r="W2581">
        <v>4</v>
      </c>
      <c r="X2581">
        <v>397</v>
      </c>
    </row>
    <row r="2582" spans="1:24" hidden="1" x14ac:dyDescent="0.25">
      <c r="A2582" t="s">
        <v>46</v>
      </c>
      <c r="B2582" t="s">
        <v>37</v>
      </c>
      <c r="C2582">
        <v>2010</v>
      </c>
      <c r="D2582" t="s">
        <v>26</v>
      </c>
      <c r="E2582">
        <v>8.82</v>
      </c>
      <c r="F2582">
        <v>7.14</v>
      </c>
      <c r="G2582">
        <v>4.95</v>
      </c>
      <c r="H2582">
        <v>3.6</v>
      </c>
      <c r="I2582">
        <v>29.8</v>
      </c>
      <c r="J2582">
        <v>15.82</v>
      </c>
      <c r="K2582">
        <v>2462</v>
      </c>
      <c r="L2582" t="s">
        <v>35</v>
      </c>
      <c r="M2582">
        <v>57.29</v>
      </c>
      <c r="N2582">
        <v>400</v>
      </c>
      <c r="O2582">
        <v>34</v>
      </c>
      <c r="P2582">
        <v>15</v>
      </c>
      <c r="Q2582">
        <v>58.64</v>
      </c>
      <c r="R2582">
        <v>40752</v>
      </c>
      <c r="S2582">
        <v>40.71</v>
      </c>
      <c r="T2582">
        <v>79.17</v>
      </c>
      <c r="U2582">
        <v>25.44</v>
      </c>
      <c r="V2582">
        <v>429</v>
      </c>
      <c r="W2582">
        <v>29.61</v>
      </c>
      <c r="X2582">
        <v>868</v>
      </c>
    </row>
    <row r="2583" spans="1:24" hidden="1" x14ac:dyDescent="0.25">
      <c r="A2583" t="s">
        <v>36</v>
      </c>
      <c r="B2583" t="s">
        <v>37</v>
      </c>
      <c r="C2583">
        <v>2009</v>
      </c>
      <c r="D2583" t="s">
        <v>34</v>
      </c>
      <c r="E2583">
        <v>5.33</v>
      </c>
      <c r="F2583">
        <v>6.07</v>
      </c>
      <c r="G2583">
        <v>0.98</v>
      </c>
      <c r="H2583">
        <v>4.6100000000000003</v>
      </c>
      <c r="I2583">
        <v>47.7</v>
      </c>
      <c r="J2583">
        <v>2.92</v>
      </c>
      <c r="K2583">
        <v>4178</v>
      </c>
      <c r="L2583" t="s">
        <v>44</v>
      </c>
      <c r="M2583">
        <v>80.58</v>
      </c>
      <c r="N2583">
        <v>78</v>
      </c>
      <c r="O2583">
        <v>10</v>
      </c>
      <c r="P2583">
        <v>75</v>
      </c>
      <c r="Q2583">
        <v>42.2</v>
      </c>
      <c r="R2583">
        <v>16323</v>
      </c>
      <c r="S2583">
        <v>16.100000000000001</v>
      </c>
      <c r="T2583">
        <v>37.42</v>
      </c>
      <c r="U2583">
        <v>35.75</v>
      </c>
      <c r="V2583">
        <v>2141</v>
      </c>
      <c r="W2583">
        <v>24.39</v>
      </c>
      <c r="X2583">
        <v>600</v>
      </c>
    </row>
    <row r="2584" spans="1:24" hidden="1" x14ac:dyDescent="0.25">
      <c r="A2584" t="s">
        <v>28</v>
      </c>
      <c r="B2584" t="s">
        <v>38</v>
      </c>
      <c r="C2584">
        <v>2023</v>
      </c>
      <c r="D2584" t="s">
        <v>43</v>
      </c>
      <c r="E2584">
        <v>7.59</v>
      </c>
      <c r="F2584">
        <v>6.96</v>
      </c>
      <c r="G2584">
        <v>2.93</v>
      </c>
      <c r="H2584">
        <v>8.36</v>
      </c>
      <c r="I2584">
        <v>30.11</v>
      </c>
      <c r="J2584">
        <v>14.77</v>
      </c>
      <c r="K2584">
        <v>2752</v>
      </c>
      <c r="L2584" t="s">
        <v>35</v>
      </c>
      <c r="M2584">
        <v>76.98</v>
      </c>
      <c r="N2584">
        <v>480</v>
      </c>
      <c r="O2584">
        <v>41</v>
      </c>
      <c r="P2584">
        <v>74</v>
      </c>
      <c r="Q2584">
        <v>99.67</v>
      </c>
      <c r="R2584">
        <v>26427</v>
      </c>
      <c r="S2584">
        <v>8.98</v>
      </c>
      <c r="T2584">
        <v>57.44</v>
      </c>
      <c r="U2584">
        <v>95.24</v>
      </c>
      <c r="V2584">
        <v>2069</v>
      </c>
      <c r="W2584">
        <v>19.170000000000002</v>
      </c>
      <c r="X2584">
        <v>989</v>
      </c>
    </row>
    <row r="2585" spans="1:24" hidden="1" x14ac:dyDescent="0.25">
      <c r="A2585" t="s">
        <v>39</v>
      </c>
      <c r="B2585" t="s">
        <v>29</v>
      </c>
      <c r="C2585">
        <v>2024</v>
      </c>
      <c r="D2585" t="s">
        <v>43</v>
      </c>
      <c r="E2585">
        <v>7.63</v>
      </c>
      <c r="F2585">
        <v>7.93</v>
      </c>
      <c r="G2585">
        <v>4.21</v>
      </c>
      <c r="H2585">
        <v>7.63</v>
      </c>
      <c r="I2585">
        <v>45.09</v>
      </c>
      <c r="J2585">
        <v>13.31</v>
      </c>
      <c r="K2585">
        <v>1752</v>
      </c>
      <c r="L2585" t="s">
        <v>31</v>
      </c>
      <c r="M2585">
        <v>85.95</v>
      </c>
      <c r="N2585">
        <v>247</v>
      </c>
      <c r="O2585">
        <v>15</v>
      </c>
      <c r="P2585">
        <v>65</v>
      </c>
      <c r="Q2585">
        <v>4.08</v>
      </c>
      <c r="R2585">
        <v>66144</v>
      </c>
      <c r="S2585">
        <v>53.15</v>
      </c>
      <c r="T2585">
        <v>57.27</v>
      </c>
      <c r="U2585">
        <v>87.54</v>
      </c>
      <c r="V2585">
        <v>1492</v>
      </c>
      <c r="W2585">
        <v>38.56</v>
      </c>
      <c r="X2585">
        <v>838</v>
      </c>
    </row>
    <row r="2586" spans="1:24" hidden="1" x14ac:dyDescent="0.25">
      <c r="A2586" t="s">
        <v>48</v>
      </c>
      <c r="B2586" t="s">
        <v>29</v>
      </c>
      <c r="C2586">
        <v>2011</v>
      </c>
      <c r="D2586" t="s">
        <v>30</v>
      </c>
      <c r="E2586">
        <v>6.64</v>
      </c>
      <c r="F2586">
        <v>8.0500000000000007</v>
      </c>
      <c r="G2586">
        <v>2.93</v>
      </c>
      <c r="H2586">
        <v>4.17</v>
      </c>
      <c r="I2586">
        <v>12.25</v>
      </c>
      <c r="J2586">
        <v>12.92</v>
      </c>
      <c r="K2586">
        <v>4442</v>
      </c>
      <c r="L2586" t="s">
        <v>27</v>
      </c>
      <c r="M2586">
        <v>90.69</v>
      </c>
      <c r="N2586">
        <v>186</v>
      </c>
      <c r="O2586">
        <v>26</v>
      </c>
      <c r="P2586">
        <v>32</v>
      </c>
      <c r="Q2586">
        <v>31.83</v>
      </c>
      <c r="R2586">
        <v>25601</v>
      </c>
      <c r="S2586">
        <v>76.319999999999993</v>
      </c>
      <c r="T2586">
        <v>84.24</v>
      </c>
      <c r="U2586">
        <v>53.82</v>
      </c>
      <c r="V2586">
        <v>784</v>
      </c>
      <c r="W2586">
        <v>18.82</v>
      </c>
      <c r="X2586">
        <v>671</v>
      </c>
    </row>
    <row r="2587" spans="1:24" hidden="1" x14ac:dyDescent="0.25">
      <c r="A2587" t="s">
        <v>24</v>
      </c>
      <c r="B2587" t="s">
        <v>29</v>
      </c>
      <c r="C2587">
        <v>2020</v>
      </c>
      <c r="D2587" t="s">
        <v>26</v>
      </c>
      <c r="E2587">
        <v>2.46</v>
      </c>
      <c r="F2587">
        <v>7.75</v>
      </c>
      <c r="G2587">
        <v>1.86</v>
      </c>
      <c r="H2587">
        <v>6.07</v>
      </c>
      <c r="I2587">
        <v>28.04</v>
      </c>
      <c r="J2587">
        <v>9.61</v>
      </c>
      <c r="K2587">
        <v>4629</v>
      </c>
      <c r="L2587" t="s">
        <v>27</v>
      </c>
      <c r="M2587">
        <v>87.39</v>
      </c>
      <c r="N2587">
        <v>437</v>
      </c>
      <c r="O2587">
        <v>19</v>
      </c>
      <c r="P2587">
        <v>12</v>
      </c>
      <c r="Q2587">
        <v>29.31</v>
      </c>
      <c r="R2587">
        <v>67534</v>
      </c>
      <c r="S2587">
        <v>17.600000000000001</v>
      </c>
      <c r="T2587">
        <v>23.74</v>
      </c>
      <c r="U2587">
        <v>32.89</v>
      </c>
      <c r="V2587">
        <v>2865</v>
      </c>
      <c r="W2587">
        <v>29.3</v>
      </c>
      <c r="X2587">
        <v>442</v>
      </c>
    </row>
    <row r="2588" spans="1:24" hidden="1" x14ac:dyDescent="0.25">
      <c r="A2588" t="s">
        <v>45</v>
      </c>
      <c r="B2588" t="s">
        <v>29</v>
      </c>
      <c r="C2588">
        <v>2005</v>
      </c>
      <c r="D2588" t="s">
        <v>34</v>
      </c>
      <c r="E2588">
        <v>8.67</v>
      </c>
      <c r="F2588">
        <v>7.73</v>
      </c>
      <c r="G2588">
        <v>0.4</v>
      </c>
      <c r="H2588">
        <v>3.99</v>
      </c>
      <c r="I2588">
        <v>27.17</v>
      </c>
      <c r="J2588">
        <v>1.25</v>
      </c>
      <c r="K2588">
        <v>3002</v>
      </c>
      <c r="L2588" t="s">
        <v>44</v>
      </c>
      <c r="M2588">
        <v>61.36</v>
      </c>
      <c r="N2588">
        <v>140</v>
      </c>
      <c r="O2588">
        <v>0</v>
      </c>
      <c r="P2588">
        <v>29</v>
      </c>
      <c r="Q2588">
        <v>36.909999999999997</v>
      </c>
      <c r="R2588">
        <v>97147</v>
      </c>
      <c r="S2588">
        <v>31.82</v>
      </c>
      <c r="T2588">
        <v>71.73</v>
      </c>
      <c r="U2588">
        <v>32.57</v>
      </c>
      <c r="V2588">
        <v>2983</v>
      </c>
      <c r="W2588">
        <v>6.34</v>
      </c>
      <c r="X2588">
        <v>557</v>
      </c>
    </row>
    <row r="2589" spans="1:24" hidden="1" x14ac:dyDescent="0.25">
      <c r="A2589" t="s">
        <v>24</v>
      </c>
      <c r="B2589" t="s">
        <v>37</v>
      </c>
      <c r="C2589">
        <v>2019</v>
      </c>
      <c r="D2589" t="s">
        <v>40</v>
      </c>
      <c r="E2589">
        <v>4.3600000000000003</v>
      </c>
      <c r="F2589">
        <v>7.27</v>
      </c>
      <c r="G2589">
        <v>1.81</v>
      </c>
      <c r="H2589">
        <v>8.99</v>
      </c>
      <c r="I2589">
        <v>49.47</v>
      </c>
      <c r="J2589">
        <v>19.03</v>
      </c>
      <c r="K2589">
        <v>4546</v>
      </c>
      <c r="L2589" t="s">
        <v>27</v>
      </c>
      <c r="M2589">
        <v>51.61</v>
      </c>
      <c r="N2589">
        <v>297</v>
      </c>
      <c r="O2589">
        <v>25</v>
      </c>
      <c r="P2589">
        <v>25</v>
      </c>
      <c r="Q2589">
        <v>24.6</v>
      </c>
      <c r="R2589">
        <v>48276</v>
      </c>
      <c r="S2589">
        <v>63.05</v>
      </c>
      <c r="T2589">
        <v>47.01</v>
      </c>
      <c r="U2589">
        <v>92.39</v>
      </c>
      <c r="V2589">
        <v>1441</v>
      </c>
      <c r="W2589">
        <v>16.66</v>
      </c>
      <c r="X2589">
        <v>103</v>
      </c>
    </row>
    <row r="2590" spans="1:24" hidden="1" x14ac:dyDescent="0.25">
      <c r="A2590" t="s">
        <v>47</v>
      </c>
      <c r="B2590" t="s">
        <v>25</v>
      </c>
      <c r="C2590">
        <v>2004</v>
      </c>
      <c r="D2590" t="s">
        <v>42</v>
      </c>
      <c r="E2590">
        <v>0.44</v>
      </c>
      <c r="F2590">
        <v>7.35</v>
      </c>
      <c r="G2590">
        <v>0.91</v>
      </c>
      <c r="H2590">
        <v>3.76</v>
      </c>
      <c r="I2590">
        <v>10.23</v>
      </c>
      <c r="J2590">
        <v>17.04</v>
      </c>
      <c r="K2590">
        <v>3216</v>
      </c>
      <c r="L2590" t="s">
        <v>35</v>
      </c>
      <c r="M2590">
        <v>65.16</v>
      </c>
      <c r="N2590">
        <v>43</v>
      </c>
      <c r="O2590">
        <v>10</v>
      </c>
      <c r="P2590">
        <v>81</v>
      </c>
      <c r="Q2590">
        <v>27.9</v>
      </c>
      <c r="R2590">
        <v>51319</v>
      </c>
      <c r="S2590">
        <v>46.09</v>
      </c>
      <c r="T2590">
        <v>23.98</v>
      </c>
      <c r="U2590">
        <v>33.299999999999997</v>
      </c>
      <c r="V2590">
        <v>1152</v>
      </c>
      <c r="W2590">
        <v>8.49</v>
      </c>
      <c r="X2590">
        <v>874</v>
      </c>
    </row>
    <row r="2591" spans="1:24" hidden="1" x14ac:dyDescent="0.25">
      <c r="A2591" t="s">
        <v>47</v>
      </c>
      <c r="B2591" t="s">
        <v>37</v>
      </c>
      <c r="C2591">
        <v>2022</v>
      </c>
      <c r="D2591" t="s">
        <v>26</v>
      </c>
      <c r="E2591">
        <v>2.4500000000000002</v>
      </c>
      <c r="F2591">
        <v>7.86</v>
      </c>
      <c r="G2591">
        <v>4.8</v>
      </c>
      <c r="H2591">
        <v>7.58</v>
      </c>
      <c r="I2591">
        <v>7.05</v>
      </c>
      <c r="J2591">
        <v>9.74</v>
      </c>
      <c r="K2591">
        <v>3359</v>
      </c>
      <c r="L2591" t="s">
        <v>31</v>
      </c>
      <c r="M2591">
        <v>67.459999999999994</v>
      </c>
      <c r="N2591">
        <v>246</v>
      </c>
      <c r="O2591">
        <v>14</v>
      </c>
      <c r="P2591">
        <v>12</v>
      </c>
      <c r="Q2591">
        <v>27.25</v>
      </c>
      <c r="R2591">
        <v>52836</v>
      </c>
      <c r="S2591">
        <v>60.39</v>
      </c>
      <c r="T2591">
        <v>76.849999999999994</v>
      </c>
      <c r="U2591">
        <v>50.9</v>
      </c>
      <c r="V2591">
        <v>1584</v>
      </c>
      <c r="W2591">
        <v>13.93</v>
      </c>
      <c r="X2591">
        <v>200</v>
      </c>
    </row>
    <row r="2592" spans="1:24" hidden="1" x14ac:dyDescent="0.25">
      <c r="A2592" t="s">
        <v>32</v>
      </c>
      <c r="B2592" t="s">
        <v>29</v>
      </c>
      <c r="C2592">
        <v>2008</v>
      </c>
      <c r="D2592" t="s">
        <v>40</v>
      </c>
      <c r="E2592">
        <v>7.66</v>
      </c>
      <c r="F2592">
        <v>6.62</v>
      </c>
      <c r="G2592">
        <v>3.58</v>
      </c>
      <c r="H2592">
        <v>7.25</v>
      </c>
      <c r="I2592">
        <v>30.58</v>
      </c>
      <c r="J2592">
        <v>3.17</v>
      </c>
      <c r="K2592">
        <v>3942</v>
      </c>
      <c r="L2592" t="s">
        <v>35</v>
      </c>
      <c r="M2592">
        <v>51.92</v>
      </c>
      <c r="N2592">
        <v>469</v>
      </c>
      <c r="O2592">
        <v>38</v>
      </c>
      <c r="P2592">
        <v>67</v>
      </c>
      <c r="Q2592">
        <v>51.56</v>
      </c>
      <c r="R2592">
        <v>87367</v>
      </c>
      <c r="S2592">
        <v>67.64</v>
      </c>
      <c r="T2592">
        <v>75.61</v>
      </c>
      <c r="U2592">
        <v>92.06</v>
      </c>
      <c r="V2592">
        <v>2928</v>
      </c>
      <c r="W2592">
        <v>19.190000000000001</v>
      </c>
      <c r="X2592">
        <v>485</v>
      </c>
    </row>
    <row r="2593" spans="1:24" hidden="1" x14ac:dyDescent="0.25">
      <c r="A2593" t="s">
        <v>46</v>
      </c>
      <c r="B2593" t="s">
        <v>37</v>
      </c>
      <c r="C2593">
        <v>2015</v>
      </c>
      <c r="D2593" t="s">
        <v>26</v>
      </c>
      <c r="E2593">
        <v>0.69</v>
      </c>
      <c r="F2593">
        <v>6.58</v>
      </c>
      <c r="G2593">
        <v>3.75</v>
      </c>
      <c r="H2593">
        <v>6.31</v>
      </c>
      <c r="I2593">
        <v>11.18</v>
      </c>
      <c r="J2593">
        <v>16.489999999999998</v>
      </c>
      <c r="K2593">
        <v>3296</v>
      </c>
      <c r="L2593" t="s">
        <v>35</v>
      </c>
      <c r="M2593">
        <v>67.8</v>
      </c>
      <c r="N2593">
        <v>335</v>
      </c>
      <c r="O2593">
        <v>39</v>
      </c>
      <c r="P2593">
        <v>32</v>
      </c>
      <c r="Q2593">
        <v>40.32</v>
      </c>
      <c r="R2593">
        <v>58449</v>
      </c>
      <c r="S2593">
        <v>38.07</v>
      </c>
      <c r="T2593">
        <v>13.21</v>
      </c>
      <c r="U2593">
        <v>22.67</v>
      </c>
      <c r="V2593">
        <v>1588</v>
      </c>
      <c r="W2593">
        <v>6.98</v>
      </c>
      <c r="X2593">
        <v>175</v>
      </c>
    </row>
    <row r="2594" spans="1:24" hidden="1" x14ac:dyDescent="0.25">
      <c r="A2594" t="s">
        <v>39</v>
      </c>
      <c r="B2594" t="s">
        <v>29</v>
      </c>
      <c r="C2594">
        <v>2021</v>
      </c>
      <c r="D2594" t="s">
        <v>40</v>
      </c>
      <c r="E2594">
        <v>1.47</v>
      </c>
      <c r="F2594">
        <v>8.3699999999999992</v>
      </c>
      <c r="G2594">
        <v>2.1800000000000002</v>
      </c>
      <c r="H2594">
        <v>4.95</v>
      </c>
      <c r="I2594">
        <v>31.96</v>
      </c>
      <c r="J2594">
        <v>8.61</v>
      </c>
      <c r="K2594">
        <v>4309</v>
      </c>
      <c r="L2594" t="s">
        <v>44</v>
      </c>
      <c r="M2594">
        <v>37.4</v>
      </c>
      <c r="N2594">
        <v>225</v>
      </c>
      <c r="O2594">
        <v>47</v>
      </c>
      <c r="P2594">
        <v>14</v>
      </c>
      <c r="Q2594">
        <v>64.650000000000006</v>
      </c>
      <c r="R2594">
        <v>59468</v>
      </c>
      <c r="S2594">
        <v>78.599999999999994</v>
      </c>
      <c r="T2594">
        <v>66.760000000000005</v>
      </c>
      <c r="U2594">
        <v>70.459999999999994</v>
      </c>
      <c r="V2594">
        <v>305</v>
      </c>
      <c r="W2594">
        <v>32.119999999999997</v>
      </c>
      <c r="X2594">
        <v>49</v>
      </c>
    </row>
    <row r="2595" spans="1:24" hidden="1" x14ac:dyDescent="0.25">
      <c r="A2595" t="s">
        <v>48</v>
      </c>
      <c r="B2595" t="s">
        <v>33</v>
      </c>
      <c r="C2595">
        <v>2013</v>
      </c>
      <c r="D2595" t="s">
        <v>40</v>
      </c>
      <c r="E2595">
        <v>6.94</v>
      </c>
      <c r="F2595">
        <v>6.07</v>
      </c>
      <c r="G2595">
        <v>0.55000000000000004</v>
      </c>
      <c r="H2595">
        <v>5.83</v>
      </c>
      <c r="I2595">
        <v>48.62</v>
      </c>
      <c r="J2595">
        <v>7.8</v>
      </c>
      <c r="K2595">
        <v>4014</v>
      </c>
      <c r="L2595" t="s">
        <v>27</v>
      </c>
      <c r="M2595">
        <v>46.17</v>
      </c>
      <c r="N2595">
        <v>66</v>
      </c>
      <c r="O2595">
        <v>17</v>
      </c>
      <c r="P2595">
        <v>16</v>
      </c>
      <c r="Q2595">
        <v>52.41</v>
      </c>
      <c r="R2595">
        <v>49273</v>
      </c>
      <c r="S2595">
        <v>70.290000000000006</v>
      </c>
      <c r="T2595">
        <v>22.28</v>
      </c>
      <c r="U2595">
        <v>48.05</v>
      </c>
      <c r="V2595">
        <v>1856</v>
      </c>
      <c r="W2595">
        <v>15.04</v>
      </c>
      <c r="X2595">
        <v>73</v>
      </c>
    </row>
    <row r="2596" spans="1:24" hidden="1" x14ac:dyDescent="0.25">
      <c r="A2596" t="s">
        <v>24</v>
      </c>
      <c r="B2596" t="s">
        <v>25</v>
      </c>
      <c r="C2596">
        <v>2021</v>
      </c>
      <c r="D2596" t="s">
        <v>26</v>
      </c>
      <c r="E2596">
        <v>8.93</v>
      </c>
      <c r="F2596">
        <v>6.35</v>
      </c>
      <c r="G2596">
        <v>1.33</v>
      </c>
      <c r="H2596">
        <v>8.64</v>
      </c>
      <c r="I2596">
        <v>47.33</v>
      </c>
      <c r="J2596">
        <v>13.31</v>
      </c>
      <c r="K2596">
        <v>899</v>
      </c>
      <c r="L2596" t="s">
        <v>35</v>
      </c>
      <c r="M2596">
        <v>82.22</v>
      </c>
      <c r="N2596">
        <v>455</v>
      </c>
      <c r="O2596">
        <v>23</v>
      </c>
      <c r="P2596">
        <v>5</v>
      </c>
      <c r="Q2596">
        <v>19.98</v>
      </c>
      <c r="R2596">
        <v>73464</v>
      </c>
      <c r="S2596">
        <v>68.760000000000005</v>
      </c>
      <c r="T2596">
        <v>58.83</v>
      </c>
      <c r="U2596">
        <v>28.62</v>
      </c>
      <c r="V2596">
        <v>2021</v>
      </c>
      <c r="W2596">
        <v>35.86</v>
      </c>
      <c r="X2596">
        <v>461</v>
      </c>
    </row>
    <row r="2597" spans="1:24" hidden="1" x14ac:dyDescent="0.25">
      <c r="A2597" t="s">
        <v>45</v>
      </c>
      <c r="B2597" t="s">
        <v>33</v>
      </c>
      <c r="C2597">
        <v>2007</v>
      </c>
      <c r="D2597" t="s">
        <v>30</v>
      </c>
      <c r="E2597">
        <v>6.34</v>
      </c>
      <c r="F2597">
        <v>7.43</v>
      </c>
      <c r="G2597">
        <v>1.3</v>
      </c>
      <c r="H2597">
        <v>8.33</v>
      </c>
      <c r="I2597">
        <v>11.56</v>
      </c>
      <c r="J2597">
        <v>15.17</v>
      </c>
      <c r="K2597">
        <v>1189</v>
      </c>
      <c r="L2597" t="s">
        <v>44</v>
      </c>
      <c r="M2597">
        <v>42.8</v>
      </c>
      <c r="N2597">
        <v>275</v>
      </c>
      <c r="O2597">
        <v>27</v>
      </c>
      <c r="P2597">
        <v>4</v>
      </c>
      <c r="Q2597">
        <v>81.38</v>
      </c>
      <c r="R2597">
        <v>89281</v>
      </c>
      <c r="S2597">
        <v>14.95</v>
      </c>
      <c r="T2597">
        <v>61.5</v>
      </c>
      <c r="U2597">
        <v>65.400000000000006</v>
      </c>
      <c r="V2597">
        <v>484</v>
      </c>
      <c r="W2597">
        <v>26.99</v>
      </c>
      <c r="X2597">
        <v>705</v>
      </c>
    </row>
    <row r="2598" spans="1:24" hidden="1" x14ac:dyDescent="0.25">
      <c r="A2598" t="s">
        <v>47</v>
      </c>
      <c r="B2598" t="s">
        <v>38</v>
      </c>
      <c r="C2598">
        <v>2019</v>
      </c>
      <c r="D2598" t="s">
        <v>26</v>
      </c>
      <c r="E2598">
        <v>2.2200000000000002</v>
      </c>
      <c r="F2598">
        <v>7.84</v>
      </c>
      <c r="G2598">
        <v>2.4300000000000002</v>
      </c>
      <c r="H2598">
        <v>8.17</v>
      </c>
      <c r="I2598">
        <v>8.5399999999999991</v>
      </c>
      <c r="J2598">
        <v>1.26</v>
      </c>
      <c r="K2598">
        <v>652</v>
      </c>
      <c r="L2598" t="s">
        <v>35</v>
      </c>
      <c r="M2598">
        <v>39.729999999999997</v>
      </c>
      <c r="N2598">
        <v>252</v>
      </c>
      <c r="O2598">
        <v>24</v>
      </c>
      <c r="P2598">
        <v>32</v>
      </c>
      <c r="Q2598">
        <v>48.28</v>
      </c>
      <c r="R2598">
        <v>54054</v>
      </c>
      <c r="S2598">
        <v>47.42</v>
      </c>
      <c r="T2598">
        <v>63.22</v>
      </c>
      <c r="U2598">
        <v>58.79</v>
      </c>
      <c r="V2598">
        <v>795</v>
      </c>
      <c r="W2598">
        <v>7.06</v>
      </c>
      <c r="X2598">
        <v>791</v>
      </c>
    </row>
    <row r="2599" spans="1:24" hidden="1" x14ac:dyDescent="0.25">
      <c r="A2599" t="s">
        <v>47</v>
      </c>
      <c r="B2599" t="s">
        <v>37</v>
      </c>
      <c r="C2599">
        <v>2018</v>
      </c>
      <c r="D2599" t="s">
        <v>26</v>
      </c>
      <c r="E2599">
        <v>0.53</v>
      </c>
      <c r="F2599">
        <v>7.34</v>
      </c>
      <c r="G2599">
        <v>2.2999999999999998</v>
      </c>
      <c r="H2599">
        <v>8.25</v>
      </c>
      <c r="I2599">
        <v>28.04</v>
      </c>
      <c r="J2599">
        <v>15.35</v>
      </c>
      <c r="K2599">
        <v>982</v>
      </c>
      <c r="L2599" t="s">
        <v>35</v>
      </c>
      <c r="M2599">
        <v>50.11</v>
      </c>
      <c r="N2599">
        <v>302</v>
      </c>
      <c r="O2599">
        <v>22</v>
      </c>
      <c r="P2599">
        <v>53</v>
      </c>
      <c r="Q2599">
        <v>17.02</v>
      </c>
      <c r="R2599">
        <v>30081</v>
      </c>
      <c r="S2599">
        <v>57.72</v>
      </c>
      <c r="T2599">
        <v>19.61</v>
      </c>
      <c r="U2599">
        <v>27.94</v>
      </c>
      <c r="V2599">
        <v>725</v>
      </c>
      <c r="W2599">
        <v>25.68</v>
      </c>
      <c r="X2599">
        <v>651</v>
      </c>
    </row>
    <row r="2600" spans="1:24" hidden="1" x14ac:dyDescent="0.25">
      <c r="A2600" t="s">
        <v>46</v>
      </c>
      <c r="B2600" t="s">
        <v>38</v>
      </c>
      <c r="C2600">
        <v>2013</v>
      </c>
      <c r="D2600" t="s">
        <v>40</v>
      </c>
      <c r="E2600">
        <v>6.15</v>
      </c>
      <c r="F2600">
        <v>6.89</v>
      </c>
      <c r="G2600">
        <v>2.17</v>
      </c>
      <c r="H2600">
        <v>4.01</v>
      </c>
      <c r="I2600">
        <v>29.34</v>
      </c>
      <c r="J2600">
        <v>14.68</v>
      </c>
      <c r="K2600">
        <v>575</v>
      </c>
      <c r="L2600" t="s">
        <v>35</v>
      </c>
      <c r="M2600">
        <v>55.97</v>
      </c>
      <c r="N2600">
        <v>279</v>
      </c>
      <c r="O2600">
        <v>10</v>
      </c>
      <c r="P2600">
        <v>15</v>
      </c>
      <c r="Q2600">
        <v>18.350000000000001</v>
      </c>
      <c r="R2600">
        <v>99861</v>
      </c>
      <c r="S2600">
        <v>22.64</v>
      </c>
      <c r="T2600">
        <v>57.87</v>
      </c>
      <c r="U2600">
        <v>41.38</v>
      </c>
      <c r="V2600">
        <v>1076</v>
      </c>
      <c r="W2600">
        <v>0.93</v>
      </c>
      <c r="X2600">
        <v>760</v>
      </c>
    </row>
    <row r="2601" spans="1:24" hidden="1" x14ac:dyDescent="0.25">
      <c r="A2601" t="s">
        <v>45</v>
      </c>
      <c r="B2601" t="s">
        <v>37</v>
      </c>
      <c r="C2601">
        <v>2006</v>
      </c>
      <c r="D2601" t="s">
        <v>42</v>
      </c>
      <c r="E2601">
        <v>0.47</v>
      </c>
      <c r="F2601">
        <v>8.44</v>
      </c>
      <c r="G2601">
        <v>2.48</v>
      </c>
      <c r="H2601">
        <v>3.69</v>
      </c>
      <c r="I2601">
        <v>33.11</v>
      </c>
      <c r="J2601">
        <v>11.78</v>
      </c>
      <c r="K2601">
        <v>332</v>
      </c>
      <c r="L2601" t="s">
        <v>44</v>
      </c>
      <c r="M2601">
        <v>53</v>
      </c>
      <c r="N2601">
        <v>178</v>
      </c>
      <c r="O2601">
        <v>32</v>
      </c>
      <c r="P2601">
        <v>45</v>
      </c>
      <c r="Q2601">
        <v>80.099999999999994</v>
      </c>
      <c r="R2601">
        <v>88732</v>
      </c>
      <c r="S2601">
        <v>75.86</v>
      </c>
      <c r="T2601">
        <v>17.989999999999998</v>
      </c>
      <c r="U2601">
        <v>79.23</v>
      </c>
      <c r="V2601">
        <v>2427</v>
      </c>
      <c r="W2601">
        <v>32.299999999999997</v>
      </c>
      <c r="X2601">
        <v>391</v>
      </c>
    </row>
    <row r="2602" spans="1:24" hidden="1" x14ac:dyDescent="0.25">
      <c r="A2602" t="s">
        <v>45</v>
      </c>
      <c r="B2602" t="s">
        <v>33</v>
      </c>
      <c r="C2602">
        <v>2004</v>
      </c>
      <c r="D2602" t="s">
        <v>40</v>
      </c>
      <c r="E2602">
        <v>6.13</v>
      </c>
      <c r="F2602">
        <v>7.76</v>
      </c>
      <c r="G2602">
        <v>4.9400000000000004</v>
      </c>
      <c r="H2602">
        <v>9.0299999999999994</v>
      </c>
      <c r="I2602">
        <v>37.07</v>
      </c>
      <c r="J2602">
        <v>6.77</v>
      </c>
      <c r="K2602">
        <v>4307</v>
      </c>
      <c r="L2602" t="s">
        <v>31</v>
      </c>
      <c r="M2602">
        <v>56.22</v>
      </c>
      <c r="N2602">
        <v>401</v>
      </c>
      <c r="O2602">
        <v>15</v>
      </c>
      <c r="P2602">
        <v>23</v>
      </c>
      <c r="Q2602">
        <v>70.89</v>
      </c>
      <c r="R2602">
        <v>18252</v>
      </c>
      <c r="S2602">
        <v>12.11</v>
      </c>
      <c r="T2602">
        <v>69.64</v>
      </c>
      <c r="U2602">
        <v>80.47</v>
      </c>
      <c r="V2602">
        <v>1262</v>
      </c>
      <c r="W2602">
        <v>38.97</v>
      </c>
      <c r="X2602">
        <v>456</v>
      </c>
    </row>
    <row r="2603" spans="1:24" hidden="1" x14ac:dyDescent="0.25">
      <c r="A2603" t="s">
        <v>46</v>
      </c>
      <c r="B2603" t="s">
        <v>29</v>
      </c>
      <c r="C2603">
        <v>2017</v>
      </c>
      <c r="D2603" t="s">
        <v>43</v>
      </c>
      <c r="E2603">
        <v>2.2599999999999998</v>
      </c>
      <c r="F2603">
        <v>8.08</v>
      </c>
      <c r="G2603">
        <v>1.49</v>
      </c>
      <c r="H2603">
        <v>8.86</v>
      </c>
      <c r="I2603">
        <v>30.05</v>
      </c>
      <c r="J2603">
        <v>3.3</v>
      </c>
      <c r="K2603">
        <v>288</v>
      </c>
      <c r="L2603" t="s">
        <v>35</v>
      </c>
      <c r="M2603">
        <v>39.79</v>
      </c>
      <c r="N2603">
        <v>278</v>
      </c>
      <c r="O2603">
        <v>35</v>
      </c>
      <c r="P2603">
        <v>4</v>
      </c>
      <c r="Q2603">
        <v>51.64</v>
      </c>
      <c r="R2603">
        <v>24986</v>
      </c>
      <c r="S2603">
        <v>14.99</v>
      </c>
      <c r="T2603">
        <v>15.1</v>
      </c>
      <c r="U2603">
        <v>67.89</v>
      </c>
      <c r="V2603">
        <v>2759</v>
      </c>
      <c r="W2603">
        <v>27.11</v>
      </c>
      <c r="X2603">
        <v>284</v>
      </c>
    </row>
    <row r="2604" spans="1:24" hidden="1" x14ac:dyDescent="0.25">
      <c r="A2604" t="s">
        <v>47</v>
      </c>
      <c r="B2604" t="s">
        <v>29</v>
      </c>
      <c r="C2604">
        <v>2001</v>
      </c>
      <c r="D2604" t="s">
        <v>26</v>
      </c>
      <c r="E2604">
        <v>9.0500000000000007</v>
      </c>
      <c r="F2604">
        <v>6.1</v>
      </c>
      <c r="G2604">
        <v>3.08</v>
      </c>
      <c r="H2604">
        <v>7.77</v>
      </c>
      <c r="I2604">
        <v>5.59</v>
      </c>
      <c r="J2604">
        <v>2.0499999999999998</v>
      </c>
      <c r="K2604">
        <v>2213</v>
      </c>
      <c r="L2604" t="s">
        <v>35</v>
      </c>
      <c r="M2604">
        <v>41.58</v>
      </c>
      <c r="N2604">
        <v>128</v>
      </c>
      <c r="O2604">
        <v>22</v>
      </c>
      <c r="P2604">
        <v>66</v>
      </c>
      <c r="Q2604">
        <v>32</v>
      </c>
      <c r="R2604">
        <v>97925</v>
      </c>
      <c r="S2604">
        <v>41.33</v>
      </c>
      <c r="T2604">
        <v>70.62</v>
      </c>
      <c r="U2604">
        <v>28.84</v>
      </c>
      <c r="V2604">
        <v>1406</v>
      </c>
      <c r="W2604">
        <v>37.06</v>
      </c>
      <c r="X2604">
        <v>87</v>
      </c>
    </row>
    <row r="2605" spans="1:24" hidden="1" x14ac:dyDescent="0.25">
      <c r="A2605" t="s">
        <v>39</v>
      </c>
      <c r="B2605" t="s">
        <v>37</v>
      </c>
      <c r="C2605">
        <v>2010</v>
      </c>
      <c r="D2605" t="s">
        <v>34</v>
      </c>
      <c r="E2605">
        <v>4.75</v>
      </c>
      <c r="F2605">
        <v>6.59</v>
      </c>
      <c r="G2605">
        <v>1.2</v>
      </c>
      <c r="H2605">
        <v>7.24</v>
      </c>
      <c r="I2605">
        <v>39.51</v>
      </c>
      <c r="J2605">
        <v>0.02</v>
      </c>
      <c r="K2605">
        <v>2173</v>
      </c>
      <c r="L2605" t="s">
        <v>44</v>
      </c>
      <c r="M2605">
        <v>46.51</v>
      </c>
      <c r="N2605">
        <v>378</v>
      </c>
      <c r="O2605">
        <v>5</v>
      </c>
      <c r="P2605">
        <v>98</v>
      </c>
      <c r="Q2605">
        <v>47.13</v>
      </c>
      <c r="R2605">
        <v>80903</v>
      </c>
      <c r="S2605">
        <v>13.53</v>
      </c>
      <c r="T2605">
        <v>80.680000000000007</v>
      </c>
      <c r="U2605">
        <v>88.25</v>
      </c>
      <c r="V2605">
        <v>751</v>
      </c>
      <c r="W2605">
        <v>11.79</v>
      </c>
      <c r="X2605">
        <v>848</v>
      </c>
    </row>
    <row r="2606" spans="1:24" hidden="1" x14ac:dyDescent="0.25">
      <c r="A2606" t="s">
        <v>36</v>
      </c>
      <c r="B2606" t="s">
        <v>29</v>
      </c>
      <c r="C2606">
        <v>2021</v>
      </c>
      <c r="D2606" t="s">
        <v>26</v>
      </c>
      <c r="E2606">
        <v>2.2400000000000002</v>
      </c>
      <c r="F2606">
        <v>6.94</v>
      </c>
      <c r="G2606">
        <v>2.33</v>
      </c>
      <c r="H2606">
        <v>5.57</v>
      </c>
      <c r="I2606">
        <v>3.98</v>
      </c>
      <c r="J2606">
        <v>4.13</v>
      </c>
      <c r="K2606">
        <v>3833</v>
      </c>
      <c r="L2606" t="s">
        <v>27</v>
      </c>
      <c r="M2606">
        <v>58.14</v>
      </c>
      <c r="N2606">
        <v>114</v>
      </c>
      <c r="O2606">
        <v>42</v>
      </c>
      <c r="P2606">
        <v>90</v>
      </c>
      <c r="Q2606">
        <v>64.38</v>
      </c>
      <c r="R2606">
        <v>54285</v>
      </c>
      <c r="S2606">
        <v>1.1599999999999999</v>
      </c>
      <c r="T2606">
        <v>33.880000000000003</v>
      </c>
      <c r="U2606">
        <v>33.82</v>
      </c>
      <c r="V2606">
        <v>1888</v>
      </c>
      <c r="W2606">
        <v>16.940000000000001</v>
      </c>
      <c r="X2606">
        <v>134</v>
      </c>
    </row>
    <row r="2607" spans="1:24" hidden="1" x14ac:dyDescent="0.25">
      <c r="A2607" t="s">
        <v>36</v>
      </c>
      <c r="B2607" t="s">
        <v>33</v>
      </c>
      <c r="C2607">
        <v>2007</v>
      </c>
      <c r="D2607" t="s">
        <v>30</v>
      </c>
      <c r="E2607">
        <v>8.5299999999999994</v>
      </c>
      <c r="F2607">
        <v>6.46</v>
      </c>
      <c r="G2607">
        <v>1</v>
      </c>
      <c r="H2607">
        <v>4.57</v>
      </c>
      <c r="I2607">
        <v>1</v>
      </c>
      <c r="J2607">
        <v>8.23</v>
      </c>
      <c r="K2607">
        <v>1055</v>
      </c>
      <c r="L2607" t="s">
        <v>31</v>
      </c>
      <c r="M2607">
        <v>53.51</v>
      </c>
      <c r="N2607">
        <v>321</v>
      </c>
      <c r="O2607">
        <v>23</v>
      </c>
      <c r="P2607">
        <v>75</v>
      </c>
      <c r="Q2607">
        <v>88.17</v>
      </c>
      <c r="R2607">
        <v>81641</v>
      </c>
      <c r="S2607">
        <v>41.14</v>
      </c>
      <c r="T2607">
        <v>72.260000000000005</v>
      </c>
      <c r="U2607">
        <v>77.680000000000007</v>
      </c>
      <c r="V2607">
        <v>963</v>
      </c>
      <c r="W2607">
        <v>16.98</v>
      </c>
      <c r="X2607">
        <v>530</v>
      </c>
    </row>
    <row r="2608" spans="1:24" x14ac:dyDescent="0.25">
      <c r="A2608" t="s">
        <v>46</v>
      </c>
      <c r="B2608" t="s">
        <v>29</v>
      </c>
      <c r="C2608">
        <v>2000</v>
      </c>
      <c r="D2608" t="s">
        <v>34</v>
      </c>
      <c r="E2608">
        <v>2.54</v>
      </c>
      <c r="F2608">
        <v>6.18</v>
      </c>
      <c r="G2608">
        <v>2.79</v>
      </c>
      <c r="H2608">
        <v>7.67</v>
      </c>
      <c r="I2608">
        <v>38.479999999999997</v>
      </c>
      <c r="J2608">
        <v>4.87</v>
      </c>
      <c r="K2608">
        <v>4369</v>
      </c>
      <c r="L2608" t="s">
        <v>44</v>
      </c>
      <c r="M2608">
        <v>85.39</v>
      </c>
      <c r="N2608">
        <v>388</v>
      </c>
      <c r="O2608">
        <v>37</v>
      </c>
      <c r="P2608">
        <v>49</v>
      </c>
      <c r="Q2608">
        <v>56.48</v>
      </c>
      <c r="R2608">
        <v>98120</v>
      </c>
      <c r="S2608">
        <v>64.86</v>
      </c>
      <c r="T2608">
        <v>43.4</v>
      </c>
      <c r="U2608">
        <v>23.41</v>
      </c>
      <c r="V2608">
        <v>2988</v>
      </c>
      <c r="W2608">
        <v>4.4800000000000004</v>
      </c>
      <c r="X2608">
        <v>298</v>
      </c>
    </row>
    <row r="2609" spans="1:24" hidden="1" x14ac:dyDescent="0.25">
      <c r="A2609" t="s">
        <v>45</v>
      </c>
      <c r="B2609" t="s">
        <v>33</v>
      </c>
      <c r="C2609">
        <v>2021</v>
      </c>
      <c r="D2609" t="s">
        <v>40</v>
      </c>
      <c r="E2609">
        <v>3.07</v>
      </c>
      <c r="F2609">
        <v>6.56</v>
      </c>
      <c r="G2609">
        <v>1.33</v>
      </c>
      <c r="H2609">
        <v>9.39</v>
      </c>
      <c r="I2609">
        <v>27.42</v>
      </c>
      <c r="J2609">
        <v>6.18</v>
      </c>
      <c r="K2609">
        <v>1324</v>
      </c>
      <c r="L2609" t="s">
        <v>27</v>
      </c>
      <c r="M2609">
        <v>66.790000000000006</v>
      </c>
      <c r="N2609">
        <v>273</v>
      </c>
      <c r="O2609">
        <v>41</v>
      </c>
      <c r="P2609">
        <v>40</v>
      </c>
      <c r="Q2609">
        <v>29.12</v>
      </c>
      <c r="R2609">
        <v>53390</v>
      </c>
      <c r="S2609">
        <v>49.51</v>
      </c>
      <c r="T2609">
        <v>73.819999999999993</v>
      </c>
      <c r="U2609">
        <v>46.55</v>
      </c>
      <c r="V2609">
        <v>1216</v>
      </c>
      <c r="W2609">
        <v>31.86</v>
      </c>
      <c r="X2609">
        <v>136</v>
      </c>
    </row>
    <row r="2610" spans="1:24" hidden="1" x14ac:dyDescent="0.25">
      <c r="A2610" t="s">
        <v>48</v>
      </c>
      <c r="B2610" t="s">
        <v>38</v>
      </c>
      <c r="C2610">
        <v>2011</v>
      </c>
      <c r="D2610" t="s">
        <v>30</v>
      </c>
      <c r="E2610">
        <v>8.34</v>
      </c>
      <c r="F2610">
        <v>7.33</v>
      </c>
      <c r="G2610">
        <v>0.18</v>
      </c>
      <c r="H2610">
        <v>6.06</v>
      </c>
      <c r="I2610">
        <v>34.93</v>
      </c>
      <c r="J2610">
        <v>7.81</v>
      </c>
      <c r="K2610">
        <v>3595</v>
      </c>
      <c r="L2610" t="s">
        <v>44</v>
      </c>
      <c r="M2610">
        <v>70.3</v>
      </c>
      <c r="N2610">
        <v>463</v>
      </c>
      <c r="O2610">
        <v>5</v>
      </c>
      <c r="P2610">
        <v>88</v>
      </c>
      <c r="Q2610">
        <v>6.19</v>
      </c>
      <c r="R2610">
        <v>26003</v>
      </c>
      <c r="S2610">
        <v>5.22</v>
      </c>
      <c r="T2610">
        <v>64.900000000000006</v>
      </c>
      <c r="U2610">
        <v>58.27</v>
      </c>
      <c r="V2610">
        <v>2720</v>
      </c>
      <c r="W2610">
        <v>19.8</v>
      </c>
      <c r="X2610">
        <v>225</v>
      </c>
    </row>
    <row r="2611" spans="1:24" hidden="1" x14ac:dyDescent="0.25">
      <c r="A2611" t="s">
        <v>46</v>
      </c>
      <c r="B2611" t="s">
        <v>33</v>
      </c>
      <c r="C2611">
        <v>2001</v>
      </c>
      <c r="D2611" t="s">
        <v>26</v>
      </c>
      <c r="E2611">
        <v>3.09</v>
      </c>
      <c r="F2611">
        <v>7.74</v>
      </c>
      <c r="G2611">
        <v>4.08</v>
      </c>
      <c r="H2611">
        <v>5.12</v>
      </c>
      <c r="I2611">
        <v>19.14</v>
      </c>
      <c r="J2611">
        <v>6.17</v>
      </c>
      <c r="K2611">
        <v>3827</v>
      </c>
      <c r="L2611" t="s">
        <v>44</v>
      </c>
      <c r="M2611">
        <v>69.239999999999995</v>
      </c>
      <c r="N2611">
        <v>201</v>
      </c>
      <c r="O2611">
        <v>9</v>
      </c>
      <c r="P2611">
        <v>54</v>
      </c>
      <c r="Q2611">
        <v>19.190000000000001</v>
      </c>
      <c r="R2611">
        <v>69661</v>
      </c>
      <c r="S2611">
        <v>23.25</v>
      </c>
      <c r="T2611">
        <v>33.130000000000003</v>
      </c>
      <c r="U2611">
        <v>22.24</v>
      </c>
      <c r="V2611">
        <v>665</v>
      </c>
      <c r="W2611">
        <v>19.62</v>
      </c>
      <c r="X2611">
        <v>637</v>
      </c>
    </row>
    <row r="2612" spans="1:24" hidden="1" x14ac:dyDescent="0.25">
      <c r="A2612" t="s">
        <v>39</v>
      </c>
      <c r="B2612" t="s">
        <v>25</v>
      </c>
      <c r="C2612">
        <v>2017</v>
      </c>
      <c r="D2612" t="s">
        <v>40</v>
      </c>
      <c r="E2612">
        <v>4.0999999999999996</v>
      </c>
      <c r="F2612">
        <v>7.94</v>
      </c>
      <c r="G2612">
        <v>0.64</v>
      </c>
      <c r="H2612">
        <v>4.9000000000000004</v>
      </c>
      <c r="I2612">
        <v>0.55000000000000004</v>
      </c>
      <c r="J2612">
        <v>14.49</v>
      </c>
      <c r="K2612">
        <v>2662</v>
      </c>
      <c r="L2612" t="s">
        <v>31</v>
      </c>
      <c r="M2612">
        <v>57.91</v>
      </c>
      <c r="N2612">
        <v>116</v>
      </c>
      <c r="O2612">
        <v>21</v>
      </c>
      <c r="P2612">
        <v>80</v>
      </c>
      <c r="Q2612">
        <v>65.72</v>
      </c>
      <c r="R2612">
        <v>22084</v>
      </c>
      <c r="S2612">
        <v>52.43</v>
      </c>
      <c r="T2612">
        <v>25.5</v>
      </c>
      <c r="U2612">
        <v>33.72</v>
      </c>
      <c r="V2612">
        <v>2153</v>
      </c>
      <c r="W2612">
        <v>26.74</v>
      </c>
      <c r="X2612">
        <v>838</v>
      </c>
    </row>
    <row r="2613" spans="1:24" hidden="1" x14ac:dyDescent="0.25">
      <c r="A2613" t="s">
        <v>46</v>
      </c>
      <c r="B2613" t="s">
        <v>25</v>
      </c>
      <c r="C2613">
        <v>2006</v>
      </c>
      <c r="D2613" t="s">
        <v>40</v>
      </c>
      <c r="E2613">
        <v>3.48</v>
      </c>
      <c r="F2613">
        <v>6.11</v>
      </c>
      <c r="G2613">
        <v>1.84</v>
      </c>
      <c r="H2613">
        <v>3.17</v>
      </c>
      <c r="I2613">
        <v>16.55</v>
      </c>
      <c r="J2613">
        <v>9.83</v>
      </c>
      <c r="K2613">
        <v>2323</v>
      </c>
      <c r="L2613" t="s">
        <v>31</v>
      </c>
      <c r="M2613">
        <v>98.63</v>
      </c>
      <c r="N2613">
        <v>476</v>
      </c>
      <c r="O2613">
        <v>22</v>
      </c>
      <c r="P2613">
        <v>19</v>
      </c>
      <c r="Q2613">
        <v>17.72</v>
      </c>
      <c r="R2613">
        <v>52388</v>
      </c>
      <c r="S2613">
        <v>73.81</v>
      </c>
      <c r="T2613">
        <v>83.18</v>
      </c>
      <c r="U2613">
        <v>45.51</v>
      </c>
      <c r="V2613">
        <v>1535</v>
      </c>
      <c r="W2613">
        <v>6.84</v>
      </c>
      <c r="X2613">
        <v>115</v>
      </c>
    </row>
    <row r="2614" spans="1:24" hidden="1" x14ac:dyDescent="0.25">
      <c r="A2614" t="s">
        <v>41</v>
      </c>
      <c r="B2614" t="s">
        <v>25</v>
      </c>
      <c r="C2614">
        <v>2016</v>
      </c>
      <c r="D2614" t="s">
        <v>43</v>
      </c>
      <c r="E2614">
        <v>1.1599999999999999</v>
      </c>
      <c r="F2614">
        <v>7.07</v>
      </c>
      <c r="G2614">
        <v>2.39</v>
      </c>
      <c r="H2614">
        <v>6.64</v>
      </c>
      <c r="I2614">
        <v>30.41</v>
      </c>
      <c r="J2614">
        <v>0.39</v>
      </c>
      <c r="K2614">
        <v>1882</v>
      </c>
      <c r="L2614" t="s">
        <v>31</v>
      </c>
      <c r="M2614">
        <v>32.61</v>
      </c>
      <c r="N2614">
        <v>34</v>
      </c>
      <c r="O2614">
        <v>4</v>
      </c>
      <c r="P2614">
        <v>91</v>
      </c>
      <c r="Q2614">
        <v>49.19</v>
      </c>
      <c r="R2614">
        <v>42164</v>
      </c>
      <c r="S2614">
        <v>79.39</v>
      </c>
      <c r="T2614">
        <v>77.12</v>
      </c>
      <c r="U2614">
        <v>98.6</v>
      </c>
      <c r="V2614">
        <v>501</v>
      </c>
      <c r="W2614">
        <v>32.409999999999997</v>
      </c>
      <c r="X2614">
        <v>500</v>
      </c>
    </row>
    <row r="2615" spans="1:24" hidden="1" x14ac:dyDescent="0.25">
      <c r="A2615" t="s">
        <v>24</v>
      </c>
      <c r="B2615" t="s">
        <v>37</v>
      </c>
      <c r="C2615">
        <v>2021</v>
      </c>
      <c r="D2615" t="s">
        <v>43</v>
      </c>
      <c r="E2615">
        <v>0.39</v>
      </c>
      <c r="F2615">
        <v>6.31</v>
      </c>
      <c r="G2615">
        <v>2.16</v>
      </c>
      <c r="H2615">
        <v>9.92</v>
      </c>
      <c r="I2615">
        <v>11.29</v>
      </c>
      <c r="J2615">
        <v>4.53</v>
      </c>
      <c r="K2615">
        <v>3063</v>
      </c>
      <c r="L2615" t="s">
        <v>31</v>
      </c>
      <c r="M2615">
        <v>45.11</v>
      </c>
      <c r="N2615">
        <v>408</v>
      </c>
      <c r="O2615">
        <v>27</v>
      </c>
      <c r="P2615">
        <v>49</v>
      </c>
      <c r="Q2615">
        <v>70.5</v>
      </c>
      <c r="R2615">
        <v>58126</v>
      </c>
      <c r="S2615">
        <v>51.94</v>
      </c>
      <c r="T2615">
        <v>62.79</v>
      </c>
      <c r="U2615">
        <v>82.36</v>
      </c>
      <c r="V2615">
        <v>895</v>
      </c>
      <c r="W2615">
        <v>14.63</v>
      </c>
      <c r="X2615">
        <v>734</v>
      </c>
    </row>
    <row r="2616" spans="1:24" hidden="1" x14ac:dyDescent="0.25">
      <c r="A2616" t="s">
        <v>45</v>
      </c>
      <c r="B2616" t="s">
        <v>37</v>
      </c>
      <c r="C2616">
        <v>2022</v>
      </c>
      <c r="D2616" t="s">
        <v>42</v>
      </c>
      <c r="E2616">
        <v>7.25</v>
      </c>
      <c r="F2616">
        <v>7.08</v>
      </c>
      <c r="G2616">
        <v>3.63</v>
      </c>
      <c r="H2616">
        <v>8.7100000000000009</v>
      </c>
      <c r="I2616">
        <v>34.39</v>
      </c>
      <c r="J2616">
        <v>14.19</v>
      </c>
      <c r="K2616">
        <v>1153</v>
      </c>
      <c r="L2616" t="s">
        <v>27</v>
      </c>
      <c r="M2616">
        <v>49.93</v>
      </c>
      <c r="N2616">
        <v>105</v>
      </c>
      <c r="O2616">
        <v>8</v>
      </c>
      <c r="P2616">
        <v>34</v>
      </c>
      <c r="Q2616">
        <v>32.21</v>
      </c>
      <c r="R2616">
        <v>12521</v>
      </c>
      <c r="S2616">
        <v>64.61</v>
      </c>
      <c r="T2616">
        <v>37.950000000000003</v>
      </c>
      <c r="U2616">
        <v>87.26</v>
      </c>
      <c r="V2616">
        <v>2965</v>
      </c>
      <c r="W2616">
        <v>3.19</v>
      </c>
      <c r="X2616">
        <v>565</v>
      </c>
    </row>
    <row r="2617" spans="1:24" hidden="1" x14ac:dyDescent="0.25">
      <c r="A2617" t="s">
        <v>32</v>
      </c>
      <c r="B2617" t="s">
        <v>37</v>
      </c>
      <c r="C2617">
        <v>2013</v>
      </c>
      <c r="D2617" t="s">
        <v>43</v>
      </c>
      <c r="E2617">
        <v>6.45</v>
      </c>
      <c r="F2617">
        <v>7.08</v>
      </c>
      <c r="G2617">
        <v>2.98</v>
      </c>
      <c r="H2617">
        <v>9.2799999999999994</v>
      </c>
      <c r="I2617">
        <v>39.72</v>
      </c>
      <c r="J2617">
        <v>6.02</v>
      </c>
      <c r="K2617">
        <v>3370</v>
      </c>
      <c r="L2617" t="s">
        <v>35</v>
      </c>
      <c r="M2617">
        <v>91.69</v>
      </c>
      <c r="N2617">
        <v>248</v>
      </c>
      <c r="O2617">
        <v>38</v>
      </c>
      <c r="P2617">
        <v>49</v>
      </c>
      <c r="Q2617">
        <v>67.569999999999993</v>
      </c>
      <c r="R2617">
        <v>86103</v>
      </c>
      <c r="S2617">
        <v>90.34</v>
      </c>
      <c r="T2617">
        <v>50.84</v>
      </c>
      <c r="U2617">
        <v>73.400000000000006</v>
      </c>
      <c r="V2617">
        <v>658</v>
      </c>
      <c r="W2617">
        <v>7.61</v>
      </c>
      <c r="X2617">
        <v>586</v>
      </c>
    </row>
    <row r="2618" spans="1:24" hidden="1" x14ac:dyDescent="0.25">
      <c r="A2618" t="s">
        <v>32</v>
      </c>
      <c r="B2618" t="s">
        <v>33</v>
      </c>
      <c r="C2618">
        <v>2023</v>
      </c>
      <c r="D2618" t="s">
        <v>34</v>
      </c>
      <c r="E2618">
        <v>2.82</v>
      </c>
      <c r="F2618">
        <v>7.25</v>
      </c>
      <c r="G2618">
        <v>1.48</v>
      </c>
      <c r="H2618">
        <v>7.35</v>
      </c>
      <c r="I2618">
        <v>22.71</v>
      </c>
      <c r="J2618">
        <v>18.399999999999999</v>
      </c>
      <c r="K2618">
        <v>96</v>
      </c>
      <c r="L2618" t="s">
        <v>44</v>
      </c>
      <c r="M2618">
        <v>94.32</v>
      </c>
      <c r="N2618">
        <v>151</v>
      </c>
      <c r="O2618">
        <v>48</v>
      </c>
      <c r="P2618">
        <v>78</v>
      </c>
      <c r="Q2618">
        <v>58.95</v>
      </c>
      <c r="R2618">
        <v>82908</v>
      </c>
      <c r="S2618">
        <v>6.52</v>
      </c>
      <c r="T2618">
        <v>54.63</v>
      </c>
      <c r="U2618">
        <v>43.39</v>
      </c>
      <c r="V2618">
        <v>2146</v>
      </c>
      <c r="W2618">
        <v>10.11</v>
      </c>
      <c r="X2618">
        <v>606</v>
      </c>
    </row>
    <row r="2619" spans="1:24" hidden="1" x14ac:dyDescent="0.25">
      <c r="A2619" t="s">
        <v>45</v>
      </c>
      <c r="B2619" t="s">
        <v>37</v>
      </c>
      <c r="C2619">
        <v>2006</v>
      </c>
      <c r="D2619" t="s">
        <v>40</v>
      </c>
      <c r="E2619">
        <v>2.96</v>
      </c>
      <c r="F2619">
        <v>8.23</v>
      </c>
      <c r="G2619">
        <v>0.26</v>
      </c>
      <c r="H2619">
        <v>6.37</v>
      </c>
      <c r="I2619">
        <v>43.79</v>
      </c>
      <c r="J2619">
        <v>14.25</v>
      </c>
      <c r="K2619">
        <v>276</v>
      </c>
      <c r="L2619" t="s">
        <v>31</v>
      </c>
      <c r="M2619">
        <v>89.23</v>
      </c>
      <c r="N2619">
        <v>140</v>
      </c>
      <c r="O2619">
        <v>43</v>
      </c>
      <c r="P2619">
        <v>32</v>
      </c>
      <c r="Q2619">
        <v>45.02</v>
      </c>
      <c r="R2619">
        <v>11798</v>
      </c>
      <c r="S2619">
        <v>9.92</v>
      </c>
      <c r="T2619">
        <v>16.89</v>
      </c>
      <c r="U2619">
        <v>76.760000000000005</v>
      </c>
      <c r="V2619">
        <v>2337</v>
      </c>
      <c r="W2619">
        <v>7.12</v>
      </c>
      <c r="X2619">
        <v>66</v>
      </c>
    </row>
    <row r="2620" spans="1:24" hidden="1" x14ac:dyDescent="0.25">
      <c r="A2620" t="s">
        <v>39</v>
      </c>
      <c r="B2620" t="s">
        <v>38</v>
      </c>
      <c r="C2620">
        <v>2021</v>
      </c>
      <c r="D2620" t="s">
        <v>43</v>
      </c>
      <c r="E2620">
        <v>9.4499999999999993</v>
      </c>
      <c r="F2620">
        <v>8.01</v>
      </c>
      <c r="G2620">
        <v>3.84</v>
      </c>
      <c r="H2620">
        <v>9.93</v>
      </c>
      <c r="I2620">
        <v>42.74</v>
      </c>
      <c r="J2620">
        <v>5.8</v>
      </c>
      <c r="K2620">
        <v>2847</v>
      </c>
      <c r="L2620" t="s">
        <v>35</v>
      </c>
      <c r="M2620">
        <v>59.19</v>
      </c>
      <c r="N2620">
        <v>404</v>
      </c>
      <c r="O2620">
        <v>27</v>
      </c>
      <c r="P2620">
        <v>66</v>
      </c>
      <c r="Q2620">
        <v>89.93</v>
      </c>
      <c r="R2620">
        <v>24345</v>
      </c>
      <c r="S2620">
        <v>45.79</v>
      </c>
      <c r="T2620">
        <v>87.78</v>
      </c>
      <c r="U2620">
        <v>73.900000000000006</v>
      </c>
      <c r="V2620">
        <v>2363</v>
      </c>
      <c r="W2620">
        <v>9.69</v>
      </c>
      <c r="X2620">
        <v>753</v>
      </c>
    </row>
    <row r="2621" spans="1:24" hidden="1" x14ac:dyDescent="0.25">
      <c r="A2621" t="s">
        <v>41</v>
      </c>
      <c r="B2621" t="s">
        <v>25</v>
      </c>
      <c r="C2621">
        <v>2024</v>
      </c>
      <c r="D2621" t="s">
        <v>42</v>
      </c>
      <c r="E2621">
        <v>9.8800000000000008</v>
      </c>
      <c r="F2621">
        <v>7.59</v>
      </c>
      <c r="G2621">
        <v>1.76</v>
      </c>
      <c r="H2621">
        <v>6.13</v>
      </c>
      <c r="I2621">
        <v>43.9</v>
      </c>
      <c r="J2621">
        <v>10.33</v>
      </c>
      <c r="K2621">
        <v>331</v>
      </c>
      <c r="L2621" t="s">
        <v>27</v>
      </c>
      <c r="M2621">
        <v>94.02</v>
      </c>
      <c r="N2621">
        <v>489</v>
      </c>
      <c r="O2621">
        <v>24</v>
      </c>
      <c r="P2621">
        <v>70</v>
      </c>
      <c r="Q2621">
        <v>69.819999999999993</v>
      </c>
      <c r="R2621">
        <v>60697</v>
      </c>
      <c r="S2621">
        <v>60.97</v>
      </c>
      <c r="T2621">
        <v>17.350000000000001</v>
      </c>
      <c r="U2621">
        <v>68.8</v>
      </c>
      <c r="V2621">
        <v>2922</v>
      </c>
      <c r="W2621">
        <v>39.83</v>
      </c>
      <c r="X2621">
        <v>289</v>
      </c>
    </row>
    <row r="2622" spans="1:24" hidden="1" x14ac:dyDescent="0.25">
      <c r="A2622" t="s">
        <v>41</v>
      </c>
      <c r="B2622" t="s">
        <v>33</v>
      </c>
      <c r="C2622">
        <v>2002</v>
      </c>
      <c r="D2622" t="s">
        <v>26</v>
      </c>
      <c r="E2622">
        <v>4.7300000000000004</v>
      </c>
      <c r="F2622">
        <v>8.2100000000000009</v>
      </c>
      <c r="G2622">
        <v>4.45</v>
      </c>
      <c r="H2622">
        <v>9.42</v>
      </c>
      <c r="I2622">
        <v>33.049999999999997</v>
      </c>
      <c r="J2622">
        <v>13.34</v>
      </c>
      <c r="K2622">
        <v>2252</v>
      </c>
      <c r="L2622" t="s">
        <v>31</v>
      </c>
      <c r="M2622">
        <v>36.9</v>
      </c>
      <c r="N2622">
        <v>490</v>
      </c>
      <c r="O2622">
        <v>42</v>
      </c>
      <c r="P2622">
        <v>9</v>
      </c>
      <c r="Q2622">
        <v>37.340000000000003</v>
      </c>
      <c r="R2622">
        <v>74397</v>
      </c>
      <c r="S2622">
        <v>0.46</v>
      </c>
      <c r="T2622">
        <v>67.73</v>
      </c>
      <c r="U2622">
        <v>43.87</v>
      </c>
      <c r="V2622">
        <v>2647</v>
      </c>
      <c r="W2622">
        <v>21.51</v>
      </c>
      <c r="X2622">
        <v>623</v>
      </c>
    </row>
    <row r="2623" spans="1:24" hidden="1" x14ac:dyDescent="0.25">
      <c r="A2623" t="s">
        <v>47</v>
      </c>
      <c r="B2623" t="s">
        <v>25</v>
      </c>
      <c r="C2623">
        <v>2005</v>
      </c>
      <c r="D2623" t="s">
        <v>34</v>
      </c>
      <c r="E2623">
        <v>8.02</v>
      </c>
      <c r="F2623">
        <v>7.7</v>
      </c>
      <c r="G2623">
        <v>1.98</v>
      </c>
      <c r="H2623">
        <v>8.33</v>
      </c>
      <c r="I2623">
        <v>15.24</v>
      </c>
      <c r="J2623">
        <v>3.87</v>
      </c>
      <c r="K2623">
        <v>4198</v>
      </c>
      <c r="L2623" t="s">
        <v>44</v>
      </c>
      <c r="M2623">
        <v>75.67</v>
      </c>
      <c r="N2623">
        <v>294</v>
      </c>
      <c r="O2623">
        <v>37</v>
      </c>
      <c r="P2623">
        <v>89</v>
      </c>
      <c r="Q2623">
        <v>80.819999999999993</v>
      </c>
      <c r="R2623">
        <v>45476</v>
      </c>
      <c r="S2623">
        <v>45.25</v>
      </c>
      <c r="T2623">
        <v>49.42</v>
      </c>
      <c r="U2623">
        <v>41.06</v>
      </c>
      <c r="V2623">
        <v>1723</v>
      </c>
      <c r="W2623">
        <v>24.12</v>
      </c>
      <c r="X2623">
        <v>181</v>
      </c>
    </row>
    <row r="2624" spans="1:24" hidden="1" x14ac:dyDescent="0.25">
      <c r="A2624" t="s">
        <v>24</v>
      </c>
      <c r="B2624" t="s">
        <v>37</v>
      </c>
      <c r="C2624">
        <v>2019</v>
      </c>
      <c r="D2624" t="s">
        <v>43</v>
      </c>
      <c r="E2624">
        <v>7.37</v>
      </c>
      <c r="F2624">
        <v>8.0500000000000007</v>
      </c>
      <c r="G2624">
        <v>3.59</v>
      </c>
      <c r="H2624">
        <v>5.32</v>
      </c>
      <c r="I2624">
        <v>24.06</v>
      </c>
      <c r="J2624">
        <v>4.92</v>
      </c>
      <c r="K2624">
        <v>3051</v>
      </c>
      <c r="L2624" t="s">
        <v>35</v>
      </c>
      <c r="M2624">
        <v>95.61</v>
      </c>
      <c r="N2624">
        <v>161</v>
      </c>
      <c r="O2624">
        <v>26</v>
      </c>
      <c r="P2624">
        <v>40</v>
      </c>
      <c r="Q2624">
        <v>74.33</v>
      </c>
      <c r="R2624">
        <v>73186</v>
      </c>
      <c r="S2624">
        <v>17.28</v>
      </c>
      <c r="T2624">
        <v>70.790000000000006</v>
      </c>
      <c r="U2624">
        <v>46.9</v>
      </c>
      <c r="V2624">
        <v>1883</v>
      </c>
      <c r="W2624">
        <v>6.64</v>
      </c>
      <c r="X2624">
        <v>114</v>
      </c>
    </row>
    <row r="2625" spans="1:24" hidden="1" x14ac:dyDescent="0.25">
      <c r="A2625" t="s">
        <v>36</v>
      </c>
      <c r="B2625" t="s">
        <v>33</v>
      </c>
      <c r="C2625">
        <v>2001</v>
      </c>
      <c r="D2625" t="s">
        <v>40</v>
      </c>
      <c r="E2625">
        <v>2.97</v>
      </c>
      <c r="F2625">
        <v>7.41</v>
      </c>
      <c r="G2625">
        <v>4.7</v>
      </c>
      <c r="H2625">
        <v>6.52</v>
      </c>
      <c r="I2625">
        <v>35.53</v>
      </c>
      <c r="J2625">
        <v>10.14</v>
      </c>
      <c r="K2625">
        <v>3696</v>
      </c>
      <c r="L2625" t="s">
        <v>31</v>
      </c>
      <c r="M2625">
        <v>82.84</v>
      </c>
      <c r="N2625">
        <v>146</v>
      </c>
      <c r="O2625">
        <v>23</v>
      </c>
      <c r="P2625">
        <v>39</v>
      </c>
      <c r="Q2625">
        <v>79.59</v>
      </c>
      <c r="R2625">
        <v>43052</v>
      </c>
      <c r="S2625">
        <v>64.510000000000005</v>
      </c>
      <c r="T2625">
        <v>30.87</v>
      </c>
      <c r="U2625">
        <v>44.99</v>
      </c>
      <c r="V2625">
        <v>2006</v>
      </c>
      <c r="W2625">
        <v>1.76</v>
      </c>
      <c r="X2625">
        <v>973</v>
      </c>
    </row>
    <row r="2626" spans="1:24" hidden="1" x14ac:dyDescent="0.25">
      <c r="A2626" t="s">
        <v>28</v>
      </c>
      <c r="B2626" t="s">
        <v>29</v>
      </c>
      <c r="C2626">
        <v>2016</v>
      </c>
      <c r="D2626" t="s">
        <v>26</v>
      </c>
      <c r="E2626">
        <v>0.59</v>
      </c>
      <c r="F2626">
        <v>7.31</v>
      </c>
      <c r="G2626">
        <v>3.26</v>
      </c>
      <c r="H2626">
        <v>5.69</v>
      </c>
      <c r="I2626">
        <v>10.53</v>
      </c>
      <c r="J2626">
        <v>18.5</v>
      </c>
      <c r="K2626">
        <v>2407</v>
      </c>
      <c r="L2626" t="s">
        <v>44</v>
      </c>
      <c r="M2626">
        <v>49.45</v>
      </c>
      <c r="N2626">
        <v>411</v>
      </c>
      <c r="O2626">
        <v>42</v>
      </c>
      <c r="P2626">
        <v>5</v>
      </c>
      <c r="Q2626">
        <v>64.81</v>
      </c>
      <c r="R2626">
        <v>46423</v>
      </c>
      <c r="S2626">
        <v>26.77</v>
      </c>
      <c r="T2626">
        <v>41.61</v>
      </c>
      <c r="U2626">
        <v>26.23</v>
      </c>
      <c r="V2626">
        <v>309</v>
      </c>
      <c r="W2626">
        <v>12.41</v>
      </c>
      <c r="X2626">
        <v>15</v>
      </c>
    </row>
    <row r="2627" spans="1:24" hidden="1" x14ac:dyDescent="0.25">
      <c r="A2627" t="s">
        <v>39</v>
      </c>
      <c r="B2627" t="s">
        <v>38</v>
      </c>
      <c r="C2627">
        <v>2011</v>
      </c>
      <c r="D2627" t="s">
        <v>40</v>
      </c>
      <c r="E2627">
        <v>1.43</v>
      </c>
      <c r="F2627">
        <v>7.81</v>
      </c>
      <c r="G2627">
        <v>2.0699999999999998</v>
      </c>
      <c r="H2627">
        <v>3.95</v>
      </c>
      <c r="I2627">
        <v>36.94</v>
      </c>
      <c r="J2627">
        <v>6.88</v>
      </c>
      <c r="K2627">
        <v>3202</v>
      </c>
      <c r="L2627" t="s">
        <v>35</v>
      </c>
      <c r="M2627">
        <v>80.23</v>
      </c>
      <c r="N2627">
        <v>255</v>
      </c>
      <c r="O2627">
        <v>42</v>
      </c>
      <c r="P2627">
        <v>32</v>
      </c>
      <c r="Q2627">
        <v>39.18</v>
      </c>
      <c r="R2627">
        <v>42025</v>
      </c>
      <c r="S2627">
        <v>90.19</v>
      </c>
      <c r="T2627">
        <v>52.04</v>
      </c>
      <c r="U2627">
        <v>84.18</v>
      </c>
      <c r="V2627">
        <v>2447</v>
      </c>
      <c r="W2627">
        <v>30.79</v>
      </c>
      <c r="X2627">
        <v>972</v>
      </c>
    </row>
    <row r="2628" spans="1:24" hidden="1" x14ac:dyDescent="0.25">
      <c r="A2628" t="s">
        <v>28</v>
      </c>
      <c r="B2628" t="s">
        <v>37</v>
      </c>
      <c r="C2628">
        <v>2011</v>
      </c>
      <c r="D2628" t="s">
        <v>26</v>
      </c>
      <c r="E2628">
        <v>8.3800000000000008</v>
      </c>
      <c r="F2628">
        <v>6.05</v>
      </c>
      <c r="G2628">
        <v>2.84</v>
      </c>
      <c r="H2628">
        <v>5.5</v>
      </c>
      <c r="I2628">
        <v>27.4</v>
      </c>
      <c r="J2628">
        <v>8.0399999999999991</v>
      </c>
      <c r="K2628">
        <v>2086</v>
      </c>
      <c r="L2628" t="s">
        <v>44</v>
      </c>
      <c r="M2628">
        <v>50.63</v>
      </c>
      <c r="N2628">
        <v>90</v>
      </c>
      <c r="O2628">
        <v>45</v>
      </c>
      <c r="P2628">
        <v>15</v>
      </c>
      <c r="Q2628">
        <v>36.159999999999997</v>
      </c>
      <c r="R2628">
        <v>42877</v>
      </c>
      <c r="S2628">
        <v>6.38</v>
      </c>
      <c r="T2628">
        <v>19.66</v>
      </c>
      <c r="U2628">
        <v>49.54</v>
      </c>
      <c r="V2628">
        <v>991</v>
      </c>
      <c r="W2628">
        <v>22.35</v>
      </c>
      <c r="X2628">
        <v>43</v>
      </c>
    </row>
    <row r="2629" spans="1:24" hidden="1" x14ac:dyDescent="0.25">
      <c r="A2629" t="s">
        <v>28</v>
      </c>
      <c r="B2629" t="s">
        <v>37</v>
      </c>
      <c r="C2629">
        <v>2016</v>
      </c>
      <c r="D2629" t="s">
        <v>34</v>
      </c>
      <c r="E2629">
        <v>7.31</v>
      </c>
      <c r="F2629">
        <v>7.73</v>
      </c>
      <c r="G2629">
        <v>2.72</v>
      </c>
      <c r="H2629">
        <v>9.2200000000000006</v>
      </c>
      <c r="I2629">
        <v>4.8</v>
      </c>
      <c r="J2629">
        <v>3.81</v>
      </c>
      <c r="K2629">
        <v>306</v>
      </c>
      <c r="L2629" t="s">
        <v>27</v>
      </c>
      <c r="M2629">
        <v>37.81</v>
      </c>
      <c r="N2629">
        <v>369</v>
      </c>
      <c r="O2629">
        <v>15</v>
      </c>
      <c r="P2629">
        <v>23</v>
      </c>
      <c r="Q2629">
        <v>66.11</v>
      </c>
      <c r="R2629">
        <v>40623</v>
      </c>
      <c r="S2629">
        <v>80.92</v>
      </c>
      <c r="T2629">
        <v>78.150000000000006</v>
      </c>
      <c r="U2629">
        <v>76.53</v>
      </c>
      <c r="V2629">
        <v>2839</v>
      </c>
      <c r="W2629">
        <v>0.43</v>
      </c>
      <c r="X2629">
        <v>930</v>
      </c>
    </row>
    <row r="2630" spans="1:24" hidden="1" x14ac:dyDescent="0.25">
      <c r="A2630" t="s">
        <v>45</v>
      </c>
      <c r="B2630" t="s">
        <v>38</v>
      </c>
      <c r="C2630">
        <v>2009</v>
      </c>
      <c r="D2630" t="s">
        <v>40</v>
      </c>
      <c r="E2630">
        <v>6.64</v>
      </c>
      <c r="F2630">
        <v>8.34</v>
      </c>
      <c r="G2630">
        <v>2.92</v>
      </c>
      <c r="H2630">
        <v>8.27</v>
      </c>
      <c r="I2630">
        <v>27.86</v>
      </c>
      <c r="J2630">
        <v>11.86</v>
      </c>
      <c r="K2630">
        <v>883</v>
      </c>
      <c r="L2630" t="s">
        <v>31</v>
      </c>
      <c r="M2630">
        <v>80.209999999999994</v>
      </c>
      <c r="N2630">
        <v>217</v>
      </c>
      <c r="O2630">
        <v>1</v>
      </c>
      <c r="P2630">
        <v>93</v>
      </c>
      <c r="Q2630">
        <v>14.83</v>
      </c>
      <c r="R2630">
        <v>93979</v>
      </c>
      <c r="S2630">
        <v>39.229999999999997</v>
      </c>
      <c r="T2630">
        <v>89.32</v>
      </c>
      <c r="U2630">
        <v>42.39</v>
      </c>
      <c r="V2630">
        <v>1186</v>
      </c>
      <c r="W2630">
        <v>31.55</v>
      </c>
      <c r="X2630">
        <v>894</v>
      </c>
    </row>
    <row r="2631" spans="1:24" hidden="1" x14ac:dyDescent="0.25">
      <c r="A2631" t="s">
        <v>32</v>
      </c>
      <c r="B2631" t="s">
        <v>38</v>
      </c>
      <c r="C2631">
        <v>2002</v>
      </c>
      <c r="D2631" t="s">
        <v>43</v>
      </c>
      <c r="E2631">
        <v>1.31</v>
      </c>
      <c r="F2631">
        <v>7.78</v>
      </c>
      <c r="G2631">
        <v>0.73</v>
      </c>
      <c r="H2631">
        <v>4.9400000000000004</v>
      </c>
      <c r="I2631">
        <v>3.34</v>
      </c>
      <c r="J2631">
        <v>14.8</v>
      </c>
      <c r="K2631">
        <v>4289</v>
      </c>
      <c r="L2631" t="s">
        <v>31</v>
      </c>
      <c r="M2631">
        <v>42.55</v>
      </c>
      <c r="N2631">
        <v>138</v>
      </c>
      <c r="O2631">
        <v>1</v>
      </c>
      <c r="P2631">
        <v>59</v>
      </c>
      <c r="Q2631">
        <v>82.35</v>
      </c>
      <c r="R2631">
        <v>90996</v>
      </c>
      <c r="S2631">
        <v>85.72</v>
      </c>
      <c r="T2631">
        <v>43.41</v>
      </c>
      <c r="U2631">
        <v>68.16</v>
      </c>
      <c r="V2631">
        <v>1443</v>
      </c>
      <c r="W2631">
        <v>4.16</v>
      </c>
      <c r="X2631">
        <v>548</v>
      </c>
    </row>
    <row r="2632" spans="1:24" hidden="1" x14ac:dyDescent="0.25">
      <c r="A2632" t="s">
        <v>32</v>
      </c>
      <c r="B2632" t="s">
        <v>29</v>
      </c>
      <c r="C2632">
        <v>2019</v>
      </c>
      <c r="D2632" t="s">
        <v>43</v>
      </c>
      <c r="E2632">
        <v>6.4</v>
      </c>
      <c r="F2632">
        <v>6.09</v>
      </c>
      <c r="G2632">
        <v>3.49</v>
      </c>
      <c r="H2632">
        <v>5.58</v>
      </c>
      <c r="I2632">
        <v>0.72</v>
      </c>
      <c r="J2632">
        <v>8.81</v>
      </c>
      <c r="K2632">
        <v>3589</v>
      </c>
      <c r="L2632" t="s">
        <v>44</v>
      </c>
      <c r="M2632">
        <v>37.770000000000003</v>
      </c>
      <c r="N2632">
        <v>176</v>
      </c>
      <c r="O2632">
        <v>4</v>
      </c>
      <c r="P2632">
        <v>73</v>
      </c>
      <c r="Q2632">
        <v>38.29</v>
      </c>
      <c r="R2632">
        <v>47467</v>
      </c>
      <c r="S2632">
        <v>81.510000000000005</v>
      </c>
      <c r="T2632">
        <v>40.15</v>
      </c>
      <c r="U2632">
        <v>22.77</v>
      </c>
      <c r="V2632">
        <v>272</v>
      </c>
      <c r="W2632">
        <v>17.62</v>
      </c>
      <c r="X2632">
        <v>539</v>
      </c>
    </row>
    <row r="2633" spans="1:24" hidden="1" x14ac:dyDescent="0.25">
      <c r="A2633" t="s">
        <v>36</v>
      </c>
      <c r="B2633" t="s">
        <v>37</v>
      </c>
      <c r="C2633">
        <v>2017</v>
      </c>
      <c r="D2633" t="s">
        <v>42</v>
      </c>
      <c r="E2633">
        <v>7.72</v>
      </c>
      <c r="F2633">
        <v>6.94</v>
      </c>
      <c r="G2633">
        <v>0.73</v>
      </c>
      <c r="H2633">
        <v>7.32</v>
      </c>
      <c r="I2633">
        <v>44.48</v>
      </c>
      <c r="J2633">
        <v>15</v>
      </c>
      <c r="K2633">
        <v>3641</v>
      </c>
      <c r="L2633" t="s">
        <v>35</v>
      </c>
      <c r="M2633">
        <v>68.62</v>
      </c>
      <c r="N2633">
        <v>290</v>
      </c>
      <c r="O2633">
        <v>45</v>
      </c>
      <c r="P2633">
        <v>10</v>
      </c>
      <c r="Q2633">
        <v>63.78</v>
      </c>
      <c r="R2633">
        <v>11337</v>
      </c>
      <c r="S2633">
        <v>23.93</v>
      </c>
      <c r="T2633">
        <v>57.53</v>
      </c>
      <c r="U2633">
        <v>28.48</v>
      </c>
      <c r="V2633">
        <v>1077</v>
      </c>
      <c r="W2633">
        <v>39.979999999999997</v>
      </c>
      <c r="X2633">
        <v>526</v>
      </c>
    </row>
    <row r="2634" spans="1:24" hidden="1" x14ac:dyDescent="0.25">
      <c r="A2634" t="s">
        <v>45</v>
      </c>
      <c r="B2634" t="s">
        <v>37</v>
      </c>
      <c r="C2634">
        <v>2012</v>
      </c>
      <c r="D2634" t="s">
        <v>26</v>
      </c>
      <c r="E2634">
        <v>8.61</v>
      </c>
      <c r="F2634">
        <v>8.02</v>
      </c>
      <c r="G2634">
        <v>7.0000000000000007E-2</v>
      </c>
      <c r="H2634">
        <v>5.91</v>
      </c>
      <c r="I2634">
        <v>24.5</v>
      </c>
      <c r="J2634">
        <v>6.05</v>
      </c>
      <c r="K2634">
        <v>4344</v>
      </c>
      <c r="L2634" t="s">
        <v>31</v>
      </c>
      <c r="M2634">
        <v>73.44</v>
      </c>
      <c r="N2634">
        <v>339</v>
      </c>
      <c r="O2634">
        <v>20</v>
      </c>
      <c r="P2634">
        <v>43</v>
      </c>
      <c r="Q2634">
        <v>50.91</v>
      </c>
      <c r="R2634">
        <v>20019</v>
      </c>
      <c r="S2634">
        <v>5.0599999999999996</v>
      </c>
      <c r="T2634">
        <v>65.09</v>
      </c>
      <c r="U2634">
        <v>49.16</v>
      </c>
      <c r="V2634">
        <v>2964</v>
      </c>
      <c r="W2634">
        <v>4.8499999999999996</v>
      </c>
      <c r="X2634">
        <v>639</v>
      </c>
    </row>
    <row r="2635" spans="1:24" hidden="1" x14ac:dyDescent="0.25">
      <c r="A2635" t="s">
        <v>28</v>
      </c>
      <c r="B2635" t="s">
        <v>25</v>
      </c>
      <c r="C2635">
        <v>2011</v>
      </c>
      <c r="D2635" t="s">
        <v>42</v>
      </c>
      <c r="E2635">
        <v>0.13</v>
      </c>
      <c r="F2635">
        <v>8.4</v>
      </c>
      <c r="G2635">
        <v>3.12</v>
      </c>
      <c r="H2635">
        <v>6.52</v>
      </c>
      <c r="I2635">
        <v>27.16</v>
      </c>
      <c r="J2635">
        <v>14.14</v>
      </c>
      <c r="K2635">
        <v>2162</v>
      </c>
      <c r="L2635" t="s">
        <v>44</v>
      </c>
      <c r="M2635">
        <v>33.57</v>
      </c>
      <c r="N2635">
        <v>75</v>
      </c>
      <c r="O2635">
        <v>9</v>
      </c>
      <c r="P2635">
        <v>85</v>
      </c>
      <c r="Q2635">
        <v>52.89</v>
      </c>
      <c r="R2635">
        <v>86596</v>
      </c>
      <c r="S2635">
        <v>69.55</v>
      </c>
      <c r="T2635">
        <v>79.489999999999995</v>
      </c>
      <c r="U2635">
        <v>41.5</v>
      </c>
      <c r="V2635">
        <v>2682</v>
      </c>
      <c r="W2635">
        <v>32.6</v>
      </c>
      <c r="X2635">
        <v>481</v>
      </c>
    </row>
    <row r="2636" spans="1:24" hidden="1" x14ac:dyDescent="0.25">
      <c r="A2636" t="s">
        <v>48</v>
      </c>
      <c r="B2636" t="s">
        <v>33</v>
      </c>
      <c r="C2636">
        <v>2016</v>
      </c>
      <c r="D2636" t="s">
        <v>30</v>
      </c>
      <c r="E2636">
        <v>6.84</v>
      </c>
      <c r="F2636">
        <v>6.93</v>
      </c>
      <c r="G2636">
        <v>0.57999999999999996</v>
      </c>
      <c r="H2636">
        <v>7.89</v>
      </c>
      <c r="I2636">
        <v>14</v>
      </c>
      <c r="J2636">
        <v>5.17</v>
      </c>
      <c r="K2636">
        <v>3147</v>
      </c>
      <c r="L2636" t="s">
        <v>27</v>
      </c>
      <c r="M2636">
        <v>30.31</v>
      </c>
      <c r="N2636">
        <v>56</v>
      </c>
      <c r="O2636">
        <v>41</v>
      </c>
      <c r="P2636">
        <v>2</v>
      </c>
      <c r="Q2636">
        <v>74.319999999999993</v>
      </c>
      <c r="R2636">
        <v>23807</v>
      </c>
      <c r="S2636">
        <v>20.440000000000001</v>
      </c>
      <c r="T2636">
        <v>39.83</v>
      </c>
      <c r="U2636">
        <v>48.27</v>
      </c>
      <c r="V2636">
        <v>1895</v>
      </c>
      <c r="W2636">
        <v>31.97</v>
      </c>
      <c r="X2636">
        <v>617</v>
      </c>
    </row>
    <row r="2637" spans="1:24" hidden="1" x14ac:dyDescent="0.25">
      <c r="A2637" t="s">
        <v>32</v>
      </c>
      <c r="B2637" t="s">
        <v>33</v>
      </c>
      <c r="C2637">
        <v>2003</v>
      </c>
      <c r="D2637" t="s">
        <v>43</v>
      </c>
      <c r="E2637">
        <v>0.19</v>
      </c>
      <c r="F2637">
        <v>8.1</v>
      </c>
      <c r="G2637">
        <v>3.85</v>
      </c>
      <c r="H2637">
        <v>6.27</v>
      </c>
      <c r="I2637">
        <v>27.14</v>
      </c>
      <c r="J2637">
        <v>15.61</v>
      </c>
      <c r="K2637">
        <v>2783</v>
      </c>
      <c r="L2637" t="s">
        <v>31</v>
      </c>
      <c r="M2637">
        <v>91.74</v>
      </c>
      <c r="N2637">
        <v>27</v>
      </c>
      <c r="O2637">
        <v>17</v>
      </c>
      <c r="P2637">
        <v>37</v>
      </c>
      <c r="Q2637">
        <v>63.41</v>
      </c>
      <c r="R2637">
        <v>82399</v>
      </c>
      <c r="S2637">
        <v>93.05</v>
      </c>
      <c r="T2637">
        <v>71.19</v>
      </c>
      <c r="U2637">
        <v>94.46</v>
      </c>
      <c r="V2637">
        <v>791</v>
      </c>
      <c r="W2637">
        <v>17.8</v>
      </c>
      <c r="X2637">
        <v>734</v>
      </c>
    </row>
    <row r="2638" spans="1:24" hidden="1" x14ac:dyDescent="0.25">
      <c r="A2638" t="s">
        <v>39</v>
      </c>
      <c r="B2638" t="s">
        <v>25</v>
      </c>
      <c r="C2638">
        <v>2022</v>
      </c>
      <c r="D2638" t="s">
        <v>26</v>
      </c>
      <c r="E2638">
        <v>7.07</v>
      </c>
      <c r="F2638">
        <v>8.16</v>
      </c>
      <c r="G2638">
        <v>4.33</v>
      </c>
      <c r="H2638">
        <v>4.34</v>
      </c>
      <c r="I2638">
        <v>8.44</v>
      </c>
      <c r="J2638">
        <v>16.61</v>
      </c>
      <c r="K2638">
        <v>3141</v>
      </c>
      <c r="L2638" t="s">
        <v>44</v>
      </c>
      <c r="M2638">
        <v>38.07</v>
      </c>
      <c r="N2638">
        <v>321</v>
      </c>
      <c r="O2638">
        <v>25</v>
      </c>
      <c r="P2638">
        <v>39</v>
      </c>
      <c r="Q2638">
        <v>26.53</v>
      </c>
      <c r="R2638">
        <v>20140</v>
      </c>
      <c r="S2638">
        <v>6.72</v>
      </c>
      <c r="T2638">
        <v>29.21</v>
      </c>
      <c r="U2638">
        <v>25.91</v>
      </c>
      <c r="V2638">
        <v>314</v>
      </c>
      <c r="W2638">
        <v>39.53</v>
      </c>
      <c r="X2638">
        <v>264</v>
      </c>
    </row>
    <row r="2639" spans="1:24" hidden="1" x14ac:dyDescent="0.25">
      <c r="A2639" t="s">
        <v>39</v>
      </c>
      <c r="B2639" t="s">
        <v>33</v>
      </c>
      <c r="C2639">
        <v>2009</v>
      </c>
      <c r="D2639" t="s">
        <v>34</v>
      </c>
      <c r="E2639">
        <v>6.36</v>
      </c>
      <c r="F2639">
        <v>6.31</v>
      </c>
      <c r="G2639">
        <v>4.72</v>
      </c>
      <c r="H2639">
        <v>6.64</v>
      </c>
      <c r="I2639">
        <v>37.28</v>
      </c>
      <c r="J2639">
        <v>15.95</v>
      </c>
      <c r="K2639">
        <v>4603</v>
      </c>
      <c r="L2639" t="s">
        <v>35</v>
      </c>
      <c r="M2639">
        <v>70.87</v>
      </c>
      <c r="N2639">
        <v>320</v>
      </c>
      <c r="O2639">
        <v>19</v>
      </c>
      <c r="P2639">
        <v>86</v>
      </c>
      <c r="Q2639">
        <v>9.27</v>
      </c>
      <c r="R2639">
        <v>97216</v>
      </c>
      <c r="S2639">
        <v>32.4</v>
      </c>
      <c r="T2639">
        <v>64.44</v>
      </c>
      <c r="U2639">
        <v>57.02</v>
      </c>
      <c r="V2639">
        <v>224</v>
      </c>
      <c r="W2639">
        <v>12.32</v>
      </c>
      <c r="X2639">
        <v>565</v>
      </c>
    </row>
    <row r="2640" spans="1:24" hidden="1" x14ac:dyDescent="0.25">
      <c r="A2640" t="s">
        <v>47</v>
      </c>
      <c r="B2640" t="s">
        <v>38</v>
      </c>
      <c r="C2640">
        <v>2010</v>
      </c>
      <c r="D2640" t="s">
        <v>42</v>
      </c>
      <c r="E2640">
        <v>1.48</v>
      </c>
      <c r="F2640">
        <v>8.11</v>
      </c>
      <c r="G2640">
        <v>3.32</v>
      </c>
      <c r="H2640">
        <v>5.49</v>
      </c>
      <c r="I2640">
        <v>41.17</v>
      </c>
      <c r="J2640">
        <v>4.3099999999999996</v>
      </c>
      <c r="K2640">
        <v>154</v>
      </c>
      <c r="L2640" t="s">
        <v>31</v>
      </c>
      <c r="M2640">
        <v>96.75</v>
      </c>
      <c r="N2640">
        <v>456</v>
      </c>
      <c r="O2640">
        <v>40</v>
      </c>
      <c r="P2640">
        <v>18</v>
      </c>
      <c r="Q2640">
        <v>84.34</v>
      </c>
      <c r="R2640">
        <v>24396</v>
      </c>
      <c r="S2640">
        <v>1.26</v>
      </c>
      <c r="T2640">
        <v>47.34</v>
      </c>
      <c r="U2640">
        <v>35.86</v>
      </c>
      <c r="V2640">
        <v>2424</v>
      </c>
      <c r="W2640">
        <v>12.63</v>
      </c>
      <c r="X2640">
        <v>875</v>
      </c>
    </row>
    <row r="2641" spans="1:24" hidden="1" x14ac:dyDescent="0.25">
      <c r="A2641" t="s">
        <v>46</v>
      </c>
      <c r="B2641" t="s">
        <v>33</v>
      </c>
      <c r="C2641">
        <v>2005</v>
      </c>
      <c r="D2641" t="s">
        <v>34</v>
      </c>
      <c r="E2641">
        <v>7.66</v>
      </c>
      <c r="F2641">
        <v>6.81</v>
      </c>
      <c r="G2641">
        <v>2.41</v>
      </c>
      <c r="H2641">
        <v>5.04</v>
      </c>
      <c r="I2641">
        <v>42.79</v>
      </c>
      <c r="J2641">
        <v>13.88</v>
      </c>
      <c r="K2641">
        <v>3630</v>
      </c>
      <c r="L2641" t="s">
        <v>31</v>
      </c>
      <c r="M2641">
        <v>65.83</v>
      </c>
      <c r="N2641">
        <v>149</v>
      </c>
      <c r="O2641">
        <v>35</v>
      </c>
      <c r="P2641">
        <v>39</v>
      </c>
      <c r="Q2641">
        <v>88.72</v>
      </c>
      <c r="R2641">
        <v>63501</v>
      </c>
      <c r="S2641">
        <v>31.7</v>
      </c>
      <c r="T2641">
        <v>62.93</v>
      </c>
      <c r="U2641">
        <v>48.47</v>
      </c>
      <c r="V2641">
        <v>1502</v>
      </c>
      <c r="W2641">
        <v>6.1</v>
      </c>
      <c r="X2641">
        <v>614</v>
      </c>
    </row>
    <row r="2642" spans="1:24" hidden="1" x14ac:dyDescent="0.25">
      <c r="A2642" t="s">
        <v>48</v>
      </c>
      <c r="B2642" t="s">
        <v>33</v>
      </c>
      <c r="C2642">
        <v>2005</v>
      </c>
      <c r="D2642" t="s">
        <v>34</v>
      </c>
      <c r="E2642">
        <v>0.68</v>
      </c>
      <c r="F2642">
        <v>7.48</v>
      </c>
      <c r="G2642">
        <v>1.76</v>
      </c>
      <c r="H2642">
        <v>5.3</v>
      </c>
      <c r="I2642">
        <v>5.33</v>
      </c>
      <c r="J2642">
        <v>10.77</v>
      </c>
      <c r="K2642">
        <v>460</v>
      </c>
      <c r="L2642" t="s">
        <v>27</v>
      </c>
      <c r="M2642">
        <v>39.79</v>
      </c>
      <c r="N2642">
        <v>306</v>
      </c>
      <c r="O2642">
        <v>48</v>
      </c>
      <c r="P2642">
        <v>52</v>
      </c>
      <c r="Q2642">
        <v>18.12</v>
      </c>
      <c r="R2642">
        <v>57115</v>
      </c>
      <c r="S2642">
        <v>54.13</v>
      </c>
      <c r="T2642">
        <v>40.380000000000003</v>
      </c>
      <c r="U2642">
        <v>74.16</v>
      </c>
      <c r="V2642">
        <v>2540</v>
      </c>
      <c r="W2642">
        <v>14.79</v>
      </c>
      <c r="X2642">
        <v>256</v>
      </c>
    </row>
    <row r="2643" spans="1:24" hidden="1" x14ac:dyDescent="0.25">
      <c r="A2643" t="s">
        <v>32</v>
      </c>
      <c r="B2643" t="s">
        <v>25</v>
      </c>
      <c r="C2643">
        <v>2008</v>
      </c>
      <c r="D2643" t="s">
        <v>34</v>
      </c>
      <c r="E2643">
        <v>8.26</v>
      </c>
      <c r="F2643">
        <v>7.35</v>
      </c>
      <c r="G2643">
        <v>2.4500000000000002</v>
      </c>
      <c r="H2643">
        <v>6.07</v>
      </c>
      <c r="I2643">
        <v>27.89</v>
      </c>
      <c r="J2643">
        <v>19.72</v>
      </c>
      <c r="K2643">
        <v>1396</v>
      </c>
      <c r="L2643" t="s">
        <v>44</v>
      </c>
      <c r="M2643">
        <v>57.54</v>
      </c>
      <c r="N2643">
        <v>487</v>
      </c>
      <c r="O2643">
        <v>20</v>
      </c>
      <c r="P2643">
        <v>76</v>
      </c>
      <c r="Q2643">
        <v>32.33</v>
      </c>
      <c r="R2643">
        <v>12132</v>
      </c>
      <c r="S2643">
        <v>65.489999999999995</v>
      </c>
      <c r="T2643">
        <v>33.549999999999997</v>
      </c>
      <c r="U2643">
        <v>97.84</v>
      </c>
      <c r="V2643">
        <v>1443</v>
      </c>
      <c r="W2643">
        <v>11.86</v>
      </c>
      <c r="X2643">
        <v>782</v>
      </c>
    </row>
    <row r="2644" spans="1:24" hidden="1" x14ac:dyDescent="0.25">
      <c r="A2644" t="s">
        <v>41</v>
      </c>
      <c r="B2644" t="s">
        <v>29</v>
      </c>
      <c r="C2644">
        <v>2014</v>
      </c>
      <c r="D2644" t="s">
        <v>42</v>
      </c>
      <c r="E2644">
        <v>2.62</v>
      </c>
      <c r="F2644">
        <v>7.66</v>
      </c>
      <c r="G2644">
        <v>0.95</v>
      </c>
      <c r="H2644">
        <v>9.2100000000000009</v>
      </c>
      <c r="I2644">
        <v>40.44</v>
      </c>
      <c r="J2644">
        <v>7.23</v>
      </c>
      <c r="K2644">
        <v>790</v>
      </c>
      <c r="L2644" t="s">
        <v>35</v>
      </c>
      <c r="M2644">
        <v>73.680000000000007</v>
      </c>
      <c r="N2644">
        <v>346</v>
      </c>
      <c r="O2644">
        <v>1</v>
      </c>
      <c r="P2644">
        <v>35</v>
      </c>
      <c r="Q2644">
        <v>29.67</v>
      </c>
      <c r="R2644">
        <v>88862</v>
      </c>
      <c r="S2644">
        <v>72.64</v>
      </c>
      <c r="T2644">
        <v>48.88</v>
      </c>
      <c r="U2644">
        <v>75.58</v>
      </c>
      <c r="V2644">
        <v>1226</v>
      </c>
      <c r="W2644">
        <v>24.18</v>
      </c>
      <c r="X2644">
        <v>326</v>
      </c>
    </row>
    <row r="2645" spans="1:24" hidden="1" x14ac:dyDescent="0.25">
      <c r="A2645" t="s">
        <v>32</v>
      </c>
      <c r="B2645" t="s">
        <v>33</v>
      </c>
      <c r="C2645">
        <v>2001</v>
      </c>
      <c r="D2645" t="s">
        <v>30</v>
      </c>
      <c r="E2645">
        <v>6.89</v>
      </c>
      <c r="F2645">
        <v>7.85</v>
      </c>
      <c r="G2645">
        <v>1.74</v>
      </c>
      <c r="H2645">
        <v>8.14</v>
      </c>
      <c r="I2645">
        <v>6.41</v>
      </c>
      <c r="J2645">
        <v>15.43</v>
      </c>
      <c r="K2645">
        <v>3709</v>
      </c>
      <c r="L2645" t="s">
        <v>27</v>
      </c>
      <c r="M2645">
        <v>83.4</v>
      </c>
      <c r="N2645">
        <v>392</v>
      </c>
      <c r="O2645">
        <v>45</v>
      </c>
      <c r="P2645">
        <v>66</v>
      </c>
      <c r="Q2645">
        <v>93.87</v>
      </c>
      <c r="R2645">
        <v>21716</v>
      </c>
      <c r="S2645">
        <v>83.35</v>
      </c>
      <c r="T2645">
        <v>81.61</v>
      </c>
      <c r="U2645">
        <v>90.79</v>
      </c>
      <c r="V2645">
        <v>514</v>
      </c>
      <c r="W2645">
        <v>1.63</v>
      </c>
      <c r="X2645">
        <v>260</v>
      </c>
    </row>
    <row r="2646" spans="1:24" hidden="1" x14ac:dyDescent="0.25">
      <c r="A2646" t="s">
        <v>47</v>
      </c>
      <c r="B2646" t="s">
        <v>33</v>
      </c>
      <c r="C2646">
        <v>2003</v>
      </c>
      <c r="D2646" t="s">
        <v>42</v>
      </c>
      <c r="E2646">
        <v>9.24</v>
      </c>
      <c r="F2646">
        <v>7.1</v>
      </c>
      <c r="G2646">
        <v>3.59</v>
      </c>
      <c r="H2646">
        <v>7.68</v>
      </c>
      <c r="I2646">
        <v>4.9800000000000004</v>
      </c>
      <c r="J2646">
        <v>7.4</v>
      </c>
      <c r="K2646">
        <v>1867</v>
      </c>
      <c r="L2646" t="s">
        <v>27</v>
      </c>
      <c r="M2646">
        <v>72.489999999999995</v>
      </c>
      <c r="N2646">
        <v>198</v>
      </c>
      <c r="O2646">
        <v>32</v>
      </c>
      <c r="P2646">
        <v>85</v>
      </c>
      <c r="Q2646">
        <v>22.07</v>
      </c>
      <c r="R2646">
        <v>10624</v>
      </c>
      <c r="S2646">
        <v>11.08</v>
      </c>
      <c r="T2646">
        <v>63.99</v>
      </c>
      <c r="U2646">
        <v>31.78</v>
      </c>
      <c r="V2646">
        <v>1630</v>
      </c>
      <c r="W2646">
        <v>12.41</v>
      </c>
      <c r="X2646">
        <v>763</v>
      </c>
    </row>
    <row r="2647" spans="1:24" hidden="1" x14ac:dyDescent="0.25">
      <c r="A2647" t="s">
        <v>39</v>
      </c>
      <c r="B2647" t="s">
        <v>29</v>
      </c>
      <c r="C2647">
        <v>2004</v>
      </c>
      <c r="D2647" t="s">
        <v>40</v>
      </c>
      <c r="E2647">
        <v>3.4</v>
      </c>
      <c r="F2647">
        <v>8.2200000000000006</v>
      </c>
      <c r="G2647">
        <v>1.0900000000000001</v>
      </c>
      <c r="H2647">
        <v>6.3</v>
      </c>
      <c r="I2647">
        <v>40.85</v>
      </c>
      <c r="J2647">
        <v>7.94</v>
      </c>
      <c r="K2647">
        <v>1688</v>
      </c>
      <c r="L2647" t="s">
        <v>27</v>
      </c>
      <c r="M2647">
        <v>32.4</v>
      </c>
      <c r="N2647">
        <v>163</v>
      </c>
      <c r="O2647">
        <v>22</v>
      </c>
      <c r="P2647">
        <v>88</v>
      </c>
      <c r="Q2647">
        <v>18.32</v>
      </c>
      <c r="R2647">
        <v>28237</v>
      </c>
      <c r="S2647">
        <v>76.19</v>
      </c>
      <c r="T2647">
        <v>58.93</v>
      </c>
      <c r="U2647">
        <v>34.51</v>
      </c>
      <c r="V2647">
        <v>1768</v>
      </c>
      <c r="W2647">
        <v>0.19</v>
      </c>
      <c r="X2647">
        <v>357</v>
      </c>
    </row>
    <row r="2648" spans="1:24" hidden="1" x14ac:dyDescent="0.25">
      <c r="A2648" t="s">
        <v>28</v>
      </c>
      <c r="B2648" t="s">
        <v>25</v>
      </c>
      <c r="C2648">
        <v>2016</v>
      </c>
      <c r="D2648" t="s">
        <v>43</v>
      </c>
      <c r="E2648">
        <v>5.03</v>
      </c>
      <c r="F2648">
        <v>8.02</v>
      </c>
      <c r="G2648">
        <v>1.32</v>
      </c>
      <c r="H2648">
        <v>3.01</v>
      </c>
      <c r="I2648">
        <v>39.840000000000003</v>
      </c>
      <c r="J2648">
        <v>2.2200000000000002</v>
      </c>
      <c r="K2648">
        <v>576</v>
      </c>
      <c r="L2648" t="s">
        <v>44</v>
      </c>
      <c r="M2648">
        <v>40.020000000000003</v>
      </c>
      <c r="N2648">
        <v>181</v>
      </c>
      <c r="O2648">
        <v>38</v>
      </c>
      <c r="P2648">
        <v>19</v>
      </c>
      <c r="Q2648">
        <v>19.82</v>
      </c>
      <c r="R2648">
        <v>30635</v>
      </c>
      <c r="S2648">
        <v>27.84</v>
      </c>
      <c r="T2648">
        <v>67.59</v>
      </c>
      <c r="U2648">
        <v>90.14</v>
      </c>
      <c r="V2648">
        <v>2941</v>
      </c>
      <c r="W2648">
        <v>0.25</v>
      </c>
      <c r="X2648">
        <v>655</v>
      </c>
    </row>
    <row r="2649" spans="1:24" hidden="1" x14ac:dyDescent="0.25">
      <c r="A2649" t="s">
        <v>41</v>
      </c>
      <c r="B2649" t="s">
        <v>29</v>
      </c>
      <c r="C2649">
        <v>2007</v>
      </c>
      <c r="D2649" t="s">
        <v>42</v>
      </c>
      <c r="E2649">
        <v>4.63</v>
      </c>
      <c r="F2649">
        <v>7.96</v>
      </c>
      <c r="G2649">
        <v>3.75</v>
      </c>
      <c r="H2649">
        <v>5.38</v>
      </c>
      <c r="I2649">
        <v>22.43</v>
      </c>
      <c r="J2649">
        <v>4.79</v>
      </c>
      <c r="K2649">
        <v>3764</v>
      </c>
      <c r="L2649" t="s">
        <v>44</v>
      </c>
      <c r="M2649">
        <v>56.03</v>
      </c>
      <c r="N2649">
        <v>239</v>
      </c>
      <c r="O2649">
        <v>30</v>
      </c>
      <c r="P2649">
        <v>27</v>
      </c>
      <c r="Q2649">
        <v>73.53</v>
      </c>
      <c r="R2649">
        <v>68612</v>
      </c>
      <c r="S2649">
        <v>13.82</v>
      </c>
      <c r="T2649">
        <v>68.33</v>
      </c>
      <c r="U2649">
        <v>68.599999999999994</v>
      </c>
      <c r="V2649">
        <v>2798</v>
      </c>
      <c r="W2649">
        <v>32.81</v>
      </c>
      <c r="X2649">
        <v>84</v>
      </c>
    </row>
    <row r="2650" spans="1:24" hidden="1" x14ac:dyDescent="0.25">
      <c r="A2650" t="s">
        <v>45</v>
      </c>
      <c r="B2650" t="s">
        <v>25</v>
      </c>
      <c r="C2650">
        <v>2007</v>
      </c>
      <c r="D2650" t="s">
        <v>42</v>
      </c>
      <c r="E2650">
        <v>1.58</v>
      </c>
      <c r="F2650">
        <v>7.15</v>
      </c>
      <c r="G2650">
        <v>0.89</v>
      </c>
      <c r="H2650">
        <v>8.69</v>
      </c>
      <c r="I2650">
        <v>5.49</v>
      </c>
      <c r="J2650">
        <v>3.29</v>
      </c>
      <c r="K2650">
        <v>2543</v>
      </c>
      <c r="L2650" t="s">
        <v>31</v>
      </c>
      <c r="M2650">
        <v>79.400000000000006</v>
      </c>
      <c r="N2650">
        <v>421</v>
      </c>
      <c r="O2650">
        <v>3</v>
      </c>
      <c r="P2650">
        <v>56</v>
      </c>
      <c r="Q2650">
        <v>89.03</v>
      </c>
      <c r="R2650">
        <v>35339</v>
      </c>
      <c r="S2650">
        <v>26.57</v>
      </c>
      <c r="T2650">
        <v>33.58</v>
      </c>
      <c r="U2650">
        <v>83.37</v>
      </c>
      <c r="V2650">
        <v>2310</v>
      </c>
      <c r="W2650">
        <v>29.99</v>
      </c>
      <c r="X2650">
        <v>816</v>
      </c>
    </row>
    <row r="2651" spans="1:24" hidden="1" x14ac:dyDescent="0.25">
      <c r="A2651" t="s">
        <v>24</v>
      </c>
      <c r="B2651" t="s">
        <v>38</v>
      </c>
      <c r="C2651">
        <v>2021</v>
      </c>
      <c r="D2651" t="s">
        <v>30</v>
      </c>
      <c r="E2651">
        <v>5.9</v>
      </c>
      <c r="F2651">
        <v>6.09</v>
      </c>
      <c r="G2651">
        <v>1.23</v>
      </c>
      <c r="H2651">
        <v>5.72</v>
      </c>
      <c r="I2651">
        <v>25.81</v>
      </c>
      <c r="J2651">
        <v>3.18</v>
      </c>
      <c r="K2651">
        <v>361</v>
      </c>
      <c r="L2651" t="s">
        <v>44</v>
      </c>
      <c r="M2651">
        <v>70.900000000000006</v>
      </c>
      <c r="N2651">
        <v>241</v>
      </c>
      <c r="O2651">
        <v>40</v>
      </c>
      <c r="P2651">
        <v>2</v>
      </c>
      <c r="Q2651">
        <v>40.549999999999997</v>
      </c>
      <c r="R2651">
        <v>20013</v>
      </c>
      <c r="S2651">
        <v>85.8</v>
      </c>
      <c r="T2651">
        <v>28.62</v>
      </c>
      <c r="U2651">
        <v>37.83</v>
      </c>
      <c r="V2651">
        <v>1312</v>
      </c>
      <c r="W2651">
        <v>29.77</v>
      </c>
      <c r="X2651">
        <v>249</v>
      </c>
    </row>
    <row r="2652" spans="1:24" hidden="1" x14ac:dyDescent="0.25">
      <c r="A2652" t="s">
        <v>28</v>
      </c>
      <c r="B2652" t="s">
        <v>25</v>
      </c>
      <c r="C2652">
        <v>2011</v>
      </c>
      <c r="D2652" t="s">
        <v>40</v>
      </c>
      <c r="E2652">
        <v>7.43</v>
      </c>
      <c r="F2652">
        <v>7.23</v>
      </c>
      <c r="G2652">
        <v>0.09</v>
      </c>
      <c r="H2652">
        <v>6.95</v>
      </c>
      <c r="I2652">
        <v>19.739999999999998</v>
      </c>
      <c r="J2652">
        <v>0.18</v>
      </c>
      <c r="K2652">
        <v>456</v>
      </c>
      <c r="L2652" t="s">
        <v>27</v>
      </c>
      <c r="M2652">
        <v>33.130000000000003</v>
      </c>
      <c r="N2652">
        <v>65</v>
      </c>
      <c r="O2652">
        <v>2</v>
      </c>
      <c r="P2652">
        <v>85</v>
      </c>
      <c r="Q2652">
        <v>15.34</v>
      </c>
      <c r="R2652">
        <v>44509</v>
      </c>
      <c r="S2652">
        <v>62.74</v>
      </c>
      <c r="T2652">
        <v>50.73</v>
      </c>
      <c r="U2652">
        <v>47.89</v>
      </c>
      <c r="V2652">
        <v>302</v>
      </c>
      <c r="W2652">
        <v>14.15</v>
      </c>
      <c r="X2652">
        <v>145</v>
      </c>
    </row>
    <row r="2653" spans="1:24" hidden="1" x14ac:dyDescent="0.25">
      <c r="A2653" t="s">
        <v>24</v>
      </c>
      <c r="B2653" t="s">
        <v>38</v>
      </c>
      <c r="C2653">
        <v>2020</v>
      </c>
      <c r="D2653" t="s">
        <v>42</v>
      </c>
      <c r="E2653">
        <v>9.17</v>
      </c>
      <c r="F2653">
        <v>8.25</v>
      </c>
      <c r="G2653">
        <v>3.6</v>
      </c>
      <c r="H2653">
        <v>4.43</v>
      </c>
      <c r="I2653">
        <v>25.93</v>
      </c>
      <c r="J2653">
        <v>15.88</v>
      </c>
      <c r="K2653">
        <v>3249</v>
      </c>
      <c r="L2653" t="s">
        <v>44</v>
      </c>
      <c r="M2653">
        <v>85.78</v>
      </c>
      <c r="N2653">
        <v>170</v>
      </c>
      <c r="O2653">
        <v>36</v>
      </c>
      <c r="P2653">
        <v>36</v>
      </c>
      <c r="Q2653">
        <v>59.4</v>
      </c>
      <c r="R2653">
        <v>4784</v>
      </c>
      <c r="S2653">
        <v>59.74</v>
      </c>
      <c r="T2653">
        <v>21.83</v>
      </c>
      <c r="U2653">
        <v>26.48</v>
      </c>
      <c r="V2653">
        <v>2076</v>
      </c>
      <c r="W2653">
        <v>27.97</v>
      </c>
      <c r="X2653">
        <v>236</v>
      </c>
    </row>
    <row r="2654" spans="1:24" hidden="1" x14ac:dyDescent="0.25">
      <c r="A2654" t="s">
        <v>48</v>
      </c>
      <c r="B2654" t="s">
        <v>38</v>
      </c>
      <c r="C2654">
        <v>2007</v>
      </c>
      <c r="D2654" t="s">
        <v>43</v>
      </c>
      <c r="E2654">
        <v>8.51</v>
      </c>
      <c r="F2654">
        <v>6.48</v>
      </c>
      <c r="G2654">
        <v>3.09</v>
      </c>
      <c r="H2654">
        <v>9.41</v>
      </c>
      <c r="I2654">
        <v>21.99</v>
      </c>
      <c r="J2654">
        <v>9.36</v>
      </c>
      <c r="K2654">
        <v>4224</v>
      </c>
      <c r="L2654" t="s">
        <v>35</v>
      </c>
      <c r="M2654">
        <v>72.36</v>
      </c>
      <c r="N2654">
        <v>132</v>
      </c>
      <c r="O2654">
        <v>9</v>
      </c>
      <c r="P2654">
        <v>17</v>
      </c>
      <c r="Q2654">
        <v>22.57</v>
      </c>
      <c r="R2654">
        <v>36803</v>
      </c>
      <c r="S2654">
        <v>58.46</v>
      </c>
      <c r="T2654">
        <v>47.98</v>
      </c>
      <c r="U2654">
        <v>91.65</v>
      </c>
      <c r="V2654">
        <v>1922</v>
      </c>
      <c r="W2654">
        <v>10.26</v>
      </c>
      <c r="X2654">
        <v>468</v>
      </c>
    </row>
    <row r="2655" spans="1:24" hidden="1" x14ac:dyDescent="0.25">
      <c r="A2655" t="s">
        <v>46</v>
      </c>
      <c r="B2655" t="s">
        <v>25</v>
      </c>
      <c r="C2655">
        <v>2018</v>
      </c>
      <c r="D2655" t="s">
        <v>43</v>
      </c>
      <c r="E2655">
        <v>5.0999999999999996</v>
      </c>
      <c r="F2655">
        <v>8.4600000000000009</v>
      </c>
      <c r="G2655">
        <v>3.47</v>
      </c>
      <c r="H2655">
        <v>9.4600000000000009</v>
      </c>
      <c r="I2655">
        <v>28.43</v>
      </c>
      <c r="J2655">
        <v>16.079999999999998</v>
      </c>
      <c r="K2655">
        <v>3561</v>
      </c>
      <c r="L2655" t="s">
        <v>31</v>
      </c>
      <c r="M2655">
        <v>92.1</v>
      </c>
      <c r="N2655">
        <v>80</v>
      </c>
      <c r="O2655">
        <v>41</v>
      </c>
      <c r="P2655">
        <v>83</v>
      </c>
      <c r="Q2655">
        <v>8.2899999999999991</v>
      </c>
      <c r="R2655">
        <v>39633</v>
      </c>
      <c r="S2655">
        <v>40.86</v>
      </c>
      <c r="T2655">
        <v>65.44</v>
      </c>
      <c r="U2655">
        <v>96.51</v>
      </c>
      <c r="V2655">
        <v>358</v>
      </c>
      <c r="W2655">
        <v>12.38</v>
      </c>
      <c r="X2655">
        <v>605</v>
      </c>
    </row>
    <row r="2656" spans="1:24" hidden="1" x14ac:dyDescent="0.25">
      <c r="A2656" t="s">
        <v>41</v>
      </c>
      <c r="B2656" t="s">
        <v>37</v>
      </c>
      <c r="C2656">
        <v>2002</v>
      </c>
      <c r="D2656" t="s">
        <v>42</v>
      </c>
      <c r="E2656">
        <v>7.19</v>
      </c>
      <c r="F2656">
        <v>8.02</v>
      </c>
      <c r="G2656">
        <v>1.07</v>
      </c>
      <c r="H2656">
        <v>4.0199999999999996</v>
      </c>
      <c r="I2656">
        <v>36.36</v>
      </c>
      <c r="J2656">
        <v>12.25</v>
      </c>
      <c r="K2656">
        <v>3110</v>
      </c>
      <c r="L2656" t="s">
        <v>27</v>
      </c>
      <c r="M2656">
        <v>59.24</v>
      </c>
      <c r="N2656">
        <v>164</v>
      </c>
      <c r="O2656">
        <v>31</v>
      </c>
      <c r="P2656">
        <v>45</v>
      </c>
      <c r="Q2656">
        <v>88.85</v>
      </c>
      <c r="R2656">
        <v>82319</v>
      </c>
      <c r="S2656">
        <v>41.7</v>
      </c>
      <c r="T2656">
        <v>10.59</v>
      </c>
      <c r="U2656">
        <v>88.6</v>
      </c>
      <c r="V2656">
        <v>2808</v>
      </c>
      <c r="W2656">
        <v>22.5</v>
      </c>
      <c r="X2656">
        <v>901</v>
      </c>
    </row>
    <row r="2657" spans="1:24" hidden="1" x14ac:dyDescent="0.25">
      <c r="A2657" t="s">
        <v>36</v>
      </c>
      <c r="B2657" t="s">
        <v>25</v>
      </c>
      <c r="C2657">
        <v>2017</v>
      </c>
      <c r="D2657" t="s">
        <v>34</v>
      </c>
      <c r="E2657">
        <v>8.01</v>
      </c>
      <c r="F2657">
        <v>7.77</v>
      </c>
      <c r="G2657">
        <v>3.44</v>
      </c>
      <c r="H2657">
        <v>8.07</v>
      </c>
      <c r="I2657">
        <v>38.74</v>
      </c>
      <c r="J2657">
        <v>16.63</v>
      </c>
      <c r="K2657">
        <v>3529</v>
      </c>
      <c r="L2657" t="s">
        <v>31</v>
      </c>
      <c r="M2657">
        <v>64.31</v>
      </c>
      <c r="N2657">
        <v>441</v>
      </c>
      <c r="O2657">
        <v>35</v>
      </c>
      <c r="P2657">
        <v>4</v>
      </c>
      <c r="Q2657">
        <v>87.34</v>
      </c>
      <c r="R2657">
        <v>15798</v>
      </c>
      <c r="S2657">
        <v>14.83</v>
      </c>
      <c r="T2657">
        <v>18.89</v>
      </c>
      <c r="U2657">
        <v>54.97</v>
      </c>
      <c r="V2657">
        <v>933</v>
      </c>
      <c r="W2657">
        <v>27.98</v>
      </c>
      <c r="X2657">
        <v>767</v>
      </c>
    </row>
    <row r="2658" spans="1:24" hidden="1" x14ac:dyDescent="0.25">
      <c r="A2658" t="s">
        <v>41</v>
      </c>
      <c r="B2658" t="s">
        <v>33</v>
      </c>
      <c r="C2658">
        <v>2020</v>
      </c>
      <c r="D2658" t="s">
        <v>34</v>
      </c>
      <c r="E2658">
        <v>4.93</v>
      </c>
      <c r="F2658">
        <v>7.69</v>
      </c>
      <c r="G2658">
        <v>2.98</v>
      </c>
      <c r="H2658">
        <v>3.53</v>
      </c>
      <c r="I2658">
        <v>32.450000000000003</v>
      </c>
      <c r="J2658">
        <v>10.08</v>
      </c>
      <c r="K2658">
        <v>4907</v>
      </c>
      <c r="L2658" t="s">
        <v>44</v>
      </c>
      <c r="M2658">
        <v>58.39</v>
      </c>
      <c r="N2658">
        <v>62</v>
      </c>
      <c r="O2658">
        <v>48</v>
      </c>
      <c r="P2658">
        <v>72</v>
      </c>
      <c r="Q2658">
        <v>97.64</v>
      </c>
      <c r="R2658">
        <v>852</v>
      </c>
      <c r="S2658">
        <v>33.26</v>
      </c>
      <c r="T2658">
        <v>86.97</v>
      </c>
      <c r="U2658">
        <v>47.29</v>
      </c>
      <c r="V2658">
        <v>558</v>
      </c>
      <c r="W2658">
        <v>10.63</v>
      </c>
      <c r="X2658">
        <v>764</v>
      </c>
    </row>
    <row r="2659" spans="1:24" hidden="1" x14ac:dyDescent="0.25">
      <c r="A2659" t="s">
        <v>32</v>
      </c>
      <c r="B2659" t="s">
        <v>33</v>
      </c>
      <c r="C2659">
        <v>2018</v>
      </c>
      <c r="D2659" t="s">
        <v>40</v>
      </c>
      <c r="E2659">
        <v>1.1499999999999999</v>
      </c>
      <c r="F2659">
        <v>7.47</v>
      </c>
      <c r="G2659">
        <v>1.83</v>
      </c>
      <c r="H2659">
        <v>7.19</v>
      </c>
      <c r="I2659">
        <v>9.9499999999999993</v>
      </c>
      <c r="J2659">
        <v>1.88</v>
      </c>
      <c r="K2659">
        <v>4968</v>
      </c>
      <c r="L2659" t="s">
        <v>31</v>
      </c>
      <c r="M2659">
        <v>80.569999999999993</v>
      </c>
      <c r="N2659">
        <v>354</v>
      </c>
      <c r="O2659">
        <v>26</v>
      </c>
      <c r="P2659">
        <v>92</v>
      </c>
      <c r="Q2659">
        <v>48.45</v>
      </c>
      <c r="R2659">
        <v>3622</v>
      </c>
      <c r="S2659">
        <v>51.2</v>
      </c>
      <c r="T2659">
        <v>84.24</v>
      </c>
      <c r="U2659">
        <v>57.01</v>
      </c>
      <c r="V2659">
        <v>2228</v>
      </c>
      <c r="W2659">
        <v>27.17</v>
      </c>
      <c r="X2659">
        <v>948</v>
      </c>
    </row>
    <row r="2660" spans="1:24" hidden="1" x14ac:dyDescent="0.25">
      <c r="A2660" t="s">
        <v>39</v>
      </c>
      <c r="B2660" t="s">
        <v>37</v>
      </c>
      <c r="C2660">
        <v>2018</v>
      </c>
      <c r="D2660" t="s">
        <v>43</v>
      </c>
      <c r="E2660">
        <v>4.38</v>
      </c>
      <c r="F2660">
        <v>7.8</v>
      </c>
      <c r="G2660">
        <v>2.19</v>
      </c>
      <c r="H2660">
        <v>4.25</v>
      </c>
      <c r="I2660">
        <v>19.86</v>
      </c>
      <c r="J2660">
        <v>12.34</v>
      </c>
      <c r="K2660">
        <v>349</v>
      </c>
      <c r="L2660" t="s">
        <v>31</v>
      </c>
      <c r="M2660">
        <v>82.65</v>
      </c>
      <c r="N2660">
        <v>50</v>
      </c>
      <c r="O2660">
        <v>48</v>
      </c>
      <c r="P2660">
        <v>80</v>
      </c>
      <c r="Q2660">
        <v>30.81</v>
      </c>
      <c r="R2660">
        <v>5707</v>
      </c>
      <c r="S2660">
        <v>60.6</v>
      </c>
      <c r="T2660">
        <v>43.43</v>
      </c>
      <c r="U2660">
        <v>71.010000000000005</v>
      </c>
      <c r="V2660">
        <v>2947</v>
      </c>
      <c r="W2660">
        <v>38.5</v>
      </c>
      <c r="X2660">
        <v>95</v>
      </c>
    </row>
    <row r="2661" spans="1:24" hidden="1" x14ac:dyDescent="0.25">
      <c r="A2661" t="s">
        <v>32</v>
      </c>
      <c r="B2661" t="s">
        <v>38</v>
      </c>
      <c r="C2661">
        <v>2014</v>
      </c>
      <c r="D2661" t="s">
        <v>34</v>
      </c>
      <c r="E2661">
        <v>8.42</v>
      </c>
      <c r="F2661">
        <v>7.05</v>
      </c>
      <c r="G2661">
        <v>2.84</v>
      </c>
      <c r="H2661">
        <v>4.0199999999999996</v>
      </c>
      <c r="I2661">
        <v>3.56</v>
      </c>
      <c r="J2661">
        <v>13.56</v>
      </c>
      <c r="K2661">
        <v>2692</v>
      </c>
      <c r="L2661" t="s">
        <v>44</v>
      </c>
      <c r="M2661">
        <v>80.63</v>
      </c>
      <c r="N2661">
        <v>71</v>
      </c>
      <c r="O2661">
        <v>18</v>
      </c>
      <c r="P2661">
        <v>75</v>
      </c>
      <c r="Q2661">
        <v>77.44</v>
      </c>
      <c r="R2661">
        <v>31441</v>
      </c>
      <c r="S2661">
        <v>7.16</v>
      </c>
      <c r="T2661">
        <v>57.2</v>
      </c>
      <c r="U2661">
        <v>54.52</v>
      </c>
      <c r="V2661">
        <v>964</v>
      </c>
      <c r="W2661">
        <v>19.75</v>
      </c>
      <c r="X2661">
        <v>946</v>
      </c>
    </row>
    <row r="2662" spans="1:24" hidden="1" x14ac:dyDescent="0.25">
      <c r="A2662" t="s">
        <v>32</v>
      </c>
      <c r="B2662" t="s">
        <v>37</v>
      </c>
      <c r="C2662">
        <v>2005</v>
      </c>
      <c r="D2662" t="s">
        <v>43</v>
      </c>
      <c r="E2662">
        <v>5.97</v>
      </c>
      <c r="F2662">
        <v>8.11</v>
      </c>
      <c r="G2662">
        <v>2.4700000000000002</v>
      </c>
      <c r="H2662">
        <v>3.03</v>
      </c>
      <c r="I2662">
        <v>22.58</v>
      </c>
      <c r="J2662">
        <v>12.53</v>
      </c>
      <c r="K2662">
        <v>4547</v>
      </c>
      <c r="L2662" t="s">
        <v>31</v>
      </c>
      <c r="M2662">
        <v>50.41</v>
      </c>
      <c r="N2662">
        <v>42</v>
      </c>
      <c r="O2662">
        <v>37</v>
      </c>
      <c r="P2662">
        <v>56</v>
      </c>
      <c r="Q2662">
        <v>19.690000000000001</v>
      </c>
      <c r="R2662">
        <v>48091</v>
      </c>
      <c r="S2662">
        <v>33.380000000000003</v>
      </c>
      <c r="T2662">
        <v>22.42</v>
      </c>
      <c r="U2662">
        <v>53.73</v>
      </c>
      <c r="V2662">
        <v>2737</v>
      </c>
      <c r="W2662">
        <v>16.28</v>
      </c>
      <c r="X2662">
        <v>469</v>
      </c>
    </row>
    <row r="2663" spans="1:24" hidden="1" x14ac:dyDescent="0.25">
      <c r="A2663" t="s">
        <v>48</v>
      </c>
      <c r="B2663" t="s">
        <v>33</v>
      </c>
      <c r="C2663">
        <v>2015</v>
      </c>
      <c r="D2663" t="s">
        <v>40</v>
      </c>
      <c r="E2663">
        <v>7.24</v>
      </c>
      <c r="F2663">
        <v>7.74</v>
      </c>
      <c r="G2663">
        <v>3.21</v>
      </c>
      <c r="H2663">
        <v>9.59</v>
      </c>
      <c r="I2663">
        <v>48.52</v>
      </c>
      <c r="J2663">
        <v>16.03</v>
      </c>
      <c r="K2663">
        <v>4083</v>
      </c>
      <c r="L2663" t="s">
        <v>44</v>
      </c>
      <c r="M2663">
        <v>74.52</v>
      </c>
      <c r="N2663">
        <v>322</v>
      </c>
      <c r="O2663">
        <v>0</v>
      </c>
      <c r="P2663">
        <v>25</v>
      </c>
      <c r="Q2663">
        <v>25.84</v>
      </c>
      <c r="R2663">
        <v>18915</v>
      </c>
      <c r="S2663">
        <v>33.94</v>
      </c>
      <c r="T2663">
        <v>36.479999999999997</v>
      </c>
      <c r="U2663">
        <v>54.48</v>
      </c>
      <c r="V2663">
        <v>391</v>
      </c>
      <c r="W2663">
        <v>9.3000000000000007</v>
      </c>
      <c r="X2663">
        <v>121</v>
      </c>
    </row>
    <row r="2664" spans="1:24" hidden="1" x14ac:dyDescent="0.25">
      <c r="A2664" t="s">
        <v>28</v>
      </c>
      <c r="B2664" t="s">
        <v>37</v>
      </c>
      <c r="C2664">
        <v>2007</v>
      </c>
      <c r="D2664" t="s">
        <v>40</v>
      </c>
      <c r="E2664">
        <v>1.85</v>
      </c>
      <c r="F2664">
        <v>7.93</v>
      </c>
      <c r="G2664">
        <v>0.9</v>
      </c>
      <c r="H2664">
        <v>8.8000000000000007</v>
      </c>
      <c r="I2664">
        <v>32.090000000000003</v>
      </c>
      <c r="J2664">
        <v>14.63</v>
      </c>
      <c r="K2664">
        <v>108</v>
      </c>
      <c r="L2664" t="s">
        <v>27</v>
      </c>
      <c r="M2664">
        <v>53.7</v>
      </c>
      <c r="N2664">
        <v>450</v>
      </c>
      <c r="O2664">
        <v>25</v>
      </c>
      <c r="P2664">
        <v>32</v>
      </c>
      <c r="Q2664">
        <v>27.06</v>
      </c>
      <c r="R2664">
        <v>39093</v>
      </c>
      <c r="S2664">
        <v>51.51</v>
      </c>
      <c r="T2664">
        <v>73.430000000000007</v>
      </c>
      <c r="U2664">
        <v>79.569999999999993</v>
      </c>
      <c r="V2664">
        <v>443</v>
      </c>
      <c r="W2664">
        <v>14.25</v>
      </c>
      <c r="X2664">
        <v>78</v>
      </c>
    </row>
    <row r="2665" spans="1:24" hidden="1" x14ac:dyDescent="0.25">
      <c r="A2665" t="s">
        <v>36</v>
      </c>
      <c r="B2665" t="s">
        <v>25</v>
      </c>
      <c r="C2665">
        <v>2015</v>
      </c>
      <c r="D2665" t="s">
        <v>34</v>
      </c>
      <c r="E2665">
        <v>9.64</v>
      </c>
      <c r="F2665">
        <v>7.98</v>
      </c>
      <c r="G2665">
        <v>2.7</v>
      </c>
      <c r="H2665">
        <v>3.54</v>
      </c>
      <c r="I2665">
        <v>7.73</v>
      </c>
      <c r="J2665">
        <v>8.65</v>
      </c>
      <c r="K2665">
        <v>1231</v>
      </c>
      <c r="L2665" t="s">
        <v>31</v>
      </c>
      <c r="M2665">
        <v>88.39</v>
      </c>
      <c r="N2665">
        <v>320</v>
      </c>
      <c r="O2665">
        <v>45</v>
      </c>
      <c r="P2665">
        <v>96</v>
      </c>
      <c r="Q2665">
        <v>95.26</v>
      </c>
      <c r="R2665">
        <v>70080</v>
      </c>
      <c r="S2665">
        <v>71</v>
      </c>
      <c r="T2665">
        <v>78.48</v>
      </c>
      <c r="U2665">
        <v>82.94</v>
      </c>
      <c r="V2665">
        <v>1133</v>
      </c>
      <c r="W2665">
        <v>21.15</v>
      </c>
      <c r="X2665">
        <v>371</v>
      </c>
    </row>
    <row r="2666" spans="1:24" hidden="1" x14ac:dyDescent="0.25">
      <c r="A2666" t="s">
        <v>36</v>
      </c>
      <c r="B2666" t="s">
        <v>37</v>
      </c>
      <c r="C2666">
        <v>2017</v>
      </c>
      <c r="D2666" t="s">
        <v>42</v>
      </c>
      <c r="E2666">
        <v>4.04</v>
      </c>
      <c r="F2666">
        <v>6.23</v>
      </c>
      <c r="G2666">
        <v>2.25</v>
      </c>
      <c r="H2666">
        <v>7.2</v>
      </c>
      <c r="I2666">
        <v>13.43</v>
      </c>
      <c r="J2666">
        <v>16.38</v>
      </c>
      <c r="K2666">
        <v>576</v>
      </c>
      <c r="L2666" t="s">
        <v>35</v>
      </c>
      <c r="M2666">
        <v>33.86</v>
      </c>
      <c r="N2666">
        <v>317</v>
      </c>
      <c r="O2666">
        <v>12</v>
      </c>
      <c r="P2666">
        <v>35</v>
      </c>
      <c r="Q2666">
        <v>73.52</v>
      </c>
      <c r="R2666">
        <v>45656</v>
      </c>
      <c r="S2666">
        <v>63.52</v>
      </c>
      <c r="T2666">
        <v>42.42</v>
      </c>
      <c r="U2666">
        <v>89.64</v>
      </c>
      <c r="V2666">
        <v>782</v>
      </c>
      <c r="W2666">
        <v>37.76</v>
      </c>
      <c r="X2666">
        <v>295</v>
      </c>
    </row>
    <row r="2667" spans="1:24" hidden="1" x14ac:dyDescent="0.25">
      <c r="A2667" t="s">
        <v>32</v>
      </c>
      <c r="B2667" t="s">
        <v>38</v>
      </c>
      <c r="C2667">
        <v>2019</v>
      </c>
      <c r="D2667" t="s">
        <v>26</v>
      </c>
      <c r="E2667">
        <v>6.54</v>
      </c>
      <c r="F2667">
        <v>6.14</v>
      </c>
      <c r="G2667">
        <v>2.31</v>
      </c>
      <c r="H2667">
        <v>4.63</v>
      </c>
      <c r="I2667">
        <v>3.23</v>
      </c>
      <c r="J2667">
        <v>13.84</v>
      </c>
      <c r="K2667">
        <v>240</v>
      </c>
      <c r="L2667" t="s">
        <v>35</v>
      </c>
      <c r="M2667">
        <v>32.64</v>
      </c>
      <c r="N2667">
        <v>215</v>
      </c>
      <c r="O2667">
        <v>34</v>
      </c>
      <c r="P2667">
        <v>92</v>
      </c>
      <c r="Q2667">
        <v>15.1</v>
      </c>
      <c r="R2667">
        <v>37888</v>
      </c>
      <c r="S2667">
        <v>57.09</v>
      </c>
      <c r="T2667">
        <v>34.880000000000003</v>
      </c>
      <c r="U2667">
        <v>39.44</v>
      </c>
      <c r="V2667">
        <v>1300</v>
      </c>
      <c r="W2667">
        <v>10.43</v>
      </c>
      <c r="X2667">
        <v>452</v>
      </c>
    </row>
    <row r="2668" spans="1:24" hidden="1" x14ac:dyDescent="0.25">
      <c r="A2668" t="s">
        <v>24</v>
      </c>
      <c r="B2668" t="s">
        <v>25</v>
      </c>
      <c r="C2668">
        <v>2015</v>
      </c>
      <c r="D2668" t="s">
        <v>30</v>
      </c>
      <c r="E2668">
        <v>0.19</v>
      </c>
      <c r="F2668">
        <v>8</v>
      </c>
      <c r="G2668">
        <v>2.35</v>
      </c>
      <c r="H2668">
        <v>4.8499999999999996</v>
      </c>
      <c r="I2668">
        <v>9.1199999999999992</v>
      </c>
      <c r="J2668">
        <v>2.41</v>
      </c>
      <c r="K2668">
        <v>2638</v>
      </c>
      <c r="L2668" t="s">
        <v>27</v>
      </c>
      <c r="M2668">
        <v>37.119999999999997</v>
      </c>
      <c r="N2668">
        <v>492</v>
      </c>
      <c r="O2668">
        <v>1</v>
      </c>
      <c r="P2668">
        <v>21</v>
      </c>
      <c r="Q2668">
        <v>11.1</v>
      </c>
      <c r="R2668">
        <v>67206</v>
      </c>
      <c r="S2668">
        <v>29.14</v>
      </c>
      <c r="T2668">
        <v>64.53</v>
      </c>
      <c r="U2668">
        <v>32.6</v>
      </c>
      <c r="V2668">
        <v>932</v>
      </c>
      <c r="W2668">
        <v>9.26</v>
      </c>
      <c r="X2668">
        <v>160</v>
      </c>
    </row>
    <row r="2669" spans="1:24" hidden="1" x14ac:dyDescent="0.25">
      <c r="A2669" t="s">
        <v>48</v>
      </c>
      <c r="B2669" t="s">
        <v>29</v>
      </c>
      <c r="C2669">
        <v>2010</v>
      </c>
      <c r="D2669" t="s">
        <v>26</v>
      </c>
      <c r="E2669">
        <v>1.27</v>
      </c>
      <c r="F2669">
        <v>6.65</v>
      </c>
      <c r="G2669">
        <v>4.41</v>
      </c>
      <c r="H2669">
        <v>9.1199999999999992</v>
      </c>
      <c r="I2669">
        <v>24.39</v>
      </c>
      <c r="J2669">
        <v>10.8</v>
      </c>
      <c r="K2669">
        <v>2041</v>
      </c>
      <c r="L2669" t="s">
        <v>44</v>
      </c>
      <c r="M2669">
        <v>44.17</v>
      </c>
      <c r="N2669">
        <v>190</v>
      </c>
      <c r="O2669">
        <v>21</v>
      </c>
      <c r="P2669">
        <v>81</v>
      </c>
      <c r="Q2669">
        <v>84.6</v>
      </c>
      <c r="R2669">
        <v>81541</v>
      </c>
      <c r="S2669">
        <v>83.91</v>
      </c>
      <c r="T2669">
        <v>67.430000000000007</v>
      </c>
      <c r="U2669">
        <v>47.61</v>
      </c>
      <c r="V2669">
        <v>1999</v>
      </c>
      <c r="W2669">
        <v>38.42</v>
      </c>
      <c r="X2669">
        <v>519</v>
      </c>
    </row>
    <row r="2670" spans="1:24" hidden="1" x14ac:dyDescent="0.25">
      <c r="A2670" t="s">
        <v>32</v>
      </c>
      <c r="B2670" t="s">
        <v>33</v>
      </c>
      <c r="C2670">
        <v>2006</v>
      </c>
      <c r="D2670" t="s">
        <v>26</v>
      </c>
      <c r="E2670">
        <v>7.82</v>
      </c>
      <c r="F2670">
        <v>7.45</v>
      </c>
      <c r="G2670">
        <v>4.09</v>
      </c>
      <c r="H2670">
        <v>3.8</v>
      </c>
      <c r="I2670">
        <v>17.239999999999998</v>
      </c>
      <c r="J2670">
        <v>14.57</v>
      </c>
      <c r="K2670">
        <v>370</v>
      </c>
      <c r="L2670" t="s">
        <v>44</v>
      </c>
      <c r="M2670">
        <v>32.630000000000003</v>
      </c>
      <c r="N2670">
        <v>157</v>
      </c>
      <c r="O2670">
        <v>38</v>
      </c>
      <c r="P2670">
        <v>16</v>
      </c>
      <c r="Q2670">
        <v>80.62</v>
      </c>
      <c r="R2670">
        <v>6140</v>
      </c>
      <c r="S2670">
        <v>78.53</v>
      </c>
      <c r="T2670">
        <v>88.7</v>
      </c>
      <c r="U2670">
        <v>53.64</v>
      </c>
      <c r="V2670">
        <v>980</v>
      </c>
      <c r="W2670">
        <v>24.23</v>
      </c>
      <c r="X2670">
        <v>493</v>
      </c>
    </row>
    <row r="2671" spans="1:24" hidden="1" x14ac:dyDescent="0.25">
      <c r="A2671" t="s">
        <v>46</v>
      </c>
      <c r="B2671" t="s">
        <v>33</v>
      </c>
      <c r="C2671">
        <v>2016</v>
      </c>
      <c r="D2671" t="s">
        <v>43</v>
      </c>
      <c r="E2671">
        <v>9.68</v>
      </c>
      <c r="F2671">
        <v>7.11</v>
      </c>
      <c r="G2671">
        <v>3.15</v>
      </c>
      <c r="H2671">
        <v>7.21</v>
      </c>
      <c r="I2671">
        <v>10.199999999999999</v>
      </c>
      <c r="J2671">
        <v>11.07</v>
      </c>
      <c r="K2671">
        <v>2152</v>
      </c>
      <c r="L2671" t="s">
        <v>31</v>
      </c>
      <c r="M2671">
        <v>35.01</v>
      </c>
      <c r="N2671">
        <v>489</v>
      </c>
      <c r="O2671">
        <v>27</v>
      </c>
      <c r="P2671">
        <v>43</v>
      </c>
      <c r="Q2671">
        <v>67.760000000000005</v>
      </c>
      <c r="R2671">
        <v>59972</v>
      </c>
      <c r="S2671">
        <v>18.36</v>
      </c>
      <c r="T2671">
        <v>65.790000000000006</v>
      </c>
      <c r="U2671">
        <v>76.150000000000006</v>
      </c>
      <c r="V2671">
        <v>993</v>
      </c>
      <c r="W2671">
        <v>29.41</v>
      </c>
      <c r="X2671">
        <v>450</v>
      </c>
    </row>
    <row r="2672" spans="1:24" hidden="1" x14ac:dyDescent="0.25">
      <c r="A2672" t="s">
        <v>39</v>
      </c>
      <c r="B2672" t="s">
        <v>37</v>
      </c>
      <c r="C2672">
        <v>2016</v>
      </c>
      <c r="D2672" t="s">
        <v>40</v>
      </c>
      <c r="E2672">
        <v>3.2</v>
      </c>
      <c r="F2672">
        <v>6.06</v>
      </c>
      <c r="G2672">
        <v>3.58</v>
      </c>
      <c r="H2672">
        <v>5.81</v>
      </c>
      <c r="I2672">
        <v>7.33</v>
      </c>
      <c r="J2672">
        <v>18.98</v>
      </c>
      <c r="K2672">
        <v>97</v>
      </c>
      <c r="L2672" t="s">
        <v>31</v>
      </c>
      <c r="M2672">
        <v>51.42</v>
      </c>
      <c r="N2672">
        <v>89</v>
      </c>
      <c r="O2672">
        <v>43</v>
      </c>
      <c r="P2672">
        <v>51</v>
      </c>
      <c r="Q2672">
        <v>21.22</v>
      </c>
      <c r="R2672">
        <v>38185</v>
      </c>
      <c r="S2672">
        <v>65.510000000000005</v>
      </c>
      <c r="T2672">
        <v>29.21</v>
      </c>
      <c r="U2672">
        <v>80.63</v>
      </c>
      <c r="V2672">
        <v>1202</v>
      </c>
      <c r="W2672">
        <v>33.19</v>
      </c>
      <c r="X2672">
        <v>930</v>
      </c>
    </row>
    <row r="2673" spans="1:24" hidden="1" x14ac:dyDescent="0.25">
      <c r="A2673" t="s">
        <v>28</v>
      </c>
      <c r="B2673" t="s">
        <v>25</v>
      </c>
      <c r="C2673">
        <v>2011</v>
      </c>
      <c r="D2673" t="s">
        <v>43</v>
      </c>
      <c r="E2673">
        <v>0.37</v>
      </c>
      <c r="F2673">
        <v>6.1</v>
      </c>
      <c r="G2673">
        <v>0.21</v>
      </c>
      <c r="H2673">
        <v>4.34</v>
      </c>
      <c r="I2673">
        <v>32.799999999999997</v>
      </c>
      <c r="J2673">
        <v>2.0299999999999998</v>
      </c>
      <c r="K2673">
        <v>4191</v>
      </c>
      <c r="L2673" t="s">
        <v>35</v>
      </c>
      <c r="M2673">
        <v>36.99</v>
      </c>
      <c r="N2673">
        <v>421</v>
      </c>
      <c r="O2673">
        <v>1</v>
      </c>
      <c r="P2673">
        <v>87</v>
      </c>
      <c r="Q2673">
        <v>49.07</v>
      </c>
      <c r="R2673">
        <v>87665</v>
      </c>
      <c r="S2673">
        <v>90.67</v>
      </c>
      <c r="T2673">
        <v>14.8</v>
      </c>
      <c r="U2673">
        <v>98.73</v>
      </c>
      <c r="V2673">
        <v>2980</v>
      </c>
      <c r="W2673">
        <v>3.27</v>
      </c>
      <c r="X2673">
        <v>185</v>
      </c>
    </row>
    <row r="2674" spans="1:24" hidden="1" x14ac:dyDescent="0.25">
      <c r="A2674" t="s">
        <v>45</v>
      </c>
      <c r="B2674" t="s">
        <v>29</v>
      </c>
      <c r="C2674">
        <v>2012</v>
      </c>
      <c r="D2674" t="s">
        <v>34</v>
      </c>
      <c r="E2674">
        <v>3.61</v>
      </c>
      <c r="F2674">
        <v>8.07</v>
      </c>
      <c r="G2674">
        <v>3.72</v>
      </c>
      <c r="H2674">
        <v>6.16</v>
      </c>
      <c r="I2674">
        <v>27.91</v>
      </c>
      <c r="J2674">
        <v>14.45</v>
      </c>
      <c r="K2674">
        <v>1948</v>
      </c>
      <c r="L2674" t="s">
        <v>35</v>
      </c>
      <c r="M2674">
        <v>86.15</v>
      </c>
      <c r="N2674">
        <v>490</v>
      </c>
      <c r="O2674">
        <v>10</v>
      </c>
      <c r="P2674">
        <v>21</v>
      </c>
      <c r="Q2674">
        <v>61.07</v>
      </c>
      <c r="R2674">
        <v>77861</v>
      </c>
      <c r="S2674">
        <v>43.56</v>
      </c>
      <c r="T2674">
        <v>30.61</v>
      </c>
      <c r="U2674">
        <v>50.26</v>
      </c>
      <c r="V2674">
        <v>290</v>
      </c>
      <c r="W2674">
        <v>19.39</v>
      </c>
      <c r="X2674">
        <v>719</v>
      </c>
    </row>
    <row r="2675" spans="1:24" hidden="1" x14ac:dyDescent="0.25">
      <c r="A2675" t="s">
        <v>46</v>
      </c>
      <c r="B2675" t="s">
        <v>25</v>
      </c>
      <c r="C2675">
        <v>2009</v>
      </c>
      <c r="D2675" t="s">
        <v>30</v>
      </c>
      <c r="E2675">
        <v>0.17</v>
      </c>
      <c r="F2675">
        <v>7.52</v>
      </c>
      <c r="G2675">
        <v>2.4300000000000002</v>
      </c>
      <c r="H2675">
        <v>9.58</v>
      </c>
      <c r="I2675">
        <v>42.13</v>
      </c>
      <c r="J2675">
        <v>16.489999999999998</v>
      </c>
      <c r="K2675">
        <v>1495</v>
      </c>
      <c r="L2675" t="s">
        <v>44</v>
      </c>
      <c r="M2675">
        <v>33.770000000000003</v>
      </c>
      <c r="N2675">
        <v>103</v>
      </c>
      <c r="O2675">
        <v>47</v>
      </c>
      <c r="P2675">
        <v>68</v>
      </c>
      <c r="Q2675">
        <v>93.35</v>
      </c>
      <c r="R2675">
        <v>26681</v>
      </c>
      <c r="S2675">
        <v>92.48</v>
      </c>
      <c r="T2675">
        <v>28.13</v>
      </c>
      <c r="U2675">
        <v>52.2</v>
      </c>
      <c r="V2675">
        <v>2815</v>
      </c>
      <c r="W2675">
        <v>5.6</v>
      </c>
      <c r="X2675">
        <v>563</v>
      </c>
    </row>
    <row r="2676" spans="1:24" hidden="1" x14ac:dyDescent="0.25">
      <c r="A2676" t="s">
        <v>24</v>
      </c>
      <c r="B2676" t="s">
        <v>33</v>
      </c>
      <c r="C2676">
        <v>2006</v>
      </c>
      <c r="D2676" t="s">
        <v>34</v>
      </c>
      <c r="E2676">
        <v>1.92</v>
      </c>
      <c r="F2676">
        <v>7.31</v>
      </c>
      <c r="G2676">
        <v>1.59</v>
      </c>
      <c r="H2676">
        <v>8.4700000000000006</v>
      </c>
      <c r="I2676">
        <v>9.16</v>
      </c>
      <c r="J2676">
        <v>14.05</v>
      </c>
      <c r="K2676">
        <v>2093</v>
      </c>
      <c r="L2676" t="s">
        <v>35</v>
      </c>
      <c r="M2676">
        <v>93.56</v>
      </c>
      <c r="N2676">
        <v>50</v>
      </c>
      <c r="O2676">
        <v>36</v>
      </c>
      <c r="P2676">
        <v>0</v>
      </c>
      <c r="Q2676">
        <v>18.600000000000001</v>
      </c>
      <c r="R2676">
        <v>40574</v>
      </c>
      <c r="S2676">
        <v>2.2000000000000002</v>
      </c>
      <c r="T2676">
        <v>17.43</v>
      </c>
      <c r="U2676">
        <v>63.37</v>
      </c>
      <c r="V2676">
        <v>2635</v>
      </c>
      <c r="W2676">
        <v>24.97</v>
      </c>
      <c r="X2676">
        <v>38</v>
      </c>
    </row>
    <row r="2677" spans="1:24" hidden="1" x14ac:dyDescent="0.25">
      <c r="A2677" t="s">
        <v>41</v>
      </c>
      <c r="B2677" t="s">
        <v>25</v>
      </c>
      <c r="C2677">
        <v>2013</v>
      </c>
      <c r="D2677" t="s">
        <v>42</v>
      </c>
      <c r="E2677">
        <v>7.52</v>
      </c>
      <c r="F2677">
        <v>8.36</v>
      </c>
      <c r="G2677">
        <v>0.7</v>
      </c>
      <c r="H2677">
        <v>3.92</v>
      </c>
      <c r="I2677">
        <v>42.4</v>
      </c>
      <c r="J2677">
        <v>7.71</v>
      </c>
      <c r="K2677">
        <v>2937</v>
      </c>
      <c r="L2677" t="s">
        <v>44</v>
      </c>
      <c r="M2677">
        <v>90.96</v>
      </c>
      <c r="N2677">
        <v>253</v>
      </c>
      <c r="O2677">
        <v>25</v>
      </c>
      <c r="P2677">
        <v>82</v>
      </c>
      <c r="Q2677">
        <v>52.51</v>
      </c>
      <c r="R2677">
        <v>47530</v>
      </c>
      <c r="S2677">
        <v>51.62</v>
      </c>
      <c r="T2677">
        <v>45.55</v>
      </c>
      <c r="U2677">
        <v>85.63</v>
      </c>
      <c r="V2677">
        <v>1841</v>
      </c>
      <c r="W2677">
        <v>38.15</v>
      </c>
      <c r="X2677">
        <v>606</v>
      </c>
    </row>
    <row r="2678" spans="1:24" hidden="1" x14ac:dyDescent="0.25">
      <c r="A2678" t="s">
        <v>41</v>
      </c>
      <c r="B2678" t="s">
        <v>29</v>
      </c>
      <c r="C2678">
        <v>2022</v>
      </c>
      <c r="D2678" t="s">
        <v>30</v>
      </c>
      <c r="E2678">
        <v>9.3699999999999992</v>
      </c>
      <c r="F2678">
        <v>6.43</v>
      </c>
      <c r="G2678">
        <v>0.38</v>
      </c>
      <c r="H2678">
        <v>8.9499999999999993</v>
      </c>
      <c r="I2678">
        <v>28.9</v>
      </c>
      <c r="J2678">
        <v>7.71</v>
      </c>
      <c r="K2678">
        <v>2078</v>
      </c>
      <c r="L2678" t="s">
        <v>27</v>
      </c>
      <c r="M2678">
        <v>44.59</v>
      </c>
      <c r="N2678">
        <v>106</v>
      </c>
      <c r="O2678">
        <v>27</v>
      </c>
      <c r="P2678">
        <v>29</v>
      </c>
      <c r="Q2678">
        <v>17.46</v>
      </c>
      <c r="R2678">
        <v>11625</v>
      </c>
      <c r="S2678">
        <v>25.63</v>
      </c>
      <c r="T2678">
        <v>33.049999999999997</v>
      </c>
      <c r="U2678">
        <v>72.87</v>
      </c>
      <c r="V2678">
        <v>2127</v>
      </c>
      <c r="W2678">
        <v>2.25</v>
      </c>
      <c r="X2678">
        <v>848</v>
      </c>
    </row>
    <row r="2679" spans="1:24" x14ac:dyDescent="0.25">
      <c r="A2679" t="s">
        <v>46</v>
      </c>
      <c r="B2679" t="s">
        <v>37</v>
      </c>
      <c r="C2679">
        <v>2000</v>
      </c>
      <c r="D2679" t="s">
        <v>43</v>
      </c>
      <c r="E2679">
        <v>0.87</v>
      </c>
      <c r="F2679">
        <v>6.64</v>
      </c>
      <c r="G2679">
        <v>0.22</v>
      </c>
      <c r="H2679">
        <v>9.56</v>
      </c>
      <c r="I2679">
        <v>13.31</v>
      </c>
      <c r="J2679">
        <v>11.73</v>
      </c>
      <c r="K2679">
        <v>2455</v>
      </c>
      <c r="L2679" t="s">
        <v>27</v>
      </c>
      <c r="M2679">
        <v>35.01</v>
      </c>
      <c r="N2679">
        <v>293</v>
      </c>
      <c r="O2679">
        <v>25</v>
      </c>
      <c r="P2679">
        <v>38</v>
      </c>
      <c r="Q2679">
        <v>45.5</v>
      </c>
      <c r="R2679">
        <v>6301</v>
      </c>
      <c r="S2679">
        <v>26.22</v>
      </c>
      <c r="T2679">
        <v>84.01</v>
      </c>
      <c r="U2679">
        <v>65.81</v>
      </c>
      <c r="V2679">
        <v>635</v>
      </c>
      <c r="W2679">
        <v>10.96</v>
      </c>
      <c r="X2679">
        <v>750</v>
      </c>
    </row>
    <row r="2680" spans="1:24" hidden="1" x14ac:dyDescent="0.25">
      <c r="A2680" t="s">
        <v>32</v>
      </c>
      <c r="B2680" t="s">
        <v>38</v>
      </c>
      <c r="C2680">
        <v>2016</v>
      </c>
      <c r="D2680" t="s">
        <v>43</v>
      </c>
      <c r="E2680">
        <v>5.58</v>
      </c>
      <c r="F2680">
        <v>7.89</v>
      </c>
      <c r="G2680">
        <v>0.81</v>
      </c>
      <c r="H2680">
        <v>4.9400000000000004</v>
      </c>
      <c r="I2680">
        <v>13.68</v>
      </c>
      <c r="J2680">
        <v>7.94</v>
      </c>
      <c r="K2680">
        <v>3446</v>
      </c>
      <c r="L2680" t="s">
        <v>35</v>
      </c>
      <c r="M2680">
        <v>37.39</v>
      </c>
      <c r="N2680">
        <v>235</v>
      </c>
      <c r="O2680">
        <v>16</v>
      </c>
      <c r="P2680">
        <v>78</v>
      </c>
      <c r="Q2680">
        <v>21.61</v>
      </c>
      <c r="R2680">
        <v>56397</v>
      </c>
      <c r="S2680">
        <v>87.75</v>
      </c>
      <c r="T2680">
        <v>42.31</v>
      </c>
      <c r="U2680">
        <v>71.849999999999994</v>
      </c>
      <c r="V2680">
        <v>2028</v>
      </c>
      <c r="W2680">
        <v>39.99</v>
      </c>
      <c r="X2680">
        <v>694</v>
      </c>
    </row>
    <row r="2681" spans="1:24" hidden="1" x14ac:dyDescent="0.25">
      <c r="A2681" t="s">
        <v>45</v>
      </c>
      <c r="B2681" t="s">
        <v>25</v>
      </c>
      <c r="C2681">
        <v>2003</v>
      </c>
      <c r="D2681" t="s">
        <v>34</v>
      </c>
      <c r="E2681">
        <v>2.54</v>
      </c>
      <c r="F2681">
        <v>7.94</v>
      </c>
      <c r="G2681">
        <v>0.15</v>
      </c>
      <c r="H2681">
        <v>5.33</v>
      </c>
      <c r="I2681">
        <v>19.52</v>
      </c>
      <c r="J2681">
        <v>17.66</v>
      </c>
      <c r="K2681">
        <v>1405</v>
      </c>
      <c r="L2681" t="s">
        <v>31</v>
      </c>
      <c r="M2681">
        <v>69.14</v>
      </c>
      <c r="N2681">
        <v>497</v>
      </c>
      <c r="O2681">
        <v>2</v>
      </c>
      <c r="P2681">
        <v>34</v>
      </c>
      <c r="Q2681">
        <v>83.95</v>
      </c>
      <c r="R2681">
        <v>48766</v>
      </c>
      <c r="S2681">
        <v>31.15</v>
      </c>
      <c r="T2681">
        <v>80.13</v>
      </c>
      <c r="U2681">
        <v>57.16</v>
      </c>
      <c r="V2681">
        <v>2116</v>
      </c>
      <c r="W2681">
        <v>0.22</v>
      </c>
      <c r="X2681">
        <v>562</v>
      </c>
    </row>
    <row r="2682" spans="1:24" hidden="1" x14ac:dyDescent="0.25">
      <c r="A2682" t="s">
        <v>47</v>
      </c>
      <c r="B2682" t="s">
        <v>38</v>
      </c>
      <c r="C2682">
        <v>2020</v>
      </c>
      <c r="D2682" t="s">
        <v>43</v>
      </c>
      <c r="E2682">
        <v>1.39</v>
      </c>
      <c r="F2682">
        <v>7.01</v>
      </c>
      <c r="G2682">
        <v>3.66</v>
      </c>
      <c r="H2682">
        <v>3.88</v>
      </c>
      <c r="I2682">
        <v>23.01</v>
      </c>
      <c r="J2682">
        <v>2.2000000000000002</v>
      </c>
      <c r="K2682">
        <v>4811</v>
      </c>
      <c r="L2682" t="s">
        <v>35</v>
      </c>
      <c r="M2682">
        <v>72.06</v>
      </c>
      <c r="N2682">
        <v>322</v>
      </c>
      <c r="O2682">
        <v>13</v>
      </c>
      <c r="P2682">
        <v>68</v>
      </c>
      <c r="Q2682">
        <v>26.96</v>
      </c>
      <c r="R2682">
        <v>90683</v>
      </c>
      <c r="S2682">
        <v>2.33</v>
      </c>
      <c r="T2682">
        <v>34.54</v>
      </c>
      <c r="U2682">
        <v>80.72</v>
      </c>
      <c r="V2682">
        <v>246</v>
      </c>
      <c r="W2682">
        <v>5.58</v>
      </c>
      <c r="X2682">
        <v>722</v>
      </c>
    </row>
    <row r="2683" spans="1:24" hidden="1" x14ac:dyDescent="0.25">
      <c r="A2683" t="s">
        <v>47</v>
      </c>
      <c r="B2683" t="s">
        <v>33</v>
      </c>
      <c r="C2683">
        <v>2004</v>
      </c>
      <c r="D2683" t="s">
        <v>43</v>
      </c>
      <c r="E2683">
        <v>2.19</v>
      </c>
      <c r="F2683">
        <v>8.3800000000000008</v>
      </c>
      <c r="G2683">
        <v>1.24</v>
      </c>
      <c r="H2683">
        <v>5.41</v>
      </c>
      <c r="I2683">
        <v>4.13</v>
      </c>
      <c r="J2683">
        <v>12.78</v>
      </c>
      <c r="K2683">
        <v>2691</v>
      </c>
      <c r="L2683" t="s">
        <v>35</v>
      </c>
      <c r="M2683">
        <v>52.09</v>
      </c>
      <c r="N2683">
        <v>332</v>
      </c>
      <c r="O2683">
        <v>15</v>
      </c>
      <c r="P2683">
        <v>69</v>
      </c>
      <c r="Q2683">
        <v>42.88</v>
      </c>
      <c r="R2683">
        <v>2792</v>
      </c>
      <c r="S2683">
        <v>53.97</v>
      </c>
      <c r="T2683">
        <v>76.52</v>
      </c>
      <c r="U2683">
        <v>26.02</v>
      </c>
      <c r="V2683">
        <v>1169</v>
      </c>
      <c r="W2683">
        <v>3.23</v>
      </c>
      <c r="X2683">
        <v>840</v>
      </c>
    </row>
    <row r="2684" spans="1:24" hidden="1" x14ac:dyDescent="0.25">
      <c r="A2684" t="s">
        <v>24</v>
      </c>
      <c r="B2684" t="s">
        <v>37</v>
      </c>
      <c r="C2684">
        <v>2019</v>
      </c>
      <c r="D2684" t="s">
        <v>26</v>
      </c>
      <c r="E2684">
        <v>5.78</v>
      </c>
      <c r="F2684">
        <v>8.35</v>
      </c>
      <c r="G2684">
        <v>1.84</v>
      </c>
      <c r="H2684">
        <v>7.71</v>
      </c>
      <c r="I2684">
        <v>42.1</v>
      </c>
      <c r="J2684">
        <v>2.68</v>
      </c>
      <c r="K2684">
        <v>2745</v>
      </c>
      <c r="L2684" t="s">
        <v>35</v>
      </c>
      <c r="M2684">
        <v>50.78</v>
      </c>
      <c r="N2684">
        <v>355</v>
      </c>
      <c r="O2684">
        <v>48</v>
      </c>
      <c r="P2684">
        <v>88</v>
      </c>
      <c r="Q2684">
        <v>41.96</v>
      </c>
      <c r="R2684">
        <v>15477</v>
      </c>
      <c r="S2684">
        <v>97.09</v>
      </c>
      <c r="T2684">
        <v>46.36</v>
      </c>
      <c r="U2684">
        <v>60.72</v>
      </c>
      <c r="V2684">
        <v>2554</v>
      </c>
      <c r="W2684">
        <v>30.56</v>
      </c>
      <c r="X2684">
        <v>384</v>
      </c>
    </row>
    <row r="2685" spans="1:24" hidden="1" x14ac:dyDescent="0.25">
      <c r="A2685" t="s">
        <v>32</v>
      </c>
      <c r="B2685" t="s">
        <v>37</v>
      </c>
      <c r="C2685">
        <v>2023</v>
      </c>
      <c r="D2685" t="s">
        <v>42</v>
      </c>
      <c r="E2685">
        <v>0.65</v>
      </c>
      <c r="F2685">
        <v>6.03</v>
      </c>
      <c r="G2685">
        <v>4.1100000000000003</v>
      </c>
      <c r="H2685">
        <v>4.91</v>
      </c>
      <c r="I2685">
        <v>6.08</v>
      </c>
      <c r="J2685">
        <v>10.8</v>
      </c>
      <c r="K2685">
        <v>972</v>
      </c>
      <c r="L2685" t="s">
        <v>31</v>
      </c>
      <c r="M2685">
        <v>67.209999999999994</v>
      </c>
      <c r="N2685">
        <v>104</v>
      </c>
      <c r="O2685">
        <v>35</v>
      </c>
      <c r="P2685">
        <v>10</v>
      </c>
      <c r="Q2685">
        <v>86.9</v>
      </c>
      <c r="R2685">
        <v>42693</v>
      </c>
      <c r="S2685">
        <v>7.91</v>
      </c>
      <c r="T2685">
        <v>12.59</v>
      </c>
      <c r="U2685">
        <v>84.53</v>
      </c>
      <c r="V2685">
        <v>313</v>
      </c>
      <c r="W2685">
        <v>30.04</v>
      </c>
      <c r="X2685">
        <v>440</v>
      </c>
    </row>
    <row r="2686" spans="1:24" hidden="1" x14ac:dyDescent="0.25">
      <c r="A2686" t="s">
        <v>36</v>
      </c>
      <c r="B2686" t="s">
        <v>25</v>
      </c>
      <c r="C2686">
        <v>2022</v>
      </c>
      <c r="D2686" t="s">
        <v>26</v>
      </c>
      <c r="E2686">
        <v>4.34</v>
      </c>
      <c r="F2686">
        <v>6.43</v>
      </c>
      <c r="G2686">
        <v>0.56999999999999995</v>
      </c>
      <c r="H2686">
        <v>3.05</v>
      </c>
      <c r="I2686">
        <v>24.17</v>
      </c>
      <c r="J2686">
        <v>14.31</v>
      </c>
      <c r="K2686">
        <v>2748</v>
      </c>
      <c r="L2686" t="s">
        <v>35</v>
      </c>
      <c r="M2686">
        <v>51.39</v>
      </c>
      <c r="N2686">
        <v>254</v>
      </c>
      <c r="O2686">
        <v>27</v>
      </c>
      <c r="P2686">
        <v>50</v>
      </c>
      <c r="Q2686">
        <v>76.260000000000005</v>
      </c>
      <c r="R2686">
        <v>95245</v>
      </c>
      <c r="S2686">
        <v>28.63</v>
      </c>
      <c r="T2686">
        <v>48.96</v>
      </c>
      <c r="U2686">
        <v>44.2</v>
      </c>
      <c r="V2686">
        <v>1281</v>
      </c>
      <c r="W2686">
        <v>31.1</v>
      </c>
      <c r="X2686">
        <v>621</v>
      </c>
    </row>
    <row r="2687" spans="1:24" hidden="1" x14ac:dyDescent="0.25">
      <c r="A2687" t="s">
        <v>36</v>
      </c>
      <c r="B2687" t="s">
        <v>37</v>
      </c>
      <c r="C2687">
        <v>2024</v>
      </c>
      <c r="D2687" t="s">
        <v>43</v>
      </c>
      <c r="E2687">
        <v>1.35</v>
      </c>
      <c r="F2687">
        <v>8.0500000000000007</v>
      </c>
      <c r="G2687">
        <v>4.18</v>
      </c>
      <c r="H2687">
        <v>5.37</v>
      </c>
      <c r="I2687">
        <v>19.149999999999999</v>
      </c>
      <c r="J2687">
        <v>3.31</v>
      </c>
      <c r="K2687">
        <v>1512</v>
      </c>
      <c r="L2687" t="s">
        <v>31</v>
      </c>
      <c r="M2687">
        <v>95.4</v>
      </c>
      <c r="N2687">
        <v>303</v>
      </c>
      <c r="O2687">
        <v>27</v>
      </c>
      <c r="P2687">
        <v>62</v>
      </c>
      <c r="Q2687">
        <v>7.64</v>
      </c>
      <c r="R2687">
        <v>45887</v>
      </c>
      <c r="S2687">
        <v>46.95</v>
      </c>
      <c r="T2687">
        <v>28.14</v>
      </c>
      <c r="U2687">
        <v>87.47</v>
      </c>
      <c r="V2687">
        <v>243</v>
      </c>
      <c r="W2687">
        <v>30.99</v>
      </c>
      <c r="X2687">
        <v>394</v>
      </c>
    </row>
    <row r="2688" spans="1:24" hidden="1" x14ac:dyDescent="0.25">
      <c r="A2688" t="s">
        <v>28</v>
      </c>
      <c r="B2688" t="s">
        <v>25</v>
      </c>
      <c r="C2688">
        <v>2006</v>
      </c>
      <c r="D2688" t="s">
        <v>40</v>
      </c>
      <c r="E2688">
        <v>2.73</v>
      </c>
      <c r="F2688">
        <v>6.84</v>
      </c>
      <c r="G2688">
        <v>3.2</v>
      </c>
      <c r="H2688">
        <v>6.17</v>
      </c>
      <c r="I2688">
        <v>25.61</v>
      </c>
      <c r="J2688">
        <v>14.08</v>
      </c>
      <c r="K2688">
        <v>2923</v>
      </c>
      <c r="L2688" t="s">
        <v>35</v>
      </c>
      <c r="M2688">
        <v>56.78</v>
      </c>
      <c r="N2688">
        <v>395</v>
      </c>
      <c r="O2688">
        <v>24</v>
      </c>
      <c r="P2688">
        <v>85</v>
      </c>
      <c r="Q2688">
        <v>8.57</v>
      </c>
      <c r="R2688">
        <v>94194</v>
      </c>
      <c r="S2688">
        <v>83.05</v>
      </c>
      <c r="T2688">
        <v>34.6</v>
      </c>
      <c r="U2688">
        <v>82.63</v>
      </c>
      <c r="V2688">
        <v>2601</v>
      </c>
      <c r="W2688">
        <v>33.409999999999997</v>
      </c>
      <c r="X2688">
        <v>360</v>
      </c>
    </row>
    <row r="2689" spans="1:24" hidden="1" x14ac:dyDescent="0.25">
      <c r="A2689" t="s">
        <v>45</v>
      </c>
      <c r="B2689" t="s">
        <v>25</v>
      </c>
      <c r="C2689">
        <v>2009</v>
      </c>
      <c r="D2689" t="s">
        <v>26</v>
      </c>
      <c r="E2689">
        <v>1.91</v>
      </c>
      <c r="F2689">
        <v>6.24</v>
      </c>
      <c r="G2689">
        <v>1.71</v>
      </c>
      <c r="H2689">
        <v>6.96</v>
      </c>
      <c r="I2689">
        <v>44.37</v>
      </c>
      <c r="J2689">
        <v>2.8</v>
      </c>
      <c r="K2689">
        <v>808</v>
      </c>
      <c r="L2689" t="s">
        <v>31</v>
      </c>
      <c r="M2689">
        <v>45.39</v>
      </c>
      <c r="N2689">
        <v>19</v>
      </c>
      <c r="O2689">
        <v>8</v>
      </c>
      <c r="P2689">
        <v>33</v>
      </c>
      <c r="Q2689">
        <v>56.02</v>
      </c>
      <c r="R2689">
        <v>29464</v>
      </c>
      <c r="S2689">
        <v>26.89</v>
      </c>
      <c r="T2689">
        <v>64.75</v>
      </c>
      <c r="U2689">
        <v>66.45</v>
      </c>
      <c r="V2689">
        <v>2002</v>
      </c>
      <c r="W2689">
        <v>30.92</v>
      </c>
      <c r="X2689">
        <v>925</v>
      </c>
    </row>
    <row r="2690" spans="1:24" hidden="1" x14ac:dyDescent="0.25">
      <c r="A2690" t="s">
        <v>45</v>
      </c>
      <c r="B2690" t="s">
        <v>38</v>
      </c>
      <c r="C2690">
        <v>2016</v>
      </c>
      <c r="D2690" t="s">
        <v>43</v>
      </c>
      <c r="E2690">
        <v>8.83</v>
      </c>
      <c r="F2690">
        <v>7.96</v>
      </c>
      <c r="G2690">
        <v>0.59</v>
      </c>
      <c r="H2690">
        <v>7.79</v>
      </c>
      <c r="I2690">
        <v>49.45</v>
      </c>
      <c r="J2690">
        <v>12.41</v>
      </c>
      <c r="K2690">
        <v>4694</v>
      </c>
      <c r="L2690" t="s">
        <v>31</v>
      </c>
      <c r="M2690">
        <v>40.22</v>
      </c>
      <c r="N2690">
        <v>358</v>
      </c>
      <c r="O2690">
        <v>10</v>
      </c>
      <c r="P2690">
        <v>54</v>
      </c>
      <c r="Q2690">
        <v>43.92</v>
      </c>
      <c r="R2690">
        <v>58573</v>
      </c>
      <c r="S2690">
        <v>34.369999999999997</v>
      </c>
      <c r="T2690">
        <v>52.36</v>
      </c>
      <c r="U2690">
        <v>40.17</v>
      </c>
      <c r="V2690">
        <v>1235</v>
      </c>
      <c r="W2690">
        <v>19.34</v>
      </c>
      <c r="X2690">
        <v>229</v>
      </c>
    </row>
    <row r="2691" spans="1:24" hidden="1" x14ac:dyDescent="0.25">
      <c r="A2691" t="s">
        <v>41</v>
      </c>
      <c r="B2691" t="s">
        <v>37</v>
      </c>
      <c r="C2691">
        <v>2006</v>
      </c>
      <c r="D2691" t="s">
        <v>43</v>
      </c>
      <c r="E2691">
        <v>7.08</v>
      </c>
      <c r="F2691">
        <v>7.14</v>
      </c>
      <c r="G2691">
        <v>0.46</v>
      </c>
      <c r="H2691">
        <v>3.43</v>
      </c>
      <c r="I2691">
        <v>1.01</v>
      </c>
      <c r="J2691">
        <v>10.11</v>
      </c>
      <c r="K2691">
        <v>4230</v>
      </c>
      <c r="L2691" t="s">
        <v>31</v>
      </c>
      <c r="M2691">
        <v>74.22</v>
      </c>
      <c r="N2691">
        <v>491</v>
      </c>
      <c r="O2691">
        <v>36</v>
      </c>
      <c r="P2691">
        <v>77</v>
      </c>
      <c r="Q2691">
        <v>29.01</v>
      </c>
      <c r="R2691">
        <v>90647</v>
      </c>
      <c r="S2691">
        <v>38.450000000000003</v>
      </c>
      <c r="T2691">
        <v>81.09</v>
      </c>
      <c r="U2691">
        <v>88.89</v>
      </c>
      <c r="V2691">
        <v>593</v>
      </c>
      <c r="W2691">
        <v>29.82</v>
      </c>
      <c r="X2691">
        <v>503</v>
      </c>
    </row>
    <row r="2692" spans="1:24" x14ac:dyDescent="0.25">
      <c r="A2692" t="s">
        <v>48</v>
      </c>
      <c r="B2692" t="s">
        <v>25</v>
      </c>
      <c r="C2692">
        <v>2000</v>
      </c>
      <c r="D2692" t="s">
        <v>42</v>
      </c>
      <c r="E2692">
        <v>8.68</v>
      </c>
      <c r="F2692">
        <v>7.23</v>
      </c>
      <c r="G2692">
        <v>1.68</v>
      </c>
      <c r="H2692">
        <v>6.29</v>
      </c>
      <c r="I2692">
        <v>19.66</v>
      </c>
      <c r="J2692">
        <v>5.96</v>
      </c>
      <c r="K2692">
        <v>327</v>
      </c>
      <c r="L2692" t="s">
        <v>31</v>
      </c>
      <c r="M2692">
        <v>52.87</v>
      </c>
      <c r="N2692">
        <v>71</v>
      </c>
      <c r="O2692">
        <v>42</v>
      </c>
      <c r="P2692">
        <v>72</v>
      </c>
      <c r="Q2692">
        <v>79.680000000000007</v>
      </c>
      <c r="R2692">
        <v>47107</v>
      </c>
      <c r="S2692">
        <v>37.96</v>
      </c>
      <c r="T2692">
        <v>84.88</v>
      </c>
      <c r="U2692">
        <v>22.4</v>
      </c>
      <c r="V2692">
        <v>2964</v>
      </c>
      <c r="W2692">
        <v>23.9</v>
      </c>
      <c r="X2692">
        <v>156</v>
      </c>
    </row>
    <row r="2693" spans="1:24" hidden="1" x14ac:dyDescent="0.25">
      <c r="A2693" t="s">
        <v>24</v>
      </c>
      <c r="B2693" t="s">
        <v>38</v>
      </c>
      <c r="C2693">
        <v>2006</v>
      </c>
      <c r="D2693" t="s">
        <v>34</v>
      </c>
      <c r="E2693">
        <v>3.83</v>
      </c>
      <c r="F2693">
        <v>6.47</v>
      </c>
      <c r="G2693">
        <v>0.7</v>
      </c>
      <c r="H2693">
        <v>4.8600000000000003</v>
      </c>
      <c r="I2693">
        <v>40.880000000000003</v>
      </c>
      <c r="J2693">
        <v>2.23</v>
      </c>
      <c r="K2693">
        <v>4294</v>
      </c>
      <c r="L2693" t="s">
        <v>31</v>
      </c>
      <c r="M2693">
        <v>43.22</v>
      </c>
      <c r="N2693">
        <v>116</v>
      </c>
      <c r="O2693">
        <v>44</v>
      </c>
      <c r="P2693">
        <v>19</v>
      </c>
      <c r="Q2693">
        <v>14.61</v>
      </c>
      <c r="R2693">
        <v>71233</v>
      </c>
      <c r="S2693">
        <v>20.03</v>
      </c>
      <c r="T2693">
        <v>65.28</v>
      </c>
      <c r="U2693">
        <v>67.400000000000006</v>
      </c>
      <c r="V2693">
        <v>1789</v>
      </c>
      <c r="W2693">
        <v>14.66</v>
      </c>
      <c r="X2693">
        <v>586</v>
      </c>
    </row>
    <row r="2694" spans="1:24" hidden="1" x14ac:dyDescent="0.25">
      <c r="A2694" t="s">
        <v>47</v>
      </c>
      <c r="B2694" t="s">
        <v>29</v>
      </c>
      <c r="C2694">
        <v>2023</v>
      </c>
      <c r="D2694" t="s">
        <v>30</v>
      </c>
      <c r="E2694">
        <v>3.13</v>
      </c>
      <c r="F2694">
        <v>7.65</v>
      </c>
      <c r="G2694">
        <v>1.34</v>
      </c>
      <c r="H2694">
        <v>9.64</v>
      </c>
      <c r="I2694">
        <v>16.329999999999998</v>
      </c>
      <c r="J2694">
        <v>14.72</v>
      </c>
      <c r="K2694">
        <v>682</v>
      </c>
      <c r="L2694" t="s">
        <v>27</v>
      </c>
      <c r="M2694">
        <v>49.31</v>
      </c>
      <c r="N2694">
        <v>366</v>
      </c>
      <c r="O2694">
        <v>20</v>
      </c>
      <c r="P2694">
        <v>79</v>
      </c>
      <c r="Q2694">
        <v>97.46</v>
      </c>
      <c r="R2694">
        <v>33077</v>
      </c>
      <c r="S2694">
        <v>91.57</v>
      </c>
      <c r="T2694">
        <v>79.08</v>
      </c>
      <c r="U2694">
        <v>82.61</v>
      </c>
      <c r="V2694">
        <v>959</v>
      </c>
      <c r="W2694">
        <v>33.46</v>
      </c>
      <c r="X2694">
        <v>614</v>
      </c>
    </row>
    <row r="2695" spans="1:24" hidden="1" x14ac:dyDescent="0.25">
      <c r="A2695" t="s">
        <v>24</v>
      </c>
      <c r="B2695" t="s">
        <v>38</v>
      </c>
      <c r="C2695">
        <v>2010</v>
      </c>
      <c r="D2695" t="s">
        <v>26</v>
      </c>
      <c r="E2695">
        <v>3.81</v>
      </c>
      <c r="F2695">
        <v>7.38</v>
      </c>
      <c r="G2695">
        <v>0.26</v>
      </c>
      <c r="H2695">
        <v>5.52</v>
      </c>
      <c r="I2695">
        <v>32.450000000000003</v>
      </c>
      <c r="J2695">
        <v>7.64</v>
      </c>
      <c r="K2695">
        <v>3331</v>
      </c>
      <c r="L2695" t="s">
        <v>44</v>
      </c>
      <c r="M2695">
        <v>51.55</v>
      </c>
      <c r="N2695">
        <v>129</v>
      </c>
      <c r="O2695">
        <v>1</v>
      </c>
      <c r="P2695">
        <v>57</v>
      </c>
      <c r="Q2695">
        <v>4.3600000000000003</v>
      </c>
      <c r="R2695">
        <v>24072</v>
      </c>
      <c r="S2695">
        <v>79.290000000000006</v>
      </c>
      <c r="T2695">
        <v>25.61</v>
      </c>
      <c r="U2695">
        <v>58.83</v>
      </c>
      <c r="V2695">
        <v>1637</v>
      </c>
      <c r="W2695">
        <v>31.52</v>
      </c>
      <c r="X2695">
        <v>211</v>
      </c>
    </row>
    <row r="2696" spans="1:24" hidden="1" x14ac:dyDescent="0.25">
      <c r="A2696" t="s">
        <v>36</v>
      </c>
      <c r="B2696" t="s">
        <v>38</v>
      </c>
      <c r="C2696">
        <v>2008</v>
      </c>
      <c r="D2696" t="s">
        <v>26</v>
      </c>
      <c r="E2696">
        <v>0.19</v>
      </c>
      <c r="F2696">
        <v>6.52</v>
      </c>
      <c r="G2696">
        <v>2.98</v>
      </c>
      <c r="H2696">
        <v>3.7</v>
      </c>
      <c r="I2696">
        <v>49.61</v>
      </c>
      <c r="J2696">
        <v>1.73</v>
      </c>
      <c r="K2696">
        <v>123</v>
      </c>
      <c r="L2696" t="s">
        <v>44</v>
      </c>
      <c r="M2696">
        <v>73.81</v>
      </c>
      <c r="N2696">
        <v>458</v>
      </c>
      <c r="O2696">
        <v>33</v>
      </c>
      <c r="P2696">
        <v>80</v>
      </c>
      <c r="Q2696">
        <v>13.59</v>
      </c>
      <c r="R2696">
        <v>79994</v>
      </c>
      <c r="S2696">
        <v>97.56</v>
      </c>
      <c r="T2696">
        <v>16.34</v>
      </c>
      <c r="U2696">
        <v>28.23</v>
      </c>
      <c r="V2696">
        <v>2134</v>
      </c>
      <c r="W2696">
        <v>6.94</v>
      </c>
      <c r="X2696">
        <v>813</v>
      </c>
    </row>
    <row r="2697" spans="1:24" hidden="1" x14ac:dyDescent="0.25">
      <c r="A2697" t="s">
        <v>36</v>
      </c>
      <c r="B2697" t="s">
        <v>25</v>
      </c>
      <c r="C2697">
        <v>2011</v>
      </c>
      <c r="D2697" t="s">
        <v>26</v>
      </c>
      <c r="E2697">
        <v>7.25</v>
      </c>
      <c r="F2697">
        <v>6.85</v>
      </c>
      <c r="G2697">
        <v>0.73</v>
      </c>
      <c r="H2697">
        <v>3.29</v>
      </c>
      <c r="I2697">
        <v>32.340000000000003</v>
      </c>
      <c r="J2697">
        <v>15.46</v>
      </c>
      <c r="K2697">
        <v>753</v>
      </c>
      <c r="L2697" t="s">
        <v>31</v>
      </c>
      <c r="M2697">
        <v>42.23</v>
      </c>
      <c r="N2697">
        <v>119</v>
      </c>
      <c r="O2697">
        <v>41</v>
      </c>
      <c r="P2697">
        <v>16</v>
      </c>
      <c r="Q2697">
        <v>32.51</v>
      </c>
      <c r="R2697">
        <v>41704</v>
      </c>
      <c r="S2697">
        <v>37.1</v>
      </c>
      <c r="T2697">
        <v>36.64</v>
      </c>
      <c r="U2697">
        <v>86.72</v>
      </c>
      <c r="V2697">
        <v>1725</v>
      </c>
      <c r="W2697">
        <v>0.98</v>
      </c>
      <c r="X2697">
        <v>928</v>
      </c>
    </row>
    <row r="2698" spans="1:24" hidden="1" x14ac:dyDescent="0.25">
      <c r="A2698" t="s">
        <v>46</v>
      </c>
      <c r="B2698" t="s">
        <v>33</v>
      </c>
      <c r="C2698">
        <v>2002</v>
      </c>
      <c r="D2698" t="s">
        <v>43</v>
      </c>
      <c r="E2698">
        <v>3.5</v>
      </c>
      <c r="F2698">
        <v>7.49</v>
      </c>
      <c r="G2698">
        <v>3.78</v>
      </c>
      <c r="H2698">
        <v>4.8600000000000003</v>
      </c>
      <c r="I2698">
        <v>5.56</v>
      </c>
      <c r="J2698">
        <v>4.66</v>
      </c>
      <c r="K2698">
        <v>1606</v>
      </c>
      <c r="L2698" t="s">
        <v>44</v>
      </c>
      <c r="M2698">
        <v>81.3</v>
      </c>
      <c r="N2698">
        <v>212</v>
      </c>
      <c r="O2698">
        <v>12</v>
      </c>
      <c r="P2698">
        <v>33</v>
      </c>
      <c r="Q2698">
        <v>51.9</v>
      </c>
      <c r="R2698">
        <v>69502</v>
      </c>
      <c r="S2698">
        <v>4.53</v>
      </c>
      <c r="T2698">
        <v>36.06</v>
      </c>
      <c r="U2698">
        <v>92.73</v>
      </c>
      <c r="V2698">
        <v>1871</v>
      </c>
      <c r="W2698">
        <v>12.64</v>
      </c>
      <c r="X2698">
        <v>731</v>
      </c>
    </row>
    <row r="2699" spans="1:24" hidden="1" x14ac:dyDescent="0.25">
      <c r="A2699" t="s">
        <v>28</v>
      </c>
      <c r="B2699" t="s">
        <v>33</v>
      </c>
      <c r="C2699">
        <v>2003</v>
      </c>
      <c r="D2699" t="s">
        <v>42</v>
      </c>
      <c r="E2699">
        <v>3.13</v>
      </c>
      <c r="F2699">
        <v>8.31</v>
      </c>
      <c r="G2699">
        <v>1.0900000000000001</v>
      </c>
      <c r="H2699">
        <v>4.25</v>
      </c>
      <c r="I2699">
        <v>42.15</v>
      </c>
      <c r="J2699">
        <v>14.73</v>
      </c>
      <c r="K2699">
        <v>3578</v>
      </c>
      <c r="L2699" t="s">
        <v>31</v>
      </c>
      <c r="M2699">
        <v>51.34</v>
      </c>
      <c r="N2699">
        <v>228</v>
      </c>
      <c r="O2699">
        <v>4</v>
      </c>
      <c r="P2699">
        <v>74</v>
      </c>
      <c r="Q2699">
        <v>23.18</v>
      </c>
      <c r="R2699">
        <v>77995</v>
      </c>
      <c r="S2699">
        <v>11.55</v>
      </c>
      <c r="T2699">
        <v>63.21</v>
      </c>
      <c r="U2699">
        <v>65.06</v>
      </c>
      <c r="V2699">
        <v>429</v>
      </c>
      <c r="W2699">
        <v>16.149999999999999</v>
      </c>
      <c r="X2699">
        <v>422</v>
      </c>
    </row>
    <row r="2700" spans="1:24" hidden="1" x14ac:dyDescent="0.25">
      <c r="A2700" t="s">
        <v>45</v>
      </c>
      <c r="B2700" t="s">
        <v>33</v>
      </c>
      <c r="C2700">
        <v>2003</v>
      </c>
      <c r="D2700" t="s">
        <v>43</v>
      </c>
      <c r="E2700">
        <v>5.98</v>
      </c>
      <c r="F2700">
        <v>8.3000000000000007</v>
      </c>
      <c r="G2700">
        <v>3.99</v>
      </c>
      <c r="H2700">
        <v>7.55</v>
      </c>
      <c r="I2700">
        <v>48.33</v>
      </c>
      <c r="J2700">
        <v>11.3</v>
      </c>
      <c r="K2700">
        <v>4666</v>
      </c>
      <c r="L2700" t="s">
        <v>35</v>
      </c>
      <c r="M2700">
        <v>64.180000000000007</v>
      </c>
      <c r="N2700">
        <v>182</v>
      </c>
      <c r="O2700">
        <v>10</v>
      </c>
      <c r="P2700">
        <v>98</v>
      </c>
      <c r="Q2700">
        <v>74.150000000000006</v>
      </c>
      <c r="R2700">
        <v>64041</v>
      </c>
      <c r="S2700">
        <v>35.75</v>
      </c>
      <c r="T2700">
        <v>77.23</v>
      </c>
      <c r="U2700">
        <v>82.97</v>
      </c>
      <c r="V2700">
        <v>555</v>
      </c>
      <c r="W2700">
        <v>6.97</v>
      </c>
      <c r="X2700">
        <v>229</v>
      </c>
    </row>
    <row r="2701" spans="1:24" hidden="1" x14ac:dyDescent="0.25">
      <c r="A2701" t="s">
        <v>39</v>
      </c>
      <c r="B2701" t="s">
        <v>38</v>
      </c>
      <c r="C2701">
        <v>2024</v>
      </c>
      <c r="D2701" t="s">
        <v>43</v>
      </c>
      <c r="E2701">
        <v>4.3600000000000003</v>
      </c>
      <c r="F2701">
        <v>6.72</v>
      </c>
      <c r="G2701">
        <v>0.95</v>
      </c>
      <c r="H2701">
        <v>8.93</v>
      </c>
      <c r="I2701">
        <v>35.630000000000003</v>
      </c>
      <c r="J2701">
        <v>3.89</v>
      </c>
      <c r="K2701">
        <v>1468</v>
      </c>
      <c r="L2701" t="s">
        <v>27</v>
      </c>
      <c r="M2701">
        <v>75.84</v>
      </c>
      <c r="N2701">
        <v>133</v>
      </c>
      <c r="O2701">
        <v>28</v>
      </c>
      <c r="P2701">
        <v>61</v>
      </c>
      <c r="Q2701">
        <v>37.04</v>
      </c>
      <c r="R2701">
        <v>38480</v>
      </c>
      <c r="S2701">
        <v>91.11</v>
      </c>
      <c r="T2701">
        <v>33.75</v>
      </c>
      <c r="U2701">
        <v>68.86</v>
      </c>
      <c r="V2701">
        <v>2671</v>
      </c>
      <c r="W2701">
        <v>34.21</v>
      </c>
      <c r="X2701">
        <v>821</v>
      </c>
    </row>
    <row r="2702" spans="1:24" hidden="1" x14ac:dyDescent="0.25">
      <c r="A2702" t="s">
        <v>24</v>
      </c>
      <c r="B2702" t="s">
        <v>25</v>
      </c>
      <c r="C2702">
        <v>2012</v>
      </c>
      <c r="D2702" t="s">
        <v>34</v>
      </c>
      <c r="E2702">
        <v>9.81</v>
      </c>
      <c r="F2702">
        <v>7.84</v>
      </c>
      <c r="G2702">
        <v>3.61</v>
      </c>
      <c r="H2702">
        <v>5.19</v>
      </c>
      <c r="I2702">
        <v>20.95</v>
      </c>
      <c r="J2702">
        <v>1.53</v>
      </c>
      <c r="K2702">
        <v>2845</v>
      </c>
      <c r="L2702" t="s">
        <v>35</v>
      </c>
      <c r="M2702">
        <v>68.05</v>
      </c>
      <c r="N2702">
        <v>338</v>
      </c>
      <c r="O2702">
        <v>46</v>
      </c>
      <c r="P2702">
        <v>33</v>
      </c>
      <c r="Q2702">
        <v>5.78</v>
      </c>
      <c r="R2702">
        <v>57772</v>
      </c>
      <c r="S2702">
        <v>98.11</v>
      </c>
      <c r="T2702">
        <v>43.98</v>
      </c>
      <c r="U2702">
        <v>65.86</v>
      </c>
      <c r="V2702">
        <v>699</v>
      </c>
      <c r="W2702">
        <v>1.34</v>
      </c>
      <c r="X2702">
        <v>392</v>
      </c>
    </row>
    <row r="2703" spans="1:24" hidden="1" x14ac:dyDescent="0.25">
      <c r="A2703" t="s">
        <v>36</v>
      </c>
      <c r="B2703" t="s">
        <v>37</v>
      </c>
      <c r="C2703">
        <v>2022</v>
      </c>
      <c r="D2703" t="s">
        <v>40</v>
      </c>
      <c r="E2703">
        <v>3.56</v>
      </c>
      <c r="F2703">
        <v>7.94</v>
      </c>
      <c r="G2703">
        <v>1.67</v>
      </c>
      <c r="H2703">
        <v>7.04</v>
      </c>
      <c r="I2703">
        <v>47.42</v>
      </c>
      <c r="J2703">
        <v>11.86</v>
      </c>
      <c r="K2703">
        <v>2938</v>
      </c>
      <c r="L2703" t="s">
        <v>35</v>
      </c>
      <c r="M2703">
        <v>76.36</v>
      </c>
      <c r="N2703">
        <v>477</v>
      </c>
      <c r="O2703">
        <v>27</v>
      </c>
      <c r="P2703">
        <v>99</v>
      </c>
      <c r="Q2703">
        <v>88.02</v>
      </c>
      <c r="R2703">
        <v>6445</v>
      </c>
      <c r="S2703">
        <v>82.2</v>
      </c>
      <c r="T2703">
        <v>18.399999999999999</v>
      </c>
      <c r="U2703">
        <v>30.46</v>
      </c>
      <c r="V2703">
        <v>1996</v>
      </c>
      <c r="W2703">
        <v>19.34</v>
      </c>
      <c r="X2703">
        <v>784</v>
      </c>
    </row>
    <row r="2704" spans="1:24" hidden="1" x14ac:dyDescent="0.25">
      <c r="A2704" t="s">
        <v>48</v>
      </c>
      <c r="B2704" t="s">
        <v>38</v>
      </c>
      <c r="C2704">
        <v>2018</v>
      </c>
      <c r="D2704" t="s">
        <v>42</v>
      </c>
      <c r="E2704">
        <v>6.14</v>
      </c>
      <c r="F2704">
        <v>8.02</v>
      </c>
      <c r="G2704">
        <v>2.92</v>
      </c>
      <c r="H2704">
        <v>8.11</v>
      </c>
      <c r="I2704">
        <v>48.43</v>
      </c>
      <c r="J2704">
        <v>0.5</v>
      </c>
      <c r="K2704">
        <v>1926</v>
      </c>
      <c r="L2704" t="s">
        <v>31</v>
      </c>
      <c r="M2704">
        <v>52.58</v>
      </c>
      <c r="N2704">
        <v>493</v>
      </c>
      <c r="O2704">
        <v>27</v>
      </c>
      <c r="P2704">
        <v>71</v>
      </c>
      <c r="Q2704">
        <v>94.5</v>
      </c>
      <c r="R2704">
        <v>98072</v>
      </c>
      <c r="S2704">
        <v>23.84</v>
      </c>
      <c r="T2704">
        <v>43.02</v>
      </c>
      <c r="U2704">
        <v>54.94</v>
      </c>
      <c r="V2704">
        <v>1703</v>
      </c>
      <c r="W2704">
        <v>2.2200000000000002</v>
      </c>
      <c r="X2704">
        <v>936</v>
      </c>
    </row>
    <row r="2705" spans="1:24" hidden="1" x14ac:dyDescent="0.25">
      <c r="A2705" t="s">
        <v>41</v>
      </c>
      <c r="B2705" t="s">
        <v>38</v>
      </c>
      <c r="C2705">
        <v>2009</v>
      </c>
      <c r="D2705" t="s">
        <v>26</v>
      </c>
      <c r="E2705">
        <v>3.12</v>
      </c>
      <c r="F2705">
        <v>7.43</v>
      </c>
      <c r="G2705">
        <v>0.19</v>
      </c>
      <c r="H2705">
        <v>5.79</v>
      </c>
      <c r="I2705">
        <v>46.76</v>
      </c>
      <c r="J2705">
        <v>1.31</v>
      </c>
      <c r="K2705">
        <v>2427</v>
      </c>
      <c r="L2705" t="s">
        <v>35</v>
      </c>
      <c r="M2705">
        <v>97.44</v>
      </c>
      <c r="N2705">
        <v>230</v>
      </c>
      <c r="O2705">
        <v>4</v>
      </c>
      <c r="P2705">
        <v>18</v>
      </c>
      <c r="Q2705">
        <v>62.62</v>
      </c>
      <c r="R2705">
        <v>22379</v>
      </c>
      <c r="S2705">
        <v>65.97</v>
      </c>
      <c r="T2705">
        <v>27.15</v>
      </c>
      <c r="U2705">
        <v>74.3</v>
      </c>
      <c r="V2705">
        <v>219</v>
      </c>
      <c r="W2705">
        <v>21.47</v>
      </c>
      <c r="X2705">
        <v>559</v>
      </c>
    </row>
    <row r="2706" spans="1:24" hidden="1" x14ac:dyDescent="0.25">
      <c r="A2706" t="s">
        <v>47</v>
      </c>
      <c r="B2706" t="s">
        <v>25</v>
      </c>
      <c r="C2706">
        <v>2004</v>
      </c>
      <c r="D2706" t="s">
        <v>30</v>
      </c>
      <c r="E2706">
        <v>9.91</v>
      </c>
      <c r="F2706">
        <v>6.03</v>
      </c>
      <c r="G2706">
        <v>2.48</v>
      </c>
      <c r="H2706">
        <v>3.46</v>
      </c>
      <c r="I2706">
        <v>20.59</v>
      </c>
      <c r="J2706">
        <v>14.04</v>
      </c>
      <c r="K2706">
        <v>164</v>
      </c>
      <c r="L2706" t="s">
        <v>27</v>
      </c>
      <c r="M2706">
        <v>62.13</v>
      </c>
      <c r="N2706">
        <v>383</v>
      </c>
      <c r="O2706">
        <v>19</v>
      </c>
      <c r="P2706">
        <v>96</v>
      </c>
      <c r="Q2706">
        <v>81.040000000000006</v>
      </c>
      <c r="R2706">
        <v>6819</v>
      </c>
      <c r="S2706">
        <v>59.66</v>
      </c>
      <c r="T2706">
        <v>40.6</v>
      </c>
      <c r="U2706">
        <v>56.36</v>
      </c>
      <c r="V2706">
        <v>414</v>
      </c>
      <c r="W2706">
        <v>18.55</v>
      </c>
      <c r="X2706">
        <v>626</v>
      </c>
    </row>
    <row r="2707" spans="1:24" hidden="1" x14ac:dyDescent="0.25">
      <c r="A2707" t="s">
        <v>28</v>
      </c>
      <c r="B2707" t="s">
        <v>29</v>
      </c>
      <c r="C2707">
        <v>2006</v>
      </c>
      <c r="D2707" t="s">
        <v>26</v>
      </c>
      <c r="E2707">
        <v>4.45</v>
      </c>
      <c r="F2707">
        <v>7.9</v>
      </c>
      <c r="G2707">
        <v>0.74</v>
      </c>
      <c r="H2707">
        <v>4.5999999999999996</v>
      </c>
      <c r="I2707">
        <v>39.49</v>
      </c>
      <c r="J2707">
        <v>10.78</v>
      </c>
      <c r="K2707">
        <v>1509</v>
      </c>
      <c r="L2707" t="s">
        <v>35</v>
      </c>
      <c r="M2707">
        <v>52.54</v>
      </c>
      <c r="N2707">
        <v>363</v>
      </c>
      <c r="O2707">
        <v>36</v>
      </c>
      <c r="P2707">
        <v>86</v>
      </c>
      <c r="Q2707">
        <v>13.87</v>
      </c>
      <c r="R2707">
        <v>45745</v>
      </c>
      <c r="S2707">
        <v>82.33</v>
      </c>
      <c r="T2707">
        <v>31.31</v>
      </c>
      <c r="U2707">
        <v>69.42</v>
      </c>
      <c r="V2707">
        <v>943</v>
      </c>
      <c r="W2707">
        <v>31.21</v>
      </c>
      <c r="X2707">
        <v>260</v>
      </c>
    </row>
    <row r="2708" spans="1:24" hidden="1" x14ac:dyDescent="0.25">
      <c r="A2708" t="s">
        <v>48</v>
      </c>
      <c r="B2708" t="s">
        <v>38</v>
      </c>
      <c r="C2708">
        <v>2023</v>
      </c>
      <c r="D2708" t="s">
        <v>43</v>
      </c>
      <c r="E2708">
        <v>6.34</v>
      </c>
      <c r="F2708">
        <v>6.27</v>
      </c>
      <c r="G2708">
        <v>2.4300000000000002</v>
      </c>
      <c r="H2708">
        <v>9.18</v>
      </c>
      <c r="I2708">
        <v>32.71</v>
      </c>
      <c r="J2708">
        <v>6.53</v>
      </c>
      <c r="K2708">
        <v>4710</v>
      </c>
      <c r="L2708" t="s">
        <v>27</v>
      </c>
      <c r="M2708">
        <v>50.75</v>
      </c>
      <c r="N2708">
        <v>445</v>
      </c>
      <c r="O2708">
        <v>38</v>
      </c>
      <c r="P2708">
        <v>65</v>
      </c>
      <c r="Q2708">
        <v>28.34</v>
      </c>
      <c r="R2708">
        <v>51433</v>
      </c>
      <c r="S2708">
        <v>50.97</v>
      </c>
      <c r="T2708">
        <v>74.7</v>
      </c>
      <c r="U2708">
        <v>91.58</v>
      </c>
      <c r="V2708">
        <v>2741</v>
      </c>
      <c r="W2708">
        <v>27.59</v>
      </c>
      <c r="X2708">
        <v>971</v>
      </c>
    </row>
    <row r="2709" spans="1:24" hidden="1" x14ac:dyDescent="0.25">
      <c r="A2709" t="s">
        <v>28</v>
      </c>
      <c r="B2709" t="s">
        <v>29</v>
      </c>
      <c r="C2709">
        <v>2015</v>
      </c>
      <c r="D2709" t="s">
        <v>42</v>
      </c>
      <c r="E2709">
        <v>1.27</v>
      </c>
      <c r="F2709">
        <v>6.29</v>
      </c>
      <c r="G2709">
        <v>0.71</v>
      </c>
      <c r="H2709">
        <v>8.77</v>
      </c>
      <c r="I2709">
        <v>8.99</v>
      </c>
      <c r="J2709">
        <v>10.78</v>
      </c>
      <c r="K2709">
        <v>4092</v>
      </c>
      <c r="L2709" t="s">
        <v>27</v>
      </c>
      <c r="M2709">
        <v>32.99</v>
      </c>
      <c r="N2709">
        <v>432</v>
      </c>
      <c r="O2709">
        <v>9</v>
      </c>
      <c r="P2709">
        <v>71</v>
      </c>
      <c r="Q2709">
        <v>33.869999999999997</v>
      </c>
      <c r="R2709">
        <v>27930</v>
      </c>
      <c r="S2709">
        <v>31.81</v>
      </c>
      <c r="T2709">
        <v>10.33</v>
      </c>
      <c r="U2709">
        <v>49.3</v>
      </c>
      <c r="V2709">
        <v>2365</v>
      </c>
      <c r="W2709">
        <v>33.76</v>
      </c>
      <c r="X2709">
        <v>775</v>
      </c>
    </row>
    <row r="2710" spans="1:24" x14ac:dyDescent="0.25">
      <c r="A2710" t="s">
        <v>46</v>
      </c>
      <c r="B2710" t="s">
        <v>29</v>
      </c>
      <c r="C2710">
        <v>2000</v>
      </c>
      <c r="D2710" t="s">
        <v>42</v>
      </c>
      <c r="E2710">
        <v>7.33</v>
      </c>
      <c r="F2710">
        <v>7.51</v>
      </c>
      <c r="G2710">
        <v>2.19</v>
      </c>
      <c r="H2710">
        <v>3.61</v>
      </c>
      <c r="I2710">
        <v>26.78</v>
      </c>
      <c r="J2710">
        <v>11.83</v>
      </c>
      <c r="K2710">
        <v>2810</v>
      </c>
      <c r="L2710" t="s">
        <v>31</v>
      </c>
      <c r="M2710">
        <v>77.94</v>
      </c>
      <c r="N2710">
        <v>483</v>
      </c>
      <c r="O2710">
        <v>31</v>
      </c>
      <c r="P2710">
        <v>92</v>
      </c>
      <c r="Q2710">
        <v>96.15</v>
      </c>
      <c r="R2710">
        <v>26291</v>
      </c>
      <c r="S2710">
        <v>1.93</v>
      </c>
      <c r="T2710">
        <v>37.1</v>
      </c>
      <c r="U2710">
        <v>86.28</v>
      </c>
      <c r="V2710">
        <v>2808</v>
      </c>
      <c r="W2710">
        <v>21.77</v>
      </c>
      <c r="X2710">
        <v>984</v>
      </c>
    </row>
    <row r="2711" spans="1:24" hidden="1" x14ac:dyDescent="0.25">
      <c r="A2711" t="s">
        <v>39</v>
      </c>
      <c r="B2711" t="s">
        <v>33</v>
      </c>
      <c r="C2711">
        <v>2011</v>
      </c>
      <c r="D2711" t="s">
        <v>42</v>
      </c>
      <c r="E2711">
        <v>2.69</v>
      </c>
      <c r="F2711">
        <v>8.4600000000000009</v>
      </c>
      <c r="G2711">
        <v>0.55000000000000004</v>
      </c>
      <c r="H2711">
        <v>4.57</v>
      </c>
      <c r="I2711">
        <v>37.380000000000003</v>
      </c>
      <c r="J2711">
        <v>11.31</v>
      </c>
      <c r="K2711">
        <v>1200</v>
      </c>
      <c r="L2711" t="s">
        <v>27</v>
      </c>
      <c r="M2711">
        <v>48.38</v>
      </c>
      <c r="N2711">
        <v>339</v>
      </c>
      <c r="O2711">
        <v>28</v>
      </c>
      <c r="P2711">
        <v>41</v>
      </c>
      <c r="Q2711">
        <v>52.2</v>
      </c>
      <c r="R2711">
        <v>50267</v>
      </c>
      <c r="S2711">
        <v>79.5</v>
      </c>
      <c r="T2711">
        <v>87.54</v>
      </c>
      <c r="U2711">
        <v>22.32</v>
      </c>
      <c r="V2711">
        <v>1854</v>
      </c>
      <c r="W2711">
        <v>32.9</v>
      </c>
      <c r="X2711">
        <v>287</v>
      </c>
    </row>
    <row r="2712" spans="1:24" hidden="1" x14ac:dyDescent="0.25">
      <c r="A2712" t="s">
        <v>36</v>
      </c>
      <c r="B2712" t="s">
        <v>25</v>
      </c>
      <c r="C2712">
        <v>2001</v>
      </c>
      <c r="D2712" t="s">
        <v>40</v>
      </c>
      <c r="E2712">
        <v>4.49</v>
      </c>
      <c r="F2712">
        <v>6.61</v>
      </c>
      <c r="G2712">
        <v>1.1000000000000001</v>
      </c>
      <c r="H2712">
        <v>8.3800000000000008</v>
      </c>
      <c r="I2712">
        <v>44.8</v>
      </c>
      <c r="J2712">
        <v>12.85</v>
      </c>
      <c r="K2712">
        <v>3281</v>
      </c>
      <c r="L2712" t="s">
        <v>35</v>
      </c>
      <c r="M2712">
        <v>97.13</v>
      </c>
      <c r="N2712">
        <v>437</v>
      </c>
      <c r="O2712">
        <v>1</v>
      </c>
      <c r="P2712">
        <v>50</v>
      </c>
      <c r="Q2712">
        <v>2.73</v>
      </c>
      <c r="R2712">
        <v>86583</v>
      </c>
      <c r="S2712">
        <v>53.02</v>
      </c>
      <c r="T2712">
        <v>64.319999999999993</v>
      </c>
      <c r="U2712">
        <v>88.21</v>
      </c>
      <c r="V2712">
        <v>1673</v>
      </c>
      <c r="W2712">
        <v>28.77</v>
      </c>
      <c r="X2712">
        <v>758</v>
      </c>
    </row>
    <row r="2713" spans="1:24" hidden="1" x14ac:dyDescent="0.25">
      <c r="A2713" t="s">
        <v>41</v>
      </c>
      <c r="B2713" t="s">
        <v>29</v>
      </c>
      <c r="C2713">
        <v>2006</v>
      </c>
      <c r="D2713" t="s">
        <v>26</v>
      </c>
      <c r="E2713">
        <v>8.83</v>
      </c>
      <c r="F2713">
        <v>7.61</v>
      </c>
      <c r="G2713">
        <v>2.98</v>
      </c>
      <c r="H2713">
        <v>6.4</v>
      </c>
      <c r="I2713">
        <v>43.13</v>
      </c>
      <c r="J2713">
        <v>18.809999999999999</v>
      </c>
      <c r="K2713">
        <v>618</v>
      </c>
      <c r="L2713" t="s">
        <v>31</v>
      </c>
      <c r="M2713">
        <v>44.73</v>
      </c>
      <c r="N2713">
        <v>245</v>
      </c>
      <c r="O2713">
        <v>0</v>
      </c>
      <c r="P2713">
        <v>70</v>
      </c>
      <c r="Q2713">
        <v>39.26</v>
      </c>
      <c r="R2713">
        <v>80695</v>
      </c>
      <c r="S2713">
        <v>53.42</v>
      </c>
      <c r="T2713">
        <v>71.77</v>
      </c>
      <c r="U2713">
        <v>28.53</v>
      </c>
      <c r="V2713">
        <v>1882</v>
      </c>
      <c r="W2713">
        <v>31.18</v>
      </c>
      <c r="X2713">
        <v>724</v>
      </c>
    </row>
    <row r="2714" spans="1:24" hidden="1" x14ac:dyDescent="0.25">
      <c r="A2714" t="s">
        <v>48</v>
      </c>
      <c r="B2714" t="s">
        <v>25</v>
      </c>
      <c r="C2714">
        <v>2010</v>
      </c>
      <c r="D2714" t="s">
        <v>40</v>
      </c>
      <c r="E2714">
        <v>9.7100000000000009</v>
      </c>
      <c r="F2714">
        <v>6.76</v>
      </c>
      <c r="G2714">
        <v>4.88</v>
      </c>
      <c r="H2714">
        <v>8.32</v>
      </c>
      <c r="I2714">
        <v>7.73</v>
      </c>
      <c r="J2714">
        <v>7.78</v>
      </c>
      <c r="K2714">
        <v>2712</v>
      </c>
      <c r="L2714" t="s">
        <v>27</v>
      </c>
      <c r="M2714">
        <v>67.06</v>
      </c>
      <c r="N2714">
        <v>393</v>
      </c>
      <c r="O2714">
        <v>19</v>
      </c>
      <c r="P2714">
        <v>48</v>
      </c>
      <c r="Q2714">
        <v>2.76</v>
      </c>
      <c r="R2714">
        <v>22158</v>
      </c>
      <c r="S2714">
        <v>95.71</v>
      </c>
      <c r="T2714">
        <v>78.790000000000006</v>
      </c>
      <c r="U2714">
        <v>45.72</v>
      </c>
      <c r="V2714">
        <v>462</v>
      </c>
      <c r="W2714">
        <v>24.03</v>
      </c>
      <c r="X2714">
        <v>63</v>
      </c>
    </row>
    <row r="2715" spans="1:24" hidden="1" x14ac:dyDescent="0.25">
      <c r="A2715" t="s">
        <v>28</v>
      </c>
      <c r="B2715" t="s">
        <v>33</v>
      </c>
      <c r="C2715">
        <v>2012</v>
      </c>
      <c r="D2715" t="s">
        <v>34</v>
      </c>
      <c r="E2715">
        <v>4.25</v>
      </c>
      <c r="F2715">
        <v>8.25</v>
      </c>
      <c r="G2715">
        <v>2.25</v>
      </c>
      <c r="H2715">
        <v>4.4800000000000004</v>
      </c>
      <c r="I2715">
        <v>24.4</v>
      </c>
      <c r="J2715">
        <v>6.02</v>
      </c>
      <c r="K2715">
        <v>4954</v>
      </c>
      <c r="L2715" t="s">
        <v>27</v>
      </c>
      <c r="M2715">
        <v>81.48</v>
      </c>
      <c r="N2715">
        <v>407</v>
      </c>
      <c r="O2715">
        <v>0</v>
      </c>
      <c r="P2715">
        <v>28</v>
      </c>
      <c r="Q2715">
        <v>25.3</v>
      </c>
      <c r="R2715">
        <v>91065</v>
      </c>
      <c r="S2715">
        <v>48.62</v>
      </c>
      <c r="T2715">
        <v>38.950000000000003</v>
      </c>
      <c r="U2715">
        <v>61.08</v>
      </c>
      <c r="V2715">
        <v>2176</v>
      </c>
      <c r="W2715">
        <v>28.78</v>
      </c>
      <c r="X2715">
        <v>447</v>
      </c>
    </row>
    <row r="2716" spans="1:24" hidden="1" x14ac:dyDescent="0.25">
      <c r="A2716" t="s">
        <v>45</v>
      </c>
      <c r="B2716" t="s">
        <v>25</v>
      </c>
      <c r="C2716">
        <v>2001</v>
      </c>
      <c r="D2716" t="s">
        <v>30</v>
      </c>
      <c r="E2716">
        <v>8.35</v>
      </c>
      <c r="F2716">
        <v>7.48</v>
      </c>
      <c r="G2716">
        <v>3.44</v>
      </c>
      <c r="H2716">
        <v>9.67</v>
      </c>
      <c r="I2716">
        <v>23.91</v>
      </c>
      <c r="J2716">
        <v>0.77</v>
      </c>
      <c r="K2716">
        <v>3723</v>
      </c>
      <c r="L2716" t="s">
        <v>44</v>
      </c>
      <c r="M2716">
        <v>90.91</v>
      </c>
      <c r="N2716">
        <v>251</v>
      </c>
      <c r="O2716">
        <v>3</v>
      </c>
      <c r="P2716">
        <v>94</v>
      </c>
      <c r="Q2716">
        <v>46.56</v>
      </c>
      <c r="R2716">
        <v>64213</v>
      </c>
      <c r="S2716">
        <v>31.58</v>
      </c>
      <c r="T2716">
        <v>15.28</v>
      </c>
      <c r="U2716">
        <v>72</v>
      </c>
      <c r="V2716">
        <v>535</v>
      </c>
      <c r="W2716">
        <v>16.07</v>
      </c>
      <c r="X2716">
        <v>220</v>
      </c>
    </row>
    <row r="2717" spans="1:24" hidden="1" x14ac:dyDescent="0.25">
      <c r="A2717" t="s">
        <v>46</v>
      </c>
      <c r="B2717" t="s">
        <v>38</v>
      </c>
      <c r="C2717">
        <v>2006</v>
      </c>
      <c r="D2717" t="s">
        <v>34</v>
      </c>
      <c r="E2717">
        <v>0.53</v>
      </c>
      <c r="F2717">
        <v>6.52</v>
      </c>
      <c r="G2717">
        <v>2.7</v>
      </c>
      <c r="H2717">
        <v>8.49</v>
      </c>
      <c r="I2717">
        <v>44.94</v>
      </c>
      <c r="J2717">
        <v>2.94</v>
      </c>
      <c r="K2717">
        <v>1686</v>
      </c>
      <c r="L2717" t="s">
        <v>31</v>
      </c>
      <c r="M2717">
        <v>40.950000000000003</v>
      </c>
      <c r="N2717">
        <v>224</v>
      </c>
      <c r="O2717">
        <v>14</v>
      </c>
      <c r="P2717">
        <v>29</v>
      </c>
      <c r="Q2717">
        <v>33.69</v>
      </c>
      <c r="R2717">
        <v>80475</v>
      </c>
      <c r="S2717">
        <v>33.979999999999997</v>
      </c>
      <c r="T2717">
        <v>42.86</v>
      </c>
      <c r="U2717">
        <v>96.25</v>
      </c>
      <c r="V2717">
        <v>721</v>
      </c>
      <c r="W2717">
        <v>3.4</v>
      </c>
      <c r="X2717">
        <v>527</v>
      </c>
    </row>
    <row r="2718" spans="1:24" hidden="1" x14ac:dyDescent="0.25">
      <c r="A2718" t="s">
        <v>45</v>
      </c>
      <c r="B2718" t="s">
        <v>29</v>
      </c>
      <c r="C2718">
        <v>2014</v>
      </c>
      <c r="D2718" t="s">
        <v>43</v>
      </c>
      <c r="E2718">
        <v>8.48</v>
      </c>
      <c r="F2718">
        <v>6.66</v>
      </c>
      <c r="G2718">
        <v>2.4900000000000002</v>
      </c>
      <c r="H2718">
        <v>4.38</v>
      </c>
      <c r="I2718">
        <v>0.1</v>
      </c>
      <c r="J2718">
        <v>2.12</v>
      </c>
      <c r="K2718">
        <v>1606</v>
      </c>
      <c r="L2718" t="s">
        <v>44</v>
      </c>
      <c r="M2718">
        <v>98.98</v>
      </c>
      <c r="N2718">
        <v>156</v>
      </c>
      <c r="O2718">
        <v>46</v>
      </c>
      <c r="P2718">
        <v>98</v>
      </c>
      <c r="Q2718">
        <v>5.21</v>
      </c>
      <c r="R2718">
        <v>21445</v>
      </c>
      <c r="S2718">
        <v>1.17</v>
      </c>
      <c r="T2718">
        <v>62.22</v>
      </c>
      <c r="U2718">
        <v>44.56</v>
      </c>
      <c r="V2718">
        <v>1356</v>
      </c>
      <c r="W2718">
        <v>16.66</v>
      </c>
      <c r="X2718">
        <v>210</v>
      </c>
    </row>
    <row r="2719" spans="1:24" hidden="1" x14ac:dyDescent="0.25">
      <c r="A2719" t="s">
        <v>41</v>
      </c>
      <c r="B2719" t="s">
        <v>25</v>
      </c>
      <c r="C2719">
        <v>2024</v>
      </c>
      <c r="D2719" t="s">
        <v>40</v>
      </c>
      <c r="E2719">
        <v>6.3</v>
      </c>
      <c r="F2719">
        <v>7.08</v>
      </c>
      <c r="G2719">
        <v>0.32</v>
      </c>
      <c r="H2719">
        <v>6.91</v>
      </c>
      <c r="I2719">
        <v>36.94</v>
      </c>
      <c r="J2719">
        <v>6.71</v>
      </c>
      <c r="K2719">
        <v>4732</v>
      </c>
      <c r="L2719" t="s">
        <v>27</v>
      </c>
      <c r="M2719">
        <v>93.47</v>
      </c>
      <c r="N2719">
        <v>118</v>
      </c>
      <c r="O2719">
        <v>29</v>
      </c>
      <c r="P2719">
        <v>24</v>
      </c>
      <c r="Q2719">
        <v>13.4</v>
      </c>
      <c r="R2719">
        <v>72607</v>
      </c>
      <c r="S2719">
        <v>12.24</v>
      </c>
      <c r="T2719">
        <v>39.659999999999997</v>
      </c>
      <c r="U2719">
        <v>26.83</v>
      </c>
      <c r="V2719">
        <v>1216</v>
      </c>
      <c r="W2719">
        <v>6.94</v>
      </c>
      <c r="X2719">
        <v>967</v>
      </c>
    </row>
    <row r="2720" spans="1:24" hidden="1" x14ac:dyDescent="0.25">
      <c r="A2720" t="s">
        <v>48</v>
      </c>
      <c r="B2720" t="s">
        <v>37</v>
      </c>
      <c r="C2720">
        <v>2010</v>
      </c>
      <c r="D2720" t="s">
        <v>40</v>
      </c>
      <c r="E2720">
        <v>4.8899999999999997</v>
      </c>
      <c r="F2720">
        <v>6.31</v>
      </c>
      <c r="G2720">
        <v>0.72</v>
      </c>
      <c r="H2720">
        <v>3.79</v>
      </c>
      <c r="I2720">
        <v>30.93</v>
      </c>
      <c r="J2720">
        <v>12.2</v>
      </c>
      <c r="K2720">
        <v>3932</v>
      </c>
      <c r="L2720" t="s">
        <v>44</v>
      </c>
      <c r="M2720">
        <v>97.4</v>
      </c>
      <c r="N2720">
        <v>93</v>
      </c>
      <c r="O2720">
        <v>5</v>
      </c>
      <c r="P2720">
        <v>67</v>
      </c>
      <c r="Q2720">
        <v>55.99</v>
      </c>
      <c r="R2720">
        <v>73172</v>
      </c>
      <c r="S2720">
        <v>4.38</v>
      </c>
      <c r="T2720">
        <v>45.87</v>
      </c>
      <c r="U2720">
        <v>56.71</v>
      </c>
      <c r="V2720">
        <v>2451</v>
      </c>
      <c r="W2720">
        <v>25.18</v>
      </c>
      <c r="X2720">
        <v>885</v>
      </c>
    </row>
    <row r="2721" spans="1:24" hidden="1" x14ac:dyDescent="0.25">
      <c r="A2721" t="s">
        <v>46</v>
      </c>
      <c r="B2721" t="s">
        <v>25</v>
      </c>
      <c r="C2721">
        <v>2001</v>
      </c>
      <c r="D2721" t="s">
        <v>34</v>
      </c>
      <c r="E2721">
        <v>8.9</v>
      </c>
      <c r="F2721">
        <v>6.2</v>
      </c>
      <c r="G2721">
        <v>4.42</v>
      </c>
      <c r="H2721">
        <v>5.53</v>
      </c>
      <c r="I2721">
        <v>46.08</v>
      </c>
      <c r="J2721">
        <v>0.93</v>
      </c>
      <c r="K2721">
        <v>3892</v>
      </c>
      <c r="L2721" t="s">
        <v>35</v>
      </c>
      <c r="M2721">
        <v>89.69</v>
      </c>
      <c r="N2721">
        <v>227</v>
      </c>
      <c r="O2721">
        <v>37</v>
      </c>
      <c r="P2721">
        <v>61</v>
      </c>
      <c r="Q2721">
        <v>70.17</v>
      </c>
      <c r="R2721">
        <v>11181</v>
      </c>
      <c r="S2721">
        <v>24.33</v>
      </c>
      <c r="T2721">
        <v>76.040000000000006</v>
      </c>
      <c r="U2721">
        <v>47.62</v>
      </c>
      <c r="V2721">
        <v>1183</v>
      </c>
      <c r="W2721">
        <v>10.53</v>
      </c>
      <c r="X2721">
        <v>806</v>
      </c>
    </row>
    <row r="2722" spans="1:24" hidden="1" x14ac:dyDescent="0.25">
      <c r="A2722" t="s">
        <v>48</v>
      </c>
      <c r="B2722" t="s">
        <v>29</v>
      </c>
      <c r="C2722">
        <v>2006</v>
      </c>
      <c r="D2722" t="s">
        <v>43</v>
      </c>
      <c r="E2722">
        <v>8.4499999999999993</v>
      </c>
      <c r="F2722">
        <v>7.7</v>
      </c>
      <c r="G2722">
        <v>2.0499999999999998</v>
      </c>
      <c r="H2722">
        <v>7.62</v>
      </c>
      <c r="I2722">
        <v>22.85</v>
      </c>
      <c r="J2722">
        <v>14.55</v>
      </c>
      <c r="K2722">
        <v>3803</v>
      </c>
      <c r="L2722" t="s">
        <v>35</v>
      </c>
      <c r="M2722">
        <v>91.44</v>
      </c>
      <c r="N2722">
        <v>364</v>
      </c>
      <c r="O2722">
        <v>0</v>
      </c>
      <c r="P2722">
        <v>37</v>
      </c>
      <c r="Q2722">
        <v>41.65</v>
      </c>
      <c r="R2722">
        <v>48327</v>
      </c>
      <c r="S2722">
        <v>6.47</v>
      </c>
      <c r="T2722">
        <v>12.9</v>
      </c>
      <c r="U2722">
        <v>68.010000000000005</v>
      </c>
      <c r="V2722">
        <v>1759</v>
      </c>
      <c r="W2722">
        <v>38.33</v>
      </c>
      <c r="X2722">
        <v>52</v>
      </c>
    </row>
    <row r="2723" spans="1:24" hidden="1" x14ac:dyDescent="0.25">
      <c r="A2723" t="s">
        <v>36</v>
      </c>
      <c r="B2723" t="s">
        <v>33</v>
      </c>
      <c r="C2723">
        <v>2003</v>
      </c>
      <c r="D2723" t="s">
        <v>42</v>
      </c>
      <c r="E2723">
        <v>2.97</v>
      </c>
      <c r="F2723">
        <v>7.02</v>
      </c>
      <c r="G2723">
        <v>3.07</v>
      </c>
      <c r="H2723">
        <v>5.31</v>
      </c>
      <c r="I2723">
        <v>32.880000000000003</v>
      </c>
      <c r="J2723">
        <v>7.95</v>
      </c>
      <c r="K2723">
        <v>4310</v>
      </c>
      <c r="L2723" t="s">
        <v>27</v>
      </c>
      <c r="M2723">
        <v>71.92</v>
      </c>
      <c r="N2723">
        <v>389</v>
      </c>
      <c r="O2723">
        <v>6</v>
      </c>
      <c r="P2723">
        <v>16</v>
      </c>
      <c r="Q2723">
        <v>73.69</v>
      </c>
      <c r="R2723">
        <v>42609</v>
      </c>
      <c r="S2723">
        <v>33.11</v>
      </c>
      <c r="T2723">
        <v>36.78</v>
      </c>
      <c r="U2723">
        <v>93.82</v>
      </c>
      <c r="V2723">
        <v>2902</v>
      </c>
      <c r="W2723">
        <v>10.85</v>
      </c>
      <c r="X2723">
        <v>716</v>
      </c>
    </row>
    <row r="2724" spans="1:24" hidden="1" x14ac:dyDescent="0.25">
      <c r="A2724" t="s">
        <v>32</v>
      </c>
      <c r="B2724" t="s">
        <v>33</v>
      </c>
      <c r="C2724">
        <v>2010</v>
      </c>
      <c r="D2724" t="s">
        <v>43</v>
      </c>
      <c r="E2724">
        <v>7.91</v>
      </c>
      <c r="F2724">
        <v>7.82</v>
      </c>
      <c r="G2724">
        <v>2.64</v>
      </c>
      <c r="H2724">
        <v>7.6</v>
      </c>
      <c r="I2724">
        <v>48.64</v>
      </c>
      <c r="J2724">
        <v>19.27</v>
      </c>
      <c r="K2724">
        <v>1353</v>
      </c>
      <c r="L2724" t="s">
        <v>44</v>
      </c>
      <c r="M2724">
        <v>89.17</v>
      </c>
      <c r="N2724">
        <v>185</v>
      </c>
      <c r="O2724">
        <v>4</v>
      </c>
      <c r="P2724">
        <v>73</v>
      </c>
      <c r="Q2724">
        <v>18.010000000000002</v>
      </c>
      <c r="R2724">
        <v>86126</v>
      </c>
      <c r="S2724">
        <v>12.61</v>
      </c>
      <c r="T2724">
        <v>49.07</v>
      </c>
      <c r="U2724">
        <v>71.47</v>
      </c>
      <c r="V2724">
        <v>2463</v>
      </c>
      <c r="W2724">
        <v>3.93</v>
      </c>
      <c r="X2724">
        <v>257</v>
      </c>
    </row>
    <row r="2725" spans="1:24" hidden="1" x14ac:dyDescent="0.25">
      <c r="A2725" t="s">
        <v>46</v>
      </c>
      <c r="B2725" t="s">
        <v>29</v>
      </c>
      <c r="C2725">
        <v>2001</v>
      </c>
      <c r="D2725" t="s">
        <v>26</v>
      </c>
      <c r="E2725">
        <v>0.99</v>
      </c>
      <c r="F2725">
        <v>6.28</v>
      </c>
      <c r="G2725">
        <v>1.89</v>
      </c>
      <c r="H2725">
        <v>4.71</v>
      </c>
      <c r="I2725">
        <v>37.200000000000003</v>
      </c>
      <c r="J2725">
        <v>11.37</v>
      </c>
      <c r="K2725">
        <v>4239</v>
      </c>
      <c r="L2725" t="s">
        <v>44</v>
      </c>
      <c r="M2725">
        <v>67.38</v>
      </c>
      <c r="N2725">
        <v>494</v>
      </c>
      <c r="O2725">
        <v>48</v>
      </c>
      <c r="P2725">
        <v>0</v>
      </c>
      <c r="Q2725">
        <v>13.96</v>
      </c>
      <c r="R2725">
        <v>5655</v>
      </c>
      <c r="S2725">
        <v>91.79</v>
      </c>
      <c r="T2725">
        <v>33.93</v>
      </c>
      <c r="U2725">
        <v>66.239999999999995</v>
      </c>
      <c r="V2725">
        <v>433</v>
      </c>
      <c r="W2725">
        <v>35.22</v>
      </c>
      <c r="X2725">
        <v>374</v>
      </c>
    </row>
    <row r="2726" spans="1:24" hidden="1" x14ac:dyDescent="0.25">
      <c r="A2726" t="s">
        <v>45</v>
      </c>
      <c r="B2726" t="s">
        <v>38</v>
      </c>
      <c r="C2726">
        <v>2015</v>
      </c>
      <c r="D2726" t="s">
        <v>34</v>
      </c>
      <c r="E2726">
        <v>8.23</v>
      </c>
      <c r="F2726">
        <v>7.52</v>
      </c>
      <c r="G2726">
        <v>1.94</v>
      </c>
      <c r="H2726">
        <v>8.0500000000000007</v>
      </c>
      <c r="I2726">
        <v>3.37</v>
      </c>
      <c r="J2726">
        <v>15.43</v>
      </c>
      <c r="K2726">
        <v>618</v>
      </c>
      <c r="L2726" t="s">
        <v>31</v>
      </c>
      <c r="M2726">
        <v>67.680000000000007</v>
      </c>
      <c r="N2726">
        <v>333</v>
      </c>
      <c r="O2726">
        <v>6</v>
      </c>
      <c r="P2726">
        <v>17</v>
      </c>
      <c r="Q2726">
        <v>84.27</v>
      </c>
      <c r="R2726">
        <v>24289</v>
      </c>
      <c r="S2726">
        <v>93.84</v>
      </c>
      <c r="T2726">
        <v>45.67</v>
      </c>
      <c r="U2726">
        <v>39.69</v>
      </c>
      <c r="V2726">
        <v>1790</v>
      </c>
      <c r="W2726">
        <v>16.579999999999998</v>
      </c>
      <c r="X2726">
        <v>327</v>
      </c>
    </row>
    <row r="2727" spans="1:24" hidden="1" x14ac:dyDescent="0.25">
      <c r="A2727" t="s">
        <v>41</v>
      </c>
      <c r="B2727" t="s">
        <v>38</v>
      </c>
      <c r="C2727">
        <v>2006</v>
      </c>
      <c r="D2727" t="s">
        <v>43</v>
      </c>
      <c r="E2727">
        <v>6.75</v>
      </c>
      <c r="F2727">
        <v>7.11</v>
      </c>
      <c r="G2727">
        <v>2.78</v>
      </c>
      <c r="H2727">
        <v>5.52</v>
      </c>
      <c r="I2727">
        <v>8.3800000000000008</v>
      </c>
      <c r="J2727">
        <v>17.22</v>
      </c>
      <c r="K2727">
        <v>353</v>
      </c>
      <c r="L2727" t="s">
        <v>35</v>
      </c>
      <c r="M2727">
        <v>69.38</v>
      </c>
      <c r="N2727">
        <v>184</v>
      </c>
      <c r="O2727">
        <v>35</v>
      </c>
      <c r="P2727">
        <v>62</v>
      </c>
      <c r="Q2727">
        <v>35.24</v>
      </c>
      <c r="R2727">
        <v>62072</v>
      </c>
      <c r="S2727">
        <v>60.35</v>
      </c>
      <c r="T2727">
        <v>42.14</v>
      </c>
      <c r="U2727">
        <v>41.18</v>
      </c>
      <c r="V2727">
        <v>601</v>
      </c>
      <c r="W2727">
        <v>14.23</v>
      </c>
      <c r="X2727">
        <v>790</v>
      </c>
    </row>
    <row r="2728" spans="1:24" hidden="1" x14ac:dyDescent="0.25">
      <c r="A2728" t="s">
        <v>39</v>
      </c>
      <c r="B2728" t="s">
        <v>33</v>
      </c>
      <c r="C2728">
        <v>2012</v>
      </c>
      <c r="D2728" t="s">
        <v>42</v>
      </c>
      <c r="E2728">
        <v>0.88</v>
      </c>
      <c r="F2728">
        <v>6.14</v>
      </c>
      <c r="G2728">
        <v>0.71</v>
      </c>
      <c r="H2728">
        <v>8.5299999999999994</v>
      </c>
      <c r="I2728">
        <v>41.07</v>
      </c>
      <c r="J2728">
        <v>17.78</v>
      </c>
      <c r="K2728">
        <v>280</v>
      </c>
      <c r="L2728" t="s">
        <v>35</v>
      </c>
      <c r="M2728">
        <v>99.74</v>
      </c>
      <c r="N2728">
        <v>386</v>
      </c>
      <c r="O2728">
        <v>2</v>
      </c>
      <c r="P2728">
        <v>45</v>
      </c>
      <c r="Q2728">
        <v>44.36</v>
      </c>
      <c r="R2728">
        <v>30063</v>
      </c>
      <c r="S2728">
        <v>80.55</v>
      </c>
      <c r="T2728">
        <v>83.91</v>
      </c>
      <c r="U2728">
        <v>54.89</v>
      </c>
      <c r="V2728">
        <v>1906</v>
      </c>
      <c r="W2728">
        <v>35.42</v>
      </c>
      <c r="X2728">
        <v>504</v>
      </c>
    </row>
    <row r="2729" spans="1:24" hidden="1" x14ac:dyDescent="0.25">
      <c r="A2729" t="s">
        <v>36</v>
      </c>
      <c r="B2729" t="s">
        <v>33</v>
      </c>
      <c r="C2729">
        <v>2004</v>
      </c>
      <c r="D2729" t="s">
        <v>43</v>
      </c>
      <c r="E2729">
        <v>6.83</v>
      </c>
      <c r="F2729">
        <v>7.36</v>
      </c>
      <c r="G2729">
        <v>1.94</v>
      </c>
      <c r="H2729">
        <v>3.96</v>
      </c>
      <c r="I2729">
        <v>16.739999999999998</v>
      </c>
      <c r="J2729">
        <v>10.37</v>
      </c>
      <c r="K2729">
        <v>3377</v>
      </c>
      <c r="L2729" t="s">
        <v>31</v>
      </c>
      <c r="M2729">
        <v>37.31</v>
      </c>
      <c r="N2729">
        <v>279</v>
      </c>
      <c r="O2729">
        <v>11</v>
      </c>
      <c r="P2729">
        <v>18</v>
      </c>
      <c r="Q2729">
        <v>94.86</v>
      </c>
      <c r="R2729">
        <v>22230</v>
      </c>
      <c r="S2729">
        <v>67.72</v>
      </c>
      <c r="T2729">
        <v>49.45</v>
      </c>
      <c r="U2729">
        <v>91.3</v>
      </c>
      <c r="V2729">
        <v>2732</v>
      </c>
      <c r="W2729">
        <v>26.14</v>
      </c>
      <c r="X2729">
        <v>380</v>
      </c>
    </row>
    <row r="2730" spans="1:24" hidden="1" x14ac:dyDescent="0.25">
      <c r="A2730" t="s">
        <v>32</v>
      </c>
      <c r="B2730" t="s">
        <v>29</v>
      </c>
      <c r="C2730">
        <v>2016</v>
      </c>
      <c r="D2730" t="s">
        <v>40</v>
      </c>
      <c r="E2730">
        <v>5.81</v>
      </c>
      <c r="F2730">
        <v>6.21</v>
      </c>
      <c r="G2730">
        <v>2.23</v>
      </c>
      <c r="H2730">
        <v>5.53</v>
      </c>
      <c r="I2730">
        <v>35.299999999999997</v>
      </c>
      <c r="J2730">
        <v>7.93</v>
      </c>
      <c r="K2730">
        <v>4932</v>
      </c>
      <c r="L2730" t="s">
        <v>35</v>
      </c>
      <c r="M2730">
        <v>86.39</v>
      </c>
      <c r="N2730">
        <v>402</v>
      </c>
      <c r="O2730">
        <v>14</v>
      </c>
      <c r="P2730">
        <v>49</v>
      </c>
      <c r="Q2730">
        <v>43.56</v>
      </c>
      <c r="R2730">
        <v>79750</v>
      </c>
      <c r="S2730">
        <v>81.11</v>
      </c>
      <c r="T2730">
        <v>48.11</v>
      </c>
      <c r="U2730">
        <v>66.36</v>
      </c>
      <c r="V2730">
        <v>589</v>
      </c>
      <c r="W2730">
        <v>21.29</v>
      </c>
      <c r="X2730">
        <v>713</v>
      </c>
    </row>
    <row r="2731" spans="1:24" hidden="1" x14ac:dyDescent="0.25">
      <c r="A2731" t="s">
        <v>39</v>
      </c>
      <c r="B2731" t="s">
        <v>38</v>
      </c>
      <c r="C2731">
        <v>2020</v>
      </c>
      <c r="D2731" t="s">
        <v>30</v>
      </c>
      <c r="E2731">
        <v>5.95</v>
      </c>
      <c r="F2731">
        <v>8.07</v>
      </c>
      <c r="G2731">
        <v>4.93</v>
      </c>
      <c r="H2731">
        <v>6.25</v>
      </c>
      <c r="I2731">
        <v>34.99</v>
      </c>
      <c r="J2731">
        <v>11.21</v>
      </c>
      <c r="K2731">
        <v>3550</v>
      </c>
      <c r="L2731" t="s">
        <v>44</v>
      </c>
      <c r="M2731">
        <v>49.13</v>
      </c>
      <c r="N2731">
        <v>229</v>
      </c>
      <c r="O2731">
        <v>19</v>
      </c>
      <c r="P2731">
        <v>95</v>
      </c>
      <c r="Q2731">
        <v>2.34</v>
      </c>
      <c r="R2731">
        <v>29567</v>
      </c>
      <c r="S2731">
        <v>63.98</v>
      </c>
      <c r="T2731">
        <v>30.36</v>
      </c>
      <c r="U2731">
        <v>59.57</v>
      </c>
      <c r="V2731">
        <v>372</v>
      </c>
      <c r="W2731">
        <v>13.09</v>
      </c>
      <c r="X2731">
        <v>568</v>
      </c>
    </row>
    <row r="2732" spans="1:24" hidden="1" x14ac:dyDescent="0.25">
      <c r="A2732" t="s">
        <v>47</v>
      </c>
      <c r="B2732" t="s">
        <v>33</v>
      </c>
      <c r="C2732">
        <v>2011</v>
      </c>
      <c r="D2732" t="s">
        <v>40</v>
      </c>
      <c r="E2732">
        <v>2.91</v>
      </c>
      <c r="F2732">
        <v>7.58</v>
      </c>
      <c r="G2732">
        <v>1.76</v>
      </c>
      <c r="H2732">
        <v>5.97</v>
      </c>
      <c r="I2732">
        <v>49.69</v>
      </c>
      <c r="J2732">
        <v>8.0399999999999991</v>
      </c>
      <c r="K2732">
        <v>1959</v>
      </c>
      <c r="L2732" t="s">
        <v>44</v>
      </c>
      <c r="M2732">
        <v>55.29</v>
      </c>
      <c r="N2732">
        <v>481</v>
      </c>
      <c r="O2732">
        <v>40</v>
      </c>
      <c r="P2732">
        <v>53</v>
      </c>
      <c r="Q2732">
        <v>93.92</v>
      </c>
      <c r="R2732">
        <v>92749</v>
      </c>
      <c r="S2732">
        <v>43.02</v>
      </c>
      <c r="T2732">
        <v>13.71</v>
      </c>
      <c r="U2732">
        <v>63.4</v>
      </c>
      <c r="V2732">
        <v>706</v>
      </c>
      <c r="W2732">
        <v>11.7</v>
      </c>
      <c r="X2732">
        <v>197</v>
      </c>
    </row>
    <row r="2733" spans="1:24" hidden="1" x14ac:dyDescent="0.25">
      <c r="A2733" t="s">
        <v>36</v>
      </c>
      <c r="B2733" t="s">
        <v>38</v>
      </c>
      <c r="C2733">
        <v>2018</v>
      </c>
      <c r="D2733" t="s">
        <v>30</v>
      </c>
      <c r="E2733">
        <v>2.66</v>
      </c>
      <c r="F2733">
        <v>7.39</v>
      </c>
      <c r="G2733">
        <v>3.22</v>
      </c>
      <c r="H2733">
        <v>6.03</v>
      </c>
      <c r="I2733">
        <v>23.49</v>
      </c>
      <c r="J2733">
        <v>4.8099999999999996</v>
      </c>
      <c r="K2733">
        <v>389</v>
      </c>
      <c r="L2733" t="s">
        <v>35</v>
      </c>
      <c r="M2733">
        <v>35.64</v>
      </c>
      <c r="N2733">
        <v>264</v>
      </c>
      <c r="O2733">
        <v>20</v>
      </c>
      <c r="P2733">
        <v>30</v>
      </c>
      <c r="Q2733">
        <v>3.38</v>
      </c>
      <c r="R2733">
        <v>47858</v>
      </c>
      <c r="S2733">
        <v>87.38</v>
      </c>
      <c r="T2733">
        <v>33.96</v>
      </c>
      <c r="U2733">
        <v>86.7</v>
      </c>
      <c r="V2733">
        <v>2391</v>
      </c>
      <c r="W2733">
        <v>23.18</v>
      </c>
      <c r="X2733">
        <v>280</v>
      </c>
    </row>
    <row r="2734" spans="1:24" hidden="1" x14ac:dyDescent="0.25">
      <c r="A2734" t="s">
        <v>41</v>
      </c>
      <c r="B2734" t="s">
        <v>33</v>
      </c>
      <c r="C2734">
        <v>2006</v>
      </c>
      <c r="D2734" t="s">
        <v>43</v>
      </c>
      <c r="E2734">
        <v>7.63</v>
      </c>
      <c r="F2734">
        <v>6.33</v>
      </c>
      <c r="G2734">
        <v>0.69</v>
      </c>
      <c r="H2734">
        <v>6.11</v>
      </c>
      <c r="I2734">
        <v>36.89</v>
      </c>
      <c r="J2734">
        <v>6.48</v>
      </c>
      <c r="K2734">
        <v>3867</v>
      </c>
      <c r="L2734" t="s">
        <v>31</v>
      </c>
      <c r="M2734">
        <v>54.61</v>
      </c>
      <c r="N2734">
        <v>157</v>
      </c>
      <c r="O2734">
        <v>31</v>
      </c>
      <c r="P2734">
        <v>96</v>
      </c>
      <c r="Q2734">
        <v>66.900000000000006</v>
      </c>
      <c r="R2734">
        <v>48559</v>
      </c>
      <c r="S2734">
        <v>43.81</v>
      </c>
      <c r="T2734">
        <v>12.18</v>
      </c>
      <c r="U2734">
        <v>74.23</v>
      </c>
      <c r="V2734">
        <v>446</v>
      </c>
      <c r="W2734">
        <v>20.059999999999999</v>
      </c>
      <c r="X2734">
        <v>782</v>
      </c>
    </row>
    <row r="2735" spans="1:24" hidden="1" x14ac:dyDescent="0.25">
      <c r="A2735" t="s">
        <v>28</v>
      </c>
      <c r="B2735" t="s">
        <v>25</v>
      </c>
      <c r="C2735">
        <v>2005</v>
      </c>
      <c r="D2735" t="s">
        <v>26</v>
      </c>
      <c r="E2735">
        <v>2.57</v>
      </c>
      <c r="F2735">
        <v>6.72</v>
      </c>
      <c r="G2735">
        <v>0.33</v>
      </c>
      <c r="H2735">
        <v>9.92</v>
      </c>
      <c r="I2735">
        <v>2.44</v>
      </c>
      <c r="J2735">
        <v>4.66</v>
      </c>
      <c r="K2735">
        <v>4360</v>
      </c>
      <c r="L2735" t="s">
        <v>27</v>
      </c>
      <c r="M2735">
        <v>99.35</v>
      </c>
      <c r="N2735">
        <v>351</v>
      </c>
      <c r="O2735">
        <v>11</v>
      </c>
      <c r="P2735">
        <v>85</v>
      </c>
      <c r="Q2735">
        <v>33.64</v>
      </c>
      <c r="R2735">
        <v>16966</v>
      </c>
      <c r="S2735">
        <v>39.619999999999997</v>
      </c>
      <c r="T2735">
        <v>76.14</v>
      </c>
      <c r="U2735">
        <v>94.19</v>
      </c>
      <c r="V2735">
        <v>2788</v>
      </c>
      <c r="W2735">
        <v>11.04</v>
      </c>
      <c r="X2735">
        <v>590</v>
      </c>
    </row>
    <row r="2736" spans="1:24" hidden="1" x14ac:dyDescent="0.25">
      <c r="A2736" t="s">
        <v>46</v>
      </c>
      <c r="B2736" t="s">
        <v>37</v>
      </c>
      <c r="C2736">
        <v>2007</v>
      </c>
      <c r="D2736" t="s">
        <v>43</v>
      </c>
      <c r="E2736">
        <v>4.46</v>
      </c>
      <c r="F2736">
        <v>7.23</v>
      </c>
      <c r="G2736">
        <v>4.3600000000000003</v>
      </c>
      <c r="H2736">
        <v>4.3499999999999996</v>
      </c>
      <c r="I2736">
        <v>23.13</v>
      </c>
      <c r="J2736">
        <v>5.39</v>
      </c>
      <c r="K2736">
        <v>2053</v>
      </c>
      <c r="L2736" t="s">
        <v>27</v>
      </c>
      <c r="M2736">
        <v>57.79</v>
      </c>
      <c r="N2736">
        <v>76</v>
      </c>
      <c r="O2736">
        <v>36</v>
      </c>
      <c r="P2736">
        <v>64</v>
      </c>
      <c r="Q2736">
        <v>48.1</v>
      </c>
      <c r="R2736">
        <v>59367</v>
      </c>
      <c r="S2736">
        <v>62.44</v>
      </c>
      <c r="T2736">
        <v>26.34</v>
      </c>
      <c r="U2736">
        <v>66.540000000000006</v>
      </c>
      <c r="V2736">
        <v>2567</v>
      </c>
      <c r="W2736">
        <v>7.36</v>
      </c>
      <c r="X2736">
        <v>267</v>
      </c>
    </row>
    <row r="2737" spans="1:24" hidden="1" x14ac:dyDescent="0.25">
      <c r="A2737" t="s">
        <v>48</v>
      </c>
      <c r="B2737" t="s">
        <v>25</v>
      </c>
      <c r="C2737">
        <v>2012</v>
      </c>
      <c r="D2737" t="s">
        <v>42</v>
      </c>
      <c r="E2737">
        <v>6.95</v>
      </c>
      <c r="F2737">
        <v>7.58</v>
      </c>
      <c r="G2737">
        <v>3.65</v>
      </c>
      <c r="H2737">
        <v>8.3800000000000008</v>
      </c>
      <c r="I2737">
        <v>9.33</v>
      </c>
      <c r="J2737">
        <v>1.87</v>
      </c>
      <c r="K2737">
        <v>167</v>
      </c>
      <c r="L2737" t="s">
        <v>27</v>
      </c>
      <c r="M2737">
        <v>76.88</v>
      </c>
      <c r="N2737">
        <v>81</v>
      </c>
      <c r="O2737">
        <v>39</v>
      </c>
      <c r="P2737">
        <v>45</v>
      </c>
      <c r="Q2737">
        <v>55.63</v>
      </c>
      <c r="R2737">
        <v>56446</v>
      </c>
      <c r="S2737">
        <v>93.79</v>
      </c>
      <c r="T2737">
        <v>82.9</v>
      </c>
      <c r="U2737">
        <v>35.68</v>
      </c>
      <c r="V2737">
        <v>884</v>
      </c>
      <c r="W2737">
        <v>32.72</v>
      </c>
      <c r="X2737">
        <v>635</v>
      </c>
    </row>
    <row r="2738" spans="1:24" hidden="1" x14ac:dyDescent="0.25">
      <c r="A2738" t="s">
        <v>41</v>
      </c>
      <c r="B2738" t="s">
        <v>33</v>
      </c>
      <c r="C2738">
        <v>2004</v>
      </c>
      <c r="D2738" t="s">
        <v>43</v>
      </c>
      <c r="E2738">
        <v>0.8</v>
      </c>
      <c r="F2738">
        <v>6.46</v>
      </c>
      <c r="G2738">
        <v>1.59</v>
      </c>
      <c r="H2738">
        <v>6.86</v>
      </c>
      <c r="I2738">
        <v>42.03</v>
      </c>
      <c r="J2738">
        <v>8.5299999999999994</v>
      </c>
      <c r="K2738">
        <v>4945</v>
      </c>
      <c r="L2738" t="s">
        <v>27</v>
      </c>
      <c r="M2738">
        <v>38.450000000000003</v>
      </c>
      <c r="N2738">
        <v>427</v>
      </c>
      <c r="O2738">
        <v>46</v>
      </c>
      <c r="P2738">
        <v>34</v>
      </c>
      <c r="Q2738">
        <v>42.03</v>
      </c>
      <c r="R2738">
        <v>44840</v>
      </c>
      <c r="S2738">
        <v>44.22</v>
      </c>
      <c r="T2738">
        <v>80.87</v>
      </c>
      <c r="U2738">
        <v>21.5</v>
      </c>
      <c r="V2738">
        <v>2481</v>
      </c>
      <c r="W2738">
        <v>27.51</v>
      </c>
      <c r="X2738">
        <v>815</v>
      </c>
    </row>
    <row r="2739" spans="1:24" hidden="1" x14ac:dyDescent="0.25">
      <c r="A2739" t="s">
        <v>46</v>
      </c>
      <c r="B2739" t="s">
        <v>37</v>
      </c>
      <c r="C2739">
        <v>2001</v>
      </c>
      <c r="D2739" t="s">
        <v>30</v>
      </c>
      <c r="E2739">
        <v>5.95</v>
      </c>
      <c r="F2739">
        <v>6.02</v>
      </c>
      <c r="G2739">
        <v>2.52</v>
      </c>
      <c r="H2739">
        <v>5.9</v>
      </c>
      <c r="I2739">
        <v>42</v>
      </c>
      <c r="J2739">
        <v>4.71</v>
      </c>
      <c r="K2739">
        <v>2166</v>
      </c>
      <c r="L2739" t="s">
        <v>44</v>
      </c>
      <c r="M2739">
        <v>94.57</v>
      </c>
      <c r="N2739">
        <v>180</v>
      </c>
      <c r="O2739">
        <v>6</v>
      </c>
      <c r="P2739">
        <v>48</v>
      </c>
      <c r="Q2739">
        <v>77.89</v>
      </c>
      <c r="R2739">
        <v>44039</v>
      </c>
      <c r="S2739">
        <v>57.49</v>
      </c>
      <c r="T2739">
        <v>63.18</v>
      </c>
      <c r="U2739">
        <v>45.37</v>
      </c>
      <c r="V2739">
        <v>761</v>
      </c>
      <c r="W2739">
        <v>39.729999999999997</v>
      </c>
      <c r="X2739">
        <v>251</v>
      </c>
    </row>
    <row r="2740" spans="1:24" hidden="1" x14ac:dyDescent="0.25">
      <c r="A2740" t="s">
        <v>39</v>
      </c>
      <c r="B2740" t="s">
        <v>37</v>
      </c>
      <c r="C2740">
        <v>2008</v>
      </c>
      <c r="D2740" t="s">
        <v>40</v>
      </c>
      <c r="E2740">
        <v>5.89</v>
      </c>
      <c r="F2740">
        <v>6.86</v>
      </c>
      <c r="G2740">
        <v>0.68</v>
      </c>
      <c r="H2740">
        <v>7.43</v>
      </c>
      <c r="I2740">
        <v>11.82</v>
      </c>
      <c r="J2740">
        <v>8.9700000000000006</v>
      </c>
      <c r="K2740">
        <v>4269</v>
      </c>
      <c r="L2740" t="s">
        <v>27</v>
      </c>
      <c r="M2740">
        <v>87.94</v>
      </c>
      <c r="N2740">
        <v>341</v>
      </c>
      <c r="O2740">
        <v>44</v>
      </c>
      <c r="P2740">
        <v>80</v>
      </c>
      <c r="Q2740">
        <v>93.21</v>
      </c>
      <c r="R2740">
        <v>38204</v>
      </c>
      <c r="S2740">
        <v>49.23</v>
      </c>
      <c r="T2740">
        <v>79</v>
      </c>
      <c r="U2740">
        <v>25.02</v>
      </c>
      <c r="V2740">
        <v>2745</v>
      </c>
      <c r="W2740">
        <v>20.63</v>
      </c>
      <c r="X2740">
        <v>103</v>
      </c>
    </row>
    <row r="2741" spans="1:24" hidden="1" x14ac:dyDescent="0.25">
      <c r="A2741" t="s">
        <v>48</v>
      </c>
      <c r="B2741" t="s">
        <v>33</v>
      </c>
      <c r="C2741">
        <v>2010</v>
      </c>
      <c r="D2741" t="s">
        <v>26</v>
      </c>
      <c r="E2741">
        <v>6.84</v>
      </c>
      <c r="F2741">
        <v>7.21</v>
      </c>
      <c r="G2741">
        <v>3.54</v>
      </c>
      <c r="H2741">
        <v>8.9700000000000006</v>
      </c>
      <c r="I2741">
        <v>15.91</v>
      </c>
      <c r="J2741">
        <v>15.84</v>
      </c>
      <c r="K2741">
        <v>3006</v>
      </c>
      <c r="L2741" t="s">
        <v>44</v>
      </c>
      <c r="M2741">
        <v>57.04</v>
      </c>
      <c r="N2741">
        <v>195</v>
      </c>
      <c r="O2741">
        <v>30</v>
      </c>
      <c r="P2741">
        <v>33</v>
      </c>
      <c r="Q2741">
        <v>10.47</v>
      </c>
      <c r="R2741">
        <v>50759</v>
      </c>
      <c r="S2741">
        <v>90.97</v>
      </c>
      <c r="T2741">
        <v>80.23</v>
      </c>
      <c r="U2741">
        <v>52.57</v>
      </c>
      <c r="V2741">
        <v>2914</v>
      </c>
      <c r="W2741">
        <v>39.78</v>
      </c>
      <c r="X2741">
        <v>703</v>
      </c>
    </row>
    <row r="2742" spans="1:24" hidden="1" x14ac:dyDescent="0.25">
      <c r="A2742" t="s">
        <v>24</v>
      </c>
      <c r="B2742" t="s">
        <v>33</v>
      </c>
      <c r="C2742">
        <v>2023</v>
      </c>
      <c r="D2742" t="s">
        <v>43</v>
      </c>
      <c r="E2742">
        <v>3.7</v>
      </c>
      <c r="F2742">
        <v>6.46</v>
      </c>
      <c r="G2742">
        <v>0.35</v>
      </c>
      <c r="H2742">
        <v>6.27</v>
      </c>
      <c r="I2742">
        <v>35.119999999999997</v>
      </c>
      <c r="J2742">
        <v>8.9700000000000006</v>
      </c>
      <c r="K2742">
        <v>186</v>
      </c>
      <c r="L2742" t="s">
        <v>44</v>
      </c>
      <c r="M2742">
        <v>54.39</v>
      </c>
      <c r="N2742">
        <v>59</v>
      </c>
      <c r="O2742">
        <v>0</v>
      </c>
      <c r="P2742">
        <v>28</v>
      </c>
      <c r="Q2742">
        <v>80.42</v>
      </c>
      <c r="R2742">
        <v>68110</v>
      </c>
      <c r="S2742">
        <v>67.67</v>
      </c>
      <c r="T2742">
        <v>72.11</v>
      </c>
      <c r="U2742">
        <v>35.03</v>
      </c>
      <c r="V2742">
        <v>2859</v>
      </c>
      <c r="W2742">
        <v>18.43</v>
      </c>
      <c r="X2742">
        <v>517</v>
      </c>
    </row>
    <row r="2743" spans="1:24" hidden="1" x14ac:dyDescent="0.25">
      <c r="A2743" t="s">
        <v>45</v>
      </c>
      <c r="B2743" t="s">
        <v>38</v>
      </c>
      <c r="C2743">
        <v>2005</v>
      </c>
      <c r="D2743" t="s">
        <v>43</v>
      </c>
      <c r="E2743">
        <v>4.49</v>
      </c>
      <c r="F2743">
        <v>7.23</v>
      </c>
      <c r="G2743">
        <v>3.79</v>
      </c>
      <c r="H2743">
        <v>9.0500000000000007</v>
      </c>
      <c r="I2743">
        <v>36.909999999999997</v>
      </c>
      <c r="J2743">
        <v>19.09</v>
      </c>
      <c r="K2743">
        <v>4046</v>
      </c>
      <c r="L2743" t="s">
        <v>27</v>
      </c>
      <c r="M2743">
        <v>60.26</v>
      </c>
      <c r="N2743">
        <v>150</v>
      </c>
      <c r="O2743">
        <v>10</v>
      </c>
      <c r="P2743">
        <v>5</v>
      </c>
      <c r="Q2743">
        <v>14.61</v>
      </c>
      <c r="R2743">
        <v>65002</v>
      </c>
      <c r="S2743">
        <v>41.96</v>
      </c>
      <c r="T2743">
        <v>50.63</v>
      </c>
      <c r="U2743">
        <v>52.39</v>
      </c>
      <c r="V2743">
        <v>1642</v>
      </c>
      <c r="W2743">
        <v>21.4</v>
      </c>
      <c r="X2743">
        <v>997</v>
      </c>
    </row>
    <row r="2744" spans="1:24" hidden="1" x14ac:dyDescent="0.25">
      <c r="A2744" t="s">
        <v>47</v>
      </c>
      <c r="B2744" t="s">
        <v>33</v>
      </c>
      <c r="C2744">
        <v>2006</v>
      </c>
      <c r="D2744" t="s">
        <v>40</v>
      </c>
      <c r="E2744">
        <v>3.3</v>
      </c>
      <c r="F2744">
        <v>6.85</v>
      </c>
      <c r="G2744">
        <v>2.73</v>
      </c>
      <c r="H2744">
        <v>3.66</v>
      </c>
      <c r="I2744">
        <v>32.880000000000003</v>
      </c>
      <c r="J2744">
        <v>2.96</v>
      </c>
      <c r="K2744">
        <v>2940</v>
      </c>
      <c r="L2744" t="s">
        <v>27</v>
      </c>
      <c r="M2744">
        <v>58.09</v>
      </c>
      <c r="N2744">
        <v>60</v>
      </c>
      <c r="O2744">
        <v>44</v>
      </c>
      <c r="P2744">
        <v>0</v>
      </c>
      <c r="Q2744">
        <v>9.8699999999999992</v>
      </c>
      <c r="R2744">
        <v>24621</v>
      </c>
      <c r="S2744">
        <v>60.69</v>
      </c>
      <c r="T2744">
        <v>86</v>
      </c>
      <c r="U2744">
        <v>51.94</v>
      </c>
      <c r="V2744">
        <v>2839</v>
      </c>
      <c r="W2744">
        <v>8.36</v>
      </c>
      <c r="X2744">
        <v>304</v>
      </c>
    </row>
    <row r="2745" spans="1:24" hidden="1" x14ac:dyDescent="0.25">
      <c r="A2745" t="s">
        <v>36</v>
      </c>
      <c r="B2745" t="s">
        <v>29</v>
      </c>
      <c r="C2745">
        <v>2024</v>
      </c>
      <c r="D2745" t="s">
        <v>26</v>
      </c>
      <c r="E2745">
        <v>8.08</v>
      </c>
      <c r="F2745">
        <v>7.14</v>
      </c>
      <c r="G2745">
        <v>1.39</v>
      </c>
      <c r="H2745">
        <v>7.57</v>
      </c>
      <c r="I2745">
        <v>49.83</v>
      </c>
      <c r="J2745">
        <v>17.010000000000002</v>
      </c>
      <c r="K2745">
        <v>1297</v>
      </c>
      <c r="L2745" t="s">
        <v>27</v>
      </c>
      <c r="M2745">
        <v>48.06</v>
      </c>
      <c r="N2745">
        <v>134</v>
      </c>
      <c r="O2745">
        <v>33</v>
      </c>
      <c r="P2745">
        <v>54</v>
      </c>
      <c r="Q2745">
        <v>95.67</v>
      </c>
      <c r="R2745">
        <v>70510</v>
      </c>
      <c r="S2745">
        <v>15.61</v>
      </c>
      <c r="T2745">
        <v>75.42</v>
      </c>
      <c r="U2745">
        <v>42.1</v>
      </c>
      <c r="V2745">
        <v>2788</v>
      </c>
      <c r="W2745">
        <v>5.98</v>
      </c>
      <c r="X2745">
        <v>489</v>
      </c>
    </row>
    <row r="2746" spans="1:24" hidden="1" x14ac:dyDescent="0.25">
      <c r="A2746" t="s">
        <v>41</v>
      </c>
      <c r="B2746" t="s">
        <v>33</v>
      </c>
      <c r="C2746">
        <v>2006</v>
      </c>
      <c r="D2746" t="s">
        <v>34</v>
      </c>
      <c r="E2746">
        <v>1.31</v>
      </c>
      <c r="F2746">
        <v>6.87</v>
      </c>
      <c r="G2746">
        <v>4.3099999999999996</v>
      </c>
      <c r="H2746">
        <v>5.33</v>
      </c>
      <c r="I2746">
        <v>43.43</v>
      </c>
      <c r="J2746">
        <v>4.97</v>
      </c>
      <c r="K2746">
        <v>2645</v>
      </c>
      <c r="L2746" t="s">
        <v>35</v>
      </c>
      <c r="M2746">
        <v>99.36</v>
      </c>
      <c r="N2746">
        <v>427</v>
      </c>
      <c r="O2746">
        <v>18</v>
      </c>
      <c r="P2746">
        <v>26</v>
      </c>
      <c r="Q2746">
        <v>49.95</v>
      </c>
      <c r="R2746">
        <v>43384</v>
      </c>
      <c r="S2746">
        <v>34.19</v>
      </c>
      <c r="T2746">
        <v>20.16</v>
      </c>
      <c r="U2746">
        <v>72.23</v>
      </c>
      <c r="V2746">
        <v>261</v>
      </c>
      <c r="W2746">
        <v>37.61</v>
      </c>
      <c r="X2746">
        <v>774</v>
      </c>
    </row>
    <row r="2747" spans="1:24" hidden="1" x14ac:dyDescent="0.25">
      <c r="A2747" t="s">
        <v>47</v>
      </c>
      <c r="B2747" t="s">
        <v>29</v>
      </c>
      <c r="C2747">
        <v>2018</v>
      </c>
      <c r="D2747" t="s">
        <v>43</v>
      </c>
      <c r="E2747">
        <v>9.6300000000000008</v>
      </c>
      <c r="F2747">
        <v>7.57</v>
      </c>
      <c r="G2747">
        <v>4.93</v>
      </c>
      <c r="H2747">
        <v>5.71</v>
      </c>
      <c r="I2747">
        <v>20.85</v>
      </c>
      <c r="J2747">
        <v>18.68</v>
      </c>
      <c r="K2747">
        <v>1216</v>
      </c>
      <c r="L2747" t="s">
        <v>35</v>
      </c>
      <c r="M2747">
        <v>86.74</v>
      </c>
      <c r="N2747">
        <v>438</v>
      </c>
      <c r="O2747">
        <v>10</v>
      </c>
      <c r="P2747">
        <v>11</v>
      </c>
      <c r="Q2747">
        <v>16.96</v>
      </c>
      <c r="R2747">
        <v>31612</v>
      </c>
      <c r="S2747">
        <v>73.62</v>
      </c>
      <c r="T2747">
        <v>43.59</v>
      </c>
      <c r="U2747">
        <v>54.67</v>
      </c>
      <c r="V2747">
        <v>1294</v>
      </c>
      <c r="W2747">
        <v>39.25</v>
      </c>
      <c r="X2747">
        <v>29</v>
      </c>
    </row>
    <row r="2748" spans="1:24" hidden="1" x14ac:dyDescent="0.25">
      <c r="A2748" t="s">
        <v>28</v>
      </c>
      <c r="B2748" t="s">
        <v>33</v>
      </c>
      <c r="C2748">
        <v>2005</v>
      </c>
      <c r="D2748" t="s">
        <v>43</v>
      </c>
      <c r="E2748">
        <v>6.35</v>
      </c>
      <c r="F2748">
        <v>6.11</v>
      </c>
      <c r="G2748">
        <v>1.27</v>
      </c>
      <c r="H2748">
        <v>7</v>
      </c>
      <c r="I2748">
        <v>16.350000000000001</v>
      </c>
      <c r="J2748">
        <v>4.54</v>
      </c>
      <c r="K2748">
        <v>4627</v>
      </c>
      <c r="L2748" t="s">
        <v>31</v>
      </c>
      <c r="M2748">
        <v>48.75</v>
      </c>
      <c r="N2748">
        <v>330</v>
      </c>
      <c r="O2748">
        <v>32</v>
      </c>
      <c r="P2748">
        <v>3</v>
      </c>
      <c r="Q2748">
        <v>57.86</v>
      </c>
      <c r="R2748">
        <v>98624</v>
      </c>
      <c r="S2748">
        <v>56.24</v>
      </c>
      <c r="T2748">
        <v>53.18</v>
      </c>
      <c r="U2748">
        <v>91.48</v>
      </c>
      <c r="V2748">
        <v>2118</v>
      </c>
      <c r="W2748">
        <v>21.9</v>
      </c>
      <c r="X2748">
        <v>771</v>
      </c>
    </row>
    <row r="2749" spans="1:24" hidden="1" x14ac:dyDescent="0.25">
      <c r="A2749" t="s">
        <v>46</v>
      </c>
      <c r="B2749" t="s">
        <v>38</v>
      </c>
      <c r="C2749">
        <v>2010</v>
      </c>
      <c r="D2749" t="s">
        <v>34</v>
      </c>
      <c r="E2749">
        <v>8.8699999999999992</v>
      </c>
      <c r="F2749">
        <v>6.43</v>
      </c>
      <c r="G2749">
        <v>4.03</v>
      </c>
      <c r="H2749">
        <v>6.36</v>
      </c>
      <c r="I2749">
        <v>29.84</v>
      </c>
      <c r="J2749">
        <v>14.94</v>
      </c>
      <c r="K2749">
        <v>2999</v>
      </c>
      <c r="L2749" t="s">
        <v>44</v>
      </c>
      <c r="M2749">
        <v>98.72</v>
      </c>
      <c r="N2749">
        <v>38</v>
      </c>
      <c r="O2749">
        <v>32</v>
      </c>
      <c r="P2749">
        <v>79</v>
      </c>
      <c r="Q2749">
        <v>27.8</v>
      </c>
      <c r="R2749">
        <v>74608</v>
      </c>
      <c r="S2749">
        <v>31.43</v>
      </c>
      <c r="T2749">
        <v>52.35</v>
      </c>
      <c r="U2749">
        <v>26.09</v>
      </c>
      <c r="V2749">
        <v>2025</v>
      </c>
      <c r="W2749">
        <v>10.89</v>
      </c>
      <c r="X2749">
        <v>413</v>
      </c>
    </row>
    <row r="2750" spans="1:24" hidden="1" x14ac:dyDescent="0.25">
      <c r="A2750" t="s">
        <v>46</v>
      </c>
      <c r="B2750" t="s">
        <v>29</v>
      </c>
      <c r="C2750">
        <v>2010</v>
      </c>
      <c r="D2750" t="s">
        <v>30</v>
      </c>
      <c r="E2750">
        <v>4.26</v>
      </c>
      <c r="F2750">
        <v>7.08</v>
      </c>
      <c r="G2750">
        <v>3.75</v>
      </c>
      <c r="H2750">
        <v>5.67</v>
      </c>
      <c r="I2750">
        <v>40.880000000000003</v>
      </c>
      <c r="J2750">
        <v>1.24</v>
      </c>
      <c r="K2750">
        <v>1205</v>
      </c>
      <c r="L2750" t="s">
        <v>27</v>
      </c>
      <c r="M2750">
        <v>31.09</v>
      </c>
      <c r="N2750">
        <v>252</v>
      </c>
      <c r="O2750">
        <v>7</v>
      </c>
      <c r="P2750">
        <v>51</v>
      </c>
      <c r="Q2750">
        <v>47.5</v>
      </c>
      <c r="R2750">
        <v>1136</v>
      </c>
      <c r="S2750">
        <v>36.229999999999997</v>
      </c>
      <c r="T2750">
        <v>40.36</v>
      </c>
      <c r="U2750">
        <v>52.85</v>
      </c>
      <c r="V2750">
        <v>1143</v>
      </c>
      <c r="W2750">
        <v>38.06</v>
      </c>
      <c r="X2750">
        <v>806</v>
      </c>
    </row>
    <row r="2751" spans="1:24" hidden="1" x14ac:dyDescent="0.25">
      <c r="A2751" t="s">
        <v>41</v>
      </c>
      <c r="B2751" t="s">
        <v>25</v>
      </c>
      <c r="C2751">
        <v>2006</v>
      </c>
      <c r="D2751" t="s">
        <v>30</v>
      </c>
      <c r="E2751">
        <v>3.32</v>
      </c>
      <c r="F2751">
        <v>6.89</v>
      </c>
      <c r="G2751">
        <v>3.74</v>
      </c>
      <c r="H2751">
        <v>5.16</v>
      </c>
      <c r="I2751">
        <v>23.77</v>
      </c>
      <c r="J2751">
        <v>12.6</v>
      </c>
      <c r="K2751">
        <v>227</v>
      </c>
      <c r="L2751" t="s">
        <v>35</v>
      </c>
      <c r="M2751">
        <v>60.65</v>
      </c>
      <c r="N2751">
        <v>377</v>
      </c>
      <c r="O2751">
        <v>44</v>
      </c>
      <c r="P2751">
        <v>10</v>
      </c>
      <c r="Q2751">
        <v>63.22</v>
      </c>
      <c r="R2751">
        <v>1299</v>
      </c>
      <c r="S2751">
        <v>80.98</v>
      </c>
      <c r="T2751">
        <v>52.53</v>
      </c>
      <c r="U2751">
        <v>82.08</v>
      </c>
      <c r="V2751">
        <v>2892</v>
      </c>
      <c r="W2751">
        <v>31.87</v>
      </c>
      <c r="X2751">
        <v>428</v>
      </c>
    </row>
    <row r="2752" spans="1:24" hidden="1" x14ac:dyDescent="0.25">
      <c r="A2752" t="s">
        <v>32</v>
      </c>
      <c r="B2752" t="s">
        <v>29</v>
      </c>
      <c r="C2752">
        <v>2001</v>
      </c>
      <c r="D2752" t="s">
        <v>42</v>
      </c>
      <c r="E2752">
        <v>9.01</v>
      </c>
      <c r="F2752">
        <v>6.98</v>
      </c>
      <c r="G2752">
        <v>4.79</v>
      </c>
      <c r="H2752">
        <v>7.33</v>
      </c>
      <c r="I2752">
        <v>36.880000000000003</v>
      </c>
      <c r="J2752">
        <v>4.37</v>
      </c>
      <c r="K2752">
        <v>2613</v>
      </c>
      <c r="L2752" t="s">
        <v>31</v>
      </c>
      <c r="M2752">
        <v>69.86</v>
      </c>
      <c r="N2752">
        <v>442</v>
      </c>
      <c r="O2752">
        <v>7</v>
      </c>
      <c r="P2752">
        <v>51</v>
      </c>
      <c r="Q2752">
        <v>87.19</v>
      </c>
      <c r="R2752">
        <v>98729</v>
      </c>
      <c r="S2752">
        <v>54.09</v>
      </c>
      <c r="T2752">
        <v>17.440000000000001</v>
      </c>
      <c r="U2752">
        <v>59.56</v>
      </c>
      <c r="V2752">
        <v>316</v>
      </c>
      <c r="W2752">
        <v>7.19</v>
      </c>
      <c r="X2752">
        <v>425</v>
      </c>
    </row>
    <row r="2753" spans="1:24" hidden="1" x14ac:dyDescent="0.25">
      <c r="A2753" t="s">
        <v>32</v>
      </c>
      <c r="B2753" t="s">
        <v>38</v>
      </c>
      <c r="C2753">
        <v>2018</v>
      </c>
      <c r="D2753" t="s">
        <v>40</v>
      </c>
      <c r="E2753">
        <v>0.99</v>
      </c>
      <c r="F2753">
        <v>8.01</v>
      </c>
      <c r="G2753">
        <v>2.4300000000000002</v>
      </c>
      <c r="H2753">
        <v>6.54</v>
      </c>
      <c r="I2753">
        <v>0.96</v>
      </c>
      <c r="J2753">
        <v>13.4</v>
      </c>
      <c r="K2753">
        <v>4709</v>
      </c>
      <c r="L2753" t="s">
        <v>44</v>
      </c>
      <c r="M2753">
        <v>32.630000000000003</v>
      </c>
      <c r="N2753">
        <v>105</v>
      </c>
      <c r="O2753">
        <v>33</v>
      </c>
      <c r="P2753">
        <v>83</v>
      </c>
      <c r="Q2753">
        <v>2.2999999999999998</v>
      </c>
      <c r="R2753">
        <v>53664</v>
      </c>
      <c r="S2753">
        <v>23.88</v>
      </c>
      <c r="T2753">
        <v>62.42</v>
      </c>
      <c r="U2753">
        <v>97.29</v>
      </c>
      <c r="V2753">
        <v>2757</v>
      </c>
      <c r="W2753">
        <v>11.93</v>
      </c>
      <c r="X2753">
        <v>538</v>
      </c>
    </row>
    <row r="2754" spans="1:24" hidden="1" x14ac:dyDescent="0.25">
      <c r="A2754" t="s">
        <v>24</v>
      </c>
      <c r="B2754" t="s">
        <v>29</v>
      </c>
      <c r="C2754">
        <v>2003</v>
      </c>
      <c r="D2754" t="s">
        <v>26</v>
      </c>
      <c r="E2754">
        <v>1.17</v>
      </c>
      <c r="F2754">
        <v>8.2200000000000006</v>
      </c>
      <c r="G2754">
        <v>3.37</v>
      </c>
      <c r="H2754">
        <v>5.26</v>
      </c>
      <c r="I2754">
        <v>46.29</v>
      </c>
      <c r="J2754">
        <v>12.72</v>
      </c>
      <c r="K2754">
        <v>2136</v>
      </c>
      <c r="L2754" t="s">
        <v>44</v>
      </c>
      <c r="M2754">
        <v>41.27</v>
      </c>
      <c r="N2754">
        <v>232</v>
      </c>
      <c r="O2754">
        <v>39</v>
      </c>
      <c r="P2754">
        <v>25</v>
      </c>
      <c r="Q2754">
        <v>22.99</v>
      </c>
      <c r="R2754">
        <v>27631</v>
      </c>
      <c r="S2754">
        <v>29.68</v>
      </c>
      <c r="T2754">
        <v>49.82</v>
      </c>
      <c r="U2754">
        <v>33.99</v>
      </c>
      <c r="V2754">
        <v>1743</v>
      </c>
      <c r="W2754">
        <v>0.17</v>
      </c>
      <c r="X2754">
        <v>893</v>
      </c>
    </row>
    <row r="2755" spans="1:24" hidden="1" x14ac:dyDescent="0.25">
      <c r="A2755" t="s">
        <v>45</v>
      </c>
      <c r="B2755" t="s">
        <v>33</v>
      </c>
      <c r="C2755">
        <v>2005</v>
      </c>
      <c r="D2755" t="s">
        <v>43</v>
      </c>
      <c r="E2755">
        <v>2.99</v>
      </c>
      <c r="F2755">
        <v>6.62</v>
      </c>
      <c r="G2755">
        <v>4.12</v>
      </c>
      <c r="H2755">
        <v>4.43</v>
      </c>
      <c r="I2755">
        <v>38.69</v>
      </c>
      <c r="J2755">
        <v>18.47</v>
      </c>
      <c r="K2755">
        <v>3731</v>
      </c>
      <c r="L2755" t="s">
        <v>44</v>
      </c>
      <c r="M2755">
        <v>48.07</v>
      </c>
      <c r="N2755">
        <v>353</v>
      </c>
      <c r="O2755">
        <v>26</v>
      </c>
      <c r="P2755">
        <v>27</v>
      </c>
      <c r="Q2755">
        <v>11.43</v>
      </c>
      <c r="R2755">
        <v>49934</v>
      </c>
      <c r="S2755">
        <v>46.79</v>
      </c>
      <c r="T2755">
        <v>73.010000000000005</v>
      </c>
      <c r="U2755">
        <v>45.28</v>
      </c>
      <c r="V2755">
        <v>1423</v>
      </c>
      <c r="W2755">
        <v>23.28</v>
      </c>
      <c r="X2755">
        <v>572</v>
      </c>
    </row>
    <row r="2756" spans="1:24" hidden="1" x14ac:dyDescent="0.25">
      <c r="A2756" t="s">
        <v>48</v>
      </c>
      <c r="B2756" t="s">
        <v>33</v>
      </c>
      <c r="C2756">
        <v>2016</v>
      </c>
      <c r="D2756" t="s">
        <v>43</v>
      </c>
      <c r="E2756">
        <v>9.6</v>
      </c>
      <c r="F2756">
        <v>8.09</v>
      </c>
      <c r="G2756">
        <v>2.4</v>
      </c>
      <c r="H2756">
        <v>8.42</v>
      </c>
      <c r="I2756">
        <v>19.71</v>
      </c>
      <c r="J2756">
        <v>12.53</v>
      </c>
      <c r="K2756">
        <v>249</v>
      </c>
      <c r="L2756" t="s">
        <v>35</v>
      </c>
      <c r="M2756">
        <v>80.42</v>
      </c>
      <c r="N2756">
        <v>388</v>
      </c>
      <c r="O2756">
        <v>28</v>
      </c>
      <c r="P2756">
        <v>71</v>
      </c>
      <c r="Q2756">
        <v>11.52</v>
      </c>
      <c r="R2756">
        <v>86729</v>
      </c>
      <c r="S2756">
        <v>76.28</v>
      </c>
      <c r="T2756">
        <v>65.47</v>
      </c>
      <c r="U2756">
        <v>29.29</v>
      </c>
      <c r="V2756">
        <v>2802</v>
      </c>
      <c r="W2756">
        <v>21.06</v>
      </c>
      <c r="X2756">
        <v>145</v>
      </c>
    </row>
    <row r="2757" spans="1:24" hidden="1" x14ac:dyDescent="0.25">
      <c r="A2757" t="s">
        <v>28</v>
      </c>
      <c r="B2757" t="s">
        <v>38</v>
      </c>
      <c r="C2757">
        <v>2024</v>
      </c>
      <c r="D2757" t="s">
        <v>42</v>
      </c>
      <c r="E2757">
        <v>6.33</v>
      </c>
      <c r="F2757">
        <v>7.15</v>
      </c>
      <c r="G2757">
        <v>2.41</v>
      </c>
      <c r="H2757">
        <v>8.6</v>
      </c>
      <c r="I2757">
        <v>19.2</v>
      </c>
      <c r="J2757">
        <v>8.16</v>
      </c>
      <c r="K2757">
        <v>2272</v>
      </c>
      <c r="L2757" t="s">
        <v>27</v>
      </c>
      <c r="M2757">
        <v>95.78</v>
      </c>
      <c r="N2757">
        <v>169</v>
      </c>
      <c r="O2757">
        <v>13</v>
      </c>
      <c r="P2757">
        <v>65</v>
      </c>
      <c r="Q2757">
        <v>94.69</v>
      </c>
      <c r="R2757">
        <v>91791</v>
      </c>
      <c r="S2757">
        <v>99.74</v>
      </c>
      <c r="T2757">
        <v>19.02</v>
      </c>
      <c r="U2757">
        <v>39.74</v>
      </c>
      <c r="V2757">
        <v>1188</v>
      </c>
      <c r="W2757">
        <v>6.56</v>
      </c>
      <c r="X2757">
        <v>670</v>
      </c>
    </row>
    <row r="2758" spans="1:24" hidden="1" x14ac:dyDescent="0.25">
      <c r="A2758" t="s">
        <v>47</v>
      </c>
      <c r="B2758" t="s">
        <v>37</v>
      </c>
      <c r="C2758">
        <v>2004</v>
      </c>
      <c r="D2758" t="s">
        <v>43</v>
      </c>
      <c r="E2758">
        <v>5.54</v>
      </c>
      <c r="F2758">
        <v>6.68</v>
      </c>
      <c r="G2758">
        <v>1.59</v>
      </c>
      <c r="H2758">
        <v>4.5</v>
      </c>
      <c r="I2758">
        <v>5.14</v>
      </c>
      <c r="J2758">
        <v>3.87</v>
      </c>
      <c r="K2758">
        <v>2950</v>
      </c>
      <c r="L2758" t="s">
        <v>27</v>
      </c>
      <c r="M2758">
        <v>73.72</v>
      </c>
      <c r="N2758">
        <v>216</v>
      </c>
      <c r="O2758">
        <v>33</v>
      </c>
      <c r="P2758">
        <v>89</v>
      </c>
      <c r="Q2758">
        <v>93.74</v>
      </c>
      <c r="R2758">
        <v>56325</v>
      </c>
      <c r="S2758">
        <v>18.579999999999998</v>
      </c>
      <c r="T2758">
        <v>38.06</v>
      </c>
      <c r="U2758">
        <v>73.8</v>
      </c>
      <c r="V2758">
        <v>1915</v>
      </c>
      <c r="W2758">
        <v>13.57</v>
      </c>
      <c r="X2758">
        <v>672</v>
      </c>
    </row>
    <row r="2759" spans="1:24" hidden="1" x14ac:dyDescent="0.25">
      <c r="A2759" t="s">
        <v>32</v>
      </c>
      <c r="B2759" t="s">
        <v>33</v>
      </c>
      <c r="C2759">
        <v>2006</v>
      </c>
      <c r="D2759" t="s">
        <v>40</v>
      </c>
      <c r="E2759">
        <v>7.05</v>
      </c>
      <c r="F2759">
        <v>8.4600000000000009</v>
      </c>
      <c r="G2759">
        <v>3.9</v>
      </c>
      <c r="H2759">
        <v>4.83</v>
      </c>
      <c r="I2759">
        <v>40.81</v>
      </c>
      <c r="J2759">
        <v>13.15</v>
      </c>
      <c r="K2759">
        <v>3018</v>
      </c>
      <c r="L2759" t="s">
        <v>44</v>
      </c>
      <c r="M2759">
        <v>69.39</v>
      </c>
      <c r="N2759">
        <v>347</v>
      </c>
      <c r="O2759">
        <v>44</v>
      </c>
      <c r="P2759">
        <v>26</v>
      </c>
      <c r="Q2759">
        <v>75.430000000000007</v>
      </c>
      <c r="R2759">
        <v>33884</v>
      </c>
      <c r="S2759">
        <v>75.489999999999995</v>
      </c>
      <c r="T2759">
        <v>68.900000000000006</v>
      </c>
      <c r="U2759">
        <v>58.96</v>
      </c>
      <c r="V2759">
        <v>2797</v>
      </c>
      <c r="W2759">
        <v>37.57</v>
      </c>
      <c r="X2759">
        <v>124</v>
      </c>
    </row>
    <row r="2760" spans="1:24" hidden="1" x14ac:dyDescent="0.25">
      <c r="A2760" t="s">
        <v>24</v>
      </c>
      <c r="B2760" t="s">
        <v>25</v>
      </c>
      <c r="C2760">
        <v>2008</v>
      </c>
      <c r="D2760" t="s">
        <v>42</v>
      </c>
      <c r="E2760">
        <v>4.17</v>
      </c>
      <c r="F2760">
        <v>8.06</v>
      </c>
      <c r="G2760">
        <v>3.43</v>
      </c>
      <c r="H2760">
        <v>4.67</v>
      </c>
      <c r="I2760">
        <v>38.43</v>
      </c>
      <c r="J2760">
        <v>2.33</v>
      </c>
      <c r="K2760">
        <v>4768</v>
      </c>
      <c r="L2760" t="s">
        <v>44</v>
      </c>
      <c r="M2760">
        <v>67.569999999999993</v>
      </c>
      <c r="N2760">
        <v>13</v>
      </c>
      <c r="O2760">
        <v>36</v>
      </c>
      <c r="P2760">
        <v>96</v>
      </c>
      <c r="Q2760">
        <v>65.02</v>
      </c>
      <c r="R2760">
        <v>68124</v>
      </c>
      <c r="S2760">
        <v>61.72</v>
      </c>
      <c r="T2760">
        <v>36.950000000000003</v>
      </c>
      <c r="U2760">
        <v>32.97</v>
      </c>
      <c r="V2760">
        <v>2584</v>
      </c>
      <c r="W2760">
        <v>25.96</v>
      </c>
      <c r="X2760">
        <v>956</v>
      </c>
    </row>
    <row r="2761" spans="1:24" hidden="1" x14ac:dyDescent="0.25">
      <c r="A2761" t="s">
        <v>24</v>
      </c>
      <c r="B2761" t="s">
        <v>38</v>
      </c>
      <c r="C2761">
        <v>2024</v>
      </c>
      <c r="D2761" t="s">
        <v>40</v>
      </c>
      <c r="E2761">
        <v>7.58</v>
      </c>
      <c r="F2761">
        <v>8.49</v>
      </c>
      <c r="G2761">
        <v>2.2599999999999998</v>
      </c>
      <c r="H2761">
        <v>9.19</v>
      </c>
      <c r="I2761">
        <v>31.51</v>
      </c>
      <c r="J2761">
        <v>16.57</v>
      </c>
      <c r="K2761">
        <v>2215</v>
      </c>
      <c r="L2761" t="s">
        <v>31</v>
      </c>
      <c r="M2761">
        <v>54.55</v>
      </c>
      <c r="N2761">
        <v>410</v>
      </c>
      <c r="O2761">
        <v>0</v>
      </c>
      <c r="P2761">
        <v>54</v>
      </c>
      <c r="Q2761">
        <v>85.1</v>
      </c>
      <c r="R2761">
        <v>20757</v>
      </c>
      <c r="S2761">
        <v>53.12</v>
      </c>
      <c r="T2761">
        <v>55.35</v>
      </c>
      <c r="U2761">
        <v>57.98</v>
      </c>
      <c r="V2761">
        <v>383</v>
      </c>
      <c r="W2761">
        <v>34.520000000000003</v>
      </c>
      <c r="X2761">
        <v>868</v>
      </c>
    </row>
    <row r="2762" spans="1:24" x14ac:dyDescent="0.25">
      <c r="A2762" t="s">
        <v>41</v>
      </c>
      <c r="B2762" t="s">
        <v>29</v>
      </c>
      <c r="C2762">
        <v>2000</v>
      </c>
      <c r="D2762" t="s">
        <v>42</v>
      </c>
      <c r="E2762">
        <v>3.93</v>
      </c>
      <c r="F2762">
        <v>6.42</v>
      </c>
      <c r="G2762">
        <v>2.1</v>
      </c>
      <c r="H2762">
        <v>8.42</v>
      </c>
      <c r="I2762">
        <v>5.07</v>
      </c>
      <c r="J2762">
        <v>4.95</v>
      </c>
      <c r="K2762">
        <v>2157</v>
      </c>
      <c r="L2762" t="s">
        <v>31</v>
      </c>
      <c r="M2762">
        <v>87.94</v>
      </c>
      <c r="N2762">
        <v>15</v>
      </c>
      <c r="O2762">
        <v>8</v>
      </c>
      <c r="P2762">
        <v>70</v>
      </c>
      <c r="Q2762">
        <v>7.72</v>
      </c>
      <c r="R2762">
        <v>57324</v>
      </c>
      <c r="S2762">
        <v>96.65</v>
      </c>
      <c r="T2762">
        <v>86.9</v>
      </c>
      <c r="U2762">
        <v>87.79</v>
      </c>
      <c r="V2762">
        <v>1653</v>
      </c>
      <c r="W2762">
        <v>33.53</v>
      </c>
      <c r="X2762">
        <v>783</v>
      </c>
    </row>
    <row r="2763" spans="1:24" x14ac:dyDescent="0.25">
      <c r="A2763" t="s">
        <v>28</v>
      </c>
      <c r="B2763" t="s">
        <v>29</v>
      </c>
      <c r="C2763">
        <v>2000</v>
      </c>
      <c r="D2763" t="s">
        <v>43</v>
      </c>
      <c r="E2763">
        <v>8.26</v>
      </c>
      <c r="F2763">
        <v>6.36</v>
      </c>
      <c r="G2763">
        <v>0.36</v>
      </c>
      <c r="H2763">
        <v>3.52</v>
      </c>
      <c r="I2763">
        <v>13.12</v>
      </c>
      <c r="J2763">
        <v>10.48</v>
      </c>
      <c r="K2763">
        <v>1796</v>
      </c>
      <c r="L2763" t="s">
        <v>44</v>
      </c>
      <c r="M2763">
        <v>67.849999999999994</v>
      </c>
      <c r="N2763">
        <v>218</v>
      </c>
      <c r="O2763">
        <v>9</v>
      </c>
      <c r="P2763">
        <v>53</v>
      </c>
      <c r="Q2763">
        <v>13.71</v>
      </c>
      <c r="R2763">
        <v>54266</v>
      </c>
      <c r="S2763">
        <v>32.28</v>
      </c>
      <c r="T2763">
        <v>16.39</v>
      </c>
      <c r="U2763">
        <v>55.19</v>
      </c>
      <c r="V2763">
        <v>2527</v>
      </c>
      <c r="W2763">
        <v>36.83</v>
      </c>
      <c r="X2763">
        <v>515</v>
      </c>
    </row>
    <row r="2764" spans="1:24" hidden="1" x14ac:dyDescent="0.25">
      <c r="A2764" t="s">
        <v>39</v>
      </c>
      <c r="B2764" t="s">
        <v>25</v>
      </c>
      <c r="C2764">
        <v>2018</v>
      </c>
      <c r="D2764" t="s">
        <v>42</v>
      </c>
      <c r="E2764">
        <v>2.67</v>
      </c>
      <c r="F2764">
        <v>7.26</v>
      </c>
      <c r="G2764">
        <v>0.03</v>
      </c>
      <c r="H2764">
        <v>8.83</v>
      </c>
      <c r="I2764">
        <v>22.95</v>
      </c>
      <c r="J2764">
        <v>11.92</v>
      </c>
      <c r="K2764">
        <v>3244</v>
      </c>
      <c r="L2764" t="s">
        <v>31</v>
      </c>
      <c r="M2764">
        <v>46.11</v>
      </c>
      <c r="N2764">
        <v>385</v>
      </c>
      <c r="O2764">
        <v>29</v>
      </c>
      <c r="P2764">
        <v>45</v>
      </c>
      <c r="Q2764">
        <v>33.08</v>
      </c>
      <c r="R2764">
        <v>26104</v>
      </c>
      <c r="S2764">
        <v>17.7</v>
      </c>
      <c r="T2764">
        <v>25.22</v>
      </c>
      <c r="U2764">
        <v>21.06</v>
      </c>
      <c r="V2764">
        <v>1936</v>
      </c>
      <c r="W2764">
        <v>1.66</v>
      </c>
      <c r="X2764">
        <v>189</v>
      </c>
    </row>
    <row r="2765" spans="1:24" hidden="1" x14ac:dyDescent="0.25">
      <c r="A2765" t="s">
        <v>48</v>
      </c>
      <c r="B2765" t="s">
        <v>33</v>
      </c>
      <c r="C2765">
        <v>2005</v>
      </c>
      <c r="D2765" t="s">
        <v>30</v>
      </c>
      <c r="E2765">
        <v>2.78</v>
      </c>
      <c r="F2765">
        <v>7.6</v>
      </c>
      <c r="G2765">
        <v>2.64</v>
      </c>
      <c r="H2765">
        <v>3.26</v>
      </c>
      <c r="I2765">
        <v>13.3</v>
      </c>
      <c r="J2765">
        <v>7.25</v>
      </c>
      <c r="K2765">
        <v>296</v>
      </c>
      <c r="L2765" t="s">
        <v>35</v>
      </c>
      <c r="M2765">
        <v>39.58</v>
      </c>
      <c r="N2765">
        <v>402</v>
      </c>
      <c r="O2765">
        <v>42</v>
      </c>
      <c r="P2765">
        <v>35</v>
      </c>
      <c r="Q2765">
        <v>83.58</v>
      </c>
      <c r="R2765">
        <v>67080</v>
      </c>
      <c r="S2765">
        <v>87.76</v>
      </c>
      <c r="T2765">
        <v>48.45</v>
      </c>
      <c r="U2765">
        <v>24.39</v>
      </c>
      <c r="V2765">
        <v>2186</v>
      </c>
      <c r="W2765">
        <v>10.5</v>
      </c>
      <c r="X2765">
        <v>657</v>
      </c>
    </row>
    <row r="2766" spans="1:24" hidden="1" x14ac:dyDescent="0.25">
      <c r="A2766" t="s">
        <v>45</v>
      </c>
      <c r="B2766" t="s">
        <v>38</v>
      </c>
      <c r="C2766">
        <v>2017</v>
      </c>
      <c r="D2766" t="s">
        <v>26</v>
      </c>
      <c r="E2766">
        <v>5.22</v>
      </c>
      <c r="F2766">
        <v>6.43</v>
      </c>
      <c r="G2766">
        <v>2.09</v>
      </c>
      <c r="H2766">
        <v>4.7699999999999996</v>
      </c>
      <c r="I2766">
        <v>21.7</v>
      </c>
      <c r="J2766">
        <v>13.28</v>
      </c>
      <c r="K2766">
        <v>1927</v>
      </c>
      <c r="L2766" t="s">
        <v>44</v>
      </c>
      <c r="M2766">
        <v>98.99</v>
      </c>
      <c r="N2766">
        <v>406</v>
      </c>
      <c r="O2766">
        <v>17</v>
      </c>
      <c r="P2766">
        <v>20</v>
      </c>
      <c r="Q2766">
        <v>48.28</v>
      </c>
      <c r="R2766">
        <v>83065</v>
      </c>
      <c r="S2766">
        <v>6.87</v>
      </c>
      <c r="T2766">
        <v>69.069999999999993</v>
      </c>
      <c r="U2766">
        <v>55.05</v>
      </c>
      <c r="V2766">
        <v>1523</v>
      </c>
      <c r="W2766">
        <v>16.62</v>
      </c>
      <c r="X2766">
        <v>620</v>
      </c>
    </row>
    <row r="2767" spans="1:24" hidden="1" x14ac:dyDescent="0.25">
      <c r="A2767" t="s">
        <v>36</v>
      </c>
      <c r="B2767" t="s">
        <v>25</v>
      </c>
      <c r="C2767">
        <v>2009</v>
      </c>
      <c r="D2767" t="s">
        <v>43</v>
      </c>
      <c r="E2767">
        <v>4.3099999999999996</v>
      </c>
      <c r="F2767">
        <v>8.15</v>
      </c>
      <c r="G2767">
        <v>3.98</v>
      </c>
      <c r="H2767">
        <v>9.43</v>
      </c>
      <c r="I2767">
        <v>11.3</v>
      </c>
      <c r="J2767">
        <v>5</v>
      </c>
      <c r="K2767">
        <v>2256</v>
      </c>
      <c r="L2767" t="s">
        <v>31</v>
      </c>
      <c r="M2767">
        <v>31.22</v>
      </c>
      <c r="N2767">
        <v>168</v>
      </c>
      <c r="O2767">
        <v>16</v>
      </c>
      <c r="P2767">
        <v>48</v>
      </c>
      <c r="Q2767">
        <v>51.35</v>
      </c>
      <c r="R2767">
        <v>83360</v>
      </c>
      <c r="S2767">
        <v>81.709999999999994</v>
      </c>
      <c r="T2767">
        <v>36.409999999999997</v>
      </c>
      <c r="U2767">
        <v>67.459999999999994</v>
      </c>
      <c r="V2767">
        <v>715</v>
      </c>
      <c r="W2767">
        <v>25.6</v>
      </c>
      <c r="X2767">
        <v>334</v>
      </c>
    </row>
    <row r="2768" spans="1:24" hidden="1" x14ac:dyDescent="0.25">
      <c r="A2768" t="s">
        <v>41</v>
      </c>
      <c r="B2768" t="s">
        <v>33</v>
      </c>
      <c r="C2768">
        <v>2010</v>
      </c>
      <c r="D2768" t="s">
        <v>34</v>
      </c>
      <c r="E2768">
        <v>6.48</v>
      </c>
      <c r="F2768">
        <v>7.33</v>
      </c>
      <c r="G2768">
        <v>2.71</v>
      </c>
      <c r="H2768">
        <v>9.0500000000000007</v>
      </c>
      <c r="I2768">
        <v>17.48</v>
      </c>
      <c r="J2768">
        <v>0.69</v>
      </c>
      <c r="K2768">
        <v>1457</v>
      </c>
      <c r="L2768" t="s">
        <v>44</v>
      </c>
      <c r="M2768">
        <v>95.34</v>
      </c>
      <c r="N2768">
        <v>13</v>
      </c>
      <c r="O2768">
        <v>5</v>
      </c>
      <c r="P2768">
        <v>33</v>
      </c>
      <c r="Q2768">
        <v>24.47</v>
      </c>
      <c r="R2768">
        <v>45797</v>
      </c>
      <c r="S2768">
        <v>58.92</v>
      </c>
      <c r="T2768">
        <v>19.399999999999999</v>
      </c>
      <c r="U2768">
        <v>90.92</v>
      </c>
      <c r="V2768">
        <v>2237</v>
      </c>
      <c r="W2768">
        <v>24.33</v>
      </c>
      <c r="X2768">
        <v>810</v>
      </c>
    </row>
    <row r="2769" spans="1:24" x14ac:dyDescent="0.25">
      <c r="A2769" t="s">
        <v>48</v>
      </c>
      <c r="B2769" t="s">
        <v>38</v>
      </c>
      <c r="C2769">
        <v>2000</v>
      </c>
      <c r="D2769" t="s">
        <v>26</v>
      </c>
      <c r="E2769">
        <v>3.64</v>
      </c>
      <c r="F2769">
        <v>7.03</v>
      </c>
      <c r="G2769">
        <v>4.68</v>
      </c>
      <c r="H2769">
        <v>8.4700000000000006</v>
      </c>
      <c r="I2769">
        <v>32.61</v>
      </c>
      <c r="J2769">
        <v>19.190000000000001</v>
      </c>
      <c r="K2769">
        <v>3546</v>
      </c>
      <c r="L2769" t="s">
        <v>27</v>
      </c>
      <c r="M2769">
        <v>45.28</v>
      </c>
      <c r="N2769">
        <v>430</v>
      </c>
      <c r="O2769">
        <v>10</v>
      </c>
      <c r="P2769">
        <v>86</v>
      </c>
      <c r="Q2769">
        <v>65.540000000000006</v>
      </c>
      <c r="R2769">
        <v>95638</v>
      </c>
      <c r="S2769">
        <v>16.399999999999999</v>
      </c>
      <c r="T2769">
        <v>35.26</v>
      </c>
      <c r="U2769">
        <v>98.56</v>
      </c>
      <c r="V2769">
        <v>318</v>
      </c>
      <c r="W2769">
        <v>9.84</v>
      </c>
      <c r="X2769">
        <v>199</v>
      </c>
    </row>
    <row r="2770" spans="1:24" x14ac:dyDescent="0.25">
      <c r="A2770" t="s">
        <v>36</v>
      </c>
      <c r="B2770" t="s">
        <v>29</v>
      </c>
      <c r="C2770">
        <v>2000</v>
      </c>
      <c r="D2770" t="s">
        <v>43</v>
      </c>
      <c r="E2770">
        <v>2.31</v>
      </c>
      <c r="F2770">
        <v>7.51</v>
      </c>
      <c r="G2770">
        <v>0.98</v>
      </c>
      <c r="H2770">
        <v>6.2</v>
      </c>
      <c r="I2770">
        <v>44.62</v>
      </c>
      <c r="J2770">
        <v>6.4</v>
      </c>
      <c r="K2770">
        <v>3127</v>
      </c>
      <c r="L2770" t="s">
        <v>35</v>
      </c>
      <c r="M2770">
        <v>76.03</v>
      </c>
      <c r="N2770">
        <v>242</v>
      </c>
      <c r="O2770">
        <v>23</v>
      </c>
      <c r="P2770">
        <v>33</v>
      </c>
      <c r="Q2770">
        <v>89.01</v>
      </c>
      <c r="R2770">
        <v>96861</v>
      </c>
      <c r="S2770">
        <v>22.74</v>
      </c>
      <c r="T2770">
        <v>61.55</v>
      </c>
      <c r="U2770">
        <v>98.43</v>
      </c>
      <c r="V2770">
        <v>991</v>
      </c>
      <c r="W2770">
        <v>7.71</v>
      </c>
      <c r="X2770">
        <v>970</v>
      </c>
    </row>
    <row r="2771" spans="1:24" hidden="1" x14ac:dyDescent="0.25">
      <c r="A2771" t="s">
        <v>36</v>
      </c>
      <c r="B2771" t="s">
        <v>38</v>
      </c>
      <c r="C2771">
        <v>2012</v>
      </c>
      <c r="D2771" t="s">
        <v>26</v>
      </c>
      <c r="E2771">
        <v>4.7</v>
      </c>
      <c r="F2771">
        <v>7.59</v>
      </c>
      <c r="G2771">
        <v>4.95</v>
      </c>
      <c r="H2771">
        <v>5.25</v>
      </c>
      <c r="I2771">
        <v>19.25</v>
      </c>
      <c r="J2771">
        <v>14.27</v>
      </c>
      <c r="K2771">
        <v>2308</v>
      </c>
      <c r="L2771" t="s">
        <v>44</v>
      </c>
      <c r="M2771">
        <v>51.11</v>
      </c>
      <c r="N2771">
        <v>318</v>
      </c>
      <c r="O2771">
        <v>35</v>
      </c>
      <c r="P2771">
        <v>39</v>
      </c>
      <c r="Q2771">
        <v>34.29</v>
      </c>
      <c r="R2771">
        <v>2166</v>
      </c>
      <c r="S2771">
        <v>15.58</v>
      </c>
      <c r="T2771">
        <v>73.400000000000006</v>
      </c>
      <c r="U2771">
        <v>64.63</v>
      </c>
      <c r="V2771">
        <v>2681</v>
      </c>
      <c r="W2771">
        <v>17.5</v>
      </c>
      <c r="X2771">
        <v>200</v>
      </c>
    </row>
    <row r="2772" spans="1:24" hidden="1" x14ac:dyDescent="0.25">
      <c r="A2772" t="s">
        <v>28</v>
      </c>
      <c r="B2772" t="s">
        <v>37</v>
      </c>
      <c r="C2772">
        <v>2004</v>
      </c>
      <c r="D2772" t="s">
        <v>30</v>
      </c>
      <c r="E2772">
        <v>5.61</v>
      </c>
      <c r="F2772">
        <v>6.11</v>
      </c>
      <c r="G2772">
        <v>1.49</v>
      </c>
      <c r="H2772">
        <v>9.17</v>
      </c>
      <c r="I2772">
        <v>34.6</v>
      </c>
      <c r="J2772">
        <v>10.15</v>
      </c>
      <c r="K2772">
        <v>3664</v>
      </c>
      <c r="L2772" t="s">
        <v>27</v>
      </c>
      <c r="M2772">
        <v>90.19</v>
      </c>
      <c r="N2772">
        <v>473</v>
      </c>
      <c r="O2772">
        <v>32</v>
      </c>
      <c r="P2772">
        <v>6</v>
      </c>
      <c r="Q2772">
        <v>62.68</v>
      </c>
      <c r="R2772">
        <v>35732</v>
      </c>
      <c r="S2772">
        <v>71.83</v>
      </c>
      <c r="T2772">
        <v>88.16</v>
      </c>
      <c r="U2772">
        <v>22.86</v>
      </c>
      <c r="V2772">
        <v>2210</v>
      </c>
      <c r="W2772">
        <v>10.02</v>
      </c>
      <c r="X2772">
        <v>737</v>
      </c>
    </row>
    <row r="2773" spans="1:24" hidden="1" x14ac:dyDescent="0.25">
      <c r="A2773" t="s">
        <v>28</v>
      </c>
      <c r="B2773" t="s">
        <v>38</v>
      </c>
      <c r="C2773">
        <v>2019</v>
      </c>
      <c r="D2773" t="s">
        <v>26</v>
      </c>
      <c r="E2773">
        <v>1.43</v>
      </c>
      <c r="F2773">
        <v>8.5</v>
      </c>
      <c r="G2773">
        <v>3.21</v>
      </c>
      <c r="H2773">
        <v>7.6</v>
      </c>
      <c r="I2773">
        <v>6.74</v>
      </c>
      <c r="J2773">
        <v>13.38</v>
      </c>
      <c r="K2773">
        <v>1589</v>
      </c>
      <c r="L2773" t="s">
        <v>44</v>
      </c>
      <c r="M2773">
        <v>68.040000000000006</v>
      </c>
      <c r="N2773">
        <v>7</v>
      </c>
      <c r="O2773">
        <v>32</v>
      </c>
      <c r="P2773">
        <v>89</v>
      </c>
      <c r="Q2773">
        <v>34.53</v>
      </c>
      <c r="R2773">
        <v>537</v>
      </c>
      <c r="S2773">
        <v>14.73</v>
      </c>
      <c r="T2773">
        <v>70.91</v>
      </c>
      <c r="U2773">
        <v>37.08</v>
      </c>
      <c r="V2773">
        <v>1625</v>
      </c>
      <c r="W2773">
        <v>38.6</v>
      </c>
      <c r="X2773">
        <v>681</v>
      </c>
    </row>
    <row r="2774" spans="1:24" x14ac:dyDescent="0.25">
      <c r="A2774" t="s">
        <v>47</v>
      </c>
      <c r="B2774" t="s">
        <v>37</v>
      </c>
      <c r="C2774">
        <v>2000</v>
      </c>
      <c r="D2774" t="s">
        <v>42</v>
      </c>
      <c r="E2774">
        <v>5.57</v>
      </c>
      <c r="F2774">
        <v>6.91</v>
      </c>
      <c r="G2774">
        <v>2.5099999999999998</v>
      </c>
      <c r="H2774">
        <v>5.07</v>
      </c>
      <c r="I2774">
        <v>27.04</v>
      </c>
      <c r="J2774">
        <v>2.2200000000000002</v>
      </c>
      <c r="K2774">
        <v>95</v>
      </c>
      <c r="L2774" t="s">
        <v>27</v>
      </c>
      <c r="M2774">
        <v>39.869999999999997</v>
      </c>
      <c r="N2774">
        <v>282</v>
      </c>
      <c r="O2774">
        <v>17</v>
      </c>
      <c r="P2774">
        <v>51</v>
      </c>
      <c r="Q2774">
        <v>79.69</v>
      </c>
      <c r="R2774">
        <v>86851</v>
      </c>
      <c r="S2774">
        <v>68.14</v>
      </c>
      <c r="T2774">
        <v>49.38</v>
      </c>
      <c r="U2774">
        <v>54.75</v>
      </c>
      <c r="V2774">
        <v>867</v>
      </c>
      <c r="W2774">
        <v>38.619999999999997</v>
      </c>
      <c r="X2774">
        <v>832</v>
      </c>
    </row>
    <row r="2775" spans="1:24" hidden="1" x14ac:dyDescent="0.25">
      <c r="A2775" t="s">
        <v>24</v>
      </c>
      <c r="B2775" t="s">
        <v>38</v>
      </c>
      <c r="C2775">
        <v>2019</v>
      </c>
      <c r="D2775" t="s">
        <v>26</v>
      </c>
      <c r="E2775">
        <v>3.19</v>
      </c>
      <c r="F2775">
        <v>6.15</v>
      </c>
      <c r="G2775">
        <v>1.8</v>
      </c>
      <c r="H2775">
        <v>6.24</v>
      </c>
      <c r="I2775">
        <v>46.09</v>
      </c>
      <c r="J2775">
        <v>10.38</v>
      </c>
      <c r="K2775">
        <v>3932</v>
      </c>
      <c r="L2775" t="s">
        <v>31</v>
      </c>
      <c r="M2775">
        <v>48.89</v>
      </c>
      <c r="N2775">
        <v>110</v>
      </c>
      <c r="O2775">
        <v>4</v>
      </c>
      <c r="P2775">
        <v>48</v>
      </c>
      <c r="Q2775">
        <v>48.55</v>
      </c>
      <c r="R2775">
        <v>43620</v>
      </c>
      <c r="S2775">
        <v>12.82</v>
      </c>
      <c r="T2775">
        <v>33.409999999999997</v>
      </c>
      <c r="U2775">
        <v>90.37</v>
      </c>
      <c r="V2775">
        <v>1636</v>
      </c>
      <c r="W2775">
        <v>4.53</v>
      </c>
      <c r="X2775">
        <v>298</v>
      </c>
    </row>
    <row r="2776" spans="1:24" hidden="1" x14ac:dyDescent="0.25">
      <c r="A2776" t="s">
        <v>48</v>
      </c>
      <c r="B2776" t="s">
        <v>37</v>
      </c>
      <c r="C2776">
        <v>2002</v>
      </c>
      <c r="D2776" t="s">
        <v>43</v>
      </c>
      <c r="E2776">
        <v>3.92</v>
      </c>
      <c r="F2776">
        <v>8.1300000000000008</v>
      </c>
      <c r="G2776">
        <v>0.7</v>
      </c>
      <c r="H2776">
        <v>9.17</v>
      </c>
      <c r="I2776">
        <v>1.4</v>
      </c>
      <c r="J2776">
        <v>7.84</v>
      </c>
      <c r="K2776">
        <v>1359</v>
      </c>
      <c r="L2776" t="s">
        <v>27</v>
      </c>
      <c r="M2776">
        <v>52.42</v>
      </c>
      <c r="N2776">
        <v>39</v>
      </c>
      <c r="O2776">
        <v>30</v>
      </c>
      <c r="P2776">
        <v>80</v>
      </c>
      <c r="Q2776">
        <v>35.270000000000003</v>
      </c>
      <c r="R2776">
        <v>87427</v>
      </c>
      <c r="S2776">
        <v>80.23</v>
      </c>
      <c r="T2776">
        <v>84.2</v>
      </c>
      <c r="U2776">
        <v>21.72</v>
      </c>
      <c r="V2776">
        <v>2576</v>
      </c>
      <c r="W2776">
        <v>28.2</v>
      </c>
      <c r="X2776">
        <v>175</v>
      </c>
    </row>
    <row r="2777" spans="1:24" hidden="1" x14ac:dyDescent="0.25">
      <c r="A2777" t="s">
        <v>41</v>
      </c>
      <c r="B2777" t="s">
        <v>29</v>
      </c>
      <c r="C2777">
        <v>2017</v>
      </c>
      <c r="D2777" t="s">
        <v>34</v>
      </c>
      <c r="E2777">
        <v>2.79</v>
      </c>
      <c r="F2777">
        <v>8.48</v>
      </c>
      <c r="G2777">
        <v>0.67</v>
      </c>
      <c r="H2777">
        <v>9.32</v>
      </c>
      <c r="I2777">
        <v>13.38</v>
      </c>
      <c r="J2777">
        <v>9.0399999999999991</v>
      </c>
      <c r="K2777">
        <v>1739</v>
      </c>
      <c r="L2777" t="s">
        <v>35</v>
      </c>
      <c r="M2777">
        <v>92.01</v>
      </c>
      <c r="N2777">
        <v>411</v>
      </c>
      <c r="O2777">
        <v>15</v>
      </c>
      <c r="P2777">
        <v>94</v>
      </c>
      <c r="Q2777">
        <v>43.16</v>
      </c>
      <c r="R2777">
        <v>28492</v>
      </c>
      <c r="S2777">
        <v>91.95</v>
      </c>
      <c r="T2777">
        <v>52.74</v>
      </c>
      <c r="U2777">
        <v>60.75</v>
      </c>
      <c r="V2777">
        <v>302</v>
      </c>
      <c r="W2777">
        <v>9.1300000000000008</v>
      </c>
      <c r="X2777">
        <v>267</v>
      </c>
    </row>
    <row r="2778" spans="1:24" hidden="1" x14ac:dyDescent="0.25">
      <c r="A2778" t="s">
        <v>46</v>
      </c>
      <c r="B2778" t="s">
        <v>33</v>
      </c>
      <c r="C2778">
        <v>2008</v>
      </c>
      <c r="D2778" t="s">
        <v>34</v>
      </c>
      <c r="E2778">
        <v>9.31</v>
      </c>
      <c r="F2778">
        <v>8.0399999999999991</v>
      </c>
      <c r="G2778">
        <v>3.56</v>
      </c>
      <c r="H2778">
        <v>7.62</v>
      </c>
      <c r="I2778">
        <v>6.62</v>
      </c>
      <c r="J2778">
        <v>19.32</v>
      </c>
      <c r="K2778">
        <v>3794</v>
      </c>
      <c r="L2778" t="s">
        <v>35</v>
      </c>
      <c r="M2778">
        <v>83.67</v>
      </c>
      <c r="N2778">
        <v>67</v>
      </c>
      <c r="O2778">
        <v>1</v>
      </c>
      <c r="P2778">
        <v>88</v>
      </c>
      <c r="Q2778">
        <v>10.94</v>
      </c>
      <c r="R2778">
        <v>56890</v>
      </c>
      <c r="S2778">
        <v>55.93</v>
      </c>
      <c r="T2778">
        <v>65.099999999999994</v>
      </c>
      <c r="U2778">
        <v>72.28</v>
      </c>
      <c r="V2778">
        <v>1070</v>
      </c>
      <c r="W2778">
        <v>28.7</v>
      </c>
      <c r="X2778">
        <v>245</v>
      </c>
    </row>
    <row r="2779" spans="1:24" hidden="1" x14ac:dyDescent="0.25">
      <c r="A2779" t="s">
        <v>41</v>
      </c>
      <c r="B2779" t="s">
        <v>37</v>
      </c>
      <c r="C2779">
        <v>2013</v>
      </c>
      <c r="D2779" t="s">
        <v>40</v>
      </c>
      <c r="E2779">
        <v>6.83</v>
      </c>
      <c r="F2779">
        <v>8.1300000000000008</v>
      </c>
      <c r="G2779">
        <v>1.89</v>
      </c>
      <c r="H2779">
        <v>8.1300000000000008</v>
      </c>
      <c r="I2779">
        <v>26.66</v>
      </c>
      <c r="J2779">
        <v>2.73</v>
      </c>
      <c r="K2779">
        <v>1352</v>
      </c>
      <c r="L2779" t="s">
        <v>31</v>
      </c>
      <c r="M2779">
        <v>88.07</v>
      </c>
      <c r="N2779">
        <v>122</v>
      </c>
      <c r="O2779">
        <v>8</v>
      </c>
      <c r="P2779">
        <v>36</v>
      </c>
      <c r="Q2779">
        <v>86.88</v>
      </c>
      <c r="R2779">
        <v>17147</v>
      </c>
      <c r="S2779">
        <v>96.62</v>
      </c>
      <c r="T2779">
        <v>47.8</v>
      </c>
      <c r="U2779">
        <v>43.06</v>
      </c>
      <c r="V2779">
        <v>1564</v>
      </c>
      <c r="W2779">
        <v>30.68</v>
      </c>
      <c r="X2779">
        <v>730</v>
      </c>
    </row>
    <row r="2780" spans="1:24" hidden="1" x14ac:dyDescent="0.25">
      <c r="A2780" t="s">
        <v>47</v>
      </c>
      <c r="B2780" t="s">
        <v>37</v>
      </c>
      <c r="C2780">
        <v>2016</v>
      </c>
      <c r="D2780" t="s">
        <v>26</v>
      </c>
      <c r="E2780">
        <v>2.62</v>
      </c>
      <c r="F2780">
        <v>7.56</v>
      </c>
      <c r="G2780">
        <v>4.8099999999999996</v>
      </c>
      <c r="H2780">
        <v>3.28</v>
      </c>
      <c r="I2780">
        <v>33.979999999999997</v>
      </c>
      <c r="J2780">
        <v>15.09</v>
      </c>
      <c r="K2780">
        <v>4924</v>
      </c>
      <c r="L2780" t="s">
        <v>44</v>
      </c>
      <c r="M2780">
        <v>33.659999999999997</v>
      </c>
      <c r="N2780">
        <v>316</v>
      </c>
      <c r="O2780">
        <v>1</v>
      </c>
      <c r="P2780">
        <v>61</v>
      </c>
      <c r="Q2780">
        <v>95.89</v>
      </c>
      <c r="R2780">
        <v>62838</v>
      </c>
      <c r="S2780">
        <v>39.04</v>
      </c>
      <c r="T2780">
        <v>29.37</v>
      </c>
      <c r="U2780">
        <v>45.25</v>
      </c>
      <c r="V2780">
        <v>2164</v>
      </c>
      <c r="W2780">
        <v>1.93</v>
      </c>
      <c r="X2780">
        <v>403</v>
      </c>
    </row>
    <row r="2781" spans="1:24" hidden="1" x14ac:dyDescent="0.25">
      <c r="A2781" t="s">
        <v>45</v>
      </c>
      <c r="B2781" t="s">
        <v>29</v>
      </c>
      <c r="C2781">
        <v>2022</v>
      </c>
      <c r="D2781" t="s">
        <v>34</v>
      </c>
      <c r="E2781">
        <v>6.45</v>
      </c>
      <c r="F2781">
        <v>8.31</v>
      </c>
      <c r="G2781">
        <v>1.63</v>
      </c>
      <c r="H2781">
        <v>7.23</v>
      </c>
      <c r="I2781">
        <v>2.89</v>
      </c>
      <c r="J2781">
        <v>6.61</v>
      </c>
      <c r="K2781">
        <v>1542</v>
      </c>
      <c r="L2781" t="s">
        <v>35</v>
      </c>
      <c r="M2781">
        <v>70.510000000000005</v>
      </c>
      <c r="N2781">
        <v>165</v>
      </c>
      <c r="O2781">
        <v>36</v>
      </c>
      <c r="P2781">
        <v>14</v>
      </c>
      <c r="Q2781">
        <v>48.79</v>
      </c>
      <c r="R2781">
        <v>23411</v>
      </c>
      <c r="S2781">
        <v>24.46</v>
      </c>
      <c r="T2781">
        <v>53.76</v>
      </c>
      <c r="U2781">
        <v>51.07</v>
      </c>
      <c r="V2781">
        <v>2126</v>
      </c>
      <c r="W2781">
        <v>27.81</v>
      </c>
      <c r="X2781">
        <v>750</v>
      </c>
    </row>
    <row r="2782" spans="1:24" hidden="1" x14ac:dyDescent="0.25">
      <c r="A2782" t="s">
        <v>24</v>
      </c>
      <c r="B2782" t="s">
        <v>37</v>
      </c>
      <c r="C2782">
        <v>2013</v>
      </c>
      <c r="D2782" t="s">
        <v>26</v>
      </c>
      <c r="E2782">
        <v>8.49</v>
      </c>
      <c r="F2782">
        <v>6.09</v>
      </c>
      <c r="G2782">
        <v>4.92</v>
      </c>
      <c r="H2782">
        <v>7.82</v>
      </c>
      <c r="I2782">
        <v>3.51</v>
      </c>
      <c r="J2782">
        <v>5.81</v>
      </c>
      <c r="K2782">
        <v>2667</v>
      </c>
      <c r="L2782" t="s">
        <v>31</v>
      </c>
      <c r="M2782">
        <v>99.94</v>
      </c>
      <c r="N2782">
        <v>202</v>
      </c>
      <c r="O2782">
        <v>19</v>
      </c>
      <c r="P2782">
        <v>1</v>
      </c>
      <c r="Q2782">
        <v>23.69</v>
      </c>
      <c r="R2782">
        <v>39154</v>
      </c>
      <c r="S2782">
        <v>17.73</v>
      </c>
      <c r="T2782">
        <v>77.19</v>
      </c>
      <c r="U2782">
        <v>41.97</v>
      </c>
      <c r="V2782">
        <v>1268</v>
      </c>
      <c r="W2782">
        <v>35.869999999999997</v>
      </c>
      <c r="X2782">
        <v>494</v>
      </c>
    </row>
    <row r="2783" spans="1:24" hidden="1" x14ac:dyDescent="0.25">
      <c r="A2783" t="s">
        <v>46</v>
      </c>
      <c r="B2783" t="s">
        <v>25</v>
      </c>
      <c r="C2783">
        <v>2003</v>
      </c>
      <c r="D2783" t="s">
        <v>34</v>
      </c>
      <c r="E2783">
        <v>4.0199999999999996</v>
      </c>
      <c r="F2783">
        <v>7.92</v>
      </c>
      <c r="G2783">
        <v>1.03</v>
      </c>
      <c r="H2783">
        <v>3.14</v>
      </c>
      <c r="I2783">
        <v>43.48</v>
      </c>
      <c r="J2783">
        <v>5.42</v>
      </c>
      <c r="K2783">
        <v>830</v>
      </c>
      <c r="L2783" t="s">
        <v>35</v>
      </c>
      <c r="M2783">
        <v>84.96</v>
      </c>
      <c r="N2783">
        <v>127</v>
      </c>
      <c r="O2783">
        <v>16</v>
      </c>
      <c r="P2783">
        <v>10</v>
      </c>
      <c r="Q2783">
        <v>67.14</v>
      </c>
      <c r="R2783">
        <v>97542</v>
      </c>
      <c r="S2783">
        <v>47.9</v>
      </c>
      <c r="T2783">
        <v>40.67</v>
      </c>
      <c r="U2783">
        <v>54.98</v>
      </c>
      <c r="V2783">
        <v>2592</v>
      </c>
      <c r="W2783">
        <v>8.65</v>
      </c>
      <c r="X2783">
        <v>587</v>
      </c>
    </row>
    <row r="2784" spans="1:24" hidden="1" x14ac:dyDescent="0.25">
      <c r="A2784" t="s">
        <v>32</v>
      </c>
      <c r="B2784" t="s">
        <v>29</v>
      </c>
      <c r="C2784">
        <v>2004</v>
      </c>
      <c r="D2784" t="s">
        <v>26</v>
      </c>
      <c r="E2784">
        <v>8.3000000000000007</v>
      </c>
      <c r="F2784">
        <v>7.68</v>
      </c>
      <c r="G2784">
        <v>0.51</v>
      </c>
      <c r="H2784">
        <v>8.91</v>
      </c>
      <c r="I2784">
        <v>22.81</v>
      </c>
      <c r="J2784">
        <v>6.98</v>
      </c>
      <c r="K2784">
        <v>1605</v>
      </c>
      <c r="L2784" t="s">
        <v>31</v>
      </c>
      <c r="M2784">
        <v>38.450000000000003</v>
      </c>
      <c r="N2784">
        <v>363</v>
      </c>
      <c r="O2784">
        <v>24</v>
      </c>
      <c r="P2784">
        <v>95</v>
      </c>
      <c r="Q2784">
        <v>46.33</v>
      </c>
      <c r="R2784">
        <v>26490</v>
      </c>
      <c r="S2784">
        <v>13.07</v>
      </c>
      <c r="T2784">
        <v>63.5</v>
      </c>
      <c r="U2784">
        <v>32.65</v>
      </c>
      <c r="V2784">
        <v>2657</v>
      </c>
      <c r="W2784">
        <v>4.62</v>
      </c>
      <c r="X2784">
        <v>469</v>
      </c>
    </row>
    <row r="2785" spans="1:24" hidden="1" x14ac:dyDescent="0.25">
      <c r="A2785" t="s">
        <v>45</v>
      </c>
      <c r="B2785" t="s">
        <v>25</v>
      </c>
      <c r="C2785">
        <v>2020</v>
      </c>
      <c r="D2785" t="s">
        <v>43</v>
      </c>
      <c r="E2785">
        <v>1.54</v>
      </c>
      <c r="F2785">
        <v>6.12</v>
      </c>
      <c r="G2785">
        <v>1.56</v>
      </c>
      <c r="H2785">
        <v>9.5</v>
      </c>
      <c r="I2785">
        <v>23.15</v>
      </c>
      <c r="J2785">
        <v>7.14</v>
      </c>
      <c r="K2785">
        <v>4645</v>
      </c>
      <c r="L2785" t="s">
        <v>35</v>
      </c>
      <c r="M2785">
        <v>77.52</v>
      </c>
      <c r="N2785">
        <v>151</v>
      </c>
      <c r="O2785">
        <v>18</v>
      </c>
      <c r="P2785">
        <v>93</v>
      </c>
      <c r="Q2785">
        <v>26.73</v>
      </c>
      <c r="R2785">
        <v>18637</v>
      </c>
      <c r="S2785">
        <v>87.58</v>
      </c>
      <c r="T2785">
        <v>13.39</v>
      </c>
      <c r="U2785">
        <v>35.950000000000003</v>
      </c>
      <c r="V2785">
        <v>1805</v>
      </c>
      <c r="W2785">
        <v>22.67</v>
      </c>
      <c r="X2785">
        <v>494</v>
      </c>
    </row>
    <row r="2786" spans="1:24" hidden="1" x14ac:dyDescent="0.25">
      <c r="A2786" t="s">
        <v>28</v>
      </c>
      <c r="B2786" t="s">
        <v>29</v>
      </c>
      <c r="C2786">
        <v>2016</v>
      </c>
      <c r="D2786" t="s">
        <v>26</v>
      </c>
      <c r="E2786">
        <v>8.23</v>
      </c>
      <c r="F2786">
        <v>7.36</v>
      </c>
      <c r="G2786">
        <v>4.43</v>
      </c>
      <c r="H2786">
        <v>4.67</v>
      </c>
      <c r="I2786">
        <v>47.23</v>
      </c>
      <c r="J2786">
        <v>5.41</v>
      </c>
      <c r="K2786">
        <v>2747</v>
      </c>
      <c r="L2786" t="s">
        <v>31</v>
      </c>
      <c r="M2786">
        <v>82.17</v>
      </c>
      <c r="N2786">
        <v>411</v>
      </c>
      <c r="O2786">
        <v>41</v>
      </c>
      <c r="P2786">
        <v>16</v>
      </c>
      <c r="Q2786">
        <v>5.77</v>
      </c>
      <c r="R2786">
        <v>25637</v>
      </c>
      <c r="S2786">
        <v>78.48</v>
      </c>
      <c r="T2786">
        <v>84.92</v>
      </c>
      <c r="U2786">
        <v>22.97</v>
      </c>
      <c r="V2786">
        <v>248</v>
      </c>
      <c r="W2786">
        <v>20.7</v>
      </c>
      <c r="X2786">
        <v>743</v>
      </c>
    </row>
    <row r="2787" spans="1:24" hidden="1" x14ac:dyDescent="0.25">
      <c r="A2787" t="s">
        <v>36</v>
      </c>
      <c r="B2787" t="s">
        <v>37</v>
      </c>
      <c r="C2787">
        <v>2021</v>
      </c>
      <c r="D2787" t="s">
        <v>43</v>
      </c>
      <c r="E2787">
        <v>5.4</v>
      </c>
      <c r="F2787">
        <v>7.29</v>
      </c>
      <c r="G2787">
        <v>2.61</v>
      </c>
      <c r="H2787">
        <v>8.92</v>
      </c>
      <c r="I2787">
        <v>16.010000000000002</v>
      </c>
      <c r="J2787">
        <v>13.35</v>
      </c>
      <c r="K2787">
        <v>3810</v>
      </c>
      <c r="L2787" t="s">
        <v>35</v>
      </c>
      <c r="M2787">
        <v>66</v>
      </c>
      <c r="N2787">
        <v>424</v>
      </c>
      <c r="O2787">
        <v>7</v>
      </c>
      <c r="P2787">
        <v>87</v>
      </c>
      <c r="Q2787">
        <v>89.19</v>
      </c>
      <c r="R2787">
        <v>64460</v>
      </c>
      <c r="S2787">
        <v>56.21</v>
      </c>
      <c r="T2787">
        <v>87.59</v>
      </c>
      <c r="U2787">
        <v>52.91</v>
      </c>
      <c r="V2787">
        <v>318</v>
      </c>
      <c r="W2787">
        <v>35.43</v>
      </c>
      <c r="X2787">
        <v>24</v>
      </c>
    </row>
    <row r="2788" spans="1:24" hidden="1" x14ac:dyDescent="0.25">
      <c r="A2788" t="s">
        <v>32</v>
      </c>
      <c r="B2788" t="s">
        <v>25</v>
      </c>
      <c r="C2788">
        <v>2024</v>
      </c>
      <c r="D2788" t="s">
        <v>43</v>
      </c>
      <c r="E2788">
        <v>2.23</v>
      </c>
      <c r="F2788">
        <v>7.73</v>
      </c>
      <c r="G2788">
        <v>0.68</v>
      </c>
      <c r="H2788">
        <v>7.66</v>
      </c>
      <c r="I2788">
        <v>44.85</v>
      </c>
      <c r="J2788">
        <v>0.95</v>
      </c>
      <c r="K2788">
        <v>4658</v>
      </c>
      <c r="L2788" t="s">
        <v>44</v>
      </c>
      <c r="M2788">
        <v>35.51</v>
      </c>
      <c r="N2788">
        <v>145</v>
      </c>
      <c r="O2788">
        <v>10</v>
      </c>
      <c r="P2788">
        <v>44</v>
      </c>
      <c r="Q2788">
        <v>80.08</v>
      </c>
      <c r="R2788">
        <v>53234</v>
      </c>
      <c r="S2788">
        <v>72.150000000000006</v>
      </c>
      <c r="T2788">
        <v>40.9</v>
      </c>
      <c r="U2788">
        <v>76.59</v>
      </c>
      <c r="V2788">
        <v>1051</v>
      </c>
      <c r="W2788">
        <v>18.04</v>
      </c>
      <c r="X2788">
        <v>480</v>
      </c>
    </row>
    <row r="2789" spans="1:24" hidden="1" x14ac:dyDescent="0.25">
      <c r="A2789" t="s">
        <v>41</v>
      </c>
      <c r="B2789" t="s">
        <v>37</v>
      </c>
      <c r="C2789">
        <v>2001</v>
      </c>
      <c r="D2789" t="s">
        <v>40</v>
      </c>
      <c r="E2789">
        <v>4.07</v>
      </c>
      <c r="F2789">
        <v>6.19</v>
      </c>
      <c r="G2789">
        <v>1.01</v>
      </c>
      <c r="H2789">
        <v>7.06</v>
      </c>
      <c r="I2789">
        <v>48.71</v>
      </c>
      <c r="J2789">
        <v>6.65</v>
      </c>
      <c r="K2789">
        <v>221</v>
      </c>
      <c r="L2789" t="s">
        <v>27</v>
      </c>
      <c r="M2789">
        <v>32.43</v>
      </c>
      <c r="N2789">
        <v>48</v>
      </c>
      <c r="O2789">
        <v>12</v>
      </c>
      <c r="P2789">
        <v>67</v>
      </c>
      <c r="Q2789">
        <v>83.24</v>
      </c>
      <c r="R2789">
        <v>38776</v>
      </c>
      <c r="S2789">
        <v>5</v>
      </c>
      <c r="T2789">
        <v>49.87</v>
      </c>
      <c r="U2789">
        <v>60.49</v>
      </c>
      <c r="V2789">
        <v>1625</v>
      </c>
      <c r="W2789">
        <v>16.54</v>
      </c>
      <c r="X2789">
        <v>893</v>
      </c>
    </row>
    <row r="2790" spans="1:24" hidden="1" x14ac:dyDescent="0.25">
      <c r="A2790" t="s">
        <v>41</v>
      </c>
      <c r="B2790" t="s">
        <v>29</v>
      </c>
      <c r="C2790">
        <v>2022</v>
      </c>
      <c r="D2790" t="s">
        <v>34</v>
      </c>
      <c r="E2790">
        <v>9.8800000000000008</v>
      </c>
      <c r="F2790">
        <v>8.01</v>
      </c>
      <c r="G2790">
        <v>1.56</v>
      </c>
      <c r="H2790">
        <v>8.9</v>
      </c>
      <c r="I2790">
        <v>12.08</v>
      </c>
      <c r="J2790">
        <v>5.6</v>
      </c>
      <c r="K2790">
        <v>3951</v>
      </c>
      <c r="L2790" t="s">
        <v>35</v>
      </c>
      <c r="M2790">
        <v>95.65</v>
      </c>
      <c r="N2790">
        <v>468</v>
      </c>
      <c r="O2790">
        <v>12</v>
      </c>
      <c r="P2790">
        <v>60</v>
      </c>
      <c r="Q2790">
        <v>45.1</v>
      </c>
      <c r="R2790">
        <v>75993</v>
      </c>
      <c r="S2790">
        <v>20.350000000000001</v>
      </c>
      <c r="T2790">
        <v>22.85</v>
      </c>
      <c r="U2790">
        <v>62.45</v>
      </c>
      <c r="V2790">
        <v>667</v>
      </c>
      <c r="W2790">
        <v>28.56</v>
      </c>
      <c r="X2790">
        <v>987</v>
      </c>
    </row>
    <row r="2791" spans="1:24" hidden="1" x14ac:dyDescent="0.25">
      <c r="A2791" t="s">
        <v>28</v>
      </c>
      <c r="B2791" t="s">
        <v>37</v>
      </c>
      <c r="C2791">
        <v>2021</v>
      </c>
      <c r="D2791" t="s">
        <v>42</v>
      </c>
      <c r="E2791">
        <v>7.84</v>
      </c>
      <c r="F2791">
        <v>6.35</v>
      </c>
      <c r="G2791">
        <v>2.95</v>
      </c>
      <c r="H2791">
        <v>5</v>
      </c>
      <c r="I2791">
        <v>25.7</v>
      </c>
      <c r="J2791">
        <v>15.03</v>
      </c>
      <c r="K2791">
        <v>530</v>
      </c>
      <c r="L2791" t="s">
        <v>31</v>
      </c>
      <c r="M2791">
        <v>48.03</v>
      </c>
      <c r="N2791">
        <v>409</v>
      </c>
      <c r="O2791">
        <v>8</v>
      </c>
      <c r="P2791">
        <v>45</v>
      </c>
      <c r="Q2791">
        <v>75.819999999999993</v>
      </c>
      <c r="R2791">
        <v>86576</v>
      </c>
      <c r="S2791">
        <v>62.12</v>
      </c>
      <c r="T2791">
        <v>25.7</v>
      </c>
      <c r="U2791">
        <v>56</v>
      </c>
      <c r="V2791">
        <v>1753</v>
      </c>
      <c r="W2791">
        <v>3.1</v>
      </c>
      <c r="X2791">
        <v>838</v>
      </c>
    </row>
    <row r="2792" spans="1:24" hidden="1" x14ac:dyDescent="0.25">
      <c r="A2792" t="s">
        <v>47</v>
      </c>
      <c r="B2792" t="s">
        <v>25</v>
      </c>
      <c r="C2792">
        <v>2004</v>
      </c>
      <c r="D2792" t="s">
        <v>43</v>
      </c>
      <c r="E2792">
        <v>5.75</v>
      </c>
      <c r="F2792">
        <v>7.05</v>
      </c>
      <c r="G2792">
        <v>1.66</v>
      </c>
      <c r="H2792">
        <v>8.5399999999999991</v>
      </c>
      <c r="I2792">
        <v>26.72</v>
      </c>
      <c r="J2792">
        <v>2.93</v>
      </c>
      <c r="K2792">
        <v>4126</v>
      </c>
      <c r="L2792" t="s">
        <v>44</v>
      </c>
      <c r="M2792">
        <v>56.53</v>
      </c>
      <c r="N2792">
        <v>2</v>
      </c>
      <c r="O2792">
        <v>4</v>
      </c>
      <c r="P2792">
        <v>31</v>
      </c>
      <c r="Q2792">
        <v>58.96</v>
      </c>
      <c r="R2792">
        <v>6361</v>
      </c>
      <c r="S2792">
        <v>47.75</v>
      </c>
      <c r="T2792">
        <v>58.17</v>
      </c>
      <c r="U2792">
        <v>66.790000000000006</v>
      </c>
      <c r="V2792">
        <v>246</v>
      </c>
      <c r="W2792">
        <v>2.2799999999999998</v>
      </c>
      <c r="X2792">
        <v>680</v>
      </c>
    </row>
    <row r="2793" spans="1:24" hidden="1" x14ac:dyDescent="0.25">
      <c r="A2793" t="s">
        <v>48</v>
      </c>
      <c r="B2793" t="s">
        <v>25</v>
      </c>
      <c r="C2793">
        <v>2003</v>
      </c>
      <c r="D2793" t="s">
        <v>34</v>
      </c>
      <c r="E2793">
        <v>1.1499999999999999</v>
      </c>
      <c r="F2793">
        <v>8.1999999999999993</v>
      </c>
      <c r="G2793">
        <v>3.74</v>
      </c>
      <c r="H2793">
        <v>5.2</v>
      </c>
      <c r="I2793">
        <v>43.31</v>
      </c>
      <c r="J2793">
        <v>18.809999999999999</v>
      </c>
      <c r="K2793">
        <v>1381</v>
      </c>
      <c r="L2793" t="s">
        <v>35</v>
      </c>
      <c r="M2793">
        <v>85.67</v>
      </c>
      <c r="N2793">
        <v>250</v>
      </c>
      <c r="O2793">
        <v>17</v>
      </c>
      <c r="P2793">
        <v>18</v>
      </c>
      <c r="Q2793">
        <v>38.729999999999997</v>
      </c>
      <c r="R2793">
        <v>45001</v>
      </c>
      <c r="S2793">
        <v>60.46</v>
      </c>
      <c r="T2793">
        <v>60.16</v>
      </c>
      <c r="U2793">
        <v>38.369999999999997</v>
      </c>
      <c r="V2793">
        <v>200</v>
      </c>
      <c r="W2793">
        <v>20.2</v>
      </c>
      <c r="X2793">
        <v>254</v>
      </c>
    </row>
    <row r="2794" spans="1:24" hidden="1" x14ac:dyDescent="0.25">
      <c r="A2794" t="s">
        <v>32</v>
      </c>
      <c r="B2794" t="s">
        <v>37</v>
      </c>
      <c r="C2794">
        <v>2003</v>
      </c>
      <c r="D2794" t="s">
        <v>30</v>
      </c>
      <c r="E2794">
        <v>4.18</v>
      </c>
      <c r="F2794">
        <v>7.4</v>
      </c>
      <c r="G2794">
        <v>3.08</v>
      </c>
      <c r="H2794">
        <v>8.51</v>
      </c>
      <c r="I2794">
        <v>15.2</v>
      </c>
      <c r="J2794">
        <v>3.41</v>
      </c>
      <c r="K2794">
        <v>4117</v>
      </c>
      <c r="L2794" t="s">
        <v>31</v>
      </c>
      <c r="M2794">
        <v>78.25</v>
      </c>
      <c r="N2794">
        <v>76</v>
      </c>
      <c r="O2794">
        <v>39</v>
      </c>
      <c r="P2794">
        <v>66</v>
      </c>
      <c r="Q2794">
        <v>84.59</v>
      </c>
      <c r="R2794">
        <v>97673</v>
      </c>
      <c r="S2794">
        <v>8.9</v>
      </c>
      <c r="T2794">
        <v>37.33</v>
      </c>
      <c r="U2794">
        <v>36.6</v>
      </c>
      <c r="V2794">
        <v>360</v>
      </c>
      <c r="W2794">
        <v>3.56</v>
      </c>
      <c r="X2794">
        <v>260</v>
      </c>
    </row>
    <row r="2795" spans="1:24" hidden="1" x14ac:dyDescent="0.25">
      <c r="A2795" t="s">
        <v>32</v>
      </c>
      <c r="B2795" t="s">
        <v>38</v>
      </c>
      <c r="C2795">
        <v>2005</v>
      </c>
      <c r="D2795" t="s">
        <v>26</v>
      </c>
      <c r="E2795">
        <v>2.63</v>
      </c>
      <c r="F2795">
        <v>6.95</v>
      </c>
      <c r="G2795">
        <v>4.37</v>
      </c>
      <c r="H2795">
        <v>6.16</v>
      </c>
      <c r="I2795">
        <v>39.9</v>
      </c>
      <c r="J2795">
        <v>7.4</v>
      </c>
      <c r="K2795">
        <v>753</v>
      </c>
      <c r="L2795" t="s">
        <v>27</v>
      </c>
      <c r="M2795">
        <v>97.8</v>
      </c>
      <c r="N2795">
        <v>421</v>
      </c>
      <c r="O2795">
        <v>13</v>
      </c>
      <c r="P2795">
        <v>3</v>
      </c>
      <c r="Q2795">
        <v>99.88</v>
      </c>
      <c r="R2795">
        <v>44716</v>
      </c>
      <c r="S2795">
        <v>65.239999999999995</v>
      </c>
      <c r="T2795">
        <v>39.92</v>
      </c>
      <c r="U2795">
        <v>95.36</v>
      </c>
      <c r="V2795">
        <v>1518</v>
      </c>
      <c r="W2795">
        <v>37.57</v>
      </c>
      <c r="X2795">
        <v>175</v>
      </c>
    </row>
    <row r="2796" spans="1:24" hidden="1" x14ac:dyDescent="0.25">
      <c r="A2796" t="s">
        <v>39</v>
      </c>
      <c r="B2796" t="s">
        <v>29</v>
      </c>
      <c r="C2796">
        <v>2019</v>
      </c>
      <c r="D2796" t="s">
        <v>30</v>
      </c>
      <c r="E2796">
        <v>0.71</v>
      </c>
      <c r="F2796">
        <v>6.12</v>
      </c>
      <c r="G2796">
        <v>2.5</v>
      </c>
      <c r="H2796">
        <v>3.82</v>
      </c>
      <c r="I2796">
        <v>48.55</v>
      </c>
      <c r="J2796">
        <v>3.99</v>
      </c>
      <c r="K2796">
        <v>4309</v>
      </c>
      <c r="L2796" t="s">
        <v>31</v>
      </c>
      <c r="M2796">
        <v>36.5</v>
      </c>
      <c r="N2796">
        <v>219</v>
      </c>
      <c r="O2796">
        <v>33</v>
      </c>
      <c r="P2796">
        <v>24</v>
      </c>
      <c r="Q2796">
        <v>90.13</v>
      </c>
      <c r="R2796">
        <v>98794</v>
      </c>
      <c r="S2796">
        <v>80.36</v>
      </c>
      <c r="T2796">
        <v>50.5</v>
      </c>
      <c r="U2796">
        <v>56.03</v>
      </c>
      <c r="V2796">
        <v>823</v>
      </c>
      <c r="W2796">
        <v>26.17</v>
      </c>
      <c r="X2796">
        <v>678</v>
      </c>
    </row>
    <row r="2797" spans="1:24" hidden="1" x14ac:dyDescent="0.25">
      <c r="A2797" t="s">
        <v>45</v>
      </c>
      <c r="B2797" t="s">
        <v>29</v>
      </c>
      <c r="C2797">
        <v>2020</v>
      </c>
      <c r="D2797" t="s">
        <v>26</v>
      </c>
      <c r="E2797">
        <v>5.42</v>
      </c>
      <c r="F2797">
        <v>7.68</v>
      </c>
      <c r="G2797">
        <v>1.66</v>
      </c>
      <c r="H2797">
        <v>5.67</v>
      </c>
      <c r="I2797">
        <v>42.02</v>
      </c>
      <c r="J2797">
        <v>5.73</v>
      </c>
      <c r="K2797">
        <v>4807</v>
      </c>
      <c r="L2797" t="s">
        <v>35</v>
      </c>
      <c r="M2797">
        <v>79.48</v>
      </c>
      <c r="N2797">
        <v>397</v>
      </c>
      <c r="O2797">
        <v>21</v>
      </c>
      <c r="P2797">
        <v>72</v>
      </c>
      <c r="Q2797">
        <v>78.069999999999993</v>
      </c>
      <c r="R2797">
        <v>32446</v>
      </c>
      <c r="S2797">
        <v>54.63</v>
      </c>
      <c r="T2797">
        <v>85.18</v>
      </c>
      <c r="U2797">
        <v>86.17</v>
      </c>
      <c r="V2797">
        <v>222</v>
      </c>
      <c r="W2797">
        <v>30.15</v>
      </c>
      <c r="X2797">
        <v>513</v>
      </c>
    </row>
    <row r="2798" spans="1:24" hidden="1" x14ac:dyDescent="0.25">
      <c r="A2798" t="s">
        <v>24</v>
      </c>
      <c r="B2798" t="s">
        <v>37</v>
      </c>
      <c r="C2798">
        <v>2012</v>
      </c>
      <c r="D2798" t="s">
        <v>40</v>
      </c>
      <c r="E2798">
        <v>8.89</v>
      </c>
      <c r="F2798">
        <v>8.4700000000000006</v>
      </c>
      <c r="G2798">
        <v>4.9800000000000004</v>
      </c>
      <c r="H2798">
        <v>4.63</v>
      </c>
      <c r="I2798">
        <v>45.46</v>
      </c>
      <c r="J2798">
        <v>15.22</v>
      </c>
      <c r="K2798">
        <v>1188</v>
      </c>
      <c r="L2798" t="s">
        <v>31</v>
      </c>
      <c r="M2798">
        <v>35.76</v>
      </c>
      <c r="N2798">
        <v>384</v>
      </c>
      <c r="O2798">
        <v>47</v>
      </c>
      <c r="P2798">
        <v>20</v>
      </c>
      <c r="Q2798">
        <v>75.260000000000005</v>
      </c>
      <c r="R2798">
        <v>52755</v>
      </c>
      <c r="S2798">
        <v>35.74</v>
      </c>
      <c r="T2798">
        <v>21.97</v>
      </c>
      <c r="U2798">
        <v>93.35</v>
      </c>
      <c r="V2798">
        <v>1493</v>
      </c>
      <c r="W2798">
        <v>9.15</v>
      </c>
      <c r="X2798">
        <v>215</v>
      </c>
    </row>
    <row r="2799" spans="1:24" hidden="1" x14ac:dyDescent="0.25">
      <c r="A2799" t="s">
        <v>45</v>
      </c>
      <c r="B2799" t="s">
        <v>38</v>
      </c>
      <c r="C2799">
        <v>2021</v>
      </c>
      <c r="D2799" t="s">
        <v>43</v>
      </c>
      <c r="E2799">
        <v>6.76</v>
      </c>
      <c r="F2799">
        <v>8.2799999999999994</v>
      </c>
      <c r="G2799">
        <v>1.78</v>
      </c>
      <c r="H2799">
        <v>3.7</v>
      </c>
      <c r="I2799">
        <v>35.42</v>
      </c>
      <c r="J2799">
        <v>9.5299999999999994</v>
      </c>
      <c r="K2799">
        <v>408</v>
      </c>
      <c r="L2799" t="s">
        <v>31</v>
      </c>
      <c r="M2799">
        <v>30.01</v>
      </c>
      <c r="N2799">
        <v>347</v>
      </c>
      <c r="O2799">
        <v>32</v>
      </c>
      <c r="P2799">
        <v>86</v>
      </c>
      <c r="Q2799">
        <v>65.72</v>
      </c>
      <c r="R2799">
        <v>80301</v>
      </c>
      <c r="S2799">
        <v>17.46</v>
      </c>
      <c r="T2799">
        <v>54.12</v>
      </c>
      <c r="U2799">
        <v>69.19</v>
      </c>
      <c r="V2799">
        <v>2723</v>
      </c>
      <c r="W2799">
        <v>19.760000000000002</v>
      </c>
      <c r="X2799">
        <v>130</v>
      </c>
    </row>
    <row r="2800" spans="1:24" hidden="1" x14ac:dyDescent="0.25">
      <c r="A2800" t="s">
        <v>48</v>
      </c>
      <c r="B2800" t="s">
        <v>25</v>
      </c>
      <c r="C2800">
        <v>2004</v>
      </c>
      <c r="D2800" t="s">
        <v>42</v>
      </c>
      <c r="E2800">
        <v>2.5</v>
      </c>
      <c r="F2800">
        <v>7.79</v>
      </c>
      <c r="G2800">
        <v>2.14</v>
      </c>
      <c r="H2800">
        <v>3.77</v>
      </c>
      <c r="I2800">
        <v>45.2</v>
      </c>
      <c r="J2800">
        <v>3.25</v>
      </c>
      <c r="K2800">
        <v>2485</v>
      </c>
      <c r="L2800" t="s">
        <v>27</v>
      </c>
      <c r="M2800">
        <v>38.42</v>
      </c>
      <c r="N2800">
        <v>378</v>
      </c>
      <c r="O2800">
        <v>23</v>
      </c>
      <c r="P2800">
        <v>92</v>
      </c>
      <c r="Q2800">
        <v>85.65</v>
      </c>
      <c r="R2800">
        <v>94876</v>
      </c>
      <c r="S2800">
        <v>26.54</v>
      </c>
      <c r="T2800">
        <v>14.65</v>
      </c>
      <c r="U2800">
        <v>43.9</v>
      </c>
      <c r="V2800">
        <v>2204</v>
      </c>
      <c r="W2800">
        <v>5.35</v>
      </c>
      <c r="X2800">
        <v>692</v>
      </c>
    </row>
    <row r="2801" spans="1:24" hidden="1" x14ac:dyDescent="0.25">
      <c r="A2801" t="s">
        <v>41</v>
      </c>
      <c r="B2801" t="s">
        <v>33</v>
      </c>
      <c r="C2801">
        <v>2022</v>
      </c>
      <c r="D2801" t="s">
        <v>43</v>
      </c>
      <c r="E2801">
        <v>5.74</v>
      </c>
      <c r="F2801">
        <v>6.26</v>
      </c>
      <c r="G2801">
        <v>4.05</v>
      </c>
      <c r="H2801">
        <v>8.4600000000000009</v>
      </c>
      <c r="I2801">
        <v>8.24</v>
      </c>
      <c r="J2801">
        <v>0.93</v>
      </c>
      <c r="K2801">
        <v>796</v>
      </c>
      <c r="L2801" t="s">
        <v>35</v>
      </c>
      <c r="M2801">
        <v>73.17</v>
      </c>
      <c r="N2801">
        <v>227</v>
      </c>
      <c r="O2801">
        <v>28</v>
      </c>
      <c r="P2801">
        <v>93</v>
      </c>
      <c r="Q2801">
        <v>50.32</v>
      </c>
      <c r="R2801">
        <v>17929</v>
      </c>
      <c r="S2801">
        <v>52.25</v>
      </c>
      <c r="T2801">
        <v>46.67</v>
      </c>
      <c r="U2801">
        <v>74.38</v>
      </c>
      <c r="V2801">
        <v>2163</v>
      </c>
      <c r="W2801">
        <v>8.1199999999999992</v>
      </c>
      <c r="X2801">
        <v>643</v>
      </c>
    </row>
    <row r="2802" spans="1:24" hidden="1" x14ac:dyDescent="0.25">
      <c r="A2802" t="s">
        <v>41</v>
      </c>
      <c r="B2802" t="s">
        <v>33</v>
      </c>
      <c r="C2802">
        <v>2024</v>
      </c>
      <c r="D2802" t="s">
        <v>26</v>
      </c>
      <c r="E2802">
        <v>9.43</v>
      </c>
      <c r="F2802">
        <v>6.6</v>
      </c>
      <c r="G2802">
        <v>0.44</v>
      </c>
      <c r="H2802">
        <v>9.17</v>
      </c>
      <c r="I2802">
        <v>35.619999999999997</v>
      </c>
      <c r="J2802">
        <v>4.5999999999999996</v>
      </c>
      <c r="K2802">
        <v>860</v>
      </c>
      <c r="L2802" t="s">
        <v>35</v>
      </c>
      <c r="M2802">
        <v>77.33</v>
      </c>
      <c r="N2802">
        <v>117</v>
      </c>
      <c r="O2802">
        <v>12</v>
      </c>
      <c r="P2802">
        <v>88</v>
      </c>
      <c r="Q2802">
        <v>19.809999999999999</v>
      </c>
      <c r="R2802">
        <v>8515</v>
      </c>
      <c r="S2802">
        <v>25.55</v>
      </c>
      <c r="T2802">
        <v>41.78</v>
      </c>
      <c r="U2802">
        <v>54.47</v>
      </c>
      <c r="V2802">
        <v>1516</v>
      </c>
      <c r="W2802">
        <v>22.73</v>
      </c>
      <c r="X2802">
        <v>497</v>
      </c>
    </row>
    <row r="2803" spans="1:24" hidden="1" x14ac:dyDescent="0.25">
      <c r="A2803" t="s">
        <v>41</v>
      </c>
      <c r="B2803" t="s">
        <v>37</v>
      </c>
      <c r="C2803">
        <v>2022</v>
      </c>
      <c r="D2803" t="s">
        <v>42</v>
      </c>
      <c r="E2803">
        <v>7.23</v>
      </c>
      <c r="F2803">
        <v>6.47</v>
      </c>
      <c r="G2803">
        <v>1.93</v>
      </c>
      <c r="H2803">
        <v>9.49</v>
      </c>
      <c r="I2803">
        <v>36.590000000000003</v>
      </c>
      <c r="J2803">
        <v>18.91</v>
      </c>
      <c r="K2803">
        <v>4171</v>
      </c>
      <c r="L2803" t="s">
        <v>27</v>
      </c>
      <c r="M2803">
        <v>60.68</v>
      </c>
      <c r="N2803">
        <v>497</v>
      </c>
      <c r="O2803">
        <v>49</v>
      </c>
      <c r="P2803">
        <v>92</v>
      </c>
      <c r="Q2803">
        <v>77.27</v>
      </c>
      <c r="R2803">
        <v>52509</v>
      </c>
      <c r="S2803">
        <v>77.790000000000006</v>
      </c>
      <c r="T2803">
        <v>23.14</v>
      </c>
      <c r="U2803">
        <v>97.85</v>
      </c>
      <c r="V2803">
        <v>1811</v>
      </c>
      <c r="W2803">
        <v>11.2</v>
      </c>
      <c r="X2803">
        <v>288</v>
      </c>
    </row>
    <row r="2804" spans="1:24" hidden="1" x14ac:dyDescent="0.25">
      <c r="A2804" t="s">
        <v>39</v>
      </c>
      <c r="B2804" t="s">
        <v>38</v>
      </c>
      <c r="C2804">
        <v>2006</v>
      </c>
      <c r="D2804" t="s">
        <v>43</v>
      </c>
      <c r="E2804">
        <v>6.89</v>
      </c>
      <c r="F2804">
        <v>6.89</v>
      </c>
      <c r="G2804">
        <v>0.43</v>
      </c>
      <c r="H2804">
        <v>8.98</v>
      </c>
      <c r="I2804">
        <v>21.96</v>
      </c>
      <c r="J2804">
        <v>16.91</v>
      </c>
      <c r="K2804">
        <v>365</v>
      </c>
      <c r="L2804" t="s">
        <v>44</v>
      </c>
      <c r="M2804">
        <v>33.22</v>
      </c>
      <c r="N2804">
        <v>266</v>
      </c>
      <c r="O2804">
        <v>26</v>
      </c>
      <c r="P2804">
        <v>97</v>
      </c>
      <c r="Q2804">
        <v>92.11</v>
      </c>
      <c r="R2804">
        <v>34370</v>
      </c>
      <c r="S2804">
        <v>13.17</v>
      </c>
      <c r="T2804">
        <v>23.12</v>
      </c>
      <c r="U2804">
        <v>84.9</v>
      </c>
      <c r="V2804">
        <v>698</v>
      </c>
      <c r="W2804">
        <v>36.69</v>
      </c>
      <c r="X2804">
        <v>546</v>
      </c>
    </row>
    <row r="2805" spans="1:24" hidden="1" x14ac:dyDescent="0.25">
      <c r="A2805" t="s">
        <v>41</v>
      </c>
      <c r="B2805" t="s">
        <v>38</v>
      </c>
      <c r="C2805">
        <v>2019</v>
      </c>
      <c r="D2805" t="s">
        <v>42</v>
      </c>
      <c r="E2805">
        <v>9.68</v>
      </c>
      <c r="F2805">
        <v>6.59</v>
      </c>
      <c r="G2805">
        <v>0.7</v>
      </c>
      <c r="H2805">
        <v>8.81</v>
      </c>
      <c r="I2805">
        <v>3.99</v>
      </c>
      <c r="J2805">
        <v>8.8000000000000007</v>
      </c>
      <c r="K2805">
        <v>1514</v>
      </c>
      <c r="L2805" t="s">
        <v>31</v>
      </c>
      <c r="M2805">
        <v>74.38</v>
      </c>
      <c r="N2805">
        <v>234</v>
      </c>
      <c r="O2805">
        <v>0</v>
      </c>
      <c r="P2805">
        <v>13</v>
      </c>
      <c r="Q2805">
        <v>35.450000000000003</v>
      </c>
      <c r="R2805">
        <v>40571</v>
      </c>
      <c r="S2805">
        <v>51.64</v>
      </c>
      <c r="T2805">
        <v>46.01</v>
      </c>
      <c r="U2805">
        <v>85.2</v>
      </c>
      <c r="V2805">
        <v>1900</v>
      </c>
      <c r="W2805">
        <v>39.81</v>
      </c>
      <c r="X2805">
        <v>495</v>
      </c>
    </row>
    <row r="2806" spans="1:24" x14ac:dyDescent="0.25">
      <c r="A2806" t="s">
        <v>48</v>
      </c>
      <c r="B2806" t="s">
        <v>29</v>
      </c>
      <c r="C2806">
        <v>2000</v>
      </c>
      <c r="D2806" t="s">
        <v>26</v>
      </c>
      <c r="E2806">
        <v>7.99</v>
      </c>
      <c r="F2806">
        <v>6.61</v>
      </c>
      <c r="G2806">
        <v>0.02</v>
      </c>
      <c r="H2806">
        <v>3.48</v>
      </c>
      <c r="I2806">
        <v>31.12</v>
      </c>
      <c r="J2806">
        <v>9.64</v>
      </c>
      <c r="K2806">
        <v>4936</v>
      </c>
      <c r="L2806" t="s">
        <v>31</v>
      </c>
      <c r="M2806">
        <v>36.01</v>
      </c>
      <c r="N2806">
        <v>167</v>
      </c>
      <c r="O2806">
        <v>6</v>
      </c>
      <c r="P2806">
        <v>21</v>
      </c>
      <c r="Q2806">
        <v>78.73</v>
      </c>
      <c r="R2806">
        <v>60579</v>
      </c>
      <c r="S2806">
        <v>49.6</v>
      </c>
      <c r="T2806">
        <v>20.13</v>
      </c>
      <c r="U2806">
        <v>67.099999999999994</v>
      </c>
      <c r="V2806">
        <v>686</v>
      </c>
      <c r="W2806">
        <v>0.16</v>
      </c>
      <c r="X2806">
        <v>677</v>
      </c>
    </row>
    <row r="2807" spans="1:24" hidden="1" x14ac:dyDescent="0.25">
      <c r="A2807" t="s">
        <v>28</v>
      </c>
      <c r="B2807" t="s">
        <v>25</v>
      </c>
      <c r="C2807">
        <v>2013</v>
      </c>
      <c r="D2807" t="s">
        <v>40</v>
      </c>
      <c r="E2807">
        <v>1.37</v>
      </c>
      <c r="F2807">
        <v>7.54</v>
      </c>
      <c r="G2807">
        <v>0.05</v>
      </c>
      <c r="H2807">
        <v>8.5299999999999994</v>
      </c>
      <c r="I2807">
        <v>2.59</v>
      </c>
      <c r="J2807">
        <v>17.989999999999998</v>
      </c>
      <c r="K2807">
        <v>2934</v>
      </c>
      <c r="L2807" t="s">
        <v>31</v>
      </c>
      <c r="M2807">
        <v>39.92</v>
      </c>
      <c r="N2807">
        <v>259</v>
      </c>
      <c r="O2807">
        <v>3</v>
      </c>
      <c r="P2807">
        <v>47</v>
      </c>
      <c r="Q2807">
        <v>28.82</v>
      </c>
      <c r="R2807">
        <v>25462</v>
      </c>
      <c r="S2807">
        <v>13.89</v>
      </c>
      <c r="T2807">
        <v>33.58</v>
      </c>
      <c r="U2807">
        <v>20.67</v>
      </c>
      <c r="V2807">
        <v>578</v>
      </c>
      <c r="W2807">
        <v>30.36</v>
      </c>
      <c r="X2807">
        <v>620</v>
      </c>
    </row>
    <row r="2808" spans="1:24" hidden="1" x14ac:dyDescent="0.25">
      <c r="A2808" t="s">
        <v>24</v>
      </c>
      <c r="B2808" t="s">
        <v>38</v>
      </c>
      <c r="C2808">
        <v>2023</v>
      </c>
      <c r="D2808" t="s">
        <v>40</v>
      </c>
      <c r="E2808">
        <v>3.48</v>
      </c>
      <c r="F2808">
        <v>6.8</v>
      </c>
      <c r="G2808">
        <v>1.9</v>
      </c>
      <c r="H2808">
        <v>8.48</v>
      </c>
      <c r="I2808">
        <v>19.12</v>
      </c>
      <c r="J2808">
        <v>11.83</v>
      </c>
      <c r="K2808">
        <v>1583</v>
      </c>
      <c r="L2808" t="s">
        <v>35</v>
      </c>
      <c r="M2808">
        <v>65.88</v>
      </c>
      <c r="N2808">
        <v>417</v>
      </c>
      <c r="O2808">
        <v>9</v>
      </c>
      <c r="P2808">
        <v>50</v>
      </c>
      <c r="Q2808">
        <v>94.37</v>
      </c>
      <c r="R2808">
        <v>84032</v>
      </c>
      <c r="S2808">
        <v>99.5</v>
      </c>
      <c r="T2808">
        <v>15.7</v>
      </c>
      <c r="U2808">
        <v>86.55</v>
      </c>
      <c r="V2808">
        <v>974</v>
      </c>
      <c r="W2808">
        <v>4.6100000000000003</v>
      </c>
      <c r="X2808">
        <v>871</v>
      </c>
    </row>
    <row r="2809" spans="1:24" hidden="1" x14ac:dyDescent="0.25">
      <c r="A2809" t="s">
        <v>48</v>
      </c>
      <c r="B2809" t="s">
        <v>33</v>
      </c>
      <c r="C2809">
        <v>2003</v>
      </c>
      <c r="D2809" t="s">
        <v>43</v>
      </c>
      <c r="E2809">
        <v>9.65</v>
      </c>
      <c r="F2809">
        <v>7.69</v>
      </c>
      <c r="G2809">
        <v>4.05</v>
      </c>
      <c r="H2809">
        <v>3.92</v>
      </c>
      <c r="I2809">
        <v>19.68</v>
      </c>
      <c r="J2809">
        <v>17.62</v>
      </c>
      <c r="K2809">
        <v>498</v>
      </c>
      <c r="L2809" t="s">
        <v>35</v>
      </c>
      <c r="M2809">
        <v>53.83</v>
      </c>
      <c r="N2809">
        <v>192</v>
      </c>
      <c r="O2809">
        <v>39</v>
      </c>
      <c r="P2809">
        <v>79</v>
      </c>
      <c r="Q2809">
        <v>68.98</v>
      </c>
      <c r="R2809">
        <v>51217</v>
      </c>
      <c r="S2809">
        <v>82.31</v>
      </c>
      <c r="T2809">
        <v>33.78</v>
      </c>
      <c r="U2809">
        <v>22.03</v>
      </c>
      <c r="V2809">
        <v>1844</v>
      </c>
      <c r="W2809">
        <v>22.98</v>
      </c>
      <c r="X2809">
        <v>517</v>
      </c>
    </row>
    <row r="2810" spans="1:24" hidden="1" x14ac:dyDescent="0.25">
      <c r="A2810" t="s">
        <v>24</v>
      </c>
      <c r="B2810" t="s">
        <v>25</v>
      </c>
      <c r="C2810">
        <v>2016</v>
      </c>
      <c r="D2810" t="s">
        <v>30</v>
      </c>
      <c r="E2810">
        <v>4.9000000000000004</v>
      </c>
      <c r="F2810">
        <v>8.3699999999999992</v>
      </c>
      <c r="G2810">
        <v>2.94</v>
      </c>
      <c r="H2810">
        <v>7.63</v>
      </c>
      <c r="I2810">
        <v>49.95</v>
      </c>
      <c r="J2810">
        <v>9.84</v>
      </c>
      <c r="K2810">
        <v>3241</v>
      </c>
      <c r="L2810" t="s">
        <v>31</v>
      </c>
      <c r="M2810">
        <v>62.53</v>
      </c>
      <c r="N2810">
        <v>183</v>
      </c>
      <c r="O2810">
        <v>34</v>
      </c>
      <c r="P2810">
        <v>10</v>
      </c>
      <c r="Q2810">
        <v>57.79</v>
      </c>
      <c r="R2810">
        <v>68543</v>
      </c>
      <c r="S2810">
        <v>38.65</v>
      </c>
      <c r="T2810">
        <v>52.7</v>
      </c>
      <c r="U2810">
        <v>29.79</v>
      </c>
      <c r="V2810">
        <v>1088</v>
      </c>
      <c r="W2810">
        <v>9.14</v>
      </c>
      <c r="X2810">
        <v>228</v>
      </c>
    </row>
    <row r="2811" spans="1:24" hidden="1" x14ac:dyDescent="0.25">
      <c r="A2811" t="s">
        <v>48</v>
      </c>
      <c r="B2811" t="s">
        <v>25</v>
      </c>
      <c r="C2811">
        <v>2020</v>
      </c>
      <c r="D2811" t="s">
        <v>26</v>
      </c>
      <c r="E2811">
        <v>1.1200000000000001</v>
      </c>
      <c r="F2811">
        <v>7.6</v>
      </c>
      <c r="G2811">
        <v>3.17</v>
      </c>
      <c r="H2811">
        <v>6.17</v>
      </c>
      <c r="I2811">
        <v>14.99</v>
      </c>
      <c r="J2811">
        <v>4</v>
      </c>
      <c r="K2811">
        <v>1369</v>
      </c>
      <c r="L2811" t="s">
        <v>35</v>
      </c>
      <c r="M2811">
        <v>74.459999999999994</v>
      </c>
      <c r="N2811">
        <v>9</v>
      </c>
      <c r="O2811">
        <v>38</v>
      </c>
      <c r="P2811">
        <v>58</v>
      </c>
      <c r="Q2811">
        <v>78.430000000000007</v>
      </c>
      <c r="R2811">
        <v>19084</v>
      </c>
      <c r="S2811">
        <v>68.489999999999995</v>
      </c>
      <c r="T2811">
        <v>69.510000000000005</v>
      </c>
      <c r="U2811">
        <v>87.09</v>
      </c>
      <c r="V2811">
        <v>891</v>
      </c>
      <c r="W2811">
        <v>38.590000000000003</v>
      </c>
      <c r="X2811">
        <v>209</v>
      </c>
    </row>
    <row r="2812" spans="1:24" hidden="1" x14ac:dyDescent="0.25">
      <c r="A2812" t="s">
        <v>41</v>
      </c>
      <c r="B2812" t="s">
        <v>37</v>
      </c>
      <c r="C2812">
        <v>2013</v>
      </c>
      <c r="D2812" t="s">
        <v>43</v>
      </c>
      <c r="E2812">
        <v>4.59</v>
      </c>
      <c r="F2812">
        <v>7.88</v>
      </c>
      <c r="G2812">
        <v>2.6</v>
      </c>
      <c r="H2812">
        <v>9.3000000000000007</v>
      </c>
      <c r="I2812">
        <v>41.02</v>
      </c>
      <c r="J2812">
        <v>14.52</v>
      </c>
      <c r="K2812">
        <v>1251</v>
      </c>
      <c r="L2812" t="s">
        <v>27</v>
      </c>
      <c r="M2812">
        <v>41.2</v>
      </c>
      <c r="N2812">
        <v>336</v>
      </c>
      <c r="O2812">
        <v>15</v>
      </c>
      <c r="P2812">
        <v>13</v>
      </c>
      <c r="Q2812">
        <v>81.7</v>
      </c>
      <c r="R2812">
        <v>53656</v>
      </c>
      <c r="S2812">
        <v>71.66</v>
      </c>
      <c r="T2812">
        <v>76.430000000000007</v>
      </c>
      <c r="U2812">
        <v>37.5</v>
      </c>
      <c r="V2812">
        <v>2759</v>
      </c>
      <c r="W2812">
        <v>35.03</v>
      </c>
      <c r="X2812">
        <v>889</v>
      </c>
    </row>
    <row r="2813" spans="1:24" hidden="1" x14ac:dyDescent="0.25">
      <c r="A2813" t="s">
        <v>28</v>
      </c>
      <c r="B2813" t="s">
        <v>38</v>
      </c>
      <c r="C2813">
        <v>2015</v>
      </c>
      <c r="D2813" t="s">
        <v>43</v>
      </c>
      <c r="E2813">
        <v>6.97</v>
      </c>
      <c r="F2813">
        <v>7.88</v>
      </c>
      <c r="G2813">
        <v>4.0999999999999996</v>
      </c>
      <c r="H2813">
        <v>7.87</v>
      </c>
      <c r="I2813">
        <v>2.66</v>
      </c>
      <c r="J2813">
        <v>10.53</v>
      </c>
      <c r="K2813">
        <v>698</v>
      </c>
      <c r="L2813" t="s">
        <v>27</v>
      </c>
      <c r="M2813">
        <v>92.52</v>
      </c>
      <c r="N2813">
        <v>326</v>
      </c>
      <c r="O2813">
        <v>26</v>
      </c>
      <c r="P2813">
        <v>6</v>
      </c>
      <c r="Q2813">
        <v>89.45</v>
      </c>
      <c r="R2813">
        <v>77000</v>
      </c>
      <c r="S2813">
        <v>65.11</v>
      </c>
      <c r="T2813">
        <v>37.03</v>
      </c>
      <c r="U2813">
        <v>87.29</v>
      </c>
      <c r="V2813">
        <v>213</v>
      </c>
      <c r="W2813">
        <v>23.82</v>
      </c>
      <c r="X2813">
        <v>92</v>
      </c>
    </row>
    <row r="2814" spans="1:24" hidden="1" x14ac:dyDescent="0.25">
      <c r="A2814" t="s">
        <v>32</v>
      </c>
      <c r="B2814" t="s">
        <v>37</v>
      </c>
      <c r="C2814">
        <v>2013</v>
      </c>
      <c r="D2814" t="s">
        <v>40</v>
      </c>
      <c r="E2814">
        <v>9.98</v>
      </c>
      <c r="F2814">
        <v>6.83</v>
      </c>
      <c r="G2814">
        <v>4.4000000000000004</v>
      </c>
      <c r="H2814">
        <v>9.66</v>
      </c>
      <c r="I2814">
        <v>26.49</v>
      </c>
      <c r="J2814">
        <v>13.37</v>
      </c>
      <c r="K2814">
        <v>2727</v>
      </c>
      <c r="L2814" t="s">
        <v>35</v>
      </c>
      <c r="M2814">
        <v>69.16</v>
      </c>
      <c r="N2814">
        <v>358</v>
      </c>
      <c r="O2814">
        <v>19</v>
      </c>
      <c r="P2814">
        <v>68</v>
      </c>
      <c r="Q2814">
        <v>90.31</v>
      </c>
      <c r="R2814">
        <v>55462</v>
      </c>
      <c r="S2814">
        <v>43.25</v>
      </c>
      <c r="T2814">
        <v>85.1</v>
      </c>
      <c r="U2814">
        <v>38.909999999999997</v>
      </c>
      <c r="V2814">
        <v>2491</v>
      </c>
      <c r="W2814">
        <v>7.04</v>
      </c>
      <c r="X2814">
        <v>906</v>
      </c>
    </row>
    <row r="2815" spans="1:24" hidden="1" x14ac:dyDescent="0.25">
      <c r="A2815" t="s">
        <v>45</v>
      </c>
      <c r="B2815" t="s">
        <v>38</v>
      </c>
      <c r="C2815">
        <v>2015</v>
      </c>
      <c r="D2815" t="s">
        <v>42</v>
      </c>
      <c r="E2815">
        <v>3.24</v>
      </c>
      <c r="F2815">
        <v>6.04</v>
      </c>
      <c r="G2815">
        <v>4.25</v>
      </c>
      <c r="H2815">
        <v>3.73</v>
      </c>
      <c r="I2815">
        <v>26.83</v>
      </c>
      <c r="J2815">
        <v>3.14</v>
      </c>
      <c r="K2815">
        <v>2250</v>
      </c>
      <c r="L2815" t="s">
        <v>31</v>
      </c>
      <c r="M2815">
        <v>31.55</v>
      </c>
      <c r="N2815">
        <v>447</v>
      </c>
      <c r="O2815">
        <v>9</v>
      </c>
      <c r="P2815">
        <v>57</v>
      </c>
      <c r="Q2815">
        <v>7.16</v>
      </c>
      <c r="R2815">
        <v>75034</v>
      </c>
      <c r="S2815">
        <v>88.51</v>
      </c>
      <c r="T2815">
        <v>29.25</v>
      </c>
      <c r="U2815">
        <v>81.66</v>
      </c>
      <c r="V2815">
        <v>2046</v>
      </c>
      <c r="W2815">
        <v>31.31</v>
      </c>
      <c r="X2815">
        <v>886</v>
      </c>
    </row>
    <row r="2816" spans="1:24" hidden="1" x14ac:dyDescent="0.25">
      <c r="A2816" t="s">
        <v>36</v>
      </c>
      <c r="B2816" t="s">
        <v>29</v>
      </c>
      <c r="C2816">
        <v>2023</v>
      </c>
      <c r="D2816" t="s">
        <v>26</v>
      </c>
      <c r="E2816">
        <v>5.14</v>
      </c>
      <c r="F2816">
        <v>6.14</v>
      </c>
      <c r="G2816">
        <v>4.0599999999999996</v>
      </c>
      <c r="H2816">
        <v>3.28</v>
      </c>
      <c r="I2816">
        <v>31.44</v>
      </c>
      <c r="J2816">
        <v>12.95</v>
      </c>
      <c r="K2816">
        <v>2493</v>
      </c>
      <c r="L2816" t="s">
        <v>31</v>
      </c>
      <c r="M2816">
        <v>73.989999999999995</v>
      </c>
      <c r="N2816">
        <v>140</v>
      </c>
      <c r="O2816">
        <v>44</v>
      </c>
      <c r="P2816">
        <v>39</v>
      </c>
      <c r="Q2816">
        <v>14.04</v>
      </c>
      <c r="R2816">
        <v>15322</v>
      </c>
      <c r="S2816">
        <v>77.16</v>
      </c>
      <c r="T2816">
        <v>16.45</v>
      </c>
      <c r="U2816">
        <v>63.37</v>
      </c>
      <c r="V2816">
        <v>2461</v>
      </c>
      <c r="W2816">
        <v>20.81</v>
      </c>
      <c r="X2816">
        <v>885</v>
      </c>
    </row>
    <row r="2817" spans="1:24" hidden="1" x14ac:dyDescent="0.25">
      <c r="A2817" t="s">
        <v>28</v>
      </c>
      <c r="B2817" t="s">
        <v>37</v>
      </c>
      <c r="C2817">
        <v>2019</v>
      </c>
      <c r="D2817" t="s">
        <v>42</v>
      </c>
      <c r="E2817">
        <v>8.8000000000000007</v>
      </c>
      <c r="F2817">
        <v>6.71</v>
      </c>
      <c r="G2817">
        <v>0.91</v>
      </c>
      <c r="H2817">
        <v>9.82</v>
      </c>
      <c r="I2817">
        <v>40.5</v>
      </c>
      <c r="J2817">
        <v>7.65</v>
      </c>
      <c r="K2817">
        <v>131</v>
      </c>
      <c r="L2817" t="s">
        <v>31</v>
      </c>
      <c r="M2817">
        <v>62.42</v>
      </c>
      <c r="N2817">
        <v>21</v>
      </c>
      <c r="O2817">
        <v>32</v>
      </c>
      <c r="P2817">
        <v>92</v>
      </c>
      <c r="Q2817">
        <v>82.95</v>
      </c>
      <c r="R2817">
        <v>86203</v>
      </c>
      <c r="S2817">
        <v>54.2</v>
      </c>
      <c r="T2817">
        <v>84</v>
      </c>
      <c r="U2817">
        <v>73.680000000000007</v>
      </c>
      <c r="V2817">
        <v>2296</v>
      </c>
      <c r="W2817">
        <v>24.46</v>
      </c>
      <c r="X2817">
        <v>285</v>
      </c>
    </row>
    <row r="2818" spans="1:24" hidden="1" x14ac:dyDescent="0.25">
      <c r="A2818" t="s">
        <v>32</v>
      </c>
      <c r="B2818" t="s">
        <v>37</v>
      </c>
      <c r="C2818">
        <v>2007</v>
      </c>
      <c r="D2818" t="s">
        <v>34</v>
      </c>
      <c r="E2818">
        <v>3.55</v>
      </c>
      <c r="F2818">
        <v>7.72</v>
      </c>
      <c r="G2818">
        <v>2.97</v>
      </c>
      <c r="H2818">
        <v>3.56</v>
      </c>
      <c r="I2818">
        <v>38.1</v>
      </c>
      <c r="J2818">
        <v>6.64</v>
      </c>
      <c r="K2818">
        <v>90</v>
      </c>
      <c r="L2818" t="s">
        <v>31</v>
      </c>
      <c r="M2818">
        <v>79.11</v>
      </c>
      <c r="N2818">
        <v>311</v>
      </c>
      <c r="O2818">
        <v>6</v>
      </c>
      <c r="P2818">
        <v>80</v>
      </c>
      <c r="Q2818">
        <v>94.71</v>
      </c>
      <c r="R2818">
        <v>48601</v>
      </c>
      <c r="S2818">
        <v>0.26</v>
      </c>
      <c r="T2818">
        <v>53.18</v>
      </c>
      <c r="U2818">
        <v>87.05</v>
      </c>
      <c r="V2818">
        <v>1304</v>
      </c>
      <c r="W2818">
        <v>28.72</v>
      </c>
      <c r="X2818">
        <v>231</v>
      </c>
    </row>
    <row r="2819" spans="1:24" hidden="1" x14ac:dyDescent="0.25">
      <c r="A2819" t="s">
        <v>47</v>
      </c>
      <c r="B2819" t="s">
        <v>33</v>
      </c>
      <c r="C2819">
        <v>2023</v>
      </c>
      <c r="D2819" t="s">
        <v>34</v>
      </c>
      <c r="E2819">
        <v>1.0900000000000001</v>
      </c>
      <c r="F2819">
        <v>8.27</v>
      </c>
      <c r="G2819">
        <v>2.91</v>
      </c>
      <c r="H2819">
        <v>5.7</v>
      </c>
      <c r="I2819">
        <v>38.049999999999997</v>
      </c>
      <c r="J2819">
        <v>13.43</v>
      </c>
      <c r="K2819">
        <v>3894</v>
      </c>
      <c r="L2819" t="s">
        <v>35</v>
      </c>
      <c r="M2819">
        <v>84.88</v>
      </c>
      <c r="N2819">
        <v>377</v>
      </c>
      <c r="O2819">
        <v>41</v>
      </c>
      <c r="P2819">
        <v>93</v>
      </c>
      <c r="Q2819">
        <v>32.15</v>
      </c>
      <c r="R2819">
        <v>98614</v>
      </c>
      <c r="S2819">
        <v>22.34</v>
      </c>
      <c r="T2819">
        <v>38.11</v>
      </c>
      <c r="U2819">
        <v>98.72</v>
      </c>
      <c r="V2819">
        <v>1770</v>
      </c>
      <c r="W2819">
        <v>16.649999999999999</v>
      </c>
      <c r="X2819">
        <v>550</v>
      </c>
    </row>
    <row r="2820" spans="1:24" hidden="1" x14ac:dyDescent="0.25">
      <c r="A2820" t="s">
        <v>48</v>
      </c>
      <c r="B2820" t="s">
        <v>37</v>
      </c>
      <c r="C2820">
        <v>2002</v>
      </c>
      <c r="D2820" t="s">
        <v>26</v>
      </c>
      <c r="E2820">
        <v>9.49</v>
      </c>
      <c r="F2820">
        <v>8.4</v>
      </c>
      <c r="G2820">
        <v>2.64</v>
      </c>
      <c r="H2820">
        <v>7.55</v>
      </c>
      <c r="I2820">
        <v>21.61</v>
      </c>
      <c r="J2820">
        <v>11.84</v>
      </c>
      <c r="K2820">
        <v>3197</v>
      </c>
      <c r="L2820" t="s">
        <v>44</v>
      </c>
      <c r="M2820">
        <v>95.72</v>
      </c>
      <c r="N2820">
        <v>192</v>
      </c>
      <c r="O2820">
        <v>43</v>
      </c>
      <c r="P2820">
        <v>24</v>
      </c>
      <c r="Q2820">
        <v>2.84</v>
      </c>
      <c r="R2820">
        <v>44489</v>
      </c>
      <c r="S2820">
        <v>50.88</v>
      </c>
      <c r="T2820">
        <v>81.849999999999994</v>
      </c>
      <c r="U2820">
        <v>26.86</v>
      </c>
      <c r="V2820">
        <v>1077</v>
      </c>
      <c r="W2820">
        <v>0.31</v>
      </c>
      <c r="X2820">
        <v>657</v>
      </c>
    </row>
    <row r="2821" spans="1:24" hidden="1" x14ac:dyDescent="0.25">
      <c r="A2821" t="s">
        <v>47</v>
      </c>
      <c r="B2821" t="s">
        <v>38</v>
      </c>
      <c r="C2821">
        <v>2024</v>
      </c>
      <c r="D2821" t="s">
        <v>30</v>
      </c>
      <c r="E2821">
        <v>4.88</v>
      </c>
      <c r="F2821">
        <v>6.06</v>
      </c>
      <c r="G2821">
        <v>2.4</v>
      </c>
      <c r="H2821">
        <v>9.16</v>
      </c>
      <c r="I2821">
        <v>36.369999999999997</v>
      </c>
      <c r="J2821">
        <v>12.98</v>
      </c>
      <c r="K2821">
        <v>471</v>
      </c>
      <c r="L2821" t="s">
        <v>44</v>
      </c>
      <c r="M2821">
        <v>99.88</v>
      </c>
      <c r="N2821">
        <v>91</v>
      </c>
      <c r="O2821">
        <v>45</v>
      </c>
      <c r="P2821">
        <v>77</v>
      </c>
      <c r="Q2821">
        <v>33.630000000000003</v>
      </c>
      <c r="R2821">
        <v>99444</v>
      </c>
      <c r="S2821">
        <v>89.89</v>
      </c>
      <c r="T2821">
        <v>72.06</v>
      </c>
      <c r="U2821">
        <v>74.83</v>
      </c>
      <c r="V2821">
        <v>380</v>
      </c>
      <c r="W2821">
        <v>14.57</v>
      </c>
      <c r="X2821">
        <v>71</v>
      </c>
    </row>
    <row r="2822" spans="1:24" hidden="1" x14ac:dyDescent="0.25">
      <c r="A2822" t="s">
        <v>32</v>
      </c>
      <c r="B2822" t="s">
        <v>33</v>
      </c>
      <c r="C2822">
        <v>2018</v>
      </c>
      <c r="D2822" t="s">
        <v>34</v>
      </c>
      <c r="E2822">
        <v>5.03</v>
      </c>
      <c r="F2822">
        <v>8.48</v>
      </c>
      <c r="G2822">
        <v>0.45</v>
      </c>
      <c r="H2822">
        <v>4.78</v>
      </c>
      <c r="I2822">
        <v>24.57</v>
      </c>
      <c r="J2822">
        <v>19.309999999999999</v>
      </c>
      <c r="K2822">
        <v>1265</v>
      </c>
      <c r="L2822" t="s">
        <v>31</v>
      </c>
      <c r="M2822">
        <v>68.47</v>
      </c>
      <c r="N2822">
        <v>96</v>
      </c>
      <c r="O2822">
        <v>21</v>
      </c>
      <c r="P2822">
        <v>41</v>
      </c>
      <c r="Q2822">
        <v>39.520000000000003</v>
      </c>
      <c r="R2822">
        <v>20970</v>
      </c>
      <c r="S2822">
        <v>62.86</v>
      </c>
      <c r="T2822">
        <v>76.599999999999994</v>
      </c>
      <c r="U2822">
        <v>96.7</v>
      </c>
      <c r="V2822">
        <v>871</v>
      </c>
      <c r="W2822">
        <v>16.55</v>
      </c>
      <c r="X2822">
        <v>407</v>
      </c>
    </row>
    <row r="2823" spans="1:24" x14ac:dyDescent="0.25">
      <c r="A2823" t="s">
        <v>28</v>
      </c>
      <c r="B2823" t="s">
        <v>37</v>
      </c>
      <c r="C2823">
        <v>2000</v>
      </c>
      <c r="D2823" t="s">
        <v>40</v>
      </c>
      <c r="E2823">
        <v>6.21</v>
      </c>
      <c r="F2823">
        <v>6.81</v>
      </c>
      <c r="G2823">
        <v>0.51</v>
      </c>
      <c r="H2823">
        <v>3.2</v>
      </c>
      <c r="I2823">
        <v>3.35</v>
      </c>
      <c r="J2823">
        <v>14.02</v>
      </c>
      <c r="K2823">
        <v>4597</v>
      </c>
      <c r="L2823" t="s">
        <v>31</v>
      </c>
      <c r="M2823">
        <v>69.31</v>
      </c>
      <c r="N2823">
        <v>140</v>
      </c>
      <c r="O2823">
        <v>42</v>
      </c>
      <c r="P2823">
        <v>85</v>
      </c>
      <c r="Q2823">
        <v>76.58</v>
      </c>
      <c r="R2823">
        <v>92850</v>
      </c>
      <c r="S2823">
        <v>41.79</v>
      </c>
      <c r="T2823">
        <v>33.39</v>
      </c>
      <c r="U2823">
        <v>49.9</v>
      </c>
      <c r="V2823">
        <v>1069</v>
      </c>
      <c r="W2823">
        <v>14.68</v>
      </c>
      <c r="X2823">
        <v>175</v>
      </c>
    </row>
    <row r="2824" spans="1:24" hidden="1" x14ac:dyDescent="0.25">
      <c r="A2824" t="s">
        <v>48</v>
      </c>
      <c r="B2824" t="s">
        <v>37</v>
      </c>
      <c r="C2824">
        <v>2001</v>
      </c>
      <c r="D2824" t="s">
        <v>30</v>
      </c>
      <c r="E2824">
        <v>0.04</v>
      </c>
      <c r="F2824">
        <v>8.11</v>
      </c>
      <c r="G2824">
        <v>4.51</v>
      </c>
      <c r="H2824">
        <v>6.65</v>
      </c>
      <c r="I2824">
        <v>44.51</v>
      </c>
      <c r="J2824">
        <v>12.82</v>
      </c>
      <c r="K2824">
        <v>2808</v>
      </c>
      <c r="L2824" t="s">
        <v>31</v>
      </c>
      <c r="M2824">
        <v>31.57</v>
      </c>
      <c r="N2824">
        <v>256</v>
      </c>
      <c r="O2824">
        <v>16</v>
      </c>
      <c r="P2824">
        <v>43</v>
      </c>
      <c r="Q2824">
        <v>6.66</v>
      </c>
      <c r="R2824">
        <v>35367</v>
      </c>
      <c r="S2824">
        <v>4.79</v>
      </c>
      <c r="T2824">
        <v>79.88</v>
      </c>
      <c r="U2824">
        <v>46.7</v>
      </c>
      <c r="V2824">
        <v>416</v>
      </c>
      <c r="W2824">
        <v>33.24</v>
      </c>
      <c r="X2824">
        <v>140</v>
      </c>
    </row>
    <row r="2825" spans="1:24" hidden="1" x14ac:dyDescent="0.25">
      <c r="A2825" t="s">
        <v>36</v>
      </c>
      <c r="B2825" t="s">
        <v>29</v>
      </c>
      <c r="C2825">
        <v>2014</v>
      </c>
      <c r="D2825" t="s">
        <v>43</v>
      </c>
      <c r="E2825">
        <v>9.31</v>
      </c>
      <c r="F2825">
        <v>6.45</v>
      </c>
      <c r="G2825">
        <v>3.15</v>
      </c>
      <c r="H2825">
        <v>6.3</v>
      </c>
      <c r="I2825">
        <v>44.51</v>
      </c>
      <c r="J2825">
        <v>12.27</v>
      </c>
      <c r="K2825">
        <v>4482</v>
      </c>
      <c r="L2825" t="s">
        <v>44</v>
      </c>
      <c r="M2825">
        <v>90.56</v>
      </c>
      <c r="N2825">
        <v>37</v>
      </c>
      <c r="O2825">
        <v>8</v>
      </c>
      <c r="P2825">
        <v>4</v>
      </c>
      <c r="Q2825">
        <v>22.84</v>
      </c>
      <c r="R2825">
        <v>11334</v>
      </c>
      <c r="S2825">
        <v>59.73</v>
      </c>
      <c r="T2825">
        <v>61.98</v>
      </c>
      <c r="U2825">
        <v>74.400000000000006</v>
      </c>
      <c r="V2825">
        <v>1489</v>
      </c>
      <c r="W2825">
        <v>13.29</v>
      </c>
      <c r="X2825">
        <v>780</v>
      </c>
    </row>
    <row r="2826" spans="1:24" hidden="1" x14ac:dyDescent="0.25">
      <c r="A2826" t="s">
        <v>41</v>
      </c>
      <c r="B2826" t="s">
        <v>37</v>
      </c>
      <c r="C2826">
        <v>2021</v>
      </c>
      <c r="D2826" t="s">
        <v>34</v>
      </c>
      <c r="E2826">
        <v>3.61</v>
      </c>
      <c r="F2826">
        <v>6.16</v>
      </c>
      <c r="G2826">
        <v>1.31</v>
      </c>
      <c r="H2826">
        <v>5.15</v>
      </c>
      <c r="I2826">
        <v>16.14</v>
      </c>
      <c r="J2826">
        <v>7.97</v>
      </c>
      <c r="K2826">
        <v>1111</v>
      </c>
      <c r="L2826" t="s">
        <v>27</v>
      </c>
      <c r="M2826">
        <v>32.01</v>
      </c>
      <c r="N2826">
        <v>246</v>
      </c>
      <c r="O2826">
        <v>39</v>
      </c>
      <c r="P2826">
        <v>27</v>
      </c>
      <c r="Q2826">
        <v>89.61</v>
      </c>
      <c r="R2826">
        <v>57519</v>
      </c>
      <c r="S2826">
        <v>35.08</v>
      </c>
      <c r="T2826">
        <v>69.040000000000006</v>
      </c>
      <c r="U2826">
        <v>52.16</v>
      </c>
      <c r="V2826">
        <v>824</v>
      </c>
      <c r="W2826">
        <v>16.649999999999999</v>
      </c>
      <c r="X2826">
        <v>320</v>
      </c>
    </row>
    <row r="2827" spans="1:24" hidden="1" x14ac:dyDescent="0.25">
      <c r="A2827" t="s">
        <v>48</v>
      </c>
      <c r="B2827" t="s">
        <v>25</v>
      </c>
      <c r="C2827">
        <v>2009</v>
      </c>
      <c r="D2827" t="s">
        <v>40</v>
      </c>
      <c r="E2827">
        <v>3.97</v>
      </c>
      <c r="F2827">
        <v>6.95</v>
      </c>
      <c r="G2827">
        <v>1.4</v>
      </c>
      <c r="H2827">
        <v>9.1199999999999992</v>
      </c>
      <c r="I2827">
        <v>45.7</v>
      </c>
      <c r="J2827">
        <v>16.78</v>
      </c>
      <c r="K2827">
        <v>597</v>
      </c>
      <c r="L2827" t="s">
        <v>44</v>
      </c>
      <c r="M2827">
        <v>74.290000000000006</v>
      </c>
      <c r="N2827">
        <v>255</v>
      </c>
      <c r="O2827">
        <v>9</v>
      </c>
      <c r="P2827">
        <v>75</v>
      </c>
      <c r="Q2827">
        <v>17.170000000000002</v>
      </c>
      <c r="R2827">
        <v>80896</v>
      </c>
      <c r="S2827">
        <v>53.74</v>
      </c>
      <c r="T2827">
        <v>34.99</v>
      </c>
      <c r="U2827">
        <v>37.159999999999997</v>
      </c>
      <c r="V2827">
        <v>2437</v>
      </c>
      <c r="W2827">
        <v>2.46</v>
      </c>
      <c r="X2827">
        <v>215</v>
      </c>
    </row>
    <row r="2828" spans="1:24" hidden="1" x14ac:dyDescent="0.25">
      <c r="A2828" t="s">
        <v>48</v>
      </c>
      <c r="B2828" t="s">
        <v>33</v>
      </c>
      <c r="C2828">
        <v>2017</v>
      </c>
      <c r="D2828" t="s">
        <v>43</v>
      </c>
      <c r="E2828">
        <v>1.74</v>
      </c>
      <c r="F2828">
        <v>8.15</v>
      </c>
      <c r="G2828">
        <v>3.05</v>
      </c>
      <c r="H2828">
        <v>8.25</v>
      </c>
      <c r="I2828">
        <v>37.9</v>
      </c>
      <c r="J2828">
        <v>7.62</v>
      </c>
      <c r="K2828">
        <v>907</v>
      </c>
      <c r="L2828" t="s">
        <v>35</v>
      </c>
      <c r="M2828">
        <v>36.9</v>
      </c>
      <c r="N2828">
        <v>441</v>
      </c>
      <c r="O2828">
        <v>35</v>
      </c>
      <c r="P2828">
        <v>99</v>
      </c>
      <c r="Q2828">
        <v>76.41</v>
      </c>
      <c r="R2828">
        <v>41166</v>
      </c>
      <c r="S2828">
        <v>76.64</v>
      </c>
      <c r="T2828">
        <v>29.6</v>
      </c>
      <c r="U2828">
        <v>32.92</v>
      </c>
      <c r="V2828">
        <v>2249</v>
      </c>
      <c r="W2828">
        <v>28.67</v>
      </c>
      <c r="X2828">
        <v>414</v>
      </c>
    </row>
    <row r="2829" spans="1:24" hidden="1" x14ac:dyDescent="0.25">
      <c r="A2829" t="s">
        <v>28</v>
      </c>
      <c r="B2829" t="s">
        <v>25</v>
      </c>
      <c r="C2829">
        <v>2021</v>
      </c>
      <c r="D2829" t="s">
        <v>30</v>
      </c>
      <c r="E2829">
        <v>3.78</v>
      </c>
      <c r="F2829">
        <v>6.55</v>
      </c>
      <c r="G2829">
        <v>2.0299999999999998</v>
      </c>
      <c r="H2829">
        <v>9.01</v>
      </c>
      <c r="I2829">
        <v>20.04</v>
      </c>
      <c r="J2829">
        <v>14</v>
      </c>
      <c r="K2829">
        <v>2914</v>
      </c>
      <c r="L2829" t="s">
        <v>44</v>
      </c>
      <c r="M2829">
        <v>50.01</v>
      </c>
      <c r="N2829">
        <v>408</v>
      </c>
      <c r="O2829">
        <v>30</v>
      </c>
      <c r="P2829">
        <v>59</v>
      </c>
      <c r="Q2829">
        <v>37.409999999999997</v>
      </c>
      <c r="R2829">
        <v>61956</v>
      </c>
      <c r="S2829">
        <v>80.37</v>
      </c>
      <c r="T2829">
        <v>42.65</v>
      </c>
      <c r="U2829">
        <v>35.409999999999997</v>
      </c>
      <c r="V2829">
        <v>1798</v>
      </c>
      <c r="W2829">
        <v>8.6199999999999992</v>
      </c>
      <c r="X2829">
        <v>172</v>
      </c>
    </row>
    <row r="2830" spans="1:24" hidden="1" x14ac:dyDescent="0.25">
      <c r="A2830" t="s">
        <v>28</v>
      </c>
      <c r="B2830" t="s">
        <v>33</v>
      </c>
      <c r="C2830">
        <v>2013</v>
      </c>
      <c r="D2830" t="s">
        <v>26</v>
      </c>
      <c r="E2830">
        <v>8.0399999999999991</v>
      </c>
      <c r="F2830">
        <v>6.38</v>
      </c>
      <c r="G2830">
        <v>2.21</v>
      </c>
      <c r="H2830">
        <v>4.13</v>
      </c>
      <c r="I2830">
        <v>16.579999999999998</v>
      </c>
      <c r="J2830">
        <v>5.86</v>
      </c>
      <c r="K2830">
        <v>3216</v>
      </c>
      <c r="L2830" t="s">
        <v>35</v>
      </c>
      <c r="M2830">
        <v>39.82</v>
      </c>
      <c r="N2830">
        <v>297</v>
      </c>
      <c r="O2830">
        <v>30</v>
      </c>
      <c r="P2830">
        <v>76</v>
      </c>
      <c r="Q2830">
        <v>66.94</v>
      </c>
      <c r="R2830">
        <v>78313</v>
      </c>
      <c r="S2830">
        <v>86.43</v>
      </c>
      <c r="T2830">
        <v>56.02</v>
      </c>
      <c r="U2830">
        <v>76.34</v>
      </c>
      <c r="V2830">
        <v>659</v>
      </c>
      <c r="W2830">
        <v>9.4</v>
      </c>
      <c r="X2830">
        <v>309</v>
      </c>
    </row>
    <row r="2831" spans="1:24" hidden="1" x14ac:dyDescent="0.25">
      <c r="A2831" t="s">
        <v>32</v>
      </c>
      <c r="B2831" t="s">
        <v>29</v>
      </c>
      <c r="C2831">
        <v>2016</v>
      </c>
      <c r="D2831" t="s">
        <v>43</v>
      </c>
      <c r="E2831">
        <v>8</v>
      </c>
      <c r="F2831">
        <v>8.27</v>
      </c>
      <c r="G2831">
        <v>0.3</v>
      </c>
      <c r="H2831">
        <v>7.85</v>
      </c>
      <c r="I2831">
        <v>48.76</v>
      </c>
      <c r="J2831">
        <v>2.96</v>
      </c>
      <c r="K2831">
        <v>1354</v>
      </c>
      <c r="L2831" t="s">
        <v>31</v>
      </c>
      <c r="M2831">
        <v>39.619999999999997</v>
      </c>
      <c r="N2831">
        <v>84</v>
      </c>
      <c r="O2831">
        <v>4</v>
      </c>
      <c r="P2831">
        <v>20</v>
      </c>
      <c r="Q2831">
        <v>9.24</v>
      </c>
      <c r="R2831">
        <v>81735</v>
      </c>
      <c r="S2831">
        <v>63.6</v>
      </c>
      <c r="T2831">
        <v>63.28</v>
      </c>
      <c r="U2831">
        <v>93.5</v>
      </c>
      <c r="V2831">
        <v>831</v>
      </c>
      <c r="W2831">
        <v>23.47</v>
      </c>
      <c r="X2831">
        <v>181</v>
      </c>
    </row>
    <row r="2832" spans="1:24" hidden="1" x14ac:dyDescent="0.25">
      <c r="A2832" t="s">
        <v>46</v>
      </c>
      <c r="B2832" t="s">
        <v>37</v>
      </c>
      <c r="C2832">
        <v>2012</v>
      </c>
      <c r="D2832" t="s">
        <v>42</v>
      </c>
      <c r="E2832">
        <v>9.36</v>
      </c>
      <c r="F2832">
        <v>8.35</v>
      </c>
      <c r="G2832">
        <v>0.69</v>
      </c>
      <c r="H2832">
        <v>9.83</v>
      </c>
      <c r="I2832">
        <v>35.630000000000003</v>
      </c>
      <c r="J2832">
        <v>2.6</v>
      </c>
      <c r="K2832">
        <v>3946</v>
      </c>
      <c r="L2832" t="s">
        <v>35</v>
      </c>
      <c r="M2832">
        <v>35.22</v>
      </c>
      <c r="N2832">
        <v>416</v>
      </c>
      <c r="O2832">
        <v>17</v>
      </c>
      <c r="P2832">
        <v>95</v>
      </c>
      <c r="Q2832">
        <v>30.08</v>
      </c>
      <c r="R2832">
        <v>88209</v>
      </c>
      <c r="S2832">
        <v>90.56</v>
      </c>
      <c r="T2832">
        <v>49.84</v>
      </c>
      <c r="U2832">
        <v>84.48</v>
      </c>
      <c r="V2832">
        <v>956</v>
      </c>
      <c r="W2832">
        <v>39.340000000000003</v>
      </c>
      <c r="X2832">
        <v>890</v>
      </c>
    </row>
    <row r="2833" spans="1:24" x14ac:dyDescent="0.25">
      <c r="A2833" t="s">
        <v>48</v>
      </c>
      <c r="B2833" t="s">
        <v>37</v>
      </c>
      <c r="C2833">
        <v>2000</v>
      </c>
      <c r="D2833" t="s">
        <v>26</v>
      </c>
      <c r="E2833">
        <v>4.03</v>
      </c>
      <c r="F2833">
        <v>6.03</v>
      </c>
      <c r="G2833">
        <v>1.97</v>
      </c>
      <c r="H2833">
        <v>7.28</v>
      </c>
      <c r="I2833">
        <v>18.940000000000001</v>
      </c>
      <c r="J2833">
        <v>12.69</v>
      </c>
      <c r="K2833">
        <v>3235</v>
      </c>
      <c r="L2833" t="s">
        <v>31</v>
      </c>
      <c r="M2833">
        <v>52.25</v>
      </c>
      <c r="N2833">
        <v>440</v>
      </c>
      <c r="O2833">
        <v>5</v>
      </c>
      <c r="P2833">
        <v>48</v>
      </c>
      <c r="Q2833">
        <v>43.63</v>
      </c>
      <c r="R2833">
        <v>4249</v>
      </c>
      <c r="S2833">
        <v>69.06</v>
      </c>
      <c r="T2833">
        <v>65.91</v>
      </c>
      <c r="U2833">
        <v>55.86</v>
      </c>
      <c r="V2833">
        <v>330</v>
      </c>
      <c r="W2833">
        <v>16.41</v>
      </c>
      <c r="X2833">
        <v>948</v>
      </c>
    </row>
    <row r="2834" spans="1:24" hidden="1" x14ac:dyDescent="0.25">
      <c r="A2834" t="s">
        <v>45</v>
      </c>
      <c r="B2834" t="s">
        <v>37</v>
      </c>
      <c r="C2834">
        <v>2004</v>
      </c>
      <c r="D2834" t="s">
        <v>26</v>
      </c>
      <c r="E2834">
        <v>7.09</v>
      </c>
      <c r="F2834">
        <v>7.82</v>
      </c>
      <c r="G2834">
        <v>3.5</v>
      </c>
      <c r="H2834">
        <v>4.2</v>
      </c>
      <c r="I2834">
        <v>32.1</v>
      </c>
      <c r="J2834">
        <v>6.56</v>
      </c>
      <c r="K2834">
        <v>2704</v>
      </c>
      <c r="L2834" t="s">
        <v>27</v>
      </c>
      <c r="M2834">
        <v>59.66</v>
      </c>
      <c r="N2834">
        <v>36</v>
      </c>
      <c r="O2834">
        <v>41</v>
      </c>
      <c r="P2834">
        <v>55</v>
      </c>
      <c r="Q2834">
        <v>86.01</v>
      </c>
      <c r="R2834">
        <v>5246</v>
      </c>
      <c r="S2834">
        <v>78.39</v>
      </c>
      <c r="T2834">
        <v>66.67</v>
      </c>
      <c r="U2834">
        <v>62.29</v>
      </c>
      <c r="V2834">
        <v>729</v>
      </c>
      <c r="W2834">
        <v>13.09</v>
      </c>
      <c r="X2834">
        <v>178</v>
      </c>
    </row>
    <row r="2835" spans="1:24" hidden="1" x14ac:dyDescent="0.25">
      <c r="A2835" t="s">
        <v>48</v>
      </c>
      <c r="B2835" t="s">
        <v>33</v>
      </c>
      <c r="C2835">
        <v>2012</v>
      </c>
      <c r="D2835" t="s">
        <v>30</v>
      </c>
      <c r="E2835">
        <v>5.07</v>
      </c>
      <c r="F2835">
        <v>6.77</v>
      </c>
      <c r="G2835">
        <v>0.24</v>
      </c>
      <c r="H2835">
        <v>9.9700000000000006</v>
      </c>
      <c r="I2835">
        <v>28.58</v>
      </c>
      <c r="J2835">
        <v>5.5</v>
      </c>
      <c r="K2835">
        <v>2389</v>
      </c>
      <c r="L2835" t="s">
        <v>31</v>
      </c>
      <c r="M2835">
        <v>62.51</v>
      </c>
      <c r="N2835">
        <v>184</v>
      </c>
      <c r="O2835">
        <v>49</v>
      </c>
      <c r="P2835">
        <v>56</v>
      </c>
      <c r="Q2835">
        <v>57.22</v>
      </c>
      <c r="R2835">
        <v>59278</v>
      </c>
      <c r="S2835">
        <v>68.55</v>
      </c>
      <c r="T2835">
        <v>63.29</v>
      </c>
      <c r="U2835">
        <v>69.61</v>
      </c>
      <c r="V2835">
        <v>1454</v>
      </c>
      <c r="W2835">
        <v>1.45</v>
      </c>
      <c r="X2835">
        <v>164</v>
      </c>
    </row>
    <row r="2836" spans="1:24" hidden="1" x14ac:dyDescent="0.25">
      <c r="A2836" t="s">
        <v>32</v>
      </c>
      <c r="B2836" t="s">
        <v>37</v>
      </c>
      <c r="C2836">
        <v>2024</v>
      </c>
      <c r="D2836" t="s">
        <v>30</v>
      </c>
      <c r="E2836">
        <v>8.0399999999999991</v>
      </c>
      <c r="F2836">
        <v>6.94</v>
      </c>
      <c r="G2836">
        <v>1.67</v>
      </c>
      <c r="H2836">
        <v>6.7</v>
      </c>
      <c r="I2836">
        <v>26.23</v>
      </c>
      <c r="J2836">
        <v>11.84</v>
      </c>
      <c r="K2836">
        <v>4075</v>
      </c>
      <c r="L2836" t="s">
        <v>31</v>
      </c>
      <c r="M2836">
        <v>60.78</v>
      </c>
      <c r="N2836">
        <v>97</v>
      </c>
      <c r="O2836">
        <v>27</v>
      </c>
      <c r="P2836">
        <v>84</v>
      </c>
      <c r="Q2836">
        <v>6.43</v>
      </c>
      <c r="R2836">
        <v>78617</v>
      </c>
      <c r="S2836">
        <v>87.19</v>
      </c>
      <c r="T2836">
        <v>30.09</v>
      </c>
      <c r="U2836">
        <v>66.400000000000006</v>
      </c>
      <c r="V2836">
        <v>2033</v>
      </c>
      <c r="W2836">
        <v>31.49</v>
      </c>
      <c r="X2836">
        <v>101</v>
      </c>
    </row>
    <row r="2837" spans="1:24" hidden="1" x14ac:dyDescent="0.25">
      <c r="A2837" t="s">
        <v>24</v>
      </c>
      <c r="B2837" t="s">
        <v>25</v>
      </c>
      <c r="C2837">
        <v>2013</v>
      </c>
      <c r="D2837" t="s">
        <v>40</v>
      </c>
      <c r="E2837">
        <v>7.13</v>
      </c>
      <c r="F2837">
        <v>7.17</v>
      </c>
      <c r="G2837">
        <v>3.48</v>
      </c>
      <c r="H2837">
        <v>8.8800000000000008</v>
      </c>
      <c r="I2837">
        <v>32.24</v>
      </c>
      <c r="J2837">
        <v>0.51</v>
      </c>
      <c r="K2837">
        <v>3650</v>
      </c>
      <c r="L2837" t="s">
        <v>27</v>
      </c>
      <c r="M2837">
        <v>66.66</v>
      </c>
      <c r="N2837">
        <v>317</v>
      </c>
      <c r="O2837">
        <v>42</v>
      </c>
      <c r="P2837">
        <v>60</v>
      </c>
      <c r="Q2837">
        <v>80.58</v>
      </c>
      <c r="R2837">
        <v>51085</v>
      </c>
      <c r="S2837">
        <v>22.29</v>
      </c>
      <c r="T2837">
        <v>45.71</v>
      </c>
      <c r="U2837">
        <v>97.48</v>
      </c>
      <c r="V2837">
        <v>431</v>
      </c>
      <c r="W2837">
        <v>10.45</v>
      </c>
      <c r="X2837">
        <v>165</v>
      </c>
    </row>
    <row r="2838" spans="1:24" hidden="1" x14ac:dyDescent="0.25">
      <c r="A2838" t="s">
        <v>47</v>
      </c>
      <c r="B2838" t="s">
        <v>37</v>
      </c>
      <c r="C2838">
        <v>2023</v>
      </c>
      <c r="D2838" t="s">
        <v>40</v>
      </c>
      <c r="E2838">
        <v>3.68</v>
      </c>
      <c r="F2838">
        <v>7.07</v>
      </c>
      <c r="G2838">
        <v>3.96</v>
      </c>
      <c r="H2838">
        <v>4.05</v>
      </c>
      <c r="I2838">
        <v>26.88</v>
      </c>
      <c r="J2838">
        <v>4.92</v>
      </c>
      <c r="K2838">
        <v>463</v>
      </c>
      <c r="L2838" t="s">
        <v>31</v>
      </c>
      <c r="M2838">
        <v>90.19</v>
      </c>
      <c r="N2838">
        <v>386</v>
      </c>
      <c r="O2838">
        <v>23</v>
      </c>
      <c r="P2838">
        <v>37</v>
      </c>
      <c r="Q2838">
        <v>7.34</v>
      </c>
      <c r="R2838">
        <v>78996</v>
      </c>
      <c r="S2838">
        <v>75.989999999999995</v>
      </c>
      <c r="T2838">
        <v>71.260000000000005</v>
      </c>
      <c r="U2838">
        <v>90.94</v>
      </c>
      <c r="V2838">
        <v>2663</v>
      </c>
      <c r="W2838">
        <v>30.75</v>
      </c>
      <c r="X2838">
        <v>14</v>
      </c>
    </row>
    <row r="2839" spans="1:24" hidden="1" x14ac:dyDescent="0.25">
      <c r="A2839" t="s">
        <v>41</v>
      </c>
      <c r="B2839" t="s">
        <v>29</v>
      </c>
      <c r="C2839">
        <v>2002</v>
      </c>
      <c r="D2839" t="s">
        <v>42</v>
      </c>
      <c r="E2839">
        <v>3.37</v>
      </c>
      <c r="F2839">
        <v>7.29</v>
      </c>
      <c r="G2839">
        <v>0.95</v>
      </c>
      <c r="H2839">
        <v>7.66</v>
      </c>
      <c r="I2839">
        <v>32.74</v>
      </c>
      <c r="J2839">
        <v>6.81</v>
      </c>
      <c r="K2839">
        <v>3938</v>
      </c>
      <c r="L2839" t="s">
        <v>31</v>
      </c>
      <c r="M2839">
        <v>74.23</v>
      </c>
      <c r="N2839">
        <v>29</v>
      </c>
      <c r="O2839">
        <v>4</v>
      </c>
      <c r="P2839">
        <v>72</v>
      </c>
      <c r="Q2839">
        <v>93.57</v>
      </c>
      <c r="R2839">
        <v>42899</v>
      </c>
      <c r="S2839">
        <v>11.72</v>
      </c>
      <c r="T2839">
        <v>80.959999999999994</v>
      </c>
      <c r="U2839">
        <v>23.48</v>
      </c>
      <c r="V2839">
        <v>1347</v>
      </c>
      <c r="W2839">
        <v>11.29</v>
      </c>
      <c r="X2839">
        <v>692</v>
      </c>
    </row>
    <row r="2840" spans="1:24" hidden="1" x14ac:dyDescent="0.25">
      <c r="A2840" t="s">
        <v>46</v>
      </c>
      <c r="B2840" t="s">
        <v>25</v>
      </c>
      <c r="C2840">
        <v>2014</v>
      </c>
      <c r="D2840" t="s">
        <v>26</v>
      </c>
      <c r="E2840">
        <v>2.52</v>
      </c>
      <c r="F2840">
        <v>7.46</v>
      </c>
      <c r="G2840">
        <v>3.66</v>
      </c>
      <c r="H2840">
        <v>9.39</v>
      </c>
      <c r="I2840">
        <v>45.38</v>
      </c>
      <c r="J2840">
        <v>14.17</v>
      </c>
      <c r="K2840">
        <v>1072</v>
      </c>
      <c r="L2840" t="s">
        <v>31</v>
      </c>
      <c r="M2840">
        <v>31.21</v>
      </c>
      <c r="N2840">
        <v>450</v>
      </c>
      <c r="O2840">
        <v>27</v>
      </c>
      <c r="P2840">
        <v>1</v>
      </c>
      <c r="Q2840">
        <v>22.75</v>
      </c>
      <c r="R2840">
        <v>28044</v>
      </c>
      <c r="S2840">
        <v>9.1999999999999993</v>
      </c>
      <c r="T2840">
        <v>50.09</v>
      </c>
      <c r="U2840">
        <v>86.86</v>
      </c>
      <c r="V2840">
        <v>761</v>
      </c>
      <c r="W2840">
        <v>1.2</v>
      </c>
      <c r="X2840">
        <v>200</v>
      </c>
    </row>
    <row r="2841" spans="1:24" hidden="1" x14ac:dyDescent="0.25">
      <c r="A2841" t="s">
        <v>36</v>
      </c>
      <c r="B2841" t="s">
        <v>37</v>
      </c>
      <c r="C2841">
        <v>2018</v>
      </c>
      <c r="D2841" t="s">
        <v>42</v>
      </c>
      <c r="E2841">
        <v>5.77</v>
      </c>
      <c r="F2841">
        <v>7.16</v>
      </c>
      <c r="G2841">
        <v>4.78</v>
      </c>
      <c r="H2841">
        <v>6.72</v>
      </c>
      <c r="I2841">
        <v>49.66</v>
      </c>
      <c r="J2841">
        <v>10.9</v>
      </c>
      <c r="K2841">
        <v>473</v>
      </c>
      <c r="L2841" t="s">
        <v>44</v>
      </c>
      <c r="M2841">
        <v>42.11</v>
      </c>
      <c r="N2841">
        <v>190</v>
      </c>
      <c r="O2841">
        <v>2</v>
      </c>
      <c r="P2841">
        <v>2</v>
      </c>
      <c r="Q2841">
        <v>49.82</v>
      </c>
      <c r="R2841">
        <v>74139</v>
      </c>
      <c r="S2841">
        <v>49.16</v>
      </c>
      <c r="T2841">
        <v>88.94</v>
      </c>
      <c r="U2841">
        <v>29.12</v>
      </c>
      <c r="V2841">
        <v>376</v>
      </c>
      <c r="W2841">
        <v>19.93</v>
      </c>
      <c r="X2841">
        <v>560</v>
      </c>
    </row>
    <row r="2842" spans="1:24" hidden="1" x14ac:dyDescent="0.25">
      <c r="A2842" t="s">
        <v>36</v>
      </c>
      <c r="B2842" t="s">
        <v>37</v>
      </c>
      <c r="C2842">
        <v>2016</v>
      </c>
      <c r="D2842" t="s">
        <v>42</v>
      </c>
      <c r="E2842">
        <v>9.64</v>
      </c>
      <c r="F2842">
        <v>7.75</v>
      </c>
      <c r="G2842">
        <v>4.53</v>
      </c>
      <c r="H2842">
        <v>5.0199999999999996</v>
      </c>
      <c r="I2842">
        <v>35.46</v>
      </c>
      <c r="J2842">
        <v>17.12</v>
      </c>
      <c r="K2842">
        <v>4983</v>
      </c>
      <c r="L2842" t="s">
        <v>35</v>
      </c>
      <c r="M2842">
        <v>54.43</v>
      </c>
      <c r="N2842">
        <v>337</v>
      </c>
      <c r="O2842">
        <v>17</v>
      </c>
      <c r="P2842">
        <v>42</v>
      </c>
      <c r="Q2842">
        <v>9.08</v>
      </c>
      <c r="R2842">
        <v>78990</v>
      </c>
      <c r="S2842">
        <v>30.02</v>
      </c>
      <c r="T2842">
        <v>23.98</v>
      </c>
      <c r="U2842">
        <v>75.22</v>
      </c>
      <c r="V2842">
        <v>1295</v>
      </c>
      <c r="W2842">
        <v>36.24</v>
      </c>
      <c r="X2842">
        <v>19</v>
      </c>
    </row>
    <row r="2843" spans="1:24" hidden="1" x14ac:dyDescent="0.25">
      <c r="A2843" t="s">
        <v>36</v>
      </c>
      <c r="B2843" t="s">
        <v>38</v>
      </c>
      <c r="C2843">
        <v>2002</v>
      </c>
      <c r="D2843" t="s">
        <v>30</v>
      </c>
      <c r="E2843">
        <v>2</v>
      </c>
      <c r="F2843">
        <v>7.8</v>
      </c>
      <c r="G2843">
        <v>3.95</v>
      </c>
      <c r="H2843">
        <v>3.89</v>
      </c>
      <c r="I2843">
        <v>46.39</v>
      </c>
      <c r="J2843">
        <v>6.69</v>
      </c>
      <c r="K2843">
        <v>938</v>
      </c>
      <c r="L2843" t="s">
        <v>31</v>
      </c>
      <c r="M2843">
        <v>96.43</v>
      </c>
      <c r="N2843">
        <v>278</v>
      </c>
      <c r="O2843">
        <v>3</v>
      </c>
      <c r="P2843">
        <v>73</v>
      </c>
      <c r="Q2843">
        <v>57.05</v>
      </c>
      <c r="R2843">
        <v>13513</v>
      </c>
      <c r="S2843">
        <v>56.34</v>
      </c>
      <c r="T2843">
        <v>27.95</v>
      </c>
      <c r="U2843">
        <v>42.85</v>
      </c>
      <c r="V2843">
        <v>2372</v>
      </c>
      <c r="W2843">
        <v>8.42</v>
      </c>
      <c r="X2843">
        <v>584</v>
      </c>
    </row>
    <row r="2844" spans="1:24" hidden="1" x14ac:dyDescent="0.25">
      <c r="A2844" t="s">
        <v>28</v>
      </c>
      <c r="B2844" t="s">
        <v>33</v>
      </c>
      <c r="C2844">
        <v>2015</v>
      </c>
      <c r="D2844" t="s">
        <v>42</v>
      </c>
      <c r="E2844">
        <v>0.95</v>
      </c>
      <c r="F2844">
        <v>7.1</v>
      </c>
      <c r="G2844">
        <v>3.56</v>
      </c>
      <c r="H2844">
        <v>5.07</v>
      </c>
      <c r="I2844">
        <v>42.92</v>
      </c>
      <c r="J2844">
        <v>5.93</v>
      </c>
      <c r="K2844">
        <v>1310</v>
      </c>
      <c r="L2844" t="s">
        <v>44</v>
      </c>
      <c r="M2844">
        <v>35.47</v>
      </c>
      <c r="N2844">
        <v>455</v>
      </c>
      <c r="O2844">
        <v>39</v>
      </c>
      <c r="P2844">
        <v>34</v>
      </c>
      <c r="Q2844">
        <v>50.73</v>
      </c>
      <c r="R2844">
        <v>89927</v>
      </c>
      <c r="S2844">
        <v>67.77</v>
      </c>
      <c r="T2844">
        <v>46.86</v>
      </c>
      <c r="U2844">
        <v>81.87</v>
      </c>
      <c r="V2844">
        <v>2630</v>
      </c>
      <c r="W2844">
        <v>6.16</v>
      </c>
      <c r="X2844">
        <v>786</v>
      </c>
    </row>
    <row r="2845" spans="1:24" hidden="1" x14ac:dyDescent="0.25">
      <c r="A2845" t="s">
        <v>36</v>
      </c>
      <c r="B2845" t="s">
        <v>25</v>
      </c>
      <c r="C2845">
        <v>2013</v>
      </c>
      <c r="D2845" t="s">
        <v>42</v>
      </c>
      <c r="E2845">
        <v>1.19</v>
      </c>
      <c r="F2845">
        <v>6.36</v>
      </c>
      <c r="G2845">
        <v>1.18</v>
      </c>
      <c r="H2845">
        <v>5.48</v>
      </c>
      <c r="I2845">
        <v>14.75</v>
      </c>
      <c r="J2845">
        <v>0.66</v>
      </c>
      <c r="K2845">
        <v>2340</v>
      </c>
      <c r="L2845" t="s">
        <v>31</v>
      </c>
      <c r="M2845">
        <v>79.709999999999994</v>
      </c>
      <c r="N2845">
        <v>200</v>
      </c>
      <c r="O2845">
        <v>48</v>
      </c>
      <c r="P2845">
        <v>72</v>
      </c>
      <c r="Q2845">
        <v>42.2</v>
      </c>
      <c r="R2845">
        <v>70484</v>
      </c>
      <c r="S2845">
        <v>22.66</v>
      </c>
      <c r="T2845">
        <v>50.7</v>
      </c>
      <c r="U2845">
        <v>20.69</v>
      </c>
      <c r="V2845">
        <v>2432</v>
      </c>
      <c r="W2845">
        <v>7.39</v>
      </c>
      <c r="X2845">
        <v>93</v>
      </c>
    </row>
    <row r="2846" spans="1:24" hidden="1" x14ac:dyDescent="0.25">
      <c r="A2846" t="s">
        <v>41</v>
      </c>
      <c r="B2846" t="s">
        <v>38</v>
      </c>
      <c r="C2846">
        <v>2011</v>
      </c>
      <c r="D2846" t="s">
        <v>43</v>
      </c>
      <c r="E2846">
        <v>7.83</v>
      </c>
      <c r="F2846">
        <v>7.6</v>
      </c>
      <c r="G2846">
        <v>3.17</v>
      </c>
      <c r="H2846">
        <v>7.97</v>
      </c>
      <c r="I2846">
        <v>46.65</v>
      </c>
      <c r="J2846">
        <v>19.03</v>
      </c>
      <c r="K2846">
        <v>3520</v>
      </c>
      <c r="L2846" t="s">
        <v>35</v>
      </c>
      <c r="M2846">
        <v>32.32</v>
      </c>
      <c r="N2846">
        <v>321</v>
      </c>
      <c r="O2846">
        <v>41</v>
      </c>
      <c r="P2846">
        <v>39</v>
      </c>
      <c r="Q2846">
        <v>5.49</v>
      </c>
      <c r="R2846">
        <v>62008</v>
      </c>
      <c r="S2846">
        <v>69.989999999999995</v>
      </c>
      <c r="T2846">
        <v>43.96</v>
      </c>
      <c r="U2846">
        <v>50.58</v>
      </c>
      <c r="V2846">
        <v>283</v>
      </c>
      <c r="W2846">
        <v>27.61</v>
      </c>
      <c r="X2846">
        <v>486</v>
      </c>
    </row>
    <row r="2847" spans="1:24" hidden="1" x14ac:dyDescent="0.25">
      <c r="A2847" t="s">
        <v>47</v>
      </c>
      <c r="B2847" t="s">
        <v>29</v>
      </c>
      <c r="C2847">
        <v>2011</v>
      </c>
      <c r="D2847" t="s">
        <v>40</v>
      </c>
      <c r="E2847">
        <v>3.5</v>
      </c>
      <c r="F2847">
        <v>7.93</v>
      </c>
      <c r="G2847">
        <v>3.22</v>
      </c>
      <c r="H2847">
        <v>4.25</v>
      </c>
      <c r="I2847">
        <v>3.54</v>
      </c>
      <c r="J2847">
        <v>10.029999999999999</v>
      </c>
      <c r="K2847">
        <v>4056</v>
      </c>
      <c r="L2847" t="s">
        <v>31</v>
      </c>
      <c r="M2847">
        <v>55.38</v>
      </c>
      <c r="N2847">
        <v>188</v>
      </c>
      <c r="O2847">
        <v>31</v>
      </c>
      <c r="P2847">
        <v>95</v>
      </c>
      <c r="Q2847">
        <v>88.14</v>
      </c>
      <c r="R2847">
        <v>9168</v>
      </c>
      <c r="S2847">
        <v>99.55</v>
      </c>
      <c r="T2847">
        <v>44.43</v>
      </c>
      <c r="U2847">
        <v>21.72</v>
      </c>
      <c r="V2847">
        <v>864</v>
      </c>
      <c r="W2847">
        <v>14.7</v>
      </c>
      <c r="X2847">
        <v>888</v>
      </c>
    </row>
    <row r="2848" spans="1:24" hidden="1" x14ac:dyDescent="0.25">
      <c r="A2848" t="s">
        <v>36</v>
      </c>
      <c r="B2848" t="s">
        <v>33</v>
      </c>
      <c r="C2848">
        <v>2010</v>
      </c>
      <c r="D2848" t="s">
        <v>40</v>
      </c>
      <c r="E2848">
        <v>2.2400000000000002</v>
      </c>
      <c r="F2848">
        <v>7.6</v>
      </c>
      <c r="G2848">
        <v>2.0299999999999998</v>
      </c>
      <c r="H2848">
        <v>3.74</v>
      </c>
      <c r="I2848">
        <v>16.5</v>
      </c>
      <c r="J2848">
        <v>10.050000000000001</v>
      </c>
      <c r="K2848">
        <v>1086</v>
      </c>
      <c r="L2848" t="s">
        <v>35</v>
      </c>
      <c r="M2848">
        <v>83.91</v>
      </c>
      <c r="N2848">
        <v>257</v>
      </c>
      <c r="O2848">
        <v>31</v>
      </c>
      <c r="P2848">
        <v>84</v>
      </c>
      <c r="Q2848">
        <v>80.66</v>
      </c>
      <c r="R2848">
        <v>94177</v>
      </c>
      <c r="S2848">
        <v>76</v>
      </c>
      <c r="T2848">
        <v>48.98</v>
      </c>
      <c r="U2848">
        <v>96.28</v>
      </c>
      <c r="V2848">
        <v>2957</v>
      </c>
      <c r="W2848">
        <v>10.24</v>
      </c>
      <c r="X2848">
        <v>38</v>
      </c>
    </row>
    <row r="2849" spans="1:24" hidden="1" x14ac:dyDescent="0.25">
      <c r="A2849" t="s">
        <v>48</v>
      </c>
      <c r="B2849" t="s">
        <v>25</v>
      </c>
      <c r="C2849">
        <v>2016</v>
      </c>
      <c r="D2849" t="s">
        <v>26</v>
      </c>
      <c r="E2849">
        <v>3.53</v>
      </c>
      <c r="F2849">
        <v>7.47</v>
      </c>
      <c r="G2849">
        <v>2.4700000000000002</v>
      </c>
      <c r="H2849">
        <v>5.71</v>
      </c>
      <c r="I2849">
        <v>32</v>
      </c>
      <c r="J2849">
        <v>18.47</v>
      </c>
      <c r="K2849">
        <v>4663</v>
      </c>
      <c r="L2849" t="s">
        <v>44</v>
      </c>
      <c r="M2849">
        <v>54.08</v>
      </c>
      <c r="N2849">
        <v>154</v>
      </c>
      <c r="O2849">
        <v>18</v>
      </c>
      <c r="P2849">
        <v>57</v>
      </c>
      <c r="Q2849">
        <v>64.040000000000006</v>
      </c>
      <c r="R2849">
        <v>22212</v>
      </c>
      <c r="S2849">
        <v>17.38</v>
      </c>
      <c r="T2849">
        <v>35.61</v>
      </c>
      <c r="U2849">
        <v>21.23</v>
      </c>
      <c r="V2849">
        <v>2979</v>
      </c>
      <c r="W2849">
        <v>13.51</v>
      </c>
      <c r="X2849">
        <v>421</v>
      </c>
    </row>
    <row r="2850" spans="1:24" hidden="1" x14ac:dyDescent="0.25">
      <c r="A2850" t="s">
        <v>48</v>
      </c>
      <c r="B2850" t="s">
        <v>37</v>
      </c>
      <c r="C2850">
        <v>2007</v>
      </c>
      <c r="D2850" t="s">
        <v>40</v>
      </c>
      <c r="E2850">
        <v>6.45</v>
      </c>
      <c r="F2850">
        <v>6.57</v>
      </c>
      <c r="G2850">
        <v>3.47</v>
      </c>
      <c r="H2850">
        <v>6.21</v>
      </c>
      <c r="I2850">
        <v>26.35</v>
      </c>
      <c r="J2850">
        <v>5.8</v>
      </c>
      <c r="K2850">
        <v>3529</v>
      </c>
      <c r="L2850" t="s">
        <v>44</v>
      </c>
      <c r="M2850">
        <v>60.12</v>
      </c>
      <c r="N2850">
        <v>431</v>
      </c>
      <c r="O2850">
        <v>28</v>
      </c>
      <c r="P2850">
        <v>33</v>
      </c>
      <c r="Q2850">
        <v>58.08</v>
      </c>
      <c r="R2850">
        <v>5694</v>
      </c>
      <c r="S2850">
        <v>63.37</v>
      </c>
      <c r="T2850">
        <v>20.48</v>
      </c>
      <c r="U2850">
        <v>32.42</v>
      </c>
      <c r="V2850">
        <v>1246</v>
      </c>
      <c r="W2850">
        <v>12.36</v>
      </c>
      <c r="X2850">
        <v>404</v>
      </c>
    </row>
    <row r="2851" spans="1:24" hidden="1" x14ac:dyDescent="0.25">
      <c r="A2851" t="s">
        <v>28</v>
      </c>
      <c r="B2851" t="s">
        <v>25</v>
      </c>
      <c r="C2851">
        <v>2016</v>
      </c>
      <c r="D2851" t="s">
        <v>34</v>
      </c>
      <c r="E2851">
        <v>5.47</v>
      </c>
      <c r="F2851">
        <v>7.61</v>
      </c>
      <c r="G2851">
        <v>4.76</v>
      </c>
      <c r="H2851">
        <v>7.4</v>
      </c>
      <c r="I2851">
        <v>27.12</v>
      </c>
      <c r="J2851">
        <v>6.64</v>
      </c>
      <c r="K2851">
        <v>4969</v>
      </c>
      <c r="L2851" t="s">
        <v>31</v>
      </c>
      <c r="M2851">
        <v>93.37</v>
      </c>
      <c r="N2851">
        <v>486</v>
      </c>
      <c r="O2851">
        <v>32</v>
      </c>
      <c r="P2851">
        <v>24</v>
      </c>
      <c r="Q2851">
        <v>70.099999999999994</v>
      </c>
      <c r="R2851">
        <v>31049</v>
      </c>
      <c r="S2851">
        <v>0.95</v>
      </c>
      <c r="T2851">
        <v>86.49</v>
      </c>
      <c r="U2851">
        <v>63.14</v>
      </c>
      <c r="V2851">
        <v>1183</v>
      </c>
      <c r="W2851">
        <v>21.75</v>
      </c>
      <c r="X2851">
        <v>222</v>
      </c>
    </row>
    <row r="2852" spans="1:24" hidden="1" x14ac:dyDescent="0.25">
      <c r="A2852" t="s">
        <v>41</v>
      </c>
      <c r="B2852" t="s">
        <v>37</v>
      </c>
      <c r="C2852">
        <v>2020</v>
      </c>
      <c r="D2852" t="s">
        <v>26</v>
      </c>
      <c r="E2852">
        <v>7.44</v>
      </c>
      <c r="F2852">
        <v>6.84</v>
      </c>
      <c r="G2852">
        <v>1.48</v>
      </c>
      <c r="H2852">
        <v>7.95</v>
      </c>
      <c r="I2852">
        <v>39.74</v>
      </c>
      <c r="J2852">
        <v>13.13</v>
      </c>
      <c r="K2852">
        <v>259</v>
      </c>
      <c r="L2852" t="s">
        <v>27</v>
      </c>
      <c r="M2852">
        <v>34.630000000000003</v>
      </c>
      <c r="N2852">
        <v>318</v>
      </c>
      <c r="O2852">
        <v>1</v>
      </c>
      <c r="P2852">
        <v>55</v>
      </c>
      <c r="Q2852">
        <v>16.11</v>
      </c>
      <c r="R2852">
        <v>47890</v>
      </c>
      <c r="S2852">
        <v>46.97</v>
      </c>
      <c r="T2852">
        <v>73.599999999999994</v>
      </c>
      <c r="U2852">
        <v>71.69</v>
      </c>
      <c r="V2852">
        <v>1105</v>
      </c>
      <c r="W2852">
        <v>5.33</v>
      </c>
      <c r="X2852">
        <v>876</v>
      </c>
    </row>
    <row r="2853" spans="1:24" hidden="1" x14ac:dyDescent="0.25">
      <c r="A2853" t="s">
        <v>47</v>
      </c>
      <c r="B2853" t="s">
        <v>33</v>
      </c>
      <c r="C2853">
        <v>2024</v>
      </c>
      <c r="D2853" t="s">
        <v>43</v>
      </c>
      <c r="E2853">
        <v>3.39</v>
      </c>
      <c r="F2853">
        <v>8.3000000000000007</v>
      </c>
      <c r="G2853">
        <v>1.23</v>
      </c>
      <c r="H2853">
        <v>9.2200000000000006</v>
      </c>
      <c r="I2853">
        <v>9.74</v>
      </c>
      <c r="J2853">
        <v>15.7</v>
      </c>
      <c r="K2853">
        <v>1656</v>
      </c>
      <c r="L2853" t="s">
        <v>35</v>
      </c>
      <c r="M2853">
        <v>66.94</v>
      </c>
      <c r="N2853">
        <v>227</v>
      </c>
      <c r="O2853">
        <v>10</v>
      </c>
      <c r="P2853">
        <v>31</v>
      </c>
      <c r="Q2853">
        <v>93.4</v>
      </c>
      <c r="R2853">
        <v>5850</v>
      </c>
      <c r="S2853">
        <v>53.33</v>
      </c>
      <c r="T2853">
        <v>75.19</v>
      </c>
      <c r="U2853">
        <v>78.319999999999993</v>
      </c>
      <c r="V2853">
        <v>2897</v>
      </c>
      <c r="W2853">
        <v>20.350000000000001</v>
      </c>
      <c r="X2853">
        <v>480</v>
      </c>
    </row>
    <row r="2854" spans="1:24" hidden="1" x14ac:dyDescent="0.25">
      <c r="A2854" t="s">
        <v>46</v>
      </c>
      <c r="B2854" t="s">
        <v>37</v>
      </c>
      <c r="C2854">
        <v>2022</v>
      </c>
      <c r="D2854" t="s">
        <v>40</v>
      </c>
      <c r="E2854">
        <v>4.5199999999999996</v>
      </c>
      <c r="F2854">
        <v>7.63</v>
      </c>
      <c r="G2854">
        <v>3.01</v>
      </c>
      <c r="H2854">
        <v>5.0199999999999996</v>
      </c>
      <c r="I2854">
        <v>49.1</v>
      </c>
      <c r="J2854">
        <v>13.99</v>
      </c>
      <c r="K2854">
        <v>2955</v>
      </c>
      <c r="L2854" t="s">
        <v>31</v>
      </c>
      <c r="M2854">
        <v>55.64</v>
      </c>
      <c r="N2854">
        <v>4</v>
      </c>
      <c r="O2854">
        <v>46</v>
      </c>
      <c r="P2854">
        <v>21</v>
      </c>
      <c r="Q2854">
        <v>29.9</v>
      </c>
      <c r="R2854">
        <v>6196</v>
      </c>
      <c r="S2854">
        <v>97.24</v>
      </c>
      <c r="T2854">
        <v>39.200000000000003</v>
      </c>
      <c r="U2854">
        <v>39.75</v>
      </c>
      <c r="V2854">
        <v>2137</v>
      </c>
      <c r="W2854">
        <v>12.47</v>
      </c>
      <c r="X2854">
        <v>230</v>
      </c>
    </row>
    <row r="2855" spans="1:24" hidden="1" x14ac:dyDescent="0.25">
      <c r="A2855" t="s">
        <v>32</v>
      </c>
      <c r="B2855" t="s">
        <v>29</v>
      </c>
      <c r="C2855">
        <v>2019</v>
      </c>
      <c r="D2855" t="s">
        <v>43</v>
      </c>
      <c r="E2855">
        <v>1.02</v>
      </c>
      <c r="F2855">
        <v>6.7</v>
      </c>
      <c r="G2855">
        <v>0.65</v>
      </c>
      <c r="H2855">
        <v>6.7</v>
      </c>
      <c r="I2855">
        <v>21.87</v>
      </c>
      <c r="J2855">
        <v>15.77</v>
      </c>
      <c r="K2855">
        <v>4279</v>
      </c>
      <c r="L2855" t="s">
        <v>44</v>
      </c>
      <c r="M2855">
        <v>97.47</v>
      </c>
      <c r="N2855">
        <v>128</v>
      </c>
      <c r="O2855">
        <v>32</v>
      </c>
      <c r="P2855">
        <v>88</v>
      </c>
      <c r="Q2855">
        <v>66.34</v>
      </c>
      <c r="R2855">
        <v>98050</v>
      </c>
      <c r="S2855">
        <v>73.72</v>
      </c>
      <c r="T2855">
        <v>42.31</v>
      </c>
      <c r="U2855">
        <v>44.08</v>
      </c>
      <c r="V2855">
        <v>1930</v>
      </c>
      <c r="W2855">
        <v>37.31</v>
      </c>
      <c r="X2855">
        <v>792</v>
      </c>
    </row>
    <row r="2856" spans="1:24" hidden="1" x14ac:dyDescent="0.25">
      <c r="A2856" t="s">
        <v>47</v>
      </c>
      <c r="B2856" t="s">
        <v>37</v>
      </c>
      <c r="C2856">
        <v>2010</v>
      </c>
      <c r="D2856" t="s">
        <v>40</v>
      </c>
      <c r="E2856">
        <v>0.73</v>
      </c>
      <c r="F2856">
        <v>7.18</v>
      </c>
      <c r="G2856">
        <v>2.91</v>
      </c>
      <c r="H2856">
        <v>5.56</v>
      </c>
      <c r="I2856">
        <v>47.49</v>
      </c>
      <c r="J2856">
        <v>11.5</v>
      </c>
      <c r="K2856">
        <v>3119</v>
      </c>
      <c r="L2856" t="s">
        <v>31</v>
      </c>
      <c r="M2856">
        <v>85.56</v>
      </c>
      <c r="N2856">
        <v>405</v>
      </c>
      <c r="O2856">
        <v>40</v>
      </c>
      <c r="P2856">
        <v>64</v>
      </c>
      <c r="Q2856">
        <v>61.46</v>
      </c>
      <c r="R2856">
        <v>42748</v>
      </c>
      <c r="S2856">
        <v>70.599999999999994</v>
      </c>
      <c r="T2856">
        <v>84.87</v>
      </c>
      <c r="U2856">
        <v>39.19</v>
      </c>
      <c r="V2856">
        <v>1320</v>
      </c>
      <c r="W2856">
        <v>16.87</v>
      </c>
      <c r="X2856">
        <v>730</v>
      </c>
    </row>
    <row r="2857" spans="1:24" hidden="1" x14ac:dyDescent="0.25">
      <c r="A2857" t="s">
        <v>32</v>
      </c>
      <c r="B2857" t="s">
        <v>29</v>
      </c>
      <c r="C2857">
        <v>2024</v>
      </c>
      <c r="D2857" t="s">
        <v>40</v>
      </c>
      <c r="E2857">
        <v>4.62</v>
      </c>
      <c r="F2857">
        <v>8.1199999999999992</v>
      </c>
      <c r="G2857">
        <v>0.44</v>
      </c>
      <c r="H2857">
        <v>3.01</v>
      </c>
      <c r="I2857">
        <v>19.16</v>
      </c>
      <c r="J2857">
        <v>17.260000000000002</v>
      </c>
      <c r="K2857">
        <v>591</v>
      </c>
      <c r="L2857" t="s">
        <v>35</v>
      </c>
      <c r="M2857">
        <v>38.549999999999997</v>
      </c>
      <c r="N2857">
        <v>73</v>
      </c>
      <c r="O2857">
        <v>39</v>
      </c>
      <c r="P2857">
        <v>99</v>
      </c>
      <c r="Q2857">
        <v>64.39</v>
      </c>
      <c r="R2857">
        <v>99072</v>
      </c>
      <c r="S2857">
        <v>53.24</v>
      </c>
      <c r="T2857">
        <v>87.83</v>
      </c>
      <c r="U2857">
        <v>39.53</v>
      </c>
      <c r="V2857">
        <v>1809</v>
      </c>
      <c r="W2857">
        <v>4</v>
      </c>
      <c r="X2857">
        <v>161</v>
      </c>
    </row>
    <row r="2858" spans="1:24" hidden="1" x14ac:dyDescent="0.25">
      <c r="A2858" t="s">
        <v>24</v>
      </c>
      <c r="B2858" t="s">
        <v>33</v>
      </c>
      <c r="C2858">
        <v>2024</v>
      </c>
      <c r="D2858" t="s">
        <v>43</v>
      </c>
      <c r="E2858">
        <v>3.02</v>
      </c>
      <c r="F2858">
        <v>6.84</v>
      </c>
      <c r="G2858">
        <v>2.4500000000000002</v>
      </c>
      <c r="H2858">
        <v>7.06</v>
      </c>
      <c r="I2858">
        <v>30.09</v>
      </c>
      <c r="J2858">
        <v>11</v>
      </c>
      <c r="K2858">
        <v>1432</v>
      </c>
      <c r="L2858" t="s">
        <v>31</v>
      </c>
      <c r="M2858">
        <v>94.92</v>
      </c>
      <c r="N2858">
        <v>364</v>
      </c>
      <c r="O2858">
        <v>0</v>
      </c>
      <c r="P2858">
        <v>20</v>
      </c>
      <c r="Q2858">
        <v>88.14</v>
      </c>
      <c r="R2858">
        <v>26097</v>
      </c>
      <c r="S2858">
        <v>51.32</v>
      </c>
      <c r="T2858">
        <v>85.41</v>
      </c>
      <c r="U2858">
        <v>82.54</v>
      </c>
      <c r="V2858">
        <v>738</v>
      </c>
      <c r="W2858">
        <v>37.340000000000003</v>
      </c>
      <c r="X2858">
        <v>44</v>
      </c>
    </row>
    <row r="2859" spans="1:24" hidden="1" x14ac:dyDescent="0.25">
      <c r="A2859" t="s">
        <v>32</v>
      </c>
      <c r="B2859" t="s">
        <v>33</v>
      </c>
      <c r="C2859">
        <v>2001</v>
      </c>
      <c r="D2859" t="s">
        <v>42</v>
      </c>
      <c r="E2859">
        <v>6.13</v>
      </c>
      <c r="F2859">
        <v>7.31</v>
      </c>
      <c r="G2859">
        <v>3.1</v>
      </c>
      <c r="H2859">
        <v>8.7100000000000009</v>
      </c>
      <c r="I2859">
        <v>22.52</v>
      </c>
      <c r="J2859">
        <v>4.59</v>
      </c>
      <c r="K2859">
        <v>2487</v>
      </c>
      <c r="L2859" t="s">
        <v>35</v>
      </c>
      <c r="M2859">
        <v>44.78</v>
      </c>
      <c r="N2859">
        <v>23</v>
      </c>
      <c r="O2859">
        <v>41</v>
      </c>
      <c r="P2859">
        <v>79</v>
      </c>
      <c r="Q2859">
        <v>31</v>
      </c>
      <c r="R2859">
        <v>98893</v>
      </c>
      <c r="S2859">
        <v>99.21</v>
      </c>
      <c r="T2859">
        <v>61.41</v>
      </c>
      <c r="U2859">
        <v>95.84</v>
      </c>
      <c r="V2859">
        <v>2410</v>
      </c>
      <c r="W2859">
        <v>37.5</v>
      </c>
      <c r="X2859">
        <v>70</v>
      </c>
    </row>
    <row r="2860" spans="1:24" hidden="1" x14ac:dyDescent="0.25">
      <c r="A2860" t="s">
        <v>45</v>
      </c>
      <c r="B2860" t="s">
        <v>25</v>
      </c>
      <c r="C2860">
        <v>2009</v>
      </c>
      <c r="D2860" t="s">
        <v>42</v>
      </c>
      <c r="E2860">
        <v>0.43</v>
      </c>
      <c r="F2860">
        <v>7.7</v>
      </c>
      <c r="G2860">
        <v>0.35</v>
      </c>
      <c r="H2860">
        <v>3.26</v>
      </c>
      <c r="I2860">
        <v>33.799999999999997</v>
      </c>
      <c r="J2860">
        <v>10.83</v>
      </c>
      <c r="K2860">
        <v>228</v>
      </c>
      <c r="L2860" t="s">
        <v>44</v>
      </c>
      <c r="M2860">
        <v>35.94</v>
      </c>
      <c r="N2860">
        <v>314</v>
      </c>
      <c r="O2860">
        <v>16</v>
      </c>
      <c r="P2860">
        <v>95</v>
      </c>
      <c r="Q2860">
        <v>75.400000000000006</v>
      </c>
      <c r="R2860">
        <v>35193</v>
      </c>
      <c r="S2860">
        <v>2.13</v>
      </c>
      <c r="T2860">
        <v>29.42</v>
      </c>
      <c r="U2860">
        <v>67.66</v>
      </c>
      <c r="V2860">
        <v>2309</v>
      </c>
      <c r="W2860">
        <v>7.02</v>
      </c>
      <c r="X2860">
        <v>285</v>
      </c>
    </row>
    <row r="2861" spans="1:24" hidden="1" x14ac:dyDescent="0.25">
      <c r="A2861" t="s">
        <v>48</v>
      </c>
      <c r="B2861" t="s">
        <v>29</v>
      </c>
      <c r="C2861">
        <v>2009</v>
      </c>
      <c r="D2861" t="s">
        <v>42</v>
      </c>
      <c r="E2861">
        <v>1.22</v>
      </c>
      <c r="F2861">
        <v>7.89</v>
      </c>
      <c r="G2861">
        <v>1.03</v>
      </c>
      <c r="H2861">
        <v>3.02</v>
      </c>
      <c r="I2861">
        <v>9.18</v>
      </c>
      <c r="J2861">
        <v>14.26</v>
      </c>
      <c r="K2861">
        <v>2779</v>
      </c>
      <c r="L2861" t="s">
        <v>27</v>
      </c>
      <c r="M2861">
        <v>67.91</v>
      </c>
      <c r="N2861">
        <v>462</v>
      </c>
      <c r="O2861">
        <v>49</v>
      </c>
      <c r="P2861">
        <v>20</v>
      </c>
      <c r="Q2861">
        <v>60.64</v>
      </c>
      <c r="R2861">
        <v>29531</v>
      </c>
      <c r="S2861">
        <v>30.32</v>
      </c>
      <c r="T2861">
        <v>58.4</v>
      </c>
      <c r="U2861">
        <v>32.590000000000003</v>
      </c>
      <c r="V2861">
        <v>601</v>
      </c>
      <c r="W2861">
        <v>32.659999999999997</v>
      </c>
      <c r="X2861">
        <v>835</v>
      </c>
    </row>
    <row r="2862" spans="1:24" hidden="1" x14ac:dyDescent="0.25">
      <c r="A2862" t="s">
        <v>41</v>
      </c>
      <c r="B2862" t="s">
        <v>29</v>
      </c>
      <c r="C2862">
        <v>2010</v>
      </c>
      <c r="D2862" t="s">
        <v>34</v>
      </c>
      <c r="E2862">
        <v>8.65</v>
      </c>
      <c r="F2862">
        <v>6.43</v>
      </c>
      <c r="G2862">
        <v>1.68</v>
      </c>
      <c r="H2862">
        <v>8.09</v>
      </c>
      <c r="I2862">
        <v>20.03</v>
      </c>
      <c r="J2862">
        <v>13.07</v>
      </c>
      <c r="K2862">
        <v>1368</v>
      </c>
      <c r="L2862" t="s">
        <v>27</v>
      </c>
      <c r="M2862">
        <v>81.56</v>
      </c>
      <c r="N2862">
        <v>480</v>
      </c>
      <c r="O2862">
        <v>15</v>
      </c>
      <c r="P2862">
        <v>27</v>
      </c>
      <c r="Q2862">
        <v>9.4499999999999993</v>
      </c>
      <c r="R2862">
        <v>79647</v>
      </c>
      <c r="S2862">
        <v>13.38</v>
      </c>
      <c r="T2862">
        <v>57.13</v>
      </c>
      <c r="U2862">
        <v>25.23</v>
      </c>
      <c r="V2862">
        <v>462</v>
      </c>
      <c r="W2862">
        <v>34.479999999999997</v>
      </c>
      <c r="X2862">
        <v>968</v>
      </c>
    </row>
    <row r="2863" spans="1:24" hidden="1" x14ac:dyDescent="0.25">
      <c r="A2863" t="s">
        <v>39</v>
      </c>
      <c r="B2863" t="s">
        <v>38</v>
      </c>
      <c r="C2863">
        <v>2005</v>
      </c>
      <c r="D2863" t="s">
        <v>42</v>
      </c>
      <c r="E2863">
        <v>5.66</v>
      </c>
      <c r="F2863">
        <v>7.41</v>
      </c>
      <c r="G2863">
        <v>1.84</v>
      </c>
      <c r="H2863">
        <v>7.79</v>
      </c>
      <c r="I2863">
        <v>3.42</v>
      </c>
      <c r="J2863">
        <v>4.8600000000000003</v>
      </c>
      <c r="K2863">
        <v>1624</v>
      </c>
      <c r="L2863" t="s">
        <v>44</v>
      </c>
      <c r="M2863">
        <v>80.12</v>
      </c>
      <c r="N2863">
        <v>433</v>
      </c>
      <c r="O2863">
        <v>1</v>
      </c>
      <c r="P2863">
        <v>18</v>
      </c>
      <c r="Q2863">
        <v>42.59</v>
      </c>
      <c r="R2863">
        <v>96144</v>
      </c>
      <c r="S2863">
        <v>31.5</v>
      </c>
      <c r="T2863">
        <v>82.66</v>
      </c>
      <c r="U2863">
        <v>39.130000000000003</v>
      </c>
      <c r="V2863">
        <v>398</v>
      </c>
      <c r="W2863">
        <v>14.22</v>
      </c>
      <c r="X2863">
        <v>621</v>
      </c>
    </row>
    <row r="2864" spans="1:24" hidden="1" x14ac:dyDescent="0.25">
      <c r="A2864" t="s">
        <v>28</v>
      </c>
      <c r="B2864" t="s">
        <v>38</v>
      </c>
      <c r="C2864">
        <v>2003</v>
      </c>
      <c r="D2864" t="s">
        <v>40</v>
      </c>
      <c r="E2864">
        <v>7.12</v>
      </c>
      <c r="F2864">
        <v>8.2799999999999994</v>
      </c>
      <c r="G2864">
        <v>3.38</v>
      </c>
      <c r="H2864">
        <v>5.84</v>
      </c>
      <c r="I2864">
        <v>29.91</v>
      </c>
      <c r="J2864">
        <v>0.82</v>
      </c>
      <c r="K2864">
        <v>3979</v>
      </c>
      <c r="L2864" t="s">
        <v>44</v>
      </c>
      <c r="M2864">
        <v>67.38</v>
      </c>
      <c r="N2864">
        <v>278</v>
      </c>
      <c r="O2864">
        <v>48</v>
      </c>
      <c r="P2864">
        <v>13</v>
      </c>
      <c r="Q2864">
        <v>84.12</v>
      </c>
      <c r="R2864">
        <v>18032</v>
      </c>
      <c r="S2864">
        <v>46.36</v>
      </c>
      <c r="T2864">
        <v>34.93</v>
      </c>
      <c r="U2864">
        <v>34.22</v>
      </c>
      <c r="V2864">
        <v>1437</v>
      </c>
      <c r="W2864">
        <v>6.38</v>
      </c>
      <c r="X2864">
        <v>724</v>
      </c>
    </row>
    <row r="2865" spans="1:24" hidden="1" x14ac:dyDescent="0.25">
      <c r="A2865" t="s">
        <v>45</v>
      </c>
      <c r="B2865" t="s">
        <v>38</v>
      </c>
      <c r="C2865">
        <v>2023</v>
      </c>
      <c r="D2865" t="s">
        <v>30</v>
      </c>
      <c r="E2865">
        <v>8.42</v>
      </c>
      <c r="F2865">
        <v>8.42</v>
      </c>
      <c r="G2865">
        <v>2.65</v>
      </c>
      <c r="H2865">
        <v>7.63</v>
      </c>
      <c r="I2865">
        <v>48.13</v>
      </c>
      <c r="J2865">
        <v>5.05</v>
      </c>
      <c r="K2865">
        <v>739</v>
      </c>
      <c r="L2865" t="s">
        <v>31</v>
      </c>
      <c r="M2865">
        <v>64.489999999999995</v>
      </c>
      <c r="N2865">
        <v>205</v>
      </c>
      <c r="O2865">
        <v>3</v>
      </c>
      <c r="P2865">
        <v>86</v>
      </c>
      <c r="Q2865">
        <v>32.9</v>
      </c>
      <c r="R2865">
        <v>29898</v>
      </c>
      <c r="S2865">
        <v>34.19</v>
      </c>
      <c r="T2865">
        <v>26.05</v>
      </c>
      <c r="U2865">
        <v>66.28</v>
      </c>
      <c r="V2865">
        <v>1731</v>
      </c>
      <c r="W2865">
        <v>31.94</v>
      </c>
      <c r="X2865">
        <v>768</v>
      </c>
    </row>
    <row r="2866" spans="1:24" hidden="1" x14ac:dyDescent="0.25">
      <c r="A2866" t="s">
        <v>32</v>
      </c>
      <c r="B2866" t="s">
        <v>37</v>
      </c>
      <c r="C2866">
        <v>2011</v>
      </c>
      <c r="D2866" t="s">
        <v>43</v>
      </c>
      <c r="E2866">
        <v>4.6399999999999997</v>
      </c>
      <c r="F2866">
        <v>7.64</v>
      </c>
      <c r="G2866">
        <v>1.91</v>
      </c>
      <c r="H2866">
        <v>9.67</v>
      </c>
      <c r="I2866">
        <v>2.2999999999999998</v>
      </c>
      <c r="J2866">
        <v>19.68</v>
      </c>
      <c r="K2866">
        <v>3174</v>
      </c>
      <c r="L2866" t="s">
        <v>44</v>
      </c>
      <c r="M2866">
        <v>97.87</v>
      </c>
      <c r="N2866">
        <v>145</v>
      </c>
      <c r="O2866">
        <v>31</v>
      </c>
      <c r="P2866">
        <v>23</v>
      </c>
      <c r="Q2866">
        <v>49.26</v>
      </c>
      <c r="R2866">
        <v>82277</v>
      </c>
      <c r="S2866">
        <v>96.27</v>
      </c>
      <c r="T2866">
        <v>31.26</v>
      </c>
      <c r="U2866">
        <v>75.83</v>
      </c>
      <c r="V2866">
        <v>226</v>
      </c>
      <c r="W2866">
        <v>1.1299999999999999</v>
      </c>
      <c r="X2866">
        <v>231</v>
      </c>
    </row>
    <row r="2867" spans="1:24" hidden="1" x14ac:dyDescent="0.25">
      <c r="A2867" t="s">
        <v>36</v>
      </c>
      <c r="B2867" t="s">
        <v>38</v>
      </c>
      <c r="C2867">
        <v>2010</v>
      </c>
      <c r="D2867" t="s">
        <v>30</v>
      </c>
      <c r="E2867">
        <v>7.61</v>
      </c>
      <c r="F2867">
        <v>8.4600000000000009</v>
      </c>
      <c r="G2867">
        <v>2.25</v>
      </c>
      <c r="H2867">
        <v>4.74</v>
      </c>
      <c r="I2867">
        <v>32.979999999999997</v>
      </c>
      <c r="J2867">
        <v>3.69</v>
      </c>
      <c r="K2867">
        <v>2647</v>
      </c>
      <c r="L2867" t="s">
        <v>44</v>
      </c>
      <c r="M2867">
        <v>87.44</v>
      </c>
      <c r="N2867">
        <v>88</v>
      </c>
      <c r="O2867">
        <v>6</v>
      </c>
      <c r="P2867">
        <v>19</v>
      </c>
      <c r="Q2867">
        <v>49.89</v>
      </c>
      <c r="R2867">
        <v>75830</v>
      </c>
      <c r="S2867">
        <v>68.06</v>
      </c>
      <c r="T2867">
        <v>29.45</v>
      </c>
      <c r="U2867">
        <v>20.37</v>
      </c>
      <c r="V2867">
        <v>1204</v>
      </c>
      <c r="W2867">
        <v>24.78</v>
      </c>
      <c r="X2867">
        <v>709</v>
      </c>
    </row>
    <row r="2868" spans="1:24" hidden="1" x14ac:dyDescent="0.25">
      <c r="A2868" t="s">
        <v>41</v>
      </c>
      <c r="B2868" t="s">
        <v>29</v>
      </c>
      <c r="C2868">
        <v>2022</v>
      </c>
      <c r="D2868" t="s">
        <v>34</v>
      </c>
      <c r="E2868">
        <v>5.25</v>
      </c>
      <c r="F2868">
        <v>7.43</v>
      </c>
      <c r="G2868">
        <v>0.06</v>
      </c>
      <c r="H2868">
        <v>4.72</v>
      </c>
      <c r="I2868">
        <v>38.75</v>
      </c>
      <c r="J2868">
        <v>9.2899999999999991</v>
      </c>
      <c r="K2868">
        <v>2070</v>
      </c>
      <c r="L2868" t="s">
        <v>35</v>
      </c>
      <c r="M2868">
        <v>78.900000000000006</v>
      </c>
      <c r="N2868">
        <v>21</v>
      </c>
      <c r="O2868">
        <v>28</v>
      </c>
      <c r="P2868">
        <v>31</v>
      </c>
      <c r="Q2868">
        <v>62.56</v>
      </c>
      <c r="R2868">
        <v>71333</v>
      </c>
      <c r="S2868">
        <v>72.8</v>
      </c>
      <c r="T2868">
        <v>61.87</v>
      </c>
      <c r="U2868">
        <v>55.17</v>
      </c>
      <c r="V2868">
        <v>1171</v>
      </c>
      <c r="W2868">
        <v>13.68</v>
      </c>
      <c r="X2868">
        <v>432</v>
      </c>
    </row>
    <row r="2869" spans="1:24" hidden="1" x14ac:dyDescent="0.25">
      <c r="A2869" t="s">
        <v>45</v>
      </c>
      <c r="B2869" t="s">
        <v>37</v>
      </c>
      <c r="C2869">
        <v>2022</v>
      </c>
      <c r="D2869" t="s">
        <v>30</v>
      </c>
      <c r="E2869">
        <v>2.23</v>
      </c>
      <c r="F2869">
        <v>7.11</v>
      </c>
      <c r="G2869">
        <v>3.85</v>
      </c>
      <c r="H2869">
        <v>4.3</v>
      </c>
      <c r="I2869">
        <v>10.66</v>
      </c>
      <c r="J2869">
        <v>12.77</v>
      </c>
      <c r="K2869">
        <v>4571</v>
      </c>
      <c r="L2869" t="s">
        <v>31</v>
      </c>
      <c r="M2869">
        <v>43.66</v>
      </c>
      <c r="N2869">
        <v>299</v>
      </c>
      <c r="O2869">
        <v>8</v>
      </c>
      <c r="P2869">
        <v>73</v>
      </c>
      <c r="Q2869">
        <v>88.63</v>
      </c>
      <c r="R2869">
        <v>92414</v>
      </c>
      <c r="S2869">
        <v>74.23</v>
      </c>
      <c r="T2869">
        <v>74.989999999999995</v>
      </c>
      <c r="U2869">
        <v>69.84</v>
      </c>
      <c r="V2869">
        <v>1418</v>
      </c>
      <c r="W2869">
        <v>23.84</v>
      </c>
      <c r="X2869">
        <v>413</v>
      </c>
    </row>
    <row r="2870" spans="1:24" hidden="1" x14ac:dyDescent="0.25">
      <c r="A2870" t="s">
        <v>28</v>
      </c>
      <c r="B2870" t="s">
        <v>33</v>
      </c>
      <c r="C2870">
        <v>2024</v>
      </c>
      <c r="D2870" t="s">
        <v>26</v>
      </c>
      <c r="E2870">
        <v>3.38</v>
      </c>
      <c r="F2870">
        <v>7.38</v>
      </c>
      <c r="G2870">
        <v>0.21</v>
      </c>
      <c r="H2870">
        <v>8.07</v>
      </c>
      <c r="I2870">
        <v>13.65</v>
      </c>
      <c r="J2870">
        <v>17.59</v>
      </c>
      <c r="K2870">
        <v>4993</v>
      </c>
      <c r="L2870" t="s">
        <v>35</v>
      </c>
      <c r="M2870">
        <v>87.38</v>
      </c>
      <c r="N2870">
        <v>43</v>
      </c>
      <c r="O2870">
        <v>34</v>
      </c>
      <c r="P2870">
        <v>51</v>
      </c>
      <c r="Q2870">
        <v>19.010000000000002</v>
      </c>
      <c r="R2870">
        <v>74232</v>
      </c>
      <c r="S2870">
        <v>89.92</v>
      </c>
      <c r="T2870">
        <v>39.450000000000003</v>
      </c>
      <c r="U2870">
        <v>35.43</v>
      </c>
      <c r="V2870">
        <v>1662</v>
      </c>
      <c r="W2870">
        <v>31.55</v>
      </c>
      <c r="X2870">
        <v>607</v>
      </c>
    </row>
    <row r="2871" spans="1:24" hidden="1" x14ac:dyDescent="0.25">
      <c r="A2871" t="s">
        <v>48</v>
      </c>
      <c r="B2871" t="s">
        <v>25</v>
      </c>
      <c r="C2871">
        <v>2012</v>
      </c>
      <c r="D2871" t="s">
        <v>42</v>
      </c>
      <c r="E2871">
        <v>4.9000000000000004</v>
      </c>
      <c r="F2871">
        <v>6.29</v>
      </c>
      <c r="G2871">
        <v>4.1500000000000004</v>
      </c>
      <c r="H2871">
        <v>5.47</v>
      </c>
      <c r="I2871">
        <v>10.08</v>
      </c>
      <c r="J2871">
        <v>15.21</v>
      </c>
      <c r="K2871">
        <v>2034</v>
      </c>
      <c r="L2871" t="s">
        <v>31</v>
      </c>
      <c r="M2871">
        <v>82.48</v>
      </c>
      <c r="N2871">
        <v>36</v>
      </c>
      <c r="O2871">
        <v>4</v>
      </c>
      <c r="P2871">
        <v>64</v>
      </c>
      <c r="Q2871">
        <v>51.45</v>
      </c>
      <c r="R2871">
        <v>92776</v>
      </c>
      <c r="S2871">
        <v>76.8</v>
      </c>
      <c r="T2871">
        <v>24.11</v>
      </c>
      <c r="U2871">
        <v>92.08</v>
      </c>
      <c r="V2871">
        <v>2570</v>
      </c>
      <c r="W2871">
        <v>33.15</v>
      </c>
      <c r="X2871">
        <v>609</v>
      </c>
    </row>
    <row r="2872" spans="1:24" hidden="1" x14ac:dyDescent="0.25">
      <c r="A2872" t="s">
        <v>41</v>
      </c>
      <c r="B2872" t="s">
        <v>38</v>
      </c>
      <c r="C2872">
        <v>2004</v>
      </c>
      <c r="D2872" t="s">
        <v>34</v>
      </c>
      <c r="E2872">
        <v>3.17</v>
      </c>
      <c r="F2872">
        <v>7</v>
      </c>
      <c r="G2872">
        <v>2.7</v>
      </c>
      <c r="H2872">
        <v>9.92</v>
      </c>
      <c r="I2872">
        <v>14.87</v>
      </c>
      <c r="J2872">
        <v>18.18</v>
      </c>
      <c r="K2872">
        <v>4380</v>
      </c>
      <c r="L2872" t="s">
        <v>31</v>
      </c>
      <c r="M2872">
        <v>99.44</v>
      </c>
      <c r="N2872">
        <v>6</v>
      </c>
      <c r="O2872">
        <v>49</v>
      </c>
      <c r="P2872">
        <v>94</v>
      </c>
      <c r="Q2872">
        <v>43.58</v>
      </c>
      <c r="R2872">
        <v>36329</v>
      </c>
      <c r="S2872">
        <v>1.62</v>
      </c>
      <c r="T2872">
        <v>37.450000000000003</v>
      </c>
      <c r="U2872">
        <v>63.92</v>
      </c>
      <c r="V2872">
        <v>544</v>
      </c>
      <c r="W2872">
        <v>39.94</v>
      </c>
      <c r="X2872">
        <v>963</v>
      </c>
    </row>
    <row r="2873" spans="1:24" hidden="1" x14ac:dyDescent="0.25">
      <c r="A2873" t="s">
        <v>28</v>
      </c>
      <c r="B2873" t="s">
        <v>33</v>
      </c>
      <c r="C2873">
        <v>2005</v>
      </c>
      <c r="D2873" t="s">
        <v>40</v>
      </c>
      <c r="E2873">
        <v>3.36</v>
      </c>
      <c r="F2873">
        <v>7.15</v>
      </c>
      <c r="G2873">
        <v>2.64</v>
      </c>
      <c r="H2873">
        <v>8</v>
      </c>
      <c r="I2873">
        <v>5.5</v>
      </c>
      <c r="J2873">
        <v>12.09</v>
      </c>
      <c r="K2873">
        <v>1185</v>
      </c>
      <c r="L2873" t="s">
        <v>27</v>
      </c>
      <c r="M2873">
        <v>39.31</v>
      </c>
      <c r="N2873">
        <v>473</v>
      </c>
      <c r="O2873">
        <v>20</v>
      </c>
      <c r="P2873">
        <v>51</v>
      </c>
      <c r="Q2873">
        <v>31</v>
      </c>
      <c r="R2873">
        <v>8515</v>
      </c>
      <c r="S2873">
        <v>26.14</v>
      </c>
      <c r="T2873">
        <v>53.72</v>
      </c>
      <c r="U2873">
        <v>47.63</v>
      </c>
      <c r="V2873">
        <v>1833</v>
      </c>
      <c r="W2873">
        <v>25.61</v>
      </c>
      <c r="X2873">
        <v>457</v>
      </c>
    </row>
    <row r="2874" spans="1:24" x14ac:dyDescent="0.25">
      <c r="A2874" t="s">
        <v>24</v>
      </c>
      <c r="B2874" t="s">
        <v>29</v>
      </c>
      <c r="C2874">
        <v>2000</v>
      </c>
      <c r="D2874" t="s">
        <v>42</v>
      </c>
      <c r="E2874">
        <v>3.37</v>
      </c>
      <c r="F2874">
        <v>8.1199999999999992</v>
      </c>
      <c r="G2874">
        <v>3.52</v>
      </c>
      <c r="H2874">
        <v>5.57</v>
      </c>
      <c r="I2874">
        <v>18.52</v>
      </c>
      <c r="J2874">
        <v>17.309999999999999</v>
      </c>
      <c r="K2874">
        <v>589</v>
      </c>
      <c r="L2874" t="s">
        <v>27</v>
      </c>
      <c r="M2874">
        <v>80.069999999999993</v>
      </c>
      <c r="N2874">
        <v>279</v>
      </c>
      <c r="O2874">
        <v>16</v>
      </c>
      <c r="P2874">
        <v>57</v>
      </c>
      <c r="Q2874">
        <v>92.12</v>
      </c>
      <c r="R2874">
        <v>12242</v>
      </c>
      <c r="S2874">
        <v>98.91</v>
      </c>
      <c r="T2874">
        <v>63.16</v>
      </c>
      <c r="U2874">
        <v>21.49</v>
      </c>
      <c r="V2874">
        <v>1425</v>
      </c>
      <c r="W2874">
        <v>8.94</v>
      </c>
      <c r="X2874">
        <v>663</v>
      </c>
    </row>
    <row r="2875" spans="1:24" hidden="1" x14ac:dyDescent="0.25">
      <c r="A2875" t="s">
        <v>24</v>
      </c>
      <c r="B2875" t="s">
        <v>25</v>
      </c>
      <c r="C2875">
        <v>2005</v>
      </c>
      <c r="D2875" t="s">
        <v>42</v>
      </c>
      <c r="E2875">
        <v>1.23</v>
      </c>
      <c r="F2875">
        <v>7.9</v>
      </c>
      <c r="G2875">
        <v>4.3</v>
      </c>
      <c r="H2875">
        <v>4.04</v>
      </c>
      <c r="I2875">
        <v>18.45</v>
      </c>
      <c r="J2875">
        <v>5.28</v>
      </c>
      <c r="K2875">
        <v>4217</v>
      </c>
      <c r="L2875" t="s">
        <v>44</v>
      </c>
      <c r="M2875">
        <v>98.54</v>
      </c>
      <c r="N2875">
        <v>460</v>
      </c>
      <c r="O2875">
        <v>38</v>
      </c>
      <c r="P2875">
        <v>78</v>
      </c>
      <c r="Q2875">
        <v>2.8</v>
      </c>
      <c r="R2875">
        <v>4042</v>
      </c>
      <c r="S2875">
        <v>65.209999999999994</v>
      </c>
      <c r="T2875">
        <v>53.98</v>
      </c>
      <c r="U2875">
        <v>58.74</v>
      </c>
      <c r="V2875">
        <v>959</v>
      </c>
      <c r="W2875">
        <v>11.04</v>
      </c>
      <c r="X2875">
        <v>173</v>
      </c>
    </row>
    <row r="2876" spans="1:24" hidden="1" x14ac:dyDescent="0.25">
      <c r="A2876" t="s">
        <v>28</v>
      </c>
      <c r="B2876" t="s">
        <v>33</v>
      </c>
      <c r="C2876">
        <v>2017</v>
      </c>
      <c r="D2876" t="s">
        <v>30</v>
      </c>
      <c r="E2876">
        <v>0.85</v>
      </c>
      <c r="F2876">
        <v>7.5</v>
      </c>
      <c r="G2876">
        <v>4.71</v>
      </c>
      <c r="H2876">
        <v>7.14</v>
      </c>
      <c r="I2876">
        <v>40.36</v>
      </c>
      <c r="J2876">
        <v>8.61</v>
      </c>
      <c r="K2876">
        <v>1135</v>
      </c>
      <c r="L2876" t="s">
        <v>31</v>
      </c>
      <c r="M2876">
        <v>62.38</v>
      </c>
      <c r="N2876">
        <v>168</v>
      </c>
      <c r="O2876">
        <v>13</v>
      </c>
      <c r="P2876">
        <v>94</v>
      </c>
      <c r="Q2876">
        <v>13.97</v>
      </c>
      <c r="R2876">
        <v>1873</v>
      </c>
      <c r="S2876">
        <v>6.81</v>
      </c>
      <c r="T2876">
        <v>30.54</v>
      </c>
      <c r="U2876">
        <v>46.88</v>
      </c>
      <c r="V2876">
        <v>1571</v>
      </c>
      <c r="W2876">
        <v>17.45</v>
      </c>
      <c r="X2876">
        <v>150</v>
      </c>
    </row>
    <row r="2877" spans="1:24" hidden="1" x14ac:dyDescent="0.25">
      <c r="A2877" t="s">
        <v>45</v>
      </c>
      <c r="B2877" t="s">
        <v>25</v>
      </c>
      <c r="C2877">
        <v>2021</v>
      </c>
      <c r="D2877" t="s">
        <v>26</v>
      </c>
      <c r="E2877">
        <v>0.46</v>
      </c>
      <c r="F2877">
        <v>6.87</v>
      </c>
      <c r="G2877">
        <v>2.72</v>
      </c>
      <c r="H2877">
        <v>5.0599999999999996</v>
      </c>
      <c r="I2877">
        <v>40.049999999999997</v>
      </c>
      <c r="J2877">
        <v>16.88</v>
      </c>
      <c r="K2877">
        <v>3420</v>
      </c>
      <c r="L2877" t="s">
        <v>44</v>
      </c>
      <c r="M2877">
        <v>81.34</v>
      </c>
      <c r="N2877">
        <v>69</v>
      </c>
      <c r="O2877">
        <v>31</v>
      </c>
      <c r="P2877">
        <v>91</v>
      </c>
      <c r="Q2877">
        <v>73.87</v>
      </c>
      <c r="R2877">
        <v>70875</v>
      </c>
      <c r="S2877">
        <v>46.66</v>
      </c>
      <c r="T2877">
        <v>83.44</v>
      </c>
      <c r="U2877">
        <v>97.56</v>
      </c>
      <c r="V2877">
        <v>2258</v>
      </c>
      <c r="W2877">
        <v>33.94</v>
      </c>
      <c r="X2877">
        <v>266</v>
      </c>
    </row>
    <row r="2878" spans="1:24" hidden="1" x14ac:dyDescent="0.25">
      <c r="A2878" t="s">
        <v>41</v>
      </c>
      <c r="B2878" t="s">
        <v>38</v>
      </c>
      <c r="C2878">
        <v>2008</v>
      </c>
      <c r="D2878" t="s">
        <v>42</v>
      </c>
      <c r="E2878">
        <v>1.1100000000000001</v>
      </c>
      <c r="F2878">
        <v>6.47</v>
      </c>
      <c r="G2878">
        <v>0.75</v>
      </c>
      <c r="H2878">
        <v>9.34</v>
      </c>
      <c r="I2878">
        <v>39.840000000000003</v>
      </c>
      <c r="J2878">
        <v>6.51</v>
      </c>
      <c r="K2878">
        <v>2558</v>
      </c>
      <c r="L2878" t="s">
        <v>35</v>
      </c>
      <c r="M2878">
        <v>98.28</v>
      </c>
      <c r="N2878">
        <v>212</v>
      </c>
      <c r="O2878">
        <v>14</v>
      </c>
      <c r="P2878">
        <v>9</v>
      </c>
      <c r="Q2878">
        <v>27.82</v>
      </c>
      <c r="R2878">
        <v>53831</v>
      </c>
      <c r="S2878">
        <v>98.08</v>
      </c>
      <c r="T2878">
        <v>45.03</v>
      </c>
      <c r="U2878">
        <v>50.3</v>
      </c>
      <c r="V2878">
        <v>634</v>
      </c>
      <c r="W2878">
        <v>14.67</v>
      </c>
      <c r="X2878">
        <v>512</v>
      </c>
    </row>
    <row r="2879" spans="1:24" hidden="1" x14ac:dyDescent="0.25">
      <c r="A2879" t="s">
        <v>45</v>
      </c>
      <c r="B2879" t="s">
        <v>29</v>
      </c>
      <c r="C2879">
        <v>2023</v>
      </c>
      <c r="D2879" t="s">
        <v>43</v>
      </c>
      <c r="E2879">
        <v>3.44</v>
      </c>
      <c r="F2879">
        <v>6.87</v>
      </c>
      <c r="G2879">
        <v>4.3899999999999997</v>
      </c>
      <c r="H2879">
        <v>6.09</v>
      </c>
      <c r="I2879">
        <v>28.35</v>
      </c>
      <c r="J2879">
        <v>17.420000000000002</v>
      </c>
      <c r="K2879">
        <v>1</v>
      </c>
      <c r="L2879" t="s">
        <v>44</v>
      </c>
      <c r="M2879">
        <v>68.319999999999993</v>
      </c>
      <c r="N2879">
        <v>70</v>
      </c>
      <c r="O2879">
        <v>20</v>
      </c>
      <c r="P2879">
        <v>69</v>
      </c>
      <c r="Q2879">
        <v>72.87</v>
      </c>
      <c r="R2879">
        <v>60492</v>
      </c>
      <c r="S2879">
        <v>99.28</v>
      </c>
      <c r="T2879">
        <v>46.72</v>
      </c>
      <c r="U2879">
        <v>93.68</v>
      </c>
      <c r="V2879">
        <v>1039</v>
      </c>
      <c r="W2879">
        <v>27.53</v>
      </c>
      <c r="X2879">
        <v>379</v>
      </c>
    </row>
    <row r="2880" spans="1:24" hidden="1" x14ac:dyDescent="0.25">
      <c r="A2880" t="s">
        <v>46</v>
      </c>
      <c r="B2880" t="s">
        <v>25</v>
      </c>
      <c r="C2880">
        <v>2024</v>
      </c>
      <c r="D2880" t="s">
        <v>43</v>
      </c>
      <c r="E2880">
        <v>5.94</v>
      </c>
      <c r="F2880">
        <v>7.7</v>
      </c>
      <c r="G2880">
        <v>0.2</v>
      </c>
      <c r="H2880">
        <v>5.05</v>
      </c>
      <c r="I2880">
        <v>16.29</v>
      </c>
      <c r="J2880">
        <v>7.26</v>
      </c>
      <c r="K2880">
        <v>891</v>
      </c>
      <c r="L2880" t="s">
        <v>35</v>
      </c>
      <c r="M2880">
        <v>78.930000000000007</v>
      </c>
      <c r="N2880">
        <v>401</v>
      </c>
      <c r="O2880">
        <v>13</v>
      </c>
      <c r="P2880">
        <v>14</v>
      </c>
      <c r="Q2880">
        <v>83.56</v>
      </c>
      <c r="R2880">
        <v>77526</v>
      </c>
      <c r="S2880">
        <v>43.24</v>
      </c>
      <c r="T2880">
        <v>87.39</v>
      </c>
      <c r="U2880">
        <v>74.88</v>
      </c>
      <c r="V2880">
        <v>2395</v>
      </c>
      <c r="W2880">
        <v>1.8</v>
      </c>
      <c r="X2880">
        <v>612</v>
      </c>
    </row>
    <row r="2881" spans="1:24" hidden="1" x14ac:dyDescent="0.25">
      <c r="A2881" t="s">
        <v>32</v>
      </c>
      <c r="B2881" t="s">
        <v>33</v>
      </c>
      <c r="C2881">
        <v>2014</v>
      </c>
      <c r="D2881" t="s">
        <v>42</v>
      </c>
      <c r="E2881">
        <v>1.88</v>
      </c>
      <c r="F2881">
        <v>6.66</v>
      </c>
      <c r="G2881">
        <v>4.04</v>
      </c>
      <c r="H2881">
        <v>7.12</v>
      </c>
      <c r="I2881">
        <v>20.55</v>
      </c>
      <c r="J2881">
        <v>7.27</v>
      </c>
      <c r="K2881">
        <v>4894</v>
      </c>
      <c r="L2881" t="s">
        <v>27</v>
      </c>
      <c r="M2881">
        <v>31.41</v>
      </c>
      <c r="N2881">
        <v>206</v>
      </c>
      <c r="O2881">
        <v>40</v>
      </c>
      <c r="P2881">
        <v>46</v>
      </c>
      <c r="Q2881">
        <v>26.95</v>
      </c>
      <c r="R2881">
        <v>98226</v>
      </c>
      <c r="S2881">
        <v>89.31</v>
      </c>
      <c r="T2881">
        <v>79.47</v>
      </c>
      <c r="U2881">
        <v>25.92</v>
      </c>
      <c r="V2881">
        <v>2117</v>
      </c>
      <c r="W2881">
        <v>17.2</v>
      </c>
      <c r="X2881">
        <v>278</v>
      </c>
    </row>
    <row r="2882" spans="1:24" hidden="1" x14ac:dyDescent="0.25">
      <c r="A2882" t="s">
        <v>46</v>
      </c>
      <c r="B2882" t="s">
        <v>38</v>
      </c>
      <c r="C2882">
        <v>2007</v>
      </c>
      <c r="D2882" t="s">
        <v>30</v>
      </c>
      <c r="E2882">
        <v>8.8800000000000008</v>
      </c>
      <c r="F2882">
        <v>7.07</v>
      </c>
      <c r="G2882">
        <v>3.4</v>
      </c>
      <c r="H2882">
        <v>3.96</v>
      </c>
      <c r="I2882">
        <v>15.89</v>
      </c>
      <c r="J2882">
        <v>6.18</v>
      </c>
      <c r="K2882">
        <v>4724</v>
      </c>
      <c r="L2882" t="s">
        <v>27</v>
      </c>
      <c r="M2882">
        <v>66.38</v>
      </c>
      <c r="N2882">
        <v>71</v>
      </c>
      <c r="O2882">
        <v>15</v>
      </c>
      <c r="P2882">
        <v>90</v>
      </c>
      <c r="Q2882">
        <v>20.81</v>
      </c>
      <c r="R2882">
        <v>30306</v>
      </c>
      <c r="S2882">
        <v>59.2</v>
      </c>
      <c r="T2882">
        <v>74.5</v>
      </c>
      <c r="U2882">
        <v>94.62</v>
      </c>
      <c r="V2882">
        <v>2516</v>
      </c>
      <c r="W2882">
        <v>6.68</v>
      </c>
      <c r="X2882">
        <v>172</v>
      </c>
    </row>
    <row r="2883" spans="1:24" hidden="1" x14ac:dyDescent="0.25">
      <c r="A2883" t="s">
        <v>24</v>
      </c>
      <c r="B2883" t="s">
        <v>38</v>
      </c>
      <c r="C2883">
        <v>2018</v>
      </c>
      <c r="D2883" t="s">
        <v>30</v>
      </c>
      <c r="E2883">
        <v>8.08</v>
      </c>
      <c r="F2883">
        <v>6.97</v>
      </c>
      <c r="G2883">
        <v>4.5199999999999996</v>
      </c>
      <c r="H2883">
        <v>6.93</v>
      </c>
      <c r="I2883">
        <v>29.1</v>
      </c>
      <c r="J2883">
        <v>10.94</v>
      </c>
      <c r="K2883">
        <v>4556</v>
      </c>
      <c r="L2883" t="s">
        <v>35</v>
      </c>
      <c r="M2883">
        <v>47.91</v>
      </c>
      <c r="N2883">
        <v>315</v>
      </c>
      <c r="O2883">
        <v>0</v>
      </c>
      <c r="P2883">
        <v>9</v>
      </c>
      <c r="Q2883">
        <v>16.239999999999998</v>
      </c>
      <c r="R2883">
        <v>86434</v>
      </c>
      <c r="S2883">
        <v>50.94</v>
      </c>
      <c r="T2883">
        <v>24.62</v>
      </c>
      <c r="U2883">
        <v>33.479999999999997</v>
      </c>
      <c r="V2883">
        <v>2962</v>
      </c>
      <c r="W2883">
        <v>37.54</v>
      </c>
      <c r="X2883">
        <v>913</v>
      </c>
    </row>
    <row r="2884" spans="1:24" hidden="1" x14ac:dyDescent="0.25">
      <c r="A2884" t="s">
        <v>48</v>
      </c>
      <c r="B2884" t="s">
        <v>33</v>
      </c>
      <c r="C2884">
        <v>2023</v>
      </c>
      <c r="D2884" t="s">
        <v>40</v>
      </c>
      <c r="E2884">
        <v>5.21</v>
      </c>
      <c r="F2884">
        <v>7.91</v>
      </c>
      <c r="G2884">
        <v>4.49</v>
      </c>
      <c r="H2884">
        <v>3.39</v>
      </c>
      <c r="I2884">
        <v>46.9</v>
      </c>
      <c r="J2884">
        <v>2.58</v>
      </c>
      <c r="K2884">
        <v>2999</v>
      </c>
      <c r="L2884" t="s">
        <v>35</v>
      </c>
      <c r="M2884">
        <v>39.19</v>
      </c>
      <c r="N2884">
        <v>179</v>
      </c>
      <c r="O2884">
        <v>39</v>
      </c>
      <c r="P2884">
        <v>20</v>
      </c>
      <c r="Q2884">
        <v>21.61</v>
      </c>
      <c r="R2884">
        <v>6549</v>
      </c>
      <c r="S2884">
        <v>41.19</v>
      </c>
      <c r="T2884">
        <v>77.05</v>
      </c>
      <c r="U2884">
        <v>55.84</v>
      </c>
      <c r="V2884">
        <v>435</v>
      </c>
      <c r="W2884">
        <v>31.66</v>
      </c>
      <c r="X2884">
        <v>539</v>
      </c>
    </row>
    <row r="2885" spans="1:24" hidden="1" x14ac:dyDescent="0.25">
      <c r="A2885" t="s">
        <v>47</v>
      </c>
      <c r="B2885" t="s">
        <v>33</v>
      </c>
      <c r="C2885">
        <v>2015</v>
      </c>
      <c r="D2885" t="s">
        <v>34</v>
      </c>
      <c r="E2885">
        <v>7.24</v>
      </c>
      <c r="F2885">
        <v>8.2100000000000009</v>
      </c>
      <c r="G2885">
        <v>0.27</v>
      </c>
      <c r="H2885">
        <v>7.25</v>
      </c>
      <c r="I2885">
        <v>14.22</v>
      </c>
      <c r="J2885">
        <v>0.73</v>
      </c>
      <c r="K2885">
        <v>3553</v>
      </c>
      <c r="L2885" t="s">
        <v>35</v>
      </c>
      <c r="M2885">
        <v>79.599999999999994</v>
      </c>
      <c r="N2885">
        <v>207</v>
      </c>
      <c r="O2885">
        <v>17</v>
      </c>
      <c r="P2885">
        <v>18</v>
      </c>
      <c r="Q2885">
        <v>28.18</v>
      </c>
      <c r="R2885">
        <v>22542</v>
      </c>
      <c r="S2885">
        <v>89.21</v>
      </c>
      <c r="T2885">
        <v>46.42</v>
      </c>
      <c r="U2885">
        <v>93.84</v>
      </c>
      <c r="V2885">
        <v>842</v>
      </c>
      <c r="W2885">
        <v>5.55</v>
      </c>
      <c r="X2885">
        <v>683</v>
      </c>
    </row>
    <row r="2886" spans="1:24" hidden="1" x14ac:dyDescent="0.25">
      <c r="A2886" t="s">
        <v>32</v>
      </c>
      <c r="B2886" t="s">
        <v>25</v>
      </c>
      <c r="C2886">
        <v>2005</v>
      </c>
      <c r="D2886" t="s">
        <v>34</v>
      </c>
      <c r="E2886">
        <v>3.66</v>
      </c>
      <c r="F2886">
        <v>7.75</v>
      </c>
      <c r="G2886">
        <v>3.05</v>
      </c>
      <c r="H2886">
        <v>6.71</v>
      </c>
      <c r="I2886">
        <v>22.94</v>
      </c>
      <c r="J2886">
        <v>17.95</v>
      </c>
      <c r="K2886">
        <v>3657</v>
      </c>
      <c r="L2886" t="s">
        <v>44</v>
      </c>
      <c r="M2886">
        <v>32.74</v>
      </c>
      <c r="N2886">
        <v>176</v>
      </c>
      <c r="O2886">
        <v>33</v>
      </c>
      <c r="P2886">
        <v>67</v>
      </c>
      <c r="Q2886">
        <v>87.14</v>
      </c>
      <c r="R2886">
        <v>43448</v>
      </c>
      <c r="S2886">
        <v>62.11</v>
      </c>
      <c r="T2886">
        <v>26.75</v>
      </c>
      <c r="U2886">
        <v>86.28</v>
      </c>
      <c r="V2886">
        <v>1110</v>
      </c>
      <c r="W2886">
        <v>16.07</v>
      </c>
      <c r="X2886">
        <v>61</v>
      </c>
    </row>
    <row r="2887" spans="1:24" hidden="1" x14ac:dyDescent="0.25">
      <c r="A2887" t="s">
        <v>24</v>
      </c>
      <c r="B2887" t="s">
        <v>37</v>
      </c>
      <c r="C2887">
        <v>2005</v>
      </c>
      <c r="D2887" t="s">
        <v>34</v>
      </c>
      <c r="E2887">
        <v>0.37</v>
      </c>
      <c r="F2887">
        <v>6.85</v>
      </c>
      <c r="G2887">
        <v>0.62</v>
      </c>
      <c r="H2887">
        <v>6.65</v>
      </c>
      <c r="I2887">
        <v>32.76</v>
      </c>
      <c r="J2887">
        <v>18.579999999999998</v>
      </c>
      <c r="K2887">
        <v>971</v>
      </c>
      <c r="L2887" t="s">
        <v>35</v>
      </c>
      <c r="M2887">
        <v>93.34</v>
      </c>
      <c r="N2887">
        <v>194</v>
      </c>
      <c r="O2887">
        <v>25</v>
      </c>
      <c r="P2887">
        <v>21</v>
      </c>
      <c r="Q2887">
        <v>77.459999999999994</v>
      </c>
      <c r="R2887">
        <v>26204</v>
      </c>
      <c r="S2887">
        <v>33.380000000000003</v>
      </c>
      <c r="T2887">
        <v>89.27</v>
      </c>
      <c r="U2887">
        <v>59.01</v>
      </c>
      <c r="V2887">
        <v>2499</v>
      </c>
      <c r="W2887">
        <v>3.22</v>
      </c>
      <c r="X2887">
        <v>335</v>
      </c>
    </row>
    <row r="2888" spans="1:24" hidden="1" x14ac:dyDescent="0.25">
      <c r="A2888" t="s">
        <v>45</v>
      </c>
      <c r="B2888" t="s">
        <v>38</v>
      </c>
      <c r="C2888">
        <v>2021</v>
      </c>
      <c r="D2888" t="s">
        <v>26</v>
      </c>
      <c r="E2888">
        <v>9.0399999999999991</v>
      </c>
      <c r="F2888">
        <v>7.08</v>
      </c>
      <c r="G2888">
        <v>0.39</v>
      </c>
      <c r="H2888">
        <v>7.79</v>
      </c>
      <c r="I2888">
        <v>42.23</v>
      </c>
      <c r="J2888">
        <v>1.52</v>
      </c>
      <c r="K2888">
        <v>4149</v>
      </c>
      <c r="L2888" t="s">
        <v>31</v>
      </c>
      <c r="M2888">
        <v>66.239999999999995</v>
      </c>
      <c r="N2888">
        <v>300</v>
      </c>
      <c r="O2888">
        <v>35</v>
      </c>
      <c r="P2888">
        <v>62</v>
      </c>
      <c r="Q2888">
        <v>2.1800000000000002</v>
      </c>
      <c r="R2888">
        <v>26185</v>
      </c>
      <c r="S2888">
        <v>49.19</v>
      </c>
      <c r="T2888">
        <v>23.76</v>
      </c>
      <c r="U2888">
        <v>36.549999999999997</v>
      </c>
      <c r="V2888">
        <v>2815</v>
      </c>
      <c r="W2888">
        <v>29.86</v>
      </c>
      <c r="X2888">
        <v>67</v>
      </c>
    </row>
    <row r="2889" spans="1:24" hidden="1" x14ac:dyDescent="0.25">
      <c r="A2889" t="s">
        <v>45</v>
      </c>
      <c r="B2889" t="s">
        <v>25</v>
      </c>
      <c r="C2889">
        <v>2002</v>
      </c>
      <c r="D2889" t="s">
        <v>30</v>
      </c>
      <c r="E2889">
        <v>1.28</v>
      </c>
      <c r="F2889">
        <v>6.36</v>
      </c>
      <c r="G2889">
        <v>2.2400000000000002</v>
      </c>
      <c r="H2889">
        <v>3.31</v>
      </c>
      <c r="I2889">
        <v>12.67</v>
      </c>
      <c r="J2889">
        <v>10.99</v>
      </c>
      <c r="K2889">
        <v>3742</v>
      </c>
      <c r="L2889" t="s">
        <v>35</v>
      </c>
      <c r="M2889">
        <v>75.38</v>
      </c>
      <c r="N2889">
        <v>392</v>
      </c>
      <c r="O2889">
        <v>20</v>
      </c>
      <c r="P2889">
        <v>37</v>
      </c>
      <c r="Q2889">
        <v>87.66</v>
      </c>
      <c r="R2889">
        <v>64951</v>
      </c>
      <c r="S2889">
        <v>44.41</v>
      </c>
      <c r="T2889">
        <v>83.76</v>
      </c>
      <c r="U2889">
        <v>60.74</v>
      </c>
      <c r="V2889">
        <v>1091</v>
      </c>
      <c r="W2889">
        <v>7.65</v>
      </c>
      <c r="X2889">
        <v>292</v>
      </c>
    </row>
    <row r="2890" spans="1:24" hidden="1" x14ac:dyDescent="0.25">
      <c r="A2890" t="s">
        <v>45</v>
      </c>
      <c r="B2890" t="s">
        <v>33</v>
      </c>
      <c r="C2890">
        <v>2009</v>
      </c>
      <c r="D2890" t="s">
        <v>40</v>
      </c>
      <c r="E2890">
        <v>9.48</v>
      </c>
      <c r="F2890">
        <v>6.42</v>
      </c>
      <c r="G2890">
        <v>0.49</v>
      </c>
      <c r="H2890">
        <v>6.22</v>
      </c>
      <c r="I2890">
        <v>14.01</v>
      </c>
      <c r="J2890">
        <v>10.79</v>
      </c>
      <c r="K2890">
        <v>4204</v>
      </c>
      <c r="L2890" t="s">
        <v>27</v>
      </c>
      <c r="M2890">
        <v>47.74</v>
      </c>
      <c r="N2890">
        <v>371</v>
      </c>
      <c r="O2890">
        <v>0</v>
      </c>
      <c r="P2890">
        <v>14</v>
      </c>
      <c r="Q2890">
        <v>9.7200000000000006</v>
      </c>
      <c r="R2890">
        <v>52202</v>
      </c>
      <c r="S2890">
        <v>45.12</v>
      </c>
      <c r="T2890">
        <v>10.039999999999999</v>
      </c>
      <c r="U2890">
        <v>63.81</v>
      </c>
      <c r="V2890">
        <v>960</v>
      </c>
      <c r="W2890">
        <v>32.17</v>
      </c>
      <c r="X2890">
        <v>667</v>
      </c>
    </row>
    <row r="2891" spans="1:24" x14ac:dyDescent="0.25">
      <c r="A2891" t="s">
        <v>48</v>
      </c>
      <c r="B2891" t="s">
        <v>25</v>
      </c>
      <c r="C2891">
        <v>2000</v>
      </c>
      <c r="D2891" t="s">
        <v>43</v>
      </c>
      <c r="E2891">
        <v>5.72</v>
      </c>
      <c r="F2891">
        <v>6.41</v>
      </c>
      <c r="G2891">
        <v>3.64</v>
      </c>
      <c r="H2891">
        <v>6.11</v>
      </c>
      <c r="I2891">
        <v>44.26</v>
      </c>
      <c r="J2891">
        <v>7.45</v>
      </c>
      <c r="K2891">
        <v>279</v>
      </c>
      <c r="L2891" t="s">
        <v>35</v>
      </c>
      <c r="M2891">
        <v>42.75</v>
      </c>
      <c r="N2891">
        <v>238</v>
      </c>
      <c r="O2891">
        <v>26</v>
      </c>
      <c r="P2891">
        <v>69</v>
      </c>
      <c r="Q2891">
        <v>66.22</v>
      </c>
      <c r="R2891">
        <v>74733</v>
      </c>
      <c r="S2891">
        <v>31.16</v>
      </c>
      <c r="T2891">
        <v>45.03</v>
      </c>
      <c r="U2891">
        <v>99.75</v>
      </c>
      <c r="V2891">
        <v>1425</v>
      </c>
      <c r="W2891">
        <v>2.96</v>
      </c>
      <c r="X2891">
        <v>66</v>
      </c>
    </row>
    <row r="2892" spans="1:24" hidden="1" x14ac:dyDescent="0.25">
      <c r="A2892" t="s">
        <v>46</v>
      </c>
      <c r="B2892" t="s">
        <v>33</v>
      </c>
      <c r="C2892">
        <v>2013</v>
      </c>
      <c r="D2892" t="s">
        <v>34</v>
      </c>
      <c r="E2892">
        <v>3.06</v>
      </c>
      <c r="F2892">
        <v>6.33</v>
      </c>
      <c r="G2892">
        <v>4.84</v>
      </c>
      <c r="H2892">
        <v>6.22</v>
      </c>
      <c r="I2892">
        <v>4.01</v>
      </c>
      <c r="J2892">
        <v>11.38</v>
      </c>
      <c r="K2892">
        <v>1698</v>
      </c>
      <c r="L2892" t="s">
        <v>27</v>
      </c>
      <c r="M2892">
        <v>47.06</v>
      </c>
      <c r="N2892">
        <v>153</v>
      </c>
      <c r="O2892">
        <v>10</v>
      </c>
      <c r="P2892">
        <v>74</v>
      </c>
      <c r="Q2892">
        <v>16.84</v>
      </c>
      <c r="R2892">
        <v>40296</v>
      </c>
      <c r="S2892">
        <v>63.3</v>
      </c>
      <c r="T2892">
        <v>12.39</v>
      </c>
      <c r="U2892">
        <v>85.92</v>
      </c>
      <c r="V2892">
        <v>2496</v>
      </c>
      <c r="W2892">
        <v>22.92</v>
      </c>
      <c r="X2892">
        <v>389</v>
      </c>
    </row>
    <row r="2893" spans="1:24" hidden="1" x14ac:dyDescent="0.25">
      <c r="A2893" t="s">
        <v>47</v>
      </c>
      <c r="B2893" t="s">
        <v>29</v>
      </c>
      <c r="C2893">
        <v>2003</v>
      </c>
      <c r="D2893" t="s">
        <v>43</v>
      </c>
      <c r="E2893">
        <v>4.96</v>
      </c>
      <c r="F2893">
        <v>6.45</v>
      </c>
      <c r="G2893">
        <v>2.85</v>
      </c>
      <c r="H2893">
        <v>9.86</v>
      </c>
      <c r="I2893">
        <v>30.27</v>
      </c>
      <c r="J2893">
        <v>9.16</v>
      </c>
      <c r="K2893">
        <v>2887</v>
      </c>
      <c r="L2893" t="s">
        <v>27</v>
      </c>
      <c r="M2893">
        <v>46.26</v>
      </c>
      <c r="N2893">
        <v>153</v>
      </c>
      <c r="O2893">
        <v>37</v>
      </c>
      <c r="P2893">
        <v>43</v>
      </c>
      <c r="Q2893">
        <v>8.1</v>
      </c>
      <c r="R2893">
        <v>26255</v>
      </c>
      <c r="S2893">
        <v>5.22</v>
      </c>
      <c r="T2893">
        <v>83</v>
      </c>
      <c r="U2893">
        <v>88.91</v>
      </c>
      <c r="V2893">
        <v>1013</v>
      </c>
      <c r="W2893">
        <v>24.33</v>
      </c>
      <c r="X2893">
        <v>891</v>
      </c>
    </row>
    <row r="2894" spans="1:24" hidden="1" x14ac:dyDescent="0.25">
      <c r="A2894" t="s">
        <v>45</v>
      </c>
      <c r="B2894" t="s">
        <v>33</v>
      </c>
      <c r="C2894">
        <v>2011</v>
      </c>
      <c r="D2894" t="s">
        <v>43</v>
      </c>
      <c r="E2894">
        <v>5.0199999999999996</v>
      </c>
      <c r="F2894">
        <v>6.51</v>
      </c>
      <c r="G2894">
        <v>1.18</v>
      </c>
      <c r="H2894">
        <v>3.97</v>
      </c>
      <c r="I2894">
        <v>43.02</v>
      </c>
      <c r="J2894">
        <v>9.7899999999999991</v>
      </c>
      <c r="K2894">
        <v>2884</v>
      </c>
      <c r="L2894" t="s">
        <v>44</v>
      </c>
      <c r="M2894">
        <v>90.52</v>
      </c>
      <c r="N2894">
        <v>29</v>
      </c>
      <c r="O2894">
        <v>13</v>
      </c>
      <c r="P2894">
        <v>29</v>
      </c>
      <c r="Q2894">
        <v>76.459999999999994</v>
      </c>
      <c r="R2894">
        <v>33763</v>
      </c>
      <c r="S2894">
        <v>88.62</v>
      </c>
      <c r="T2894">
        <v>20.07</v>
      </c>
      <c r="U2894">
        <v>98.89</v>
      </c>
      <c r="V2894">
        <v>2620</v>
      </c>
      <c r="W2894">
        <v>13.37</v>
      </c>
      <c r="X2894">
        <v>18</v>
      </c>
    </row>
    <row r="2895" spans="1:24" hidden="1" x14ac:dyDescent="0.25">
      <c r="A2895" t="s">
        <v>39</v>
      </c>
      <c r="B2895" t="s">
        <v>33</v>
      </c>
      <c r="C2895">
        <v>2005</v>
      </c>
      <c r="D2895" t="s">
        <v>42</v>
      </c>
      <c r="E2895">
        <v>0.23</v>
      </c>
      <c r="F2895">
        <v>6.28</v>
      </c>
      <c r="G2895">
        <v>4.22</v>
      </c>
      <c r="H2895">
        <v>7.83</v>
      </c>
      <c r="I2895">
        <v>46.09</v>
      </c>
      <c r="J2895">
        <v>15.11</v>
      </c>
      <c r="K2895">
        <v>3285</v>
      </c>
      <c r="L2895" t="s">
        <v>35</v>
      </c>
      <c r="M2895">
        <v>85.11</v>
      </c>
      <c r="N2895">
        <v>26</v>
      </c>
      <c r="O2895">
        <v>27</v>
      </c>
      <c r="P2895">
        <v>23</v>
      </c>
      <c r="Q2895">
        <v>47.79</v>
      </c>
      <c r="R2895">
        <v>24021</v>
      </c>
      <c r="S2895">
        <v>41.54</v>
      </c>
      <c r="T2895">
        <v>63.85</v>
      </c>
      <c r="U2895">
        <v>61.87</v>
      </c>
      <c r="V2895">
        <v>375</v>
      </c>
      <c r="W2895">
        <v>6.57</v>
      </c>
      <c r="X2895">
        <v>713</v>
      </c>
    </row>
    <row r="2896" spans="1:24" hidden="1" x14ac:dyDescent="0.25">
      <c r="A2896" t="s">
        <v>32</v>
      </c>
      <c r="B2896" t="s">
        <v>33</v>
      </c>
      <c r="C2896">
        <v>2010</v>
      </c>
      <c r="D2896" t="s">
        <v>26</v>
      </c>
      <c r="E2896">
        <v>3.55</v>
      </c>
      <c r="F2896">
        <v>7.6</v>
      </c>
      <c r="G2896">
        <v>4.2699999999999996</v>
      </c>
      <c r="H2896">
        <v>5.81</v>
      </c>
      <c r="I2896">
        <v>0.63</v>
      </c>
      <c r="J2896">
        <v>10.52</v>
      </c>
      <c r="K2896">
        <v>3579</v>
      </c>
      <c r="L2896" t="s">
        <v>27</v>
      </c>
      <c r="M2896">
        <v>89.69</v>
      </c>
      <c r="N2896">
        <v>463</v>
      </c>
      <c r="O2896">
        <v>26</v>
      </c>
      <c r="P2896">
        <v>85</v>
      </c>
      <c r="Q2896">
        <v>60.71</v>
      </c>
      <c r="R2896">
        <v>66421</v>
      </c>
      <c r="S2896">
        <v>80.09</v>
      </c>
      <c r="T2896">
        <v>60.5</v>
      </c>
      <c r="U2896">
        <v>66.819999999999993</v>
      </c>
      <c r="V2896">
        <v>1448</v>
      </c>
      <c r="W2896">
        <v>12.95</v>
      </c>
      <c r="X2896">
        <v>600</v>
      </c>
    </row>
    <row r="2897" spans="1:24" hidden="1" x14ac:dyDescent="0.25">
      <c r="A2897" t="s">
        <v>41</v>
      </c>
      <c r="B2897" t="s">
        <v>37</v>
      </c>
      <c r="C2897">
        <v>2011</v>
      </c>
      <c r="D2897" t="s">
        <v>40</v>
      </c>
      <c r="E2897">
        <v>7.4</v>
      </c>
      <c r="F2897">
        <v>8.48</v>
      </c>
      <c r="G2897">
        <v>3.66</v>
      </c>
      <c r="H2897">
        <v>6.58</v>
      </c>
      <c r="I2897">
        <v>18.48</v>
      </c>
      <c r="J2897">
        <v>6.47</v>
      </c>
      <c r="K2897">
        <v>2251</v>
      </c>
      <c r="L2897" t="s">
        <v>31</v>
      </c>
      <c r="M2897">
        <v>81.44</v>
      </c>
      <c r="N2897">
        <v>239</v>
      </c>
      <c r="O2897">
        <v>21</v>
      </c>
      <c r="P2897">
        <v>93</v>
      </c>
      <c r="Q2897">
        <v>43.68</v>
      </c>
      <c r="R2897">
        <v>30844</v>
      </c>
      <c r="S2897">
        <v>72.95</v>
      </c>
      <c r="T2897">
        <v>72.33</v>
      </c>
      <c r="U2897">
        <v>56.36</v>
      </c>
      <c r="V2897">
        <v>1064</v>
      </c>
      <c r="W2897">
        <v>19.82</v>
      </c>
      <c r="X2897">
        <v>672</v>
      </c>
    </row>
    <row r="2898" spans="1:24" hidden="1" x14ac:dyDescent="0.25">
      <c r="A2898" t="s">
        <v>39</v>
      </c>
      <c r="B2898" t="s">
        <v>33</v>
      </c>
      <c r="C2898">
        <v>2009</v>
      </c>
      <c r="D2898" t="s">
        <v>26</v>
      </c>
      <c r="E2898">
        <v>5.0999999999999996</v>
      </c>
      <c r="F2898">
        <v>8.1999999999999993</v>
      </c>
      <c r="G2898">
        <v>3.08</v>
      </c>
      <c r="H2898">
        <v>8.34</v>
      </c>
      <c r="I2898">
        <v>12.86</v>
      </c>
      <c r="J2898">
        <v>11.63</v>
      </c>
      <c r="K2898">
        <v>4640</v>
      </c>
      <c r="L2898" t="s">
        <v>35</v>
      </c>
      <c r="M2898">
        <v>75.05</v>
      </c>
      <c r="N2898">
        <v>242</v>
      </c>
      <c r="O2898">
        <v>20</v>
      </c>
      <c r="P2898">
        <v>45</v>
      </c>
      <c r="Q2898">
        <v>8.58</v>
      </c>
      <c r="R2898">
        <v>77762</v>
      </c>
      <c r="S2898">
        <v>47.19</v>
      </c>
      <c r="T2898">
        <v>69.75</v>
      </c>
      <c r="U2898">
        <v>30.04</v>
      </c>
      <c r="V2898">
        <v>1886</v>
      </c>
      <c r="W2898">
        <v>38.76</v>
      </c>
      <c r="X2898">
        <v>836</v>
      </c>
    </row>
    <row r="2899" spans="1:24" hidden="1" x14ac:dyDescent="0.25">
      <c r="A2899" t="s">
        <v>47</v>
      </c>
      <c r="B2899" t="s">
        <v>38</v>
      </c>
      <c r="C2899">
        <v>2017</v>
      </c>
      <c r="D2899" t="s">
        <v>42</v>
      </c>
      <c r="E2899">
        <v>2.44</v>
      </c>
      <c r="F2899">
        <v>6.11</v>
      </c>
      <c r="G2899">
        <v>4.34</v>
      </c>
      <c r="H2899">
        <v>4.0999999999999996</v>
      </c>
      <c r="I2899">
        <v>28.4</v>
      </c>
      <c r="J2899">
        <v>12.82</v>
      </c>
      <c r="K2899">
        <v>2356</v>
      </c>
      <c r="L2899" t="s">
        <v>35</v>
      </c>
      <c r="M2899">
        <v>66.95</v>
      </c>
      <c r="N2899">
        <v>131</v>
      </c>
      <c r="O2899">
        <v>23</v>
      </c>
      <c r="P2899">
        <v>3</v>
      </c>
      <c r="Q2899">
        <v>74.48</v>
      </c>
      <c r="R2899">
        <v>38039</v>
      </c>
      <c r="S2899">
        <v>19.87</v>
      </c>
      <c r="T2899">
        <v>12.6</v>
      </c>
      <c r="U2899">
        <v>62.02</v>
      </c>
      <c r="V2899">
        <v>2686</v>
      </c>
      <c r="W2899">
        <v>17.88</v>
      </c>
      <c r="X2899">
        <v>716</v>
      </c>
    </row>
    <row r="2900" spans="1:24" hidden="1" x14ac:dyDescent="0.25">
      <c r="A2900" t="s">
        <v>48</v>
      </c>
      <c r="B2900" t="s">
        <v>38</v>
      </c>
      <c r="C2900">
        <v>2006</v>
      </c>
      <c r="D2900" t="s">
        <v>40</v>
      </c>
      <c r="E2900">
        <v>3.35</v>
      </c>
      <c r="F2900">
        <v>7.06</v>
      </c>
      <c r="G2900">
        <v>0.82</v>
      </c>
      <c r="H2900">
        <v>8.35</v>
      </c>
      <c r="I2900">
        <v>31.64</v>
      </c>
      <c r="J2900">
        <v>13.25</v>
      </c>
      <c r="K2900">
        <v>4623</v>
      </c>
      <c r="L2900" t="s">
        <v>27</v>
      </c>
      <c r="M2900">
        <v>48.58</v>
      </c>
      <c r="N2900">
        <v>178</v>
      </c>
      <c r="O2900">
        <v>18</v>
      </c>
      <c r="P2900">
        <v>5</v>
      </c>
      <c r="Q2900">
        <v>82.39</v>
      </c>
      <c r="R2900">
        <v>7780</v>
      </c>
      <c r="S2900">
        <v>56.22</v>
      </c>
      <c r="T2900">
        <v>41.07</v>
      </c>
      <c r="U2900">
        <v>66.61</v>
      </c>
      <c r="V2900">
        <v>1534</v>
      </c>
      <c r="W2900">
        <v>7.58</v>
      </c>
      <c r="X2900">
        <v>514</v>
      </c>
    </row>
    <row r="2901" spans="1:24" hidden="1" x14ac:dyDescent="0.25">
      <c r="A2901" t="s">
        <v>47</v>
      </c>
      <c r="B2901" t="s">
        <v>25</v>
      </c>
      <c r="C2901">
        <v>2006</v>
      </c>
      <c r="D2901" t="s">
        <v>40</v>
      </c>
      <c r="E2901">
        <v>8.6300000000000008</v>
      </c>
      <c r="F2901">
        <v>8.15</v>
      </c>
      <c r="G2901">
        <v>4.66</v>
      </c>
      <c r="H2901">
        <v>3.49</v>
      </c>
      <c r="I2901">
        <v>49.99</v>
      </c>
      <c r="J2901">
        <v>12.37</v>
      </c>
      <c r="K2901">
        <v>1931</v>
      </c>
      <c r="L2901" t="s">
        <v>44</v>
      </c>
      <c r="M2901">
        <v>79.38</v>
      </c>
      <c r="N2901">
        <v>338</v>
      </c>
      <c r="O2901">
        <v>23</v>
      </c>
      <c r="P2901">
        <v>37</v>
      </c>
      <c r="Q2901">
        <v>6.06</v>
      </c>
      <c r="R2901">
        <v>18780</v>
      </c>
      <c r="S2901">
        <v>94.81</v>
      </c>
      <c r="T2901">
        <v>35.799999999999997</v>
      </c>
      <c r="U2901">
        <v>38.979999999999997</v>
      </c>
      <c r="V2901">
        <v>2301</v>
      </c>
      <c r="W2901">
        <v>1.04</v>
      </c>
      <c r="X2901">
        <v>722</v>
      </c>
    </row>
    <row r="2902" spans="1:24" hidden="1" x14ac:dyDescent="0.25">
      <c r="A2902" t="s">
        <v>41</v>
      </c>
      <c r="B2902" t="s">
        <v>37</v>
      </c>
      <c r="C2902">
        <v>2010</v>
      </c>
      <c r="D2902" t="s">
        <v>30</v>
      </c>
      <c r="E2902">
        <v>5.26</v>
      </c>
      <c r="F2902">
        <v>6.34</v>
      </c>
      <c r="G2902">
        <v>4.74</v>
      </c>
      <c r="H2902">
        <v>6.38</v>
      </c>
      <c r="I2902">
        <v>25.64</v>
      </c>
      <c r="J2902">
        <v>13.29</v>
      </c>
      <c r="K2902">
        <v>3414</v>
      </c>
      <c r="L2902" t="s">
        <v>44</v>
      </c>
      <c r="M2902">
        <v>39.56</v>
      </c>
      <c r="N2902">
        <v>97</v>
      </c>
      <c r="O2902">
        <v>25</v>
      </c>
      <c r="P2902">
        <v>25</v>
      </c>
      <c r="Q2902">
        <v>38.82</v>
      </c>
      <c r="R2902">
        <v>28930</v>
      </c>
      <c r="S2902">
        <v>18.579999999999998</v>
      </c>
      <c r="T2902">
        <v>87.83</v>
      </c>
      <c r="U2902">
        <v>82.63</v>
      </c>
      <c r="V2902">
        <v>2568</v>
      </c>
      <c r="W2902">
        <v>0.33</v>
      </c>
      <c r="X2902">
        <v>287</v>
      </c>
    </row>
    <row r="2903" spans="1:24" hidden="1" x14ac:dyDescent="0.25">
      <c r="A2903" t="s">
        <v>32</v>
      </c>
      <c r="B2903" t="s">
        <v>25</v>
      </c>
      <c r="C2903">
        <v>2003</v>
      </c>
      <c r="D2903" t="s">
        <v>26</v>
      </c>
      <c r="E2903">
        <v>5.28</v>
      </c>
      <c r="F2903">
        <v>8.1199999999999992</v>
      </c>
      <c r="G2903">
        <v>4.3600000000000003</v>
      </c>
      <c r="H2903">
        <v>8.19</v>
      </c>
      <c r="I2903">
        <v>27.57</v>
      </c>
      <c r="J2903">
        <v>6.2</v>
      </c>
      <c r="K2903">
        <v>1008</v>
      </c>
      <c r="L2903" t="s">
        <v>35</v>
      </c>
      <c r="M2903">
        <v>65.77</v>
      </c>
      <c r="N2903">
        <v>325</v>
      </c>
      <c r="O2903">
        <v>24</v>
      </c>
      <c r="P2903">
        <v>18</v>
      </c>
      <c r="Q2903">
        <v>56.62</v>
      </c>
      <c r="R2903">
        <v>56660</v>
      </c>
      <c r="S2903">
        <v>25.6</v>
      </c>
      <c r="T2903">
        <v>71.989999999999995</v>
      </c>
      <c r="U2903">
        <v>29.96</v>
      </c>
      <c r="V2903">
        <v>1442</v>
      </c>
      <c r="W2903">
        <v>16.670000000000002</v>
      </c>
      <c r="X2903">
        <v>443</v>
      </c>
    </row>
    <row r="2904" spans="1:24" hidden="1" x14ac:dyDescent="0.25">
      <c r="A2904" t="s">
        <v>41</v>
      </c>
      <c r="B2904" t="s">
        <v>38</v>
      </c>
      <c r="C2904">
        <v>2019</v>
      </c>
      <c r="D2904" t="s">
        <v>26</v>
      </c>
      <c r="E2904">
        <v>9.61</v>
      </c>
      <c r="F2904">
        <v>7.48</v>
      </c>
      <c r="G2904">
        <v>1.25</v>
      </c>
      <c r="H2904">
        <v>4.3499999999999996</v>
      </c>
      <c r="I2904">
        <v>20.72</v>
      </c>
      <c r="J2904">
        <v>8.92</v>
      </c>
      <c r="K2904">
        <v>4712</v>
      </c>
      <c r="L2904" t="s">
        <v>35</v>
      </c>
      <c r="M2904">
        <v>43.67</v>
      </c>
      <c r="N2904">
        <v>236</v>
      </c>
      <c r="O2904">
        <v>44</v>
      </c>
      <c r="P2904">
        <v>1</v>
      </c>
      <c r="Q2904">
        <v>61.31</v>
      </c>
      <c r="R2904">
        <v>92946</v>
      </c>
      <c r="S2904">
        <v>99.3</v>
      </c>
      <c r="T2904">
        <v>66.64</v>
      </c>
      <c r="U2904">
        <v>60.16</v>
      </c>
      <c r="V2904">
        <v>1127</v>
      </c>
      <c r="W2904">
        <v>11.85</v>
      </c>
      <c r="X2904">
        <v>416</v>
      </c>
    </row>
    <row r="2905" spans="1:24" x14ac:dyDescent="0.25">
      <c r="A2905" t="s">
        <v>28</v>
      </c>
      <c r="B2905" t="s">
        <v>38</v>
      </c>
      <c r="C2905">
        <v>2000</v>
      </c>
      <c r="D2905" t="s">
        <v>30</v>
      </c>
      <c r="E2905">
        <v>3.21</v>
      </c>
      <c r="F2905">
        <v>8.33</v>
      </c>
      <c r="G2905">
        <v>4.29</v>
      </c>
      <c r="H2905">
        <v>8.4</v>
      </c>
      <c r="I2905">
        <v>7.38</v>
      </c>
      <c r="J2905">
        <v>13.37</v>
      </c>
      <c r="K2905">
        <v>2078</v>
      </c>
      <c r="L2905" t="s">
        <v>44</v>
      </c>
      <c r="M2905">
        <v>65.33</v>
      </c>
      <c r="N2905">
        <v>334</v>
      </c>
      <c r="O2905">
        <v>43</v>
      </c>
      <c r="P2905">
        <v>67</v>
      </c>
      <c r="Q2905">
        <v>58.66</v>
      </c>
      <c r="R2905">
        <v>30094</v>
      </c>
      <c r="S2905">
        <v>89.26</v>
      </c>
      <c r="T2905">
        <v>45.37</v>
      </c>
      <c r="U2905">
        <v>73.02</v>
      </c>
      <c r="V2905">
        <v>1692</v>
      </c>
      <c r="W2905">
        <v>4.5999999999999996</v>
      </c>
      <c r="X2905">
        <v>93</v>
      </c>
    </row>
    <row r="2906" spans="1:24" hidden="1" x14ac:dyDescent="0.25">
      <c r="A2906" t="s">
        <v>32</v>
      </c>
      <c r="B2906" t="s">
        <v>29</v>
      </c>
      <c r="C2906">
        <v>2012</v>
      </c>
      <c r="D2906" t="s">
        <v>43</v>
      </c>
      <c r="E2906">
        <v>4.8</v>
      </c>
      <c r="F2906">
        <v>8.19</v>
      </c>
      <c r="G2906">
        <v>2.4900000000000002</v>
      </c>
      <c r="H2906">
        <v>4.17</v>
      </c>
      <c r="I2906">
        <v>15.17</v>
      </c>
      <c r="J2906">
        <v>15.09</v>
      </c>
      <c r="K2906">
        <v>4195</v>
      </c>
      <c r="L2906" t="s">
        <v>44</v>
      </c>
      <c r="M2906">
        <v>50.57</v>
      </c>
      <c r="N2906">
        <v>137</v>
      </c>
      <c r="O2906">
        <v>28</v>
      </c>
      <c r="P2906">
        <v>68</v>
      </c>
      <c r="Q2906">
        <v>69.91</v>
      </c>
      <c r="R2906">
        <v>96501</v>
      </c>
      <c r="S2906">
        <v>54.95</v>
      </c>
      <c r="T2906">
        <v>81.28</v>
      </c>
      <c r="U2906">
        <v>24.39</v>
      </c>
      <c r="V2906">
        <v>2995</v>
      </c>
      <c r="W2906">
        <v>6.89</v>
      </c>
      <c r="X2906">
        <v>445</v>
      </c>
    </row>
    <row r="2907" spans="1:24" hidden="1" x14ac:dyDescent="0.25">
      <c r="A2907" t="s">
        <v>47</v>
      </c>
      <c r="B2907" t="s">
        <v>33</v>
      </c>
      <c r="C2907">
        <v>2017</v>
      </c>
      <c r="D2907" t="s">
        <v>42</v>
      </c>
      <c r="E2907">
        <v>8.1199999999999992</v>
      </c>
      <c r="F2907">
        <v>7.69</v>
      </c>
      <c r="G2907">
        <v>2.97</v>
      </c>
      <c r="H2907">
        <v>8.59</v>
      </c>
      <c r="I2907">
        <v>12.35</v>
      </c>
      <c r="J2907">
        <v>8.68</v>
      </c>
      <c r="K2907">
        <v>2714</v>
      </c>
      <c r="L2907" t="s">
        <v>31</v>
      </c>
      <c r="M2907">
        <v>33.74</v>
      </c>
      <c r="N2907">
        <v>117</v>
      </c>
      <c r="O2907">
        <v>9</v>
      </c>
      <c r="P2907">
        <v>46</v>
      </c>
      <c r="Q2907">
        <v>96.75</v>
      </c>
      <c r="R2907">
        <v>34078</v>
      </c>
      <c r="S2907">
        <v>69.47</v>
      </c>
      <c r="T2907">
        <v>11.35</v>
      </c>
      <c r="U2907">
        <v>84.32</v>
      </c>
      <c r="V2907">
        <v>603</v>
      </c>
      <c r="W2907">
        <v>14</v>
      </c>
      <c r="X2907">
        <v>784</v>
      </c>
    </row>
    <row r="2908" spans="1:24" hidden="1" x14ac:dyDescent="0.25">
      <c r="A2908" t="s">
        <v>45</v>
      </c>
      <c r="B2908" t="s">
        <v>38</v>
      </c>
      <c r="C2908">
        <v>2008</v>
      </c>
      <c r="D2908" t="s">
        <v>26</v>
      </c>
      <c r="E2908">
        <v>7.59</v>
      </c>
      <c r="F2908">
        <v>7.64</v>
      </c>
      <c r="G2908">
        <v>4.2</v>
      </c>
      <c r="H2908">
        <v>6.28</v>
      </c>
      <c r="I2908">
        <v>40.06</v>
      </c>
      <c r="J2908">
        <v>7.31</v>
      </c>
      <c r="K2908">
        <v>1338</v>
      </c>
      <c r="L2908" t="s">
        <v>35</v>
      </c>
      <c r="M2908">
        <v>65.260000000000005</v>
      </c>
      <c r="N2908">
        <v>105</v>
      </c>
      <c r="O2908">
        <v>10</v>
      </c>
      <c r="P2908">
        <v>98</v>
      </c>
      <c r="Q2908">
        <v>40.28</v>
      </c>
      <c r="R2908">
        <v>92014</v>
      </c>
      <c r="S2908">
        <v>44.31</v>
      </c>
      <c r="T2908">
        <v>28.28</v>
      </c>
      <c r="U2908">
        <v>44.33</v>
      </c>
      <c r="V2908">
        <v>546</v>
      </c>
      <c r="W2908">
        <v>27.47</v>
      </c>
      <c r="X2908">
        <v>382</v>
      </c>
    </row>
    <row r="2909" spans="1:24" hidden="1" x14ac:dyDescent="0.25">
      <c r="A2909" t="s">
        <v>47</v>
      </c>
      <c r="B2909" t="s">
        <v>25</v>
      </c>
      <c r="C2909">
        <v>2023</v>
      </c>
      <c r="D2909" t="s">
        <v>30</v>
      </c>
      <c r="E2909">
        <v>2.66</v>
      </c>
      <c r="F2909">
        <v>6.53</v>
      </c>
      <c r="G2909">
        <v>0.15</v>
      </c>
      <c r="H2909">
        <v>7.79</v>
      </c>
      <c r="I2909">
        <v>27.29</v>
      </c>
      <c r="J2909">
        <v>14.32</v>
      </c>
      <c r="K2909">
        <v>4590</v>
      </c>
      <c r="L2909" t="s">
        <v>35</v>
      </c>
      <c r="M2909">
        <v>42.73</v>
      </c>
      <c r="N2909">
        <v>35</v>
      </c>
      <c r="O2909">
        <v>23</v>
      </c>
      <c r="P2909">
        <v>28</v>
      </c>
      <c r="Q2909">
        <v>56.55</v>
      </c>
      <c r="R2909">
        <v>4294</v>
      </c>
      <c r="S2909">
        <v>40.409999999999997</v>
      </c>
      <c r="T2909">
        <v>65.599999999999994</v>
      </c>
      <c r="U2909">
        <v>77.42</v>
      </c>
      <c r="V2909">
        <v>2923</v>
      </c>
      <c r="W2909">
        <v>24.38</v>
      </c>
      <c r="X2909">
        <v>154</v>
      </c>
    </row>
    <row r="2910" spans="1:24" hidden="1" x14ac:dyDescent="0.25">
      <c r="A2910" t="s">
        <v>47</v>
      </c>
      <c r="B2910" t="s">
        <v>25</v>
      </c>
      <c r="C2910">
        <v>2023</v>
      </c>
      <c r="D2910" t="s">
        <v>40</v>
      </c>
      <c r="E2910">
        <v>1.51</v>
      </c>
      <c r="F2910">
        <v>6.29</v>
      </c>
      <c r="G2910">
        <v>1.81</v>
      </c>
      <c r="H2910">
        <v>9.42</v>
      </c>
      <c r="I2910">
        <v>14.81</v>
      </c>
      <c r="J2910">
        <v>4.4400000000000004</v>
      </c>
      <c r="K2910">
        <v>3689</v>
      </c>
      <c r="L2910" t="s">
        <v>35</v>
      </c>
      <c r="M2910">
        <v>41.28</v>
      </c>
      <c r="N2910">
        <v>45</v>
      </c>
      <c r="O2910">
        <v>23</v>
      </c>
      <c r="P2910">
        <v>63</v>
      </c>
      <c r="Q2910">
        <v>70.510000000000005</v>
      </c>
      <c r="R2910">
        <v>71343</v>
      </c>
      <c r="S2910">
        <v>44.32</v>
      </c>
      <c r="T2910">
        <v>50.67</v>
      </c>
      <c r="U2910">
        <v>28.66</v>
      </c>
      <c r="V2910">
        <v>688</v>
      </c>
      <c r="W2910">
        <v>3.2</v>
      </c>
      <c r="X2910">
        <v>908</v>
      </c>
    </row>
    <row r="2911" spans="1:24" hidden="1" x14ac:dyDescent="0.25">
      <c r="A2911" t="s">
        <v>32</v>
      </c>
      <c r="B2911" t="s">
        <v>33</v>
      </c>
      <c r="C2911">
        <v>2008</v>
      </c>
      <c r="D2911" t="s">
        <v>34</v>
      </c>
      <c r="E2911">
        <v>7.01</v>
      </c>
      <c r="F2911">
        <v>7.04</v>
      </c>
      <c r="G2911">
        <v>4.08</v>
      </c>
      <c r="H2911">
        <v>5.86</v>
      </c>
      <c r="I2911">
        <v>24.45</v>
      </c>
      <c r="J2911">
        <v>0.19</v>
      </c>
      <c r="K2911">
        <v>741</v>
      </c>
      <c r="L2911" t="s">
        <v>44</v>
      </c>
      <c r="M2911">
        <v>56.91</v>
      </c>
      <c r="N2911">
        <v>103</v>
      </c>
      <c r="O2911">
        <v>11</v>
      </c>
      <c r="P2911">
        <v>79</v>
      </c>
      <c r="Q2911">
        <v>60.06</v>
      </c>
      <c r="R2911">
        <v>27480</v>
      </c>
      <c r="S2911">
        <v>41.44</v>
      </c>
      <c r="T2911">
        <v>52.7</v>
      </c>
      <c r="U2911">
        <v>69.62</v>
      </c>
      <c r="V2911">
        <v>2606</v>
      </c>
      <c r="W2911">
        <v>5.72</v>
      </c>
      <c r="X2911">
        <v>912</v>
      </c>
    </row>
    <row r="2912" spans="1:24" hidden="1" x14ac:dyDescent="0.25">
      <c r="A2912" t="s">
        <v>28</v>
      </c>
      <c r="B2912" t="s">
        <v>33</v>
      </c>
      <c r="C2912">
        <v>2022</v>
      </c>
      <c r="D2912" t="s">
        <v>30</v>
      </c>
      <c r="E2912">
        <v>2.58</v>
      </c>
      <c r="F2912">
        <v>6.47</v>
      </c>
      <c r="G2912">
        <v>4.07</v>
      </c>
      <c r="H2912">
        <v>4.63</v>
      </c>
      <c r="I2912">
        <v>10.94</v>
      </c>
      <c r="J2912">
        <v>9.42</v>
      </c>
      <c r="K2912">
        <v>733</v>
      </c>
      <c r="L2912" t="s">
        <v>27</v>
      </c>
      <c r="M2912">
        <v>55.33</v>
      </c>
      <c r="N2912">
        <v>389</v>
      </c>
      <c r="O2912">
        <v>6</v>
      </c>
      <c r="P2912">
        <v>11</v>
      </c>
      <c r="Q2912">
        <v>39.9</v>
      </c>
      <c r="R2912">
        <v>65252</v>
      </c>
      <c r="S2912">
        <v>67.56</v>
      </c>
      <c r="T2912">
        <v>43.31</v>
      </c>
      <c r="U2912">
        <v>64.58</v>
      </c>
      <c r="V2912">
        <v>1280</v>
      </c>
      <c r="W2912">
        <v>36.340000000000003</v>
      </c>
      <c r="X2912">
        <v>982</v>
      </c>
    </row>
    <row r="2913" spans="1:24" hidden="1" x14ac:dyDescent="0.25">
      <c r="A2913" t="s">
        <v>47</v>
      </c>
      <c r="B2913" t="s">
        <v>29</v>
      </c>
      <c r="C2913">
        <v>2008</v>
      </c>
      <c r="D2913" t="s">
        <v>34</v>
      </c>
      <c r="E2913">
        <v>9.23</v>
      </c>
      <c r="F2913">
        <v>6.26</v>
      </c>
      <c r="G2913">
        <v>4.24</v>
      </c>
      <c r="H2913">
        <v>9.07</v>
      </c>
      <c r="I2913">
        <v>9.26</v>
      </c>
      <c r="J2913">
        <v>3.47</v>
      </c>
      <c r="K2913">
        <v>1806</v>
      </c>
      <c r="L2913" t="s">
        <v>31</v>
      </c>
      <c r="M2913">
        <v>90.69</v>
      </c>
      <c r="N2913">
        <v>363</v>
      </c>
      <c r="O2913">
        <v>39</v>
      </c>
      <c r="P2913">
        <v>84</v>
      </c>
      <c r="Q2913">
        <v>63.16</v>
      </c>
      <c r="R2913">
        <v>74157</v>
      </c>
      <c r="S2913">
        <v>33.049999999999997</v>
      </c>
      <c r="T2913">
        <v>23.32</v>
      </c>
      <c r="U2913">
        <v>32</v>
      </c>
      <c r="V2913">
        <v>1310</v>
      </c>
      <c r="W2913">
        <v>2.84</v>
      </c>
      <c r="X2913">
        <v>946</v>
      </c>
    </row>
    <row r="2914" spans="1:24" hidden="1" x14ac:dyDescent="0.25">
      <c r="A2914" t="s">
        <v>39</v>
      </c>
      <c r="B2914" t="s">
        <v>37</v>
      </c>
      <c r="C2914">
        <v>2009</v>
      </c>
      <c r="D2914" t="s">
        <v>43</v>
      </c>
      <c r="E2914">
        <v>1.29</v>
      </c>
      <c r="F2914">
        <v>6.76</v>
      </c>
      <c r="G2914">
        <v>0.85</v>
      </c>
      <c r="H2914">
        <v>4.13</v>
      </c>
      <c r="I2914">
        <v>43</v>
      </c>
      <c r="J2914">
        <v>7.57</v>
      </c>
      <c r="K2914">
        <v>2378</v>
      </c>
      <c r="L2914" t="s">
        <v>44</v>
      </c>
      <c r="M2914">
        <v>69.52</v>
      </c>
      <c r="N2914">
        <v>359</v>
      </c>
      <c r="O2914">
        <v>16</v>
      </c>
      <c r="P2914">
        <v>72</v>
      </c>
      <c r="Q2914">
        <v>65.709999999999994</v>
      </c>
      <c r="R2914">
        <v>5729</v>
      </c>
      <c r="S2914">
        <v>17.079999999999998</v>
      </c>
      <c r="T2914">
        <v>23.3</v>
      </c>
      <c r="U2914">
        <v>69.98</v>
      </c>
      <c r="V2914">
        <v>2625</v>
      </c>
      <c r="W2914">
        <v>7.95</v>
      </c>
      <c r="X2914">
        <v>754</v>
      </c>
    </row>
    <row r="2915" spans="1:24" hidden="1" x14ac:dyDescent="0.25">
      <c r="A2915" t="s">
        <v>24</v>
      </c>
      <c r="B2915" t="s">
        <v>25</v>
      </c>
      <c r="C2915">
        <v>2001</v>
      </c>
      <c r="D2915" t="s">
        <v>42</v>
      </c>
      <c r="E2915">
        <v>3.18</v>
      </c>
      <c r="F2915">
        <v>8.15</v>
      </c>
      <c r="G2915">
        <v>3.53</v>
      </c>
      <c r="H2915">
        <v>7.42</v>
      </c>
      <c r="I2915">
        <v>47.24</v>
      </c>
      <c r="J2915">
        <v>5.82</v>
      </c>
      <c r="K2915">
        <v>3265</v>
      </c>
      <c r="L2915" t="s">
        <v>44</v>
      </c>
      <c r="M2915">
        <v>89.82</v>
      </c>
      <c r="N2915">
        <v>69</v>
      </c>
      <c r="O2915">
        <v>34</v>
      </c>
      <c r="P2915">
        <v>10</v>
      </c>
      <c r="Q2915">
        <v>59.33</v>
      </c>
      <c r="R2915">
        <v>3455</v>
      </c>
      <c r="S2915">
        <v>70.66</v>
      </c>
      <c r="T2915">
        <v>33.56</v>
      </c>
      <c r="U2915">
        <v>75.31</v>
      </c>
      <c r="V2915">
        <v>1130</v>
      </c>
      <c r="W2915">
        <v>12.72</v>
      </c>
      <c r="X2915">
        <v>160</v>
      </c>
    </row>
    <row r="2916" spans="1:24" hidden="1" x14ac:dyDescent="0.25">
      <c r="A2916" t="s">
        <v>36</v>
      </c>
      <c r="B2916" t="s">
        <v>33</v>
      </c>
      <c r="C2916">
        <v>2005</v>
      </c>
      <c r="D2916" t="s">
        <v>34</v>
      </c>
      <c r="E2916">
        <v>0.55000000000000004</v>
      </c>
      <c r="F2916">
        <v>6.04</v>
      </c>
      <c r="G2916">
        <v>0.73</v>
      </c>
      <c r="H2916">
        <v>9.4600000000000009</v>
      </c>
      <c r="I2916">
        <v>4</v>
      </c>
      <c r="J2916">
        <v>15.55</v>
      </c>
      <c r="K2916">
        <v>1753</v>
      </c>
      <c r="L2916" t="s">
        <v>31</v>
      </c>
      <c r="M2916">
        <v>40.28</v>
      </c>
      <c r="N2916">
        <v>206</v>
      </c>
      <c r="O2916">
        <v>5</v>
      </c>
      <c r="P2916">
        <v>7</v>
      </c>
      <c r="Q2916">
        <v>22.1</v>
      </c>
      <c r="R2916">
        <v>94634</v>
      </c>
      <c r="S2916">
        <v>3.13</v>
      </c>
      <c r="T2916">
        <v>47.46</v>
      </c>
      <c r="U2916">
        <v>59.88</v>
      </c>
      <c r="V2916">
        <v>2326</v>
      </c>
      <c r="W2916">
        <v>9.1999999999999993</v>
      </c>
      <c r="X2916">
        <v>558</v>
      </c>
    </row>
    <row r="2917" spans="1:24" hidden="1" x14ac:dyDescent="0.25">
      <c r="A2917" t="s">
        <v>36</v>
      </c>
      <c r="B2917" t="s">
        <v>25</v>
      </c>
      <c r="C2917">
        <v>2014</v>
      </c>
      <c r="D2917" t="s">
        <v>43</v>
      </c>
      <c r="E2917">
        <v>7.03</v>
      </c>
      <c r="F2917">
        <v>6.73</v>
      </c>
      <c r="G2917">
        <v>3.93</v>
      </c>
      <c r="H2917">
        <v>7.72</v>
      </c>
      <c r="I2917">
        <v>38.24</v>
      </c>
      <c r="J2917">
        <v>6.63</v>
      </c>
      <c r="K2917">
        <v>1024</v>
      </c>
      <c r="L2917" t="s">
        <v>35</v>
      </c>
      <c r="M2917">
        <v>55.01</v>
      </c>
      <c r="N2917">
        <v>220</v>
      </c>
      <c r="O2917">
        <v>11</v>
      </c>
      <c r="P2917">
        <v>59</v>
      </c>
      <c r="Q2917">
        <v>51.59</v>
      </c>
      <c r="R2917">
        <v>49613</v>
      </c>
      <c r="S2917">
        <v>71.88</v>
      </c>
      <c r="T2917">
        <v>75.930000000000007</v>
      </c>
      <c r="U2917">
        <v>66.290000000000006</v>
      </c>
      <c r="V2917">
        <v>1586</v>
      </c>
      <c r="W2917">
        <v>11.63</v>
      </c>
      <c r="X2917">
        <v>845</v>
      </c>
    </row>
    <row r="2918" spans="1:24" hidden="1" x14ac:dyDescent="0.25">
      <c r="A2918" t="s">
        <v>47</v>
      </c>
      <c r="B2918" t="s">
        <v>33</v>
      </c>
      <c r="C2918">
        <v>2002</v>
      </c>
      <c r="D2918" t="s">
        <v>34</v>
      </c>
      <c r="E2918">
        <v>8.91</v>
      </c>
      <c r="F2918">
        <v>7.06</v>
      </c>
      <c r="G2918">
        <v>1.23</v>
      </c>
      <c r="H2918">
        <v>4.37</v>
      </c>
      <c r="I2918">
        <v>22.67</v>
      </c>
      <c r="J2918">
        <v>12.81</v>
      </c>
      <c r="K2918">
        <v>1482</v>
      </c>
      <c r="L2918" t="s">
        <v>27</v>
      </c>
      <c r="M2918">
        <v>68.87</v>
      </c>
      <c r="N2918">
        <v>88</v>
      </c>
      <c r="O2918">
        <v>14</v>
      </c>
      <c r="P2918">
        <v>25</v>
      </c>
      <c r="Q2918">
        <v>88.67</v>
      </c>
      <c r="R2918">
        <v>3453</v>
      </c>
      <c r="S2918">
        <v>26.32</v>
      </c>
      <c r="T2918">
        <v>45.75</v>
      </c>
      <c r="U2918">
        <v>90.99</v>
      </c>
      <c r="V2918">
        <v>1169</v>
      </c>
      <c r="W2918">
        <v>29.11</v>
      </c>
      <c r="X2918">
        <v>210</v>
      </c>
    </row>
    <row r="2919" spans="1:24" hidden="1" x14ac:dyDescent="0.25">
      <c r="A2919" t="s">
        <v>39</v>
      </c>
      <c r="B2919" t="s">
        <v>38</v>
      </c>
      <c r="C2919">
        <v>2010</v>
      </c>
      <c r="D2919" t="s">
        <v>40</v>
      </c>
      <c r="E2919">
        <v>6.36</v>
      </c>
      <c r="F2919">
        <v>7.28</v>
      </c>
      <c r="G2919">
        <v>3.69</v>
      </c>
      <c r="H2919">
        <v>4.07</v>
      </c>
      <c r="I2919">
        <v>19.45</v>
      </c>
      <c r="J2919">
        <v>13.48</v>
      </c>
      <c r="K2919">
        <v>2565</v>
      </c>
      <c r="L2919" t="s">
        <v>31</v>
      </c>
      <c r="M2919">
        <v>40.72</v>
      </c>
      <c r="N2919">
        <v>466</v>
      </c>
      <c r="O2919">
        <v>31</v>
      </c>
      <c r="P2919">
        <v>31</v>
      </c>
      <c r="Q2919">
        <v>87.12</v>
      </c>
      <c r="R2919">
        <v>71220</v>
      </c>
      <c r="S2919">
        <v>19.03</v>
      </c>
      <c r="T2919">
        <v>81.819999999999993</v>
      </c>
      <c r="U2919">
        <v>75.819999999999993</v>
      </c>
      <c r="V2919">
        <v>507</v>
      </c>
      <c r="W2919">
        <v>3.8</v>
      </c>
      <c r="X2919">
        <v>463</v>
      </c>
    </row>
    <row r="2920" spans="1:24" hidden="1" x14ac:dyDescent="0.25">
      <c r="A2920" t="s">
        <v>45</v>
      </c>
      <c r="B2920" t="s">
        <v>25</v>
      </c>
      <c r="C2920">
        <v>2005</v>
      </c>
      <c r="D2920" t="s">
        <v>40</v>
      </c>
      <c r="E2920">
        <v>9.3800000000000008</v>
      </c>
      <c r="F2920">
        <v>6.45</v>
      </c>
      <c r="G2920">
        <v>2.2799999999999998</v>
      </c>
      <c r="H2920">
        <v>4.7699999999999996</v>
      </c>
      <c r="I2920">
        <v>34.47</v>
      </c>
      <c r="J2920">
        <v>9.1300000000000008</v>
      </c>
      <c r="K2920">
        <v>3554</v>
      </c>
      <c r="L2920" t="s">
        <v>27</v>
      </c>
      <c r="M2920">
        <v>38.96</v>
      </c>
      <c r="N2920">
        <v>461</v>
      </c>
      <c r="O2920">
        <v>22</v>
      </c>
      <c r="P2920">
        <v>38</v>
      </c>
      <c r="Q2920">
        <v>75.58</v>
      </c>
      <c r="R2920">
        <v>17972</v>
      </c>
      <c r="S2920">
        <v>37.9</v>
      </c>
      <c r="T2920">
        <v>19.64</v>
      </c>
      <c r="U2920">
        <v>92.48</v>
      </c>
      <c r="V2920">
        <v>2134</v>
      </c>
      <c r="W2920">
        <v>14.09</v>
      </c>
      <c r="X2920">
        <v>518</v>
      </c>
    </row>
    <row r="2921" spans="1:24" hidden="1" x14ac:dyDescent="0.25">
      <c r="A2921" t="s">
        <v>48</v>
      </c>
      <c r="B2921" t="s">
        <v>38</v>
      </c>
      <c r="C2921">
        <v>2002</v>
      </c>
      <c r="D2921" t="s">
        <v>40</v>
      </c>
      <c r="E2921">
        <v>1.29</v>
      </c>
      <c r="F2921">
        <v>8.41</v>
      </c>
      <c r="G2921">
        <v>4.93</v>
      </c>
      <c r="H2921">
        <v>5.74</v>
      </c>
      <c r="I2921">
        <v>13.31</v>
      </c>
      <c r="J2921">
        <v>1.62</v>
      </c>
      <c r="K2921">
        <v>1779</v>
      </c>
      <c r="L2921" t="s">
        <v>35</v>
      </c>
      <c r="M2921">
        <v>76.3</v>
      </c>
      <c r="N2921">
        <v>2</v>
      </c>
      <c r="O2921">
        <v>6</v>
      </c>
      <c r="P2921">
        <v>3</v>
      </c>
      <c r="Q2921">
        <v>70.33</v>
      </c>
      <c r="R2921">
        <v>99120</v>
      </c>
      <c r="S2921">
        <v>11.75</v>
      </c>
      <c r="T2921">
        <v>31.74</v>
      </c>
      <c r="U2921">
        <v>64.19</v>
      </c>
      <c r="V2921">
        <v>1176</v>
      </c>
      <c r="W2921">
        <v>24.47</v>
      </c>
      <c r="X2921">
        <v>371</v>
      </c>
    </row>
    <row r="2922" spans="1:24" hidden="1" x14ac:dyDescent="0.25">
      <c r="A2922" t="s">
        <v>48</v>
      </c>
      <c r="B2922" t="s">
        <v>25</v>
      </c>
      <c r="C2922">
        <v>2023</v>
      </c>
      <c r="D2922" t="s">
        <v>40</v>
      </c>
      <c r="E2922">
        <v>0.88</v>
      </c>
      <c r="F2922">
        <v>7.45</v>
      </c>
      <c r="G2922">
        <v>2.9</v>
      </c>
      <c r="H2922">
        <v>4.1100000000000003</v>
      </c>
      <c r="I2922">
        <v>1.03</v>
      </c>
      <c r="J2922">
        <v>14.01</v>
      </c>
      <c r="K2922">
        <v>3716</v>
      </c>
      <c r="L2922" t="s">
        <v>27</v>
      </c>
      <c r="M2922">
        <v>75.77</v>
      </c>
      <c r="N2922">
        <v>433</v>
      </c>
      <c r="O2922">
        <v>37</v>
      </c>
      <c r="P2922">
        <v>97</v>
      </c>
      <c r="Q2922">
        <v>17.02</v>
      </c>
      <c r="R2922">
        <v>12510</v>
      </c>
      <c r="S2922">
        <v>38.450000000000003</v>
      </c>
      <c r="T2922">
        <v>15.64</v>
      </c>
      <c r="U2922">
        <v>33.99</v>
      </c>
      <c r="V2922">
        <v>890</v>
      </c>
      <c r="W2922">
        <v>1.95</v>
      </c>
      <c r="X2922">
        <v>201</v>
      </c>
    </row>
    <row r="2923" spans="1:24" hidden="1" x14ac:dyDescent="0.25">
      <c r="A2923" t="s">
        <v>32</v>
      </c>
      <c r="B2923" t="s">
        <v>37</v>
      </c>
      <c r="C2923">
        <v>2010</v>
      </c>
      <c r="D2923" t="s">
        <v>30</v>
      </c>
      <c r="E2923">
        <v>8.3800000000000008</v>
      </c>
      <c r="F2923">
        <v>7.31</v>
      </c>
      <c r="G2923">
        <v>3.16</v>
      </c>
      <c r="H2923">
        <v>8.58</v>
      </c>
      <c r="I2923">
        <v>10.7</v>
      </c>
      <c r="J2923">
        <v>1.5</v>
      </c>
      <c r="K2923">
        <v>4818</v>
      </c>
      <c r="L2923" t="s">
        <v>35</v>
      </c>
      <c r="M2923">
        <v>46.39</v>
      </c>
      <c r="N2923">
        <v>297</v>
      </c>
      <c r="O2923">
        <v>30</v>
      </c>
      <c r="P2923">
        <v>91</v>
      </c>
      <c r="Q2923">
        <v>47.03</v>
      </c>
      <c r="R2923">
        <v>6738</v>
      </c>
      <c r="S2923">
        <v>10.23</v>
      </c>
      <c r="T2923">
        <v>50.8</v>
      </c>
      <c r="U2923">
        <v>39.700000000000003</v>
      </c>
      <c r="V2923">
        <v>2470</v>
      </c>
      <c r="W2923">
        <v>1.77</v>
      </c>
      <c r="X2923">
        <v>539</v>
      </c>
    </row>
    <row r="2924" spans="1:24" hidden="1" x14ac:dyDescent="0.25">
      <c r="A2924" t="s">
        <v>36</v>
      </c>
      <c r="B2924" t="s">
        <v>29</v>
      </c>
      <c r="C2924">
        <v>2014</v>
      </c>
      <c r="D2924" t="s">
        <v>40</v>
      </c>
      <c r="E2924">
        <v>8.56</v>
      </c>
      <c r="F2924">
        <v>6.02</v>
      </c>
      <c r="G2924">
        <v>1.84</v>
      </c>
      <c r="H2924">
        <v>5.5</v>
      </c>
      <c r="I2924">
        <v>9.25</v>
      </c>
      <c r="J2924">
        <v>1.98</v>
      </c>
      <c r="K2924">
        <v>2116</v>
      </c>
      <c r="L2924" t="s">
        <v>44</v>
      </c>
      <c r="M2924">
        <v>45.9</v>
      </c>
      <c r="N2924">
        <v>365</v>
      </c>
      <c r="O2924">
        <v>28</v>
      </c>
      <c r="P2924">
        <v>88</v>
      </c>
      <c r="Q2924">
        <v>12.87</v>
      </c>
      <c r="R2924">
        <v>13246</v>
      </c>
      <c r="S2924">
        <v>48.35</v>
      </c>
      <c r="T2924">
        <v>17.2</v>
      </c>
      <c r="U2924">
        <v>34.11</v>
      </c>
      <c r="V2924">
        <v>2903</v>
      </c>
      <c r="W2924">
        <v>19.940000000000001</v>
      </c>
      <c r="X2924">
        <v>172</v>
      </c>
    </row>
    <row r="2925" spans="1:24" hidden="1" x14ac:dyDescent="0.25">
      <c r="A2925" t="s">
        <v>47</v>
      </c>
      <c r="B2925" t="s">
        <v>38</v>
      </c>
      <c r="C2925">
        <v>2012</v>
      </c>
      <c r="D2925" t="s">
        <v>40</v>
      </c>
      <c r="E2925">
        <v>8.31</v>
      </c>
      <c r="F2925">
        <v>7.21</v>
      </c>
      <c r="G2925">
        <v>3.67</v>
      </c>
      <c r="H2925">
        <v>9.5500000000000007</v>
      </c>
      <c r="I2925">
        <v>1.7</v>
      </c>
      <c r="J2925">
        <v>3.92</v>
      </c>
      <c r="K2925">
        <v>4566</v>
      </c>
      <c r="L2925" t="s">
        <v>35</v>
      </c>
      <c r="M2925">
        <v>82.18</v>
      </c>
      <c r="N2925">
        <v>461</v>
      </c>
      <c r="O2925">
        <v>43</v>
      </c>
      <c r="P2925">
        <v>43</v>
      </c>
      <c r="Q2925">
        <v>82.09</v>
      </c>
      <c r="R2925">
        <v>47288</v>
      </c>
      <c r="S2925">
        <v>17.62</v>
      </c>
      <c r="T2925">
        <v>73.650000000000006</v>
      </c>
      <c r="U2925">
        <v>46.82</v>
      </c>
      <c r="V2925">
        <v>363</v>
      </c>
      <c r="W2925">
        <v>35.99</v>
      </c>
      <c r="X2925">
        <v>288</v>
      </c>
    </row>
    <row r="2926" spans="1:24" hidden="1" x14ac:dyDescent="0.25">
      <c r="A2926" t="s">
        <v>48</v>
      </c>
      <c r="B2926" t="s">
        <v>33</v>
      </c>
      <c r="C2926">
        <v>2019</v>
      </c>
      <c r="D2926" t="s">
        <v>30</v>
      </c>
      <c r="E2926">
        <v>7.99</v>
      </c>
      <c r="F2926">
        <v>8.09</v>
      </c>
      <c r="G2926">
        <v>2.4700000000000002</v>
      </c>
      <c r="H2926">
        <v>8.9</v>
      </c>
      <c r="I2926">
        <v>16.07</v>
      </c>
      <c r="J2926">
        <v>5.61</v>
      </c>
      <c r="K2926">
        <v>2539</v>
      </c>
      <c r="L2926" t="s">
        <v>31</v>
      </c>
      <c r="M2926">
        <v>38.19</v>
      </c>
      <c r="N2926">
        <v>437</v>
      </c>
      <c r="O2926">
        <v>27</v>
      </c>
      <c r="P2926">
        <v>98</v>
      </c>
      <c r="Q2926">
        <v>30.52</v>
      </c>
      <c r="R2926">
        <v>57622</v>
      </c>
      <c r="S2926">
        <v>13</v>
      </c>
      <c r="T2926">
        <v>13.18</v>
      </c>
      <c r="U2926">
        <v>58.2</v>
      </c>
      <c r="V2926">
        <v>1518</v>
      </c>
      <c r="W2926">
        <v>17.79</v>
      </c>
      <c r="X2926">
        <v>360</v>
      </c>
    </row>
    <row r="2927" spans="1:24" hidden="1" x14ac:dyDescent="0.25">
      <c r="A2927" t="s">
        <v>47</v>
      </c>
      <c r="B2927" t="s">
        <v>37</v>
      </c>
      <c r="C2927">
        <v>2009</v>
      </c>
      <c r="D2927" t="s">
        <v>40</v>
      </c>
      <c r="E2927">
        <v>3.62</v>
      </c>
      <c r="F2927">
        <v>6.55</v>
      </c>
      <c r="G2927">
        <v>0.09</v>
      </c>
      <c r="H2927">
        <v>9.36</v>
      </c>
      <c r="I2927">
        <v>23.73</v>
      </c>
      <c r="J2927">
        <v>16.93</v>
      </c>
      <c r="K2927">
        <v>2965</v>
      </c>
      <c r="L2927" t="s">
        <v>31</v>
      </c>
      <c r="M2927">
        <v>94.63</v>
      </c>
      <c r="N2927">
        <v>230</v>
      </c>
      <c r="O2927">
        <v>11</v>
      </c>
      <c r="P2927">
        <v>82</v>
      </c>
      <c r="Q2927">
        <v>77.150000000000006</v>
      </c>
      <c r="R2927">
        <v>66430</v>
      </c>
      <c r="S2927">
        <v>57.91</v>
      </c>
      <c r="T2927">
        <v>48.03</v>
      </c>
      <c r="U2927">
        <v>40.47</v>
      </c>
      <c r="V2927">
        <v>850</v>
      </c>
      <c r="W2927">
        <v>16.27</v>
      </c>
      <c r="X2927">
        <v>221</v>
      </c>
    </row>
    <row r="2928" spans="1:24" hidden="1" x14ac:dyDescent="0.25">
      <c r="A2928" t="s">
        <v>32</v>
      </c>
      <c r="B2928" t="s">
        <v>25</v>
      </c>
      <c r="C2928">
        <v>2005</v>
      </c>
      <c r="D2928" t="s">
        <v>43</v>
      </c>
      <c r="E2928">
        <v>2.17</v>
      </c>
      <c r="F2928">
        <v>6.88</v>
      </c>
      <c r="G2928">
        <v>3.04</v>
      </c>
      <c r="H2928">
        <v>5.0599999999999996</v>
      </c>
      <c r="I2928">
        <v>36.79</v>
      </c>
      <c r="J2928">
        <v>13.5</v>
      </c>
      <c r="K2928">
        <v>2760</v>
      </c>
      <c r="L2928" t="s">
        <v>35</v>
      </c>
      <c r="M2928">
        <v>96.06</v>
      </c>
      <c r="N2928">
        <v>422</v>
      </c>
      <c r="O2928">
        <v>26</v>
      </c>
      <c r="P2928">
        <v>34</v>
      </c>
      <c r="Q2928">
        <v>81.83</v>
      </c>
      <c r="R2928">
        <v>10265</v>
      </c>
      <c r="S2928">
        <v>62.52</v>
      </c>
      <c r="T2928">
        <v>43.65</v>
      </c>
      <c r="U2928">
        <v>58.05</v>
      </c>
      <c r="V2928">
        <v>2209</v>
      </c>
      <c r="W2928">
        <v>0.41</v>
      </c>
      <c r="X2928">
        <v>144</v>
      </c>
    </row>
    <row r="2929" spans="1:24" hidden="1" x14ac:dyDescent="0.25">
      <c r="A2929" t="s">
        <v>36</v>
      </c>
      <c r="B2929" t="s">
        <v>38</v>
      </c>
      <c r="C2929">
        <v>2014</v>
      </c>
      <c r="D2929" t="s">
        <v>43</v>
      </c>
      <c r="E2929">
        <v>9.2899999999999991</v>
      </c>
      <c r="F2929">
        <v>6.05</v>
      </c>
      <c r="G2929">
        <v>4.1500000000000004</v>
      </c>
      <c r="H2929">
        <v>7.02</v>
      </c>
      <c r="I2929">
        <v>16.28</v>
      </c>
      <c r="J2929">
        <v>7.74</v>
      </c>
      <c r="K2929">
        <v>2454</v>
      </c>
      <c r="L2929" t="s">
        <v>35</v>
      </c>
      <c r="M2929">
        <v>90.97</v>
      </c>
      <c r="N2929">
        <v>468</v>
      </c>
      <c r="O2929">
        <v>3</v>
      </c>
      <c r="P2929">
        <v>50</v>
      </c>
      <c r="Q2929">
        <v>89.46</v>
      </c>
      <c r="R2929">
        <v>17946</v>
      </c>
      <c r="S2929">
        <v>0.55000000000000004</v>
      </c>
      <c r="T2929">
        <v>26.18</v>
      </c>
      <c r="U2929">
        <v>49.15</v>
      </c>
      <c r="V2929">
        <v>2559</v>
      </c>
      <c r="W2929">
        <v>29.31</v>
      </c>
      <c r="X2929">
        <v>710</v>
      </c>
    </row>
    <row r="2930" spans="1:24" hidden="1" x14ac:dyDescent="0.25">
      <c r="A2930" t="s">
        <v>41</v>
      </c>
      <c r="B2930" t="s">
        <v>25</v>
      </c>
      <c r="C2930">
        <v>2024</v>
      </c>
      <c r="D2930" t="s">
        <v>26</v>
      </c>
      <c r="E2930">
        <v>3.07</v>
      </c>
      <c r="F2930">
        <v>8.44</v>
      </c>
      <c r="G2930">
        <v>1.18</v>
      </c>
      <c r="H2930">
        <v>5.25</v>
      </c>
      <c r="I2930">
        <v>9.73</v>
      </c>
      <c r="J2930">
        <v>19.57</v>
      </c>
      <c r="K2930">
        <v>3754</v>
      </c>
      <c r="L2930" t="s">
        <v>44</v>
      </c>
      <c r="M2930">
        <v>44.75</v>
      </c>
      <c r="N2930">
        <v>117</v>
      </c>
      <c r="O2930">
        <v>20</v>
      </c>
      <c r="P2930">
        <v>50</v>
      </c>
      <c r="Q2930">
        <v>75.88</v>
      </c>
      <c r="R2930">
        <v>84843</v>
      </c>
      <c r="S2930">
        <v>38.770000000000003</v>
      </c>
      <c r="T2930">
        <v>56.95</v>
      </c>
      <c r="U2930">
        <v>64.430000000000007</v>
      </c>
      <c r="V2930">
        <v>2417</v>
      </c>
      <c r="W2930">
        <v>6.56</v>
      </c>
      <c r="X2930">
        <v>853</v>
      </c>
    </row>
    <row r="2931" spans="1:24" hidden="1" x14ac:dyDescent="0.25">
      <c r="A2931" t="s">
        <v>24</v>
      </c>
      <c r="B2931" t="s">
        <v>25</v>
      </c>
      <c r="C2931">
        <v>2017</v>
      </c>
      <c r="D2931" t="s">
        <v>43</v>
      </c>
      <c r="E2931">
        <v>3.98</v>
      </c>
      <c r="F2931">
        <v>6.17</v>
      </c>
      <c r="G2931">
        <v>1.1100000000000001</v>
      </c>
      <c r="H2931">
        <v>4.8</v>
      </c>
      <c r="I2931">
        <v>11.53</v>
      </c>
      <c r="J2931">
        <v>4.87</v>
      </c>
      <c r="K2931">
        <v>1945</v>
      </c>
      <c r="L2931" t="s">
        <v>44</v>
      </c>
      <c r="M2931">
        <v>31.18</v>
      </c>
      <c r="N2931">
        <v>310</v>
      </c>
      <c r="O2931">
        <v>8</v>
      </c>
      <c r="P2931">
        <v>28</v>
      </c>
      <c r="Q2931">
        <v>57.34</v>
      </c>
      <c r="R2931">
        <v>32919</v>
      </c>
      <c r="S2931">
        <v>7.8</v>
      </c>
      <c r="T2931">
        <v>40.89</v>
      </c>
      <c r="U2931">
        <v>54.28</v>
      </c>
      <c r="V2931">
        <v>2294</v>
      </c>
      <c r="W2931">
        <v>27.94</v>
      </c>
      <c r="X2931">
        <v>517</v>
      </c>
    </row>
    <row r="2932" spans="1:24" hidden="1" x14ac:dyDescent="0.25">
      <c r="A2932" t="s">
        <v>24</v>
      </c>
      <c r="B2932" t="s">
        <v>25</v>
      </c>
      <c r="C2932">
        <v>2017</v>
      </c>
      <c r="D2932" t="s">
        <v>42</v>
      </c>
      <c r="E2932">
        <v>7</v>
      </c>
      <c r="F2932">
        <v>8.25</v>
      </c>
      <c r="G2932">
        <v>3.04</v>
      </c>
      <c r="H2932">
        <v>7.25</v>
      </c>
      <c r="I2932">
        <v>44.56</v>
      </c>
      <c r="J2932">
        <v>12.2</v>
      </c>
      <c r="K2932">
        <v>3368</v>
      </c>
      <c r="L2932" t="s">
        <v>35</v>
      </c>
      <c r="M2932">
        <v>95.57</v>
      </c>
      <c r="N2932">
        <v>394</v>
      </c>
      <c r="O2932">
        <v>48</v>
      </c>
      <c r="P2932">
        <v>77</v>
      </c>
      <c r="Q2932">
        <v>60.62</v>
      </c>
      <c r="R2932">
        <v>30927</v>
      </c>
      <c r="S2932">
        <v>73.86</v>
      </c>
      <c r="T2932">
        <v>25.84</v>
      </c>
      <c r="U2932">
        <v>54.73</v>
      </c>
      <c r="V2932">
        <v>205</v>
      </c>
      <c r="W2932">
        <v>13.94</v>
      </c>
      <c r="X2932">
        <v>494</v>
      </c>
    </row>
    <row r="2933" spans="1:24" hidden="1" x14ac:dyDescent="0.25">
      <c r="A2933" t="s">
        <v>48</v>
      </c>
      <c r="B2933" t="s">
        <v>29</v>
      </c>
      <c r="C2933">
        <v>2006</v>
      </c>
      <c r="D2933" t="s">
        <v>42</v>
      </c>
      <c r="E2933">
        <v>2.93</v>
      </c>
      <c r="F2933">
        <v>6.78</v>
      </c>
      <c r="G2933">
        <v>4.09</v>
      </c>
      <c r="H2933">
        <v>8.73</v>
      </c>
      <c r="I2933">
        <v>10.24</v>
      </c>
      <c r="J2933">
        <v>16.940000000000001</v>
      </c>
      <c r="K2933">
        <v>2629</v>
      </c>
      <c r="L2933" t="s">
        <v>27</v>
      </c>
      <c r="M2933">
        <v>54.08</v>
      </c>
      <c r="N2933">
        <v>113</v>
      </c>
      <c r="O2933">
        <v>33</v>
      </c>
      <c r="P2933">
        <v>84</v>
      </c>
      <c r="Q2933">
        <v>33.42</v>
      </c>
      <c r="R2933">
        <v>54203</v>
      </c>
      <c r="S2933">
        <v>68.150000000000006</v>
      </c>
      <c r="T2933">
        <v>76.13</v>
      </c>
      <c r="U2933">
        <v>59.25</v>
      </c>
      <c r="V2933">
        <v>1770</v>
      </c>
      <c r="W2933">
        <v>1.8</v>
      </c>
      <c r="X2933">
        <v>954</v>
      </c>
    </row>
    <row r="2934" spans="1:24" hidden="1" x14ac:dyDescent="0.25">
      <c r="A2934" t="s">
        <v>24</v>
      </c>
      <c r="B2934" t="s">
        <v>29</v>
      </c>
      <c r="C2934">
        <v>2014</v>
      </c>
      <c r="D2934" t="s">
        <v>42</v>
      </c>
      <c r="E2934">
        <v>8.19</v>
      </c>
      <c r="F2934">
        <v>7.47</v>
      </c>
      <c r="G2934">
        <v>1.25</v>
      </c>
      <c r="H2934">
        <v>3.66</v>
      </c>
      <c r="I2934">
        <v>43.96</v>
      </c>
      <c r="J2934">
        <v>16.04</v>
      </c>
      <c r="K2934">
        <v>528</v>
      </c>
      <c r="L2934" t="s">
        <v>44</v>
      </c>
      <c r="M2934">
        <v>51.73</v>
      </c>
      <c r="N2934">
        <v>201</v>
      </c>
      <c r="O2934">
        <v>36</v>
      </c>
      <c r="P2934">
        <v>35</v>
      </c>
      <c r="Q2934">
        <v>19.350000000000001</v>
      </c>
      <c r="R2934">
        <v>70407</v>
      </c>
      <c r="S2934">
        <v>4.97</v>
      </c>
      <c r="T2934">
        <v>62.86</v>
      </c>
      <c r="U2934">
        <v>99.03</v>
      </c>
      <c r="V2934">
        <v>1103</v>
      </c>
      <c r="W2934">
        <v>13.12</v>
      </c>
      <c r="X2934">
        <v>764</v>
      </c>
    </row>
    <row r="2935" spans="1:24" hidden="1" x14ac:dyDescent="0.25">
      <c r="A2935" t="s">
        <v>41</v>
      </c>
      <c r="B2935" t="s">
        <v>33</v>
      </c>
      <c r="C2935">
        <v>2017</v>
      </c>
      <c r="D2935" t="s">
        <v>30</v>
      </c>
      <c r="E2935">
        <v>0.7</v>
      </c>
      <c r="F2935">
        <v>7.7</v>
      </c>
      <c r="G2935">
        <v>4.66</v>
      </c>
      <c r="H2935">
        <v>4.93</v>
      </c>
      <c r="I2935">
        <v>22.35</v>
      </c>
      <c r="J2935">
        <v>1.81</v>
      </c>
      <c r="K2935">
        <v>4232</v>
      </c>
      <c r="L2935" t="s">
        <v>31</v>
      </c>
      <c r="M2935">
        <v>48.32</v>
      </c>
      <c r="N2935">
        <v>462</v>
      </c>
      <c r="O2935">
        <v>20</v>
      </c>
      <c r="P2935">
        <v>77</v>
      </c>
      <c r="Q2935">
        <v>14.8</v>
      </c>
      <c r="R2935">
        <v>55326</v>
      </c>
      <c r="S2935">
        <v>94.13</v>
      </c>
      <c r="T2935">
        <v>10.97</v>
      </c>
      <c r="U2935">
        <v>64.52</v>
      </c>
      <c r="V2935">
        <v>1401</v>
      </c>
      <c r="W2935">
        <v>26.38</v>
      </c>
      <c r="X2935">
        <v>706</v>
      </c>
    </row>
    <row r="2936" spans="1:24" hidden="1" x14ac:dyDescent="0.25">
      <c r="A2936" t="s">
        <v>47</v>
      </c>
      <c r="B2936" t="s">
        <v>38</v>
      </c>
      <c r="C2936">
        <v>2017</v>
      </c>
      <c r="D2936" t="s">
        <v>43</v>
      </c>
      <c r="E2936">
        <v>7.91</v>
      </c>
      <c r="F2936">
        <v>6.35</v>
      </c>
      <c r="G2936">
        <v>4.6399999999999997</v>
      </c>
      <c r="H2936">
        <v>4.4400000000000004</v>
      </c>
      <c r="I2936">
        <v>46.72</v>
      </c>
      <c r="J2936">
        <v>13.95</v>
      </c>
      <c r="K2936">
        <v>1471</v>
      </c>
      <c r="L2936" t="s">
        <v>44</v>
      </c>
      <c r="M2936">
        <v>47.12</v>
      </c>
      <c r="N2936">
        <v>29</v>
      </c>
      <c r="O2936">
        <v>22</v>
      </c>
      <c r="P2936">
        <v>59</v>
      </c>
      <c r="Q2936">
        <v>19.84</v>
      </c>
      <c r="R2936">
        <v>69617</v>
      </c>
      <c r="S2936">
        <v>96</v>
      </c>
      <c r="T2936">
        <v>50.15</v>
      </c>
      <c r="U2936">
        <v>77.87</v>
      </c>
      <c r="V2936">
        <v>1346</v>
      </c>
      <c r="W2936">
        <v>30.73</v>
      </c>
      <c r="X2936">
        <v>717</v>
      </c>
    </row>
    <row r="2937" spans="1:24" hidden="1" x14ac:dyDescent="0.25">
      <c r="A2937" t="s">
        <v>32</v>
      </c>
      <c r="B2937" t="s">
        <v>37</v>
      </c>
      <c r="C2937">
        <v>2019</v>
      </c>
      <c r="D2937" t="s">
        <v>42</v>
      </c>
      <c r="E2937">
        <v>6.02</v>
      </c>
      <c r="F2937">
        <v>7.11</v>
      </c>
      <c r="G2937">
        <v>1</v>
      </c>
      <c r="H2937">
        <v>8.59</v>
      </c>
      <c r="I2937">
        <v>20.399999999999999</v>
      </c>
      <c r="J2937">
        <v>5.16</v>
      </c>
      <c r="K2937">
        <v>2035</v>
      </c>
      <c r="L2937" t="s">
        <v>44</v>
      </c>
      <c r="M2937">
        <v>81.42</v>
      </c>
      <c r="N2937">
        <v>363</v>
      </c>
      <c r="O2937">
        <v>23</v>
      </c>
      <c r="P2937">
        <v>14</v>
      </c>
      <c r="Q2937">
        <v>93.53</v>
      </c>
      <c r="R2937">
        <v>14049</v>
      </c>
      <c r="S2937">
        <v>33.47</v>
      </c>
      <c r="T2937">
        <v>31.7</v>
      </c>
      <c r="U2937">
        <v>53.34</v>
      </c>
      <c r="V2937">
        <v>956</v>
      </c>
      <c r="W2937">
        <v>25.42</v>
      </c>
      <c r="X2937">
        <v>917</v>
      </c>
    </row>
    <row r="2938" spans="1:24" hidden="1" x14ac:dyDescent="0.25">
      <c r="A2938" t="s">
        <v>41</v>
      </c>
      <c r="B2938" t="s">
        <v>37</v>
      </c>
      <c r="C2938">
        <v>2008</v>
      </c>
      <c r="D2938" t="s">
        <v>26</v>
      </c>
      <c r="E2938">
        <v>5.73</v>
      </c>
      <c r="F2938">
        <v>6.81</v>
      </c>
      <c r="G2938">
        <v>1.32</v>
      </c>
      <c r="H2938">
        <v>9.5299999999999994</v>
      </c>
      <c r="I2938">
        <v>8.8800000000000008</v>
      </c>
      <c r="J2938">
        <v>7.11</v>
      </c>
      <c r="K2938">
        <v>4034</v>
      </c>
      <c r="L2938" t="s">
        <v>44</v>
      </c>
      <c r="M2938">
        <v>93.55</v>
      </c>
      <c r="N2938">
        <v>246</v>
      </c>
      <c r="O2938">
        <v>9</v>
      </c>
      <c r="P2938">
        <v>50</v>
      </c>
      <c r="Q2938">
        <v>18.11</v>
      </c>
      <c r="R2938">
        <v>7048</v>
      </c>
      <c r="S2938">
        <v>13.06</v>
      </c>
      <c r="T2938">
        <v>83.21</v>
      </c>
      <c r="U2938">
        <v>46.07</v>
      </c>
      <c r="V2938">
        <v>1111</v>
      </c>
      <c r="W2938">
        <v>28.44</v>
      </c>
      <c r="X2938">
        <v>766</v>
      </c>
    </row>
    <row r="2939" spans="1:24" hidden="1" x14ac:dyDescent="0.25">
      <c r="A2939" t="s">
        <v>32</v>
      </c>
      <c r="B2939" t="s">
        <v>37</v>
      </c>
      <c r="C2939">
        <v>2023</v>
      </c>
      <c r="D2939" t="s">
        <v>30</v>
      </c>
      <c r="E2939">
        <v>4.58</v>
      </c>
      <c r="F2939">
        <v>6.14</v>
      </c>
      <c r="G2939">
        <v>3.5</v>
      </c>
      <c r="H2939">
        <v>3.56</v>
      </c>
      <c r="I2939">
        <v>27.45</v>
      </c>
      <c r="J2939">
        <v>9.7799999999999994</v>
      </c>
      <c r="K2939">
        <v>1367</v>
      </c>
      <c r="L2939" t="s">
        <v>44</v>
      </c>
      <c r="M2939">
        <v>85.02</v>
      </c>
      <c r="N2939">
        <v>80</v>
      </c>
      <c r="O2939">
        <v>37</v>
      </c>
      <c r="P2939">
        <v>49</v>
      </c>
      <c r="Q2939">
        <v>72.930000000000007</v>
      </c>
      <c r="R2939">
        <v>70294</v>
      </c>
      <c r="S2939">
        <v>11.43</v>
      </c>
      <c r="T2939">
        <v>68.05</v>
      </c>
      <c r="U2939">
        <v>93.33</v>
      </c>
      <c r="V2939">
        <v>2768</v>
      </c>
      <c r="W2939">
        <v>9.44</v>
      </c>
      <c r="X2939">
        <v>536</v>
      </c>
    </row>
    <row r="2940" spans="1:24" hidden="1" x14ac:dyDescent="0.25">
      <c r="A2940" t="s">
        <v>32</v>
      </c>
      <c r="B2940" t="s">
        <v>25</v>
      </c>
      <c r="C2940">
        <v>2001</v>
      </c>
      <c r="D2940" t="s">
        <v>26</v>
      </c>
      <c r="E2940">
        <v>2.77</v>
      </c>
      <c r="F2940">
        <v>8.08</v>
      </c>
      <c r="G2940">
        <v>4.76</v>
      </c>
      <c r="H2940">
        <v>5.65</v>
      </c>
      <c r="I2940">
        <v>29.39</v>
      </c>
      <c r="J2940">
        <v>15.82</v>
      </c>
      <c r="K2940">
        <v>1719</v>
      </c>
      <c r="L2940" t="s">
        <v>35</v>
      </c>
      <c r="M2940">
        <v>77.19</v>
      </c>
      <c r="N2940">
        <v>245</v>
      </c>
      <c r="O2940">
        <v>5</v>
      </c>
      <c r="P2940">
        <v>93</v>
      </c>
      <c r="Q2940">
        <v>20.09</v>
      </c>
      <c r="R2940">
        <v>32563</v>
      </c>
      <c r="S2940">
        <v>84.07</v>
      </c>
      <c r="T2940">
        <v>58.93</v>
      </c>
      <c r="U2940">
        <v>79.39</v>
      </c>
      <c r="V2940">
        <v>1042</v>
      </c>
      <c r="W2940">
        <v>38.61</v>
      </c>
      <c r="X2940">
        <v>395</v>
      </c>
    </row>
    <row r="2941" spans="1:24" hidden="1" x14ac:dyDescent="0.25">
      <c r="A2941" t="s">
        <v>36</v>
      </c>
      <c r="B2941" t="s">
        <v>29</v>
      </c>
      <c r="C2941">
        <v>2007</v>
      </c>
      <c r="D2941" t="s">
        <v>43</v>
      </c>
      <c r="E2941">
        <v>4.6399999999999997</v>
      </c>
      <c r="F2941">
        <v>6.11</v>
      </c>
      <c r="G2941">
        <v>3.55</v>
      </c>
      <c r="H2941">
        <v>9.4</v>
      </c>
      <c r="I2941">
        <v>31.77</v>
      </c>
      <c r="J2941">
        <v>3.32</v>
      </c>
      <c r="K2941">
        <v>1041</v>
      </c>
      <c r="L2941" t="s">
        <v>44</v>
      </c>
      <c r="M2941">
        <v>50.14</v>
      </c>
      <c r="N2941">
        <v>183</v>
      </c>
      <c r="O2941">
        <v>20</v>
      </c>
      <c r="P2941">
        <v>54</v>
      </c>
      <c r="Q2941">
        <v>97.58</v>
      </c>
      <c r="R2941">
        <v>54547</v>
      </c>
      <c r="S2941">
        <v>45.92</v>
      </c>
      <c r="T2941">
        <v>17.12</v>
      </c>
      <c r="U2941">
        <v>66.59</v>
      </c>
      <c r="V2941">
        <v>2051</v>
      </c>
      <c r="W2941">
        <v>9.08</v>
      </c>
      <c r="X2941">
        <v>899</v>
      </c>
    </row>
    <row r="2942" spans="1:24" hidden="1" x14ac:dyDescent="0.25">
      <c r="A2942" t="s">
        <v>47</v>
      </c>
      <c r="B2942" t="s">
        <v>38</v>
      </c>
      <c r="C2942">
        <v>2019</v>
      </c>
      <c r="D2942" t="s">
        <v>40</v>
      </c>
      <c r="E2942">
        <v>4.5</v>
      </c>
      <c r="F2942">
        <v>7.63</v>
      </c>
      <c r="G2942">
        <v>2.2200000000000002</v>
      </c>
      <c r="H2942">
        <v>5.41</v>
      </c>
      <c r="I2942">
        <v>20.57</v>
      </c>
      <c r="J2942">
        <v>2.17</v>
      </c>
      <c r="K2942">
        <v>3487</v>
      </c>
      <c r="L2942" t="s">
        <v>27</v>
      </c>
      <c r="M2942">
        <v>68.290000000000006</v>
      </c>
      <c r="N2942">
        <v>412</v>
      </c>
      <c r="O2942">
        <v>36</v>
      </c>
      <c r="P2942">
        <v>11</v>
      </c>
      <c r="Q2942">
        <v>37.93</v>
      </c>
      <c r="R2942">
        <v>72983</v>
      </c>
      <c r="S2942">
        <v>0.95</v>
      </c>
      <c r="T2942">
        <v>84.45</v>
      </c>
      <c r="U2942">
        <v>46.91</v>
      </c>
      <c r="V2942">
        <v>762</v>
      </c>
      <c r="W2942">
        <v>6.8</v>
      </c>
      <c r="X2942">
        <v>696</v>
      </c>
    </row>
    <row r="2943" spans="1:24" hidden="1" x14ac:dyDescent="0.25">
      <c r="A2943" t="s">
        <v>39</v>
      </c>
      <c r="B2943" t="s">
        <v>25</v>
      </c>
      <c r="C2943">
        <v>2001</v>
      </c>
      <c r="D2943" t="s">
        <v>26</v>
      </c>
      <c r="E2943">
        <v>5.84</v>
      </c>
      <c r="F2943">
        <v>6.79</v>
      </c>
      <c r="G2943">
        <v>0.85</v>
      </c>
      <c r="H2943">
        <v>7.99</v>
      </c>
      <c r="I2943">
        <v>2.4300000000000002</v>
      </c>
      <c r="J2943">
        <v>3.07</v>
      </c>
      <c r="K2943">
        <v>559</v>
      </c>
      <c r="L2943" t="s">
        <v>44</v>
      </c>
      <c r="M2943">
        <v>46.59</v>
      </c>
      <c r="N2943">
        <v>272</v>
      </c>
      <c r="O2943">
        <v>28</v>
      </c>
      <c r="P2943">
        <v>49</v>
      </c>
      <c r="Q2943">
        <v>42.39</v>
      </c>
      <c r="R2943">
        <v>40504</v>
      </c>
      <c r="S2943">
        <v>92.54</v>
      </c>
      <c r="T2943">
        <v>21.54</v>
      </c>
      <c r="U2943">
        <v>40.630000000000003</v>
      </c>
      <c r="V2943">
        <v>2037</v>
      </c>
      <c r="W2943">
        <v>9.99</v>
      </c>
      <c r="X2943">
        <v>468</v>
      </c>
    </row>
    <row r="2944" spans="1:24" hidden="1" x14ac:dyDescent="0.25">
      <c r="A2944" t="s">
        <v>24</v>
      </c>
      <c r="B2944" t="s">
        <v>29</v>
      </c>
      <c r="C2944">
        <v>2010</v>
      </c>
      <c r="D2944" t="s">
        <v>40</v>
      </c>
      <c r="E2944">
        <v>2.82</v>
      </c>
      <c r="F2944">
        <v>6.48</v>
      </c>
      <c r="G2944">
        <v>2.31</v>
      </c>
      <c r="H2944">
        <v>3.7</v>
      </c>
      <c r="I2944">
        <v>31.34</v>
      </c>
      <c r="J2944">
        <v>4.3600000000000003</v>
      </c>
      <c r="K2944">
        <v>1564</v>
      </c>
      <c r="L2944" t="s">
        <v>44</v>
      </c>
      <c r="M2944">
        <v>37.81</v>
      </c>
      <c r="N2944">
        <v>32</v>
      </c>
      <c r="O2944">
        <v>39</v>
      </c>
      <c r="P2944">
        <v>61</v>
      </c>
      <c r="Q2944">
        <v>41.64</v>
      </c>
      <c r="R2944">
        <v>38496</v>
      </c>
      <c r="S2944">
        <v>59.27</v>
      </c>
      <c r="T2944">
        <v>46.06</v>
      </c>
      <c r="U2944">
        <v>40.17</v>
      </c>
      <c r="V2944">
        <v>2574</v>
      </c>
      <c r="W2944">
        <v>38.880000000000003</v>
      </c>
      <c r="X2944">
        <v>833</v>
      </c>
    </row>
    <row r="2945" spans="1:24" hidden="1" x14ac:dyDescent="0.25">
      <c r="A2945" t="s">
        <v>39</v>
      </c>
      <c r="B2945" t="s">
        <v>29</v>
      </c>
      <c r="C2945">
        <v>2006</v>
      </c>
      <c r="D2945" t="s">
        <v>30</v>
      </c>
      <c r="E2945">
        <v>0.78</v>
      </c>
      <c r="F2945">
        <v>7.67</v>
      </c>
      <c r="G2945">
        <v>3.03</v>
      </c>
      <c r="H2945">
        <v>6.11</v>
      </c>
      <c r="I2945">
        <v>46.65</v>
      </c>
      <c r="J2945">
        <v>1.19</v>
      </c>
      <c r="K2945">
        <v>3224</v>
      </c>
      <c r="L2945" t="s">
        <v>31</v>
      </c>
      <c r="M2945">
        <v>38.42</v>
      </c>
      <c r="N2945">
        <v>101</v>
      </c>
      <c r="O2945">
        <v>20</v>
      </c>
      <c r="P2945">
        <v>4</v>
      </c>
      <c r="Q2945">
        <v>82.01</v>
      </c>
      <c r="R2945">
        <v>12967</v>
      </c>
      <c r="S2945">
        <v>69.040000000000006</v>
      </c>
      <c r="T2945">
        <v>64.48</v>
      </c>
      <c r="U2945">
        <v>60.3</v>
      </c>
      <c r="V2945">
        <v>2131</v>
      </c>
      <c r="W2945">
        <v>2.6</v>
      </c>
      <c r="X2945">
        <v>106</v>
      </c>
    </row>
    <row r="2946" spans="1:24" hidden="1" x14ac:dyDescent="0.25">
      <c r="A2946" t="s">
        <v>36</v>
      </c>
      <c r="B2946" t="s">
        <v>38</v>
      </c>
      <c r="C2946">
        <v>2005</v>
      </c>
      <c r="D2946" t="s">
        <v>26</v>
      </c>
      <c r="E2946">
        <v>1.45</v>
      </c>
      <c r="F2946">
        <v>7.44</v>
      </c>
      <c r="G2946">
        <v>1.65</v>
      </c>
      <c r="H2946">
        <v>6.52</v>
      </c>
      <c r="I2946">
        <v>47.88</v>
      </c>
      <c r="J2946">
        <v>18.53</v>
      </c>
      <c r="K2946">
        <v>1800</v>
      </c>
      <c r="L2946" t="s">
        <v>44</v>
      </c>
      <c r="M2946">
        <v>72.260000000000005</v>
      </c>
      <c r="N2946">
        <v>276</v>
      </c>
      <c r="O2946">
        <v>21</v>
      </c>
      <c r="P2946">
        <v>26</v>
      </c>
      <c r="Q2946">
        <v>23.39</v>
      </c>
      <c r="R2946">
        <v>31351</v>
      </c>
      <c r="S2946">
        <v>82.36</v>
      </c>
      <c r="T2946">
        <v>49.58</v>
      </c>
      <c r="U2946">
        <v>89.99</v>
      </c>
      <c r="V2946">
        <v>2991</v>
      </c>
      <c r="W2946">
        <v>30.94</v>
      </c>
      <c r="X2946">
        <v>23</v>
      </c>
    </row>
    <row r="2947" spans="1:24" hidden="1" x14ac:dyDescent="0.25">
      <c r="A2947" t="s">
        <v>32</v>
      </c>
      <c r="B2947" t="s">
        <v>38</v>
      </c>
      <c r="C2947" s="1">
        <v>2009</v>
      </c>
      <c r="D2947" t="s">
        <v>26</v>
      </c>
      <c r="E2947">
        <v>6.99</v>
      </c>
      <c r="F2947">
        <v>6.79</v>
      </c>
      <c r="G2947">
        <v>2.5499999999999998</v>
      </c>
      <c r="H2947">
        <v>8.3000000000000007</v>
      </c>
      <c r="I2947">
        <v>29.84</v>
      </c>
      <c r="J2947">
        <v>6.38</v>
      </c>
      <c r="K2947">
        <v>3270</v>
      </c>
      <c r="L2947" t="s">
        <v>31</v>
      </c>
      <c r="M2947">
        <v>32.69</v>
      </c>
      <c r="N2947">
        <v>110</v>
      </c>
      <c r="O2947">
        <v>34</v>
      </c>
      <c r="P2947">
        <v>78</v>
      </c>
      <c r="Q2947">
        <v>83.44</v>
      </c>
      <c r="R2947">
        <v>33237</v>
      </c>
      <c r="S2947">
        <v>81.86</v>
      </c>
      <c r="T2947">
        <v>80.599999999999994</v>
      </c>
      <c r="U2947">
        <v>90.48</v>
      </c>
      <c r="V2947">
        <v>1228</v>
      </c>
      <c r="W2947">
        <v>4.21</v>
      </c>
      <c r="X2947">
        <v>164</v>
      </c>
    </row>
    <row r="2948" spans="1:24" hidden="1" x14ac:dyDescent="0.25">
      <c r="A2948" t="s">
        <v>48</v>
      </c>
      <c r="B2948" t="s">
        <v>38</v>
      </c>
      <c r="C2948" s="1">
        <v>2004</v>
      </c>
      <c r="D2948" t="s">
        <v>34</v>
      </c>
      <c r="E2948">
        <v>0.22</v>
      </c>
      <c r="F2948">
        <v>7.28</v>
      </c>
      <c r="G2948">
        <v>0.65</v>
      </c>
      <c r="H2948">
        <v>5.0199999999999996</v>
      </c>
      <c r="I2948">
        <v>0.99</v>
      </c>
      <c r="J2948">
        <v>3.54</v>
      </c>
      <c r="K2948">
        <v>1811</v>
      </c>
      <c r="L2948" t="s">
        <v>31</v>
      </c>
      <c r="M2948">
        <v>98.13</v>
      </c>
      <c r="N2948">
        <v>498</v>
      </c>
      <c r="O2948">
        <v>45</v>
      </c>
      <c r="P2948">
        <v>89</v>
      </c>
      <c r="Q2948">
        <v>66.39</v>
      </c>
      <c r="R2948">
        <v>92646</v>
      </c>
      <c r="S2948">
        <v>7.58</v>
      </c>
      <c r="T2948">
        <v>76.83</v>
      </c>
      <c r="U2948">
        <v>79.599999999999994</v>
      </c>
      <c r="V2948">
        <v>242</v>
      </c>
      <c r="W2948">
        <v>30.93</v>
      </c>
      <c r="X2948">
        <v>909</v>
      </c>
    </row>
    <row r="2949" spans="1:24" hidden="1" x14ac:dyDescent="0.25">
      <c r="A2949" t="s">
        <v>24</v>
      </c>
      <c r="B2949" t="s">
        <v>25</v>
      </c>
      <c r="C2949" s="1">
        <v>2010</v>
      </c>
      <c r="D2949" t="s">
        <v>30</v>
      </c>
      <c r="E2949">
        <v>8.56</v>
      </c>
      <c r="F2949">
        <v>6.62</v>
      </c>
      <c r="G2949">
        <v>2.2599999999999998</v>
      </c>
      <c r="H2949">
        <v>4.8499999999999996</v>
      </c>
      <c r="I2949">
        <v>5.3</v>
      </c>
      <c r="J2949">
        <v>12.76</v>
      </c>
      <c r="K2949">
        <v>3081</v>
      </c>
      <c r="L2949" t="s">
        <v>35</v>
      </c>
      <c r="M2949">
        <v>99.68</v>
      </c>
      <c r="N2949">
        <v>205</v>
      </c>
      <c r="O2949">
        <v>4</v>
      </c>
      <c r="P2949">
        <v>8</v>
      </c>
      <c r="Q2949">
        <v>23.59</v>
      </c>
      <c r="R2949">
        <v>91623</v>
      </c>
      <c r="S2949">
        <v>57.4</v>
      </c>
      <c r="T2949">
        <v>20.83</v>
      </c>
      <c r="U2949">
        <v>63.4</v>
      </c>
      <c r="V2949">
        <v>1789</v>
      </c>
      <c r="W2949">
        <v>11.08</v>
      </c>
      <c r="X2949">
        <v>687</v>
      </c>
    </row>
    <row r="2950" spans="1:24" x14ac:dyDescent="0.25">
      <c r="A2950" t="s">
        <v>24</v>
      </c>
      <c r="B2950" t="s">
        <v>33</v>
      </c>
      <c r="C2950" s="1">
        <v>2000</v>
      </c>
      <c r="D2950" t="s">
        <v>30</v>
      </c>
      <c r="E2950">
        <v>6.94</v>
      </c>
      <c r="F2950">
        <v>8.16</v>
      </c>
      <c r="G2950">
        <v>0.45</v>
      </c>
      <c r="H2950">
        <v>5.12</v>
      </c>
      <c r="I2950">
        <v>41.7</v>
      </c>
      <c r="J2950">
        <v>15.74</v>
      </c>
      <c r="K2950">
        <v>4262</v>
      </c>
      <c r="L2950" t="s">
        <v>31</v>
      </c>
      <c r="M2950">
        <v>40.46</v>
      </c>
      <c r="N2950">
        <v>265</v>
      </c>
      <c r="O2950">
        <v>14</v>
      </c>
      <c r="P2950">
        <v>34</v>
      </c>
      <c r="Q2950">
        <v>8.41</v>
      </c>
      <c r="R2950">
        <v>91068</v>
      </c>
      <c r="S2950">
        <v>69.62</v>
      </c>
      <c r="T2950">
        <v>59.41</v>
      </c>
      <c r="U2950">
        <v>38.79</v>
      </c>
      <c r="V2950">
        <v>2378</v>
      </c>
      <c r="W2950">
        <v>29.06</v>
      </c>
      <c r="X2950">
        <v>625</v>
      </c>
    </row>
    <row r="2951" spans="1:24" hidden="1" x14ac:dyDescent="0.25">
      <c r="A2951" t="s">
        <v>47</v>
      </c>
      <c r="B2951" t="s">
        <v>38</v>
      </c>
      <c r="C2951" s="1">
        <v>2001</v>
      </c>
      <c r="D2951" t="s">
        <v>42</v>
      </c>
      <c r="E2951">
        <v>7.68</v>
      </c>
      <c r="F2951">
        <v>6.78</v>
      </c>
      <c r="G2951">
        <v>0.25</v>
      </c>
      <c r="H2951">
        <v>6.89</v>
      </c>
      <c r="I2951">
        <v>41.49</v>
      </c>
      <c r="J2951">
        <v>15.06</v>
      </c>
      <c r="K2951">
        <v>146</v>
      </c>
      <c r="L2951" t="s">
        <v>31</v>
      </c>
      <c r="M2951">
        <v>59.91</v>
      </c>
      <c r="N2951">
        <v>489</v>
      </c>
      <c r="O2951">
        <v>40</v>
      </c>
      <c r="P2951">
        <v>12</v>
      </c>
      <c r="Q2951">
        <v>77.95</v>
      </c>
      <c r="R2951">
        <v>21894</v>
      </c>
      <c r="S2951">
        <v>8.56</v>
      </c>
      <c r="T2951">
        <v>14.18</v>
      </c>
      <c r="U2951">
        <v>58.31</v>
      </c>
      <c r="V2951">
        <v>1438</v>
      </c>
      <c r="W2951">
        <v>1.96</v>
      </c>
      <c r="X2951">
        <v>733</v>
      </c>
    </row>
    <row r="2952" spans="1:24" hidden="1" x14ac:dyDescent="0.25">
      <c r="A2952" t="s">
        <v>28</v>
      </c>
      <c r="B2952" t="s">
        <v>33</v>
      </c>
      <c r="C2952" s="1">
        <v>2023</v>
      </c>
      <c r="D2952" t="s">
        <v>43</v>
      </c>
      <c r="E2952">
        <v>8.36</v>
      </c>
      <c r="F2952">
        <v>6.61</v>
      </c>
      <c r="G2952">
        <v>4.29</v>
      </c>
      <c r="H2952">
        <v>9.1300000000000008</v>
      </c>
      <c r="I2952">
        <v>47.3</v>
      </c>
      <c r="J2952">
        <v>14.37</v>
      </c>
      <c r="K2952">
        <v>3828</v>
      </c>
      <c r="L2952" t="s">
        <v>27</v>
      </c>
      <c r="M2952">
        <v>83.77</v>
      </c>
      <c r="N2952">
        <v>214</v>
      </c>
      <c r="O2952">
        <v>46</v>
      </c>
      <c r="P2952">
        <v>43</v>
      </c>
      <c r="Q2952">
        <v>23.46</v>
      </c>
      <c r="R2952">
        <v>44524</v>
      </c>
      <c r="S2952">
        <v>22.24</v>
      </c>
      <c r="T2952">
        <v>67.650000000000006</v>
      </c>
      <c r="U2952">
        <v>75.58</v>
      </c>
      <c r="V2952">
        <v>1107</v>
      </c>
      <c r="W2952">
        <v>13.38</v>
      </c>
      <c r="X2952">
        <v>139</v>
      </c>
    </row>
    <row r="2953" spans="1:24" x14ac:dyDescent="0.25">
      <c r="A2953" t="s">
        <v>46</v>
      </c>
      <c r="B2953" t="s">
        <v>25</v>
      </c>
      <c r="C2953" s="1">
        <v>2000</v>
      </c>
      <c r="D2953" t="s">
        <v>26</v>
      </c>
      <c r="E2953">
        <v>1.23</v>
      </c>
      <c r="F2953">
        <v>7.88</v>
      </c>
      <c r="G2953">
        <v>1.03</v>
      </c>
      <c r="H2953">
        <v>8.82</v>
      </c>
      <c r="I2953">
        <v>28.19</v>
      </c>
      <c r="J2953">
        <v>1.01</v>
      </c>
      <c r="K2953">
        <v>4540</v>
      </c>
      <c r="L2953" t="s">
        <v>27</v>
      </c>
      <c r="M2953">
        <v>96.85</v>
      </c>
      <c r="N2953">
        <v>102</v>
      </c>
      <c r="O2953">
        <v>18</v>
      </c>
      <c r="P2953">
        <v>45</v>
      </c>
      <c r="Q2953">
        <v>89.13</v>
      </c>
      <c r="R2953">
        <v>20935</v>
      </c>
      <c r="S2953">
        <v>39.58</v>
      </c>
      <c r="T2953">
        <v>68.88</v>
      </c>
      <c r="U2953">
        <v>67.599999999999994</v>
      </c>
      <c r="V2953">
        <v>776</v>
      </c>
      <c r="W2953">
        <v>18.579999999999998</v>
      </c>
      <c r="X2953">
        <v>13</v>
      </c>
    </row>
    <row r="2954" spans="1:24" hidden="1" x14ac:dyDescent="0.25">
      <c r="A2954" t="s">
        <v>46</v>
      </c>
      <c r="B2954" t="s">
        <v>33</v>
      </c>
      <c r="C2954" s="1">
        <v>2018</v>
      </c>
      <c r="D2954" t="s">
        <v>26</v>
      </c>
      <c r="E2954">
        <v>8.2200000000000006</v>
      </c>
      <c r="F2954">
        <v>6.04</v>
      </c>
      <c r="G2954">
        <v>2.88</v>
      </c>
      <c r="H2954">
        <v>3.41</v>
      </c>
      <c r="I2954">
        <v>43.19</v>
      </c>
      <c r="J2954">
        <v>15.64</v>
      </c>
      <c r="K2954">
        <v>2117</v>
      </c>
      <c r="L2954" t="s">
        <v>31</v>
      </c>
      <c r="M2954">
        <v>92.39</v>
      </c>
      <c r="N2954">
        <v>294</v>
      </c>
      <c r="O2954">
        <v>15</v>
      </c>
      <c r="P2954">
        <v>96</v>
      </c>
      <c r="Q2954">
        <v>14.72</v>
      </c>
      <c r="R2954">
        <v>20460</v>
      </c>
      <c r="S2954">
        <v>88.65</v>
      </c>
      <c r="T2954">
        <v>37.56</v>
      </c>
      <c r="U2954">
        <v>61.12</v>
      </c>
      <c r="V2954">
        <v>459</v>
      </c>
      <c r="W2954">
        <v>0.83</v>
      </c>
      <c r="X2954">
        <v>762</v>
      </c>
    </row>
    <row r="2955" spans="1:24" hidden="1" x14ac:dyDescent="0.25">
      <c r="A2955" t="s">
        <v>46</v>
      </c>
      <c r="B2955" t="s">
        <v>37</v>
      </c>
      <c r="C2955" s="1">
        <v>2001</v>
      </c>
      <c r="D2955" t="s">
        <v>30</v>
      </c>
      <c r="E2955">
        <v>5.05</v>
      </c>
      <c r="F2955">
        <v>6.67</v>
      </c>
      <c r="G2955">
        <v>0.74</v>
      </c>
      <c r="H2955">
        <v>9.15</v>
      </c>
      <c r="I2955">
        <v>41.24</v>
      </c>
      <c r="J2955">
        <v>10.039999999999999</v>
      </c>
      <c r="K2955">
        <v>2663</v>
      </c>
      <c r="L2955" t="s">
        <v>35</v>
      </c>
      <c r="M2955">
        <v>47.83</v>
      </c>
      <c r="N2955">
        <v>77</v>
      </c>
      <c r="O2955">
        <v>39</v>
      </c>
      <c r="P2955">
        <v>97</v>
      </c>
      <c r="Q2955">
        <v>62.4</v>
      </c>
      <c r="R2955">
        <v>90255</v>
      </c>
      <c r="S2955">
        <v>85.06</v>
      </c>
      <c r="T2955">
        <v>72.930000000000007</v>
      </c>
      <c r="U2955">
        <v>54.26</v>
      </c>
      <c r="V2955">
        <v>2683</v>
      </c>
      <c r="W2955">
        <v>7.23</v>
      </c>
      <c r="X2955">
        <v>161</v>
      </c>
    </row>
    <row r="2956" spans="1:24" hidden="1" x14ac:dyDescent="0.25">
      <c r="A2956" t="s">
        <v>28</v>
      </c>
      <c r="B2956" t="s">
        <v>33</v>
      </c>
      <c r="C2956" s="1">
        <v>2020</v>
      </c>
      <c r="D2956" t="s">
        <v>30</v>
      </c>
      <c r="E2956">
        <v>8.86</v>
      </c>
      <c r="F2956">
        <v>6.94</v>
      </c>
      <c r="G2956">
        <v>1.31</v>
      </c>
      <c r="H2956">
        <v>3.67</v>
      </c>
      <c r="I2956">
        <v>29.47</v>
      </c>
      <c r="J2956">
        <v>12.98</v>
      </c>
      <c r="K2956">
        <v>318</v>
      </c>
      <c r="L2956" t="s">
        <v>27</v>
      </c>
      <c r="M2956">
        <v>35.96</v>
      </c>
      <c r="N2956">
        <v>174</v>
      </c>
      <c r="O2956">
        <v>46</v>
      </c>
      <c r="P2956">
        <v>67</v>
      </c>
      <c r="Q2956">
        <v>69.83</v>
      </c>
      <c r="R2956">
        <v>24979</v>
      </c>
      <c r="S2956">
        <v>78.209999999999994</v>
      </c>
      <c r="T2956">
        <v>62.22</v>
      </c>
      <c r="U2956">
        <v>80.2</v>
      </c>
      <c r="V2956">
        <v>2630</v>
      </c>
      <c r="W2956">
        <v>6.75</v>
      </c>
      <c r="X2956">
        <v>658</v>
      </c>
    </row>
    <row r="2957" spans="1:24" hidden="1" x14ac:dyDescent="0.25">
      <c r="A2957" t="s">
        <v>47</v>
      </c>
      <c r="B2957" t="s">
        <v>38</v>
      </c>
      <c r="C2957" s="1">
        <v>2019</v>
      </c>
      <c r="D2957" t="s">
        <v>43</v>
      </c>
      <c r="E2957">
        <v>8.8699999999999992</v>
      </c>
      <c r="F2957">
        <v>8.2100000000000009</v>
      </c>
      <c r="G2957">
        <v>1.81</v>
      </c>
      <c r="H2957">
        <v>5.91</v>
      </c>
      <c r="I2957">
        <v>39.18</v>
      </c>
      <c r="J2957">
        <v>19.13</v>
      </c>
      <c r="K2957">
        <v>3969</v>
      </c>
      <c r="L2957" t="s">
        <v>27</v>
      </c>
      <c r="M2957">
        <v>50.21</v>
      </c>
      <c r="N2957">
        <v>341</v>
      </c>
      <c r="O2957">
        <v>42</v>
      </c>
      <c r="P2957">
        <v>76</v>
      </c>
      <c r="Q2957">
        <v>66.45</v>
      </c>
      <c r="R2957">
        <v>56305</v>
      </c>
      <c r="S2957">
        <v>99.03</v>
      </c>
      <c r="T2957">
        <v>50.32</v>
      </c>
      <c r="U2957">
        <v>87.38</v>
      </c>
      <c r="V2957">
        <v>2957</v>
      </c>
      <c r="W2957">
        <v>19.260000000000002</v>
      </c>
      <c r="X2957">
        <v>668</v>
      </c>
    </row>
    <row r="2958" spans="1:24" hidden="1" x14ac:dyDescent="0.25">
      <c r="A2958" t="s">
        <v>28</v>
      </c>
      <c r="B2958" t="s">
        <v>25</v>
      </c>
      <c r="C2958" s="1">
        <v>2022</v>
      </c>
      <c r="D2958" t="s">
        <v>30</v>
      </c>
      <c r="E2958">
        <v>0.24</v>
      </c>
      <c r="F2958">
        <v>8.3800000000000008</v>
      </c>
      <c r="G2958">
        <v>0.72</v>
      </c>
      <c r="H2958">
        <v>8.36</v>
      </c>
      <c r="I2958">
        <v>6.29</v>
      </c>
      <c r="J2958">
        <v>16.21</v>
      </c>
      <c r="K2958">
        <v>4131</v>
      </c>
      <c r="L2958" t="s">
        <v>35</v>
      </c>
      <c r="M2958">
        <v>60.61</v>
      </c>
      <c r="N2958">
        <v>51</v>
      </c>
      <c r="O2958">
        <v>22</v>
      </c>
      <c r="P2958">
        <v>73</v>
      </c>
      <c r="Q2958">
        <v>32.97</v>
      </c>
      <c r="R2958">
        <v>98069</v>
      </c>
      <c r="S2958">
        <v>24.27</v>
      </c>
      <c r="T2958">
        <v>46.42</v>
      </c>
      <c r="U2958">
        <v>77.83</v>
      </c>
      <c r="V2958">
        <v>1641</v>
      </c>
      <c r="W2958">
        <v>5.33</v>
      </c>
      <c r="X2958">
        <v>199</v>
      </c>
    </row>
    <row r="2959" spans="1:24" hidden="1" x14ac:dyDescent="0.25">
      <c r="A2959" t="s">
        <v>46</v>
      </c>
      <c r="B2959" t="s">
        <v>38</v>
      </c>
      <c r="C2959" s="1">
        <v>2020</v>
      </c>
      <c r="D2959" t="s">
        <v>40</v>
      </c>
      <c r="E2959">
        <v>3.83</v>
      </c>
      <c r="F2959">
        <v>7.79</v>
      </c>
      <c r="G2959">
        <v>0.23</v>
      </c>
      <c r="H2959">
        <v>3.57</v>
      </c>
      <c r="I2959">
        <v>31.96</v>
      </c>
      <c r="J2959">
        <v>16.510000000000002</v>
      </c>
      <c r="K2959">
        <v>254</v>
      </c>
      <c r="L2959" t="s">
        <v>44</v>
      </c>
      <c r="M2959">
        <v>55.2</v>
      </c>
      <c r="N2959">
        <v>296</v>
      </c>
      <c r="O2959">
        <v>3</v>
      </c>
      <c r="P2959">
        <v>52</v>
      </c>
      <c r="Q2959">
        <v>87.8</v>
      </c>
      <c r="R2959">
        <v>51944</v>
      </c>
      <c r="S2959">
        <v>46.78</v>
      </c>
      <c r="T2959">
        <v>18.73</v>
      </c>
      <c r="U2959">
        <v>95.03</v>
      </c>
      <c r="V2959">
        <v>1698</v>
      </c>
      <c r="W2959">
        <v>39.090000000000003</v>
      </c>
      <c r="X2959">
        <v>977</v>
      </c>
    </row>
    <row r="2960" spans="1:24" hidden="1" x14ac:dyDescent="0.25">
      <c r="A2960" t="s">
        <v>36</v>
      </c>
      <c r="B2960" t="s">
        <v>37</v>
      </c>
      <c r="C2960" s="1">
        <v>2023</v>
      </c>
      <c r="D2960" t="s">
        <v>40</v>
      </c>
      <c r="E2960">
        <v>5.26</v>
      </c>
      <c r="F2960">
        <v>7.23</v>
      </c>
      <c r="G2960">
        <v>4.3899999999999997</v>
      </c>
      <c r="H2960">
        <v>3.28</v>
      </c>
      <c r="I2960">
        <v>47.67</v>
      </c>
      <c r="J2960">
        <v>3.63</v>
      </c>
      <c r="K2960">
        <v>1336</v>
      </c>
      <c r="L2960" t="s">
        <v>27</v>
      </c>
      <c r="M2960">
        <v>84.17</v>
      </c>
      <c r="N2960">
        <v>475</v>
      </c>
      <c r="O2960">
        <v>20</v>
      </c>
      <c r="P2960">
        <v>0</v>
      </c>
      <c r="Q2960">
        <v>77.44</v>
      </c>
      <c r="R2960">
        <v>87299</v>
      </c>
      <c r="S2960">
        <v>44.67</v>
      </c>
      <c r="T2960">
        <v>52.49</v>
      </c>
      <c r="U2960">
        <v>82.39</v>
      </c>
      <c r="V2960">
        <v>1332</v>
      </c>
      <c r="W2960">
        <v>35.479999999999997</v>
      </c>
      <c r="X2960">
        <v>690</v>
      </c>
    </row>
    <row r="2961" spans="1:24" hidden="1" x14ac:dyDescent="0.25">
      <c r="A2961" t="s">
        <v>41</v>
      </c>
      <c r="B2961" t="s">
        <v>38</v>
      </c>
      <c r="C2961" s="1">
        <v>2003</v>
      </c>
      <c r="D2961" t="s">
        <v>34</v>
      </c>
      <c r="E2961">
        <v>6.78</v>
      </c>
      <c r="F2961">
        <v>7.6</v>
      </c>
      <c r="G2961">
        <v>0.06</v>
      </c>
      <c r="H2961">
        <v>5.31</v>
      </c>
      <c r="I2961">
        <v>8.1</v>
      </c>
      <c r="J2961">
        <v>9.5299999999999994</v>
      </c>
      <c r="K2961">
        <v>334</v>
      </c>
      <c r="L2961" t="s">
        <v>31</v>
      </c>
      <c r="M2961">
        <v>48.05</v>
      </c>
      <c r="N2961">
        <v>174</v>
      </c>
      <c r="O2961">
        <v>23</v>
      </c>
      <c r="P2961">
        <v>10</v>
      </c>
      <c r="Q2961">
        <v>52</v>
      </c>
      <c r="R2961">
        <v>24089</v>
      </c>
      <c r="S2961">
        <v>67.89</v>
      </c>
      <c r="T2961">
        <v>22.49</v>
      </c>
      <c r="U2961">
        <v>56.05</v>
      </c>
      <c r="V2961">
        <v>727</v>
      </c>
      <c r="W2961">
        <v>8.9700000000000006</v>
      </c>
      <c r="X2961">
        <v>137</v>
      </c>
    </row>
    <row r="2962" spans="1:24" hidden="1" x14ac:dyDescent="0.25">
      <c r="A2962" t="s">
        <v>32</v>
      </c>
      <c r="B2962" t="s">
        <v>38</v>
      </c>
      <c r="C2962" s="1">
        <v>2011</v>
      </c>
      <c r="D2962" t="s">
        <v>40</v>
      </c>
      <c r="E2962">
        <v>2.86</v>
      </c>
      <c r="F2962">
        <v>7.04</v>
      </c>
      <c r="G2962">
        <v>0.31</v>
      </c>
      <c r="H2962">
        <v>8.11</v>
      </c>
      <c r="I2962">
        <v>37.200000000000003</v>
      </c>
      <c r="J2962">
        <v>18.989999999999998</v>
      </c>
      <c r="K2962">
        <v>3091</v>
      </c>
      <c r="L2962" t="s">
        <v>31</v>
      </c>
      <c r="M2962">
        <v>90.1</v>
      </c>
      <c r="N2962">
        <v>456</v>
      </c>
      <c r="O2962">
        <v>41</v>
      </c>
      <c r="P2962">
        <v>49</v>
      </c>
      <c r="Q2962">
        <v>61.12</v>
      </c>
      <c r="R2962">
        <v>99942</v>
      </c>
      <c r="S2962">
        <v>85.02</v>
      </c>
      <c r="T2962">
        <v>62.48</v>
      </c>
      <c r="U2962">
        <v>69.34</v>
      </c>
      <c r="V2962">
        <v>2962</v>
      </c>
      <c r="W2962">
        <v>9.3699999999999992</v>
      </c>
      <c r="X2962">
        <v>613</v>
      </c>
    </row>
    <row r="2963" spans="1:24" hidden="1" x14ac:dyDescent="0.25">
      <c r="A2963" t="s">
        <v>28</v>
      </c>
      <c r="B2963" t="s">
        <v>38</v>
      </c>
      <c r="C2963" s="1">
        <v>2021</v>
      </c>
      <c r="D2963" t="s">
        <v>40</v>
      </c>
      <c r="E2963">
        <v>2.52</v>
      </c>
      <c r="F2963">
        <v>6.75</v>
      </c>
      <c r="G2963">
        <v>4.03</v>
      </c>
      <c r="H2963">
        <v>6.65</v>
      </c>
      <c r="I2963">
        <v>16.04</v>
      </c>
      <c r="J2963">
        <v>11.65</v>
      </c>
      <c r="K2963">
        <v>4393</v>
      </c>
      <c r="L2963" t="s">
        <v>31</v>
      </c>
      <c r="M2963">
        <v>45.79</v>
      </c>
      <c r="N2963">
        <v>342</v>
      </c>
      <c r="O2963">
        <v>25</v>
      </c>
      <c r="P2963">
        <v>8</v>
      </c>
      <c r="Q2963">
        <v>57.5</v>
      </c>
      <c r="R2963">
        <v>10052</v>
      </c>
      <c r="S2963">
        <v>49.17</v>
      </c>
      <c r="T2963">
        <v>57.58</v>
      </c>
      <c r="U2963">
        <v>60.35</v>
      </c>
      <c r="V2963">
        <v>1877</v>
      </c>
      <c r="W2963">
        <v>37.9</v>
      </c>
      <c r="X2963">
        <v>598</v>
      </c>
    </row>
    <row r="2964" spans="1:24" hidden="1" x14ac:dyDescent="0.25">
      <c r="A2964" t="s">
        <v>47</v>
      </c>
      <c r="B2964" t="s">
        <v>29</v>
      </c>
      <c r="C2964" s="1">
        <v>2019</v>
      </c>
      <c r="D2964" t="s">
        <v>43</v>
      </c>
      <c r="E2964">
        <v>3.81</v>
      </c>
      <c r="F2964">
        <v>8.3800000000000008</v>
      </c>
      <c r="G2964">
        <v>1.41</v>
      </c>
      <c r="H2964">
        <v>5.92</v>
      </c>
      <c r="I2964">
        <v>40.86</v>
      </c>
      <c r="J2964">
        <v>2.0499999999999998</v>
      </c>
      <c r="K2964">
        <v>1044</v>
      </c>
      <c r="L2964" t="s">
        <v>35</v>
      </c>
      <c r="M2964">
        <v>55.29</v>
      </c>
      <c r="N2964">
        <v>198</v>
      </c>
      <c r="O2964">
        <v>41</v>
      </c>
      <c r="P2964">
        <v>37</v>
      </c>
      <c r="Q2964">
        <v>94.78</v>
      </c>
      <c r="R2964">
        <v>80830</v>
      </c>
      <c r="S2964">
        <v>49.15</v>
      </c>
      <c r="T2964">
        <v>33.24</v>
      </c>
      <c r="U2964">
        <v>63.71</v>
      </c>
      <c r="V2964">
        <v>1069</v>
      </c>
      <c r="W2964">
        <v>11.98</v>
      </c>
      <c r="X2964">
        <v>465</v>
      </c>
    </row>
    <row r="2965" spans="1:24" hidden="1" x14ac:dyDescent="0.25">
      <c r="A2965" t="s">
        <v>47</v>
      </c>
      <c r="B2965" t="s">
        <v>37</v>
      </c>
      <c r="C2965" s="1">
        <v>2017</v>
      </c>
      <c r="D2965" t="s">
        <v>26</v>
      </c>
      <c r="E2965">
        <v>5.01</v>
      </c>
      <c r="F2965">
        <v>6.29</v>
      </c>
      <c r="G2965">
        <v>3.61</v>
      </c>
      <c r="H2965">
        <v>8.69</v>
      </c>
      <c r="I2965">
        <v>34.86</v>
      </c>
      <c r="J2965">
        <v>14.64</v>
      </c>
      <c r="K2965">
        <v>4573</v>
      </c>
      <c r="L2965" t="s">
        <v>31</v>
      </c>
      <c r="M2965">
        <v>61.35</v>
      </c>
      <c r="N2965">
        <v>87</v>
      </c>
      <c r="O2965">
        <v>1</v>
      </c>
      <c r="P2965">
        <v>86</v>
      </c>
      <c r="Q2965">
        <v>89.85</v>
      </c>
      <c r="R2965">
        <v>25131</v>
      </c>
      <c r="S2965">
        <v>60.83</v>
      </c>
      <c r="T2965">
        <v>29.76</v>
      </c>
      <c r="U2965">
        <v>91.66</v>
      </c>
      <c r="V2965">
        <v>2231</v>
      </c>
      <c r="W2965">
        <v>16.93</v>
      </c>
      <c r="X2965">
        <v>87</v>
      </c>
    </row>
    <row r="2966" spans="1:24" x14ac:dyDescent="0.25">
      <c r="A2966" t="s">
        <v>39</v>
      </c>
      <c r="B2966" t="s">
        <v>38</v>
      </c>
      <c r="C2966" s="1">
        <v>2000</v>
      </c>
      <c r="D2966" t="s">
        <v>40</v>
      </c>
      <c r="E2966">
        <v>9.51</v>
      </c>
      <c r="F2966">
        <v>6.87</v>
      </c>
      <c r="G2966">
        <v>0.73</v>
      </c>
      <c r="H2966">
        <v>8.3699999999999992</v>
      </c>
      <c r="I2966">
        <v>46.31</v>
      </c>
      <c r="J2966">
        <v>0.86</v>
      </c>
      <c r="K2966">
        <v>1791</v>
      </c>
      <c r="L2966" t="s">
        <v>44</v>
      </c>
      <c r="M2966">
        <v>50.39</v>
      </c>
      <c r="N2966">
        <v>170</v>
      </c>
      <c r="O2966">
        <v>39</v>
      </c>
      <c r="P2966">
        <v>12</v>
      </c>
      <c r="Q2966">
        <v>25.08</v>
      </c>
      <c r="R2966">
        <v>86939</v>
      </c>
      <c r="S2966">
        <v>74.25</v>
      </c>
      <c r="T2966">
        <v>48.08</v>
      </c>
      <c r="U2966">
        <v>44.07</v>
      </c>
      <c r="V2966">
        <v>785</v>
      </c>
      <c r="W2966">
        <v>28.06</v>
      </c>
      <c r="X2966">
        <v>443</v>
      </c>
    </row>
    <row r="2967" spans="1:24" x14ac:dyDescent="0.25">
      <c r="A2967" t="s">
        <v>41</v>
      </c>
      <c r="B2967" t="s">
        <v>38</v>
      </c>
      <c r="C2967" s="1">
        <v>2000</v>
      </c>
      <c r="D2967" t="s">
        <v>34</v>
      </c>
      <c r="E2967">
        <v>7.62</v>
      </c>
      <c r="F2967">
        <v>8.25</v>
      </c>
      <c r="G2967">
        <v>1.19</v>
      </c>
      <c r="H2967">
        <v>8.5</v>
      </c>
      <c r="I2967">
        <v>35.6</v>
      </c>
      <c r="J2967">
        <v>14.85</v>
      </c>
      <c r="K2967">
        <v>2519</v>
      </c>
      <c r="L2967" t="s">
        <v>35</v>
      </c>
      <c r="M2967">
        <v>83.65</v>
      </c>
      <c r="N2967">
        <v>36</v>
      </c>
      <c r="O2967">
        <v>7</v>
      </c>
      <c r="P2967">
        <v>4</v>
      </c>
      <c r="Q2967">
        <v>27.75</v>
      </c>
      <c r="R2967">
        <v>45605</v>
      </c>
      <c r="S2967">
        <v>20.13</v>
      </c>
      <c r="T2967">
        <v>51</v>
      </c>
      <c r="U2967">
        <v>21.05</v>
      </c>
      <c r="V2967">
        <v>1788</v>
      </c>
      <c r="W2967">
        <v>13.76</v>
      </c>
      <c r="X2967">
        <v>635</v>
      </c>
    </row>
    <row r="2968" spans="1:24" hidden="1" x14ac:dyDescent="0.25">
      <c r="A2968" t="s">
        <v>48</v>
      </c>
      <c r="B2968" t="s">
        <v>38</v>
      </c>
      <c r="C2968" s="1">
        <v>2023</v>
      </c>
      <c r="D2968" t="s">
        <v>30</v>
      </c>
      <c r="E2968">
        <v>4.29</v>
      </c>
      <c r="F2968">
        <v>7.81</v>
      </c>
      <c r="G2968">
        <v>2.86</v>
      </c>
      <c r="H2968">
        <v>6.22</v>
      </c>
      <c r="I2968">
        <v>20.52</v>
      </c>
      <c r="J2968">
        <v>17.600000000000001</v>
      </c>
      <c r="K2968">
        <v>961</v>
      </c>
      <c r="L2968" t="s">
        <v>27</v>
      </c>
      <c r="M2968">
        <v>58.67</v>
      </c>
      <c r="N2968">
        <v>122</v>
      </c>
      <c r="O2968">
        <v>8</v>
      </c>
      <c r="P2968">
        <v>24</v>
      </c>
      <c r="Q2968">
        <v>98.18</v>
      </c>
      <c r="R2968">
        <v>77664</v>
      </c>
      <c r="S2968">
        <v>96.19</v>
      </c>
      <c r="T2968">
        <v>73.83</v>
      </c>
      <c r="U2968">
        <v>75.650000000000006</v>
      </c>
      <c r="V2968">
        <v>1341</v>
      </c>
      <c r="W2968">
        <v>36.1</v>
      </c>
      <c r="X2968">
        <v>595</v>
      </c>
    </row>
    <row r="2969" spans="1:24" hidden="1" x14ac:dyDescent="0.25">
      <c r="A2969" t="s">
        <v>24</v>
      </c>
      <c r="B2969" t="s">
        <v>25</v>
      </c>
      <c r="C2969" s="1">
        <v>2013</v>
      </c>
      <c r="D2969" t="s">
        <v>40</v>
      </c>
      <c r="E2969">
        <v>0.54</v>
      </c>
      <c r="F2969">
        <v>6.07</v>
      </c>
      <c r="G2969">
        <v>4.9400000000000004</v>
      </c>
      <c r="H2969">
        <v>3.14</v>
      </c>
      <c r="I2969">
        <v>0.54</v>
      </c>
      <c r="J2969">
        <v>8.51</v>
      </c>
      <c r="K2969">
        <v>3749</v>
      </c>
      <c r="L2969" t="s">
        <v>35</v>
      </c>
      <c r="M2969">
        <v>92.09</v>
      </c>
      <c r="N2969">
        <v>200</v>
      </c>
      <c r="O2969">
        <v>1</v>
      </c>
      <c r="P2969">
        <v>9</v>
      </c>
      <c r="Q2969">
        <v>25.18</v>
      </c>
      <c r="R2969">
        <v>31592</v>
      </c>
      <c r="S2969">
        <v>9.2100000000000009</v>
      </c>
      <c r="T2969">
        <v>34.32</v>
      </c>
      <c r="U2969">
        <v>34.479999999999997</v>
      </c>
      <c r="V2969">
        <v>774</v>
      </c>
      <c r="W2969">
        <v>23.56</v>
      </c>
      <c r="X2969">
        <v>134</v>
      </c>
    </row>
    <row r="2970" spans="1:24" hidden="1" x14ac:dyDescent="0.25">
      <c r="A2970" t="s">
        <v>46</v>
      </c>
      <c r="B2970" t="s">
        <v>29</v>
      </c>
      <c r="C2970" s="1">
        <v>2003</v>
      </c>
      <c r="D2970" t="s">
        <v>34</v>
      </c>
      <c r="E2970">
        <v>1.69</v>
      </c>
      <c r="F2970">
        <v>6.06</v>
      </c>
      <c r="G2970">
        <v>0.37</v>
      </c>
      <c r="H2970">
        <v>4.2</v>
      </c>
      <c r="I2970">
        <v>39.65</v>
      </c>
      <c r="J2970">
        <v>8.27</v>
      </c>
      <c r="K2970">
        <v>4565</v>
      </c>
      <c r="L2970" t="s">
        <v>31</v>
      </c>
      <c r="M2970">
        <v>97.45</v>
      </c>
      <c r="N2970">
        <v>63</v>
      </c>
      <c r="O2970">
        <v>13</v>
      </c>
      <c r="P2970">
        <v>4</v>
      </c>
      <c r="Q2970">
        <v>95.44</v>
      </c>
      <c r="R2970">
        <v>76187</v>
      </c>
      <c r="S2970">
        <v>2.31</v>
      </c>
      <c r="T2970">
        <v>42.27</v>
      </c>
      <c r="U2970">
        <v>32.340000000000003</v>
      </c>
      <c r="V2970">
        <v>340</v>
      </c>
      <c r="W2970">
        <v>22.69</v>
      </c>
      <c r="X2970">
        <v>221</v>
      </c>
    </row>
    <row r="2971" spans="1:24" hidden="1" x14ac:dyDescent="0.25">
      <c r="A2971" t="s">
        <v>48</v>
      </c>
      <c r="B2971" t="s">
        <v>25</v>
      </c>
      <c r="C2971" s="1">
        <v>2004</v>
      </c>
      <c r="D2971" t="s">
        <v>43</v>
      </c>
      <c r="E2971">
        <v>4.5599999999999996</v>
      </c>
      <c r="F2971">
        <v>7.29</v>
      </c>
      <c r="G2971">
        <v>2</v>
      </c>
      <c r="H2971">
        <v>8.19</v>
      </c>
      <c r="I2971">
        <v>20.420000000000002</v>
      </c>
      <c r="J2971">
        <v>6.08</v>
      </c>
      <c r="K2971">
        <v>2814</v>
      </c>
      <c r="L2971" t="s">
        <v>35</v>
      </c>
      <c r="M2971">
        <v>90.19</v>
      </c>
      <c r="N2971">
        <v>485</v>
      </c>
      <c r="O2971">
        <v>19</v>
      </c>
      <c r="P2971">
        <v>21</v>
      </c>
      <c r="Q2971">
        <v>65.680000000000007</v>
      </c>
      <c r="R2971">
        <v>30557</v>
      </c>
      <c r="S2971">
        <v>35.880000000000003</v>
      </c>
      <c r="T2971">
        <v>37.46</v>
      </c>
      <c r="U2971">
        <v>99.4</v>
      </c>
      <c r="V2971">
        <v>2472</v>
      </c>
      <c r="W2971">
        <v>22.17</v>
      </c>
      <c r="X2971">
        <v>202</v>
      </c>
    </row>
    <row r="2972" spans="1:24" hidden="1" x14ac:dyDescent="0.25">
      <c r="A2972" t="s">
        <v>39</v>
      </c>
      <c r="B2972" t="s">
        <v>29</v>
      </c>
      <c r="C2972" s="1">
        <v>2010</v>
      </c>
      <c r="D2972" t="s">
        <v>30</v>
      </c>
      <c r="E2972">
        <v>8.14</v>
      </c>
      <c r="F2972">
        <v>7.21</v>
      </c>
      <c r="G2972">
        <v>0.22</v>
      </c>
      <c r="H2972">
        <v>8.27</v>
      </c>
      <c r="I2972">
        <v>33.53</v>
      </c>
      <c r="J2972">
        <v>17.54</v>
      </c>
      <c r="K2972">
        <v>589</v>
      </c>
      <c r="L2972" t="s">
        <v>35</v>
      </c>
      <c r="M2972">
        <v>66.58</v>
      </c>
      <c r="N2972">
        <v>454</v>
      </c>
      <c r="O2972">
        <v>1</v>
      </c>
      <c r="P2972">
        <v>41</v>
      </c>
      <c r="Q2972">
        <v>6.91</v>
      </c>
      <c r="R2972">
        <v>89124</v>
      </c>
      <c r="S2972">
        <v>70.14</v>
      </c>
      <c r="T2972">
        <v>41.53</v>
      </c>
      <c r="U2972">
        <v>41.34</v>
      </c>
      <c r="V2972">
        <v>1406</v>
      </c>
      <c r="W2972">
        <v>4.4800000000000004</v>
      </c>
      <c r="X2972">
        <v>597</v>
      </c>
    </row>
    <row r="2973" spans="1:24" hidden="1" x14ac:dyDescent="0.25">
      <c r="A2973" t="s">
        <v>46</v>
      </c>
      <c r="B2973" t="s">
        <v>38</v>
      </c>
      <c r="C2973" s="1">
        <v>2023</v>
      </c>
      <c r="D2973" t="s">
        <v>34</v>
      </c>
      <c r="E2973">
        <v>3.81</v>
      </c>
      <c r="F2973">
        <v>7.11</v>
      </c>
      <c r="G2973">
        <v>1</v>
      </c>
      <c r="H2973">
        <v>9.81</v>
      </c>
      <c r="I2973">
        <v>5.25</v>
      </c>
      <c r="J2973">
        <v>10.96</v>
      </c>
      <c r="K2973">
        <v>1988</v>
      </c>
      <c r="L2973" t="s">
        <v>35</v>
      </c>
      <c r="M2973">
        <v>65.69</v>
      </c>
      <c r="N2973">
        <v>187</v>
      </c>
      <c r="O2973">
        <v>3</v>
      </c>
      <c r="P2973">
        <v>88</v>
      </c>
      <c r="Q2973">
        <v>34.9</v>
      </c>
      <c r="R2973">
        <v>39459</v>
      </c>
      <c r="S2973">
        <v>97.81</v>
      </c>
      <c r="T2973">
        <v>55.37</v>
      </c>
      <c r="U2973">
        <v>36.299999999999997</v>
      </c>
      <c r="V2973">
        <v>2408</v>
      </c>
      <c r="W2973">
        <v>31.62</v>
      </c>
      <c r="X2973">
        <v>236</v>
      </c>
    </row>
    <row r="2974" spans="1:24" hidden="1" x14ac:dyDescent="0.25">
      <c r="A2974" t="s">
        <v>41</v>
      </c>
      <c r="B2974" t="s">
        <v>37</v>
      </c>
      <c r="C2974" s="1">
        <v>2022</v>
      </c>
      <c r="D2974" t="s">
        <v>40</v>
      </c>
      <c r="E2974">
        <v>5.38</v>
      </c>
      <c r="F2974">
        <v>6.76</v>
      </c>
      <c r="G2974">
        <v>4.54</v>
      </c>
      <c r="H2974">
        <v>4.33</v>
      </c>
      <c r="I2974">
        <v>44.55</v>
      </c>
      <c r="J2974">
        <v>11.59</v>
      </c>
      <c r="K2974">
        <v>2839</v>
      </c>
      <c r="L2974" t="s">
        <v>35</v>
      </c>
      <c r="M2974">
        <v>45.11</v>
      </c>
      <c r="N2974">
        <v>214</v>
      </c>
      <c r="O2974">
        <v>34</v>
      </c>
      <c r="P2974">
        <v>19</v>
      </c>
      <c r="Q2974">
        <v>48.66</v>
      </c>
      <c r="R2974">
        <v>6265</v>
      </c>
      <c r="S2974">
        <v>93.28</v>
      </c>
      <c r="T2974">
        <v>54.6</v>
      </c>
      <c r="U2974">
        <v>35.28</v>
      </c>
      <c r="V2974">
        <v>1285</v>
      </c>
      <c r="W2974">
        <v>22.88</v>
      </c>
      <c r="X2974">
        <v>349</v>
      </c>
    </row>
    <row r="2975" spans="1:24" hidden="1" x14ac:dyDescent="0.25">
      <c r="A2975" t="s">
        <v>39</v>
      </c>
      <c r="B2975" t="s">
        <v>33</v>
      </c>
      <c r="C2975" s="1">
        <v>2012</v>
      </c>
      <c r="D2975" t="s">
        <v>26</v>
      </c>
      <c r="E2975">
        <v>8.92</v>
      </c>
      <c r="F2975">
        <v>8.4700000000000006</v>
      </c>
      <c r="G2975">
        <v>0.48</v>
      </c>
      <c r="H2975">
        <v>3.86</v>
      </c>
      <c r="I2975">
        <v>21.78</v>
      </c>
      <c r="J2975">
        <v>13.23</v>
      </c>
      <c r="K2975">
        <v>3865</v>
      </c>
      <c r="L2975" t="s">
        <v>44</v>
      </c>
      <c r="M2975">
        <v>71.459999999999994</v>
      </c>
      <c r="N2975">
        <v>408</v>
      </c>
      <c r="O2975">
        <v>13</v>
      </c>
      <c r="P2975">
        <v>27</v>
      </c>
      <c r="Q2975">
        <v>83.64</v>
      </c>
      <c r="R2975">
        <v>25313</v>
      </c>
      <c r="S2975">
        <v>68.849999999999994</v>
      </c>
      <c r="T2975">
        <v>38.909999999999997</v>
      </c>
      <c r="U2975">
        <v>52.99</v>
      </c>
      <c r="V2975">
        <v>596</v>
      </c>
      <c r="W2975">
        <v>2.14</v>
      </c>
      <c r="X2975">
        <v>853</v>
      </c>
    </row>
    <row r="2976" spans="1:24" hidden="1" x14ac:dyDescent="0.25">
      <c r="A2976" t="s">
        <v>46</v>
      </c>
      <c r="B2976" t="s">
        <v>33</v>
      </c>
      <c r="C2976" s="1">
        <v>2015</v>
      </c>
      <c r="D2976" t="s">
        <v>30</v>
      </c>
      <c r="E2976">
        <v>9.14</v>
      </c>
      <c r="F2976">
        <v>6.68</v>
      </c>
      <c r="G2976">
        <v>4.28</v>
      </c>
      <c r="H2976">
        <v>3.97</v>
      </c>
      <c r="I2976">
        <v>45.98</v>
      </c>
      <c r="J2976">
        <v>6</v>
      </c>
      <c r="K2976">
        <v>2433</v>
      </c>
      <c r="L2976" t="s">
        <v>35</v>
      </c>
      <c r="M2976">
        <v>96.69</v>
      </c>
      <c r="N2976">
        <v>374</v>
      </c>
      <c r="O2976">
        <v>20</v>
      </c>
      <c r="P2976">
        <v>20</v>
      </c>
      <c r="Q2976">
        <v>34.200000000000003</v>
      </c>
      <c r="R2976">
        <v>36307</v>
      </c>
      <c r="S2976">
        <v>43.65</v>
      </c>
      <c r="T2976">
        <v>58.19</v>
      </c>
      <c r="U2976">
        <v>52.75</v>
      </c>
      <c r="V2976">
        <v>2064</v>
      </c>
      <c r="W2976">
        <v>34.01</v>
      </c>
      <c r="X2976">
        <v>149</v>
      </c>
    </row>
    <row r="2977" spans="1:24" hidden="1" x14ac:dyDescent="0.25">
      <c r="A2977" t="s">
        <v>41</v>
      </c>
      <c r="B2977" t="s">
        <v>38</v>
      </c>
      <c r="C2977" s="1">
        <v>2023</v>
      </c>
      <c r="D2977" t="s">
        <v>30</v>
      </c>
      <c r="E2977">
        <v>2.16</v>
      </c>
      <c r="F2977">
        <v>7.23</v>
      </c>
      <c r="G2977">
        <v>0.89</v>
      </c>
      <c r="H2977">
        <v>4.29</v>
      </c>
      <c r="I2977">
        <v>35.35</v>
      </c>
      <c r="J2977">
        <v>8.66</v>
      </c>
      <c r="K2977">
        <v>2989</v>
      </c>
      <c r="L2977" t="s">
        <v>31</v>
      </c>
      <c r="M2977">
        <v>35.64</v>
      </c>
      <c r="N2977">
        <v>493</v>
      </c>
      <c r="O2977">
        <v>47</v>
      </c>
      <c r="P2977">
        <v>10</v>
      </c>
      <c r="Q2977">
        <v>32.44</v>
      </c>
      <c r="R2977">
        <v>49009</v>
      </c>
      <c r="S2977">
        <v>59.58</v>
      </c>
      <c r="T2977">
        <v>59.28</v>
      </c>
      <c r="U2977">
        <v>70.599999999999994</v>
      </c>
      <c r="V2977">
        <v>1620</v>
      </c>
      <c r="W2977">
        <v>29.18</v>
      </c>
      <c r="X2977">
        <v>688</v>
      </c>
    </row>
    <row r="2978" spans="1:24" hidden="1" x14ac:dyDescent="0.25">
      <c r="A2978" t="s">
        <v>45</v>
      </c>
      <c r="B2978" t="s">
        <v>25</v>
      </c>
      <c r="C2978" s="1">
        <v>2012</v>
      </c>
      <c r="D2978" t="s">
        <v>26</v>
      </c>
      <c r="E2978">
        <v>0.44</v>
      </c>
      <c r="F2978">
        <v>7.01</v>
      </c>
      <c r="G2978">
        <v>4.3099999999999996</v>
      </c>
      <c r="H2978">
        <v>6.7</v>
      </c>
      <c r="I2978">
        <v>6.07</v>
      </c>
      <c r="J2978">
        <v>14.83</v>
      </c>
      <c r="K2978">
        <v>3948</v>
      </c>
      <c r="L2978" t="s">
        <v>27</v>
      </c>
      <c r="M2978">
        <v>82.67</v>
      </c>
      <c r="N2978">
        <v>242</v>
      </c>
      <c r="O2978">
        <v>14</v>
      </c>
      <c r="P2978">
        <v>92</v>
      </c>
      <c r="Q2978">
        <v>92.19</v>
      </c>
      <c r="R2978">
        <v>58232</v>
      </c>
      <c r="S2978">
        <v>96.87</v>
      </c>
      <c r="T2978">
        <v>52.15</v>
      </c>
      <c r="U2978">
        <v>28.29</v>
      </c>
      <c r="V2978">
        <v>2263</v>
      </c>
      <c r="W2978">
        <v>11.56</v>
      </c>
      <c r="X2978">
        <v>422</v>
      </c>
    </row>
    <row r="2979" spans="1:24" hidden="1" x14ac:dyDescent="0.25">
      <c r="A2979" t="s">
        <v>48</v>
      </c>
      <c r="B2979" t="s">
        <v>37</v>
      </c>
      <c r="C2979" s="1">
        <v>2023</v>
      </c>
      <c r="D2979" t="s">
        <v>30</v>
      </c>
      <c r="E2979">
        <v>3.05</v>
      </c>
      <c r="F2979">
        <v>6.43</v>
      </c>
      <c r="G2979">
        <v>2.69</v>
      </c>
      <c r="H2979">
        <v>9.83</v>
      </c>
      <c r="I2979">
        <v>28.96</v>
      </c>
      <c r="J2979">
        <v>19.71</v>
      </c>
      <c r="K2979">
        <v>4541</v>
      </c>
      <c r="L2979" t="s">
        <v>44</v>
      </c>
      <c r="M2979">
        <v>90.87</v>
      </c>
      <c r="N2979">
        <v>149</v>
      </c>
      <c r="O2979">
        <v>38</v>
      </c>
      <c r="P2979">
        <v>68</v>
      </c>
      <c r="Q2979">
        <v>9.75</v>
      </c>
      <c r="R2979">
        <v>28482</v>
      </c>
      <c r="S2979">
        <v>26.55</v>
      </c>
      <c r="T2979">
        <v>46.19</v>
      </c>
      <c r="U2979">
        <v>70.84</v>
      </c>
      <c r="V2979">
        <v>2476</v>
      </c>
      <c r="W2979">
        <v>11.44</v>
      </c>
      <c r="X2979">
        <v>195</v>
      </c>
    </row>
    <row r="2980" spans="1:24" hidden="1" x14ac:dyDescent="0.25">
      <c r="A2980" t="s">
        <v>48</v>
      </c>
      <c r="B2980" t="s">
        <v>29</v>
      </c>
      <c r="C2980" s="1">
        <v>2021</v>
      </c>
      <c r="D2980" t="s">
        <v>40</v>
      </c>
      <c r="E2980">
        <v>6.96</v>
      </c>
      <c r="F2980">
        <v>6.51</v>
      </c>
      <c r="G2980">
        <v>4.3899999999999997</v>
      </c>
      <c r="H2980">
        <v>7.13</v>
      </c>
      <c r="I2980">
        <v>45.5</v>
      </c>
      <c r="J2980">
        <v>0.69</v>
      </c>
      <c r="K2980">
        <v>1960</v>
      </c>
      <c r="L2980" t="s">
        <v>35</v>
      </c>
      <c r="M2980">
        <v>99.07</v>
      </c>
      <c r="N2980">
        <v>426</v>
      </c>
      <c r="O2980">
        <v>49</v>
      </c>
      <c r="P2980">
        <v>36</v>
      </c>
      <c r="Q2980">
        <v>56.05</v>
      </c>
      <c r="R2980">
        <v>91296</v>
      </c>
      <c r="S2980">
        <v>47.83</v>
      </c>
      <c r="T2980">
        <v>16.23</v>
      </c>
      <c r="U2980">
        <v>56.29</v>
      </c>
      <c r="V2980">
        <v>637</v>
      </c>
      <c r="W2980">
        <v>20.190000000000001</v>
      </c>
      <c r="X2980">
        <v>332</v>
      </c>
    </row>
    <row r="2981" spans="1:24" hidden="1" x14ac:dyDescent="0.25">
      <c r="A2981" t="s">
        <v>24</v>
      </c>
      <c r="B2981" t="s">
        <v>38</v>
      </c>
      <c r="C2981" s="1">
        <v>2001</v>
      </c>
      <c r="D2981" t="s">
        <v>30</v>
      </c>
      <c r="E2981">
        <v>9.51</v>
      </c>
      <c r="F2981">
        <v>8.3000000000000007</v>
      </c>
      <c r="G2981">
        <v>0.76</v>
      </c>
      <c r="H2981">
        <v>6.66</v>
      </c>
      <c r="I2981">
        <v>40</v>
      </c>
      <c r="J2981">
        <v>0.85</v>
      </c>
      <c r="K2981">
        <v>4194</v>
      </c>
      <c r="L2981" t="s">
        <v>27</v>
      </c>
      <c r="M2981">
        <v>53.43</v>
      </c>
      <c r="N2981">
        <v>123</v>
      </c>
      <c r="O2981">
        <v>19</v>
      </c>
      <c r="P2981">
        <v>48</v>
      </c>
      <c r="Q2981">
        <v>51.42</v>
      </c>
      <c r="R2981">
        <v>86403</v>
      </c>
      <c r="S2981">
        <v>69.290000000000006</v>
      </c>
      <c r="T2981">
        <v>53.3</v>
      </c>
      <c r="U2981">
        <v>36.61</v>
      </c>
      <c r="V2981">
        <v>2661</v>
      </c>
      <c r="W2981">
        <v>0.28999999999999998</v>
      </c>
      <c r="X2981">
        <v>848</v>
      </c>
    </row>
    <row r="2982" spans="1:24" hidden="1" x14ac:dyDescent="0.25">
      <c r="A2982" t="s">
        <v>41</v>
      </c>
      <c r="B2982" t="s">
        <v>37</v>
      </c>
      <c r="C2982" s="1">
        <v>2015</v>
      </c>
      <c r="D2982" t="s">
        <v>40</v>
      </c>
      <c r="E2982">
        <v>0.77</v>
      </c>
      <c r="F2982">
        <v>8.15</v>
      </c>
      <c r="G2982">
        <v>3.81</v>
      </c>
      <c r="H2982">
        <v>7.71</v>
      </c>
      <c r="I2982">
        <v>20.9</v>
      </c>
      <c r="J2982">
        <v>8.56</v>
      </c>
      <c r="K2982">
        <v>654</v>
      </c>
      <c r="L2982" t="s">
        <v>44</v>
      </c>
      <c r="M2982">
        <v>54.89</v>
      </c>
      <c r="N2982">
        <v>454</v>
      </c>
      <c r="O2982">
        <v>5</v>
      </c>
      <c r="P2982">
        <v>68</v>
      </c>
      <c r="Q2982">
        <v>7.62</v>
      </c>
      <c r="R2982">
        <v>65891</v>
      </c>
      <c r="S2982">
        <v>1.03</v>
      </c>
      <c r="T2982">
        <v>67.02</v>
      </c>
      <c r="U2982">
        <v>82.26</v>
      </c>
      <c r="V2982">
        <v>2856</v>
      </c>
      <c r="W2982">
        <v>32.380000000000003</v>
      </c>
      <c r="X2982">
        <v>224</v>
      </c>
    </row>
    <row r="2983" spans="1:24" hidden="1" x14ac:dyDescent="0.25">
      <c r="A2983" t="s">
        <v>28</v>
      </c>
      <c r="B2983" t="s">
        <v>37</v>
      </c>
      <c r="C2983" s="1">
        <v>2005</v>
      </c>
      <c r="D2983" t="s">
        <v>26</v>
      </c>
      <c r="E2983">
        <v>0.28000000000000003</v>
      </c>
      <c r="F2983">
        <v>6.5</v>
      </c>
      <c r="G2983">
        <v>3.4</v>
      </c>
      <c r="H2983">
        <v>3.52</v>
      </c>
      <c r="I2983">
        <v>47.75</v>
      </c>
      <c r="J2983">
        <v>13.19</v>
      </c>
      <c r="K2983">
        <v>1078</v>
      </c>
      <c r="L2983" t="s">
        <v>31</v>
      </c>
      <c r="M2983">
        <v>46.08</v>
      </c>
      <c r="N2983">
        <v>197</v>
      </c>
      <c r="O2983">
        <v>27</v>
      </c>
      <c r="P2983">
        <v>32</v>
      </c>
      <c r="Q2983">
        <v>10.6</v>
      </c>
      <c r="R2983">
        <v>82052</v>
      </c>
      <c r="S2983">
        <v>38.130000000000003</v>
      </c>
      <c r="T2983">
        <v>27.23</v>
      </c>
      <c r="U2983">
        <v>57.93</v>
      </c>
      <c r="V2983">
        <v>2055</v>
      </c>
      <c r="W2983">
        <v>37.68</v>
      </c>
      <c r="X2983">
        <v>598</v>
      </c>
    </row>
    <row r="2984" spans="1:24" hidden="1" x14ac:dyDescent="0.25">
      <c r="A2984" t="s">
        <v>45</v>
      </c>
      <c r="B2984" t="s">
        <v>29</v>
      </c>
      <c r="C2984" s="1">
        <v>2013</v>
      </c>
      <c r="D2984" t="s">
        <v>42</v>
      </c>
      <c r="E2984">
        <v>8.84</v>
      </c>
      <c r="F2984">
        <v>8.19</v>
      </c>
      <c r="G2984">
        <v>2.71</v>
      </c>
      <c r="H2984">
        <v>8.7100000000000009</v>
      </c>
      <c r="I2984">
        <v>13.43</v>
      </c>
      <c r="J2984">
        <v>7.73</v>
      </c>
      <c r="K2984">
        <v>3074</v>
      </c>
      <c r="L2984" t="s">
        <v>31</v>
      </c>
      <c r="M2984">
        <v>85.23</v>
      </c>
      <c r="N2984">
        <v>35</v>
      </c>
      <c r="O2984">
        <v>47</v>
      </c>
      <c r="P2984">
        <v>44</v>
      </c>
      <c r="Q2984">
        <v>39.43</v>
      </c>
      <c r="R2984">
        <v>49838</v>
      </c>
      <c r="S2984">
        <v>56.79</v>
      </c>
      <c r="T2984">
        <v>72.23</v>
      </c>
      <c r="U2984">
        <v>77.36</v>
      </c>
      <c r="V2984">
        <v>851</v>
      </c>
      <c r="W2984">
        <v>17.86</v>
      </c>
      <c r="X2984">
        <v>518</v>
      </c>
    </row>
    <row r="2985" spans="1:24" x14ac:dyDescent="0.25">
      <c r="A2985" t="s">
        <v>36</v>
      </c>
      <c r="B2985" t="s">
        <v>37</v>
      </c>
      <c r="C2985" s="1">
        <v>2000</v>
      </c>
      <c r="D2985" t="s">
        <v>26</v>
      </c>
      <c r="E2985">
        <v>7.48</v>
      </c>
      <c r="F2985">
        <v>6.52</v>
      </c>
      <c r="G2985">
        <v>4.05</v>
      </c>
      <c r="H2985">
        <v>7.53</v>
      </c>
      <c r="I2985">
        <v>18.760000000000002</v>
      </c>
      <c r="J2985">
        <v>19.989999999999998</v>
      </c>
      <c r="K2985">
        <v>1355</v>
      </c>
      <c r="L2985" t="s">
        <v>27</v>
      </c>
      <c r="M2985">
        <v>39.799999999999997</v>
      </c>
      <c r="N2985">
        <v>301</v>
      </c>
      <c r="O2985">
        <v>42</v>
      </c>
      <c r="P2985">
        <v>99</v>
      </c>
      <c r="Q2985">
        <v>15.15</v>
      </c>
      <c r="R2985">
        <v>48747</v>
      </c>
      <c r="S2985">
        <v>90.09</v>
      </c>
      <c r="T2985">
        <v>56.91</v>
      </c>
      <c r="U2985">
        <v>93.65</v>
      </c>
      <c r="V2985">
        <v>2377</v>
      </c>
      <c r="W2985">
        <v>21.46</v>
      </c>
      <c r="X2985">
        <v>84</v>
      </c>
    </row>
    <row r="2986" spans="1:24" hidden="1" x14ac:dyDescent="0.25">
      <c r="A2986" t="s">
        <v>46</v>
      </c>
      <c r="B2986" t="s">
        <v>25</v>
      </c>
      <c r="C2986" s="1">
        <v>2016</v>
      </c>
      <c r="D2986" t="s">
        <v>40</v>
      </c>
      <c r="E2986">
        <v>9.92</v>
      </c>
      <c r="F2986">
        <v>7.57</v>
      </c>
      <c r="G2986">
        <v>3.24</v>
      </c>
      <c r="H2986">
        <v>4.2</v>
      </c>
      <c r="I2986">
        <v>37.49</v>
      </c>
      <c r="J2986">
        <v>3.91</v>
      </c>
      <c r="K2986">
        <v>1458</v>
      </c>
      <c r="L2986" t="s">
        <v>35</v>
      </c>
      <c r="M2986">
        <v>48.74</v>
      </c>
      <c r="N2986">
        <v>277</v>
      </c>
      <c r="O2986">
        <v>1</v>
      </c>
      <c r="P2986">
        <v>7</v>
      </c>
      <c r="Q2986">
        <v>48.85</v>
      </c>
      <c r="R2986">
        <v>27819</v>
      </c>
      <c r="S2986">
        <v>99.2</v>
      </c>
      <c r="T2986">
        <v>29</v>
      </c>
      <c r="U2986">
        <v>48.27</v>
      </c>
      <c r="V2986">
        <v>854</v>
      </c>
      <c r="W2986">
        <v>32.39</v>
      </c>
      <c r="X2986">
        <v>418</v>
      </c>
    </row>
    <row r="2987" spans="1:24" hidden="1" x14ac:dyDescent="0.25">
      <c r="A2987" t="s">
        <v>45</v>
      </c>
      <c r="B2987" t="s">
        <v>25</v>
      </c>
      <c r="C2987" s="1">
        <v>2010</v>
      </c>
      <c r="D2987" t="s">
        <v>43</v>
      </c>
      <c r="E2987">
        <v>3.97</v>
      </c>
      <c r="F2987">
        <v>6.2</v>
      </c>
      <c r="G2987">
        <v>4.3899999999999997</v>
      </c>
      <c r="H2987">
        <v>7.42</v>
      </c>
      <c r="I2987">
        <v>11.65</v>
      </c>
      <c r="J2987">
        <v>0.16</v>
      </c>
      <c r="K2987">
        <v>3282</v>
      </c>
      <c r="L2987" t="s">
        <v>27</v>
      </c>
      <c r="M2987">
        <v>50.67</v>
      </c>
      <c r="N2987">
        <v>34</v>
      </c>
      <c r="O2987">
        <v>27</v>
      </c>
      <c r="P2987">
        <v>5</v>
      </c>
      <c r="Q2987">
        <v>61.67</v>
      </c>
      <c r="R2987">
        <v>69464</v>
      </c>
      <c r="S2987">
        <v>55.63</v>
      </c>
      <c r="T2987">
        <v>23.04</v>
      </c>
      <c r="U2987">
        <v>91.83</v>
      </c>
      <c r="V2987">
        <v>1048</v>
      </c>
      <c r="W2987">
        <v>11.1</v>
      </c>
      <c r="X2987">
        <v>637</v>
      </c>
    </row>
    <row r="2988" spans="1:24" hidden="1" x14ac:dyDescent="0.25">
      <c r="A2988" t="s">
        <v>41</v>
      </c>
      <c r="B2988" t="s">
        <v>25</v>
      </c>
      <c r="C2988" s="1">
        <v>2018</v>
      </c>
      <c r="D2988" t="s">
        <v>26</v>
      </c>
      <c r="E2988">
        <v>4.16</v>
      </c>
      <c r="F2988">
        <v>8.1999999999999993</v>
      </c>
      <c r="G2988">
        <v>1.91</v>
      </c>
      <c r="H2988">
        <v>7.17</v>
      </c>
      <c r="I2988">
        <v>25.77</v>
      </c>
      <c r="J2988">
        <v>3.8</v>
      </c>
      <c r="K2988">
        <v>4912</v>
      </c>
      <c r="L2988" t="s">
        <v>44</v>
      </c>
      <c r="M2988">
        <v>56.25</v>
      </c>
      <c r="N2988">
        <v>112</v>
      </c>
      <c r="O2988">
        <v>33</v>
      </c>
      <c r="P2988">
        <v>14</v>
      </c>
      <c r="Q2988">
        <v>69.760000000000005</v>
      </c>
      <c r="R2988">
        <v>27486</v>
      </c>
      <c r="S2988">
        <v>94.46</v>
      </c>
      <c r="T2988">
        <v>29.63</v>
      </c>
      <c r="U2988">
        <v>36.03</v>
      </c>
      <c r="V2988">
        <v>2939</v>
      </c>
      <c r="W2988">
        <v>19.670000000000002</v>
      </c>
      <c r="X2988">
        <v>349</v>
      </c>
    </row>
    <row r="2989" spans="1:24" hidden="1" x14ac:dyDescent="0.25">
      <c r="A2989" t="s">
        <v>32</v>
      </c>
      <c r="B2989" t="s">
        <v>37</v>
      </c>
      <c r="C2989" s="1">
        <v>2002</v>
      </c>
      <c r="D2989" t="s">
        <v>43</v>
      </c>
      <c r="E2989">
        <v>1.72</v>
      </c>
      <c r="F2989">
        <v>6.13</v>
      </c>
      <c r="G2989">
        <v>2.95</v>
      </c>
      <c r="H2989">
        <v>3.45</v>
      </c>
      <c r="I2989">
        <v>36.44</v>
      </c>
      <c r="J2989">
        <v>17.739999999999998</v>
      </c>
      <c r="K2989">
        <v>4756</v>
      </c>
      <c r="L2989" t="s">
        <v>27</v>
      </c>
      <c r="M2989">
        <v>59.52</v>
      </c>
      <c r="N2989">
        <v>174</v>
      </c>
      <c r="O2989">
        <v>13</v>
      </c>
      <c r="P2989">
        <v>14</v>
      </c>
      <c r="Q2989">
        <v>55.55</v>
      </c>
      <c r="R2989">
        <v>28310</v>
      </c>
      <c r="S2989">
        <v>9.93</v>
      </c>
      <c r="T2989">
        <v>70.73</v>
      </c>
      <c r="U2989">
        <v>37.770000000000003</v>
      </c>
      <c r="V2989">
        <v>1386</v>
      </c>
      <c r="W2989">
        <v>4.4400000000000004</v>
      </c>
      <c r="X2989">
        <v>570</v>
      </c>
    </row>
    <row r="2990" spans="1:24" hidden="1" x14ac:dyDescent="0.25">
      <c r="A2990" t="s">
        <v>46</v>
      </c>
      <c r="B2990" t="s">
        <v>25</v>
      </c>
      <c r="C2990" s="1">
        <v>2010</v>
      </c>
      <c r="D2990" t="s">
        <v>43</v>
      </c>
      <c r="E2990">
        <v>1.1599999999999999</v>
      </c>
      <c r="F2990">
        <v>7.39</v>
      </c>
      <c r="G2990">
        <v>4.3499999999999996</v>
      </c>
      <c r="H2990">
        <v>4.87</v>
      </c>
      <c r="I2990">
        <v>32.200000000000003</v>
      </c>
      <c r="J2990">
        <v>2.9</v>
      </c>
      <c r="K2990">
        <v>4695</v>
      </c>
      <c r="L2990" t="s">
        <v>27</v>
      </c>
      <c r="M2990">
        <v>69.13</v>
      </c>
      <c r="N2990">
        <v>32</v>
      </c>
      <c r="O2990">
        <v>8</v>
      </c>
      <c r="P2990">
        <v>8</v>
      </c>
      <c r="Q2990">
        <v>39.21</v>
      </c>
      <c r="R2990">
        <v>31227</v>
      </c>
      <c r="S2990">
        <v>70.13</v>
      </c>
      <c r="T2990">
        <v>30.04</v>
      </c>
      <c r="U2990">
        <v>73.099999999999994</v>
      </c>
      <c r="V2990">
        <v>677</v>
      </c>
      <c r="W2990">
        <v>28.08</v>
      </c>
      <c r="X2990">
        <v>328</v>
      </c>
    </row>
    <row r="2991" spans="1:24" hidden="1" x14ac:dyDescent="0.25">
      <c r="A2991" t="s">
        <v>47</v>
      </c>
      <c r="B2991" t="s">
        <v>29</v>
      </c>
      <c r="C2991" s="1">
        <v>2004</v>
      </c>
      <c r="D2991" t="s">
        <v>40</v>
      </c>
      <c r="E2991">
        <v>5.79</v>
      </c>
      <c r="F2991">
        <v>7.95</v>
      </c>
      <c r="G2991">
        <v>1.07</v>
      </c>
      <c r="H2991">
        <v>5.74</v>
      </c>
      <c r="I2991">
        <v>7.77</v>
      </c>
      <c r="J2991">
        <v>9.58</v>
      </c>
      <c r="K2991">
        <v>919</v>
      </c>
      <c r="L2991" t="s">
        <v>35</v>
      </c>
      <c r="M2991">
        <v>96.39</v>
      </c>
      <c r="N2991">
        <v>212</v>
      </c>
      <c r="O2991">
        <v>22</v>
      </c>
      <c r="P2991">
        <v>60</v>
      </c>
      <c r="Q2991">
        <v>14.72</v>
      </c>
      <c r="R2991">
        <v>89174</v>
      </c>
      <c r="S2991">
        <v>40.06</v>
      </c>
      <c r="T2991">
        <v>64.66</v>
      </c>
      <c r="U2991">
        <v>28.21</v>
      </c>
      <c r="V2991">
        <v>1858</v>
      </c>
      <c r="W2991">
        <v>31.71</v>
      </c>
      <c r="X2991">
        <v>248</v>
      </c>
    </row>
    <row r="2992" spans="1:24" hidden="1" x14ac:dyDescent="0.25">
      <c r="A2992" t="s">
        <v>48</v>
      </c>
      <c r="B2992" t="s">
        <v>37</v>
      </c>
      <c r="C2992" s="1">
        <v>2016</v>
      </c>
      <c r="D2992" t="s">
        <v>40</v>
      </c>
      <c r="E2992">
        <v>3.64</v>
      </c>
      <c r="F2992">
        <v>6.29</v>
      </c>
      <c r="G2992">
        <v>2.4300000000000002</v>
      </c>
      <c r="H2992">
        <v>4.71</v>
      </c>
      <c r="I2992">
        <v>31.48</v>
      </c>
      <c r="J2992">
        <v>8.39</v>
      </c>
      <c r="K2992">
        <v>1746</v>
      </c>
      <c r="L2992" t="s">
        <v>31</v>
      </c>
      <c r="M2992">
        <v>47.31</v>
      </c>
      <c r="N2992">
        <v>202</v>
      </c>
      <c r="O2992">
        <v>43</v>
      </c>
      <c r="P2992">
        <v>55</v>
      </c>
      <c r="Q2992">
        <v>26.25</v>
      </c>
      <c r="R2992">
        <v>65879</v>
      </c>
      <c r="S2992">
        <v>75.099999999999994</v>
      </c>
      <c r="T2992">
        <v>53.67</v>
      </c>
      <c r="U2992">
        <v>56.38</v>
      </c>
      <c r="V2992">
        <v>1261</v>
      </c>
      <c r="W2992">
        <v>2.68</v>
      </c>
      <c r="X2992">
        <v>519</v>
      </c>
    </row>
    <row r="2993" spans="1:24" hidden="1" x14ac:dyDescent="0.25">
      <c r="A2993" t="s">
        <v>41</v>
      </c>
      <c r="B2993" t="s">
        <v>33</v>
      </c>
      <c r="C2993" s="1">
        <v>2021</v>
      </c>
      <c r="D2993" t="s">
        <v>42</v>
      </c>
      <c r="E2993">
        <v>0.8</v>
      </c>
      <c r="F2993">
        <v>7.01</v>
      </c>
      <c r="G2993">
        <v>4.8</v>
      </c>
      <c r="H2993">
        <v>4.7</v>
      </c>
      <c r="I2993">
        <v>28.64</v>
      </c>
      <c r="J2993">
        <v>13.31</v>
      </c>
      <c r="K2993">
        <v>1758</v>
      </c>
      <c r="L2993" t="s">
        <v>35</v>
      </c>
      <c r="M2993">
        <v>84.55</v>
      </c>
      <c r="N2993">
        <v>396</v>
      </c>
      <c r="O2993">
        <v>34</v>
      </c>
      <c r="P2993">
        <v>4</v>
      </c>
      <c r="Q2993">
        <v>43.1</v>
      </c>
      <c r="R2993">
        <v>96782</v>
      </c>
      <c r="S2993">
        <v>86.77</v>
      </c>
      <c r="T2993">
        <v>53.75</v>
      </c>
      <c r="U2993">
        <v>37.11</v>
      </c>
      <c r="V2993">
        <v>1175</v>
      </c>
      <c r="W2993">
        <v>35.299999999999997</v>
      </c>
      <c r="X2993">
        <v>804</v>
      </c>
    </row>
    <row r="2994" spans="1:24" hidden="1" x14ac:dyDescent="0.25">
      <c r="A2994" t="s">
        <v>47</v>
      </c>
      <c r="B2994" t="s">
        <v>37</v>
      </c>
      <c r="C2994" s="1">
        <v>2006</v>
      </c>
      <c r="D2994" t="s">
        <v>34</v>
      </c>
      <c r="E2994">
        <v>8.8699999999999992</v>
      </c>
      <c r="F2994">
        <v>6.1</v>
      </c>
      <c r="G2994">
        <v>2.37</v>
      </c>
      <c r="H2994">
        <v>7.01</v>
      </c>
      <c r="I2994">
        <v>27.89</v>
      </c>
      <c r="J2994">
        <v>1.0900000000000001</v>
      </c>
      <c r="K2994">
        <v>1831</v>
      </c>
      <c r="L2994" t="s">
        <v>31</v>
      </c>
      <c r="M2994">
        <v>77.349999999999994</v>
      </c>
      <c r="N2994">
        <v>253</v>
      </c>
      <c r="O2994">
        <v>21</v>
      </c>
      <c r="P2994">
        <v>25</v>
      </c>
      <c r="Q2994">
        <v>92.56</v>
      </c>
      <c r="R2994">
        <v>87489</v>
      </c>
      <c r="S2994">
        <v>5.37</v>
      </c>
      <c r="T2994">
        <v>78.209999999999994</v>
      </c>
      <c r="U2994">
        <v>65.67</v>
      </c>
      <c r="V2994">
        <v>1987</v>
      </c>
      <c r="W2994">
        <v>14.98</v>
      </c>
      <c r="X2994">
        <v>463</v>
      </c>
    </row>
    <row r="2995" spans="1:24" hidden="1" x14ac:dyDescent="0.25">
      <c r="A2995" t="s">
        <v>24</v>
      </c>
      <c r="B2995" t="s">
        <v>29</v>
      </c>
      <c r="C2995" s="1">
        <v>2009</v>
      </c>
      <c r="D2995" t="s">
        <v>30</v>
      </c>
      <c r="E2995">
        <v>1.98</v>
      </c>
      <c r="F2995">
        <v>7.71</v>
      </c>
      <c r="G2995">
        <v>1.26</v>
      </c>
      <c r="H2995">
        <v>6.3</v>
      </c>
      <c r="I2995">
        <v>41.3</v>
      </c>
      <c r="J2995">
        <v>13.18</v>
      </c>
      <c r="K2995">
        <v>1171</v>
      </c>
      <c r="L2995" t="s">
        <v>35</v>
      </c>
      <c r="M2995">
        <v>38.119999999999997</v>
      </c>
      <c r="N2995">
        <v>55</v>
      </c>
      <c r="O2995">
        <v>4</v>
      </c>
      <c r="P2995">
        <v>86</v>
      </c>
      <c r="Q2995">
        <v>21.85</v>
      </c>
      <c r="R2995">
        <v>19818</v>
      </c>
      <c r="S2995">
        <v>93.55</v>
      </c>
      <c r="T2995">
        <v>79.98</v>
      </c>
      <c r="U2995">
        <v>84.55</v>
      </c>
      <c r="V2995">
        <v>718</v>
      </c>
      <c r="W2995">
        <v>36.89</v>
      </c>
      <c r="X2995">
        <v>719</v>
      </c>
    </row>
    <row r="2996" spans="1:24" hidden="1" x14ac:dyDescent="0.25">
      <c r="A2996" t="s">
        <v>39</v>
      </c>
      <c r="B2996" t="s">
        <v>33</v>
      </c>
      <c r="C2996" s="1">
        <v>2010</v>
      </c>
      <c r="D2996" t="s">
        <v>26</v>
      </c>
      <c r="E2996">
        <v>7.49</v>
      </c>
      <c r="F2996">
        <v>6.77</v>
      </c>
      <c r="G2996">
        <v>1.76</v>
      </c>
      <c r="H2996">
        <v>7.67</v>
      </c>
      <c r="I2996">
        <v>9.19</v>
      </c>
      <c r="J2996">
        <v>7.1</v>
      </c>
      <c r="K2996">
        <v>3278</v>
      </c>
      <c r="L2996" t="s">
        <v>31</v>
      </c>
      <c r="M2996">
        <v>86.73</v>
      </c>
      <c r="N2996">
        <v>322</v>
      </c>
      <c r="O2996">
        <v>40</v>
      </c>
      <c r="P2996">
        <v>79</v>
      </c>
      <c r="Q2996">
        <v>42.51</v>
      </c>
      <c r="R2996">
        <v>62922</v>
      </c>
      <c r="S2996">
        <v>6.82</v>
      </c>
      <c r="T2996">
        <v>52.95</v>
      </c>
      <c r="U2996">
        <v>23.39</v>
      </c>
      <c r="V2996">
        <v>1391</v>
      </c>
      <c r="W2996">
        <v>36.01</v>
      </c>
      <c r="X2996">
        <v>496</v>
      </c>
    </row>
    <row r="2997" spans="1:24" hidden="1" x14ac:dyDescent="0.25">
      <c r="A2997" t="s">
        <v>36</v>
      </c>
      <c r="B2997" t="s">
        <v>37</v>
      </c>
      <c r="C2997" s="1">
        <v>2002</v>
      </c>
      <c r="D2997" t="s">
        <v>40</v>
      </c>
      <c r="E2997">
        <v>2.82</v>
      </c>
      <c r="F2997">
        <v>7.4</v>
      </c>
      <c r="G2997">
        <v>4.43</v>
      </c>
      <c r="H2997">
        <v>9.69</v>
      </c>
      <c r="I2997">
        <v>37.58</v>
      </c>
      <c r="J2997">
        <v>18.52</v>
      </c>
      <c r="K2997">
        <v>359</v>
      </c>
      <c r="L2997" t="s">
        <v>35</v>
      </c>
      <c r="M2997">
        <v>36.340000000000003</v>
      </c>
      <c r="N2997">
        <v>12</v>
      </c>
      <c r="O2997">
        <v>28</v>
      </c>
      <c r="P2997">
        <v>56</v>
      </c>
      <c r="Q2997">
        <v>73.77</v>
      </c>
      <c r="R2997">
        <v>21255</v>
      </c>
      <c r="S2997">
        <v>75.34</v>
      </c>
      <c r="T2997">
        <v>15.22</v>
      </c>
      <c r="U2997">
        <v>53.06</v>
      </c>
      <c r="V2997">
        <v>264</v>
      </c>
      <c r="W2997">
        <v>31.64</v>
      </c>
      <c r="X2997">
        <v>882</v>
      </c>
    </row>
    <row r="2998" spans="1:24" hidden="1" x14ac:dyDescent="0.25">
      <c r="A2998" t="s">
        <v>36</v>
      </c>
      <c r="B2998" t="s">
        <v>25</v>
      </c>
      <c r="C2998" s="1">
        <v>2019</v>
      </c>
      <c r="D2998" t="s">
        <v>26</v>
      </c>
      <c r="E2998">
        <v>8.1300000000000008</v>
      </c>
      <c r="F2998">
        <v>8.33</v>
      </c>
      <c r="G2998">
        <v>4.7699999999999996</v>
      </c>
      <c r="H2998">
        <v>7.62</v>
      </c>
      <c r="I2998">
        <v>38.049999999999997</v>
      </c>
      <c r="J2998">
        <v>16.98</v>
      </c>
      <c r="K2998">
        <v>3810</v>
      </c>
      <c r="L2998" t="s">
        <v>31</v>
      </c>
      <c r="M2998">
        <v>81.72</v>
      </c>
      <c r="N2998">
        <v>49</v>
      </c>
      <c r="O2998">
        <v>34</v>
      </c>
      <c r="P2998">
        <v>34</v>
      </c>
      <c r="Q2998">
        <v>71.11</v>
      </c>
      <c r="R2998">
        <v>79148</v>
      </c>
      <c r="S2998">
        <v>6.91</v>
      </c>
      <c r="T2998">
        <v>22.89</v>
      </c>
      <c r="U2998">
        <v>78.45</v>
      </c>
      <c r="V2998">
        <v>2699</v>
      </c>
      <c r="W2998">
        <v>33.21</v>
      </c>
      <c r="X2998">
        <v>67</v>
      </c>
    </row>
    <row r="2999" spans="1:24" hidden="1" x14ac:dyDescent="0.25">
      <c r="A2999" t="s">
        <v>47</v>
      </c>
      <c r="B2999" t="s">
        <v>38</v>
      </c>
      <c r="C2999" s="1">
        <v>2009</v>
      </c>
      <c r="D2999" t="s">
        <v>34</v>
      </c>
      <c r="E2999">
        <v>1.18</v>
      </c>
      <c r="F2999">
        <v>6.76</v>
      </c>
      <c r="G2999">
        <v>4.75</v>
      </c>
      <c r="H2999">
        <v>7.07</v>
      </c>
      <c r="I2999">
        <v>36.130000000000003</v>
      </c>
      <c r="J2999">
        <v>7.99</v>
      </c>
      <c r="K2999">
        <v>1440</v>
      </c>
      <c r="L2999" t="s">
        <v>31</v>
      </c>
      <c r="M2999">
        <v>80.11</v>
      </c>
      <c r="N2999">
        <v>247</v>
      </c>
      <c r="O2999">
        <v>49</v>
      </c>
      <c r="P2999">
        <v>9</v>
      </c>
      <c r="Q2999">
        <v>96.63</v>
      </c>
      <c r="R2999">
        <v>48569</v>
      </c>
      <c r="S2999">
        <v>86.17</v>
      </c>
      <c r="T2999">
        <v>85.89</v>
      </c>
      <c r="U2999">
        <v>47.38</v>
      </c>
      <c r="V2999">
        <v>1052</v>
      </c>
      <c r="W2999">
        <v>11.57</v>
      </c>
      <c r="X2999">
        <v>643</v>
      </c>
    </row>
    <row r="3000" spans="1:24" hidden="1" x14ac:dyDescent="0.25">
      <c r="A3000" t="s">
        <v>48</v>
      </c>
      <c r="B3000" t="s">
        <v>38</v>
      </c>
      <c r="C3000" s="1">
        <v>2009</v>
      </c>
      <c r="D3000" t="s">
        <v>34</v>
      </c>
      <c r="E3000">
        <v>7.56</v>
      </c>
      <c r="F3000">
        <v>6.12</v>
      </c>
      <c r="G3000">
        <v>3.49</v>
      </c>
      <c r="H3000">
        <v>8.93</v>
      </c>
      <c r="I3000">
        <v>25.3</v>
      </c>
      <c r="J3000">
        <v>19.86</v>
      </c>
      <c r="K3000">
        <v>2919</v>
      </c>
      <c r="L3000" t="s">
        <v>31</v>
      </c>
      <c r="M3000">
        <v>78.260000000000005</v>
      </c>
      <c r="N3000">
        <v>232</v>
      </c>
      <c r="O3000">
        <v>33</v>
      </c>
      <c r="P3000">
        <v>90</v>
      </c>
      <c r="Q3000">
        <v>20.71</v>
      </c>
      <c r="R3000">
        <v>49099</v>
      </c>
      <c r="S3000">
        <v>20.5</v>
      </c>
      <c r="T3000">
        <v>20.78</v>
      </c>
      <c r="U3000">
        <v>23.34</v>
      </c>
      <c r="V3000">
        <v>369</v>
      </c>
      <c r="W3000">
        <v>14.69</v>
      </c>
      <c r="X3000">
        <v>643</v>
      </c>
    </row>
    <row r="3001" spans="1:24" hidden="1" x14ac:dyDescent="0.25">
      <c r="A3001" t="s">
        <v>24</v>
      </c>
      <c r="B3001" t="s">
        <v>25</v>
      </c>
      <c r="C3001" s="1">
        <v>2013</v>
      </c>
      <c r="D3001" t="s">
        <v>43</v>
      </c>
      <c r="E3001">
        <v>0.98</v>
      </c>
      <c r="F3001">
        <v>7.69</v>
      </c>
      <c r="G3001">
        <v>2.5499999999999998</v>
      </c>
      <c r="H3001">
        <v>7.42</v>
      </c>
      <c r="I3001">
        <v>19.78</v>
      </c>
      <c r="J3001">
        <v>1.04</v>
      </c>
      <c r="K3001">
        <v>1719</v>
      </c>
      <c r="L3001" t="s">
        <v>31</v>
      </c>
      <c r="M3001">
        <v>49.37</v>
      </c>
      <c r="N3001">
        <v>440</v>
      </c>
      <c r="O3001">
        <v>3</v>
      </c>
      <c r="P3001">
        <v>79</v>
      </c>
      <c r="Q3001">
        <v>3.62</v>
      </c>
      <c r="R3001">
        <v>72970</v>
      </c>
      <c r="S3001">
        <v>43.41</v>
      </c>
      <c r="T3001">
        <v>76.83</v>
      </c>
      <c r="U3001">
        <v>67.31</v>
      </c>
      <c r="V3001">
        <v>937</v>
      </c>
      <c r="W3001">
        <v>9.6</v>
      </c>
      <c r="X3001">
        <v>274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1E87-1E8B-4398-A030-5402A8459B7D}">
  <dimension ref="B1:J27"/>
  <sheetViews>
    <sheetView showGridLines="0" showRowColHeaders="0" tabSelected="1" workbookViewId="0">
      <selection activeCell="C5" sqref="C5"/>
    </sheetView>
  </sheetViews>
  <sheetFormatPr defaultRowHeight="15" x14ac:dyDescent="0.25"/>
  <cols>
    <col min="1" max="2" width="9.140625" style="4"/>
    <col min="3" max="3" width="50.140625" style="8" customWidth="1"/>
    <col min="4" max="5" width="9.140625" style="8"/>
    <col min="6" max="6" width="50.140625" style="8" customWidth="1"/>
    <col min="7" max="8" width="9.140625" style="4"/>
    <col min="9" max="9" width="50.140625" style="8" customWidth="1"/>
    <col min="10" max="16384" width="9.140625" style="4"/>
  </cols>
  <sheetData>
    <row r="1" spans="2:10" ht="35.25" thickBot="1" x14ac:dyDescent="0.6">
      <c r="B1" s="11" t="s">
        <v>71</v>
      </c>
      <c r="C1" s="11"/>
      <c r="D1" s="11"/>
      <c r="E1" s="11"/>
      <c r="F1" s="11"/>
      <c r="G1" s="11"/>
      <c r="H1" s="11"/>
      <c r="I1" s="11"/>
      <c r="J1" s="11"/>
    </row>
    <row r="2" spans="2:10" ht="15.75" thickTop="1" x14ac:dyDescent="0.25"/>
    <row r="4" spans="2:10" s="5" customFormat="1" ht="26.25" x14ac:dyDescent="0.4">
      <c r="C4" s="6" t="s">
        <v>2</v>
      </c>
      <c r="D4" s="7"/>
      <c r="E4" s="7"/>
      <c r="F4" s="6" t="s">
        <v>0</v>
      </c>
      <c r="I4" s="6" t="s">
        <v>51</v>
      </c>
    </row>
    <row r="5" spans="2:10" ht="21" x14ac:dyDescent="0.35">
      <c r="C5" s="10">
        <v>2002</v>
      </c>
      <c r="F5" s="10" t="s">
        <v>24</v>
      </c>
      <c r="I5" s="10" t="s">
        <v>9</v>
      </c>
    </row>
    <row r="27" spans="6:6" ht="21" x14ac:dyDescent="0.35">
      <c r="F27" s="9"/>
    </row>
  </sheetData>
  <sheetProtection sheet="1" objects="1" scenarios="1" selectLockedCells="1"/>
  <mergeCells count="1">
    <mergeCell ref="B1:J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7FFFA3BA-2EE4-496E-8923-CCEF800ACEE9}">
          <x14:formula1>
            <xm:f>'Data Validation'!$B$2:$B$26</xm:f>
          </x14:formula1>
          <xm:sqref>C5</xm:sqref>
        </x14:dataValidation>
        <x14:dataValidation type="list" allowBlank="1" showInputMessage="1" showErrorMessage="1" xr:uid="{B5462A0E-BB0A-40D2-86C5-1AE3EF61A569}">
          <x14:formula1>
            <xm:f>'Data Validation'!$E$2:$E$11</xm:f>
          </x14:formula1>
          <xm:sqref>F5</xm:sqref>
        </x14:dataValidation>
        <x14:dataValidation type="list" allowBlank="1" showInputMessage="1" showErrorMessage="1" xr:uid="{8715B2C2-A952-4706-A38E-508115214BAD}">
          <x14:formula1>
            <xm:f>'Data Validation'!$G$2:$G$7</xm:f>
          </x14:formula1>
          <xm:sqref>I5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15E6-CD8C-4B54-ABAF-15A060D1301C}">
  <dimension ref="A1:J3001"/>
  <sheetViews>
    <sheetView workbookViewId="0">
      <selection activeCell="J2" sqref="J2"/>
    </sheetView>
  </sheetViews>
  <sheetFormatPr defaultRowHeight="15" x14ac:dyDescent="0.25"/>
  <cols>
    <col min="2" max="2" width="11.5703125" bestFit="1" customWidth="1"/>
    <col min="4" max="4" width="11.140625" bestFit="1" customWidth="1"/>
    <col min="5" max="5" width="14.5703125" bestFit="1" customWidth="1"/>
    <col min="7" max="7" width="25.5703125" bestFit="1" customWidth="1"/>
    <col min="10" max="10" width="15.5703125" bestFit="1" customWidth="1"/>
    <col min="12" max="12" width="12.42578125" bestFit="1" customWidth="1"/>
  </cols>
  <sheetData>
    <row r="1" spans="1:10" x14ac:dyDescent="0.25">
      <c r="A1" t="s">
        <v>49</v>
      </c>
      <c r="B1" t="s">
        <v>52</v>
      </c>
      <c r="D1" t="s">
        <v>50</v>
      </c>
      <c r="E1" t="s">
        <v>53</v>
      </c>
      <c r="G1" t="s">
        <v>51</v>
      </c>
      <c r="I1" t="s">
        <v>55</v>
      </c>
      <c r="J1" t="s">
        <v>56</v>
      </c>
    </row>
    <row r="2" spans="1:10" x14ac:dyDescent="0.25">
      <c r="A2" cm="1">
        <f t="array" ref="A2:A26">_xlfn.UNIQUE(water_pollution[Year])</f>
        <v>2015</v>
      </c>
      <c r="B2" cm="1">
        <f t="array" ref="B2:B26">_xlfn._xlws.SORT(_xlfn.ANCHORARRAY(A2))</f>
        <v>2000</v>
      </c>
      <c r="D2" t="str" cm="1">
        <f t="array" ref="D2:D11">_xlfn.UNIQUE(water_pollution[Country])</f>
        <v>Mexico</v>
      </c>
      <c r="E2" t="str" cm="1">
        <f t="array" ref="E2:E11">_xlfn._xlws.SORT(_xlfn.ANCHORARRAY(D2))</f>
        <v>Bangladesh</v>
      </c>
      <c r="G2" t="str" cm="1">
        <f t="array" ref="G2:G7">TRANSPOSE(water_pollution[[#Headers],[Contaminant Level (ppm)]:[Lead Concentration (Вµg/L)]])</f>
        <v>Contaminant Level (ppm)</v>
      </c>
      <c r="I2" cm="1">
        <f t="array" ref="I2:I3001">INDEX(water_pollution[], _xlfn.SEQUENCE(ROWS(water_pollution[])), MATCH(indicator, water_pollution[#Headers], 0))</f>
        <v>7.89</v>
      </c>
      <c r="J2" cm="1">
        <f t="array" ref="J2:J13">_xlfn._xlws.FILTER(
    INDEX(water_pollution[], _xlfn.SEQUENCE(ROWS(water_pollution[])), MATCH(indicator, water_pollution[#Headers], 0)),
    (water_pollution[Year] = year) *
    (water_pollution[Country] = country)
 )</f>
        <v>3.18</v>
      </c>
    </row>
    <row r="3" spans="1:10" x14ac:dyDescent="0.25">
      <c r="A3">
        <v>2017</v>
      </c>
      <c r="B3">
        <v>2001</v>
      </c>
      <c r="D3" t="str">
        <v>Brazil</v>
      </c>
      <c r="E3" t="str">
        <v>Brazil</v>
      </c>
      <c r="G3" t="str">
        <v>pH Level</v>
      </c>
      <c r="I3">
        <v>14.68</v>
      </c>
      <c r="J3">
        <v>8.69</v>
      </c>
    </row>
    <row r="4" spans="1:10" x14ac:dyDescent="0.25">
      <c r="A4">
        <v>2022</v>
      </c>
      <c r="B4">
        <v>2002</v>
      </c>
      <c r="D4" t="str">
        <v>Indonesia</v>
      </c>
      <c r="E4" t="str">
        <v>China</v>
      </c>
      <c r="G4" t="str">
        <v>Turbidity (NTU)</v>
      </c>
      <c r="I4">
        <v>9.9600000000000009</v>
      </c>
      <c r="J4">
        <v>17.18</v>
      </c>
    </row>
    <row r="5" spans="1:10" x14ac:dyDescent="0.25">
      <c r="A5">
        <v>2016</v>
      </c>
      <c r="B5">
        <v>2003</v>
      </c>
      <c r="D5" t="str">
        <v>Nigeria</v>
      </c>
      <c r="E5" t="str">
        <v>Ethiopia</v>
      </c>
      <c r="G5" t="str">
        <v>Dissolved Oxygen (mg/L)</v>
      </c>
      <c r="I5">
        <v>6.77</v>
      </c>
      <c r="J5">
        <v>10.29</v>
      </c>
    </row>
    <row r="6" spans="1:10" x14ac:dyDescent="0.25">
      <c r="A6">
        <v>2005</v>
      </c>
      <c r="B6">
        <v>2004</v>
      </c>
      <c r="D6" t="str">
        <v>Ethiopia</v>
      </c>
      <c r="E6" t="str">
        <v>India</v>
      </c>
      <c r="G6" t="str">
        <v>Nitrate Level (mg/L)</v>
      </c>
      <c r="I6">
        <v>12.51</v>
      </c>
      <c r="J6">
        <v>6.42</v>
      </c>
    </row>
    <row r="7" spans="1:10" x14ac:dyDescent="0.25">
      <c r="A7">
        <v>2013</v>
      </c>
      <c r="B7">
        <v>2005</v>
      </c>
      <c r="D7" t="str">
        <v>China</v>
      </c>
      <c r="E7" t="str">
        <v>Indonesia</v>
      </c>
      <c r="G7" t="str">
        <v>Lead Concentration (Вµg/L)</v>
      </c>
      <c r="I7">
        <v>16.739999999999998</v>
      </c>
      <c r="J7">
        <v>13.29</v>
      </c>
    </row>
    <row r="8" spans="1:10" x14ac:dyDescent="0.25">
      <c r="A8">
        <v>2024</v>
      </c>
      <c r="B8">
        <v>2006</v>
      </c>
      <c r="D8" t="str">
        <v>Bangladesh</v>
      </c>
      <c r="E8" t="str">
        <v>Mexico</v>
      </c>
      <c r="I8">
        <v>1.23</v>
      </c>
      <c r="J8">
        <v>0.38</v>
      </c>
    </row>
    <row r="9" spans="1:10" x14ac:dyDescent="0.25">
      <c r="A9">
        <v>2014</v>
      </c>
      <c r="B9">
        <v>2007</v>
      </c>
      <c r="D9" t="str">
        <v>India</v>
      </c>
      <c r="E9" t="str">
        <v>Nigeria</v>
      </c>
      <c r="I9">
        <v>19.440000000000001</v>
      </c>
      <c r="J9">
        <v>14.25</v>
      </c>
    </row>
    <row r="10" spans="1:10" x14ac:dyDescent="0.25">
      <c r="A10">
        <v>2023</v>
      </c>
      <c r="B10">
        <v>2008</v>
      </c>
      <c r="D10" t="str">
        <v>USA</v>
      </c>
      <c r="E10" t="str">
        <v>Pakistan</v>
      </c>
      <c r="I10">
        <v>1.93</v>
      </c>
      <c r="J10">
        <v>8.75</v>
      </c>
    </row>
    <row r="11" spans="1:10" x14ac:dyDescent="0.25">
      <c r="A11">
        <v>2021</v>
      </c>
      <c r="B11">
        <v>2009</v>
      </c>
      <c r="D11" t="str">
        <v>Pakistan</v>
      </c>
      <c r="E11" t="str">
        <v>USA</v>
      </c>
      <c r="I11">
        <v>10.23</v>
      </c>
      <c r="J11">
        <v>13.49</v>
      </c>
    </row>
    <row r="12" spans="1:10" x14ac:dyDescent="0.25">
      <c r="A12">
        <v>2002</v>
      </c>
      <c r="B12">
        <v>2010</v>
      </c>
      <c r="I12">
        <v>11.2</v>
      </c>
      <c r="J12">
        <v>14.4</v>
      </c>
    </row>
    <row r="13" spans="1:10" x14ac:dyDescent="0.25">
      <c r="A13">
        <v>2018</v>
      </c>
      <c r="B13">
        <v>2011</v>
      </c>
      <c r="I13">
        <v>2.76</v>
      </c>
      <c r="J13">
        <v>0.56999999999999995</v>
      </c>
    </row>
    <row r="14" spans="1:10" x14ac:dyDescent="0.25">
      <c r="A14">
        <v>2011</v>
      </c>
      <c r="B14">
        <v>2012</v>
      </c>
      <c r="I14">
        <v>18.309999999999999</v>
      </c>
    </row>
    <row r="15" spans="1:10" x14ac:dyDescent="0.25">
      <c r="A15">
        <v>2001</v>
      </c>
      <c r="B15">
        <v>2013</v>
      </c>
      <c r="I15">
        <v>9.43</v>
      </c>
    </row>
    <row r="16" spans="1:10" x14ac:dyDescent="0.25">
      <c r="A16">
        <v>2000</v>
      </c>
      <c r="B16">
        <v>2014</v>
      </c>
      <c r="I16">
        <v>2.86</v>
      </c>
    </row>
    <row r="17" spans="1:9" x14ac:dyDescent="0.25">
      <c r="A17">
        <v>2019</v>
      </c>
      <c r="B17">
        <v>2015</v>
      </c>
      <c r="I17">
        <v>14.23</v>
      </c>
    </row>
    <row r="18" spans="1:9" x14ac:dyDescent="0.25">
      <c r="A18">
        <v>2020</v>
      </c>
      <c r="B18">
        <v>2016</v>
      </c>
      <c r="I18">
        <v>13.27</v>
      </c>
    </row>
    <row r="19" spans="1:9" x14ac:dyDescent="0.25">
      <c r="A19">
        <v>2004</v>
      </c>
      <c r="B19">
        <v>2017</v>
      </c>
      <c r="I19">
        <v>19.260000000000002</v>
      </c>
    </row>
    <row r="20" spans="1:9" x14ac:dyDescent="0.25">
      <c r="A20">
        <v>2007</v>
      </c>
      <c r="B20">
        <v>2018</v>
      </c>
      <c r="I20">
        <v>8.83</v>
      </c>
    </row>
    <row r="21" spans="1:9" x14ac:dyDescent="0.25">
      <c r="A21">
        <v>2003</v>
      </c>
      <c r="B21">
        <v>2019</v>
      </c>
      <c r="I21">
        <v>5.36</v>
      </c>
    </row>
    <row r="22" spans="1:9" x14ac:dyDescent="0.25">
      <c r="A22">
        <v>2009</v>
      </c>
      <c r="B22">
        <v>2020</v>
      </c>
      <c r="I22">
        <v>1.2</v>
      </c>
    </row>
    <row r="23" spans="1:9" x14ac:dyDescent="0.25">
      <c r="A23">
        <v>2010</v>
      </c>
      <c r="B23">
        <v>2021</v>
      </c>
      <c r="I23">
        <v>14.66</v>
      </c>
    </row>
    <row r="24" spans="1:9" x14ac:dyDescent="0.25">
      <c r="A24">
        <v>2006</v>
      </c>
      <c r="B24">
        <v>2022</v>
      </c>
      <c r="I24">
        <v>12.35</v>
      </c>
    </row>
    <row r="25" spans="1:9" x14ac:dyDescent="0.25">
      <c r="A25">
        <v>2012</v>
      </c>
      <c r="B25">
        <v>2023</v>
      </c>
      <c r="I25">
        <v>19.45</v>
      </c>
    </row>
    <row r="26" spans="1:9" x14ac:dyDescent="0.25">
      <c r="A26">
        <v>2008</v>
      </c>
      <c r="B26">
        <v>2024</v>
      </c>
      <c r="I26">
        <v>14.24</v>
      </c>
    </row>
    <row r="27" spans="1:9" x14ac:dyDescent="0.25">
      <c r="I27">
        <v>18.66</v>
      </c>
    </row>
    <row r="28" spans="1:9" x14ac:dyDescent="0.25">
      <c r="I28">
        <v>19.829999999999998</v>
      </c>
    </row>
    <row r="29" spans="1:9" x14ac:dyDescent="0.25">
      <c r="I29">
        <v>8.57</v>
      </c>
    </row>
    <row r="30" spans="1:9" x14ac:dyDescent="0.25">
      <c r="I30">
        <v>3.01</v>
      </c>
    </row>
    <row r="31" spans="1:9" x14ac:dyDescent="0.25">
      <c r="I31">
        <v>3.92</v>
      </c>
    </row>
    <row r="32" spans="1:9" x14ac:dyDescent="0.25">
      <c r="I32">
        <v>6.37</v>
      </c>
    </row>
    <row r="33" spans="9:9" x14ac:dyDescent="0.25">
      <c r="I33">
        <v>10.18</v>
      </c>
    </row>
    <row r="34" spans="9:9" x14ac:dyDescent="0.25">
      <c r="I34">
        <v>2.4500000000000002</v>
      </c>
    </row>
    <row r="35" spans="9:9" x14ac:dyDescent="0.25">
      <c r="I35">
        <v>6.03</v>
      </c>
    </row>
    <row r="36" spans="9:9" x14ac:dyDescent="0.25">
      <c r="I36">
        <v>6.16</v>
      </c>
    </row>
    <row r="37" spans="9:9" x14ac:dyDescent="0.25">
      <c r="I37">
        <v>0.08</v>
      </c>
    </row>
    <row r="38" spans="9:9" x14ac:dyDescent="0.25">
      <c r="I38">
        <v>7.08</v>
      </c>
    </row>
    <row r="39" spans="9:9" x14ac:dyDescent="0.25">
      <c r="I39">
        <v>2.3199999999999998</v>
      </c>
    </row>
    <row r="40" spans="9:9" x14ac:dyDescent="0.25">
      <c r="I40">
        <v>8.59</v>
      </c>
    </row>
    <row r="41" spans="9:9" x14ac:dyDescent="0.25">
      <c r="I41">
        <v>3.93</v>
      </c>
    </row>
    <row r="42" spans="9:9" x14ac:dyDescent="0.25">
      <c r="I42">
        <v>16.440000000000001</v>
      </c>
    </row>
    <row r="43" spans="9:9" x14ac:dyDescent="0.25">
      <c r="I43">
        <v>1.61</v>
      </c>
    </row>
    <row r="44" spans="9:9" x14ac:dyDescent="0.25">
      <c r="I44">
        <v>17.309999999999999</v>
      </c>
    </row>
    <row r="45" spans="9:9" x14ac:dyDescent="0.25">
      <c r="I45">
        <v>11.61</v>
      </c>
    </row>
    <row r="46" spans="9:9" x14ac:dyDescent="0.25">
      <c r="I46">
        <v>9.17</v>
      </c>
    </row>
    <row r="47" spans="9:9" x14ac:dyDescent="0.25">
      <c r="I47">
        <v>10.99</v>
      </c>
    </row>
    <row r="48" spans="9:9" x14ac:dyDescent="0.25">
      <c r="I48">
        <v>7.52</v>
      </c>
    </row>
    <row r="49" spans="9:9" x14ac:dyDescent="0.25">
      <c r="I49">
        <v>2.5499999999999998</v>
      </c>
    </row>
    <row r="50" spans="9:9" x14ac:dyDescent="0.25">
      <c r="I50">
        <v>15.32</v>
      </c>
    </row>
    <row r="51" spans="9:9" x14ac:dyDescent="0.25">
      <c r="I51">
        <v>18.559999999999999</v>
      </c>
    </row>
    <row r="52" spans="9:9" x14ac:dyDescent="0.25">
      <c r="I52">
        <v>19</v>
      </c>
    </row>
    <row r="53" spans="9:9" x14ac:dyDescent="0.25">
      <c r="I53">
        <v>13.41</v>
      </c>
    </row>
    <row r="54" spans="9:9" x14ac:dyDescent="0.25">
      <c r="I54">
        <v>8.2100000000000009</v>
      </c>
    </row>
    <row r="55" spans="9:9" x14ac:dyDescent="0.25">
      <c r="I55">
        <v>9.57</v>
      </c>
    </row>
    <row r="56" spans="9:9" x14ac:dyDescent="0.25">
      <c r="I56">
        <v>13.14</v>
      </c>
    </row>
    <row r="57" spans="9:9" x14ac:dyDescent="0.25">
      <c r="I57">
        <v>16.46</v>
      </c>
    </row>
    <row r="58" spans="9:9" x14ac:dyDescent="0.25">
      <c r="I58">
        <v>7.49</v>
      </c>
    </row>
    <row r="59" spans="9:9" x14ac:dyDescent="0.25">
      <c r="I59">
        <v>18.34</v>
      </c>
    </row>
    <row r="60" spans="9:9" x14ac:dyDescent="0.25">
      <c r="I60">
        <v>6.49</v>
      </c>
    </row>
    <row r="61" spans="9:9" x14ac:dyDescent="0.25">
      <c r="I61">
        <v>10.62</v>
      </c>
    </row>
    <row r="62" spans="9:9" x14ac:dyDescent="0.25">
      <c r="I62">
        <v>19.23</v>
      </c>
    </row>
    <row r="63" spans="9:9" x14ac:dyDescent="0.25">
      <c r="I63">
        <v>18.760000000000002</v>
      </c>
    </row>
    <row r="64" spans="9:9" x14ac:dyDescent="0.25">
      <c r="I64">
        <v>13.91</v>
      </c>
    </row>
    <row r="65" spans="9:9" x14ac:dyDescent="0.25">
      <c r="I65">
        <v>6.49</v>
      </c>
    </row>
    <row r="66" spans="9:9" x14ac:dyDescent="0.25">
      <c r="I66">
        <v>4.38</v>
      </c>
    </row>
    <row r="67" spans="9:9" x14ac:dyDescent="0.25">
      <c r="I67">
        <v>1.6</v>
      </c>
    </row>
    <row r="68" spans="9:9" x14ac:dyDescent="0.25">
      <c r="I68">
        <v>14.17</v>
      </c>
    </row>
    <row r="69" spans="9:9" x14ac:dyDescent="0.25">
      <c r="I69">
        <v>10.07</v>
      </c>
    </row>
    <row r="70" spans="9:9" x14ac:dyDescent="0.25">
      <c r="I70">
        <v>11.45</v>
      </c>
    </row>
    <row r="71" spans="9:9" x14ac:dyDescent="0.25">
      <c r="I71">
        <v>9.4499999999999993</v>
      </c>
    </row>
    <row r="72" spans="9:9" x14ac:dyDescent="0.25">
      <c r="I72">
        <v>9.66</v>
      </c>
    </row>
    <row r="73" spans="9:9" x14ac:dyDescent="0.25">
      <c r="I73">
        <v>11.43</v>
      </c>
    </row>
    <row r="74" spans="9:9" x14ac:dyDescent="0.25">
      <c r="I74">
        <v>18.29</v>
      </c>
    </row>
    <row r="75" spans="9:9" x14ac:dyDescent="0.25">
      <c r="I75">
        <v>0.59</v>
      </c>
    </row>
    <row r="76" spans="9:9" x14ac:dyDescent="0.25">
      <c r="I76">
        <v>16.03</v>
      </c>
    </row>
    <row r="77" spans="9:9" x14ac:dyDescent="0.25">
      <c r="I77">
        <v>7.81</v>
      </c>
    </row>
    <row r="78" spans="9:9" x14ac:dyDescent="0.25">
      <c r="I78">
        <v>14.9</v>
      </c>
    </row>
    <row r="79" spans="9:9" x14ac:dyDescent="0.25">
      <c r="I79">
        <v>18.97</v>
      </c>
    </row>
    <row r="80" spans="9:9" x14ac:dyDescent="0.25">
      <c r="I80">
        <v>6.13</v>
      </c>
    </row>
    <row r="81" spans="9:9" x14ac:dyDescent="0.25">
      <c r="I81">
        <v>1.79</v>
      </c>
    </row>
    <row r="82" spans="9:9" x14ac:dyDescent="0.25">
      <c r="I82">
        <v>4.6500000000000004</v>
      </c>
    </row>
    <row r="83" spans="9:9" x14ac:dyDescent="0.25">
      <c r="I83">
        <v>4.4400000000000004</v>
      </c>
    </row>
    <row r="84" spans="9:9" x14ac:dyDescent="0.25">
      <c r="I84">
        <v>14.84</v>
      </c>
    </row>
    <row r="85" spans="9:9" x14ac:dyDescent="0.25">
      <c r="I85">
        <v>1.24</v>
      </c>
    </row>
    <row r="86" spans="9:9" x14ac:dyDescent="0.25">
      <c r="I86">
        <v>1.02</v>
      </c>
    </row>
    <row r="87" spans="9:9" x14ac:dyDescent="0.25">
      <c r="I87">
        <v>13.87</v>
      </c>
    </row>
    <row r="88" spans="9:9" x14ac:dyDescent="0.25">
      <c r="I88">
        <v>11.13</v>
      </c>
    </row>
    <row r="89" spans="9:9" x14ac:dyDescent="0.25">
      <c r="I89">
        <v>8.36</v>
      </c>
    </row>
    <row r="90" spans="9:9" x14ac:dyDescent="0.25">
      <c r="I90">
        <v>11.51</v>
      </c>
    </row>
    <row r="91" spans="9:9" x14ac:dyDescent="0.25">
      <c r="I91">
        <v>14.7</v>
      </c>
    </row>
    <row r="92" spans="9:9" x14ac:dyDescent="0.25">
      <c r="I92">
        <v>2.0699999999999998</v>
      </c>
    </row>
    <row r="93" spans="9:9" x14ac:dyDescent="0.25">
      <c r="I93">
        <v>11.07</v>
      </c>
    </row>
    <row r="94" spans="9:9" x14ac:dyDescent="0.25">
      <c r="I94">
        <v>16.489999999999998</v>
      </c>
    </row>
    <row r="95" spans="9:9" x14ac:dyDescent="0.25">
      <c r="I95">
        <v>7.25</v>
      </c>
    </row>
    <row r="96" spans="9:9" x14ac:dyDescent="0.25">
      <c r="I96">
        <v>15.26</v>
      </c>
    </row>
    <row r="97" spans="9:9" x14ac:dyDescent="0.25">
      <c r="I97">
        <v>16.91</v>
      </c>
    </row>
    <row r="98" spans="9:9" x14ac:dyDescent="0.25">
      <c r="I98">
        <v>16.420000000000002</v>
      </c>
    </row>
    <row r="99" spans="9:9" x14ac:dyDescent="0.25">
      <c r="I99">
        <v>13.01</v>
      </c>
    </row>
    <row r="100" spans="9:9" x14ac:dyDescent="0.25">
      <c r="I100">
        <v>14.35</v>
      </c>
    </row>
    <row r="101" spans="9:9" x14ac:dyDescent="0.25">
      <c r="I101">
        <v>15.75</v>
      </c>
    </row>
    <row r="102" spans="9:9" x14ac:dyDescent="0.25">
      <c r="I102">
        <v>14.67</v>
      </c>
    </row>
    <row r="103" spans="9:9" x14ac:dyDescent="0.25">
      <c r="I103">
        <v>9.0299999999999994</v>
      </c>
    </row>
    <row r="104" spans="9:9" x14ac:dyDescent="0.25">
      <c r="I104">
        <v>3.18</v>
      </c>
    </row>
    <row r="105" spans="9:9" x14ac:dyDescent="0.25">
      <c r="I105">
        <v>6.19</v>
      </c>
    </row>
    <row r="106" spans="9:9" x14ac:dyDescent="0.25">
      <c r="I106">
        <v>4.1399999999999997</v>
      </c>
    </row>
    <row r="107" spans="9:9" x14ac:dyDescent="0.25">
      <c r="I107">
        <v>7.23</v>
      </c>
    </row>
    <row r="108" spans="9:9" x14ac:dyDescent="0.25">
      <c r="I108">
        <v>9.7899999999999991</v>
      </c>
    </row>
    <row r="109" spans="9:9" x14ac:dyDescent="0.25">
      <c r="I109">
        <v>19.18</v>
      </c>
    </row>
    <row r="110" spans="9:9" x14ac:dyDescent="0.25">
      <c r="I110">
        <v>19.190000000000001</v>
      </c>
    </row>
    <row r="111" spans="9:9" x14ac:dyDescent="0.25">
      <c r="I111">
        <v>15.39</v>
      </c>
    </row>
    <row r="112" spans="9:9" x14ac:dyDescent="0.25">
      <c r="I112">
        <v>19.600000000000001</v>
      </c>
    </row>
    <row r="113" spans="9:9" x14ac:dyDescent="0.25">
      <c r="I113">
        <v>19.96</v>
      </c>
    </row>
    <row r="114" spans="9:9" x14ac:dyDescent="0.25">
      <c r="I114">
        <v>17.71</v>
      </c>
    </row>
    <row r="115" spans="9:9" x14ac:dyDescent="0.25">
      <c r="I115">
        <v>1.59</v>
      </c>
    </row>
    <row r="116" spans="9:9" x14ac:dyDescent="0.25">
      <c r="I116">
        <v>8.52</v>
      </c>
    </row>
    <row r="117" spans="9:9" x14ac:dyDescent="0.25">
      <c r="I117">
        <v>10.68</v>
      </c>
    </row>
    <row r="118" spans="9:9" x14ac:dyDescent="0.25">
      <c r="I118">
        <v>2.48</v>
      </c>
    </row>
    <row r="119" spans="9:9" x14ac:dyDescent="0.25">
      <c r="I119">
        <v>16.170000000000002</v>
      </c>
    </row>
    <row r="120" spans="9:9" x14ac:dyDescent="0.25">
      <c r="I120">
        <v>2.97</v>
      </c>
    </row>
    <row r="121" spans="9:9" x14ac:dyDescent="0.25">
      <c r="I121">
        <v>7.67</v>
      </c>
    </row>
    <row r="122" spans="9:9" x14ac:dyDescent="0.25">
      <c r="I122">
        <v>1.38</v>
      </c>
    </row>
    <row r="123" spans="9:9" x14ac:dyDescent="0.25">
      <c r="I123">
        <v>10.49</v>
      </c>
    </row>
    <row r="124" spans="9:9" x14ac:dyDescent="0.25">
      <c r="I124">
        <v>11.94</v>
      </c>
    </row>
    <row r="125" spans="9:9" x14ac:dyDescent="0.25">
      <c r="I125">
        <v>14.7</v>
      </c>
    </row>
    <row r="126" spans="9:9" x14ac:dyDescent="0.25">
      <c r="I126">
        <v>6.79</v>
      </c>
    </row>
    <row r="127" spans="9:9" x14ac:dyDescent="0.25">
      <c r="I127">
        <v>11.81</v>
      </c>
    </row>
    <row r="128" spans="9:9" x14ac:dyDescent="0.25">
      <c r="I128">
        <v>14.68</v>
      </c>
    </row>
    <row r="129" spans="9:9" x14ac:dyDescent="0.25">
      <c r="I129">
        <v>15.24</v>
      </c>
    </row>
    <row r="130" spans="9:9" x14ac:dyDescent="0.25">
      <c r="I130">
        <v>6.03</v>
      </c>
    </row>
    <row r="131" spans="9:9" x14ac:dyDescent="0.25">
      <c r="I131">
        <v>1.35</v>
      </c>
    </row>
    <row r="132" spans="9:9" x14ac:dyDescent="0.25">
      <c r="I132">
        <v>0.75</v>
      </c>
    </row>
    <row r="133" spans="9:9" x14ac:dyDescent="0.25">
      <c r="I133">
        <v>15.36</v>
      </c>
    </row>
    <row r="134" spans="9:9" x14ac:dyDescent="0.25">
      <c r="I134">
        <v>7.71</v>
      </c>
    </row>
    <row r="135" spans="9:9" x14ac:dyDescent="0.25">
      <c r="I135">
        <v>2.68</v>
      </c>
    </row>
    <row r="136" spans="9:9" x14ac:dyDescent="0.25">
      <c r="I136">
        <v>3.69</v>
      </c>
    </row>
    <row r="137" spans="9:9" x14ac:dyDescent="0.25">
      <c r="I137">
        <v>15.32</v>
      </c>
    </row>
    <row r="138" spans="9:9" x14ac:dyDescent="0.25">
      <c r="I138">
        <v>11.98</v>
      </c>
    </row>
    <row r="139" spans="9:9" x14ac:dyDescent="0.25">
      <c r="I139">
        <v>10.029999999999999</v>
      </c>
    </row>
    <row r="140" spans="9:9" x14ac:dyDescent="0.25">
      <c r="I140">
        <v>12.46</v>
      </c>
    </row>
    <row r="141" spans="9:9" x14ac:dyDescent="0.25">
      <c r="I141">
        <v>2.75</v>
      </c>
    </row>
    <row r="142" spans="9:9" x14ac:dyDescent="0.25">
      <c r="I142">
        <v>6.38</v>
      </c>
    </row>
    <row r="143" spans="9:9" x14ac:dyDescent="0.25">
      <c r="I143">
        <v>7.48</v>
      </c>
    </row>
    <row r="144" spans="9:9" x14ac:dyDescent="0.25">
      <c r="I144">
        <v>6.29</v>
      </c>
    </row>
    <row r="145" spans="9:9" x14ac:dyDescent="0.25">
      <c r="I145">
        <v>17.29</v>
      </c>
    </row>
    <row r="146" spans="9:9" x14ac:dyDescent="0.25">
      <c r="I146">
        <v>11.63</v>
      </c>
    </row>
    <row r="147" spans="9:9" x14ac:dyDescent="0.25">
      <c r="I147">
        <v>14.59</v>
      </c>
    </row>
    <row r="148" spans="9:9" x14ac:dyDescent="0.25">
      <c r="I148">
        <v>4.7300000000000004</v>
      </c>
    </row>
    <row r="149" spans="9:9" x14ac:dyDescent="0.25">
      <c r="I149">
        <v>5.28</v>
      </c>
    </row>
    <row r="150" spans="9:9" x14ac:dyDescent="0.25">
      <c r="I150">
        <v>4.51</v>
      </c>
    </row>
    <row r="151" spans="9:9" x14ac:dyDescent="0.25">
      <c r="I151">
        <v>13.76</v>
      </c>
    </row>
    <row r="152" spans="9:9" x14ac:dyDescent="0.25">
      <c r="I152">
        <v>6.98</v>
      </c>
    </row>
    <row r="153" spans="9:9" x14ac:dyDescent="0.25">
      <c r="I153">
        <v>8.1</v>
      </c>
    </row>
    <row r="154" spans="9:9" x14ac:dyDescent="0.25">
      <c r="I154">
        <v>14.18</v>
      </c>
    </row>
    <row r="155" spans="9:9" x14ac:dyDescent="0.25">
      <c r="I155">
        <v>19.440000000000001</v>
      </c>
    </row>
    <row r="156" spans="9:9" x14ac:dyDescent="0.25">
      <c r="I156">
        <v>3.24</v>
      </c>
    </row>
    <row r="157" spans="9:9" x14ac:dyDescent="0.25">
      <c r="I157">
        <v>1.25</v>
      </c>
    </row>
    <row r="158" spans="9:9" x14ac:dyDescent="0.25">
      <c r="I158">
        <v>3.9</v>
      </c>
    </row>
    <row r="159" spans="9:9" x14ac:dyDescent="0.25">
      <c r="I159">
        <v>14.7</v>
      </c>
    </row>
    <row r="160" spans="9:9" x14ac:dyDescent="0.25">
      <c r="I160">
        <v>3.89</v>
      </c>
    </row>
    <row r="161" spans="9:9" x14ac:dyDescent="0.25">
      <c r="I161">
        <v>11.69</v>
      </c>
    </row>
    <row r="162" spans="9:9" x14ac:dyDescent="0.25">
      <c r="I162">
        <v>11.81</v>
      </c>
    </row>
    <row r="163" spans="9:9" x14ac:dyDescent="0.25">
      <c r="I163">
        <v>5.89</v>
      </c>
    </row>
    <row r="164" spans="9:9" x14ac:dyDescent="0.25">
      <c r="I164">
        <v>1.37</v>
      </c>
    </row>
    <row r="165" spans="9:9" x14ac:dyDescent="0.25">
      <c r="I165">
        <v>7.98</v>
      </c>
    </row>
    <row r="166" spans="9:9" x14ac:dyDescent="0.25">
      <c r="I166">
        <v>3.74</v>
      </c>
    </row>
    <row r="167" spans="9:9" x14ac:dyDescent="0.25">
      <c r="I167">
        <v>3.69</v>
      </c>
    </row>
    <row r="168" spans="9:9" x14ac:dyDescent="0.25">
      <c r="I168">
        <v>10.45</v>
      </c>
    </row>
    <row r="169" spans="9:9" x14ac:dyDescent="0.25">
      <c r="I169">
        <v>13.46</v>
      </c>
    </row>
    <row r="170" spans="9:9" x14ac:dyDescent="0.25">
      <c r="I170">
        <v>1.51</v>
      </c>
    </row>
    <row r="171" spans="9:9" x14ac:dyDescent="0.25">
      <c r="I171">
        <v>11.57</v>
      </c>
    </row>
    <row r="172" spans="9:9" x14ac:dyDescent="0.25">
      <c r="I172">
        <v>4.92</v>
      </c>
    </row>
    <row r="173" spans="9:9" x14ac:dyDescent="0.25">
      <c r="I173">
        <v>13.47</v>
      </c>
    </row>
    <row r="174" spans="9:9" x14ac:dyDescent="0.25">
      <c r="I174">
        <v>16.2</v>
      </c>
    </row>
    <row r="175" spans="9:9" x14ac:dyDescent="0.25">
      <c r="I175">
        <v>16.14</v>
      </c>
    </row>
    <row r="176" spans="9:9" x14ac:dyDescent="0.25">
      <c r="I176">
        <v>7.4</v>
      </c>
    </row>
    <row r="177" spans="9:9" x14ac:dyDescent="0.25">
      <c r="I177">
        <v>11.35</v>
      </c>
    </row>
    <row r="178" spans="9:9" x14ac:dyDescent="0.25">
      <c r="I178">
        <v>15.87</v>
      </c>
    </row>
    <row r="179" spans="9:9" x14ac:dyDescent="0.25">
      <c r="I179">
        <v>1.22</v>
      </c>
    </row>
    <row r="180" spans="9:9" x14ac:dyDescent="0.25">
      <c r="I180">
        <v>12.11</v>
      </c>
    </row>
    <row r="181" spans="9:9" x14ac:dyDescent="0.25">
      <c r="I181">
        <v>16.73</v>
      </c>
    </row>
    <row r="182" spans="9:9" x14ac:dyDescent="0.25">
      <c r="I182">
        <v>7.45</v>
      </c>
    </row>
    <row r="183" spans="9:9" x14ac:dyDescent="0.25">
      <c r="I183">
        <v>9.11</v>
      </c>
    </row>
    <row r="184" spans="9:9" x14ac:dyDescent="0.25">
      <c r="I184">
        <v>13.97</v>
      </c>
    </row>
    <row r="185" spans="9:9" x14ac:dyDescent="0.25">
      <c r="I185">
        <v>1.36</v>
      </c>
    </row>
    <row r="186" spans="9:9" x14ac:dyDescent="0.25">
      <c r="I186">
        <v>7.71</v>
      </c>
    </row>
    <row r="187" spans="9:9" x14ac:dyDescent="0.25">
      <c r="I187">
        <v>5.91</v>
      </c>
    </row>
    <row r="188" spans="9:9" x14ac:dyDescent="0.25">
      <c r="I188">
        <v>0.34</v>
      </c>
    </row>
    <row r="189" spans="9:9" x14ac:dyDescent="0.25">
      <c r="I189">
        <v>3.92</v>
      </c>
    </row>
    <row r="190" spans="9:9" x14ac:dyDescent="0.25">
      <c r="I190">
        <v>7.92</v>
      </c>
    </row>
    <row r="191" spans="9:9" x14ac:dyDescent="0.25">
      <c r="I191">
        <v>3.95</v>
      </c>
    </row>
    <row r="192" spans="9:9" x14ac:dyDescent="0.25">
      <c r="I192">
        <v>12.05</v>
      </c>
    </row>
    <row r="193" spans="9:9" x14ac:dyDescent="0.25">
      <c r="I193">
        <v>8.9700000000000006</v>
      </c>
    </row>
    <row r="194" spans="9:9" x14ac:dyDescent="0.25">
      <c r="I194">
        <v>0.79</v>
      </c>
    </row>
    <row r="195" spans="9:9" x14ac:dyDescent="0.25">
      <c r="I195">
        <v>5.5</v>
      </c>
    </row>
    <row r="196" spans="9:9" x14ac:dyDescent="0.25">
      <c r="I196">
        <v>0.39</v>
      </c>
    </row>
    <row r="197" spans="9:9" x14ac:dyDescent="0.25">
      <c r="I197">
        <v>7.16</v>
      </c>
    </row>
    <row r="198" spans="9:9" x14ac:dyDescent="0.25">
      <c r="I198">
        <v>5.18</v>
      </c>
    </row>
    <row r="199" spans="9:9" x14ac:dyDescent="0.25">
      <c r="I199">
        <v>13.76</v>
      </c>
    </row>
    <row r="200" spans="9:9" x14ac:dyDescent="0.25">
      <c r="I200">
        <v>6.15</v>
      </c>
    </row>
    <row r="201" spans="9:9" x14ac:dyDescent="0.25">
      <c r="I201">
        <v>7.5</v>
      </c>
    </row>
    <row r="202" spans="9:9" x14ac:dyDescent="0.25">
      <c r="I202">
        <v>14.51</v>
      </c>
    </row>
    <row r="203" spans="9:9" x14ac:dyDescent="0.25">
      <c r="I203">
        <v>9.6199999999999992</v>
      </c>
    </row>
    <row r="204" spans="9:9" x14ac:dyDescent="0.25">
      <c r="I204">
        <v>11.13</v>
      </c>
    </row>
    <row r="205" spans="9:9" x14ac:dyDescent="0.25">
      <c r="I205">
        <v>16.829999999999998</v>
      </c>
    </row>
    <row r="206" spans="9:9" x14ac:dyDescent="0.25">
      <c r="I206">
        <v>4.1399999999999997</v>
      </c>
    </row>
    <row r="207" spans="9:9" x14ac:dyDescent="0.25">
      <c r="I207">
        <v>19.78</v>
      </c>
    </row>
    <row r="208" spans="9:9" x14ac:dyDescent="0.25">
      <c r="I208">
        <v>18</v>
      </c>
    </row>
    <row r="209" spans="9:9" x14ac:dyDescent="0.25">
      <c r="I209">
        <v>5.73</v>
      </c>
    </row>
    <row r="210" spans="9:9" x14ac:dyDescent="0.25">
      <c r="I210">
        <v>17.86</v>
      </c>
    </row>
    <row r="211" spans="9:9" x14ac:dyDescent="0.25">
      <c r="I211">
        <v>15.08</v>
      </c>
    </row>
    <row r="212" spans="9:9" x14ac:dyDescent="0.25">
      <c r="I212">
        <v>18.62</v>
      </c>
    </row>
    <row r="213" spans="9:9" x14ac:dyDescent="0.25">
      <c r="I213">
        <v>13.82</v>
      </c>
    </row>
    <row r="214" spans="9:9" x14ac:dyDescent="0.25">
      <c r="I214">
        <v>13.49</v>
      </c>
    </row>
    <row r="215" spans="9:9" x14ac:dyDescent="0.25">
      <c r="I215">
        <v>7.0000000000000007E-2</v>
      </c>
    </row>
    <row r="216" spans="9:9" x14ac:dyDescent="0.25">
      <c r="I216">
        <v>9.49</v>
      </c>
    </row>
    <row r="217" spans="9:9" x14ac:dyDescent="0.25">
      <c r="I217">
        <v>4.01</v>
      </c>
    </row>
    <row r="218" spans="9:9" x14ac:dyDescent="0.25">
      <c r="I218">
        <v>6.48</v>
      </c>
    </row>
    <row r="219" spans="9:9" x14ac:dyDescent="0.25">
      <c r="I219">
        <v>19.579999999999998</v>
      </c>
    </row>
    <row r="220" spans="9:9" x14ac:dyDescent="0.25">
      <c r="I220">
        <v>1.71</v>
      </c>
    </row>
    <row r="221" spans="9:9" x14ac:dyDescent="0.25">
      <c r="I221">
        <v>14.45</v>
      </c>
    </row>
    <row r="222" spans="9:9" x14ac:dyDescent="0.25">
      <c r="I222">
        <v>3.46</v>
      </c>
    </row>
    <row r="223" spans="9:9" x14ac:dyDescent="0.25">
      <c r="I223">
        <v>0.15</v>
      </c>
    </row>
    <row r="224" spans="9:9" x14ac:dyDescent="0.25">
      <c r="I224">
        <v>10.029999999999999</v>
      </c>
    </row>
    <row r="225" spans="9:9" x14ac:dyDescent="0.25">
      <c r="I225">
        <v>3.22</v>
      </c>
    </row>
    <row r="226" spans="9:9" x14ac:dyDescent="0.25">
      <c r="I226">
        <v>19.309999999999999</v>
      </c>
    </row>
    <row r="227" spans="9:9" x14ac:dyDescent="0.25">
      <c r="I227">
        <v>4.07</v>
      </c>
    </row>
    <row r="228" spans="9:9" x14ac:dyDescent="0.25">
      <c r="I228">
        <v>3.84</v>
      </c>
    </row>
    <row r="229" spans="9:9" x14ac:dyDescent="0.25">
      <c r="I229">
        <v>0.64</v>
      </c>
    </row>
    <row r="230" spans="9:9" x14ac:dyDescent="0.25">
      <c r="I230">
        <v>6.6</v>
      </c>
    </row>
    <row r="231" spans="9:9" x14ac:dyDescent="0.25">
      <c r="I231">
        <v>0.48</v>
      </c>
    </row>
    <row r="232" spans="9:9" x14ac:dyDescent="0.25">
      <c r="I232">
        <v>9.98</v>
      </c>
    </row>
    <row r="233" spans="9:9" x14ac:dyDescent="0.25">
      <c r="I233">
        <v>10.11</v>
      </c>
    </row>
    <row r="234" spans="9:9" x14ac:dyDescent="0.25">
      <c r="I234">
        <v>1.06</v>
      </c>
    </row>
    <row r="235" spans="9:9" x14ac:dyDescent="0.25">
      <c r="I235">
        <v>4.8</v>
      </c>
    </row>
    <row r="236" spans="9:9" x14ac:dyDescent="0.25">
      <c r="I236">
        <v>16.64</v>
      </c>
    </row>
    <row r="237" spans="9:9" x14ac:dyDescent="0.25">
      <c r="I237">
        <v>9.25</v>
      </c>
    </row>
    <row r="238" spans="9:9" x14ac:dyDescent="0.25">
      <c r="I238">
        <v>8.69</v>
      </c>
    </row>
    <row r="239" spans="9:9" x14ac:dyDescent="0.25">
      <c r="I239">
        <v>13.98</v>
      </c>
    </row>
    <row r="240" spans="9:9" x14ac:dyDescent="0.25">
      <c r="I240">
        <v>14.3</v>
      </c>
    </row>
    <row r="241" spans="9:9" x14ac:dyDescent="0.25">
      <c r="I241">
        <v>15.24</v>
      </c>
    </row>
    <row r="242" spans="9:9" x14ac:dyDescent="0.25">
      <c r="I242">
        <v>16.61</v>
      </c>
    </row>
    <row r="243" spans="9:9" x14ac:dyDescent="0.25">
      <c r="I243">
        <v>4.6500000000000004</v>
      </c>
    </row>
    <row r="244" spans="9:9" x14ac:dyDescent="0.25">
      <c r="I244">
        <v>1.33</v>
      </c>
    </row>
    <row r="245" spans="9:9" x14ac:dyDescent="0.25">
      <c r="I245">
        <v>7.61</v>
      </c>
    </row>
    <row r="246" spans="9:9" x14ac:dyDescent="0.25">
      <c r="I246">
        <v>17.100000000000001</v>
      </c>
    </row>
    <row r="247" spans="9:9" x14ac:dyDescent="0.25">
      <c r="I247">
        <v>1.56</v>
      </c>
    </row>
    <row r="248" spans="9:9" x14ac:dyDescent="0.25">
      <c r="I248">
        <v>11.52</v>
      </c>
    </row>
    <row r="249" spans="9:9" x14ac:dyDescent="0.25">
      <c r="I249">
        <v>14.02</v>
      </c>
    </row>
    <row r="250" spans="9:9" x14ac:dyDescent="0.25">
      <c r="I250">
        <v>9.6300000000000008</v>
      </c>
    </row>
    <row r="251" spans="9:9" x14ac:dyDescent="0.25">
      <c r="I251">
        <v>5.0999999999999996</v>
      </c>
    </row>
    <row r="252" spans="9:9" x14ac:dyDescent="0.25">
      <c r="I252">
        <v>6.53</v>
      </c>
    </row>
    <row r="253" spans="9:9" x14ac:dyDescent="0.25">
      <c r="I253">
        <v>1.43</v>
      </c>
    </row>
    <row r="254" spans="9:9" x14ac:dyDescent="0.25">
      <c r="I254">
        <v>5.85</v>
      </c>
    </row>
    <row r="255" spans="9:9" x14ac:dyDescent="0.25">
      <c r="I255">
        <v>0.89</v>
      </c>
    </row>
    <row r="256" spans="9:9" x14ac:dyDescent="0.25">
      <c r="I256">
        <v>14.53</v>
      </c>
    </row>
    <row r="257" spans="9:9" x14ac:dyDescent="0.25">
      <c r="I257">
        <v>17.96</v>
      </c>
    </row>
    <row r="258" spans="9:9" x14ac:dyDescent="0.25">
      <c r="I258">
        <v>12.67</v>
      </c>
    </row>
    <row r="259" spans="9:9" x14ac:dyDescent="0.25">
      <c r="I259">
        <v>13.13</v>
      </c>
    </row>
    <row r="260" spans="9:9" x14ac:dyDescent="0.25">
      <c r="I260">
        <v>9.44</v>
      </c>
    </row>
    <row r="261" spans="9:9" x14ac:dyDescent="0.25">
      <c r="I261">
        <v>3.12</v>
      </c>
    </row>
    <row r="262" spans="9:9" x14ac:dyDescent="0.25">
      <c r="I262">
        <v>0.15</v>
      </c>
    </row>
    <row r="263" spans="9:9" x14ac:dyDescent="0.25">
      <c r="I263">
        <v>6.88</v>
      </c>
    </row>
    <row r="264" spans="9:9" x14ac:dyDescent="0.25">
      <c r="I264">
        <v>15.03</v>
      </c>
    </row>
    <row r="265" spans="9:9" x14ac:dyDescent="0.25">
      <c r="I265">
        <v>19.21</v>
      </c>
    </row>
    <row r="266" spans="9:9" x14ac:dyDescent="0.25">
      <c r="I266">
        <v>8.6199999999999992</v>
      </c>
    </row>
    <row r="267" spans="9:9" x14ac:dyDescent="0.25">
      <c r="I267">
        <v>7.31</v>
      </c>
    </row>
    <row r="268" spans="9:9" x14ac:dyDescent="0.25">
      <c r="I268">
        <v>8.92</v>
      </c>
    </row>
    <row r="269" spans="9:9" x14ac:dyDescent="0.25">
      <c r="I269">
        <v>8.56</v>
      </c>
    </row>
    <row r="270" spans="9:9" x14ac:dyDescent="0.25">
      <c r="I270">
        <v>12.52</v>
      </c>
    </row>
    <row r="271" spans="9:9" x14ac:dyDescent="0.25">
      <c r="I271">
        <v>14.68</v>
      </c>
    </row>
    <row r="272" spans="9:9" x14ac:dyDescent="0.25">
      <c r="I272">
        <v>15.7</v>
      </c>
    </row>
    <row r="273" spans="9:9" x14ac:dyDescent="0.25">
      <c r="I273">
        <v>12.99</v>
      </c>
    </row>
    <row r="274" spans="9:9" x14ac:dyDescent="0.25">
      <c r="I274">
        <v>8.75</v>
      </c>
    </row>
    <row r="275" spans="9:9" x14ac:dyDescent="0.25">
      <c r="I275">
        <v>19</v>
      </c>
    </row>
    <row r="276" spans="9:9" x14ac:dyDescent="0.25">
      <c r="I276">
        <v>14.22</v>
      </c>
    </row>
    <row r="277" spans="9:9" x14ac:dyDescent="0.25">
      <c r="I277">
        <v>8.5299999999999994</v>
      </c>
    </row>
    <row r="278" spans="9:9" x14ac:dyDescent="0.25">
      <c r="I278">
        <v>8.93</v>
      </c>
    </row>
    <row r="279" spans="9:9" x14ac:dyDescent="0.25">
      <c r="I279">
        <v>16.36</v>
      </c>
    </row>
    <row r="280" spans="9:9" x14ac:dyDescent="0.25">
      <c r="I280">
        <v>8.81</v>
      </c>
    </row>
    <row r="281" spans="9:9" x14ac:dyDescent="0.25">
      <c r="I281">
        <v>10.33</v>
      </c>
    </row>
    <row r="282" spans="9:9" x14ac:dyDescent="0.25">
      <c r="I282">
        <v>5.83</v>
      </c>
    </row>
    <row r="283" spans="9:9" x14ac:dyDescent="0.25">
      <c r="I283">
        <v>16.78</v>
      </c>
    </row>
    <row r="284" spans="9:9" x14ac:dyDescent="0.25">
      <c r="I284">
        <v>10.45</v>
      </c>
    </row>
    <row r="285" spans="9:9" x14ac:dyDescent="0.25">
      <c r="I285">
        <v>11.05</v>
      </c>
    </row>
    <row r="286" spans="9:9" x14ac:dyDescent="0.25">
      <c r="I286">
        <v>17.61</v>
      </c>
    </row>
    <row r="287" spans="9:9" x14ac:dyDescent="0.25">
      <c r="I287">
        <v>18.41</v>
      </c>
    </row>
    <row r="288" spans="9:9" x14ac:dyDescent="0.25">
      <c r="I288">
        <v>16.48</v>
      </c>
    </row>
    <row r="289" spans="9:9" x14ac:dyDescent="0.25">
      <c r="I289">
        <v>1.31</v>
      </c>
    </row>
    <row r="290" spans="9:9" x14ac:dyDescent="0.25">
      <c r="I290">
        <v>8.8699999999999992</v>
      </c>
    </row>
    <row r="291" spans="9:9" x14ac:dyDescent="0.25">
      <c r="I291">
        <v>6.87</v>
      </c>
    </row>
    <row r="292" spans="9:9" x14ac:dyDescent="0.25">
      <c r="I292">
        <v>4.2699999999999996</v>
      </c>
    </row>
    <row r="293" spans="9:9" x14ac:dyDescent="0.25">
      <c r="I293">
        <v>18.18</v>
      </c>
    </row>
    <row r="294" spans="9:9" x14ac:dyDescent="0.25">
      <c r="I294">
        <v>17.8</v>
      </c>
    </row>
    <row r="295" spans="9:9" x14ac:dyDescent="0.25">
      <c r="I295">
        <v>9.31</v>
      </c>
    </row>
    <row r="296" spans="9:9" x14ac:dyDescent="0.25">
      <c r="I296">
        <v>2.69</v>
      </c>
    </row>
    <row r="297" spans="9:9" x14ac:dyDescent="0.25">
      <c r="I297">
        <v>0.27</v>
      </c>
    </row>
    <row r="298" spans="9:9" x14ac:dyDescent="0.25">
      <c r="I298">
        <v>8.77</v>
      </c>
    </row>
    <row r="299" spans="9:9" x14ac:dyDescent="0.25">
      <c r="I299">
        <v>0.8</v>
      </c>
    </row>
    <row r="300" spans="9:9" x14ac:dyDescent="0.25">
      <c r="I300">
        <v>12.19</v>
      </c>
    </row>
    <row r="301" spans="9:9" x14ac:dyDescent="0.25">
      <c r="I301">
        <v>12.17</v>
      </c>
    </row>
    <row r="302" spans="9:9" x14ac:dyDescent="0.25">
      <c r="I302">
        <v>17.98</v>
      </c>
    </row>
    <row r="303" spans="9:9" x14ac:dyDescent="0.25">
      <c r="I303">
        <v>3.8</v>
      </c>
    </row>
    <row r="304" spans="9:9" x14ac:dyDescent="0.25">
      <c r="I304">
        <v>7.43</v>
      </c>
    </row>
    <row r="305" spans="9:9" x14ac:dyDescent="0.25">
      <c r="I305">
        <v>17.190000000000001</v>
      </c>
    </row>
    <row r="306" spans="9:9" x14ac:dyDescent="0.25">
      <c r="I306">
        <v>9.49</v>
      </c>
    </row>
    <row r="307" spans="9:9" x14ac:dyDescent="0.25">
      <c r="I307">
        <v>1.19</v>
      </c>
    </row>
    <row r="308" spans="9:9" x14ac:dyDescent="0.25">
      <c r="I308">
        <v>2.2200000000000002</v>
      </c>
    </row>
    <row r="309" spans="9:9" x14ac:dyDescent="0.25">
      <c r="I309">
        <v>16.27</v>
      </c>
    </row>
    <row r="310" spans="9:9" x14ac:dyDescent="0.25">
      <c r="I310">
        <v>14.87</v>
      </c>
    </row>
    <row r="311" spans="9:9" x14ac:dyDescent="0.25">
      <c r="I311">
        <v>17.52</v>
      </c>
    </row>
    <row r="312" spans="9:9" x14ac:dyDescent="0.25">
      <c r="I312">
        <v>2.38</v>
      </c>
    </row>
    <row r="313" spans="9:9" x14ac:dyDescent="0.25">
      <c r="I313">
        <v>15.21</v>
      </c>
    </row>
    <row r="314" spans="9:9" x14ac:dyDescent="0.25">
      <c r="I314">
        <v>13.1</v>
      </c>
    </row>
    <row r="315" spans="9:9" x14ac:dyDescent="0.25">
      <c r="I315">
        <v>4.6500000000000004</v>
      </c>
    </row>
    <row r="316" spans="9:9" x14ac:dyDescent="0.25">
      <c r="I316">
        <v>19.48</v>
      </c>
    </row>
    <row r="317" spans="9:9" x14ac:dyDescent="0.25">
      <c r="I317">
        <v>11.41</v>
      </c>
    </row>
    <row r="318" spans="9:9" x14ac:dyDescent="0.25">
      <c r="I318">
        <v>18.14</v>
      </c>
    </row>
    <row r="319" spans="9:9" x14ac:dyDescent="0.25">
      <c r="I319">
        <v>17.18</v>
      </c>
    </row>
    <row r="320" spans="9:9" x14ac:dyDescent="0.25">
      <c r="I320">
        <v>6.66</v>
      </c>
    </row>
    <row r="321" spans="9:9" x14ac:dyDescent="0.25">
      <c r="I321">
        <v>10.72</v>
      </c>
    </row>
    <row r="322" spans="9:9" x14ac:dyDescent="0.25">
      <c r="I322">
        <v>8.6300000000000008</v>
      </c>
    </row>
    <row r="323" spans="9:9" x14ac:dyDescent="0.25">
      <c r="I323">
        <v>14.18</v>
      </c>
    </row>
    <row r="324" spans="9:9" x14ac:dyDescent="0.25">
      <c r="I324">
        <v>11.76</v>
      </c>
    </row>
    <row r="325" spans="9:9" x14ac:dyDescent="0.25">
      <c r="I325">
        <v>15.7</v>
      </c>
    </row>
    <row r="326" spans="9:9" x14ac:dyDescent="0.25">
      <c r="I326">
        <v>0.24</v>
      </c>
    </row>
    <row r="327" spans="9:9" x14ac:dyDescent="0.25">
      <c r="I327">
        <v>13.76</v>
      </c>
    </row>
    <row r="328" spans="9:9" x14ac:dyDescent="0.25">
      <c r="I328">
        <v>6.38</v>
      </c>
    </row>
    <row r="329" spans="9:9" x14ac:dyDescent="0.25">
      <c r="I329">
        <v>4.4800000000000004</v>
      </c>
    </row>
    <row r="330" spans="9:9" x14ac:dyDescent="0.25">
      <c r="I330">
        <v>16.02</v>
      </c>
    </row>
    <row r="331" spans="9:9" x14ac:dyDescent="0.25">
      <c r="I331">
        <v>1.78</v>
      </c>
    </row>
    <row r="332" spans="9:9" x14ac:dyDescent="0.25">
      <c r="I332">
        <v>4.57</v>
      </c>
    </row>
    <row r="333" spans="9:9" x14ac:dyDescent="0.25">
      <c r="I333">
        <v>4.07</v>
      </c>
    </row>
    <row r="334" spans="9:9" x14ac:dyDescent="0.25">
      <c r="I334">
        <v>8.4</v>
      </c>
    </row>
    <row r="335" spans="9:9" x14ac:dyDescent="0.25">
      <c r="I335">
        <v>6.45</v>
      </c>
    </row>
    <row r="336" spans="9:9" x14ac:dyDescent="0.25">
      <c r="I336">
        <v>14.41</v>
      </c>
    </row>
    <row r="337" spans="9:9" x14ac:dyDescent="0.25">
      <c r="I337">
        <v>13.99</v>
      </c>
    </row>
    <row r="338" spans="9:9" x14ac:dyDescent="0.25">
      <c r="I338">
        <v>6.51</v>
      </c>
    </row>
    <row r="339" spans="9:9" x14ac:dyDescent="0.25">
      <c r="I339">
        <v>8.74</v>
      </c>
    </row>
    <row r="340" spans="9:9" x14ac:dyDescent="0.25">
      <c r="I340">
        <v>4.16</v>
      </c>
    </row>
    <row r="341" spans="9:9" x14ac:dyDescent="0.25">
      <c r="I341">
        <v>13.42</v>
      </c>
    </row>
    <row r="342" spans="9:9" x14ac:dyDescent="0.25">
      <c r="I342">
        <v>7.92</v>
      </c>
    </row>
    <row r="343" spans="9:9" x14ac:dyDescent="0.25">
      <c r="I343">
        <v>2.66</v>
      </c>
    </row>
    <row r="344" spans="9:9" x14ac:dyDescent="0.25">
      <c r="I344">
        <v>2.5499999999999998</v>
      </c>
    </row>
    <row r="345" spans="9:9" x14ac:dyDescent="0.25">
      <c r="I345">
        <v>6.45</v>
      </c>
    </row>
    <row r="346" spans="9:9" x14ac:dyDescent="0.25">
      <c r="I346">
        <v>14.95</v>
      </c>
    </row>
    <row r="347" spans="9:9" x14ac:dyDescent="0.25">
      <c r="I347">
        <v>0.51</v>
      </c>
    </row>
    <row r="348" spans="9:9" x14ac:dyDescent="0.25">
      <c r="I348">
        <v>5.16</v>
      </c>
    </row>
    <row r="349" spans="9:9" x14ac:dyDescent="0.25">
      <c r="I349">
        <v>3.25</v>
      </c>
    </row>
    <row r="350" spans="9:9" x14ac:dyDescent="0.25">
      <c r="I350">
        <v>19.13</v>
      </c>
    </row>
    <row r="351" spans="9:9" x14ac:dyDescent="0.25">
      <c r="I351">
        <v>14.11</v>
      </c>
    </row>
    <row r="352" spans="9:9" x14ac:dyDescent="0.25">
      <c r="I352">
        <v>4.66</v>
      </c>
    </row>
    <row r="353" spans="9:9" x14ac:dyDescent="0.25">
      <c r="I353">
        <v>4.1500000000000004</v>
      </c>
    </row>
    <row r="354" spans="9:9" x14ac:dyDescent="0.25">
      <c r="I354">
        <v>17.16</v>
      </c>
    </row>
    <row r="355" spans="9:9" x14ac:dyDescent="0.25">
      <c r="I355">
        <v>3.8</v>
      </c>
    </row>
    <row r="356" spans="9:9" x14ac:dyDescent="0.25">
      <c r="I356">
        <v>19.940000000000001</v>
      </c>
    </row>
    <row r="357" spans="9:9" x14ac:dyDescent="0.25">
      <c r="I357">
        <v>5.65</v>
      </c>
    </row>
    <row r="358" spans="9:9" x14ac:dyDescent="0.25">
      <c r="I358">
        <v>1.69</v>
      </c>
    </row>
    <row r="359" spans="9:9" x14ac:dyDescent="0.25">
      <c r="I359">
        <v>13.82</v>
      </c>
    </row>
    <row r="360" spans="9:9" x14ac:dyDescent="0.25">
      <c r="I360">
        <v>12.19</v>
      </c>
    </row>
    <row r="361" spans="9:9" x14ac:dyDescent="0.25">
      <c r="I361">
        <v>20</v>
      </c>
    </row>
    <row r="362" spans="9:9" x14ac:dyDescent="0.25">
      <c r="I362">
        <v>16.04</v>
      </c>
    </row>
    <row r="363" spans="9:9" x14ac:dyDescent="0.25">
      <c r="I363">
        <v>8.58</v>
      </c>
    </row>
    <row r="364" spans="9:9" x14ac:dyDescent="0.25">
      <c r="I364">
        <v>13.53</v>
      </c>
    </row>
    <row r="365" spans="9:9" x14ac:dyDescent="0.25">
      <c r="I365">
        <v>16.36</v>
      </c>
    </row>
    <row r="366" spans="9:9" x14ac:dyDescent="0.25">
      <c r="I366">
        <v>10.27</v>
      </c>
    </row>
    <row r="367" spans="9:9" x14ac:dyDescent="0.25">
      <c r="I367">
        <v>5.46</v>
      </c>
    </row>
    <row r="368" spans="9:9" x14ac:dyDescent="0.25">
      <c r="I368">
        <v>4.2</v>
      </c>
    </row>
    <row r="369" spans="9:9" x14ac:dyDescent="0.25">
      <c r="I369">
        <v>5.91</v>
      </c>
    </row>
    <row r="370" spans="9:9" x14ac:dyDescent="0.25">
      <c r="I370">
        <v>16.96</v>
      </c>
    </row>
    <row r="371" spans="9:9" x14ac:dyDescent="0.25">
      <c r="I371">
        <v>7.61</v>
      </c>
    </row>
    <row r="372" spans="9:9" x14ac:dyDescent="0.25">
      <c r="I372">
        <v>5.73</v>
      </c>
    </row>
    <row r="373" spans="9:9" x14ac:dyDescent="0.25">
      <c r="I373">
        <v>16.12</v>
      </c>
    </row>
    <row r="374" spans="9:9" x14ac:dyDescent="0.25">
      <c r="I374">
        <v>0.64</v>
      </c>
    </row>
    <row r="375" spans="9:9" x14ac:dyDescent="0.25">
      <c r="I375">
        <v>11.88</v>
      </c>
    </row>
    <row r="376" spans="9:9" x14ac:dyDescent="0.25">
      <c r="I376">
        <v>17.47</v>
      </c>
    </row>
    <row r="377" spans="9:9" x14ac:dyDescent="0.25">
      <c r="I377">
        <v>8.1999999999999993</v>
      </c>
    </row>
    <row r="378" spans="9:9" x14ac:dyDescent="0.25">
      <c r="I378">
        <v>5.39</v>
      </c>
    </row>
    <row r="379" spans="9:9" x14ac:dyDescent="0.25">
      <c r="I379">
        <v>9.83</v>
      </c>
    </row>
    <row r="380" spans="9:9" x14ac:dyDescent="0.25">
      <c r="I380">
        <v>14.35</v>
      </c>
    </row>
    <row r="381" spans="9:9" x14ac:dyDescent="0.25">
      <c r="I381">
        <v>10.33</v>
      </c>
    </row>
    <row r="382" spans="9:9" x14ac:dyDescent="0.25">
      <c r="I382">
        <v>0.15</v>
      </c>
    </row>
    <row r="383" spans="9:9" x14ac:dyDescent="0.25">
      <c r="I383">
        <v>1.57</v>
      </c>
    </row>
    <row r="384" spans="9:9" x14ac:dyDescent="0.25">
      <c r="I384">
        <v>14.43</v>
      </c>
    </row>
    <row r="385" spans="9:9" x14ac:dyDescent="0.25">
      <c r="I385">
        <v>8</v>
      </c>
    </row>
    <row r="386" spans="9:9" x14ac:dyDescent="0.25">
      <c r="I386">
        <v>15.7</v>
      </c>
    </row>
    <row r="387" spans="9:9" x14ac:dyDescent="0.25">
      <c r="I387">
        <v>12.99</v>
      </c>
    </row>
    <row r="388" spans="9:9" x14ac:dyDescent="0.25">
      <c r="I388">
        <v>11.63</v>
      </c>
    </row>
    <row r="389" spans="9:9" x14ac:dyDescent="0.25">
      <c r="I389">
        <v>18.03</v>
      </c>
    </row>
    <row r="390" spans="9:9" x14ac:dyDescent="0.25">
      <c r="I390">
        <v>0.43</v>
      </c>
    </row>
    <row r="391" spans="9:9" x14ac:dyDescent="0.25">
      <c r="I391">
        <v>3.1</v>
      </c>
    </row>
    <row r="392" spans="9:9" x14ac:dyDescent="0.25">
      <c r="I392">
        <v>12.49</v>
      </c>
    </row>
    <row r="393" spans="9:9" x14ac:dyDescent="0.25">
      <c r="I393">
        <v>1.32</v>
      </c>
    </row>
    <row r="394" spans="9:9" x14ac:dyDescent="0.25">
      <c r="I394">
        <v>12.9</v>
      </c>
    </row>
    <row r="395" spans="9:9" x14ac:dyDescent="0.25">
      <c r="I395">
        <v>19.68</v>
      </c>
    </row>
    <row r="396" spans="9:9" x14ac:dyDescent="0.25">
      <c r="I396">
        <v>17.579999999999998</v>
      </c>
    </row>
    <row r="397" spans="9:9" x14ac:dyDescent="0.25">
      <c r="I397">
        <v>11.82</v>
      </c>
    </row>
    <row r="398" spans="9:9" x14ac:dyDescent="0.25">
      <c r="I398">
        <v>17.88</v>
      </c>
    </row>
    <row r="399" spans="9:9" x14ac:dyDescent="0.25">
      <c r="I399">
        <v>2.33</v>
      </c>
    </row>
    <row r="400" spans="9:9" x14ac:dyDescent="0.25">
      <c r="I400">
        <v>9.09</v>
      </c>
    </row>
    <row r="401" spans="9:9" x14ac:dyDescent="0.25">
      <c r="I401">
        <v>8.57</v>
      </c>
    </row>
    <row r="402" spans="9:9" x14ac:dyDescent="0.25">
      <c r="I402">
        <v>6.73</v>
      </c>
    </row>
    <row r="403" spans="9:9" x14ac:dyDescent="0.25">
      <c r="I403">
        <v>0</v>
      </c>
    </row>
    <row r="404" spans="9:9" x14ac:dyDescent="0.25">
      <c r="I404">
        <v>17.82</v>
      </c>
    </row>
    <row r="405" spans="9:9" x14ac:dyDescent="0.25">
      <c r="I405">
        <v>15.55</v>
      </c>
    </row>
    <row r="406" spans="9:9" x14ac:dyDescent="0.25">
      <c r="I406">
        <v>13.06</v>
      </c>
    </row>
    <row r="407" spans="9:9" x14ac:dyDescent="0.25">
      <c r="I407">
        <v>2.58</v>
      </c>
    </row>
    <row r="408" spans="9:9" x14ac:dyDescent="0.25">
      <c r="I408">
        <v>7.56</v>
      </c>
    </row>
    <row r="409" spans="9:9" x14ac:dyDescent="0.25">
      <c r="I409">
        <v>18.489999999999998</v>
      </c>
    </row>
    <row r="410" spans="9:9" x14ac:dyDescent="0.25">
      <c r="I410">
        <v>12.34</v>
      </c>
    </row>
    <row r="411" spans="9:9" x14ac:dyDescent="0.25">
      <c r="I411">
        <v>12.07</v>
      </c>
    </row>
    <row r="412" spans="9:9" x14ac:dyDescent="0.25">
      <c r="I412">
        <v>18.260000000000002</v>
      </c>
    </row>
    <row r="413" spans="9:9" x14ac:dyDescent="0.25">
      <c r="I413">
        <v>11.2</v>
      </c>
    </row>
    <row r="414" spans="9:9" x14ac:dyDescent="0.25">
      <c r="I414">
        <v>11.95</v>
      </c>
    </row>
    <row r="415" spans="9:9" x14ac:dyDescent="0.25">
      <c r="I415">
        <v>6.91</v>
      </c>
    </row>
    <row r="416" spans="9:9" x14ac:dyDescent="0.25">
      <c r="I416">
        <v>7.43</v>
      </c>
    </row>
    <row r="417" spans="9:9" x14ac:dyDescent="0.25">
      <c r="I417">
        <v>13.71</v>
      </c>
    </row>
    <row r="418" spans="9:9" x14ac:dyDescent="0.25">
      <c r="I418">
        <v>6.41</v>
      </c>
    </row>
    <row r="419" spans="9:9" x14ac:dyDescent="0.25">
      <c r="I419">
        <v>11.18</v>
      </c>
    </row>
    <row r="420" spans="9:9" x14ac:dyDescent="0.25">
      <c r="I420">
        <v>5.58</v>
      </c>
    </row>
    <row r="421" spans="9:9" x14ac:dyDescent="0.25">
      <c r="I421">
        <v>3.32</v>
      </c>
    </row>
    <row r="422" spans="9:9" x14ac:dyDescent="0.25">
      <c r="I422">
        <v>9.09</v>
      </c>
    </row>
    <row r="423" spans="9:9" x14ac:dyDescent="0.25">
      <c r="I423">
        <v>4.3499999999999996</v>
      </c>
    </row>
    <row r="424" spans="9:9" x14ac:dyDescent="0.25">
      <c r="I424">
        <v>17.97</v>
      </c>
    </row>
    <row r="425" spans="9:9" x14ac:dyDescent="0.25">
      <c r="I425">
        <v>6.07</v>
      </c>
    </row>
    <row r="426" spans="9:9" x14ac:dyDescent="0.25">
      <c r="I426">
        <v>11.95</v>
      </c>
    </row>
    <row r="427" spans="9:9" x14ac:dyDescent="0.25">
      <c r="I427">
        <v>5.27</v>
      </c>
    </row>
    <row r="428" spans="9:9" x14ac:dyDescent="0.25">
      <c r="I428">
        <v>5.16</v>
      </c>
    </row>
    <row r="429" spans="9:9" x14ac:dyDescent="0.25">
      <c r="I429">
        <v>7.01</v>
      </c>
    </row>
    <row r="430" spans="9:9" x14ac:dyDescent="0.25">
      <c r="I430">
        <v>18.32</v>
      </c>
    </row>
    <row r="431" spans="9:9" x14ac:dyDescent="0.25">
      <c r="I431">
        <v>7.83</v>
      </c>
    </row>
    <row r="432" spans="9:9" x14ac:dyDescent="0.25">
      <c r="I432">
        <v>16.43</v>
      </c>
    </row>
    <row r="433" spans="9:9" x14ac:dyDescent="0.25">
      <c r="I433">
        <v>3.95</v>
      </c>
    </row>
    <row r="434" spans="9:9" x14ac:dyDescent="0.25">
      <c r="I434">
        <v>0.96</v>
      </c>
    </row>
    <row r="435" spans="9:9" x14ac:dyDescent="0.25">
      <c r="I435">
        <v>15.63</v>
      </c>
    </row>
    <row r="436" spans="9:9" x14ac:dyDescent="0.25">
      <c r="I436">
        <v>10.84</v>
      </c>
    </row>
    <row r="437" spans="9:9" x14ac:dyDescent="0.25">
      <c r="I437">
        <v>10.07</v>
      </c>
    </row>
    <row r="438" spans="9:9" x14ac:dyDescent="0.25">
      <c r="I438">
        <v>5.44</v>
      </c>
    </row>
    <row r="439" spans="9:9" x14ac:dyDescent="0.25">
      <c r="I439">
        <v>1.45</v>
      </c>
    </row>
    <row r="440" spans="9:9" x14ac:dyDescent="0.25">
      <c r="I440">
        <v>9.66</v>
      </c>
    </row>
    <row r="441" spans="9:9" x14ac:dyDescent="0.25">
      <c r="I441">
        <v>17.34</v>
      </c>
    </row>
    <row r="442" spans="9:9" x14ac:dyDescent="0.25">
      <c r="I442">
        <v>2.4</v>
      </c>
    </row>
    <row r="443" spans="9:9" x14ac:dyDescent="0.25">
      <c r="I443">
        <v>18.579999999999998</v>
      </c>
    </row>
    <row r="444" spans="9:9" x14ac:dyDescent="0.25">
      <c r="I444">
        <v>5.49</v>
      </c>
    </row>
    <row r="445" spans="9:9" x14ac:dyDescent="0.25">
      <c r="I445">
        <v>10.64</v>
      </c>
    </row>
    <row r="446" spans="9:9" x14ac:dyDescent="0.25">
      <c r="I446">
        <v>1.33</v>
      </c>
    </row>
    <row r="447" spans="9:9" x14ac:dyDescent="0.25">
      <c r="I447">
        <v>8.5</v>
      </c>
    </row>
    <row r="448" spans="9:9" x14ac:dyDescent="0.25">
      <c r="I448">
        <v>2.52</v>
      </c>
    </row>
    <row r="449" spans="9:9" x14ac:dyDescent="0.25">
      <c r="I449">
        <v>0.96</v>
      </c>
    </row>
    <row r="450" spans="9:9" x14ac:dyDescent="0.25">
      <c r="I450">
        <v>19.329999999999998</v>
      </c>
    </row>
    <row r="451" spans="9:9" x14ac:dyDescent="0.25">
      <c r="I451">
        <v>14.6</v>
      </c>
    </row>
    <row r="452" spans="9:9" x14ac:dyDescent="0.25">
      <c r="I452">
        <v>14.38</v>
      </c>
    </row>
    <row r="453" spans="9:9" x14ac:dyDescent="0.25">
      <c r="I453">
        <v>1.81</v>
      </c>
    </row>
    <row r="454" spans="9:9" x14ac:dyDescent="0.25">
      <c r="I454">
        <v>18.59</v>
      </c>
    </row>
    <row r="455" spans="9:9" x14ac:dyDescent="0.25">
      <c r="I455">
        <v>9.39</v>
      </c>
    </row>
    <row r="456" spans="9:9" x14ac:dyDescent="0.25">
      <c r="I456">
        <v>17.05</v>
      </c>
    </row>
    <row r="457" spans="9:9" x14ac:dyDescent="0.25">
      <c r="I457">
        <v>0.25</v>
      </c>
    </row>
    <row r="458" spans="9:9" x14ac:dyDescent="0.25">
      <c r="I458">
        <v>5.96</v>
      </c>
    </row>
    <row r="459" spans="9:9" x14ac:dyDescent="0.25">
      <c r="I459">
        <v>19.920000000000002</v>
      </c>
    </row>
    <row r="460" spans="9:9" x14ac:dyDescent="0.25">
      <c r="I460">
        <v>8.56</v>
      </c>
    </row>
    <row r="461" spans="9:9" x14ac:dyDescent="0.25">
      <c r="I461">
        <v>17.77</v>
      </c>
    </row>
    <row r="462" spans="9:9" x14ac:dyDescent="0.25">
      <c r="I462">
        <v>6.56</v>
      </c>
    </row>
    <row r="463" spans="9:9" x14ac:dyDescent="0.25">
      <c r="I463">
        <v>10.51</v>
      </c>
    </row>
    <row r="464" spans="9:9" x14ac:dyDescent="0.25">
      <c r="I464">
        <v>17.079999999999998</v>
      </c>
    </row>
    <row r="465" spans="9:9" x14ac:dyDescent="0.25">
      <c r="I465">
        <v>12.12</v>
      </c>
    </row>
    <row r="466" spans="9:9" x14ac:dyDescent="0.25">
      <c r="I466">
        <v>14.5</v>
      </c>
    </row>
    <row r="467" spans="9:9" x14ac:dyDescent="0.25">
      <c r="I467">
        <v>4.58</v>
      </c>
    </row>
    <row r="468" spans="9:9" x14ac:dyDescent="0.25">
      <c r="I468">
        <v>3.12</v>
      </c>
    </row>
    <row r="469" spans="9:9" x14ac:dyDescent="0.25">
      <c r="I469">
        <v>4.6100000000000003</v>
      </c>
    </row>
    <row r="470" spans="9:9" x14ac:dyDescent="0.25">
      <c r="I470">
        <v>9.86</v>
      </c>
    </row>
    <row r="471" spans="9:9" x14ac:dyDescent="0.25">
      <c r="I471">
        <v>16.02</v>
      </c>
    </row>
    <row r="472" spans="9:9" x14ac:dyDescent="0.25">
      <c r="I472">
        <v>7.08</v>
      </c>
    </row>
    <row r="473" spans="9:9" x14ac:dyDescent="0.25">
      <c r="I473">
        <v>11.3</v>
      </c>
    </row>
    <row r="474" spans="9:9" x14ac:dyDescent="0.25">
      <c r="I474">
        <v>16.100000000000001</v>
      </c>
    </row>
    <row r="475" spans="9:9" x14ac:dyDescent="0.25">
      <c r="I475">
        <v>4.78</v>
      </c>
    </row>
    <row r="476" spans="9:9" x14ac:dyDescent="0.25">
      <c r="I476">
        <v>17.66</v>
      </c>
    </row>
    <row r="477" spans="9:9" x14ac:dyDescent="0.25">
      <c r="I477">
        <v>19.059999999999999</v>
      </c>
    </row>
    <row r="478" spans="9:9" x14ac:dyDescent="0.25">
      <c r="I478">
        <v>0.78</v>
      </c>
    </row>
    <row r="479" spans="9:9" x14ac:dyDescent="0.25">
      <c r="I479">
        <v>1.18</v>
      </c>
    </row>
    <row r="480" spans="9:9" x14ac:dyDescent="0.25">
      <c r="I480">
        <v>1.82</v>
      </c>
    </row>
    <row r="481" spans="9:9" x14ac:dyDescent="0.25">
      <c r="I481">
        <v>15.54</v>
      </c>
    </row>
    <row r="482" spans="9:9" x14ac:dyDescent="0.25">
      <c r="I482">
        <v>3.79</v>
      </c>
    </row>
    <row r="483" spans="9:9" x14ac:dyDescent="0.25">
      <c r="I483">
        <v>14.51</v>
      </c>
    </row>
    <row r="484" spans="9:9" x14ac:dyDescent="0.25">
      <c r="I484">
        <v>8.83</v>
      </c>
    </row>
    <row r="485" spans="9:9" x14ac:dyDescent="0.25">
      <c r="I485">
        <v>16.73</v>
      </c>
    </row>
    <row r="486" spans="9:9" x14ac:dyDescent="0.25">
      <c r="I486">
        <v>16.170000000000002</v>
      </c>
    </row>
    <row r="487" spans="9:9" x14ac:dyDescent="0.25">
      <c r="I487">
        <v>19.190000000000001</v>
      </c>
    </row>
    <row r="488" spans="9:9" x14ac:dyDescent="0.25">
      <c r="I488">
        <v>5.0199999999999996</v>
      </c>
    </row>
    <row r="489" spans="9:9" x14ac:dyDescent="0.25">
      <c r="I489">
        <v>4.58</v>
      </c>
    </row>
    <row r="490" spans="9:9" x14ac:dyDescent="0.25">
      <c r="I490">
        <v>0.63</v>
      </c>
    </row>
    <row r="491" spans="9:9" x14ac:dyDescent="0.25">
      <c r="I491">
        <v>8.2100000000000009</v>
      </c>
    </row>
    <row r="492" spans="9:9" x14ac:dyDescent="0.25">
      <c r="I492">
        <v>9.18</v>
      </c>
    </row>
    <row r="493" spans="9:9" x14ac:dyDescent="0.25">
      <c r="I493">
        <v>19.29</v>
      </c>
    </row>
    <row r="494" spans="9:9" x14ac:dyDescent="0.25">
      <c r="I494">
        <v>16.62</v>
      </c>
    </row>
    <row r="495" spans="9:9" x14ac:dyDescent="0.25">
      <c r="I495">
        <v>3.34</v>
      </c>
    </row>
    <row r="496" spans="9:9" x14ac:dyDescent="0.25">
      <c r="I496">
        <v>15.97</v>
      </c>
    </row>
    <row r="497" spans="9:9" x14ac:dyDescent="0.25">
      <c r="I497">
        <v>3.57</v>
      </c>
    </row>
    <row r="498" spans="9:9" x14ac:dyDescent="0.25">
      <c r="I498">
        <v>1.56</v>
      </c>
    </row>
    <row r="499" spans="9:9" x14ac:dyDescent="0.25">
      <c r="I499">
        <v>16.739999999999998</v>
      </c>
    </row>
    <row r="500" spans="9:9" x14ac:dyDescent="0.25">
      <c r="I500">
        <v>19.52</v>
      </c>
    </row>
    <row r="501" spans="9:9" x14ac:dyDescent="0.25">
      <c r="I501">
        <v>1.76</v>
      </c>
    </row>
    <row r="502" spans="9:9" x14ac:dyDescent="0.25">
      <c r="I502">
        <v>16.28</v>
      </c>
    </row>
    <row r="503" spans="9:9" x14ac:dyDescent="0.25">
      <c r="I503">
        <v>17.18</v>
      </c>
    </row>
    <row r="504" spans="9:9" x14ac:dyDescent="0.25">
      <c r="I504">
        <v>2.38</v>
      </c>
    </row>
    <row r="505" spans="9:9" x14ac:dyDescent="0.25">
      <c r="I505">
        <v>5.67</v>
      </c>
    </row>
    <row r="506" spans="9:9" x14ac:dyDescent="0.25">
      <c r="I506">
        <v>14.67</v>
      </c>
    </row>
    <row r="507" spans="9:9" x14ac:dyDescent="0.25">
      <c r="I507">
        <v>16.149999999999999</v>
      </c>
    </row>
    <row r="508" spans="9:9" x14ac:dyDescent="0.25">
      <c r="I508">
        <v>7.08</v>
      </c>
    </row>
    <row r="509" spans="9:9" x14ac:dyDescent="0.25">
      <c r="I509">
        <v>3.2</v>
      </c>
    </row>
    <row r="510" spans="9:9" x14ac:dyDescent="0.25">
      <c r="I510">
        <v>12.97</v>
      </c>
    </row>
    <row r="511" spans="9:9" x14ac:dyDescent="0.25">
      <c r="I511">
        <v>14.04</v>
      </c>
    </row>
    <row r="512" spans="9:9" x14ac:dyDescent="0.25">
      <c r="I512">
        <v>10.07</v>
      </c>
    </row>
    <row r="513" spans="9:9" x14ac:dyDescent="0.25">
      <c r="I513">
        <v>2.9</v>
      </c>
    </row>
    <row r="514" spans="9:9" x14ac:dyDescent="0.25">
      <c r="I514">
        <v>16.89</v>
      </c>
    </row>
    <row r="515" spans="9:9" x14ac:dyDescent="0.25">
      <c r="I515">
        <v>12.91</v>
      </c>
    </row>
    <row r="516" spans="9:9" x14ac:dyDescent="0.25">
      <c r="I516">
        <v>17.38</v>
      </c>
    </row>
    <row r="517" spans="9:9" x14ac:dyDescent="0.25">
      <c r="I517">
        <v>18.66</v>
      </c>
    </row>
    <row r="518" spans="9:9" x14ac:dyDescent="0.25">
      <c r="I518">
        <v>16.11</v>
      </c>
    </row>
    <row r="519" spans="9:9" x14ac:dyDescent="0.25">
      <c r="I519">
        <v>19.170000000000002</v>
      </c>
    </row>
    <row r="520" spans="9:9" x14ac:dyDescent="0.25">
      <c r="I520">
        <v>19.09</v>
      </c>
    </row>
    <row r="521" spans="9:9" x14ac:dyDescent="0.25">
      <c r="I521">
        <v>12.39</v>
      </c>
    </row>
    <row r="522" spans="9:9" x14ac:dyDescent="0.25">
      <c r="I522">
        <v>14.56</v>
      </c>
    </row>
    <row r="523" spans="9:9" x14ac:dyDescent="0.25">
      <c r="I523">
        <v>13.99</v>
      </c>
    </row>
    <row r="524" spans="9:9" x14ac:dyDescent="0.25">
      <c r="I524">
        <v>12.42</v>
      </c>
    </row>
    <row r="525" spans="9:9" x14ac:dyDescent="0.25">
      <c r="I525">
        <v>0.39</v>
      </c>
    </row>
    <row r="526" spans="9:9" x14ac:dyDescent="0.25">
      <c r="I526">
        <v>7.12</v>
      </c>
    </row>
    <row r="527" spans="9:9" x14ac:dyDescent="0.25">
      <c r="I527">
        <v>2</v>
      </c>
    </row>
    <row r="528" spans="9:9" x14ac:dyDescent="0.25">
      <c r="I528">
        <v>6.01</v>
      </c>
    </row>
    <row r="529" spans="9:9" x14ac:dyDescent="0.25">
      <c r="I529">
        <v>1.37</v>
      </c>
    </row>
    <row r="530" spans="9:9" x14ac:dyDescent="0.25">
      <c r="I530">
        <v>18.399999999999999</v>
      </c>
    </row>
    <row r="531" spans="9:9" x14ac:dyDescent="0.25">
      <c r="I531">
        <v>9.0299999999999994</v>
      </c>
    </row>
    <row r="532" spans="9:9" x14ac:dyDescent="0.25">
      <c r="I532">
        <v>3.79</v>
      </c>
    </row>
    <row r="533" spans="9:9" x14ac:dyDescent="0.25">
      <c r="I533">
        <v>11.7</v>
      </c>
    </row>
    <row r="534" spans="9:9" x14ac:dyDescent="0.25">
      <c r="I534">
        <v>3.93</v>
      </c>
    </row>
    <row r="535" spans="9:9" x14ac:dyDescent="0.25">
      <c r="I535">
        <v>16.09</v>
      </c>
    </row>
    <row r="536" spans="9:9" x14ac:dyDescent="0.25">
      <c r="I536">
        <v>6.12</v>
      </c>
    </row>
    <row r="537" spans="9:9" x14ac:dyDescent="0.25">
      <c r="I537">
        <v>6.3</v>
      </c>
    </row>
    <row r="538" spans="9:9" x14ac:dyDescent="0.25">
      <c r="I538">
        <v>17.399999999999999</v>
      </c>
    </row>
    <row r="539" spans="9:9" x14ac:dyDescent="0.25">
      <c r="I539">
        <v>11.18</v>
      </c>
    </row>
    <row r="540" spans="9:9" x14ac:dyDescent="0.25">
      <c r="I540">
        <v>17.75</v>
      </c>
    </row>
    <row r="541" spans="9:9" x14ac:dyDescent="0.25">
      <c r="I541">
        <v>8.26</v>
      </c>
    </row>
    <row r="542" spans="9:9" x14ac:dyDescent="0.25">
      <c r="I542">
        <v>6.88</v>
      </c>
    </row>
    <row r="543" spans="9:9" x14ac:dyDescent="0.25">
      <c r="I543">
        <v>10.119999999999999</v>
      </c>
    </row>
    <row r="544" spans="9:9" x14ac:dyDescent="0.25">
      <c r="I544">
        <v>1.23</v>
      </c>
    </row>
    <row r="545" spans="9:9" x14ac:dyDescent="0.25">
      <c r="I545">
        <v>3.08</v>
      </c>
    </row>
    <row r="546" spans="9:9" x14ac:dyDescent="0.25">
      <c r="I546">
        <v>4.3899999999999997</v>
      </c>
    </row>
    <row r="547" spans="9:9" x14ac:dyDescent="0.25">
      <c r="I547">
        <v>16.329999999999998</v>
      </c>
    </row>
    <row r="548" spans="9:9" x14ac:dyDescent="0.25">
      <c r="I548">
        <v>14.68</v>
      </c>
    </row>
    <row r="549" spans="9:9" x14ac:dyDescent="0.25">
      <c r="I549">
        <v>3.87</v>
      </c>
    </row>
    <row r="550" spans="9:9" x14ac:dyDescent="0.25">
      <c r="I550">
        <v>5.53</v>
      </c>
    </row>
    <row r="551" spans="9:9" x14ac:dyDescent="0.25">
      <c r="I551">
        <v>18.89</v>
      </c>
    </row>
    <row r="552" spans="9:9" x14ac:dyDescent="0.25">
      <c r="I552">
        <v>1.72</v>
      </c>
    </row>
    <row r="553" spans="9:9" x14ac:dyDescent="0.25">
      <c r="I553">
        <v>10.95</v>
      </c>
    </row>
    <row r="554" spans="9:9" x14ac:dyDescent="0.25">
      <c r="I554">
        <v>10.44</v>
      </c>
    </row>
    <row r="555" spans="9:9" x14ac:dyDescent="0.25">
      <c r="I555">
        <v>14.51</v>
      </c>
    </row>
    <row r="556" spans="9:9" x14ac:dyDescent="0.25">
      <c r="I556">
        <v>5.23</v>
      </c>
    </row>
    <row r="557" spans="9:9" x14ac:dyDescent="0.25">
      <c r="I557">
        <v>18.7</v>
      </c>
    </row>
    <row r="558" spans="9:9" x14ac:dyDescent="0.25">
      <c r="I558">
        <v>8.2100000000000009</v>
      </c>
    </row>
    <row r="559" spans="9:9" x14ac:dyDescent="0.25">
      <c r="I559">
        <v>5.71</v>
      </c>
    </row>
    <row r="560" spans="9:9" x14ac:dyDescent="0.25">
      <c r="I560">
        <v>6.74</v>
      </c>
    </row>
    <row r="561" spans="9:9" x14ac:dyDescent="0.25">
      <c r="I561">
        <v>6.97</v>
      </c>
    </row>
    <row r="562" spans="9:9" x14ac:dyDescent="0.25">
      <c r="I562">
        <v>3.98</v>
      </c>
    </row>
    <row r="563" spans="9:9" x14ac:dyDescent="0.25">
      <c r="I563">
        <v>18.559999999999999</v>
      </c>
    </row>
    <row r="564" spans="9:9" x14ac:dyDescent="0.25">
      <c r="I564">
        <v>3.5</v>
      </c>
    </row>
    <row r="565" spans="9:9" x14ac:dyDescent="0.25">
      <c r="I565">
        <v>17.66</v>
      </c>
    </row>
    <row r="566" spans="9:9" x14ac:dyDescent="0.25">
      <c r="I566">
        <v>8.1</v>
      </c>
    </row>
    <row r="567" spans="9:9" x14ac:dyDescent="0.25">
      <c r="I567">
        <v>5.39</v>
      </c>
    </row>
    <row r="568" spans="9:9" x14ac:dyDescent="0.25">
      <c r="I568">
        <v>3.97</v>
      </c>
    </row>
    <row r="569" spans="9:9" x14ac:dyDescent="0.25">
      <c r="I569">
        <v>10.09</v>
      </c>
    </row>
    <row r="570" spans="9:9" x14ac:dyDescent="0.25">
      <c r="I570">
        <v>13.39</v>
      </c>
    </row>
    <row r="571" spans="9:9" x14ac:dyDescent="0.25">
      <c r="I571">
        <v>17.96</v>
      </c>
    </row>
    <row r="572" spans="9:9" x14ac:dyDescent="0.25">
      <c r="I572">
        <v>13.05</v>
      </c>
    </row>
    <row r="573" spans="9:9" x14ac:dyDescent="0.25">
      <c r="I573">
        <v>9.67</v>
      </c>
    </row>
    <row r="574" spans="9:9" x14ac:dyDescent="0.25">
      <c r="I574">
        <v>0.67</v>
      </c>
    </row>
    <row r="575" spans="9:9" x14ac:dyDescent="0.25">
      <c r="I575">
        <v>18.309999999999999</v>
      </c>
    </row>
    <row r="576" spans="9:9" x14ac:dyDescent="0.25">
      <c r="I576">
        <v>18.05</v>
      </c>
    </row>
    <row r="577" spans="9:9" x14ac:dyDescent="0.25">
      <c r="I577">
        <v>7.57</v>
      </c>
    </row>
    <row r="578" spans="9:9" x14ac:dyDescent="0.25">
      <c r="I578">
        <v>0.57999999999999996</v>
      </c>
    </row>
    <row r="579" spans="9:9" x14ac:dyDescent="0.25">
      <c r="I579">
        <v>14.67</v>
      </c>
    </row>
    <row r="580" spans="9:9" x14ac:dyDescent="0.25">
      <c r="I580">
        <v>15.83</v>
      </c>
    </row>
    <row r="581" spans="9:9" x14ac:dyDescent="0.25">
      <c r="I581">
        <v>10.85</v>
      </c>
    </row>
    <row r="582" spans="9:9" x14ac:dyDescent="0.25">
      <c r="I582">
        <v>8.06</v>
      </c>
    </row>
    <row r="583" spans="9:9" x14ac:dyDescent="0.25">
      <c r="I583">
        <v>17.02</v>
      </c>
    </row>
    <row r="584" spans="9:9" x14ac:dyDescent="0.25">
      <c r="I584">
        <v>3.85</v>
      </c>
    </row>
    <row r="585" spans="9:9" x14ac:dyDescent="0.25">
      <c r="I585">
        <v>8.7899999999999991</v>
      </c>
    </row>
    <row r="586" spans="9:9" x14ac:dyDescent="0.25">
      <c r="I586">
        <v>0.49</v>
      </c>
    </row>
    <row r="587" spans="9:9" x14ac:dyDescent="0.25">
      <c r="I587">
        <v>3.28</v>
      </c>
    </row>
    <row r="588" spans="9:9" x14ac:dyDescent="0.25">
      <c r="I588">
        <v>18.82</v>
      </c>
    </row>
    <row r="589" spans="9:9" x14ac:dyDescent="0.25">
      <c r="I589">
        <v>11.56</v>
      </c>
    </row>
    <row r="590" spans="9:9" x14ac:dyDescent="0.25">
      <c r="I590">
        <v>16.11</v>
      </c>
    </row>
    <row r="591" spans="9:9" x14ac:dyDescent="0.25">
      <c r="I591">
        <v>9.73</v>
      </c>
    </row>
    <row r="592" spans="9:9" x14ac:dyDescent="0.25">
      <c r="I592">
        <v>16.7</v>
      </c>
    </row>
    <row r="593" spans="9:9" x14ac:dyDescent="0.25">
      <c r="I593">
        <v>10.78</v>
      </c>
    </row>
    <row r="594" spans="9:9" x14ac:dyDescent="0.25">
      <c r="I594">
        <v>0.09</v>
      </c>
    </row>
    <row r="595" spans="9:9" x14ac:dyDescent="0.25">
      <c r="I595">
        <v>17.989999999999998</v>
      </c>
    </row>
    <row r="596" spans="9:9" x14ac:dyDescent="0.25">
      <c r="I596">
        <v>2.97</v>
      </c>
    </row>
    <row r="597" spans="9:9" x14ac:dyDescent="0.25">
      <c r="I597">
        <v>9.01</v>
      </c>
    </row>
    <row r="598" spans="9:9" x14ac:dyDescent="0.25">
      <c r="I598">
        <v>9.5299999999999994</v>
      </c>
    </row>
    <row r="599" spans="9:9" x14ac:dyDescent="0.25">
      <c r="I599">
        <v>0.94</v>
      </c>
    </row>
    <row r="600" spans="9:9" x14ac:dyDescent="0.25">
      <c r="I600">
        <v>1.06</v>
      </c>
    </row>
    <row r="601" spans="9:9" x14ac:dyDescent="0.25">
      <c r="I601">
        <v>15.25</v>
      </c>
    </row>
    <row r="602" spans="9:9" x14ac:dyDescent="0.25">
      <c r="I602">
        <v>6.01</v>
      </c>
    </row>
    <row r="603" spans="9:9" x14ac:dyDescent="0.25">
      <c r="I603">
        <v>8.19</v>
      </c>
    </row>
    <row r="604" spans="9:9" x14ac:dyDescent="0.25">
      <c r="I604">
        <v>11.28</v>
      </c>
    </row>
    <row r="605" spans="9:9" x14ac:dyDescent="0.25">
      <c r="I605">
        <v>7.47</v>
      </c>
    </row>
    <row r="606" spans="9:9" x14ac:dyDescent="0.25">
      <c r="I606">
        <v>15.5</v>
      </c>
    </row>
    <row r="607" spans="9:9" x14ac:dyDescent="0.25">
      <c r="I607">
        <v>17.690000000000001</v>
      </c>
    </row>
    <row r="608" spans="9:9" x14ac:dyDescent="0.25">
      <c r="I608">
        <v>1.19</v>
      </c>
    </row>
    <row r="609" spans="9:9" x14ac:dyDescent="0.25">
      <c r="I609">
        <v>12.71</v>
      </c>
    </row>
    <row r="610" spans="9:9" x14ac:dyDescent="0.25">
      <c r="I610">
        <v>6.35</v>
      </c>
    </row>
    <row r="611" spans="9:9" x14ac:dyDescent="0.25">
      <c r="I611">
        <v>11.67</v>
      </c>
    </row>
    <row r="612" spans="9:9" x14ac:dyDescent="0.25">
      <c r="I612">
        <v>9.68</v>
      </c>
    </row>
    <row r="613" spans="9:9" x14ac:dyDescent="0.25">
      <c r="I613">
        <v>6.67</v>
      </c>
    </row>
    <row r="614" spans="9:9" x14ac:dyDescent="0.25">
      <c r="I614">
        <v>1.9</v>
      </c>
    </row>
    <row r="615" spans="9:9" x14ac:dyDescent="0.25">
      <c r="I615">
        <v>11.19</v>
      </c>
    </row>
    <row r="616" spans="9:9" x14ac:dyDescent="0.25">
      <c r="I616">
        <v>2.2599999999999998</v>
      </c>
    </row>
    <row r="617" spans="9:9" x14ac:dyDescent="0.25">
      <c r="I617">
        <v>3.12</v>
      </c>
    </row>
    <row r="618" spans="9:9" x14ac:dyDescent="0.25">
      <c r="I618">
        <v>19.64</v>
      </c>
    </row>
    <row r="619" spans="9:9" x14ac:dyDescent="0.25">
      <c r="I619">
        <v>6.33</v>
      </c>
    </row>
    <row r="620" spans="9:9" x14ac:dyDescent="0.25">
      <c r="I620">
        <v>11.69</v>
      </c>
    </row>
    <row r="621" spans="9:9" x14ac:dyDescent="0.25">
      <c r="I621">
        <v>5.44</v>
      </c>
    </row>
    <row r="622" spans="9:9" x14ac:dyDescent="0.25">
      <c r="I622">
        <v>17.309999999999999</v>
      </c>
    </row>
    <row r="623" spans="9:9" x14ac:dyDescent="0.25">
      <c r="I623">
        <v>5.67</v>
      </c>
    </row>
    <row r="624" spans="9:9" x14ac:dyDescent="0.25">
      <c r="I624">
        <v>7.34</v>
      </c>
    </row>
    <row r="625" spans="9:9" x14ac:dyDescent="0.25">
      <c r="I625">
        <v>12.17</v>
      </c>
    </row>
    <row r="626" spans="9:9" x14ac:dyDescent="0.25">
      <c r="I626">
        <v>17.399999999999999</v>
      </c>
    </row>
    <row r="627" spans="9:9" x14ac:dyDescent="0.25">
      <c r="I627">
        <v>16.32</v>
      </c>
    </row>
    <row r="628" spans="9:9" x14ac:dyDescent="0.25">
      <c r="I628">
        <v>5.28</v>
      </c>
    </row>
    <row r="629" spans="9:9" x14ac:dyDescent="0.25">
      <c r="I629">
        <v>16.59</v>
      </c>
    </row>
    <row r="630" spans="9:9" x14ac:dyDescent="0.25">
      <c r="I630">
        <v>14.02</v>
      </c>
    </row>
    <row r="631" spans="9:9" x14ac:dyDescent="0.25">
      <c r="I631">
        <v>19.8</v>
      </c>
    </row>
    <row r="632" spans="9:9" x14ac:dyDescent="0.25">
      <c r="I632">
        <v>18.71</v>
      </c>
    </row>
    <row r="633" spans="9:9" x14ac:dyDescent="0.25">
      <c r="I633">
        <v>10.66</v>
      </c>
    </row>
    <row r="634" spans="9:9" x14ac:dyDescent="0.25">
      <c r="I634">
        <v>15</v>
      </c>
    </row>
    <row r="635" spans="9:9" x14ac:dyDescent="0.25">
      <c r="I635">
        <v>11.4</v>
      </c>
    </row>
    <row r="636" spans="9:9" x14ac:dyDescent="0.25">
      <c r="I636">
        <v>11.9</v>
      </c>
    </row>
    <row r="637" spans="9:9" x14ac:dyDescent="0.25">
      <c r="I637">
        <v>2.0299999999999998</v>
      </c>
    </row>
    <row r="638" spans="9:9" x14ac:dyDescent="0.25">
      <c r="I638">
        <v>0.04</v>
      </c>
    </row>
    <row r="639" spans="9:9" x14ac:dyDescent="0.25">
      <c r="I639">
        <v>0.96</v>
      </c>
    </row>
    <row r="640" spans="9:9" x14ac:dyDescent="0.25">
      <c r="I640">
        <v>19.329999999999998</v>
      </c>
    </row>
    <row r="641" spans="9:9" x14ac:dyDescent="0.25">
      <c r="I641">
        <v>2.5299999999999998</v>
      </c>
    </row>
    <row r="642" spans="9:9" x14ac:dyDescent="0.25">
      <c r="I642">
        <v>0.89</v>
      </c>
    </row>
    <row r="643" spans="9:9" x14ac:dyDescent="0.25">
      <c r="I643">
        <v>6.19</v>
      </c>
    </row>
    <row r="644" spans="9:9" x14ac:dyDescent="0.25">
      <c r="I644">
        <v>11.76</v>
      </c>
    </row>
    <row r="645" spans="9:9" x14ac:dyDescent="0.25">
      <c r="I645">
        <v>18.97</v>
      </c>
    </row>
    <row r="646" spans="9:9" x14ac:dyDescent="0.25">
      <c r="I646">
        <v>14</v>
      </c>
    </row>
    <row r="647" spans="9:9" x14ac:dyDescent="0.25">
      <c r="I647">
        <v>5.53</v>
      </c>
    </row>
    <row r="648" spans="9:9" x14ac:dyDescent="0.25">
      <c r="I648">
        <v>18.78</v>
      </c>
    </row>
    <row r="649" spans="9:9" x14ac:dyDescent="0.25">
      <c r="I649">
        <v>0.72</v>
      </c>
    </row>
    <row r="650" spans="9:9" x14ac:dyDescent="0.25">
      <c r="I650">
        <v>19.579999999999998</v>
      </c>
    </row>
    <row r="651" spans="9:9" x14ac:dyDescent="0.25">
      <c r="I651">
        <v>1.17</v>
      </c>
    </row>
    <row r="652" spans="9:9" x14ac:dyDescent="0.25">
      <c r="I652">
        <v>15.08</v>
      </c>
    </row>
    <row r="653" spans="9:9" x14ac:dyDescent="0.25">
      <c r="I653">
        <v>0.91</v>
      </c>
    </row>
    <row r="654" spans="9:9" x14ac:dyDescent="0.25">
      <c r="I654">
        <v>18.63</v>
      </c>
    </row>
    <row r="655" spans="9:9" x14ac:dyDescent="0.25">
      <c r="I655">
        <v>2.17</v>
      </c>
    </row>
    <row r="656" spans="9:9" x14ac:dyDescent="0.25">
      <c r="I656">
        <v>1.01</v>
      </c>
    </row>
    <row r="657" spans="9:9" x14ac:dyDescent="0.25">
      <c r="I657">
        <v>17.79</v>
      </c>
    </row>
    <row r="658" spans="9:9" x14ac:dyDescent="0.25">
      <c r="I658">
        <v>1.92</v>
      </c>
    </row>
    <row r="659" spans="9:9" x14ac:dyDescent="0.25">
      <c r="I659">
        <v>15.96</v>
      </c>
    </row>
    <row r="660" spans="9:9" x14ac:dyDescent="0.25">
      <c r="I660">
        <v>14.94</v>
      </c>
    </row>
    <row r="661" spans="9:9" x14ac:dyDescent="0.25">
      <c r="I661">
        <v>11.98</v>
      </c>
    </row>
    <row r="662" spans="9:9" x14ac:dyDescent="0.25">
      <c r="I662">
        <v>7.56</v>
      </c>
    </row>
    <row r="663" spans="9:9" x14ac:dyDescent="0.25">
      <c r="I663">
        <v>18.309999999999999</v>
      </c>
    </row>
    <row r="664" spans="9:9" x14ac:dyDescent="0.25">
      <c r="I664">
        <v>17.420000000000002</v>
      </c>
    </row>
    <row r="665" spans="9:9" x14ac:dyDescent="0.25">
      <c r="I665">
        <v>8.52</v>
      </c>
    </row>
    <row r="666" spans="9:9" x14ac:dyDescent="0.25">
      <c r="I666">
        <v>4.63</v>
      </c>
    </row>
    <row r="667" spans="9:9" x14ac:dyDescent="0.25">
      <c r="I667">
        <v>5.45</v>
      </c>
    </row>
    <row r="668" spans="9:9" x14ac:dyDescent="0.25">
      <c r="I668">
        <v>4.41</v>
      </c>
    </row>
    <row r="669" spans="9:9" x14ac:dyDescent="0.25">
      <c r="I669">
        <v>10.83</v>
      </c>
    </row>
    <row r="670" spans="9:9" x14ac:dyDescent="0.25">
      <c r="I670">
        <v>17.37</v>
      </c>
    </row>
    <row r="671" spans="9:9" x14ac:dyDescent="0.25">
      <c r="I671">
        <v>15.47</v>
      </c>
    </row>
    <row r="672" spans="9:9" x14ac:dyDescent="0.25">
      <c r="I672">
        <v>15.91</v>
      </c>
    </row>
    <row r="673" spans="9:9" x14ac:dyDescent="0.25">
      <c r="I673">
        <v>8.9700000000000006</v>
      </c>
    </row>
    <row r="674" spans="9:9" x14ac:dyDescent="0.25">
      <c r="I674">
        <v>6.45</v>
      </c>
    </row>
    <row r="675" spans="9:9" x14ac:dyDescent="0.25">
      <c r="I675">
        <v>15.15</v>
      </c>
    </row>
    <row r="676" spans="9:9" x14ac:dyDescent="0.25">
      <c r="I676">
        <v>15.87</v>
      </c>
    </row>
    <row r="677" spans="9:9" x14ac:dyDescent="0.25">
      <c r="I677">
        <v>13.91</v>
      </c>
    </row>
    <row r="678" spans="9:9" x14ac:dyDescent="0.25">
      <c r="I678">
        <v>0.64</v>
      </c>
    </row>
    <row r="679" spans="9:9" x14ac:dyDescent="0.25">
      <c r="I679">
        <v>11.79</v>
      </c>
    </row>
    <row r="680" spans="9:9" x14ac:dyDescent="0.25">
      <c r="I680">
        <v>6.94</v>
      </c>
    </row>
    <row r="681" spans="9:9" x14ac:dyDescent="0.25">
      <c r="I681">
        <v>3.92</v>
      </c>
    </row>
    <row r="682" spans="9:9" x14ac:dyDescent="0.25">
      <c r="I682">
        <v>13.89</v>
      </c>
    </row>
    <row r="683" spans="9:9" x14ac:dyDescent="0.25">
      <c r="I683">
        <v>5.37</v>
      </c>
    </row>
    <row r="684" spans="9:9" x14ac:dyDescent="0.25">
      <c r="I684">
        <v>18.260000000000002</v>
      </c>
    </row>
    <row r="685" spans="9:9" x14ac:dyDescent="0.25">
      <c r="I685">
        <v>5.96</v>
      </c>
    </row>
    <row r="686" spans="9:9" x14ac:dyDescent="0.25">
      <c r="I686">
        <v>11.1</v>
      </c>
    </row>
    <row r="687" spans="9:9" x14ac:dyDescent="0.25">
      <c r="I687">
        <v>16.559999999999999</v>
      </c>
    </row>
    <row r="688" spans="9:9" x14ac:dyDescent="0.25">
      <c r="I688">
        <v>8.0399999999999991</v>
      </c>
    </row>
    <row r="689" spans="9:9" x14ac:dyDescent="0.25">
      <c r="I689">
        <v>16.57</v>
      </c>
    </row>
    <row r="690" spans="9:9" x14ac:dyDescent="0.25">
      <c r="I690">
        <v>14.47</v>
      </c>
    </row>
    <row r="691" spans="9:9" x14ac:dyDescent="0.25">
      <c r="I691">
        <v>18.420000000000002</v>
      </c>
    </row>
    <row r="692" spans="9:9" x14ac:dyDescent="0.25">
      <c r="I692">
        <v>6.52</v>
      </c>
    </row>
    <row r="693" spans="9:9" x14ac:dyDescent="0.25">
      <c r="I693">
        <v>2.1</v>
      </c>
    </row>
    <row r="694" spans="9:9" x14ac:dyDescent="0.25">
      <c r="I694">
        <v>8.61</v>
      </c>
    </row>
    <row r="695" spans="9:9" x14ac:dyDescent="0.25">
      <c r="I695">
        <v>15.72</v>
      </c>
    </row>
    <row r="696" spans="9:9" x14ac:dyDescent="0.25">
      <c r="I696">
        <v>9.01</v>
      </c>
    </row>
    <row r="697" spans="9:9" x14ac:dyDescent="0.25">
      <c r="I697">
        <v>5.24</v>
      </c>
    </row>
    <row r="698" spans="9:9" x14ac:dyDescent="0.25">
      <c r="I698">
        <v>0.55000000000000004</v>
      </c>
    </row>
    <row r="699" spans="9:9" x14ac:dyDescent="0.25">
      <c r="I699">
        <v>6.26</v>
      </c>
    </row>
    <row r="700" spans="9:9" x14ac:dyDescent="0.25">
      <c r="I700">
        <v>14.27</v>
      </c>
    </row>
    <row r="701" spans="9:9" x14ac:dyDescent="0.25">
      <c r="I701">
        <v>2.95</v>
      </c>
    </row>
    <row r="702" spans="9:9" x14ac:dyDescent="0.25">
      <c r="I702">
        <v>6.82</v>
      </c>
    </row>
    <row r="703" spans="9:9" x14ac:dyDescent="0.25">
      <c r="I703">
        <v>0.4</v>
      </c>
    </row>
    <row r="704" spans="9:9" x14ac:dyDescent="0.25">
      <c r="I704">
        <v>14.44</v>
      </c>
    </row>
    <row r="705" spans="9:9" x14ac:dyDescent="0.25">
      <c r="I705">
        <v>17.61</v>
      </c>
    </row>
    <row r="706" spans="9:9" x14ac:dyDescent="0.25">
      <c r="I706">
        <v>11.37</v>
      </c>
    </row>
    <row r="707" spans="9:9" x14ac:dyDescent="0.25">
      <c r="I707">
        <v>0.52</v>
      </c>
    </row>
    <row r="708" spans="9:9" x14ac:dyDescent="0.25">
      <c r="I708">
        <v>4.3499999999999996</v>
      </c>
    </row>
    <row r="709" spans="9:9" x14ac:dyDescent="0.25">
      <c r="I709">
        <v>8.77</v>
      </c>
    </row>
    <row r="710" spans="9:9" x14ac:dyDescent="0.25">
      <c r="I710">
        <v>11.75</v>
      </c>
    </row>
    <row r="711" spans="9:9" x14ac:dyDescent="0.25">
      <c r="I711">
        <v>9.93</v>
      </c>
    </row>
    <row r="712" spans="9:9" x14ac:dyDescent="0.25">
      <c r="I712">
        <v>18.32</v>
      </c>
    </row>
    <row r="713" spans="9:9" x14ac:dyDescent="0.25">
      <c r="I713">
        <v>18.77</v>
      </c>
    </row>
    <row r="714" spans="9:9" x14ac:dyDescent="0.25">
      <c r="I714">
        <v>2.14</v>
      </c>
    </row>
    <row r="715" spans="9:9" x14ac:dyDescent="0.25">
      <c r="I715">
        <v>2.77</v>
      </c>
    </row>
    <row r="716" spans="9:9" x14ac:dyDescent="0.25">
      <c r="I716">
        <v>7.16</v>
      </c>
    </row>
    <row r="717" spans="9:9" x14ac:dyDescent="0.25">
      <c r="I717">
        <v>8.42</v>
      </c>
    </row>
    <row r="718" spans="9:9" x14ac:dyDescent="0.25">
      <c r="I718">
        <v>11.72</v>
      </c>
    </row>
    <row r="719" spans="9:9" x14ac:dyDescent="0.25">
      <c r="I719">
        <v>15.46</v>
      </c>
    </row>
    <row r="720" spans="9:9" x14ac:dyDescent="0.25">
      <c r="I720">
        <v>2.72</v>
      </c>
    </row>
    <row r="721" spans="9:9" x14ac:dyDescent="0.25">
      <c r="I721">
        <v>16.05</v>
      </c>
    </row>
    <row r="722" spans="9:9" x14ac:dyDescent="0.25">
      <c r="I722">
        <v>12.2</v>
      </c>
    </row>
    <row r="723" spans="9:9" x14ac:dyDescent="0.25">
      <c r="I723">
        <v>19.62</v>
      </c>
    </row>
    <row r="724" spans="9:9" x14ac:dyDescent="0.25">
      <c r="I724">
        <v>13.02</v>
      </c>
    </row>
    <row r="725" spans="9:9" x14ac:dyDescent="0.25">
      <c r="I725">
        <v>14.32</v>
      </c>
    </row>
    <row r="726" spans="9:9" x14ac:dyDescent="0.25">
      <c r="I726">
        <v>3.9</v>
      </c>
    </row>
    <row r="727" spans="9:9" x14ac:dyDescent="0.25">
      <c r="I727">
        <v>15.38</v>
      </c>
    </row>
    <row r="728" spans="9:9" x14ac:dyDescent="0.25">
      <c r="I728">
        <v>1.59</v>
      </c>
    </row>
    <row r="729" spans="9:9" x14ac:dyDescent="0.25">
      <c r="I729">
        <v>13.13</v>
      </c>
    </row>
    <row r="730" spans="9:9" x14ac:dyDescent="0.25">
      <c r="I730">
        <v>1.1100000000000001</v>
      </c>
    </row>
    <row r="731" spans="9:9" x14ac:dyDescent="0.25">
      <c r="I731">
        <v>2.2999999999999998</v>
      </c>
    </row>
    <row r="732" spans="9:9" x14ac:dyDescent="0.25">
      <c r="I732">
        <v>2.16</v>
      </c>
    </row>
    <row r="733" spans="9:9" x14ac:dyDescent="0.25">
      <c r="I733">
        <v>1.05</v>
      </c>
    </row>
    <row r="734" spans="9:9" x14ac:dyDescent="0.25">
      <c r="I734">
        <v>6.42</v>
      </c>
    </row>
    <row r="735" spans="9:9" x14ac:dyDescent="0.25">
      <c r="I735">
        <v>19.89</v>
      </c>
    </row>
    <row r="736" spans="9:9" x14ac:dyDescent="0.25">
      <c r="I736">
        <v>6.96</v>
      </c>
    </row>
    <row r="737" spans="9:9" x14ac:dyDescent="0.25">
      <c r="I737">
        <v>15.22</v>
      </c>
    </row>
    <row r="738" spans="9:9" x14ac:dyDescent="0.25">
      <c r="I738">
        <v>2.65</v>
      </c>
    </row>
    <row r="739" spans="9:9" x14ac:dyDescent="0.25">
      <c r="I739">
        <v>9.09</v>
      </c>
    </row>
    <row r="740" spans="9:9" x14ac:dyDescent="0.25">
      <c r="I740">
        <v>3.7</v>
      </c>
    </row>
    <row r="741" spans="9:9" x14ac:dyDescent="0.25">
      <c r="I741">
        <v>3.84</v>
      </c>
    </row>
    <row r="742" spans="9:9" x14ac:dyDescent="0.25">
      <c r="I742">
        <v>1.99</v>
      </c>
    </row>
    <row r="743" spans="9:9" x14ac:dyDescent="0.25">
      <c r="I743">
        <v>8.64</v>
      </c>
    </row>
    <row r="744" spans="9:9" x14ac:dyDescent="0.25">
      <c r="I744">
        <v>1.51</v>
      </c>
    </row>
    <row r="745" spans="9:9" x14ac:dyDescent="0.25">
      <c r="I745">
        <v>18.2</v>
      </c>
    </row>
    <row r="746" spans="9:9" x14ac:dyDescent="0.25">
      <c r="I746">
        <v>8.9600000000000009</v>
      </c>
    </row>
    <row r="747" spans="9:9" x14ac:dyDescent="0.25">
      <c r="I747">
        <v>16.77</v>
      </c>
    </row>
    <row r="748" spans="9:9" x14ac:dyDescent="0.25">
      <c r="I748">
        <v>19.59</v>
      </c>
    </row>
    <row r="749" spans="9:9" x14ac:dyDescent="0.25">
      <c r="I749">
        <v>13.56</v>
      </c>
    </row>
    <row r="750" spans="9:9" x14ac:dyDescent="0.25">
      <c r="I750">
        <v>18.03</v>
      </c>
    </row>
    <row r="751" spans="9:9" x14ac:dyDescent="0.25">
      <c r="I751">
        <v>2.71</v>
      </c>
    </row>
    <row r="752" spans="9:9" x14ac:dyDescent="0.25">
      <c r="I752">
        <v>16.600000000000001</v>
      </c>
    </row>
    <row r="753" spans="9:9" x14ac:dyDescent="0.25">
      <c r="I753">
        <v>5.42</v>
      </c>
    </row>
    <row r="754" spans="9:9" x14ac:dyDescent="0.25">
      <c r="I754">
        <v>9.4499999999999993</v>
      </c>
    </row>
    <row r="755" spans="9:9" x14ac:dyDescent="0.25">
      <c r="I755">
        <v>12.93</v>
      </c>
    </row>
    <row r="756" spans="9:9" x14ac:dyDescent="0.25">
      <c r="I756">
        <v>18.07</v>
      </c>
    </row>
    <row r="757" spans="9:9" x14ac:dyDescent="0.25">
      <c r="I757">
        <v>18.22</v>
      </c>
    </row>
    <row r="758" spans="9:9" x14ac:dyDescent="0.25">
      <c r="I758">
        <v>1.84</v>
      </c>
    </row>
    <row r="759" spans="9:9" x14ac:dyDescent="0.25">
      <c r="I759">
        <v>7.29</v>
      </c>
    </row>
    <row r="760" spans="9:9" x14ac:dyDescent="0.25">
      <c r="I760">
        <v>15.86</v>
      </c>
    </row>
    <row r="761" spans="9:9" x14ac:dyDescent="0.25">
      <c r="I761">
        <v>14.06</v>
      </c>
    </row>
    <row r="762" spans="9:9" x14ac:dyDescent="0.25">
      <c r="I762">
        <v>0.53</v>
      </c>
    </row>
    <row r="763" spans="9:9" x14ac:dyDescent="0.25">
      <c r="I763">
        <v>9</v>
      </c>
    </row>
    <row r="764" spans="9:9" x14ac:dyDescent="0.25">
      <c r="I764">
        <v>16.59</v>
      </c>
    </row>
    <row r="765" spans="9:9" x14ac:dyDescent="0.25">
      <c r="I765">
        <v>14.75</v>
      </c>
    </row>
    <row r="766" spans="9:9" x14ac:dyDescent="0.25">
      <c r="I766">
        <v>8.24</v>
      </c>
    </row>
    <row r="767" spans="9:9" x14ac:dyDescent="0.25">
      <c r="I767">
        <v>14.7</v>
      </c>
    </row>
    <row r="768" spans="9:9" x14ac:dyDescent="0.25">
      <c r="I768">
        <v>11.02</v>
      </c>
    </row>
    <row r="769" spans="9:9" x14ac:dyDescent="0.25">
      <c r="I769">
        <v>18.25</v>
      </c>
    </row>
    <row r="770" spans="9:9" x14ac:dyDescent="0.25">
      <c r="I770">
        <v>11.74</v>
      </c>
    </row>
    <row r="771" spans="9:9" x14ac:dyDescent="0.25">
      <c r="I771">
        <v>8.01</v>
      </c>
    </row>
    <row r="772" spans="9:9" x14ac:dyDescent="0.25">
      <c r="I772">
        <v>17.260000000000002</v>
      </c>
    </row>
    <row r="773" spans="9:9" x14ac:dyDescent="0.25">
      <c r="I773">
        <v>1</v>
      </c>
    </row>
    <row r="774" spans="9:9" x14ac:dyDescent="0.25">
      <c r="I774">
        <v>18.010000000000002</v>
      </c>
    </row>
    <row r="775" spans="9:9" x14ac:dyDescent="0.25">
      <c r="I775">
        <v>13.93</v>
      </c>
    </row>
    <row r="776" spans="9:9" x14ac:dyDescent="0.25">
      <c r="I776">
        <v>18.809999999999999</v>
      </c>
    </row>
    <row r="777" spans="9:9" x14ac:dyDescent="0.25">
      <c r="I777">
        <v>5.01</v>
      </c>
    </row>
    <row r="778" spans="9:9" x14ac:dyDescent="0.25">
      <c r="I778">
        <v>13.9</v>
      </c>
    </row>
    <row r="779" spans="9:9" x14ac:dyDescent="0.25">
      <c r="I779">
        <v>16.190000000000001</v>
      </c>
    </row>
    <row r="780" spans="9:9" x14ac:dyDescent="0.25">
      <c r="I780">
        <v>14.04</v>
      </c>
    </row>
    <row r="781" spans="9:9" x14ac:dyDescent="0.25">
      <c r="I781">
        <v>4.21</v>
      </c>
    </row>
    <row r="782" spans="9:9" x14ac:dyDescent="0.25">
      <c r="I782">
        <v>5.51</v>
      </c>
    </row>
    <row r="783" spans="9:9" x14ac:dyDescent="0.25">
      <c r="I783">
        <v>11.33</v>
      </c>
    </row>
    <row r="784" spans="9:9" x14ac:dyDescent="0.25">
      <c r="I784">
        <v>8.94</v>
      </c>
    </row>
    <row r="785" spans="9:9" x14ac:dyDescent="0.25">
      <c r="I785">
        <v>14.7</v>
      </c>
    </row>
    <row r="786" spans="9:9" x14ac:dyDescent="0.25">
      <c r="I786">
        <v>7.57</v>
      </c>
    </row>
    <row r="787" spans="9:9" x14ac:dyDescent="0.25">
      <c r="I787">
        <v>17.190000000000001</v>
      </c>
    </row>
    <row r="788" spans="9:9" x14ac:dyDescent="0.25">
      <c r="I788">
        <v>8.64</v>
      </c>
    </row>
    <row r="789" spans="9:9" x14ac:dyDescent="0.25">
      <c r="I789">
        <v>0.8</v>
      </c>
    </row>
    <row r="790" spans="9:9" x14ac:dyDescent="0.25">
      <c r="I790">
        <v>0.35</v>
      </c>
    </row>
    <row r="791" spans="9:9" x14ac:dyDescent="0.25">
      <c r="I791">
        <v>12.93</v>
      </c>
    </row>
    <row r="792" spans="9:9" x14ac:dyDescent="0.25">
      <c r="I792">
        <v>10.81</v>
      </c>
    </row>
    <row r="793" spans="9:9" x14ac:dyDescent="0.25">
      <c r="I793">
        <v>10.85</v>
      </c>
    </row>
    <row r="794" spans="9:9" x14ac:dyDescent="0.25">
      <c r="I794">
        <v>15.8</v>
      </c>
    </row>
    <row r="795" spans="9:9" x14ac:dyDescent="0.25">
      <c r="I795">
        <v>7.51</v>
      </c>
    </row>
    <row r="796" spans="9:9" x14ac:dyDescent="0.25">
      <c r="I796">
        <v>19.91</v>
      </c>
    </row>
    <row r="797" spans="9:9" x14ac:dyDescent="0.25">
      <c r="I797">
        <v>18.91</v>
      </c>
    </row>
    <row r="798" spans="9:9" x14ac:dyDescent="0.25">
      <c r="I798">
        <v>0.26</v>
      </c>
    </row>
    <row r="799" spans="9:9" x14ac:dyDescent="0.25">
      <c r="I799">
        <v>17.91</v>
      </c>
    </row>
    <row r="800" spans="9:9" x14ac:dyDescent="0.25">
      <c r="I800">
        <v>13.61</v>
      </c>
    </row>
    <row r="801" spans="9:9" x14ac:dyDescent="0.25">
      <c r="I801">
        <v>10.039999999999999</v>
      </c>
    </row>
    <row r="802" spans="9:9" x14ac:dyDescent="0.25">
      <c r="I802">
        <v>11.65</v>
      </c>
    </row>
    <row r="803" spans="9:9" x14ac:dyDescent="0.25">
      <c r="I803">
        <v>16.84</v>
      </c>
    </row>
    <row r="804" spans="9:9" x14ac:dyDescent="0.25">
      <c r="I804">
        <v>19.02</v>
      </c>
    </row>
    <row r="805" spans="9:9" x14ac:dyDescent="0.25">
      <c r="I805">
        <v>11.21</v>
      </c>
    </row>
    <row r="806" spans="9:9" x14ac:dyDescent="0.25">
      <c r="I806">
        <v>3.63</v>
      </c>
    </row>
    <row r="807" spans="9:9" x14ac:dyDescent="0.25">
      <c r="I807">
        <v>12.8</v>
      </c>
    </row>
    <row r="808" spans="9:9" x14ac:dyDescent="0.25">
      <c r="I808">
        <v>1.52</v>
      </c>
    </row>
    <row r="809" spans="9:9" x14ac:dyDescent="0.25">
      <c r="I809">
        <v>12.7</v>
      </c>
    </row>
    <row r="810" spans="9:9" x14ac:dyDescent="0.25">
      <c r="I810">
        <v>16.170000000000002</v>
      </c>
    </row>
    <row r="811" spans="9:9" x14ac:dyDescent="0.25">
      <c r="I811">
        <v>7.07</v>
      </c>
    </row>
    <row r="812" spans="9:9" x14ac:dyDescent="0.25">
      <c r="I812">
        <v>1.42</v>
      </c>
    </row>
    <row r="813" spans="9:9" x14ac:dyDescent="0.25">
      <c r="I813">
        <v>13.84</v>
      </c>
    </row>
    <row r="814" spans="9:9" x14ac:dyDescent="0.25">
      <c r="I814">
        <v>6.79</v>
      </c>
    </row>
    <row r="815" spans="9:9" x14ac:dyDescent="0.25">
      <c r="I815">
        <v>4.9800000000000004</v>
      </c>
    </row>
    <row r="816" spans="9:9" x14ac:dyDescent="0.25">
      <c r="I816">
        <v>13.78</v>
      </c>
    </row>
    <row r="817" spans="9:9" x14ac:dyDescent="0.25">
      <c r="I817">
        <v>19.39</v>
      </c>
    </row>
    <row r="818" spans="9:9" x14ac:dyDescent="0.25">
      <c r="I818">
        <v>14.91</v>
      </c>
    </row>
    <row r="819" spans="9:9" x14ac:dyDescent="0.25">
      <c r="I819">
        <v>9.83</v>
      </c>
    </row>
    <row r="820" spans="9:9" x14ac:dyDescent="0.25">
      <c r="I820">
        <v>12.01</v>
      </c>
    </row>
    <row r="821" spans="9:9" x14ac:dyDescent="0.25">
      <c r="I821">
        <v>2.85</v>
      </c>
    </row>
    <row r="822" spans="9:9" x14ac:dyDescent="0.25">
      <c r="I822">
        <v>16.260000000000002</v>
      </c>
    </row>
    <row r="823" spans="9:9" x14ac:dyDescent="0.25">
      <c r="I823">
        <v>12.09</v>
      </c>
    </row>
    <row r="824" spans="9:9" x14ac:dyDescent="0.25">
      <c r="I824">
        <v>19.32</v>
      </c>
    </row>
    <row r="825" spans="9:9" x14ac:dyDescent="0.25">
      <c r="I825">
        <v>19.59</v>
      </c>
    </row>
    <row r="826" spans="9:9" x14ac:dyDescent="0.25">
      <c r="I826">
        <v>7.09</v>
      </c>
    </row>
    <row r="827" spans="9:9" x14ac:dyDescent="0.25">
      <c r="I827">
        <v>19.77</v>
      </c>
    </row>
    <row r="828" spans="9:9" x14ac:dyDescent="0.25">
      <c r="I828">
        <v>19.14</v>
      </c>
    </row>
    <row r="829" spans="9:9" x14ac:dyDescent="0.25">
      <c r="I829">
        <v>12.8</v>
      </c>
    </row>
    <row r="830" spans="9:9" x14ac:dyDescent="0.25">
      <c r="I830">
        <v>6.67</v>
      </c>
    </row>
    <row r="831" spans="9:9" x14ac:dyDescent="0.25">
      <c r="I831">
        <v>15.07</v>
      </c>
    </row>
    <row r="832" spans="9:9" x14ac:dyDescent="0.25">
      <c r="I832">
        <v>5.42</v>
      </c>
    </row>
    <row r="833" spans="9:9" x14ac:dyDescent="0.25">
      <c r="I833">
        <v>12.6</v>
      </c>
    </row>
    <row r="834" spans="9:9" x14ac:dyDescent="0.25">
      <c r="I834">
        <v>0.49</v>
      </c>
    </row>
    <row r="835" spans="9:9" x14ac:dyDescent="0.25">
      <c r="I835">
        <v>12.57</v>
      </c>
    </row>
    <row r="836" spans="9:9" x14ac:dyDescent="0.25">
      <c r="I836">
        <v>19.03</v>
      </c>
    </row>
    <row r="837" spans="9:9" x14ac:dyDescent="0.25">
      <c r="I837">
        <v>4.7</v>
      </c>
    </row>
    <row r="838" spans="9:9" x14ac:dyDescent="0.25">
      <c r="I838">
        <v>15.56</v>
      </c>
    </row>
    <row r="839" spans="9:9" x14ac:dyDescent="0.25">
      <c r="I839">
        <v>5.87</v>
      </c>
    </row>
    <row r="840" spans="9:9" x14ac:dyDescent="0.25">
      <c r="I840">
        <v>14.16</v>
      </c>
    </row>
    <row r="841" spans="9:9" x14ac:dyDescent="0.25">
      <c r="I841">
        <v>14</v>
      </c>
    </row>
    <row r="842" spans="9:9" x14ac:dyDescent="0.25">
      <c r="I842">
        <v>3.69</v>
      </c>
    </row>
    <row r="843" spans="9:9" x14ac:dyDescent="0.25">
      <c r="I843">
        <v>11.94</v>
      </c>
    </row>
    <row r="844" spans="9:9" x14ac:dyDescent="0.25">
      <c r="I844">
        <v>17.18</v>
      </c>
    </row>
    <row r="845" spans="9:9" x14ac:dyDescent="0.25">
      <c r="I845">
        <v>7.65</v>
      </c>
    </row>
    <row r="846" spans="9:9" x14ac:dyDescent="0.25">
      <c r="I846">
        <v>14.21</v>
      </c>
    </row>
    <row r="847" spans="9:9" x14ac:dyDescent="0.25">
      <c r="I847">
        <v>13.49</v>
      </c>
    </row>
    <row r="848" spans="9:9" x14ac:dyDescent="0.25">
      <c r="I848">
        <v>5.15</v>
      </c>
    </row>
    <row r="849" spans="9:9" x14ac:dyDescent="0.25">
      <c r="I849">
        <v>18.37</v>
      </c>
    </row>
    <row r="850" spans="9:9" x14ac:dyDescent="0.25">
      <c r="I850">
        <v>11.27</v>
      </c>
    </row>
    <row r="851" spans="9:9" x14ac:dyDescent="0.25">
      <c r="I851">
        <v>7.11</v>
      </c>
    </row>
    <row r="852" spans="9:9" x14ac:dyDescent="0.25">
      <c r="I852">
        <v>3.29</v>
      </c>
    </row>
    <row r="853" spans="9:9" x14ac:dyDescent="0.25">
      <c r="I853">
        <v>9.4700000000000006</v>
      </c>
    </row>
    <row r="854" spans="9:9" x14ac:dyDescent="0.25">
      <c r="I854">
        <v>14.6</v>
      </c>
    </row>
    <row r="855" spans="9:9" x14ac:dyDescent="0.25">
      <c r="I855">
        <v>12.47</v>
      </c>
    </row>
    <row r="856" spans="9:9" x14ac:dyDescent="0.25">
      <c r="I856">
        <v>14.54</v>
      </c>
    </row>
    <row r="857" spans="9:9" x14ac:dyDescent="0.25">
      <c r="I857">
        <v>15.84</v>
      </c>
    </row>
    <row r="858" spans="9:9" x14ac:dyDescent="0.25">
      <c r="I858">
        <v>8.82</v>
      </c>
    </row>
    <row r="859" spans="9:9" x14ac:dyDescent="0.25">
      <c r="I859">
        <v>10.4</v>
      </c>
    </row>
    <row r="860" spans="9:9" x14ac:dyDescent="0.25">
      <c r="I860">
        <v>19.73</v>
      </c>
    </row>
    <row r="861" spans="9:9" x14ac:dyDescent="0.25">
      <c r="I861">
        <v>19.36</v>
      </c>
    </row>
    <row r="862" spans="9:9" x14ac:dyDescent="0.25">
      <c r="I862">
        <v>8.3000000000000007</v>
      </c>
    </row>
    <row r="863" spans="9:9" x14ac:dyDescent="0.25">
      <c r="I863">
        <v>13.7</v>
      </c>
    </row>
    <row r="864" spans="9:9" x14ac:dyDescent="0.25">
      <c r="I864">
        <v>5.35</v>
      </c>
    </row>
    <row r="865" spans="9:9" x14ac:dyDescent="0.25">
      <c r="I865">
        <v>3.05</v>
      </c>
    </row>
    <row r="866" spans="9:9" x14ac:dyDescent="0.25">
      <c r="I866">
        <v>15.37</v>
      </c>
    </row>
    <row r="867" spans="9:9" x14ac:dyDescent="0.25">
      <c r="I867">
        <v>8.7200000000000006</v>
      </c>
    </row>
    <row r="868" spans="9:9" x14ac:dyDescent="0.25">
      <c r="I868">
        <v>3.54</v>
      </c>
    </row>
    <row r="869" spans="9:9" x14ac:dyDescent="0.25">
      <c r="I869">
        <v>15.18</v>
      </c>
    </row>
    <row r="870" spans="9:9" x14ac:dyDescent="0.25">
      <c r="I870">
        <v>18.3</v>
      </c>
    </row>
    <row r="871" spans="9:9" x14ac:dyDescent="0.25">
      <c r="I871">
        <v>18.670000000000002</v>
      </c>
    </row>
    <row r="872" spans="9:9" x14ac:dyDescent="0.25">
      <c r="I872">
        <v>11.93</v>
      </c>
    </row>
    <row r="873" spans="9:9" x14ac:dyDescent="0.25">
      <c r="I873">
        <v>9.59</v>
      </c>
    </row>
    <row r="874" spans="9:9" x14ac:dyDescent="0.25">
      <c r="I874">
        <v>2.84</v>
      </c>
    </row>
    <row r="875" spans="9:9" x14ac:dyDescent="0.25">
      <c r="I875">
        <v>15.86</v>
      </c>
    </row>
    <row r="876" spans="9:9" x14ac:dyDescent="0.25">
      <c r="I876">
        <v>18.91</v>
      </c>
    </row>
    <row r="877" spans="9:9" x14ac:dyDescent="0.25">
      <c r="I877">
        <v>17.79</v>
      </c>
    </row>
    <row r="878" spans="9:9" x14ac:dyDescent="0.25">
      <c r="I878">
        <v>15.04</v>
      </c>
    </row>
    <row r="879" spans="9:9" x14ac:dyDescent="0.25">
      <c r="I879">
        <v>0.09</v>
      </c>
    </row>
    <row r="880" spans="9:9" x14ac:dyDescent="0.25">
      <c r="I880">
        <v>8.16</v>
      </c>
    </row>
    <row r="881" spans="9:9" x14ac:dyDescent="0.25">
      <c r="I881">
        <v>8.2100000000000009</v>
      </c>
    </row>
    <row r="882" spans="9:9" x14ac:dyDescent="0.25">
      <c r="I882">
        <v>17.89</v>
      </c>
    </row>
    <row r="883" spans="9:9" x14ac:dyDescent="0.25">
      <c r="I883">
        <v>1.31</v>
      </c>
    </row>
    <row r="884" spans="9:9" x14ac:dyDescent="0.25">
      <c r="I884">
        <v>10.62</v>
      </c>
    </row>
    <row r="885" spans="9:9" x14ac:dyDescent="0.25">
      <c r="I885">
        <v>2.72</v>
      </c>
    </row>
    <row r="886" spans="9:9" x14ac:dyDescent="0.25">
      <c r="I886">
        <v>13.25</v>
      </c>
    </row>
    <row r="887" spans="9:9" x14ac:dyDescent="0.25">
      <c r="I887">
        <v>15.85</v>
      </c>
    </row>
    <row r="888" spans="9:9" x14ac:dyDescent="0.25">
      <c r="I888">
        <v>12.84</v>
      </c>
    </row>
    <row r="889" spans="9:9" x14ac:dyDescent="0.25">
      <c r="I889">
        <v>15.89</v>
      </c>
    </row>
    <row r="890" spans="9:9" x14ac:dyDescent="0.25">
      <c r="I890">
        <v>12.15</v>
      </c>
    </row>
    <row r="891" spans="9:9" x14ac:dyDescent="0.25">
      <c r="I891">
        <v>3.8</v>
      </c>
    </row>
    <row r="892" spans="9:9" x14ac:dyDescent="0.25">
      <c r="I892">
        <v>7.65</v>
      </c>
    </row>
    <row r="893" spans="9:9" x14ac:dyDescent="0.25">
      <c r="I893">
        <v>19.14</v>
      </c>
    </row>
    <row r="894" spans="9:9" x14ac:dyDescent="0.25">
      <c r="I894">
        <v>5.76</v>
      </c>
    </row>
    <row r="895" spans="9:9" x14ac:dyDescent="0.25">
      <c r="I895">
        <v>1.26</v>
      </c>
    </row>
    <row r="896" spans="9:9" x14ac:dyDescent="0.25">
      <c r="I896">
        <v>7.7</v>
      </c>
    </row>
    <row r="897" spans="9:9" x14ac:dyDescent="0.25">
      <c r="I897">
        <v>7.33</v>
      </c>
    </row>
    <row r="898" spans="9:9" x14ac:dyDescent="0.25">
      <c r="I898">
        <v>9.41</v>
      </c>
    </row>
    <row r="899" spans="9:9" x14ac:dyDescent="0.25">
      <c r="I899">
        <v>11.21</v>
      </c>
    </row>
    <row r="900" spans="9:9" x14ac:dyDescent="0.25">
      <c r="I900">
        <v>19.850000000000001</v>
      </c>
    </row>
    <row r="901" spans="9:9" x14ac:dyDescent="0.25">
      <c r="I901">
        <v>15.12</v>
      </c>
    </row>
    <row r="902" spans="9:9" x14ac:dyDescent="0.25">
      <c r="I902">
        <v>0.72</v>
      </c>
    </row>
    <row r="903" spans="9:9" x14ac:dyDescent="0.25">
      <c r="I903">
        <v>14.25</v>
      </c>
    </row>
    <row r="904" spans="9:9" x14ac:dyDescent="0.25">
      <c r="I904">
        <v>16.48</v>
      </c>
    </row>
    <row r="905" spans="9:9" x14ac:dyDescent="0.25">
      <c r="I905">
        <v>17.91</v>
      </c>
    </row>
    <row r="906" spans="9:9" x14ac:dyDescent="0.25">
      <c r="I906">
        <v>8.48</v>
      </c>
    </row>
    <row r="907" spans="9:9" x14ac:dyDescent="0.25">
      <c r="I907">
        <v>6.27</v>
      </c>
    </row>
    <row r="908" spans="9:9" x14ac:dyDescent="0.25">
      <c r="I908">
        <v>16.79</v>
      </c>
    </row>
    <row r="909" spans="9:9" x14ac:dyDescent="0.25">
      <c r="I909">
        <v>15.55</v>
      </c>
    </row>
    <row r="910" spans="9:9" x14ac:dyDescent="0.25">
      <c r="I910">
        <v>10.72</v>
      </c>
    </row>
    <row r="911" spans="9:9" x14ac:dyDescent="0.25">
      <c r="I911">
        <v>2.36</v>
      </c>
    </row>
    <row r="912" spans="9:9" x14ac:dyDescent="0.25">
      <c r="I912">
        <v>13.04</v>
      </c>
    </row>
    <row r="913" spans="9:9" x14ac:dyDescent="0.25">
      <c r="I913">
        <v>1.31</v>
      </c>
    </row>
    <row r="914" spans="9:9" x14ac:dyDescent="0.25">
      <c r="I914">
        <v>2.0099999999999998</v>
      </c>
    </row>
    <row r="915" spans="9:9" x14ac:dyDescent="0.25">
      <c r="I915">
        <v>6.62</v>
      </c>
    </row>
    <row r="916" spans="9:9" x14ac:dyDescent="0.25">
      <c r="I916">
        <v>7.42</v>
      </c>
    </row>
    <row r="917" spans="9:9" x14ac:dyDescent="0.25">
      <c r="I917">
        <v>9.24</v>
      </c>
    </row>
    <row r="918" spans="9:9" x14ac:dyDescent="0.25">
      <c r="I918">
        <v>6.78</v>
      </c>
    </row>
    <row r="919" spans="9:9" x14ac:dyDescent="0.25">
      <c r="I919">
        <v>0.68</v>
      </c>
    </row>
    <row r="920" spans="9:9" x14ac:dyDescent="0.25">
      <c r="I920">
        <v>3.15</v>
      </c>
    </row>
    <row r="921" spans="9:9" x14ac:dyDescent="0.25">
      <c r="I921">
        <v>2.2999999999999998</v>
      </c>
    </row>
    <row r="922" spans="9:9" x14ac:dyDescent="0.25">
      <c r="I922">
        <v>8.6199999999999992</v>
      </c>
    </row>
    <row r="923" spans="9:9" x14ac:dyDescent="0.25">
      <c r="I923">
        <v>4.24</v>
      </c>
    </row>
    <row r="924" spans="9:9" x14ac:dyDescent="0.25">
      <c r="I924">
        <v>5.87</v>
      </c>
    </row>
    <row r="925" spans="9:9" x14ac:dyDescent="0.25">
      <c r="I925">
        <v>9.43</v>
      </c>
    </row>
    <row r="926" spans="9:9" x14ac:dyDescent="0.25">
      <c r="I926">
        <v>4.71</v>
      </c>
    </row>
    <row r="927" spans="9:9" x14ac:dyDescent="0.25">
      <c r="I927">
        <v>4.92</v>
      </c>
    </row>
    <row r="928" spans="9:9" x14ac:dyDescent="0.25">
      <c r="I928">
        <v>16.66</v>
      </c>
    </row>
    <row r="929" spans="9:9" x14ac:dyDescent="0.25">
      <c r="I929">
        <v>10.96</v>
      </c>
    </row>
    <row r="930" spans="9:9" x14ac:dyDescent="0.25">
      <c r="I930">
        <v>17.14</v>
      </c>
    </row>
    <row r="931" spans="9:9" x14ac:dyDescent="0.25">
      <c r="I931">
        <v>10.29</v>
      </c>
    </row>
    <row r="932" spans="9:9" x14ac:dyDescent="0.25">
      <c r="I932">
        <v>18.190000000000001</v>
      </c>
    </row>
    <row r="933" spans="9:9" x14ac:dyDescent="0.25">
      <c r="I933">
        <v>5.09</v>
      </c>
    </row>
    <row r="934" spans="9:9" x14ac:dyDescent="0.25">
      <c r="I934">
        <v>12.33</v>
      </c>
    </row>
    <row r="935" spans="9:9" x14ac:dyDescent="0.25">
      <c r="I935">
        <v>10.06</v>
      </c>
    </row>
    <row r="936" spans="9:9" x14ac:dyDescent="0.25">
      <c r="I936">
        <v>18.37</v>
      </c>
    </row>
    <row r="937" spans="9:9" x14ac:dyDescent="0.25">
      <c r="I937">
        <v>8.3699999999999992</v>
      </c>
    </row>
    <row r="938" spans="9:9" x14ac:dyDescent="0.25">
      <c r="I938">
        <v>17.100000000000001</v>
      </c>
    </row>
    <row r="939" spans="9:9" x14ac:dyDescent="0.25">
      <c r="I939">
        <v>11.28</v>
      </c>
    </row>
    <row r="940" spans="9:9" x14ac:dyDescent="0.25">
      <c r="I940">
        <v>14.17</v>
      </c>
    </row>
    <row r="941" spans="9:9" x14ac:dyDescent="0.25">
      <c r="I941">
        <v>17.739999999999998</v>
      </c>
    </row>
    <row r="942" spans="9:9" x14ac:dyDescent="0.25">
      <c r="I942">
        <v>19.940000000000001</v>
      </c>
    </row>
    <row r="943" spans="9:9" x14ac:dyDescent="0.25">
      <c r="I943">
        <v>14.62</v>
      </c>
    </row>
    <row r="944" spans="9:9" x14ac:dyDescent="0.25">
      <c r="I944">
        <v>6.29</v>
      </c>
    </row>
    <row r="945" spans="9:9" x14ac:dyDescent="0.25">
      <c r="I945">
        <v>5.98</v>
      </c>
    </row>
    <row r="946" spans="9:9" x14ac:dyDescent="0.25">
      <c r="I946">
        <v>6.18</v>
      </c>
    </row>
    <row r="947" spans="9:9" x14ac:dyDescent="0.25">
      <c r="I947">
        <v>1.96</v>
      </c>
    </row>
    <row r="948" spans="9:9" x14ac:dyDescent="0.25">
      <c r="I948">
        <v>1.07</v>
      </c>
    </row>
    <row r="949" spans="9:9" x14ac:dyDescent="0.25">
      <c r="I949">
        <v>11.62</v>
      </c>
    </row>
    <row r="950" spans="9:9" x14ac:dyDescent="0.25">
      <c r="I950">
        <v>16.21</v>
      </c>
    </row>
    <row r="951" spans="9:9" x14ac:dyDescent="0.25">
      <c r="I951">
        <v>0.72</v>
      </c>
    </row>
    <row r="952" spans="9:9" x14ac:dyDescent="0.25">
      <c r="I952">
        <v>11.33</v>
      </c>
    </row>
    <row r="953" spans="9:9" x14ac:dyDescent="0.25">
      <c r="I953">
        <v>7.44</v>
      </c>
    </row>
    <row r="954" spans="9:9" x14ac:dyDescent="0.25">
      <c r="I954">
        <v>17.850000000000001</v>
      </c>
    </row>
    <row r="955" spans="9:9" x14ac:dyDescent="0.25">
      <c r="I955">
        <v>2.91</v>
      </c>
    </row>
    <row r="956" spans="9:9" x14ac:dyDescent="0.25">
      <c r="I956">
        <v>11.27</v>
      </c>
    </row>
    <row r="957" spans="9:9" x14ac:dyDescent="0.25">
      <c r="I957">
        <v>19.420000000000002</v>
      </c>
    </row>
    <row r="958" spans="9:9" x14ac:dyDescent="0.25">
      <c r="I958">
        <v>6.9</v>
      </c>
    </row>
    <row r="959" spans="9:9" x14ac:dyDescent="0.25">
      <c r="I959">
        <v>14.84</v>
      </c>
    </row>
    <row r="960" spans="9:9" x14ac:dyDescent="0.25">
      <c r="I960">
        <v>17.649999999999999</v>
      </c>
    </row>
    <row r="961" spans="9:9" x14ac:dyDescent="0.25">
      <c r="I961">
        <v>3.72</v>
      </c>
    </row>
    <row r="962" spans="9:9" x14ac:dyDescent="0.25">
      <c r="I962">
        <v>19.850000000000001</v>
      </c>
    </row>
    <row r="963" spans="9:9" x14ac:dyDescent="0.25">
      <c r="I963">
        <v>16.190000000000001</v>
      </c>
    </row>
    <row r="964" spans="9:9" x14ac:dyDescent="0.25">
      <c r="I964">
        <v>2.75</v>
      </c>
    </row>
    <row r="965" spans="9:9" x14ac:dyDescent="0.25">
      <c r="I965">
        <v>6.22</v>
      </c>
    </row>
    <row r="966" spans="9:9" x14ac:dyDescent="0.25">
      <c r="I966">
        <v>12.5</v>
      </c>
    </row>
    <row r="967" spans="9:9" x14ac:dyDescent="0.25">
      <c r="I967">
        <v>17.7</v>
      </c>
    </row>
    <row r="968" spans="9:9" x14ac:dyDescent="0.25">
      <c r="I968">
        <v>3.9</v>
      </c>
    </row>
    <row r="969" spans="9:9" x14ac:dyDescent="0.25">
      <c r="I969">
        <v>14.62</v>
      </c>
    </row>
    <row r="970" spans="9:9" x14ac:dyDescent="0.25">
      <c r="I970">
        <v>5.41</v>
      </c>
    </row>
    <row r="971" spans="9:9" x14ac:dyDescent="0.25">
      <c r="I971">
        <v>16.11</v>
      </c>
    </row>
    <row r="972" spans="9:9" x14ac:dyDescent="0.25">
      <c r="I972">
        <v>13.67</v>
      </c>
    </row>
    <row r="973" spans="9:9" x14ac:dyDescent="0.25">
      <c r="I973">
        <v>10.46</v>
      </c>
    </row>
    <row r="974" spans="9:9" x14ac:dyDescent="0.25">
      <c r="I974">
        <v>13</v>
      </c>
    </row>
    <row r="975" spans="9:9" x14ac:dyDescent="0.25">
      <c r="I975">
        <v>17.53</v>
      </c>
    </row>
    <row r="976" spans="9:9" x14ac:dyDescent="0.25">
      <c r="I976">
        <v>7.73</v>
      </c>
    </row>
    <row r="977" spans="9:9" x14ac:dyDescent="0.25">
      <c r="I977">
        <v>15.39</v>
      </c>
    </row>
    <row r="978" spans="9:9" x14ac:dyDescent="0.25">
      <c r="I978">
        <v>3.18</v>
      </c>
    </row>
    <row r="979" spans="9:9" x14ac:dyDescent="0.25">
      <c r="I979">
        <v>14.02</v>
      </c>
    </row>
    <row r="980" spans="9:9" x14ac:dyDescent="0.25">
      <c r="I980">
        <v>15.01</v>
      </c>
    </row>
    <row r="981" spans="9:9" x14ac:dyDescent="0.25">
      <c r="I981">
        <v>8.86</v>
      </c>
    </row>
    <row r="982" spans="9:9" x14ac:dyDescent="0.25">
      <c r="I982">
        <v>15.87</v>
      </c>
    </row>
    <row r="983" spans="9:9" x14ac:dyDescent="0.25">
      <c r="I983">
        <v>11.14</v>
      </c>
    </row>
    <row r="984" spans="9:9" x14ac:dyDescent="0.25">
      <c r="I984">
        <v>18.73</v>
      </c>
    </row>
    <row r="985" spans="9:9" x14ac:dyDescent="0.25">
      <c r="I985">
        <v>2.25</v>
      </c>
    </row>
    <row r="986" spans="9:9" x14ac:dyDescent="0.25">
      <c r="I986">
        <v>2.62</v>
      </c>
    </row>
    <row r="987" spans="9:9" x14ac:dyDescent="0.25">
      <c r="I987">
        <v>16.850000000000001</v>
      </c>
    </row>
    <row r="988" spans="9:9" x14ac:dyDescent="0.25">
      <c r="I988">
        <v>16.850000000000001</v>
      </c>
    </row>
    <row r="989" spans="9:9" x14ac:dyDescent="0.25">
      <c r="I989">
        <v>9.42</v>
      </c>
    </row>
    <row r="990" spans="9:9" x14ac:dyDescent="0.25">
      <c r="I990">
        <v>19.28</v>
      </c>
    </row>
    <row r="991" spans="9:9" x14ac:dyDescent="0.25">
      <c r="I991">
        <v>13.59</v>
      </c>
    </row>
    <row r="992" spans="9:9" x14ac:dyDescent="0.25">
      <c r="I992">
        <v>19.66</v>
      </c>
    </row>
    <row r="993" spans="9:9" x14ac:dyDescent="0.25">
      <c r="I993">
        <v>10.65</v>
      </c>
    </row>
    <row r="994" spans="9:9" x14ac:dyDescent="0.25">
      <c r="I994">
        <v>4.03</v>
      </c>
    </row>
    <row r="995" spans="9:9" x14ac:dyDescent="0.25">
      <c r="I995">
        <v>8.89</v>
      </c>
    </row>
    <row r="996" spans="9:9" x14ac:dyDescent="0.25">
      <c r="I996">
        <v>19.61</v>
      </c>
    </row>
    <row r="997" spans="9:9" x14ac:dyDescent="0.25">
      <c r="I997">
        <v>7.41</v>
      </c>
    </row>
    <row r="998" spans="9:9" x14ac:dyDescent="0.25">
      <c r="I998">
        <v>19.14</v>
      </c>
    </row>
    <row r="999" spans="9:9" x14ac:dyDescent="0.25">
      <c r="I999">
        <v>15.94</v>
      </c>
    </row>
    <row r="1000" spans="9:9" x14ac:dyDescent="0.25">
      <c r="I1000">
        <v>8.84</v>
      </c>
    </row>
    <row r="1001" spans="9:9" x14ac:dyDescent="0.25">
      <c r="I1001">
        <v>10.84</v>
      </c>
    </row>
    <row r="1002" spans="9:9" x14ac:dyDescent="0.25">
      <c r="I1002">
        <v>12.15</v>
      </c>
    </row>
    <row r="1003" spans="9:9" x14ac:dyDescent="0.25">
      <c r="I1003">
        <v>13.32</v>
      </c>
    </row>
    <row r="1004" spans="9:9" x14ac:dyDescent="0.25">
      <c r="I1004">
        <v>1.53</v>
      </c>
    </row>
    <row r="1005" spans="9:9" x14ac:dyDescent="0.25">
      <c r="I1005">
        <v>18.670000000000002</v>
      </c>
    </row>
    <row r="1006" spans="9:9" x14ac:dyDescent="0.25">
      <c r="I1006">
        <v>11.94</v>
      </c>
    </row>
    <row r="1007" spans="9:9" x14ac:dyDescent="0.25">
      <c r="I1007">
        <v>18.62</v>
      </c>
    </row>
    <row r="1008" spans="9:9" x14ac:dyDescent="0.25">
      <c r="I1008">
        <v>12.64</v>
      </c>
    </row>
    <row r="1009" spans="9:9" x14ac:dyDescent="0.25">
      <c r="I1009">
        <v>8.6199999999999992</v>
      </c>
    </row>
    <row r="1010" spans="9:9" x14ac:dyDescent="0.25">
      <c r="I1010">
        <v>11.34</v>
      </c>
    </row>
    <row r="1011" spans="9:9" x14ac:dyDescent="0.25">
      <c r="I1011">
        <v>16.59</v>
      </c>
    </row>
    <row r="1012" spans="9:9" x14ac:dyDescent="0.25">
      <c r="I1012">
        <v>6.52</v>
      </c>
    </row>
    <row r="1013" spans="9:9" x14ac:dyDescent="0.25">
      <c r="I1013">
        <v>19.13</v>
      </c>
    </row>
    <row r="1014" spans="9:9" x14ac:dyDescent="0.25">
      <c r="I1014">
        <v>9.32</v>
      </c>
    </row>
    <row r="1015" spans="9:9" x14ac:dyDescent="0.25">
      <c r="I1015">
        <v>19.12</v>
      </c>
    </row>
    <row r="1016" spans="9:9" x14ac:dyDescent="0.25">
      <c r="I1016">
        <v>17.62</v>
      </c>
    </row>
    <row r="1017" spans="9:9" x14ac:dyDescent="0.25">
      <c r="I1017">
        <v>15.35</v>
      </c>
    </row>
    <row r="1018" spans="9:9" x14ac:dyDescent="0.25">
      <c r="I1018">
        <v>9.35</v>
      </c>
    </row>
    <row r="1019" spans="9:9" x14ac:dyDescent="0.25">
      <c r="I1019">
        <v>11.74</v>
      </c>
    </row>
    <row r="1020" spans="9:9" x14ac:dyDescent="0.25">
      <c r="I1020">
        <v>16.760000000000002</v>
      </c>
    </row>
    <row r="1021" spans="9:9" x14ac:dyDescent="0.25">
      <c r="I1021">
        <v>10.88</v>
      </c>
    </row>
    <row r="1022" spans="9:9" x14ac:dyDescent="0.25">
      <c r="I1022">
        <v>14.76</v>
      </c>
    </row>
    <row r="1023" spans="9:9" x14ac:dyDescent="0.25">
      <c r="I1023">
        <v>15.81</v>
      </c>
    </row>
    <row r="1024" spans="9:9" x14ac:dyDescent="0.25">
      <c r="I1024">
        <v>10.26</v>
      </c>
    </row>
    <row r="1025" spans="9:9" x14ac:dyDescent="0.25">
      <c r="I1025">
        <v>10.72</v>
      </c>
    </row>
    <row r="1026" spans="9:9" x14ac:dyDescent="0.25">
      <c r="I1026">
        <v>3.96</v>
      </c>
    </row>
    <row r="1027" spans="9:9" x14ac:dyDescent="0.25">
      <c r="I1027">
        <v>4.8899999999999997</v>
      </c>
    </row>
    <row r="1028" spans="9:9" x14ac:dyDescent="0.25">
      <c r="I1028">
        <v>18.100000000000001</v>
      </c>
    </row>
    <row r="1029" spans="9:9" x14ac:dyDescent="0.25">
      <c r="I1029">
        <v>16.809999999999999</v>
      </c>
    </row>
    <row r="1030" spans="9:9" x14ac:dyDescent="0.25">
      <c r="I1030">
        <v>0.2</v>
      </c>
    </row>
    <row r="1031" spans="9:9" x14ac:dyDescent="0.25">
      <c r="I1031">
        <v>17.39</v>
      </c>
    </row>
    <row r="1032" spans="9:9" x14ac:dyDescent="0.25">
      <c r="I1032">
        <v>0.5</v>
      </c>
    </row>
    <row r="1033" spans="9:9" x14ac:dyDescent="0.25">
      <c r="I1033">
        <v>9.17</v>
      </c>
    </row>
    <row r="1034" spans="9:9" x14ac:dyDescent="0.25">
      <c r="I1034">
        <v>1.35</v>
      </c>
    </row>
    <row r="1035" spans="9:9" x14ac:dyDescent="0.25">
      <c r="I1035">
        <v>19.38</v>
      </c>
    </row>
    <row r="1036" spans="9:9" x14ac:dyDescent="0.25">
      <c r="I1036">
        <v>19.45</v>
      </c>
    </row>
    <row r="1037" spans="9:9" x14ac:dyDescent="0.25">
      <c r="I1037">
        <v>12.22</v>
      </c>
    </row>
    <row r="1038" spans="9:9" x14ac:dyDescent="0.25">
      <c r="I1038">
        <v>7.84</v>
      </c>
    </row>
    <row r="1039" spans="9:9" x14ac:dyDescent="0.25">
      <c r="I1039">
        <v>10.24</v>
      </c>
    </row>
    <row r="1040" spans="9:9" x14ac:dyDescent="0.25">
      <c r="I1040">
        <v>15.25</v>
      </c>
    </row>
    <row r="1041" spans="9:9" x14ac:dyDescent="0.25">
      <c r="I1041">
        <v>4.46</v>
      </c>
    </row>
    <row r="1042" spans="9:9" x14ac:dyDescent="0.25">
      <c r="I1042">
        <v>8.83</v>
      </c>
    </row>
    <row r="1043" spans="9:9" x14ac:dyDescent="0.25">
      <c r="I1043">
        <v>14.75</v>
      </c>
    </row>
    <row r="1044" spans="9:9" x14ac:dyDescent="0.25">
      <c r="I1044">
        <v>7.91</v>
      </c>
    </row>
    <row r="1045" spans="9:9" x14ac:dyDescent="0.25">
      <c r="I1045">
        <v>0.64</v>
      </c>
    </row>
    <row r="1046" spans="9:9" x14ac:dyDescent="0.25">
      <c r="I1046">
        <v>10.15</v>
      </c>
    </row>
    <row r="1047" spans="9:9" x14ac:dyDescent="0.25">
      <c r="I1047">
        <v>14.75</v>
      </c>
    </row>
    <row r="1048" spans="9:9" x14ac:dyDescent="0.25">
      <c r="I1048">
        <v>19.54</v>
      </c>
    </row>
    <row r="1049" spans="9:9" x14ac:dyDescent="0.25">
      <c r="I1049">
        <v>0.74</v>
      </c>
    </row>
    <row r="1050" spans="9:9" x14ac:dyDescent="0.25">
      <c r="I1050">
        <v>10.8</v>
      </c>
    </row>
    <row r="1051" spans="9:9" x14ac:dyDescent="0.25">
      <c r="I1051">
        <v>9</v>
      </c>
    </row>
    <row r="1052" spans="9:9" x14ac:dyDescent="0.25">
      <c r="I1052">
        <v>4.8499999999999996</v>
      </c>
    </row>
    <row r="1053" spans="9:9" x14ac:dyDescent="0.25">
      <c r="I1053">
        <v>12.76</v>
      </c>
    </row>
    <row r="1054" spans="9:9" x14ac:dyDescent="0.25">
      <c r="I1054">
        <v>3.27</v>
      </c>
    </row>
    <row r="1055" spans="9:9" x14ac:dyDescent="0.25">
      <c r="I1055">
        <v>5.68</v>
      </c>
    </row>
    <row r="1056" spans="9:9" x14ac:dyDescent="0.25">
      <c r="I1056">
        <v>15.64</v>
      </c>
    </row>
    <row r="1057" spans="9:9" x14ac:dyDescent="0.25">
      <c r="I1057">
        <v>9.2100000000000009</v>
      </c>
    </row>
    <row r="1058" spans="9:9" x14ac:dyDescent="0.25">
      <c r="I1058">
        <v>19.87</v>
      </c>
    </row>
    <row r="1059" spans="9:9" x14ac:dyDescent="0.25">
      <c r="I1059">
        <v>7.73</v>
      </c>
    </row>
    <row r="1060" spans="9:9" x14ac:dyDescent="0.25">
      <c r="I1060">
        <v>9.27</v>
      </c>
    </row>
    <row r="1061" spans="9:9" x14ac:dyDescent="0.25">
      <c r="I1061">
        <v>6.01</v>
      </c>
    </row>
    <row r="1062" spans="9:9" x14ac:dyDescent="0.25">
      <c r="I1062">
        <v>4.7300000000000004</v>
      </c>
    </row>
    <row r="1063" spans="9:9" x14ac:dyDescent="0.25">
      <c r="I1063">
        <v>18.45</v>
      </c>
    </row>
    <row r="1064" spans="9:9" x14ac:dyDescent="0.25">
      <c r="I1064">
        <v>14.98</v>
      </c>
    </row>
    <row r="1065" spans="9:9" x14ac:dyDescent="0.25">
      <c r="I1065">
        <v>6.67</v>
      </c>
    </row>
    <row r="1066" spans="9:9" x14ac:dyDescent="0.25">
      <c r="I1066">
        <v>14</v>
      </c>
    </row>
    <row r="1067" spans="9:9" x14ac:dyDescent="0.25">
      <c r="I1067">
        <v>19.32</v>
      </c>
    </row>
    <row r="1068" spans="9:9" x14ac:dyDescent="0.25">
      <c r="I1068">
        <v>1.48</v>
      </c>
    </row>
    <row r="1069" spans="9:9" x14ac:dyDescent="0.25">
      <c r="I1069">
        <v>5.29</v>
      </c>
    </row>
    <row r="1070" spans="9:9" x14ac:dyDescent="0.25">
      <c r="I1070">
        <v>4.01</v>
      </c>
    </row>
    <row r="1071" spans="9:9" x14ac:dyDescent="0.25">
      <c r="I1071">
        <v>17.399999999999999</v>
      </c>
    </row>
    <row r="1072" spans="9:9" x14ac:dyDescent="0.25">
      <c r="I1072">
        <v>3.58</v>
      </c>
    </row>
    <row r="1073" spans="9:9" x14ac:dyDescent="0.25">
      <c r="I1073">
        <v>6.16</v>
      </c>
    </row>
    <row r="1074" spans="9:9" x14ac:dyDescent="0.25">
      <c r="I1074">
        <v>10.88</v>
      </c>
    </row>
    <row r="1075" spans="9:9" x14ac:dyDescent="0.25">
      <c r="I1075">
        <v>12.42</v>
      </c>
    </row>
    <row r="1076" spans="9:9" x14ac:dyDescent="0.25">
      <c r="I1076">
        <v>16.16</v>
      </c>
    </row>
    <row r="1077" spans="9:9" x14ac:dyDescent="0.25">
      <c r="I1077">
        <v>8.15</v>
      </c>
    </row>
    <row r="1078" spans="9:9" x14ac:dyDescent="0.25">
      <c r="I1078">
        <v>10.68</v>
      </c>
    </row>
    <row r="1079" spans="9:9" x14ac:dyDescent="0.25">
      <c r="I1079">
        <v>19.309999999999999</v>
      </c>
    </row>
    <row r="1080" spans="9:9" x14ac:dyDescent="0.25">
      <c r="I1080">
        <v>5.95</v>
      </c>
    </row>
    <row r="1081" spans="9:9" x14ac:dyDescent="0.25">
      <c r="I1081">
        <v>4.96</v>
      </c>
    </row>
    <row r="1082" spans="9:9" x14ac:dyDescent="0.25">
      <c r="I1082">
        <v>14.21</v>
      </c>
    </row>
    <row r="1083" spans="9:9" x14ac:dyDescent="0.25">
      <c r="I1083">
        <v>15.42</v>
      </c>
    </row>
    <row r="1084" spans="9:9" x14ac:dyDescent="0.25">
      <c r="I1084">
        <v>8.3000000000000007</v>
      </c>
    </row>
    <row r="1085" spans="9:9" x14ac:dyDescent="0.25">
      <c r="I1085">
        <v>4.26</v>
      </c>
    </row>
    <row r="1086" spans="9:9" x14ac:dyDescent="0.25">
      <c r="I1086">
        <v>15.58</v>
      </c>
    </row>
    <row r="1087" spans="9:9" x14ac:dyDescent="0.25">
      <c r="I1087">
        <v>13.41</v>
      </c>
    </row>
    <row r="1088" spans="9:9" x14ac:dyDescent="0.25">
      <c r="I1088">
        <v>17.52</v>
      </c>
    </row>
    <row r="1089" spans="9:9" x14ac:dyDescent="0.25">
      <c r="I1089">
        <v>16.89</v>
      </c>
    </row>
    <row r="1090" spans="9:9" x14ac:dyDescent="0.25">
      <c r="I1090">
        <v>4.0999999999999996</v>
      </c>
    </row>
    <row r="1091" spans="9:9" x14ac:dyDescent="0.25">
      <c r="I1091">
        <v>16.649999999999999</v>
      </c>
    </row>
    <row r="1092" spans="9:9" x14ac:dyDescent="0.25">
      <c r="I1092">
        <v>3.5</v>
      </c>
    </row>
    <row r="1093" spans="9:9" x14ac:dyDescent="0.25">
      <c r="I1093">
        <v>17.27</v>
      </c>
    </row>
    <row r="1094" spans="9:9" x14ac:dyDescent="0.25">
      <c r="I1094">
        <v>15.41</v>
      </c>
    </row>
    <row r="1095" spans="9:9" x14ac:dyDescent="0.25">
      <c r="I1095">
        <v>11.4</v>
      </c>
    </row>
    <row r="1096" spans="9:9" x14ac:dyDescent="0.25">
      <c r="I1096">
        <v>12.84</v>
      </c>
    </row>
    <row r="1097" spans="9:9" x14ac:dyDescent="0.25">
      <c r="I1097">
        <v>2.08</v>
      </c>
    </row>
    <row r="1098" spans="9:9" x14ac:dyDescent="0.25">
      <c r="I1098">
        <v>0.8</v>
      </c>
    </row>
    <row r="1099" spans="9:9" x14ac:dyDescent="0.25">
      <c r="I1099">
        <v>6.61</v>
      </c>
    </row>
    <row r="1100" spans="9:9" x14ac:dyDescent="0.25">
      <c r="I1100">
        <v>16.43</v>
      </c>
    </row>
    <row r="1101" spans="9:9" x14ac:dyDescent="0.25">
      <c r="I1101">
        <v>9.32</v>
      </c>
    </row>
    <row r="1102" spans="9:9" x14ac:dyDescent="0.25">
      <c r="I1102">
        <v>4.47</v>
      </c>
    </row>
    <row r="1103" spans="9:9" x14ac:dyDescent="0.25">
      <c r="I1103">
        <v>16.690000000000001</v>
      </c>
    </row>
    <row r="1104" spans="9:9" x14ac:dyDescent="0.25">
      <c r="I1104">
        <v>4.57</v>
      </c>
    </row>
    <row r="1105" spans="9:9" x14ac:dyDescent="0.25">
      <c r="I1105">
        <v>16.309999999999999</v>
      </c>
    </row>
    <row r="1106" spans="9:9" x14ac:dyDescent="0.25">
      <c r="I1106">
        <v>9.06</v>
      </c>
    </row>
    <row r="1107" spans="9:9" x14ac:dyDescent="0.25">
      <c r="I1107">
        <v>9.27</v>
      </c>
    </row>
    <row r="1108" spans="9:9" x14ac:dyDescent="0.25">
      <c r="I1108">
        <v>5.45</v>
      </c>
    </row>
    <row r="1109" spans="9:9" x14ac:dyDescent="0.25">
      <c r="I1109">
        <v>18</v>
      </c>
    </row>
    <row r="1110" spans="9:9" x14ac:dyDescent="0.25">
      <c r="I1110">
        <v>1.78</v>
      </c>
    </row>
    <row r="1111" spans="9:9" x14ac:dyDescent="0.25">
      <c r="I1111">
        <v>2.89</v>
      </c>
    </row>
    <row r="1112" spans="9:9" x14ac:dyDescent="0.25">
      <c r="I1112">
        <v>12.72</v>
      </c>
    </row>
    <row r="1113" spans="9:9" x14ac:dyDescent="0.25">
      <c r="I1113">
        <v>17</v>
      </c>
    </row>
    <row r="1114" spans="9:9" x14ac:dyDescent="0.25">
      <c r="I1114">
        <v>1.91</v>
      </c>
    </row>
    <row r="1115" spans="9:9" x14ac:dyDescent="0.25">
      <c r="I1115">
        <v>14.68</v>
      </c>
    </row>
    <row r="1116" spans="9:9" x14ac:dyDescent="0.25">
      <c r="I1116">
        <v>14.85</v>
      </c>
    </row>
    <row r="1117" spans="9:9" x14ac:dyDescent="0.25">
      <c r="I1117">
        <v>11.63</v>
      </c>
    </row>
    <row r="1118" spans="9:9" x14ac:dyDescent="0.25">
      <c r="I1118">
        <v>9.73</v>
      </c>
    </row>
    <row r="1119" spans="9:9" x14ac:dyDescent="0.25">
      <c r="I1119">
        <v>6.42</v>
      </c>
    </row>
    <row r="1120" spans="9:9" x14ac:dyDescent="0.25">
      <c r="I1120">
        <v>7.03</v>
      </c>
    </row>
    <row r="1121" spans="9:9" x14ac:dyDescent="0.25">
      <c r="I1121">
        <v>13.49</v>
      </c>
    </row>
    <row r="1122" spans="9:9" x14ac:dyDescent="0.25">
      <c r="I1122">
        <v>1.31</v>
      </c>
    </row>
    <row r="1123" spans="9:9" x14ac:dyDescent="0.25">
      <c r="I1123">
        <v>11.7</v>
      </c>
    </row>
    <row r="1124" spans="9:9" x14ac:dyDescent="0.25">
      <c r="I1124">
        <v>5.57</v>
      </c>
    </row>
    <row r="1125" spans="9:9" x14ac:dyDescent="0.25">
      <c r="I1125">
        <v>9.33</v>
      </c>
    </row>
    <row r="1126" spans="9:9" x14ac:dyDescent="0.25">
      <c r="I1126">
        <v>11.18</v>
      </c>
    </row>
    <row r="1127" spans="9:9" x14ac:dyDescent="0.25">
      <c r="I1127">
        <v>17.71</v>
      </c>
    </row>
    <row r="1128" spans="9:9" x14ac:dyDescent="0.25">
      <c r="I1128">
        <v>11.58</v>
      </c>
    </row>
    <row r="1129" spans="9:9" x14ac:dyDescent="0.25">
      <c r="I1129">
        <v>4.54</v>
      </c>
    </row>
    <row r="1130" spans="9:9" x14ac:dyDescent="0.25">
      <c r="I1130">
        <v>1.59</v>
      </c>
    </row>
    <row r="1131" spans="9:9" x14ac:dyDescent="0.25">
      <c r="I1131">
        <v>12.54</v>
      </c>
    </row>
    <row r="1132" spans="9:9" x14ac:dyDescent="0.25">
      <c r="I1132">
        <v>10.9</v>
      </c>
    </row>
    <row r="1133" spans="9:9" x14ac:dyDescent="0.25">
      <c r="I1133">
        <v>13.44</v>
      </c>
    </row>
    <row r="1134" spans="9:9" x14ac:dyDescent="0.25">
      <c r="I1134">
        <v>9.19</v>
      </c>
    </row>
    <row r="1135" spans="9:9" x14ac:dyDescent="0.25">
      <c r="I1135">
        <v>16.5</v>
      </c>
    </row>
    <row r="1136" spans="9:9" x14ac:dyDescent="0.25">
      <c r="I1136">
        <v>18.399999999999999</v>
      </c>
    </row>
    <row r="1137" spans="9:9" x14ac:dyDescent="0.25">
      <c r="I1137">
        <v>0.8</v>
      </c>
    </row>
    <row r="1138" spans="9:9" x14ac:dyDescent="0.25">
      <c r="I1138">
        <v>14.88</v>
      </c>
    </row>
    <row r="1139" spans="9:9" x14ac:dyDescent="0.25">
      <c r="I1139">
        <v>0.7</v>
      </c>
    </row>
    <row r="1140" spans="9:9" x14ac:dyDescent="0.25">
      <c r="I1140">
        <v>8.9</v>
      </c>
    </row>
    <row r="1141" spans="9:9" x14ac:dyDescent="0.25">
      <c r="I1141">
        <v>9.23</v>
      </c>
    </row>
    <row r="1142" spans="9:9" x14ac:dyDescent="0.25">
      <c r="I1142">
        <v>13.92</v>
      </c>
    </row>
    <row r="1143" spans="9:9" x14ac:dyDescent="0.25">
      <c r="I1143">
        <v>7.05</v>
      </c>
    </row>
    <row r="1144" spans="9:9" x14ac:dyDescent="0.25">
      <c r="I1144">
        <v>16.420000000000002</v>
      </c>
    </row>
    <row r="1145" spans="9:9" x14ac:dyDescent="0.25">
      <c r="I1145">
        <v>6.86</v>
      </c>
    </row>
    <row r="1146" spans="9:9" x14ac:dyDescent="0.25">
      <c r="I1146">
        <v>6.85</v>
      </c>
    </row>
    <row r="1147" spans="9:9" x14ac:dyDescent="0.25">
      <c r="I1147">
        <v>4.46</v>
      </c>
    </row>
    <row r="1148" spans="9:9" x14ac:dyDescent="0.25">
      <c r="I1148">
        <v>13.68</v>
      </c>
    </row>
    <row r="1149" spans="9:9" x14ac:dyDescent="0.25">
      <c r="I1149">
        <v>1.53</v>
      </c>
    </row>
    <row r="1150" spans="9:9" x14ac:dyDescent="0.25">
      <c r="I1150">
        <v>7.26</v>
      </c>
    </row>
    <row r="1151" spans="9:9" x14ac:dyDescent="0.25">
      <c r="I1151">
        <v>5.34</v>
      </c>
    </row>
    <row r="1152" spans="9:9" x14ac:dyDescent="0.25">
      <c r="I1152">
        <v>4.59</v>
      </c>
    </row>
    <row r="1153" spans="9:9" x14ac:dyDescent="0.25">
      <c r="I1153">
        <v>1.22</v>
      </c>
    </row>
    <row r="1154" spans="9:9" x14ac:dyDescent="0.25">
      <c r="I1154">
        <v>3.81</v>
      </c>
    </row>
    <row r="1155" spans="9:9" x14ac:dyDescent="0.25">
      <c r="I1155">
        <v>8.92</v>
      </c>
    </row>
    <row r="1156" spans="9:9" x14ac:dyDescent="0.25">
      <c r="I1156">
        <v>10.07</v>
      </c>
    </row>
    <row r="1157" spans="9:9" x14ac:dyDescent="0.25">
      <c r="I1157">
        <v>5.39</v>
      </c>
    </row>
    <row r="1158" spans="9:9" x14ac:dyDescent="0.25">
      <c r="I1158">
        <v>13</v>
      </c>
    </row>
    <row r="1159" spans="9:9" x14ac:dyDescent="0.25">
      <c r="I1159">
        <v>6.72</v>
      </c>
    </row>
    <row r="1160" spans="9:9" x14ac:dyDescent="0.25">
      <c r="I1160">
        <v>7.34</v>
      </c>
    </row>
    <row r="1161" spans="9:9" x14ac:dyDescent="0.25">
      <c r="I1161">
        <v>15.65</v>
      </c>
    </row>
    <row r="1162" spans="9:9" x14ac:dyDescent="0.25">
      <c r="I1162">
        <v>11.04</v>
      </c>
    </row>
    <row r="1163" spans="9:9" x14ac:dyDescent="0.25">
      <c r="I1163">
        <v>19.059999999999999</v>
      </c>
    </row>
    <row r="1164" spans="9:9" x14ac:dyDescent="0.25">
      <c r="I1164">
        <v>7.19</v>
      </c>
    </row>
    <row r="1165" spans="9:9" x14ac:dyDescent="0.25">
      <c r="I1165">
        <v>16.559999999999999</v>
      </c>
    </row>
    <row r="1166" spans="9:9" x14ac:dyDescent="0.25">
      <c r="I1166">
        <v>14.77</v>
      </c>
    </row>
    <row r="1167" spans="9:9" x14ac:dyDescent="0.25">
      <c r="I1167">
        <v>17.8</v>
      </c>
    </row>
    <row r="1168" spans="9:9" x14ac:dyDescent="0.25">
      <c r="I1168">
        <v>19.14</v>
      </c>
    </row>
    <row r="1169" spans="9:9" x14ac:dyDescent="0.25">
      <c r="I1169">
        <v>0.15</v>
      </c>
    </row>
    <row r="1170" spans="9:9" x14ac:dyDescent="0.25">
      <c r="I1170">
        <v>1.77</v>
      </c>
    </row>
    <row r="1171" spans="9:9" x14ac:dyDescent="0.25">
      <c r="I1171">
        <v>13.49</v>
      </c>
    </row>
    <row r="1172" spans="9:9" x14ac:dyDescent="0.25">
      <c r="I1172">
        <v>7.8</v>
      </c>
    </row>
    <row r="1173" spans="9:9" x14ac:dyDescent="0.25">
      <c r="I1173">
        <v>16.38</v>
      </c>
    </row>
    <row r="1174" spans="9:9" x14ac:dyDescent="0.25">
      <c r="I1174">
        <v>0.24</v>
      </c>
    </row>
    <row r="1175" spans="9:9" x14ac:dyDescent="0.25">
      <c r="I1175">
        <v>16.14</v>
      </c>
    </row>
    <row r="1176" spans="9:9" x14ac:dyDescent="0.25">
      <c r="I1176">
        <v>2.7</v>
      </c>
    </row>
    <row r="1177" spans="9:9" x14ac:dyDescent="0.25">
      <c r="I1177">
        <v>5.8</v>
      </c>
    </row>
    <row r="1178" spans="9:9" x14ac:dyDescent="0.25">
      <c r="I1178">
        <v>19.38</v>
      </c>
    </row>
    <row r="1179" spans="9:9" x14ac:dyDescent="0.25">
      <c r="I1179">
        <v>1.03</v>
      </c>
    </row>
    <row r="1180" spans="9:9" x14ac:dyDescent="0.25">
      <c r="I1180">
        <v>6.98</v>
      </c>
    </row>
    <row r="1181" spans="9:9" x14ac:dyDescent="0.25">
      <c r="I1181">
        <v>1.69</v>
      </c>
    </row>
    <row r="1182" spans="9:9" x14ac:dyDescent="0.25">
      <c r="I1182">
        <v>17.07</v>
      </c>
    </row>
    <row r="1183" spans="9:9" x14ac:dyDescent="0.25">
      <c r="I1183">
        <v>14.06</v>
      </c>
    </row>
    <row r="1184" spans="9:9" x14ac:dyDescent="0.25">
      <c r="I1184">
        <v>16.010000000000002</v>
      </c>
    </row>
    <row r="1185" spans="9:9" x14ac:dyDescent="0.25">
      <c r="I1185">
        <v>10.55</v>
      </c>
    </row>
    <row r="1186" spans="9:9" x14ac:dyDescent="0.25">
      <c r="I1186">
        <v>7.15</v>
      </c>
    </row>
    <row r="1187" spans="9:9" x14ac:dyDescent="0.25">
      <c r="I1187">
        <v>0.05</v>
      </c>
    </row>
    <row r="1188" spans="9:9" x14ac:dyDescent="0.25">
      <c r="I1188">
        <v>5.56</v>
      </c>
    </row>
    <row r="1189" spans="9:9" x14ac:dyDescent="0.25">
      <c r="I1189">
        <v>10.29</v>
      </c>
    </row>
    <row r="1190" spans="9:9" x14ac:dyDescent="0.25">
      <c r="I1190">
        <v>13.29</v>
      </c>
    </row>
    <row r="1191" spans="9:9" x14ac:dyDescent="0.25">
      <c r="I1191">
        <v>4.58</v>
      </c>
    </row>
    <row r="1192" spans="9:9" x14ac:dyDescent="0.25">
      <c r="I1192">
        <v>2.78</v>
      </c>
    </row>
    <row r="1193" spans="9:9" x14ac:dyDescent="0.25">
      <c r="I1193">
        <v>4.03</v>
      </c>
    </row>
    <row r="1194" spans="9:9" x14ac:dyDescent="0.25">
      <c r="I1194">
        <v>7.08</v>
      </c>
    </row>
    <row r="1195" spans="9:9" x14ac:dyDescent="0.25">
      <c r="I1195">
        <v>2.97</v>
      </c>
    </row>
    <row r="1196" spans="9:9" x14ac:dyDescent="0.25">
      <c r="I1196">
        <v>3.14</v>
      </c>
    </row>
    <row r="1197" spans="9:9" x14ac:dyDescent="0.25">
      <c r="I1197">
        <v>0.88</v>
      </c>
    </row>
    <row r="1198" spans="9:9" x14ac:dyDescent="0.25">
      <c r="I1198">
        <v>17.13</v>
      </c>
    </row>
    <row r="1199" spans="9:9" x14ac:dyDescent="0.25">
      <c r="I1199">
        <v>4.4000000000000004</v>
      </c>
    </row>
    <row r="1200" spans="9:9" x14ac:dyDescent="0.25">
      <c r="I1200">
        <v>16.440000000000001</v>
      </c>
    </row>
    <row r="1201" spans="9:9" x14ac:dyDescent="0.25">
      <c r="I1201">
        <v>8.77</v>
      </c>
    </row>
    <row r="1202" spans="9:9" x14ac:dyDescent="0.25">
      <c r="I1202">
        <v>12.65</v>
      </c>
    </row>
    <row r="1203" spans="9:9" x14ac:dyDescent="0.25">
      <c r="I1203">
        <v>1.51</v>
      </c>
    </row>
    <row r="1204" spans="9:9" x14ac:dyDescent="0.25">
      <c r="I1204">
        <v>11.67</v>
      </c>
    </row>
    <row r="1205" spans="9:9" x14ac:dyDescent="0.25">
      <c r="I1205">
        <v>5.8</v>
      </c>
    </row>
    <row r="1206" spans="9:9" x14ac:dyDescent="0.25">
      <c r="I1206">
        <v>1.9</v>
      </c>
    </row>
    <row r="1207" spans="9:9" x14ac:dyDescent="0.25">
      <c r="I1207">
        <v>18.16</v>
      </c>
    </row>
    <row r="1208" spans="9:9" x14ac:dyDescent="0.25">
      <c r="I1208">
        <v>12.07</v>
      </c>
    </row>
    <row r="1209" spans="9:9" x14ac:dyDescent="0.25">
      <c r="I1209">
        <v>4.83</v>
      </c>
    </row>
    <row r="1210" spans="9:9" x14ac:dyDescent="0.25">
      <c r="I1210">
        <v>8.39</v>
      </c>
    </row>
    <row r="1211" spans="9:9" x14ac:dyDescent="0.25">
      <c r="I1211">
        <v>7.14</v>
      </c>
    </row>
    <row r="1212" spans="9:9" x14ac:dyDescent="0.25">
      <c r="I1212">
        <v>14.01</v>
      </c>
    </row>
    <row r="1213" spans="9:9" x14ac:dyDescent="0.25">
      <c r="I1213">
        <v>12.15</v>
      </c>
    </row>
    <row r="1214" spans="9:9" x14ac:dyDescent="0.25">
      <c r="I1214">
        <v>0.4</v>
      </c>
    </row>
    <row r="1215" spans="9:9" x14ac:dyDescent="0.25">
      <c r="I1215">
        <v>3.96</v>
      </c>
    </row>
    <row r="1216" spans="9:9" x14ac:dyDescent="0.25">
      <c r="I1216">
        <v>9.56</v>
      </c>
    </row>
    <row r="1217" spans="9:9" x14ac:dyDescent="0.25">
      <c r="I1217">
        <v>8.91</v>
      </c>
    </row>
    <row r="1218" spans="9:9" x14ac:dyDescent="0.25">
      <c r="I1218">
        <v>10.33</v>
      </c>
    </row>
    <row r="1219" spans="9:9" x14ac:dyDescent="0.25">
      <c r="I1219">
        <v>14.3</v>
      </c>
    </row>
    <row r="1220" spans="9:9" x14ac:dyDescent="0.25">
      <c r="I1220">
        <v>13.64</v>
      </c>
    </row>
    <row r="1221" spans="9:9" x14ac:dyDescent="0.25">
      <c r="I1221">
        <v>7.46</v>
      </c>
    </row>
    <row r="1222" spans="9:9" x14ac:dyDescent="0.25">
      <c r="I1222">
        <v>17.55</v>
      </c>
    </row>
    <row r="1223" spans="9:9" x14ac:dyDescent="0.25">
      <c r="I1223">
        <v>1.26</v>
      </c>
    </row>
    <row r="1224" spans="9:9" x14ac:dyDescent="0.25">
      <c r="I1224">
        <v>11.69</v>
      </c>
    </row>
    <row r="1225" spans="9:9" x14ac:dyDescent="0.25">
      <c r="I1225">
        <v>18.989999999999998</v>
      </c>
    </row>
    <row r="1226" spans="9:9" x14ac:dyDescent="0.25">
      <c r="I1226">
        <v>10.98</v>
      </c>
    </row>
    <row r="1227" spans="9:9" x14ac:dyDescent="0.25">
      <c r="I1227">
        <v>9.1</v>
      </c>
    </row>
    <row r="1228" spans="9:9" x14ac:dyDescent="0.25">
      <c r="I1228">
        <v>2.68</v>
      </c>
    </row>
    <row r="1229" spans="9:9" x14ac:dyDescent="0.25">
      <c r="I1229">
        <v>16.2</v>
      </c>
    </row>
    <row r="1230" spans="9:9" x14ac:dyDescent="0.25">
      <c r="I1230">
        <v>7.48</v>
      </c>
    </row>
    <row r="1231" spans="9:9" x14ac:dyDescent="0.25">
      <c r="I1231">
        <v>14.02</v>
      </c>
    </row>
    <row r="1232" spans="9:9" x14ac:dyDescent="0.25">
      <c r="I1232">
        <v>3.95</v>
      </c>
    </row>
    <row r="1233" spans="9:9" x14ac:dyDescent="0.25">
      <c r="I1233">
        <v>0.84</v>
      </c>
    </row>
    <row r="1234" spans="9:9" x14ac:dyDescent="0.25">
      <c r="I1234">
        <v>6.11</v>
      </c>
    </row>
    <row r="1235" spans="9:9" x14ac:dyDescent="0.25">
      <c r="I1235">
        <v>5.63</v>
      </c>
    </row>
    <row r="1236" spans="9:9" x14ac:dyDescent="0.25">
      <c r="I1236">
        <v>17.47</v>
      </c>
    </row>
    <row r="1237" spans="9:9" x14ac:dyDescent="0.25">
      <c r="I1237">
        <v>17.29</v>
      </c>
    </row>
    <row r="1238" spans="9:9" x14ac:dyDescent="0.25">
      <c r="I1238">
        <v>10.68</v>
      </c>
    </row>
    <row r="1239" spans="9:9" x14ac:dyDescent="0.25">
      <c r="I1239">
        <v>0.38</v>
      </c>
    </row>
    <row r="1240" spans="9:9" x14ac:dyDescent="0.25">
      <c r="I1240">
        <v>4.57</v>
      </c>
    </row>
    <row r="1241" spans="9:9" x14ac:dyDescent="0.25">
      <c r="I1241">
        <v>12.78</v>
      </c>
    </row>
    <row r="1242" spans="9:9" x14ac:dyDescent="0.25">
      <c r="I1242">
        <v>2.0299999999999998</v>
      </c>
    </row>
    <row r="1243" spans="9:9" x14ac:dyDescent="0.25">
      <c r="I1243">
        <v>14.01</v>
      </c>
    </row>
    <row r="1244" spans="9:9" x14ac:dyDescent="0.25">
      <c r="I1244">
        <v>0.24</v>
      </c>
    </row>
    <row r="1245" spans="9:9" x14ac:dyDescent="0.25">
      <c r="I1245">
        <v>13.65</v>
      </c>
    </row>
    <row r="1246" spans="9:9" x14ac:dyDescent="0.25">
      <c r="I1246">
        <v>16.89</v>
      </c>
    </row>
    <row r="1247" spans="9:9" x14ac:dyDescent="0.25">
      <c r="I1247">
        <v>9.3800000000000008</v>
      </c>
    </row>
    <row r="1248" spans="9:9" x14ac:dyDescent="0.25">
      <c r="I1248">
        <v>16.579999999999998</v>
      </c>
    </row>
    <row r="1249" spans="9:9" x14ac:dyDescent="0.25">
      <c r="I1249">
        <v>15.63</v>
      </c>
    </row>
    <row r="1250" spans="9:9" x14ac:dyDescent="0.25">
      <c r="I1250">
        <v>13.43</v>
      </c>
    </row>
    <row r="1251" spans="9:9" x14ac:dyDescent="0.25">
      <c r="I1251">
        <v>8.9</v>
      </c>
    </row>
    <row r="1252" spans="9:9" x14ac:dyDescent="0.25">
      <c r="I1252">
        <v>5.44</v>
      </c>
    </row>
    <row r="1253" spans="9:9" x14ac:dyDescent="0.25">
      <c r="I1253">
        <v>17.22</v>
      </c>
    </row>
    <row r="1254" spans="9:9" x14ac:dyDescent="0.25">
      <c r="I1254">
        <v>12.97</v>
      </c>
    </row>
    <row r="1255" spans="9:9" x14ac:dyDescent="0.25">
      <c r="I1255">
        <v>15.96</v>
      </c>
    </row>
    <row r="1256" spans="9:9" x14ac:dyDescent="0.25">
      <c r="I1256">
        <v>11.04</v>
      </c>
    </row>
    <row r="1257" spans="9:9" x14ac:dyDescent="0.25">
      <c r="I1257">
        <v>3.44</v>
      </c>
    </row>
    <row r="1258" spans="9:9" x14ac:dyDescent="0.25">
      <c r="I1258">
        <v>19.59</v>
      </c>
    </row>
    <row r="1259" spans="9:9" x14ac:dyDescent="0.25">
      <c r="I1259">
        <v>3.65</v>
      </c>
    </row>
    <row r="1260" spans="9:9" x14ac:dyDescent="0.25">
      <c r="I1260">
        <v>18.22</v>
      </c>
    </row>
    <row r="1261" spans="9:9" x14ac:dyDescent="0.25">
      <c r="I1261">
        <v>4.16</v>
      </c>
    </row>
    <row r="1262" spans="9:9" x14ac:dyDescent="0.25">
      <c r="I1262">
        <v>7.47</v>
      </c>
    </row>
    <row r="1263" spans="9:9" x14ac:dyDescent="0.25">
      <c r="I1263">
        <v>8.8000000000000007</v>
      </c>
    </row>
    <row r="1264" spans="9:9" x14ac:dyDescent="0.25">
      <c r="I1264">
        <v>18.43</v>
      </c>
    </row>
    <row r="1265" spans="9:9" x14ac:dyDescent="0.25">
      <c r="I1265">
        <v>17.760000000000002</v>
      </c>
    </row>
    <row r="1266" spans="9:9" x14ac:dyDescent="0.25">
      <c r="I1266">
        <v>16.46</v>
      </c>
    </row>
    <row r="1267" spans="9:9" x14ac:dyDescent="0.25">
      <c r="I1267">
        <v>7.53</v>
      </c>
    </row>
    <row r="1268" spans="9:9" x14ac:dyDescent="0.25">
      <c r="I1268">
        <v>0.09</v>
      </c>
    </row>
    <row r="1269" spans="9:9" x14ac:dyDescent="0.25">
      <c r="I1269">
        <v>13.63</v>
      </c>
    </row>
    <row r="1270" spans="9:9" x14ac:dyDescent="0.25">
      <c r="I1270">
        <v>8.2200000000000006</v>
      </c>
    </row>
    <row r="1271" spans="9:9" x14ac:dyDescent="0.25">
      <c r="I1271">
        <v>15.14</v>
      </c>
    </row>
    <row r="1272" spans="9:9" x14ac:dyDescent="0.25">
      <c r="I1272">
        <v>15.9</v>
      </c>
    </row>
    <row r="1273" spans="9:9" x14ac:dyDescent="0.25">
      <c r="I1273">
        <v>8.7899999999999991</v>
      </c>
    </row>
    <row r="1274" spans="9:9" x14ac:dyDescent="0.25">
      <c r="I1274">
        <v>14.96</v>
      </c>
    </row>
    <row r="1275" spans="9:9" x14ac:dyDescent="0.25">
      <c r="I1275">
        <v>16.8</v>
      </c>
    </row>
    <row r="1276" spans="9:9" x14ac:dyDescent="0.25">
      <c r="I1276">
        <v>18.57</v>
      </c>
    </row>
    <row r="1277" spans="9:9" x14ac:dyDescent="0.25">
      <c r="I1277">
        <v>11.65</v>
      </c>
    </row>
    <row r="1278" spans="9:9" x14ac:dyDescent="0.25">
      <c r="I1278">
        <v>15.57</v>
      </c>
    </row>
    <row r="1279" spans="9:9" x14ac:dyDescent="0.25">
      <c r="I1279">
        <v>9.89</v>
      </c>
    </row>
    <row r="1280" spans="9:9" x14ac:dyDescent="0.25">
      <c r="I1280">
        <v>0.83</v>
      </c>
    </row>
    <row r="1281" spans="9:9" x14ac:dyDescent="0.25">
      <c r="I1281">
        <v>3.1</v>
      </c>
    </row>
    <row r="1282" spans="9:9" x14ac:dyDescent="0.25">
      <c r="I1282">
        <v>2.56</v>
      </c>
    </row>
    <row r="1283" spans="9:9" x14ac:dyDescent="0.25">
      <c r="I1283">
        <v>3.44</v>
      </c>
    </row>
    <row r="1284" spans="9:9" x14ac:dyDescent="0.25">
      <c r="I1284">
        <v>0.2</v>
      </c>
    </row>
    <row r="1285" spans="9:9" x14ac:dyDescent="0.25">
      <c r="I1285">
        <v>17.170000000000002</v>
      </c>
    </row>
    <row r="1286" spans="9:9" x14ac:dyDescent="0.25">
      <c r="I1286">
        <v>11.2</v>
      </c>
    </row>
    <row r="1287" spans="9:9" x14ac:dyDescent="0.25">
      <c r="I1287">
        <v>7.66</v>
      </c>
    </row>
    <row r="1288" spans="9:9" x14ac:dyDescent="0.25">
      <c r="I1288">
        <v>8.1999999999999993</v>
      </c>
    </row>
    <row r="1289" spans="9:9" x14ac:dyDescent="0.25">
      <c r="I1289">
        <v>9.27</v>
      </c>
    </row>
    <row r="1290" spans="9:9" x14ac:dyDescent="0.25">
      <c r="I1290">
        <v>1.48</v>
      </c>
    </row>
    <row r="1291" spans="9:9" x14ac:dyDescent="0.25">
      <c r="I1291">
        <v>5.49</v>
      </c>
    </row>
    <row r="1292" spans="9:9" x14ac:dyDescent="0.25">
      <c r="I1292">
        <v>17.03</v>
      </c>
    </row>
    <row r="1293" spans="9:9" x14ac:dyDescent="0.25">
      <c r="I1293">
        <v>14.87</v>
      </c>
    </row>
    <row r="1294" spans="9:9" x14ac:dyDescent="0.25">
      <c r="I1294">
        <v>11.27</v>
      </c>
    </row>
    <row r="1295" spans="9:9" x14ac:dyDescent="0.25">
      <c r="I1295">
        <v>9.61</v>
      </c>
    </row>
    <row r="1296" spans="9:9" x14ac:dyDescent="0.25">
      <c r="I1296">
        <v>5.18</v>
      </c>
    </row>
    <row r="1297" spans="9:9" x14ac:dyDescent="0.25">
      <c r="I1297">
        <v>9.43</v>
      </c>
    </row>
    <row r="1298" spans="9:9" x14ac:dyDescent="0.25">
      <c r="I1298">
        <v>11.96</v>
      </c>
    </row>
    <row r="1299" spans="9:9" x14ac:dyDescent="0.25">
      <c r="I1299">
        <v>14.25</v>
      </c>
    </row>
    <row r="1300" spans="9:9" x14ac:dyDescent="0.25">
      <c r="I1300">
        <v>3.33</v>
      </c>
    </row>
    <row r="1301" spans="9:9" x14ac:dyDescent="0.25">
      <c r="I1301">
        <v>16.260000000000002</v>
      </c>
    </row>
    <row r="1302" spans="9:9" x14ac:dyDescent="0.25">
      <c r="I1302">
        <v>6.92</v>
      </c>
    </row>
    <row r="1303" spans="9:9" x14ac:dyDescent="0.25">
      <c r="I1303">
        <v>10.07</v>
      </c>
    </row>
    <row r="1304" spans="9:9" x14ac:dyDescent="0.25">
      <c r="I1304">
        <v>12.16</v>
      </c>
    </row>
    <row r="1305" spans="9:9" x14ac:dyDescent="0.25">
      <c r="I1305">
        <v>9.76</v>
      </c>
    </row>
    <row r="1306" spans="9:9" x14ac:dyDescent="0.25">
      <c r="I1306">
        <v>11.44</v>
      </c>
    </row>
    <row r="1307" spans="9:9" x14ac:dyDescent="0.25">
      <c r="I1307">
        <v>2.23</v>
      </c>
    </row>
    <row r="1308" spans="9:9" x14ac:dyDescent="0.25">
      <c r="I1308">
        <v>8.64</v>
      </c>
    </row>
    <row r="1309" spans="9:9" x14ac:dyDescent="0.25">
      <c r="I1309">
        <v>5.61</v>
      </c>
    </row>
    <row r="1310" spans="9:9" x14ac:dyDescent="0.25">
      <c r="I1310">
        <v>1.72</v>
      </c>
    </row>
    <row r="1311" spans="9:9" x14ac:dyDescent="0.25">
      <c r="I1311">
        <v>3.83</v>
      </c>
    </row>
    <row r="1312" spans="9:9" x14ac:dyDescent="0.25">
      <c r="I1312">
        <v>12.05</v>
      </c>
    </row>
    <row r="1313" spans="9:9" x14ac:dyDescent="0.25">
      <c r="I1313">
        <v>3.93</v>
      </c>
    </row>
    <row r="1314" spans="9:9" x14ac:dyDescent="0.25">
      <c r="I1314">
        <v>3.62</v>
      </c>
    </row>
    <row r="1315" spans="9:9" x14ac:dyDescent="0.25">
      <c r="I1315">
        <v>11.06</v>
      </c>
    </row>
    <row r="1316" spans="9:9" x14ac:dyDescent="0.25">
      <c r="I1316">
        <v>18.09</v>
      </c>
    </row>
    <row r="1317" spans="9:9" x14ac:dyDescent="0.25">
      <c r="I1317">
        <v>15.77</v>
      </c>
    </row>
    <row r="1318" spans="9:9" x14ac:dyDescent="0.25">
      <c r="I1318">
        <v>18.100000000000001</v>
      </c>
    </row>
    <row r="1319" spans="9:9" x14ac:dyDescent="0.25">
      <c r="I1319">
        <v>11.66</v>
      </c>
    </row>
    <row r="1320" spans="9:9" x14ac:dyDescent="0.25">
      <c r="I1320">
        <v>8.1999999999999993</v>
      </c>
    </row>
    <row r="1321" spans="9:9" x14ac:dyDescent="0.25">
      <c r="I1321">
        <v>14.59</v>
      </c>
    </row>
    <row r="1322" spans="9:9" x14ac:dyDescent="0.25">
      <c r="I1322">
        <v>5.23</v>
      </c>
    </row>
    <row r="1323" spans="9:9" x14ac:dyDescent="0.25">
      <c r="I1323">
        <v>1.56</v>
      </c>
    </row>
    <row r="1324" spans="9:9" x14ac:dyDescent="0.25">
      <c r="I1324">
        <v>6.89</v>
      </c>
    </row>
    <row r="1325" spans="9:9" x14ac:dyDescent="0.25">
      <c r="I1325">
        <v>5.98</v>
      </c>
    </row>
    <row r="1326" spans="9:9" x14ac:dyDescent="0.25">
      <c r="I1326">
        <v>13.51</v>
      </c>
    </row>
    <row r="1327" spans="9:9" x14ac:dyDescent="0.25">
      <c r="I1327">
        <v>11.03</v>
      </c>
    </row>
    <row r="1328" spans="9:9" x14ac:dyDescent="0.25">
      <c r="I1328">
        <v>2.77</v>
      </c>
    </row>
    <row r="1329" spans="9:9" x14ac:dyDescent="0.25">
      <c r="I1329">
        <v>18.170000000000002</v>
      </c>
    </row>
    <row r="1330" spans="9:9" x14ac:dyDescent="0.25">
      <c r="I1330">
        <v>11.87</v>
      </c>
    </row>
    <row r="1331" spans="9:9" x14ac:dyDescent="0.25">
      <c r="I1331">
        <v>9.15</v>
      </c>
    </row>
    <row r="1332" spans="9:9" x14ac:dyDescent="0.25">
      <c r="I1332">
        <v>18.739999999999998</v>
      </c>
    </row>
    <row r="1333" spans="9:9" x14ac:dyDescent="0.25">
      <c r="I1333">
        <v>1.95</v>
      </c>
    </row>
    <row r="1334" spans="9:9" x14ac:dyDescent="0.25">
      <c r="I1334">
        <v>15.79</v>
      </c>
    </row>
    <row r="1335" spans="9:9" x14ac:dyDescent="0.25">
      <c r="I1335">
        <v>7.29</v>
      </c>
    </row>
    <row r="1336" spans="9:9" x14ac:dyDescent="0.25">
      <c r="I1336">
        <v>13.91</v>
      </c>
    </row>
    <row r="1337" spans="9:9" x14ac:dyDescent="0.25">
      <c r="I1337">
        <v>18.61</v>
      </c>
    </row>
    <row r="1338" spans="9:9" x14ac:dyDescent="0.25">
      <c r="I1338">
        <v>10.35</v>
      </c>
    </row>
    <row r="1339" spans="9:9" x14ac:dyDescent="0.25">
      <c r="I1339">
        <v>0.45</v>
      </c>
    </row>
    <row r="1340" spans="9:9" x14ac:dyDescent="0.25">
      <c r="I1340">
        <v>0.57999999999999996</v>
      </c>
    </row>
    <row r="1341" spans="9:9" x14ac:dyDescent="0.25">
      <c r="I1341">
        <v>6.61</v>
      </c>
    </row>
    <row r="1342" spans="9:9" x14ac:dyDescent="0.25">
      <c r="I1342">
        <v>15.63</v>
      </c>
    </row>
    <row r="1343" spans="9:9" x14ac:dyDescent="0.25">
      <c r="I1343">
        <v>5.77</v>
      </c>
    </row>
    <row r="1344" spans="9:9" x14ac:dyDescent="0.25">
      <c r="I1344">
        <v>6.69</v>
      </c>
    </row>
    <row r="1345" spans="9:9" x14ac:dyDescent="0.25">
      <c r="I1345">
        <v>15.69</v>
      </c>
    </row>
    <row r="1346" spans="9:9" x14ac:dyDescent="0.25">
      <c r="I1346">
        <v>2.3199999999999998</v>
      </c>
    </row>
    <row r="1347" spans="9:9" x14ac:dyDescent="0.25">
      <c r="I1347">
        <v>16.940000000000001</v>
      </c>
    </row>
    <row r="1348" spans="9:9" x14ac:dyDescent="0.25">
      <c r="I1348">
        <v>5.32</v>
      </c>
    </row>
    <row r="1349" spans="9:9" x14ac:dyDescent="0.25">
      <c r="I1349">
        <v>1.02</v>
      </c>
    </row>
    <row r="1350" spans="9:9" x14ac:dyDescent="0.25">
      <c r="I1350">
        <v>2.35</v>
      </c>
    </row>
    <row r="1351" spans="9:9" x14ac:dyDescent="0.25">
      <c r="I1351">
        <v>19.05</v>
      </c>
    </row>
    <row r="1352" spans="9:9" x14ac:dyDescent="0.25">
      <c r="I1352">
        <v>9.0299999999999994</v>
      </c>
    </row>
    <row r="1353" spans="9:9" x14ac:dyDescent="0.25">
      <c r="I1353">
        <v>5.13</v>
      </c>
    </row>
    <row r="1354" spans="9:9" x14ac:dyDescent="0.25">
      <c r="I1354">
        <v>10.43</v>
      </c>
    </row>
    <row r="1355" spans="9:9" x14ac:dyDescent="0.25">
      <c r="I1355">
        <v>13.65</v>
      </c>
    </row>
    <row r="1356" spans="9:9" x14ac:dyDescent="0.25">
      <c r="I1356">
        <v>6.38</v>
      </c>
    </row>
    <row r="1357" spans="9:9" x14ac:dyDescent="0.25">
      <c r="I1357">
        <v>14.51</v>
      </c>
    </row>
    <row r="1358" spans="9:9" x14ac:dyDescent="0.25">
      <c r="I1358">
        <v>5.05</v>
      </c>
    </row>
    <row r="1359" spans="9:9" x14ac:dyDescent="0.25">
      <c r="I1359">
        <v>2.25</v>
      </c>
    </row>
    <row r="1360" spans="9:9" x14ac:dyDescent="0.25">
      <c r="I1360">
        <v>10.99</v>
      </c>
    </row>
    <row r="1361" spans="9:9" x14ac:dyDescent="0.25">
      <c r="I1361">
        <v>3.02</v>
      </c>
    </row>
    <row r="1362" spans="9:9" x14ac:dyDescent="0.25">
      <c r="I1362">
        <v>18.809999999999999</v>
      </c>
    </row>
    <row r="1363" spans="9:9" x14ac:dyDescent="0.25">
      <c r="I1363">
        <v>0.01</v>
      </c>
    </row>
    <row r="1364" spans="9:9" x14ac:dyDescent="0.25">
      <c r="I1364">
        <v>15.11</v>
      </c>
    </row>
    <row r="1365" spans="9:9" x14ac:dyDescent="0.25">
      <c r="I1365">
        <v>5.59</v>
      </c>
    </row>
    <row r="1366" spans="9:9" x14ac:dyDescent="0.25">
      <c r="I1366">
        <v>16.920000000000002</v>
      </c>
    </row>
    <row r="1367" spans="9:9" x14ac:dyDescent="0.25">
      <c r="I1367">
        <v>1.2</v>
      </c>
    </row>
    <row r="1368" spans="9:9" x14ac:dyDescent="0.25">
      <c r="I1368">
        <v>19.059999999999999</v>
      </c>
    </row>
    <row r="1369" spans="9:9" x14ac:dyDescent="0.25">
      <c r="I1369">
        <v>2.0299999999999998</v>
      </c>
    </row>
    <row r="1370" spans="9:9" x14ac:dyDescent="0.25">
      <c r="I1370">
        <v>15.76</v>
      </c>
    </row>
    <row r="1371" spans="9:9" x14ac:dyDescent="0.25">
      <c r="I1371">
        <v>10.35</v>
      </c>
    </row>
    <row r="1372" spans="9:9" x14ac:dyDescent="0.25">
      <c r="I1372">
        <v>8.61</v>
      </c>
    </row>
    <row r="1373" spans="9:9" x14ac:dyDescent="0.25">
      <c r="I1373">
        <v>5.6</v>
      </c>
    </row>
    <row r="1374" spans="9:9" x14ac:dyDescent="0.25">
      <c r="I1374">
        <v>16.829999999999998</v>
      </c>
    </row>
    <row r="1375" spans="9:9" x14ac:dyDescent="0.25">
      <c r="I1375">
        <v>4</v>
      </c>
    </row>
    <row r="1376" spans="9:9" x14ac:dyDescent="0.25">
      <c r="I1376">
        <v>14.42</v>
      </c>
    </row>
    <row r="1377" spans="9:9" x14ac:dyDescent="0.25">
      <c r="I1377">
        <v>8.92</v>
      </c>
    </row>
    <row r="1378" spans="9:9" x14ac:dyDescent="0.25">
      <c r="I1378">
        <v>19.97</v>
      </c>
    </row>
    <row r="1379" spans="9:9" x14ac:dyDescent="0.25">
      <c r="I1379">
        <v>12.23</v>
      </c>
    </row>
    <row r="1380" spans="9:9" x14ac:dyDescent="0.25">
      <c r="I1380">
        <v>2.08</v>
      </c>
    </row>
    <row r="1381" spans="9:9" x14ac:dyDescent="0.25">
      <c r="I1381">
        <v>8.39</v>
      </c>
    </row>
    <row r="1382" spans="9:9" x14ac:dyDescent="0.25">
      <c r="I1382">
        <v>1.33</v>
      </c>
    </row>
    <row r="1383" spans="9:9" x14ac:dyDescent="0.25">
      <c r="I1383">
        <v>5.71</v>
      </c>
    </row>
    <row r="1384" spans="9:9" x14ac:dyDescent="0.25">
      <c r="I1384">
        <v>6.87</v>
      </c>
    </row>
    <row r="1385" spans="9:9" x14ac:dyDescent="0.25">
      <c r="I1385">
        <v>17.059999999999999</v>
      </c>
    </row>
    <row r="1386" spans="9:9" x14ac:dyDescent="0.25">
      <c r="I1386">
        <v>16.760000000000002</v>
      </c>
    </row>
    <row r="1387" spans="9:9" x14ac:dyDescent="0.25">
      <c r="I1387">
        <v>0.23</v>
      </c>
    </row>
    <row r="1388" spans="9:9" x14ac:dyDescent="0.25">
      <c r="I1388">
        <v>10.65</v>
      </c>
    </row>
    <row r="1389" spans="9:9" x14ac:dyDescent="0.25">
      <c r="I1389">
        <v>4.47</v>
      </c>
    </row>
    <row r="1390" spans="9:9" x14ac:dyDescent="0.25">
      <c r="I1390">
        <v>6.4</v>
      </c>
    </row>
    <row r="1391" spans="9:9" x14ac:dyDescent="0.25">
      <c r="I1391">
        <v>0.43</v>
      </c>
    </row>
    <row r="1392" spans="9:9" x14ac:dyDescent="0.25">
      <c r="I1392">
        <v>14.99</v>
      </c>
    </row>
    <row r="1393" spans="9:9" x14ac:dyDescent="0.25">
      <c r="I1393">
        <v>19.010000000000002</v>
      </c>
    </row>
    <row r="1394" spans="9:9" x14ac:dyDescent="0.25">
      <c r="I1394">
        <v>4.3899999999999997</v>
      </c>
    </row>
    <row r="1395" spans="9:9" x14ac:dyDescent="0.25">
      <c r="I1395">
        <v>6.84</v>
      </c>
    </row>
    <row r="1396" spans="9:9" x14ac:dyDescent="0.25">
      <c r="I1396">
        <v>4.13</v>
      </c>
    </row>
    <row r="1397" spans="9:9" x14ac:dyDescent="0.25">
      <c r="I1397">
        <v>18.600000000000001</v>
      </c>
    </row>
    <row r="1398" spans="9:9" x14ac:dyDescent="0.25">
      <c r="I1398">
        <v>0.19</v>
      </c>
    </row>
    <row r="1399" spans="9:9" x14ac:dyDescent="0.25">
      <c r="I1399">
        <v>11.68</v>
      </c>
    </row>
    <row r="1400" spans="9:9" x14ac:dyDescent="0.25">
      <c r="I1400">
        <v>17.420000000000002</v>
      </c>
    </row>
    <row r="1401" spans="9:9" x14ac:dyDescent="0.25">
      <c r="I1401">
        <v>3.73</v>
      </c>
    </row>
    <row r="1402" spans="9:9" x14ac:dyDescent="0.25">
      <c r="I1402">
        <v>11.8</v>
      </c>
    </row>
    <row r="1403" spans="9:9" x14ac:dyDescent="0.25">
      <c r="I1403">
        <v>1.01</v>
      </c>
    </row>
    <row r="1404" spans="9:9" x14ac:dyDescent="0.25">
      <c r="I1404">
        <v>16.29</v>
      </c>
    </row>
    <row r="1405" spans="9:9" x14ac:dyDescent="0.25">
      <c r="I1405">
        <v>5.49</v>
      </c>
    </row>
    <row r="1406" spans="9:9" x14ac:dyDescent="0.25">
      <c r="I1406">
        <v>19.78</v>
      </c>
    </row>
    <row r="1407" spans="9:9" x14ac:dyDescent="0.25">
      <c r="I1407">
        <v>18.440000000000001</v>
      </c>
    </row>
    <row r="1408" spans="9:9" x14ac:dyDescent="0.25">
      <c r="I1408">
        <v>14.65</v>
      </c>
    </row>
    <row r="1409" spans="9:9" x14ac:dyDescent="0.25">
      <c r="I1409">
        <v>9.94</v>
      </c>
    </row>
    <row r="1410" spans="9:9" x14ac:dyDescent="0.25">
      <c r="I1410">
        <v>15.33</v>
      </c>
    </row>
    <row r="1411" spans="9:9" x14ac:dyDescent="0.25">
      <c r="I1411">
        <v>2.61</v>
      </c>
    </row>
    <row r="1412" spans="9:9" x14ac:dyDescent="0.25">
      <c r="I1412">
        <v>6.2</v>
      </c>
    </row>
    <row r="1413" spans="9:9" x14ac:dyDescent="0.25">
      <c r="I1413">
        <v>0.54</v>
      </c>
    </row>
    <row r="1414" spans="9:9" x14ac:dyDescent="0.25">
      <c r="I1414">
        <v>12.9</v>
      </c>
    </row>
    <row r="1415" spans="9:9" x14ac:dyDescent="0.25">
      <c r="I1415">
        <v>16.11</v>
      </c>
    </row>
    <row r="1416" spans="9:9" x14ac:dyDescent="0.25">
      <c r="I1416">
        <v>18.93</v>
      </c>
    </row>
    <row r="1417" spans="9:9" x14ac:dyDescent="0.25">
      <c r="I1417">
        <v>13.73</v>
      </c>
    </row>
    <row r="1418" spans="9:9" x14ac:dyDescent="0.25">
      <c r="I1418">
        <v>14.64</v>
      </c>
    </row>
    <row r="1419" spans="9:9" x14ac:dyDescent="0.25">
      <c r="I1419">
        <v>17.91</v>
      </c>
    </row>
    <row r="1420" spans="9:9" x14ac:dyDescent="0.25">
      <c r="I1420">
        <v>18.73</v>
      </c>
    </row>
    <row r="1421" spans="9:9" x14ac:dyDescent="0.25">
      <c r="I1421">
        <v>9.83</v>
      </c>
    </row>
    <row r="1422" spans="9:9" x14ac:dyDescent="0.25">
      <c r="I1422">
        <v>2.2000000000000002</v>
      </c>
    </row>
    <row r="1423" spans="9:9" x14ac:dyDescent="0.25">
      <c r="I1423">
        <v>9.33</v>
      </c>
    </row>
    <row r="1424" spans="9:9" x14ac:dyDescent="0.25">
      <c r="I1424">
        <v>11.12</v>
      </c>
    </row>
    <row r="1425" spans="9:9" x14ac:dyDescent="0.25">
      <c r="I1425">
        <v>12.63</v>
      </c>
    </row>
    <row r="1426" spans="9:9" x14ac:dyDescent="0.25">
      <c r="I1426">
        <v>19.79</v>
      </c>
    </row>
    <row r="1427" spans="9:9" x14ac:dyDescent="0.25">
      <c r="I1427">
        <v>18.350000000000001</v>
      </c>
    </row>
    <row r="1428" spans="9:9" x14ac:dyDescent="0.25">
      <c r="I1428">
        <v>7.93</v>
      </c>
    </row>
    <row r="1429" spans="9:9" x14ac:dyDescent="0.25">
      <c r="I1429">
        <v>2.27</v>
      </c>
    </row>
    <row r="1430" spans="9:9" x14ac:dyDescent="0.25">
      <c r="I1430">
        <v>4.3</v>
      </c>
    </row>
    <row r="1431" spans="9:9" x14ac:dyDescent="0.25">
      <c r="I1431">
        <v>3.48</v>
      </c>
    </row>
    <row r="1432" spans="9:9" x14ac:dyDescent="0.25">
      <c r="I1432">
        <v>7.12</v>
      </c>
    </row>
    <row r="1433" spans="9:9" x14ac:dyDescent="0.25">
      <c r="I1433">
        <v>17.53</v>
      </c>
    </row>
    <row r="1434" spans="9:9" x14ac:dyDescent="0.25">
      <c r="I1434">
        <v>8.76</v>
      </c>
    </row>
    <row r="1435" spans="9:9" x14ac:dyDescent="0.25">
      <c r="I1435">
        <v>11.35</v>
      </c>
    </row>
    <row r="1436" spans="9:9" x14ac:dyDescent="0.25">
      <c r="I1436">
        <v>3.58</v>
      </c>
    </row>
    <row r="1437" spans="9:9" x14ac:dyDescent="0.25">
      <c r="I1437">
        <v>9.86</v>
      </c>
    </row>
    <row r="1438" spans="9:9" x14ac:dyDescent="0.25">
      <c r="I1438">
        <v>17.47</v>
      </c>
    </row>
    <row r="1439" spans="9:9" x14ac:dyDescent="0.25">
      <c r="I1439">
        <v>15.47</v>
      </c>
    </row>
    <row r="1440" spans="9:9" x14ac:dyDescent="0.25">
      <c r="I1440">
        <v>1.62</v>
      </c>
    </row>
    <row r="1441" spans="9:9" x14ac:dyDescent="0.25">
      <c r="I1441">
        <v>17.239999999999998</v>
      </c>
    </row>
    <row r="1442" spans="9:9" x14ac:dyDescent="0.25">
      <c r="I1442">
        <v>5.48</v>
      </c>
    </row>
    <row r="1443" spans="9:9" x14ac:dyDescent="0.25">
      <c r="I1443">
        <v>13.31</v>
      </c>
    </row>
    <row r="1444" spans="9:9" x14ac:dyDescent="0.25">
      <c r="I1444">
        <v>2.93</v>
      </c>
    </row>
    <row r="1445" spans="9:9" x14ac:dyDescent="0.25">
      <c r="I1445">
        <v>13.49</v>
      </c>
    </row>
    <row r="1446" spans="9:9" x14ac:dyDescent="0.25">
      <c r="I1446">
        <v>0.71</v>
      </c>
    </row>
    <row r="1447" spans="9:9" x14ac:dyDescent="0.25">
      <c r="I1447">
        <v>12.01</v>
      </c>
    </row>
    <row r="1448" spans="9:9" x14ac:dyDescent="0.25">
      <c r="I1448">
        <v>12.92</v>
      </c>
    </row>
    <row r="1449" spans="9:9" x14ac:dyDescent="0.25">
      <c r="I1449">
        <v>4.8899999999999997</v>
      </c>
    </row>
    <row r="1450" spans="9:9" x14ac:dyDescent="0.25">
      <c r="I1450">
        <v>18.739999999999998</v>
      </c>
    </row>
    <row r="1451" spans="9:9" x14ac:dyDescent="0.25">
      <c r="I1451">
        <v>0.92</v>
      </c>
    </row>
    <row r="1452" spans="9:9" x14ac:dyDescent="0.25">
      <c r="I1452">
        <v>17.829999999999998</v>
      </c>
    </row>
    <row r="1453" spans="9:9" x14ac:dyDescent="0.25">
      <c r="I1453">
        <v>7.64</v>
      </c>
    </row>
    <row r="1454" spans="9:9" x14ac:dyDescent="0.25">
      <c r="I1454">
        <v>14.28</v>
      </c>
    </row>
    <row r="1455" spans="9:9" x14ac:dyDescent="0.25">
      <c r="I1455">
        <v>13.03</v>
      </c>
    </row>
    <row r="1456" spans="9:9" x14ac:dyDescent="0.25">
      <c r="I1456">
        <v>3.36</v>
      </c>
    </row>
    <row r="1457" spans="9:9" x14ac:dyDescent="0.25">
      <c r="I1457">
        <v>6.38</v>
      </c>
    </row>
    <row r="1458" spans="9:9" x14ac:dyDescent="0.25">
      <c r="I1458">
        <v>10.59</v>
      </c>
    </row>
    <row r="1459" spans="9:9" x14ac:dyDescent="0.25">
      <c r="I1459">
        <v>16.93</v>
      </c>
    </row>
    <row r="1460" spans="9:9" x14ac:dyDescent="0.25">
      <c r="I1460">
        <v>19.100000000000001</v>
      </c>
    </row>
    <row r="1461" spans="9:9" x14ac:dyDescent="0.25">
      <c r="I1461">
        <v>0.41</v>
      </c>
    </row>
    <row r="1462" spans="9:9" x14ac:dyDescent="0.25">
      <c r="I1462">
        <v>7.05</v>
      </c>
    </row>
    <row r="1463" spans="9:9" x14ac:dyDescent="0.25">
      <c r="I1463">
        <v>13.36</v>
      </c>
    </row>
    <row r="1464" spans="9:9" x14ac:dyDescent="0.25">
      <c r="I1464">
        <v>10.55</v>
      </c>
    </row>
    <row r="1465" spans="9:9" x14ac:dyDescent="0.25">
      <c r="I1465">
        <v>18.86</v>
      </c>
    </row>
    <row r="1466" spans="9:9" x14ac:dyDescent="0.25">
      <c r="I1466">
        <v>0.34</v>
      </c>
    </row>
    <row r="1467" spans="9:9" x14ac:dyDescent="0.25">
      <c r="I1467">
        <v>8.75</v>
      </c>
    </row>
    <row r="1468" spans="9:9" x14ac:dyDescent="0.25">
      <c r="I1468">
        <v>13.38</v>
      </c>
    </row>
    <row r="1469" spans="9:9" x14ac:dyDescent="0.25">
      <c r="I1469">
        <v>4.3499999999999996</v>
      </c>
    </row>
    <row r="1470" spans="9:9" x14ac:dyDescent="0.25">
      <c r="I1470">
        <v>14.52</v>
      </c>
    </row>
    <row r="1471" spans="9:9" x14ac:dyDescent="0.25">
      <c r="I1471">
        <v>1.62</v>
      </c>
    </row>
    <row r="1472" spans="9:9" x14ac:dyDescent="0.25">
      <c r="I1472">
        <v>9.02</v>
      </c>
    </row>
    <row r="1473" spans="9:9" x14ac:dyDescent="0.25">
      <c r="I1473">
        <v>13.52</v>
      </c>
    </row>
    <row r="1474" spans="9:9" x14ac:dyDescent="0.25">
      <c r="I1474">
        <v>5.34</v>
      </c>
    </row>
    <row r="1475" spans="9:9" x14ac:dyDescent="0.25">
      <c r="I1475">
        <v>1.48</v>
      </c>
    </row>
    <row r="1476" spans="9:9" x14ac:dyDescent="0.25">
      <c r="I1476">
        <v>19.14</v>
      </c>
    </row>
    <row r="1477" spans="9:9" x14ac:dyDescent="0.25">
      <c r="I1477">
        <v>18.28</v>
      </c>
    </row>
    <row r="1478" spans="9:9" x14ac:dyDescent="0.25">
      <c r="I1478">
        <v>18.53</v>
      </c>
    </row>
    <row r="1479" spans="9:9" x14ac:dyDescent="0.25">
      <c r="I1479">
        <v>19.57</v>
      </c>
    </row>
    <row r="1480" spans="9:9" x14ac:dyDescent="0.25">
      <c r="I1480">
        <v>3.69</v>
      </c>
    </row>
    <row r="1481" spans="9:9" x14ac:dyDescent="0.25">
      <c r="I1481">
        <v>3.16</v>
      </c>
    </row>
    <row r="1482" spans="9:9" x14ac:dyDescent="0.25">
      <c r="I1482">
        <v>0.68</v>
      </c>
    </row>
    <row r="1483" spans="9:9" x14ac:dyDescent="0.25">
      <c r="I1483">
        <v>17.84</v>
      </c>
    </row>
    <row r="1484" spans="9:9" x14ac:dyDescent="0.25">
      <c r="I1484">
        <v>15.06</v>
      </c>
    </row>
    <row r="1485" spans="9:9" x14ac:dyDescent="0.25">
      <c r="I1485">
        <v>12.67</v>
      </c>
    </row>
    <row r="1486" spans="9:9" x14ac:dyDescent="0.25">
      <c r="I1486">
        <v>18.55</v>
      </c>
    </row>
    <row r="1487" spans="9:9" x14ac:dyDescent="0.25">
      <c r="I1487">
        <v>11.5</v>
      </c>
    </row>
    <row r="1488" spans="9:9" x14ac:dyDescent="0.25">
      <c r="I1488">
        <v>2.59</v>
      </c>
    </row>
    <row r="1489" spans="9:9" x14ac:dyDescent="0.25">
      <c r="I1489">
        <v>3.54</v>
      </c>
    </row>
    <row r="1490" spans="9:9" x14ac:dyDescent="0.25">
      <c r="I1490">
        <v>2.64</v>
      </c>
    </row>
    <row r="1491" spans="9:9" x14ac:dyDescent="0.25">
      <c r="I1491">
        <v>6.15</v>
      </c>
    </row>
    <row r="1492" spans="9:9" x14ac:dyDescent="0.25">
      <c r="I1492">
        <v>7.59</v>
      </c>
    </row>
    <row r="1493" spans="9:9" x14ac:dyDescent="0.25">
      <c r="I1493">
        <v>15.94</v>
      </c>
    </row>
    <row r="1494" spans="9:9" x14ac:dyDescent="0.25">
      <c r="I1494">
        <v>3.83</v>
      </c>
    </row>
    <row r="1495" spans="9:9" x14ac:dyDescent="0.25">
      <c r="I1495">
        <v>14.51</v>
      </c>
    </row>
    <row r="1496" spans="9:9" x14ac:dyDescent="0.25">
      <c r="I1496">
        <v>9.82</v>
      </c>
    </row>
    <row r="1497" spans="9:9" x14ac:dyDescent="0.25">
      <c r="I1497">
        <v>19.989999999999998</v>
      </c>
    </row>
    <row r="1498" spans="9:9" x14ac:dyDescent="0.25">
      <c r="I1498">
        <v>15.53</v>
      </c>
    </row>
    <row r="1499" spans="9:9" x14ac:dyDescent="0.25">
      <c r="I1499">
        <v>19.38</v>
      </c>
    </row>
    <row r="1500" spans="9:9" x14ac:dyDescent="0.25">
      <c r="I1500">
        <v>6.85</v>
      </c>
    </row>
    <row r="1501" spans="9:9" x14ac:dyDescent="0.25">
      <c r="I1501">
        <v>2.46</v>
      </c>
    </row>
    <row r="1502" spans="9:9" x14ac:dyDescent="0.25">
      <c r="I1502">
        <v>10.119999999999999</v>
      </c>
    </row>
    <row r="1503" spans="9:9" x14ac:dyDescent="0.25">
      <c r="I1503">
        <v>2.48</v>
      </c>
    </row>
    <row r="1504" spans="9:9" x14ac:dyDescent="0.25">
      <c r="I1504">
        <v>9.85</v>
      </c>
    </row>
    <row r="1505" spans="9:9" x14ac:dyDescent="0.25">
      <c r="I1505">
        <v>5.4</v>
      </c>
    </row>
    <row r="1506" spans="9:9" x14ac:dyDescent="0.25">
      <c r="I1506">
        <v>9.82</v>
      </c>
    </row>
    <row r="1507" spans="9:9" x14ac:dyDescent="0.25">
      <c r="I1507">
        <v>18.989999999999998</v>
      </c>
    </row>
    <row r="1508" spans="9:9" x14ac:dyDescent="0.25">
      <c r="I1508">
        <v>5.78</v>
      </c>
    </row>
    <row r="1509" spans="9:9" x14ac:dyDescent="0.25">
      <c r="I1509">
        <v>19.87</v>
      </c>
    </row>
    <row r="1510" spans="9:9" x14ac:dyDescent="0.25">
      <c r="I1510">
        <v>4.59</v>
      </c>
    </row>
    <row r="1511" spans="9:9" x14ac:dyDescent="0.25">
      <c r="I1511">
        <v>4.16</v>
      </c>
    </row>
    <row r="1512" spans="9:9" x14ac:dyDescent="0.25">
      <c r="I1512">
        <v>10.9</v>
      </c>
    </row>
    <row r="1513" spans="9:9" x14ac:dyDescent="0.25">
      <c r="I1513">
        <v>16.84</v>
      </c>
    </row>
    <row r="1514" spans="9:9" x14ac:dyDescent="0.25">
      <c r="I1514">
        <v>14.99</v>
      </c>
    </row>
    <row r="1515" spans="9:9" x14ac:dyDescent="0.25">
      <c r="I1515">
        <v>14.47</v>
      </c>
    </row>
    <row r="1516" spans="9:9" x14ac:dyDescent="0.25">
      <c r="I1516">
        <v>5.65</v>
      </c>
    </row>
    <row r="1517" spans="9:9" x14ac:dyDescent="0.25">
      <c r="I1517">
        <v>0.45</v>
      </c>
    </row>
    <row r="1518" spans="9:9" x14ac:dyDescent="0.25">
      <c r="I1518">
        <v>3.23</v>
      </c>
    </row>
    <row r="1519" spans="9:9" x14ac:dyDescent="0.25">
      <c r="I1519">
        <v>6.99</v>
      </c>
    </row>
    <row r="1520" spans="9:9" x14ac:dyDescent="0.25">
      <c r="I1520">
        <v>19.43</v>
      </c>
    </row>
    <row r="1521" spans="9:9" x14ac:dyDescent="0.25">
      <c r="I1521">
        <v>18.399999999999999</v>
      </c>
    </row>
    <row r="1522" spans="9:9" x14ac:dyDescent="0.25">
      <c r="I1522">
        <v>4.01</v>
      </c>
    </row>
    <row r="1523" spans="9:9" x14ac:dyDescent="0.25">
      <c r="I1523">
        <v>14.51</v>
      </c>
    </row>
    <row r="1524" spans="9:9" x14ac:dyDescent="0.25">
      <c r="I1524">
        <v>11.58</v>
      </c>
    </row>
    <row r="1525" spans="9:9" x14ac:dyDescent="0.25">
      <c r="I1525">
        <v>1</v>
      </c>
    </row>
    <row r="1526" spans="9:9" x14ac:dyDescent="0.25">
      <c r="I1526">
        <v>7.43</v>
      </c>
    </row>
    <row r="1527" spans="9:9" x14ac:dyDescent="0.25">
      <c r="I1527">
        <v>9.7200000000000006</v>
      </c>
    </row>
    <row r="1528" spans="9:9" x14ac:dyDescent="0.25">
      <c r="I1528">
        <v>13.35</v>
      </c>
    </row>
    <row r="1529" spans="9:9" x14ac:dyDescent="0.25">
      <c r="I1529">
        <v>5.9</v>
      </c>
    </row>
    <row r="1530" spans="9:9" x14ac:dyDescent="0.25">
      <c r="I1530">
        <v>18.68</v>
      </c>
    </row>
    <row r="1531" spans="9:9" x14ac:dyDescent="0.25">
      <c r="I1531">
        <v>9.0399999999999991</v>
      </c>
    </row>
    <row r="1532" spans="9:9" x14ac:dyDescent="0.25">
      <c r="I1532">
        <v>4.97</v>
      </c>
    </row>
    <row r="1533" spans="9:9" x14ac:dyDescent="0.25">
      <c r="I1533">
        <v>6.33</v>
      </c>
    </row>
    <row r="1534" spans="9:9" x14ac:dyDescent="0.25">
      <c r="I1534">
        <v>15.04</v>
      </c>
    </row>
    <row r="1535" spans="9:9" x14ac:dyDescent="0.25">
      <c r="I1535">
        <v>12.81</v>
      </c>
    </row>
    <row r="1536" spans="9:9" x14ac:dyDescent="0.25">
      <c r="I1536">
        <v>14.84</v>
      </c>
    </row>
    <row r="1537" spans="9:9" x14ac:dyDescent="0.25">
      <c r="I1537">
        <v>5.85</v>
      </c>
    </row>
    <row r="1538" spans="9:9" x14ac:dyDescent="0.25">
      <c r="I1538">
        <v>6.54</v>
      </c>
    </row>
    <row r="1539" spans="9:9" x14ac:dyDescent="0.25">
      <c r="I1539">
        <v>7.93</v>
      </c>
    </row>
    <row r="1540" spans="9:9" x14ac:dyDescent="0.25">
      <c r="I1540">
        <v>3.77</v>
      </c>
    </row>
    <row r="1541" spans="9:9" x14ac:dyDescent="0.25">
      <c r="I1541">
        <v>13.82</v>
      </c>
    </row>
    <row r="1542" spans="9:9" x14ac:dyDescent="0.25">
      <c r="I1542">
        <v>6.59</v>
      </c>
    </row>
    <row r="1543" spans="9:9" x14ac:dyDescent="0.25">
      <c r="I1543">
        <v>6.52</v>
      </c>
    </row>
    <row r="1544" spans="9:9" x14ac:dyDescent="0.25">
      <c r="I1544">
        <v>5.39</v>
      </c>
    </row>
    <row r="1545" spans="9:9" x14ac:dyDescent="0.25">
      <c r="I1545">
        <v>9.06</v>
      </c>
    </row>
    <row r="1546" spans="9:9" x14ac:dyDescent="0.25">
      <c r="I1546">
        <v>15.44</v>
      </c>
    </row>
    <row r="1547" spans="9:9" x14ac:dyDescent="0.25">
      <c r="I1547">
        <v>16.71</v>
      </c>
    </row>
    <row r="1548" spans="9:9" x14ac:dyDescent="0.25">
      <c r="I1548">
        <v>16.09</v>
      </c>
    </row>
    <row r="1549" spans="9:9" x14ac:dyDescent="0.25">
      <c r="I1549">
        <v>12.42</v>
      </c>
    </row>
    <row r="1550" spans="9:9" x14ac:dyDescent="0.25">
      <c r="I1550">
        <v>5.61</v>
      </c>
    </row>
    <row r="1551" spans="9:9" x14ac:dyDescent="0.25">
      <c r="I1551">
        <v>14.7</v>
      </c>
    </row>
    <row r="1552" spans="9:9" x14ac:dyDescent="0.25">
      <c r="I1552">
        <v>0.79</v>
      </c>
    </row>
    <row r="1553" spans="9:9" x14ac:dyDescent="0.25">
      <c r="I1553">
        <v>15.96</v>
      </c>
    </row>
    <row r="1554" spans="9:9" x14ac:dyDescent="0.25">
      <c r="I1554">
        <v>15.6</v>
      </c>
    </row>
    <row r="1555" spans="9:9" x14ac:dyDescent="0.25">
      <c r="I1555">
        <v>13.4</v>
      </c>
    </row>
    <row r="1556" spans="9:9" x14ac:dyDescent="0.25">
      <c r="I1556">
        <v>1.96</v>
      </c>
    </row>
    <row r="1557" spans="9:9" x14ac:dyDescent="0.25">
      <c r="I1557">
        <v>19.95</v>
      </c>
    </row>
    <row r="1558" spans="9:9" x14ac:dyDescent="0.25">
      <c r="I1558">
        <v>15.13</v>
      </c>
    </row>
    <row r="1559" spans="9:9" x14ac:dyDescent="0.25">
      <c r="I1559">
        <v>14.7</v>
      </c>
    </row>
    <row r="1560" spans="9:9" x14ac:dyDescent="0.25">
      <c r="I1560">
        <v>1.28</v>
      </c>
    </row>
    <row r="1561" spans="9:9" x14ac:dyDescent="0.25">
      <c r="I1561">
        <v>7.97</v>
      </c>
    </row>
    <row r="1562" spans="9:9" x14ac:dyDescent="0.25">
      <c r="I1562">
        <v>1.72</v>
      </c>
    </row>
    <row r="1563" spans="9:9" x14ac:dyDescent="0.25">
      <c r="I1563">
        <v>7.22</v>
      </c>
    </row>
    <row r="1564" spans="9:9" x14ac:dyDescent="0.25">
      <c r="I1564">
        <v>11.41</v>
      </c>
    </row>
    <row r="1565" spans="9:9" x14ac:dyDescent="0.25">
      <c r="I1565">
        <v>17.579999999999998</v>
      </c>
    </row>
    <row r="1566" spans="9:9" x14ac:dyDescent="0.25">
      <c r="I1566">
        <v>5.66</v>
      </c>
    </row>
    <row r="1567" spans="9:9" x14ac:dyDescent="0.25">
      <c r="I1567">
        <v>12.47</v>
      </c>
    </row>
    <row r="1568" spans="9:9" x14ac:dyDescent="0.25">
      <c r="I1568">
        <v>3.29</v>
      </c>
    </row>
    <row r="1569" spans="9:9" x14ac:dyDescent="0.25">
      <c r="I1569">
        <v>7.08</v>
      </c>
    </row>
    <row r="1570" spans="9:9" x14ac:dyDescent="0.25">
      <c r="I1570">
        <v>18.940000000000001</v>
      </c>
    </row>
    <row r="1571" spans="9:9" x14ac:dyDescent="0.25">
      <c r="I1571">
        <v>14.95</v>
      </c>
    </row>
    <row r="1572" spans="9:9" x14ac:dyDescent="0.25">
      <c r="I1572">
        <v>10.92</v>
      </c>
    </row>
    <row r="1573" spans="9:9" x14ac:dyDescent="0.25">
      <c r="I1573">
        <v>5.03</v>
      </c>
    </row>
    <row r="1574" spans="9:9" x14ac:dyDescent="0.25">
      <c r="I1574">
        <v>7.59</v>
      </c>
    </row>
    <row r="1575" spans="9:9" x14ac:dyDescent="0.25">
      <c r="I1575">
        <v>3.13</v>
      </c>
    </row>
    <row r="1576" spans="9:9" x14ac:dyDescent="0.25">
      <c r="I1576">
        <v>7.07</v>
      </c>
    </row>
    <row r="1577" spans="9:9" x14ac:dyDescent="0.25">
      <c r="I1577">
        <v>3.01</v>
      </c>
    </row>
    <row r="1578" spans="9:9" x14ac:dyDescent="0.25">
      <c r="I1578">
        <v>15.91</v>
      </c>
    </row>
    <row r="1579" spans="9:9" x14ac:dyDescent="0.25">
      <c r="I1579">
        <v>1.62</v>
      </c>
    </row>
    <row r="1580" spans="9:9" x14ac:dyDescent="0.25">
      <c r="I1580">
        <v>3.79</v>
      </c>
    </row>
    <row r="1581" spans="9:9" x14ac:dyDescent="0.25">
      <c r="I1581">
        <v>13.82</v>
      </c>
    </row>
    <row r="1582" spans="9:9" x14ac:dyDescent="0.25">
      <c r="I1582">
        <v>18.05</v>
      </c>
    </row>
    <row r="1583" spans="9:9" x14ac:dyDescent="0.25">
      <c r="I1583">
        <v>19.29</v>
      </c>
    </row>
    <row r="1584" spans="9:9" x14ac:dyDescent="0.25">
      <c r="I1584">
        <v>16.72</v>
      </c>
    </row>
    <row r="1585" spans="9:9" x14ac:dyDescent="0.25">
      <c r="I1585">
        <v>4.2300000000000004</v>
      </c>
    </row>
    <row r="1586" spans="9:9" x14ac:dyDescent="0.25">
      <c r="I1586">
        <v>5.71</v>
      </c>
    </row>
    <row r="1587" spans="9:9" x14ac:dyDescent="0.25">
      <c r="I1587">
        <v>17.420000000000002</v>
      </c>
    </row>
    <row r="1588" spans="9:9" x14ac:dyDescent="0.25">
      <c r="I1588">
        <v>17.79</v>
      </c>
    </row>
    <row r="1589" spans="9:9" x14ac:dyDescent="0.25">
      <c r="I1589">
        <v>12.81</v>
      </c>
    </row>
    <row r="1590" spans="9:9" x14ac:dyDescent="0.25">
      <c r="I1590">
        <v>6.27</v>
      </c>
    </row>
    <row r="1591" spans="9:9" x14ac:dyDescent="0.25">
      <c r="I1591">
        <v>4.4800000000000004</v>
      </c>
    </row>
    <row r="1592" spans="9:9" x14ac:dyDescent="0.25">
      <c r="I1592">
        <v>17.05</v>
      </c>
    </row>
    <row r="1593" spans="9:9" x14ac:dyDescent="0.25">
      <c r="I1593">
        <v>4.1100000000000003</v>
      </c>
    </row>
    <row r="1594" spans="9:9" x14ac:dyDescent="0.25">
      <c r="I1594">
        <v>13.24</v>
      </c>
    </row>
    <row r="1595" spans="9:9" x14ac:dyDescent="0.25">
      <c r="I1595">
        <v>19.36</v>
      </c>
    </row>
    <row r="1596" spans="9:9" x14ac:dyDescent="0.25">
      <c r="I1596">
        <v>14.11</v>
      </c>
    </row>
    <row r="1597" spans="9:9" x14ac:dyDescent="0.25">
      <c r="I1597">
        <v>5.15</v>
      </c>
    </row>
    <row r="1598" spans="9:9" x14ac:dyDescent="0.25">
      <c r="I1598">
        <v>5.65</v>
      </c>
    </row>
    <row r="1599" spans="9:9" x14ac:dyDescent="0.25">
      <c r="I1599">
        <v>1.86</v>
      </c>
    </row>
    <row r="1600" spans="9:9" x14ac:dyDescent="0.25">
      <c r="I1600">
        <v>13.72</v>
      </c>
    </row>
    <row r="1601" spans="9:9" x14ac:dyDescent="0.25">
      <c r="I1601">
        <v>10.37</v>
      </c>
    </row>
    <row r="1602" spans="9:9" x14ac:dyDescent="0.25">
      <c r="I1602">
        <v>4.13</v>
      </c>
    </row>
    <row r="1603" spans="9:9" x14ac:dyDescent="0.25">
      <c r="I1603">
        <v>4.55</v>
      </c>
    </row>
    <row r="1604" spans="9:9" x14ac:dyDescent="0.25">
      <c r="I1604">
        <v>0.18</v>
      </c>
    </row>
    <row r="1605" spans="9:9" x14ac:dyDescent="0.25">
      <c r="I1605">
        <v>19.57</v>
      </c>
    </row>
    <row r="1606" spans="9:9" x14ac:dyDescent="0.25">
      <c r="I1606">
        <v>16.559999999999999</v>
      </c>
    </row>
    <row r="1607" spans="9:9" x14ac:dyDescent="0.25">
      <c r="I1607">
        <v>7.88</v>
      </c>
    </row>
    <row r="1608" spans="9:9" x14ac:dyDescent="0.25">
      <c r="I1608">
        <v>18.920000000000002</v>
      </c>
    </row>
    <row r="1609" spans="9:9" x14ac:dyDescent="0.25">
      <c r="I1609">
        <v>13.54</v>
      </c>
    </row>
    <row r="1610" spans="9:9" x14ac:dyDescent="0.25">
      <c r="I1610">
        <v>15.03</v>
      </c>
    </row>
    <row r="1611" spans="9:9" x14ac:dyDescent="0.25">
      <c r="I1611">
        <v>13.6</v>
      </c>
    </row>
    <row r="1612" spans="9:9" x14ac:dyDescent="0.25">
      <c r="I1612">
        <v>15.14</v>
      </c>
    </row>
    <row r="1613" spans="9:9" x14ac:dyDescent="0.25">
      <c r="I1613">
        <v>3.42</v>
      </c>
    </row>
    <row r="1614" spans="9:9" x14ac:dyDescent="0.25">
      <c r="I1614">
        <v>11.25</v>
      </c>
    </row>
    <row r="1615" spans="9:9" x14ac:dyDescent="0.25">
      <c r="I1615">
        <v>16.989999999999998</v>
      </c>
    </row>
    <row r="1616" spans="9:9" x14ac:dyDescent="0.25">
      <c r="I1616">
        <v>0.39</v>
      </c>
    </row>
    <row r="1617" spans="9:9" x14ac:dyDescent="0.25">
      <c r="I1617">
        <v>2.4700000000000002</v>
      </c>
    </row>
    <row r="1618" spans="9:9" x14ac:dyDescent="0.25">
      <c r="I1618">
        <v>4.91</v>
      </c>
    </row>
    <row r="1619" spans="9:9" x14ac:dyDescent="0.25">
      <c r="I1619">
        <v>5.89</v>
      </c>
    </row>
    <row r="1620" spans="9:9" x14ac:dyDescent="0.25">
      <c r="I1620">
        <v>3.65</v>
      </c>
    </row>
    <row r="1621" spans="9:9" x14ac:dyDescent="0.25">
      <c r="I1621">
        <v>12.49</v>
      </c>
    </row>
    <row r="1622" spans="9:9" x14ac:dyDescent="0.25">
      <c r="I1622">
        <v>5.88</v>
      </c>
    </row>
    <row r="1623" spans="9:9" x14ac:dyDescent="0.25">
      <c r="I1623">
        <v>3.16</v>
      </c>
    </row>
    <row r="1624" spans="9:9" x14ac:dyDescent="0.25">
      <c r="I1624">
        <v>18.12</v>
      </c>
    </row>
    <row r="1625" spans="9:9" x14ac:dyDescent="0.25">
      <c r="I1625">
        <v>13.9</v>
      </c>
    </row>
    <row r="1626" spans="9:9" x14ac:dyDescent="0.25">
      <c r="I1626">
        <v>4.92</v>
      </c>
    </row>
    <row r="1627" spans="9:9" x14ac:dyDescent="0.25">
      <c r="I1627">
        <v>7.22</v>
      </c>
    </row>
    <row r="1628" spans="9:9" x14ac:dyDescent="0.25">
      <c r="I1628">
        <v>14.82</v>
      </c>
    </row>
    <row r="1629" spans="9:9" x14ac:dyDescent="0.25">
      <c r="I1629">
        <v>15.82</v>
      </c>
    </row>
    <row r="1630" spans="9:9" x14ac:dyDescent="0.25">
      <c r="I1630">
        <v>3.53</v>
      </c>
    </row>
    <row r="1631" spans="9:9" x14ac:dyDescent="0.25">
      <c r="I1631">
        <v>18.73</v>
      </c>
    </row>
    <row r="1632" spans="9:9" x14ac:dyDescent="0.25">
      <c r="I1632">
        <v>15.71</v>
      </c>
    </row>
    <row r="1633" spans="9:9" x14ac:dyDescent="0.25">
      <c r="I1633">
        <v>17.14</v>
      </c>
    </row>
    <row r="1634" spans="9:9" x14ac:dyDescent="0.25">
      <c r="I1634">
        <v>2.88</v>
      </c>
    </row>
    <row r="1635" spans="9:9" x14ac:dyDescent="0.25">
      <c r="I1635">
        <v>2.87</v>
      </c>
    </row>
    <row r="1636" spans="9:9" x14ac:dyDescent="0.25">
      <c r="I1636">
        <v>6.11</v>
      </c>
    </row>
    <row r="1637" spans="9:9" x14ac:dyDescent="0.25">
      <c r="I1637">
        <v>1.29</v>
      </c>
    </row>
    <row r="1638" spans="9:9" x14ac:dyDescent="0.25">
      <c r="I1638">
        <v>1.82</v>
      </c>
    </row>
    <row r="1639" spans="9:9" x14ac:dyDescent="0.25">
      <c r="I1639">
        <v>2.86</v>
      </c>
    </row>
    <row r="1640" spans="9:9" x14ac:dyDescent="0.25">
      <c r="I1640">
        <v>14.25</v>
      </c>
    </row>
    <row r="1641" spans="9:9" x14ac:dyDescent="0.25">
      <c r="I1641">
        <v>0.6</v>
      </c>
    </row>
    <row r="1642" spans="9:9" x14ac:dyDescent="0.25">
      <c r="I1642">
        <v>1.66</v>
      </c>
    </row>
    <row r="1643" spans="9:9" x14ac:dyDescent="0.25">
      <c r="I1643">
        <v>18.88</v>
      </c>
    </row>
    <row r="1644" spans="9:9" x14ac:dyDescent="0.25">
      <c r="I1644">
        <v>1.67</v>
      </c>
    </row>
    <row r="1645" spans="9:9" x14ac:dyDescent="0.25">
      <c r="I1645">
        <v>10.75</v>
      </c>
    </row>
    <row r="1646" spans="9:9" x14ac:dyDescent="0.25">
      <c r="I1646">
        <v>12.85</v>
      </c>
    </row>
    <row r="1647" spans="9:9" x14ac:dyDescent="0.25">
      <c r="I1647">
        <v>19.170000000000002</v>
      </c>
    </row>
    <row r="1648" spans="9:9" x14ac:dyDescent="0.25">
      <c r="I1648">
        <v>18</v>
      </c>
    </row>
    <row r="1649" spans="9:9" x14ac:dyDescent="0.25">
      <c r="I1649">
        <v>8.81</v>
      </c>
    </row>
    <row r="1650" spans="9:9" x14ac:dyDescent="0.25">
      <c r="I1650">
        <v>18.84</v>
      </c>
    </row>
    <row r="1651" spans="9:9" x14ac:dyDescent="0.25">
      <c r="I1651">
        <v>8.65</v>
      </c>
    </row>
    <row r="1652" spans="9:9" x14ac:dyDescent="0.25">
      <c r="I1652">
        <v>13.4</v>
      </c>
    </row>
    <row r="1653" spans="9:9" x14ac:dyDescent="0.25">
      <c r="I1653">
        <v>5.19</v>
      </c>
    </row>
    <row r="1654" spans="9:9" x14ac:dyDescent="0.25">
      <c r="I1654">
        <v>12.73</v>
      </c>
    </row>
    <row r="1655" spans="9:9" x14ac:dyDescent="0.25">
      <c r="I1655">
        <v>10.76</v>
      </c>
    </row>
    <row r="1656" spans="9:9" x14ac:dyDescent="0.25">
      <c r="I1656">
        <v>12.14</v>
      </c>
    </row>
    <row r="1657" spans="9:9" x14ac:dyDescent="0.25">
      <c r="I1657">
        <v>13.65</v>
      </c>
    </row>
    <row r="1658" spans="9:9" x14ac:dyDescent="0.25">
      <c r="I1658">
        <v>3.47</v>
      </c>
    </row>
    <row r="1659" spans="9:9" x14ac:dyDescent="0.25">
      <c r="I1659">
        <v>6.03</v>
      </c>
    </row>
    <row r="1660" spans="9:9" x14ac:dyDescent="0.25">
      <c r="I1660">
        <v>14.72</v>
      </c>
    </row>
    <row r="1661" spans="9:9" x14ac:dyDescent="0.25">
      <c r="I1661">
        <v>3.28</v>
      </c>
    </row>
    <row r="1662" spans="9:9" x14ac:dyDescent="0.25">
      <c r="I1662">
        <v>6.88</v>
      </c>
    </row>
    <row r="1663" spans="9:9" x14ac:dyDescent="0.25">
      <c r="I1663">
        <v>13.33</v>
      </c>
    </row>
    <row r="1664" spans="9:9" x14ac:dyDescent="0.25">
      <c r="I1664">
        <v>18.75</v>
      </c>
    </row>
    <row r="1665" spans="9:9" x14ac:dyDescent="0.25">
      <c r="I1665">
        <v>1.51</v>
      </c>
    </row>
    <row r="1666" spans="9:9" x14ac:dyDescent="0.25">
      <c r="I1666">
        <v>10.33</v>
      </c>
    </row>
    <row r="1667" spans="9:9" x14ac:dyDescent="0.25">
      <c r="I1667">
        <v>1.64</v>
      </c>
    </row>
    <row r="1668" spans="9:9" x14ac:dyDescent="0.25">
      <c r="I1668">
        <v>7.58</v>
      </c>
    </row>
    <row r="1669" spans="9:9" x14ac:dyDescent="0.25">
      <c r="I1669">
        <v>3.51</v>
      </c>
    </row>
    <row r="1670" spans="9:9" x14ac:dyDescent="0.25">
      <c r="I1670">
        <v>12.99</v>
      </c>
    </row>
    <row r="1671" spans="9:9" x14ac:dyDescent="0.25">
      <c r="I1671">
        <v>15.16</v>
      </c>
    </row>
    <row r="1672" spans="9:9" x14ac:dyDescent="0.25">
      <c r="I1672">
        <v>4.95</v>
      </c>
    </row>
    <row r="1673" spans="9:9" x14ac:dyDescent="0.25">
      <c r="I1673">
        <v>14.26</v>
      </c>
    </row>
    <row r="1674" spans="9:9" x14ac:dyDescent="0.25">
      <c r="I1674">
        <v>8.94</v>
      </c>
    </row>
    <row r="1675" spans="9:9" x14ac:dyDescent="0.25">
      <c r="I1675">
        <v>5.67</v>
      </c>
    </row>
    <row r="1676" spans="9:9" x14ac:dyDescent="0.25">
      <c r="I1676">
        <v>10.47</v>
      </c>
    </row>
    <row r="1677" spans="9:9" x14ac:dyDescent="0.25">
      <c r="I1677">
        <v>7.59</v>
      </c>
    </row>
    <row r="1678" spans="9:9" x14ac:dyDescent="0.25">
      <c r="I1678">
        <v>4.5999999999999996</v>
      </c>
    </row>
    <row r="1679" spans="9:9" x14ac:dyDescent="0.25">
      <c r="I1679">
        <v>15.14</v>
      </c>
    </row>
    <row r="1680" spans="9:9" x14ac:dyDescent="0.25">
      <c r="I1680">
        <v>15.95</v>
      </c>
    </row>
    <row r="1681" spans="9:9" x14ac:dyDescent="0.25">
      <c r="I1681">
        <v>16.010000000000002</v>
      </c>
    </row>
    <row r="1682" spans="9:9" x14ac:dyDescent="0.25">
      <c r="I1682">
        <v>7.64</v>
      </c>
    </row>
    <row r="1683" spans="9:9" x14ac:dyDescent="0.25">
      <c r="I1683">
        <v>3.39</v>
      </c>
    </row>
    <row r="1684" spans="9:9" x14ac:dyDescent="0.25">
      <c r="I1684">
        <v>16.809999999999999</v>
      </c>
    </row>
    <row r="1685" spans="9:9" x14ac:dyDescent="0.25">
      <c r="I1685">
        <v>6.59</v>
      </c>
    </row>
    <row r="1686" spans="9:9" x14ac:dyDescent="0.25">
      <c r="I1686">
        <v>14.96</v>
      </c>
    </row>
    <row r="1687" spans="9:9" x14ac:dyDescent="0.25">
      <c r="I1687">
        <v>16.350000000000001</v>
      </c>
    </row>
    <row r="1688" spans="9:9" x14ac:dyDescent="0.25">
      <c r="I1688">
        <v>15.36</v>
      </c>
    </row>
    <row r="1689" spans="9:9" x14ac:dyDescent="0.25">
      <c r="I1689">
        <v>7.8</v>
      </c>
    </row>
    <row r="1690" spans="9:9" x14ac:dyDescent="0.25">
      <c r="I1690">
        <v>18.760000000000002</v>
      </c>
    </row>
    <row r="1691" spans="9:9" x14ac:dyDescent="0.25">
      <c r="I1691">
        <v>13.2</v>
      </c>
    </row>
    <row r="1692" spans="9:9" x14ac:dyDescent="0.25">
      <c r="I1692">
        <v>11.51</v>
      </c>
    </row>
    <row r="1693" spans="9:9" x14ac:dyDescent="0.25">
      <c r="I1693">
        <v>13.96</v>
      </c>
    </row>
    <row r="1694" spans="9:9" x14ac:dyDescent="0.25">
      <c r="I1694">
        <v>0.89</v>
      </c>
    </row>
    <row r="1695" spans="9:9" x14ac:dyDescent="0.25">
      <c r="I1695">
        <v>7.81</v>
      </c>
    </row>
    <row r="1696" spans="9:9" x14ac:dyDescent="0.25">
      <c r="I1696">
        <v>17.62</v>
      </c>
    </row>
    <row r="1697" spans="9:9" x14ac:dyDescent="0.25">
      <c r="I1697">
        <v>3.22</v>
      </c>
    </row>
    <row r="1698" spans="9:9" x14ac:dyDescent="0.25">
      <c r="I1698">
        <v>8.2899999999999991</v>
      </c>
    </row>
    <row r="1699" spans="9:9" x14ac:dyDescent="0.25">
      <c r="I1699">
        <v>8.1</v>
      </c>
    </row>
    <row r="1700" spans="9:9" x14ac:dyDescent="0.25">
      <c r="I1700">
        <v>7.12</v>
      </c>
    </row>
    <row r="1701" spans="9:9" x14ac:dyDescent="0.25">
      <c r="I1701">
        <v>11.25</v>
      </c>
    </row>
    <row r="1702" spans="9:9" x14ac:dyDescent="0.25">
      <c r="I1702">
        <v>19.920000000000002</v>
      </c>
    </row>
    <row r="1703" spans="9:9" x14ac:dyDescent="0.25">
      <c r="I1703">
        <v>5.12</v>
      </c>
    </row>
    <row r="1704" spans="9:9" x14ac:dyDescent="0.25">
      <c r="I1704">
        <v>14.1</v>
      </c>
    </row>
    <row r="1705" spans="9:9" x14ac:dyDescent="0.25">
      <c r="I1705">
        <v>15.16</v>
      </c>
    </row>
    <row r="1706" spans="9:9" x14ac:dyDescent="0.25">
      <c r="I1706">
        <v>11.69</v>
      </c>
    </row>
    <row r="1707" spans="9:9" x14ac:dyDescent="0.25">
      <c r="I1707">
        <v>1.95</v>
      </c>
    </row>
    <row r="1708" spans="9:9" x14ac:dyDescent="0.25">
      <c r="I1708">
        <v>11.45</v>
      </c>
    </row>
    <row r="1709" spans="9:9" x14ac:dyDescent="0.25">
      <c r="I1709">
        <v>19.07</v>
      </c>
    </row>
    <row r="1710" spans="9:9" x14ac:dyDescent="0.25">
      <c r="I1710">
        <v>6.84</v>
      </c>
    </row>
    <row r="1711" spans="9:9" x14ac:dyDescent="0.25">
      <c r="I1711">
        <v>12.79</v>
      </c>
    </row>
    <row r="1712" spans="9:9" x14ac:dyDescent="0.25">
      <c r="I1712">
        <v>19.190000000000001</v>
      </c>
    </row>
    <row r="1713" spans="9:9" x14ac:dyDescent="0.25">
      <c r="I1713">
        <v>15.96</v>
      </c>
    </row>
    <row r="1714" spans="9:9" x14ac:dyDescent="0.25">
      <c r="I1714">
        <v>13.77</v>
      </c>
    </row>
    <row r="1715" spans="9:9" x14ac:dyDescent="0.25">
      <c r="I1715">
        <v>19.420000000000002</v>
      </c>
    </row>
    <row r="1716" spans="9:9" x14ac:dyDescent="0.25">
      <c r="I1716">
        <v>3.41</v>
      </c>
    </row>
    <row r="1717" spans="9:9" x14ac:dyDescent="0.25">
      <c r="I1717">
        <v>15.45</v>
      </c>
    </row>
    <row r="1718" spans="9:9" x14ac:dyDescent="0.25">
      <c r="I1718">
        <v>8.14</v>
      </c>
    </row>
    <row r="1719" spans="9:9" x14ac:dyDescent="0.25">
      <c r="I1719">
        <v>7.21</v>
      </c>
    </row>
    <row r="1720" spans="9:9" x14ac:dyDescent="0.25">
      <c r="I1720">
        <v>10.41</v>
      </c>
    </row>
    <row r="1721" spans="9:9" x14ac:dyDescent="0.25">
      <c r="I1721">
        <v>0.68</v>
      </c>
    </row>
    <row r="1722" spans="9:9" x14ac:dyDescent="0.25">
      <c r="I1722">
        <v>6.25</v>
      </c>
    </row>
    <row r="1723" spans="9:9" x14ac:dyDescent="0.25">
      <c r="I1723">
        <v>3.32</v>
      </c>
    </row>
    <row r="1724" spans="9:9" x14ac:dyDescent="0.25">
      <c r="I1724">
        <v>2.77</v>
      </c>
    </row>
    <row r="1725" spans="9:9" x14ac:dyDescent="0.25">
      <c r="I1725">
        <v>6.75</v>
      </c>
    </row>
    <row r="1726" spans="9:9" x14ac:dyDescent="0.25">
      <c r="I1726">
        <v>16.05</v>
      </c>
    </row>
    <row r="1727" spans="9:9" x14ac:dyDescent="0.25">
      <c r="I1727">
        <v>4.0199999999999996</v>
      </c>
    </row>
    <row r="1728" spans="9:9" x14ac:dyDescent="0.25">
      <c r="I1728">
        <v>10.63</v>
      </c>
    </row>
    <row r="1729" spans="9:9" x14ac:dyDescent="0.25">
      <c r="I1729">
        <v>14.97</v>
      </c>
    </row>
    <row r="1730" spans="9:9" x14ac:dyDescent="0.25">
      <c r="I1730">
        <v>4.82</v>
      </c>
    </row>
    <row r="1731" spans="9:9" x14ac:dyDescent="0.25">
      <c r="I1731">
        <v>18.48</v>
      </c>
    </row>
    <row r="1732" spans="9:9" x14ac:dyDescent="0.25">
      <c r="I1732">
        <v>17.329999999999998</v>
      </c>
    </row>
    <row r="1733" spans="9:9" x14ac:dyDescent="0.25">
      <c r="I1733">
        <v>5.0199999999999996</v>
      </c>
    </row>
    <row r="1734" spans="9:9" x14ac:dyDescent="0.25">
      <c r="I1734">
        <v>19.79</v>
      </c>
    </row>
    <row r="1735" spans="9:9" x14ac:dyDescent="0.25">
      <c r="I1735">
        <v>13.38</v>
      </c>
    </row>
    <row r="1736" spans="9:9" x14ac:dyDescent="0.25">
      <c r="I1736">
        <v>5.72</v>
      </c>
    </row>
    <row r="1737" spans="9:9" x14ac:dyDescent="0.25">
      <c r="I1737">
        <v>13.62</v>
      </c>
    </row>
    <row r="1738" spans="9:9" x14ac:dyDescent="0.25">
      <c r="I1738">
        <v>13.32</v>
      </c>
    </row>
    <row r="1739" spans="9:9" x14ac:dyDescent="0.25">
      <c r="I1739">
        <v>12.12</v>
      </c>
    </row>
    <row r="1740" spans="9:9" x14ac:dyDescent="0.25">
      <c r="I1740">
        <v>14.23</v>
      </c>
    </row>
    <row r="1741" spans="9:9" x14ac:dyDescent="0.25">
      <c r="I1741">
        <v>5.37</v>
      </c>
    </row>
    <row r="1742" spans="9:9" x14ac:dyDescent="0.25">
      <c r="I1742">
        <v>19.579999999999998</v>
      </c>
    </row>
    <row r="1743" spans="9:9" x14ac:dyDescent="0.25">
      <c r="I1743">
        <v>17.16</v>
      </c>
    </row>
    <row r="1744" spans="9:9" x14ac:dyDescent="0.25">
      <c r="I1744">
        <v>14.91</v>
      </c>
    </row>
    <row r="1745" spans="9:9" x14ac:dyDescent="0.25">
      <c r="I1745">
        <v>0.53</v>
      </c>
    </row>
    <row r="1746" spans="9:9" x14ac:dyDescent="0.25">
      <c r="I1746">
        <v>11.81</v>
      </c>
    </row>
    <row r="1747" spans="9:9" x14ac:dyDescent="0.25">
      <c r="I1747">
        <v>14.13</v>
      </c>
    </row>
    <row r="1748" spans="9:9" x14ac:dyDescent="0.25">
      <c r="I1748">
        <v>17.079999999999998</v>
      </c>
    </row>
    <row r="1749" spans="9:9" x14ac:dyDescent="0.25">
      <c r="I1749">
        <v>18.920000000000002</v>
      </c>
    </row>
    <row r="1750" spans="9:9" x14ac:dyDescent="0.25">
      <c r="I1750">
        <v>18.32</v>
      </c>
    </row>
    <row r="1751" spans="9:9" x14ac:dyDescent="0.25">
      <c r="I1751">
        <v>8.1199999999999992</v>
      </c>
    </row>
    <row r="1752" spans="9:9" x14ac:dyDescent="0.25">
      <c r="I1752">
        <v>17.93</v>
      </c>
    </row>
    <row r="1753" spans="9:9" x14ac:dyDescent="0.25">
      <c r="I1753">
        <v>0.01</v>
      </c>
    </row>
    <row r="1754" spans="9:9" x14ac:dyDescent="0.25">
      <c r="I1754">
        <v>7.03</v>
      </c>
    </row>
    <row r="1755" spans="9:9" x14ac:dyDescent="0.25">
      <c r="I1755">
        <v>2.2799999999999998</v>
      </c>
    </row>
    <row r="1756" spans="9:9" x14ac:dyDescent="0.25">
      <c r="I1756">
        <v>17.66</v>
      </c>
    </row>
    <row r="1757" spans="9:9" x14ac:dyDescent="0.25">
      <c r="I1757">
        <v>18.559999999999999</v>
      </c>
    </row>
    <row r="1758" spans="9:9" x14ac:dyDescent="0.25">
      <c r="I1758">
        <v>5.12</v>
      </c>
    </row>
    <row r="1759" spans="9:9" x14ac:dyDescent="0.25">
      <c r="I1759">
        <v>7.35</v>
      </c>
    </row>
    <row r="1760" spans="9:9" x14ac:dyDescent="0.25">
      <c r="I1760">
        <v>19.68</v>
      </c>
    </row>
    <row r="1761" spans="9:9" x14ac:dyDescent="0.25">
      <c r="I1761">
        <v>11.32</v>
      </c>
    </row>
    <row r="1762" spans="9:9" x14ac:dyDescent="0.25">
      <c r="I1762">
        <v>9.94</v>
      </c>
    </row>
    <row r="1763" spans="9:9" x14ac:dyDescent="0.25">
      <c r="I1763">
        <v>10.01</v>
      </c>
    </row>
    <row r="1764" spans="9:9" x14ac:dyDescent="0.25">
      <c r="I1764">
        <v>13.92</v>
      </c>
    </row>
    <row r="1765" spans="9:9" x14ac:dyDescent="0.25">
      <c r="I1765">
        <v>19.09</v>
      </c>
    </row>
    <row r="1766" spans="9:9" x14ac:dyDescent="0.25">
      <c r="I1766">
        <v>7.33</v>
      </c>
    </row>
    <row r="1767" spans="9:9" x14ac:dyDescent="0.25">
      <c r="I1767">
        <v>3.45</v>
      </c>
    </row>
    <row r="1768" spans="9:9" x14ac:dyDescent="0.25">
      <c r="I1768">
        <v>3.7</v>
      </c>
    </row>
    <row r="1769" spans="9:9" x14ac:dyDescent="0.25">
      <c r="I1769">
        <v>0.41</v>
      </c>
    </row>
    <row r="1770" spans="9:9" x14ac:dyDescent="0.25">
      <c r="I1770">
        <v>11.11</v>
      </c>
    </row>
    <row r="1771" spans="9:9" x14ac:dyDescent="0.25">
      <c r="I1771">
        <v>18.579999999999998</v>
      </c>
    </row>
    <row r="1772" spans="9:9" x14ac:dyDescent="0.25">
      <c r="I1772">
        <v>14.26</v>
      </c>
    </row>
    <row r="1773" spans="9:9" x14ac:dyDescent="0.25">
      <c r="I1773">
        <v>19.86</v>
      </c>
    </row>
    <row r="1774" spans="9:9" x14ac:dyDescent="0.25">
      <c r="I1774">
        <v>18.190000000000001</v>
      </c>
    </row>
    <row r="1775" spans="9:9" x14ac:dyDescent="0.25">
      <c r="I1775">
        <v>9.84</v>
      </c>
    </row>
    <row r="1776" spans="9:9" x14ac:dyDescent="0.25">
      <c r="I1776">
        <v>9.73</v>
      </c>
    </row>
    <row r="1777" spans="9:9" x14ac:dyDescent="0.25">
      <c r="I1777">
        <v>12.57</v>
      </c>
    </row>
    <row r="1778" spans="9:9" x14ac:dyDescent="0.25">
      <c r="I1778">
        <v>2.2200000000000002</v>
      </c>
    </row>
    <row r="1779" spans="9:9" x14ac:dyDescent="0.25">
      <c r="I1779">
        <v>12.15</v>
      </c>
    </row>
    <row r="1780" spans="9:9" x14ac:dyDescent="0.25">
      <c r="I1780">
        <v>9.2799999999999994</v>
      </c>
    </row>
    <row r="1781" spans="9:9" x14ac:dyDescent="0.25">
      <c r="I1781">
        <v>12.85</v>
      </c>
    </row>
    <row r="1782" spans="9:9" x14ac:dyDescent="0.25">
      <c r="I1782">
        <v>11.3</v>
      </c>
    </row>
    <row r="1783" spans="9:9" x14ac:dyDescent="0.25">
      <c r="I1783">
        <v>6.21</v>
      </c>
    </row>
    <row r="1784" spans="9:9" x14ac:dyDescent="0.25">
      <c r="I1784">
        <v>12.16</v>
      </c>
    </row>
    <row r="1785" spans="9:9" x14ac:dyDescent="0.25">
      <c r="I1785">
        <v>7.32</v>
      </c>
    </row>
    <row r="1786" spans="9:9" x14ac:dyDescent="0.25">
      <c r="I1786">
        <v>3.89</v>
      </c>
    </row>
    <row r="1787" spans="9:9" x14ac:dyDescent="0.25">
      <c r="I1787">
        <v>13.5</v>
      </c>
    </row>
    <row r="1788" spans="9:9" x14ac:dyDescent="0.25">
      <c r="I1788">
        <v>6.13</v>
      </c>
    </row>
    <row r="1789" spans="9:9" x14ac:dyDescent="0.25">
      <c r="I1789">
        <v>17.78</v>
      </c>
    </row>
    <row r="1790" spans="9:9" x14ac:dyDescent="0.25">
      <c r="I1790">
        <v>3.99</v>
      </c>
    </row>
    <row r="1791" spans="9:9" x14ac:dyDescent="0.25">
      <c r="I1791">
        <v>12</v>
      </c>
    </row>
    <row r="1792" spans="9:9" x14ac:dyDescent="0.25">
      <c r="I1792">
        <v>11.43</v>
      </c>
    </row>
    <row r="1793" spans="9:9" x14ac:dyDescent="0.25">
      <c r="I1793">
        <v>3.95</v>
      </c>
    </row>
    <row r="1794" spans="9:9" x14ac:dyDescent="0.25">
      <c r="I1794">
        <v>8.8000000000000007</v>
      </c>
    </row>
    <row r="1795" spans="9:9" x14ac:dyDescent="0.25">
      <c r="I1795">
        <v>13.51</v>
      </c>
    </row>
    <row r="1796" spans="9:9" x14ac:dyDescent="0.25">
      <c r="I1796">
        <v>6.37</v>
      </c>
    </row>
    <row r="1797" spans="9:9" x14ac:dyDescent="0.25">
      <c r="I1797">
        <v>2.2799999999999998</v>
      </c>
    </row>
    <row r="1798" spans="9:9" x14ac:dyDescent="0.25">
      <c r="I1798">
        <v>12.3</v>
      </c>
    </row>
    <row r="1799" spans="9:9" x14ac:dyDescent="0.25">
      <c r="I1799">
        <v>4.4800000000000004</v>
      </c>
    </row>
    <row r="1800" spans="9:9" x14ac:dyDescent="0.25">
      <c r="I1800">
        <v>13.63</v>
      </c>
    </row>
    <row r="1801" spans="9:9" x14ac:dyDescent="0.25">
      <c r="I1801">
        <v>16.79</v>
      </c>
    </row>
    <row r="1802" spans="9:9" x14ac:dyDescent="0.25">
      <c r="I1802">
        <v>2.4700000000000002</v>
      </c>
    </row>
    <row r="1803" spans="9:9" x14ac:dyDescent="0.25">
      <c r="I1803">
        <v>8.75</v>
      </c>
    </row>
    <row r="1804" spans="9:9" x14ac:dyDescent="0.25">
      <c r="I1804">
        <v>8.9</v>
      </c>
    </row>
    <row r="1805" spans="9:9" x14ac:dyDescent="0.25">
      <c r="I1805">
        <v>12.65</v>
      </c>
    </row>
    <row r="1806" spans="9:9" x14ac:dyDescent="0.25">
      <c r="I1806">
        <v>6.69</v>
      </c>
    </row>
    <row r="1807" spans="9:9" x14ac:dyDescent="0.25">
      <c r="I1807">
        <v>8.3699999999999992</v>
      </c>
    </row>
    <row r="1808" spans="9:9" x14ac:dyDescent="0.25">
      <c r="I1808">
        <v>0.24</v>
      </c>
    </row>
    <row r="1809" spans="9:9" x14ac:dyDescent="0.25">
      <c r="I1809">
        <v>2.4500000000000002</v>
      </c>
    </row>
    <row r="1810" spans="9:9" x14ac:dyDescent="0.25">
      <c r="I1810">
        <v>11.4</v>
      </c>
    </row>
    <row r="1811" spans="9:9" x14ac:dyDescent="0.25">
      <c r="I1811">
        <v>4.32</v>
      </c>
    </row>
    <row r="1812" spans="9:9" x14ac:dyDescent="0.25">
      <c r="I1812">
        <v>2.89</v>
      </c>
    </row>
    <row r="1813" spans="9:9" x14ac:dyDescent="0.25">
      <c r="I1813">
        <v>6.49</v>
      </c>
    </row>
    <row r="1814" spans="9:9" x14ac:dyDescent="0.25">
      <c r="I1814">
        <v>3.27</v>
      </c>
    </row>
    <row r="1815" spans="9:9" x14ac:dyDescent="0.25">
      <c r="I1815">
        <v>1.19</v>
      </c>
    </row>
    <row r="1816" spans="9:9" x14ac:dyDescent="0.25">
      <c r="I1816">
        <v>5.68</v>
      </c>
    </row>
    <row r="1817" spans="9:9" x14ac:dyDescent="0.25">
      <c r="I1817">
        <v>3.29</v>
      </c>
    </row>
    <row r="1818" spans="9:9" x14ac:dyDescent="0.25">
      <c r="I1818">
        <v>15.99</v>
      </c>
    </row>
    <row r="1819" spans="9:9" x14ac:dyDescent="0.25">
      <c r="I1819">
        <v>1.25</v>
      </c>
    </row>
    <row r="1820" spans="9:9" x14ac:dyDescent="0.25">
      <c r="I1820">
        <v>14.95</v>
      </c>
    </row>
    <row r="1821" spans="9:9" x14ac:dyDescent="0.25">
      <c r="I1821">
        <v>7.66</v>
      </c>
    </row>
    <row r="1822" spans="9:9" x14ac:dyDescent="0.25">
      <c r="I1822">
        <v>13.51</v>
      </c>
    </row>
    <row r="1823" spans="9:9" x14ac:dyDescent="0.25">
      <c r="I1823">
        <v>1.05</v>
      </c>
    </row>
    <row r="1824" spans="9:9" x14ac:dyDescent="0.25">
      <c r="I1824">
        <v>18.41</v>
      </c>
    </row>
    <row r="1825" spans="9:9" x14ac:dyDescent="0.25">
      <c r="I1825">
        <v>15.35</v>
      </c>
    </row>
    <row r="1826" spans="9:9" x14ac:dyDescent="0.25">
      <c r="I1826">
        <v>2.8</v>
      </c>
    </row>
    <row r="1827" spans="9:9" x14ac:dyDescent="0.25">
      <c r="I1827">
        <v>4.38</v>
      </c>
    </row>
    <row r="1828" spans="9:9" x14ac:dyDescent="0.25">
      <c r="I1828">
        <v>12.88</v>
      </c>
    </row>
    <row r="1829" spans="9:9" x14ac:dyDescent="0.25">
      <c r="I1829">
        <v>18.43</v>
      </c>
    </row>
    <row r="1830" spans="9:9" x14ac:dyDescent="0.25">
      <c r="I1830">
        <v>8.92</v>
      </c>
    </row>
    <row r="1831" spans="9:9" x14ac:dyDescent="0.25">
      <c r="I1831">
        <v>9.7100000000000009</v>
      </c>
    </row>
    <row r="1832" spans="9:9" x14ac:dyDescent="0.25">
      <c r="I1832">
        <v>4.76</v>
      </c>
    </row>
    <row r="1833" spans="9:9" x14ac:dyDescent="0.25">
      <c r="I1833">
        <v>7.66</v>
      </c>
    </row>
    <row r="1834" spans="9:9" x14ac:dyDescent="0.25">
      <c r="I1834">
        <v>5.72</v>
      </c>
    </row>
    <row r="1835" spans="9:9" x14ac:dyDescent="0.25">
      <c r="I1835">
        <v>7.01</v>
      </c>
    </row>
    <row r="1836" spans="9:9" x14ac:dyDescent="0.25">
      <c r="I1836">
        <v>0.41</v>
      </c>
    </row>
    <row r="1837" spans="9:9" x14ac:dyDescent="0.25">
      <c r="I1837">
        <v>0.82</v>
      </c>
    </row>
    <row r="1838" spans="9:9" x14ac:dyDescent="0.25">
      <c r="I1838">
        <v>13.61</v>
      </c>
    </row>
    <row r="1839" spans="9:9" x14ac:dyDescent="0.25">
      <c r="I1839">
        <v>13.64</v>
      </c>
    </row>
    <row r="1840" spans="9:9" x14ac:dyDescent="0.25">
      <c r="I1840">
        <v>6.6</v>
      </c>
    </row>
    <row r="1841" spans="9:9" x14ac:dyDescent="0.25">
      <c r="I1841">
        <v>17.71</v>
      </c>
    </row>
    <row r="1842" spans="9:9" x14ac:dyDescent="0.25">
      <c r="I1842">
        <v>5.32</v>
      </c>
    </row>
    <row r="1843" spans="9:9" x14ac:dyDescent="0.25">
      <c r="I1843">
        <v>7.92</v>
      </c>
    </row>
    <row r="1844" spans="9:9" x14ac:dyDescent="0.25">
      <c r="I1844">
        <v>14.63</v>
      </c>
    </row>
    <row r="1845" spans="9:9" x14ac:dyDescent="0.25">
      <c r="I1845">
        <v>14.87</v>
      </c>
    </row>
    <row r="1846" spans="9:9" x14ac:dyDescent="0.25">
      <c r="I1846">
        <v>17.22</v>
      </c>
    </row>
    <row r="1847" spans="9:9" x14ac:dyDescent="0.25">
      <c r="I1847">
        <v>0.57999999999999996</v>
      </c>
    </row>
    <row r="1848" spans="9:9" x14ac:dyDescent="0.25">
      <c r="I1848">
        <v>3.68</v>
      </c>
    </row>
    <row r="1849" spans="9:9" x14ac:dyDescent="0.25">
      <c r="I1849">
        <v>12.81</v>
      </c>
    </row>
    <row r="1850" spans="9:9" x14ac:dyDescent="0.25">
      <c r="I1850">
        <v>6.76</v>
      </c>
    </row>
    <row r="1851" spans="9:9" x14ac:dyDescent="0.25">
      <c r="I1851">
        <v>0.87</v>
      </c>
    </row>
    <row r="1852" spans="9:9" x14ac:dyDescent="0.25">
      <c r="I1852">
        <v>11.73</v>
      </c>
    </row>
    <row r="1853" spans="9:9" x14ac:dyDescent="0.25">
      <c r="I1853">
        <v>7.86</v>
      </c>
    </row>
    <row r="1854" spans="9:9" x14ac:dyDescent="0.25">
      <c r="I1854">
        <v>7.28</v>
      </c>
    </row>
    <row r="1855" spans="9:9" x14ac:dyDescent="0.25">
      <c r="I1855">
        <v>5.29</v>
      </c>
    </row>
    <row r="1856" spans="9:9" x14ac:dyDescent="0.25">
      <c r="I1856">
        <v>0.12</v>
      </c>
    </row>
    <row r="1857" spans="9:9" x14ac:dyDescent="0.25">
      <c r="I1857">
        <v>3.65</v>
      </c>
    </row>
    <row r="1858" spans="9:9" x14ac:dyDescent="0.25">
      <c r="I1858">
        <v>9.48</v>
      </c>
    </row>
    <row r="1859" spans="9:9" x14ac:dyDescent="0.25">
      <c r="I1859">
        <v>5.51</v>
      </c>
    </row>
    <row r="1860" spans="9:9" x14ac:dyDescent="0.25">
      <c r="I1860">
        <v>17.489999999999998</v>
      </c>
    </row>
    <row r="1861" spans="9:9" x14ac:dyDescent="0.25">
      <c r="I1861">
        <v>2.86</v>
      </c>
    </row>
    <row r="1862" spans="9:9" x14ac:dyDescent="0.25">
      <c r="I1862">
        <v>17.510000000000002</v>
      </c>
    </row>
    <row r="1863" spans="9:9" x14ac:dyDescent="0.25">
      <c r="I1863">
        <v>8.1</v>
      </c>
    </row>
    <row r="1864" spans="9:9" x14ac:dyDescent="0.25">
      <c r="I1864">
        <v>5.52</v>
      </c>
    </row>
    <row r="1865" spans="9:9" x14ac:dyDescent="0.25">
      <c r="I1865">
        <v>6.09</v>
      </c>
    </row>
    <row r="1866" spans="9:9" x14ac:dyDescent="0.25">
      <c r="I1866">
        <v>6.6</v>
      </c>
    </row>
    <row r="1867" spans="9:9" x14ac:dyDescent="0.25">
      <c r="I1867">
        <v>10.130000000000001</v>
      </c>
    </row>
    <row r="1868" spans="9:9" x14ac:dyDescent="0.25">
      <c r="I1868">
        <v>7.08</v>
      </c>
    </row>
    <row r="1869" spans="9:9" x14ac:dyDescent="0.25">
      <c r="I1869">
        <v>12.94</v>
      </c>
    </row>
    <row r="1870" spans="9:9" x14ac:dyDescent="0.25">
      <c r="I1870">
        <v>8.5</v>
      </c>
    </row>
    <row r="1871" spans="9:9" x14ac:dyDescent="0.25">
      <c r="I1871">
        <v>13.43</v>
      </c>
    </row>
    <row r="1872" spans="9:9" x14ac:dyDescent="0.25">
      <c r="I1872">
        <v>12.09</v>
      </c>
    </row>
    <row r="1873" spans="9:9" x14ac:dyDescent="0.25">
      <c r="I1873">
        <v>4.8899999999999997</v>
      </c>
    </row>
    <row r="1874" spans="9:9" x14ac:dyDescent="0.25">
      <c r="I1874">
        <v>16.260000000000002</v>
      </c>
    </row>
    <row r="1875" spans="9:9" x14ac:dyDescent="0.25">
      <c r="I1875">
        <v>15.98</v>
      </c>
    </row>
    <row r="1876" spans="9:9" x14ac:dyDescent="0.25">
      <c r="I1876">
        <v>19.78</v>
      </c>
    </row>
    <row r="1877" spans="9:9" x14ac:dyDescent="0.25">
      <c r="I1877">
        <v>3.5</v>
      </c>
    </row>
    <row r="1878" spans="9:9" x14ac:dyDescent="0.25">
      <c r="I1878">
        <v>16.96</v>
      </c>
    </row>
    <row r="1879" spans="9:9" x14ac:dyDescent="0.25">
      <c r="I1879">
        <v>17.440000000000001</v>
      </c>
    </row>
    <row r="1880" spans="9:9" x14ac:dyDescent="0.25">
      <c r="I1880">
        <v>12.84</v>
      </c>
    </row>
    <row r="1881" spans="9:9" x14ac:dyDescent="0.25">
      <c r="I1881">
        <v>10.130000000000001</v>
      </c>
    </row>
    <row r="1882" spans="9:9" x14ac:dyDescent="0.25">
      <c r="I1882">
        <v>19.149999999999999</v>
      </c>
    </row>
    <row r="1883" spans="9:9" x14ac:dyDescent="0.25">
      <c r="I1883">
        <v>19.45</v>
      </c>
    </row>
    <row r="1884" spans="9:9" x14ac:dyDescent="0.25">
      <c r="I1884">
        <v>12.83</v>
      </c>
    </row>
    <row r="1885" spans="9:9" x14ac:dyDescent="0.25">
      <c r="I1885">
        <v>7.19</v>
      </c>
    </row>
    <row r="1886" spans="9:9" x14ac:dyDescent="0.25">
      <c r="I1886">
        <v>16.34</v>
      </c>
    </row>
    <row r="1887" spans="9:9" x14ac:dyDescent="0.25">
      <c r="I1887">
        <v>1.79</v>
      </c>
    </row>
    <row r="1888" spans="9:9" x14ac:dyDescent="0.25">
      <c r="I1888">
        <v>5.81</v>
      </c>
    </row>
    <row r="1889" spans="9:9" x14ac:dyDescent="0.25">
      <c r="I1889">
        <v>19.71</v>
      </c>
    </row>
    <row r="1890" spans="9:9" x14ac:dyDescent="0.25">
      <c r="I1890">
        <v>16.29</v>
      </c>
    </row>
    <row r="1891" spans="9:9" x14ac:dyDescent="0.25">
      <c r="I1891">
        <v>18.79</v>
      </c>
    </row>
    <row r="1892" spans="9:9" x14ac:dyDescent="0.25">
      <c r="I1892">
        <v>11.9</v>
      </c>
    </row>
    <row r="1893" spans="9:9" x14ac:dyDescent="0.25">
      <c r="I1893">
        <v>8.15</v>
      </c>
    </row>
    <row r="1894" spans="9:9" x14ac:dyDescent="0.25">
      <c r="I1894">
        <v>19.59</v>
      </c>
    </row>
    <row r="1895" spans="9:9" x14ac:dyDescent="0.25">
      <c r="I1895">
        <v>6.19</v>
      </c>
    </row>
    <row r="1896" spans="9:9" x14ac:dyDescent="0.25">
      <c r="I1896">
        <v>15.15</v>
      </c>
    </row>
    <row r="1897" spans="9:9" x14ac:dyDescent="0.25">
      <c r="I1897">
        <v>11.16</v>
      </c>
    </row>
    <row r="1898" spans="9:9" x14ac:dyDescent="0.25">
      <c r="I1898">
        <v>4.57</v>
      </c>
    </row>
    <row r="1899" spans="9:9" x14ac:dyDescent="0.25">
      <c r="I1899">
        <v>0.35</v>
      </c>
    </row>
    <row r="1900" spans="9:9" x14ac:dyDescent="0.25">
      <c r="I1900">
        <v>7.68</v>
      </c>
    </row>
    <row r="1901" spans="9:9" x14ac:dyDescent="0.25">
      <c r="I1901">
        <v>10.95</v>
      </c>
    </row>
    <row r="1902" spans="9:9" x14ac:dyDescent="0.25">
      <c r="I1902">
        <v>3.66</v>
      </c>
    </row>
    <row r="1903" spans="9:9" x14ac:dyDescent="0.25">
      <c r="I1903">
        <v>8.2899999999999991</v>
      </c>
    </row>
    <row r="1904" spans="9:9" x14ac:dyDescent="0.25">
      <c r="I1904">
        <v>12.3</v>
      </c>
    </row>
    <row r="1905" spans="9:9" x14ac:dyDescent="0.25">
      <c r="I1905">
        <v>14.3</v>
      </c>
    </row>
    <row r="1906" spans="9:9" x14ac:dyDescent="0.25">
      <c r="I1906">
        <v>1.05</v>
      </c>
    </row>
    <row r="1907" spans="9:9" x14ac:dyDescent="0.25">
      <c r="I1907">
        <v>13.28</v>
      </c>
    </row>
    <row r="1908" spans="9:9" x14ac:dyDescent="0.25">
      <c r="I1908">
        <v>1.1299999999999999</v>
      </c>
    </row>
    <row r="1909" spans="9:9" x14ac:dyDescent="0.25">
      <c r="I1909">
        <v>0.56000000000000005</v>
      </c>
    </row>
    <row r="1910" spans="9:9" x14ac:dyDescent="0.25">
      <c r="I1910">
        <v>3.05</v>
      </c>
    </row>
    <row r="1911" spans="9:9" x14ac:dyDescent="0.25">
      <c r="I1911">
        <v>13.07</v>
      </c>
    </row>
    <row r="1912" spans="9:9" x14ac:dyDescent="0.25">
      <c r="I1912">
        <v>1.06</v>
      </c>
    </row>
    <row r="1913" spans="9:9" x14ac:dyDescent="0.25">
      <c r="I1913">
        <v>0.42</v>
      </c>
    </row>
    <row r="1914" spans="9:9" x14ac:dyDescent="0.25">
      <c r="I1914">
        <v>2.36</v>
      </c>
    </row>
    <row r="1915" spans="9:9" x14ac:dyDescent="0.25">
      <c r="I1915">
        <v>18.989999999999998</v>
      </c>
    </row>
    <row r="1916" spans="9:9" x14ac:dyDescent="0.25">
      <c r="I1916">
        <v>18.149999999999999</v>
      </c>
    </row>
    <row r="1917" spans="9:9" x14ac:dyDescent="0.25">
      <c r="I1917">
        <v>1.73</v>
      </c>
    </row>
    <row r="1918" spans="9:9" x14ac:dyDescent="0.25">
      <c r="I1918">
        <v>6.08</v>
      </c>
    </row>
    <row r="1919" spans="9:9" x14ac:dyDescent="0.25">
      <c r="I1919">
        <v>18.95</v>
      </c>
    </row>
    <row r="1920" spans="9:9" x14ac:dyDescent="0.25">
      <c r="I1920">
        <v>1.95</v>
      </c>
    </row>
    <row r="1921" spans="9:9" x14ac:dyDescent="0.25">
      <c r="I1921">
        <v>1.89</v>
      </c>
    </row>
    <row r="1922" spans="9:9" x14ac:dyDescent="0.25">
      <c r="I1922">
        <v>1.72</v>
      </c>
    </row>
    <row r="1923" spans="9:9" x14ac:dyDescent="0.25">
      <c r="I1923">
        <v>19.53</v>
      </c>
    </row>
    <row r="1924" spans="9:9" x14ac:dyDescent="0.25">
      <c r="I1924">
        <v>14.86</v>
      </c>
    </row>
    <row r="1925" spans="9:9" x14ac:dyDescent="0.25">
      <c r="I1925">
        <v>4.29</v>
      </c>
    </row>
    <row r="1926" spans="9:9" x14ac:dyDescent="0.25">
      <c r="I1926">
        <v>0.92</v>
      </c>
    </row>
    <row r="1927" spans="9:9" x14ac:dyDescent="0.25">
      <c r="I1927">
        <v>19.3</v>
      </c>
    </row>
    <row r="1928" spans="9:9" x14ac:dyDescent="0.25">
      <c r="I1928">
        <v>8.51</v>
      </c>
    </row>
    <row r="1929" spans="9:9" x14ac:dyDescent="0.25">
      <c r="I1929">
        <v>11.97</v>
      </c>
    </row>
    <row r="1930" spans="9:9" x14ac:dyDescent="0.25">
      <c r="I1930">
        <v>5.58</v>
      </c>
    </row>
    <row r="1931" spans="9:9" x14ac:dyDescent="0.25">
      <c r="I1931">
        <v>15.17</v>
      </c>
    </row>
    <row r="1932" spans="9:9" x14ac:dyDescent="0.25">
      <c r="I1932">
        <v>3.94</v>
      </c>
    </row>
    <row r="1933" spans="9:9" x14ac:dyDescent="0.25">
      <c r="I1933">
        <v>15.74</v>
      </c>
    </row>
    <row r="1934" spans="9:9" x14ac:dyDescent="0.25">
      <c r="I1934">
        <v>4.6100000000000003</v>
      </c>
    </row>
    <row r="1935" spans="9:9" x14ac:dyDescent="0.25">
      <c r="I1935">
        <v>1.96</v>
      </c>
    </row>
    <row r="1936" spans="9:9" x14ac:dyDescent="0.25">
      <c r="I1936">
        <v>9.58</v>
      </c>
    </row>
    <row r="1937" spans="9:9" x14ac:dyDescent="0.25">
      <c r="I1937">
        <v>16.260000000000002</v>
      </c>
    </row>
    <row r="1938" spans="9:9" x14ac:dyDescent="0.25">
      <c r="I1938">
        <v>7.7</v>
      </c>
    </row>
    <row r="1939" spans="9:9" x14ac:dyDescent="0.25">
      <c r="I1939">
        <v>0.57999999999999996</v>
      </c>
    </row>
    <row r="1940" spans="9:9" x14ac:dyDescent="0.25">
      <c r="I1940">
        <v>11.07</v>
      </c>
    </row>
    <row r="1941" spans="9:9" x14ac:dyDescent="0.25">
      <c r="I1941">
        <v>13.61</v>
      </c>
    </row>
    <row r="1942" spans="9:9" x14ac:dyDescent="0.25">
      <c r="I1942">
        <v>14.81</v>
      </c>
    </row>
    <row r="1943" spans="9:9" x14ac:dyDescent="0.25">
      <c r="I1943">
        <v>8.0399999999999991</v>
      </c>
    </row>
    <row r="1944" spans="9:9" x14ac:dyDescent="0.25">
      <c r="I1944">
        <v>1.94</v>
      </c>
    </row>
    <row r="1945" spans="9:9" x14ac:dyDescent="0.25">
      <c r="I1945">
        <v>11.69</v>
      </c>
    </row>
    <row r="1946" spans="9:9" x14ac:dyDescent="0.25">
      <c r="I1946">
        <v>6.59</v>
      </c>
    </row>
    <row r="1947" spans="9:9" x14ac:dyDescent="0.25">
      <c r="I1947">
        <v>18.940000000000001</v>
      </c>
    </row>
    <row r="1948" spans="9:9" x14ac:dyDescent="0.25">
      <c r="I1948">
        <v>10.050000000000001</v>
      </c>
    </row>
    <row r="1949" spans="9:9" x14ac:dyDescent="0.25">
      <c r="I1949">
        <v>9.4499999999999993</v>
      </c>
    </row>
    <row r="1950" spans="9:9" x14ac:dyDescent="0.25">
      <c r="I1950">
        <v>6.18</v>
      </c>
    </row>
    <row r="1951" spans="9:9" x14ac:dyDescent="0.25">
      <c r="I1951">
        <v>6.78</v>
      </c>
    </row>
    <row r="1952" spans="9:9" x14ac:dyDescent="0.25">
      <c r="I1952">
        <v>10.26</v>
      </c>
    </row>
    <row r="1953" spans="9:9" x14ac:dyDescent="0.25">
      <c r="I1953">
        <v>6.13</v>
      </c>
    </row>
    <row r="1954" spans="9:9" x14ac:dyDescent="0.25">
      <c r="I1954">
        <v>17.850000000000001</v>
      </c>
    </row>
    <row r="1955" spans="9:9" x14ac:dyDescent="0.25">
      <c r="I1955">
        <v>8.7799999999999994</v>
      </c>
    </row>
    <row r="1956" spans="9:9" x14ac:dyDescent="0.25">
      <c r="I1956">
        <v>5.84</v>
      </c>
    </row>
    <row r="1957" spans="9:9" x14ac:dyDescent="0.25">
      <c r="I1957">
        <v>3.11</v>
      </c>
    </row>
    <row r="1958" spans="9:9" x14ac:dyDescent="0.25">
      <c r="I1958">
        <v>13.45</v>
      </c>
    </row>
    <row r="1959" spans="9:9" x14ac:dyDescent="0.25">
      <c r="I1959">
        <v>0.52</v>
      </c>
    </row>
    <row r="1960" spans="9:9" x14ac:dyDescent="0.25">
      <c r="I1960">
        <v>9</v>
      </c>
    </row>
    <row r="1961" spans="9:9" x14ac:dyDescent="0.25">
      <c r="I1961">
        <v>11</v>
      </c>
    </row>
    <row r="1962" spans="9:9" x14ac:dyDescent="0.25">
      <c r="I1962">
        <v>6.8</v>
      </c>
    </row>
    <row r="1963" spans="9:9" x14ac:dyDescent="0.25">
      <c r="I1963">
        <v>15</v>
      </c>
    </row>
    <row r="1964" spans="9:9" x14ac:dyDescent="0.25">
      <c r="I1964">
        <v>13.51</v>
      </c>
    </row>
    <row r="1965" spans="9:9" x14ac:dyDescent="0.25">
      <c r="I1965">
        <v>19.43</v>
      </c>
    </row>
    <row r="1966" spans="9:9" x14ac:dyDescent="0.25">
      <c r="I1966">
        <v>10.18</v>
      </c>
    </row>
    <row r="1967" spans="9:9" x14ac:dyDescent="0.25">
      <c r="I1967">
        <v>10.76</v>
      </c>
    </row>
    <row r="1968" spans="9:9" x14ac:dyDescent="0.25">
      <c r="I1968">
        <v>4.92</v>
      </c>
    </row>
    <row r="1969" spans="9:9" x14ac:dyDescent="0.25">
      <c r="I1969">
        <v>7.71</v>
      </c>
    </row>
    <row r="1970" spans="9:9" x14ac:dyDescent="0.25">
      <c r="I1970">
        <v>0.54</v>
      </c>
    </row>
    <row r="1971" spans="9:9" x14ac:dyDescent="0.25">
      <c r="I1971">
        <v>13.79</v>
      </c>
    </row>
    <row r="1972" spans="9:9" x14ac:dyDescent="0.25">
      <c r="I1972">
        <v>6.23</v>
      </c>
    </row>
    <row r="1973" spans="9:9" x14ac:dyDescent="0.25">
      <c r="I1973">
        <v>10.81</v>
      </c>
    </row>
    <row r="1974" spans="9:9" x14ac:dyDescent="0.25">
      <c r="I1974">
        <v>5.0999999999999996</v>
      </c>
    </row>
    <row r="1975" spans="9:9" x14ac:dyDescent="0.25">
      <c r="I1975">
        <v>12.42</v>
      </c>
    </row>
    <row r="1976" spans="9:9" x14ac:dyDescent="0.25">
      <c r="I1976">
        <v>8.9499999999999993</v>
      </c>
    </row>
    <row r="1977" spans="9:9" x14ac:dyDescent="0.25">
      <c r="I1977">
        <v>9.64</v>
      </c>
    </row>
    <row r="1978" spans="9:9" x14ac:dyDescent="0.25">
      <c r="I1978">
        <v>18.850000000000001</v>
      </c>
    </row>
    <row r="1979" spans="9:9" x14ac:dyDescent="0.25">
      <c r="I1979">
        <v>14.12</v>
      </c>
    </row>
    <row r="1980" spans="9:9" x14ac:dyDescent="0.25">
      <c r="I1980">
        <v>5.24</v>
      </c>
    </row>
    <row r="1981" spans="9:9" x14ac:dyDescent="0.25">
      <c r="I1981">
        <v>10.08</v>
      </c>
    </row>
    <row r="1982" spans="9:9" x14ac:dyDescent="0.25">
      <c r="I1982">
        <v>9.33</v>
      </c>
    </row>
    <row r="1983" spans="9:9" x14ac:dyDescent="0.25">
      <c r="I1983">
        <v>15.9</v>
      </c>
    </row>
    <row r="1984" spans="9:9" x14ac:dyDescent="0.25">
      <c r="I1984">
        <v>16.670000000000002</v>
      </c>
    </row>
    <row r="1985" spans="9:9" x14ac:dyDescent="0.25">
      <c r="I1985">
        <v>5.67</v>
      </c>
    </row>
    <row r="1986" spans="9:9" x14ac:dyDescent="0.25">
      <c r="I1986">
        <v>16.420000000000002</v>
      </c>
    </row>
    <row r="1987" spans="9:9" x14ac:dyDescent="0.25">
      <c r="I1987">
        <v>3.59</v>
      </c>
    </row>
    <row r="1988" spans="9:9" x14ac:dyDescent="0.25">
      <c r="I1988">
        <v>15.26</v>
      </c>
    </row>
    <row r="1989" spans="9:9" x14ac:dyDescent="0.25">
      <c r="I1989">
        <v>4.9800000000000004</v>
      </c>
    </row>
    <row r="1990" spans="9:9" x14ac:dyDescent="0.25">
      <c r="I1990">
        <v>5.96</v>
      </c>
    </row>
    <row r="1991" spans="9:9" x14ac:dyDescent="0.25">
      <c r="I1991">
        <v>17.05</v>
      </c>
    </row>
    <row r="1992" spans="9:9" x14ac:dyDescent="0.25">
      <c r="I1992">
        <v>8.4</v>
      </c>
    </row>
    <row r="1993" spans="9:9" x14ac:dyDescent="0.25">
      <c r="I1993">
        <v>19.809999999999999</v>
      </c>
    </row>
    <row r="1994" spans="9:9" x14ac:dyDescent="0.25">
      <c r="I1994">
        <v>3.04</v>
      </c>
    </row>
    <row r="1995" spans="9:9" x14ac:dyDescent="0.25">
      <c r="I1995">
        <v>9.27</v>
      </c>
    </row>
    <row r="1996" spans="9:9" x14ac:dyDescent="0.25">
      <c r="I1996">
        <v>14.65</v>
      </c>
    </row>
    <row r="1997" spans="9:9" x14ac:dyDescent="0.25">
      <c r="I1997">
        <v>0.11</v>
      </c>
    </row>
    <row r="1998" spans="9:9" x14ac:dyDescent="0.25">
      <c r="I1998">
        <v>3.04</v>
      </c>
    </row>
    <row r="1999" spans="9:9" x14ac:dyDescent="0.25">
      <c r="I1999">
        <v>0.41</v>
      </c>
    </row>
    <row r="2000" spans="9:9" x14ac:dyDescent="0.25">
      <c r="I2000">
        <v>19.86</v>
      </c>
    </row>
    <row r="2001" spans="9:9" x14ac:dyDescent="0.25">
      <c r="I2001">
        <v>15.21</v>
      </c>
    </row>
    <row r="2002" spans="9:9" x14ac:dyDescent="0.25">
      <c r="I2002">
        <v>7.47</v>
      </c>
    </row>
    <row r="2003" spans="9:9" x14ac:dyDescent="0.25">
      <c r="I2003">
        <v>3.13</v>
      </c>
    </row>
    <row r="2004" spans="9:9" x14ac:dyDescent="0.25">
      <c r="I2004">
        <v>1.81</v>
      </c>
    </row>
    <row r="2005" spans="9:9" x14ac:dyDescent="0.25">
      <c r="I2005">
        <v>10.64</v>
      </c>
    </row>
    <row r="2006" spans="9:9" x14ac:dyDescent="0.25">
      <c r="I2006">
        <v>19.52</v>
      </c>
    </row>
    <row r="2007" spans="9:9" x14ac:dyDescent="0.25">
      <c r="I2007">
        <v>13.49</v>
      </c>
    </row>
    <row r="2008" spans="9:9" x14ac:dyDescent="0.25">
      <c r="I2008">
        <v>7.3</v>
      </c>
    </row>
    <row r="2009" spans="9:9" x14ac:dyDescent="0.25">
      <c r="I2009">
        <v>10.02</v>
      </c>
    </row>
    <row r="2010" spans="9:9" x14ac:dyDescent="0.25">
      <c r="I2010">
        <v>19.98</v>
      </c>
    </row>
    <row r="2011" spans="9:9" x14ac:dyDescent="0.25">
      <c r="I2011">
        <v>10.38</v>
      </c>
    </row>
    <row r="2012" spans="9:9" x14ac:dyDescent="0.25">
      <c r="I2012">
        <v>19.28</v>
      </c>
    </row>
    <row r="2013" spans="9:9" x14ac:dyDescent="0.25">
      <c r="I2013">
        <v>0.33</v>
      </c>
    </row>
    <row r="2014" spans="9:9" x14ac:dyDescent="0.25">
      <c r="I2014">
        <v>14.42</v>
      </c>
    </row>
    <row r="2015" spans="9:9" x14ac:dyDescent="0.25">
      <c r="I2015">
        <v>12.54</v>
      </c>
    </row>
    <row r="2016" spans="9:9" x14ac:dyDescent="0.25">
      <c r="I2016">
        <v>13.71</v>
      </c>
    </row>
    <row r="2017" spans="9:9" x14ac:dyDescent="0.25">
      <c r="I2017">
        <v>11.41</v>
      </c>
    </row>
    <row r="2018" spans="9:9" x14ac:dyDescent="0.25">
      <c r="I2018">
        <v>0.88</v>
      </c>
    </row>
    <row r="2019" spans="9:9" x14ac:dyDescent="0.25">
      <c r="I2019">
        <v>2.99</v>
      </c>
    </row>
    <row r="2020" spans="9:9" x14ac:dyDescent="0.25">
      <c r="I2020">
        <v>18.45</v>
      </c>
    </row>
    <row r="2021" spans="9:9" x14ac:dyDescent="0.25">
      <c r="I2021">
        <v>4.66</v>
      </c>
    </row>
    <row r="2022" spans="9:9" x14ac:dyDescent="0.25">
      <c r="I2022">
        <v>19.86</v>
      </c>
    </row>
    <row r="2023" spans="9:9" x14ac:dyDescent="0.25">
      <c r="I2023">
        <v>13.59</v>
      </c>
    </row>
    <row r="2024" spans="9:9" x14ac:dyDescent="0.25">
      <c r="I2024">
        <v>8.89</v>
      </c>
    </row>
    <row r="2025" spans="9:9" x14ac:dyDescent="0.25">
      <c r="I2025">
        <v>18.399999999999999</v>
      </c>
    </row>
    <row r="2026" spans="9:9" x14ac:dyDescent="0.25">
      <c r="I2026">
        <v>15.9</v>
      </c>
    </row>
    <row r="2027" spans="9:9" x14ac:dyDescent="0.25">
      <c r="I2027">
        <v>8.58</v>
      </c>
    </row>
    <row r="2028" spans="9:9" x14ac:dyDescent="0.25">
      <c r="I2028">
        <v>1.37</v>
      </c>
    </row>
    <row r="2029" spans="9:9" x14ac:dyDescent="0.25">
      <c r="I2029">
        <v>17.37</v>
      </c>
    </row>
    <row r="2030" spans="9:9" x14ac:dyDescent="0.25">
      <c r="I2030">
        <v>15.3</v>
      </c>
    </row>
    <row r="2031" spans="9:9" x14ac:dyDescent="0.25">
      <c r="I2031">
        <v>15.81</v>
      </c>
    </row>
    <row r="2032" spans="9:9" x14ac:dyDescent="0.25">
      <c r="I2032">
        <v>14.9</v>
      </c>
    </row>
    <row r="2033" spans="9:9" x14ac:dyDescent="0.25">
      <c r="I2033">
        <v>5.52</v>
      </c>
    </row>
    <row r="2034" spans="9:9" x14ac:dyDescent="0.25">
      <c r="I2034">
        <v>17.18</v>
      </c>
    </row>
    <row r="2035" spans="9:9" x14ac:dyDescent="0.25">
      <c r="I2035">
        <v>0.04</v>
      </c>
    </row>
    <row r="2036" spans="9:9" x14ac:dyDescent="0.25">
      <c r="I2036">
        <v>4.75</v>
      </c>
    </row>
    <row r="2037" spans="9:9" x14ac:dyDescent="0.25">
      <c r="I2037">
        <v>0.93</v>
      </c>
    </row>
    <row r="2038" spans="9:9" x14ac:dyDescent="0.25">
      <c r="I2038">
        <v>2.21</v>
      </c>
    </row>
    <row r="2039" spans="9:9" x14ac:dyDescent="0.25">
      <c r="I2039">
        <v>10.65</v>
      </c>
    </row>
    <row r="2040" spans="9:9" x14ac:dyDescent="0.25">
      <c r="I2040">
        <v>0.75</v>
      </c>
    </row>
    <row r="2041" spans="9:9" x14ac:dyDescent="0.25">
      <c r="I2041">
        <v>3.63</v>
      </c>
    </row>
    <row r="2042" spans="9:9" x14ac:dyDescent="0.25">
      <c r="I2042">
        <v>4.6500000000000004</v>
      </c>
    </row>
    <row r="2043" spans="9:9" x14ac:dyDescent="0.25">
      <c r="I2043">
        <v>13.11</v>
      </c>
    </row>
    <row r="2044" spans="9:9" x14ac:dyDescent="0.25">
      <c r="I2044">
        <v>9.3800000000000008</v>
      </c>
    </row>
    <row r="2045" spans="9:9" x14ac:dyDescent="0.25">
      <c r="I2045">
        <v>9.17</v>
      </c>
    </row>
    <row r="2046" spans="9:9" x14ac:dyDescent="0.25">
      <c r="I2046">
        <v>15.37</v>
      </c>
    </row>
    <row r="2047" spans="9:9" x14ac:dyDescent="0.25">
      <c r="I2047">
        <v>9.1300000000000008</v>
      </c>
    </row>
    <row r="2048" spans="9:9" x14ac:dyDescent="0.25">
      <c r="I2048">
        <v>6.97</v>
      </c>
    </row>
    <row r="2049" spans="9:9" x14ac:dyDescent="0.25">
      <c r="I2049">
        <v>19.25</v>
      </c>
    </row>
    <row r="2050" spans="9:9" x14ac:dyDescent="0.25">
      <c r="I2050">
        <v>0.17</v>
      </c>
    </row>
    <row r="2051" spans="9:9" x14ac:dyDescent="0.25">
      <c r="I2051">
        <v>6.11</v>
      </c>
    </row>
    <row r="2052" spans="9:9" x14ac:dyDescent="0.25">
      <c r="I2052">
        <v>12.19</v>
      </c>
    </row>
    <row r="2053" spans="9:9" x14ac:dyDescent="0.25">
      <c r="I2053">
        <v>15.66</v>
      </c>
    </row>
    <row r="2054" spans="9:9" x14ac:dyDescent="0.25">
      <c r="I2054">
        <v>16.329999999999998</v>
      </c>
    </row>
    <row r="2055" spans="9:9" x14ac:dyDescent="0.25">
      <c r="I2055">
        <v>0.92</v>
      </c>
    </row>
    <row r="2056" spans="9:9" x14ac:dyDescent="0.25">
      <c r="I2056">
        <v>14.18</v>
      </c>
    </row>
    <row r="2057" spans="9:9" x14ac:dyDescent="0.25">
      <c r="I2057">
        <v>14.41</v>
      </c>
    </row>
    <row r="2058" spans="9:9" x14ac:dyDescent="0.25">
      <c r="I2058">
        <v>4.28</v>
      </c>
    </row>
    <row r="2059" spans="9:9" x14ac:dyDescent="0.25">
      <c r="I2059">
        <v>2.2599999999999998</v>
      </c>
    </row>
    <row r="2060" spans="9:9" x14ac:dyDescent="0.25">
      <c r="I2060">
        <v>14.99</v>
      </c>
    </row>
    <row r="2061" spans="9:9" x14ac:dyDescent="0.25">
      <c r="I2061">
        <v>4.99</v>
      </c>
    </row>
    <row r="2062" spans="9:9" x14ac:dyDescent="0.25">
      <c r="I2062">
        <v>0.03</v>
      </c>
    </row>
    <row r="2063" spans="9:9" x14ac:dyDescent="0.25">
      <c r="I2063">
        <v>4.47</v>
      </c>
    </row>
    <row r="2064" spans="9:9" x14ac:dyDescent="0.25">
      <c r="I2064">
        <v>0.62</v>
      </c>
    </row>
    <row r="2065" spans="9:9" x14ac:dyDescent="0.25">
      <c r="I2065">
        <v>4.9800000000000004</v>
      </c>
    </row>
    <row r="2066" spans="9:9" x14ac:dyDescent="0.25">
      <c r="I2066">
        <v>6.7</v>
      </c>
    </row>
    <row r="2067" spans="9:9" x14ac:dyDescent="0.25">
      <c r="I2067">
        <v>5.43</v>
      </c>
    </row>
    <row r="2068" spans="9:9" x14ac:dyDescent="0.25">
      <c r="I2068">
        <v>18.399999999999999</v>
      </c>
    </row>
    <row r="2069" spans="9:9" x14ac:dyDescent="0.25">
      <c r="I2069">
        <v>4.6500000000000004</v>
      </c>
    </row>
    <row r="2070" spans="9:9" x14ac:dyDescent="0.25">
      <c r="I2070">
        <v>9.35</v>
      </c>
    </row>
    <row r="2071" spans="9:9" x14ac:dyDescent="0.25">
      <c r="I2071">
        <v>19.149999999999999</v>
      </c>
    </row>
    <row r="2072" spans="9:9" x14ac:dyDescent="0.25">
      <c r="I2072">
        <v>17.579999999999998</v>
      </c>
    </row>
    <row r="2073" spans="9:9" x14ac:dyDescent="0.25">
      <c r="I2073">
        <v>6.19</v>
      </c>
    </row>
    <row r="2074" spans="9:9" x14ac:dyDescent="0.25">
      <c r="I2074">
        <v>6.53</v>
      </c>
    </row>
    <row r="2075" spans="9:9" x14ac:dyDescent="0.25">
      <c r="I2075">
        <v>11.87</v>
      </c>
    </row>
    <row r="2076" spans="9:9" x14ac:dyDescent="0.25">
      <c r="I2076">
        <v>18.36</v>
      </c>
    </row>
    <row r="2077" spans="9:9" x14ac:dyDescent="0.25">
      <c r="I2077">
        <v>0.2</v>
      </c>
    </row>
    <row r="2078" spans="9:9" x14ac:dyDescent="0.25">
      <c r="I2078">
        <v>7.86</v>
      </c>
    </row>
    <row r="2079" spans="9:9" x14ac:dyDescent="0.25">
      <c r="I2079">
        <v>17</v>
      </c>
    </row>
    <row r="2080" spans="9:9" x14ac:dyDescent="0.25">
      <c r="I2080">
        <v>8.2100000000000009</v>
      </c>
    </row>
    <row r="2081" spans="9:9" x14ac:dyDescent="0.25">
      <c r="I2081">
        <v>14.4</v>
      </c>
    </row>
    <row r="2082" spans="9:9" x14ac:dyDescent="0.25">
      <c r="I2082">
        <v>13.84</v>
      </c>
    </row>
    <row r="2083" spans="9:9" x14ac:dyDescent="0.25">
      <c r="I2083">
        <v>4.1100000000000003</v>
      </c>
    </row>
    <row r="2084" spans="9:9" x14ac:dyDescent="0.25">
      <c r="I2084">
        <v>8.99</v>
      </c>
    </row>
    <row r="2085" spans="9:9" x14ac:dyDescent="0.25">
      <c r="I2085">
        <v>11.32</v>
      </c>
    </row>
    <row r="2086" spans="9:9" x14ac:dyDescent="0.25">
      <c r="I2086">
        <v>14.31</v>
      </c>
    </row>
    <row r="2087" spans="9:9" x14ac:dyDescent="0.25">
      <c r="I2087">
        <v>16.45</v>
      </c>
    </row>
    <row r="2088" spans="9:9" x14ac:dyDescent="0.25">
      <c r="I2088">
        <v>15.2</v>
      </c>
    </row>
    <row r="2089" spans="9:9" x14ac:dyDescent="0.25">
      <c r="I2089">
        <v>0.56999999999999995</v>
      </c>
    </row>
    <row r="2090" spans="9:9" x14ac:dyDescent="0.25">
      <c r="I2090">
        <v>13.41</v>
      </c>
    </row>
    <row r="2091" spans="9:9" x14ac:dyDescent="0.25">
      <c r="I2091">
        <v>9.9499999999999993</v>
      </c>
    </row>
    <row r="2092" spans="9:9" x14ac:dyDescent="0.25">
      <c r="I2092">
        <v>11.48</v>
      </c>
    </row>
    <row r="2093" spans="9:9" x14ac:dyDescent="0.25">
      <c r="I2093">
        <v>7.46</v>
      </c>
    </row>
    <row r="2094" spans="9:9" x14ac:dyDescent="0.25">
      <c r="I2094">
        <v>14.28</v>
      </c>
    </row>
    <row r="2095" spans="9:9" x14ac:dyDescent="0.25">
      <c r="I2095">
        <v>13.48</v>
      </c>
    </row>
    <row r="2096" spans="9:9" x14ac:dyDescent="0.25">
      <c r="I2096">
        <v>11.59</v>
      </c>
    </row>
    <row r="2097" spans="9:9" x14ac:dyDescent="0.25">
      <c r="I2097">
        <v>17.23</v>
      </c>
    </row>
    <row r="2098" spans="9:9" x14ac:dyDescent="0.25">
      <c r="I2098">
        <v>2.04</v>
      </c>
    </row>
    <row r="2099" spans="9:9" x14ac:dyDescent="0.25">
      <c r="I2099">
        <v>6.02</v>
      </c>
    </row>
    <row r="2100" spans="9:9" x14ac:dyDescent="0.25">
      <c r="I2100">
        <v>9.9</v>
      </c>
    </row>
    <row r="2101" spans="9:9" x14ac:dyDescent="0.25">
      <c r="I2101">
        <v>19.170000000000002</v>
      </c>
    </row>
    <row r="2102" spans="9:9" x14ac:dyDescent="0.25">
      <c r="I2102">
        <v>1.44</v>
      </c>
    </row>
    <row r="2103" spans="9:9" x14ac:dyDescent="0.25">
      <c r="I2103">
        <v>6.74</v>
      </c>
    </row>
    <row r="2104" spans="9:9" x14ac:dyDescent="0.25">
      <c r="I2104">
        <v>18.52</v>
      </c>
    </row>
    <row r="2105" spans="9:9" x14ac:dyDescent="0.25">
      <c r="I2105">
        <v>17.96</v>
      </c>
    </row>
    <row r="2106" spans="9:9" x14ac:dyDescent="0.25">
      <c r="I2106">
        <v>17.3</v>
      </c>
    </row>
    <row r="2107" spans="9:9" x14ac:dyDescent="0.25">
      <c r="I2107">
        <v>6.17</v>
      </c>
    </row>
    <row r="2108" spans="9:9" x14ac:dyDescent="0.25">
      <c r="I2108">
        <v>16.940000000000001</v>
      </c>
    </row>
    <row r="2109" spans="9:9" x14ac:dyDescent="0.25">
      <c r="I2109">
        <v>10.11</v>
      </c>
    </row>
    <row r="2110" spans="9:9" x14ac:dyDescent="0.25">
      <c r="I2110">
        <v>12.4</v>
      </c>
    </row>
    <row r="2111" spans="9:9" x14ac:dyDescent="0.25">
      <c r="I2111">
        <v>4.78</v>
      </c>
    </row>
    <row r="2112" spans="9:9" x14ac:dyDescent="0.25">
      <c r="I2112">
        <v>14.13</v>
      </c>
    </row>
    <row r="2113" spans="9:9" x14ac:dyDescent="0.25">
      <c r="I2113">
        <v>6.55</v>
      </c>
    </row>
    <row r="2114" spans="9:9" x14ac:dyDescent="0.25">
      <c r="I2114">
        <v>6.88</v>
      </c>
    </row>
    <row r="2115" spans="9:9" x14ac:dyDescent="0.25">
      <c r="I2115">
        <v>12.74</v>
      </c>
    </row>
    <row r="2116" spans="9:9" x14ac:dyDescent="0.25">
      <c r="I2116">
        <v>4.8</v>
      </c>
    </row>
    <row r="2117" spans="9:9" x14ac:dyDescent="0.25">
      <c r="I2117">
        <v>4.49</v>
      </c>
    </row>
    <row r="2118" spans="9:9" x14ac:dyDescent="0.25">
      <c r="I2118">
        <v>7.38</v>
      </c>
    </row>
    <row r="2119" spans="9:9" x14ac:dyDescent="0.25">
      <c r="I2119">
        <v>15.56</v>
      </c>
    </row>
    <row r="2120" spans="9:9" x14ac:dyDescent="0.25">
      <c r="I2120">
        <v>4.49</v>
      </c>
    </row>
    <row r="2121" spans="9:9" x14ac:dyDescent="0.25">
      <c r="I2121">
        <v>15.75</v>
      </c>
    </row>
    <row r="2122" spans="9:9" x14ac:dyDescent="0.25">
      <c r="I2122">
        <v>13.91</v>
      </c>
    </row>
    <row r="2123" spans="9:9" x14ac:dyDescent="0.25">
      <c r="I2123">
        <v>13.58</v>
      </c>
    </row>
    <row r="2124" spans="9:9" x14ac:dyDescent="0.25">
      <c r="I2124">
        <v>9.5</v>
      </c>
    </row>
    <row r="2125" spans="9:9" x14ac:dyDescent="0.25">
      <c r="I2125">
        <v>14.92</v>
      </c>
    </row>
    <row r="2126" spans="9:9" x14ac:dyDescent="0.25">
      <c r="I2126">
        <v>0.27</v>
      </c>
    </row>
    <row r="2127" spans="9:9" x14ac:dyDescent="0.25">
      <c r="I2127">
        <v>6.11</v>
      </c>
    </row>
    <row r="2128" spans="9:9" x14ac:dyDescent="0.25">
      <c r="I2128">
        <v>13.58</v>
      </c>
    </row>
    <row r="2129" spans="9:9" x14ac:dyDescent="0.25">
      <c r="I2129">
        <v>19.75</v>
      </c>
    </row>
    <row r="2130" spans="9:9" x14ac:dyDescent="0.25">
      <c r="I2130">
        <v>0.05</v>
      </c>
    </row>
    <row r="2131" spans="9:9" x14ac:dyDescent="0.25">
      <c r="I2131">
        <v>10.199999999999999</v>
      </c>
    </row>
    <row r="2132" spans="9:9" x14ac:dyDescent="0.25">
      <c r="I2132">
        <v>18.48</v>
      </c>
    </row>
    <row r="2133" spans="9:9" x14ac:dyDescent="0.25">
      <c r="I2133">
        <v>17.27</v>
      </c>
    </row>
    <row r="2134" spans="9:9" x14ac:dyDescent="0.25">
      <c r="I2134">
        <v>0.46</v>
      </c>
    </row>
    <row r="2135" spans="9:9" x14ac:dyDescent="0.25">
      <c r="I2135">
        <v>10.59</v>
      </c>
    </row>
    <row r="2136" spans="9:9" x14ac:dyDescent="0.25">
      <c r="I2136">
        <v>0.09</v>
      </c>
    </row>
    <row r="2137" spans="9:9" x14ac:dyDescent="0.25">
      <c r="I2137">
        <v>15.79</v>
      </c>
    </row>
    <row r="2138" spans="9:9" x14ac:dyDescent="0.25">
      <c r="I2138">
        <v>6.18</v>
      </c>
    </row>
    <row r="2139" spans="9:9" x14ac:dyDescent="0.25">
      <c r="I2139">
        <v>15.31</v>
      </c>
    </row>
    <row r="2140" spans="9:9" x14ac:dyDescent="0.25">
      <c r="I2140">
        <v>18.899999999999999</v>
      </c>
    </row>
    <row r="2141" spans="9:9" x14ac:dyDescent="0.25">
      <c r="I2141">
        <v>19.52</v>
      </c>
    </row>
    <row r="2142" spans="9:9" x14ac:dyDescent="0.25">
      <c r="I2142">
        <v>17.88</v>
      </c>
    </row>
    <row r="2143" spans="9:9" x14ac:dyDescent="0.25">
      <c r="I2143">
        <v>4.08</v>
      </c>
    </row>
    <row r="2144" spans="9:9" x14ac:dyDescent="0.25">
      <c r="I2144">
        <v>3.89</v>
      </c>
    </row>
    <row r="2145" spans="9:9" x14ac:dyDescent="0.25">
      <c r="I2145">
        <v>12.52</v>
      </c>
    </row>
    <row r="2146" spans="9:9" x14ac:dyDescent="0.25">
      <c r="I2146">
        <v>10.88</v>
      </c>
    </row>
    <row r="2147" spans="9:9" x14ac:dyDescent="0.25">
      <c r="I2147">
        <v>0.19</v>
      </c>
    </row>
    <row r="2148" spans="9:9" x14ac:dyDescent="0.25">
      <c r="I2148">
        <v>7.83</v>
      </c>
    </row>
    <row r="2149" spans="9:9" x14ac:dyDescent="0.25">
      <c r="I2149">
        <v>18.13</v>
      </c>
    </row>
    <row r="2150" spans="9:9" x14ac:dyDescent="0.25">
      <c r="I2150">
        <v>17.97</v>
      </c>
    </row>
    <row r="2151" spans="9:9" x14ac:dyDescent="0.25">
      <c r="I2151">
        <v>4.08</v>
      </c>
    </row>
    <row r="2152" spans="9:9" x14ac:dyDescent="0.25">
      <c r="I2152">
        <v>7.64</v>
      </c>
    </row>
    <row r="2153" spans="9:9" x14ac:dyDescent="0.25">
      <c r="I2153">
        <v>11.21</v>
      </c>
    </row>
    <row r="2154" spans="9:9" x14ac:dyDescent="0.25">
      <c r="I2154">
        <v>17.059999999999999</v>
      </c>
    </row>
    <row r="2155" spans="9:9" x14ac:dyDescent="0.25">
      <c r="I2155">
        <v>10.64</v>
      </c>
    </row>
    <row r="2156" spans="9:9" x14ac:dyDescent="0.25">
      <c r="I2156">
        <v>19.36</v>
      </c>
    </row>
    <row r="2157" spans="9:9" x14ac:dyDescent="0.25">
      <c r="I2157">
        <v>15.98</v>
      </c>
    </row>
    <row r="2158" spans="9:9" x14ac:dyDescent="0.25">
      <c r="I2158">
        <v>19.059999999999999</v>
      </c>
    </row>
    <row r="2159" spans="9:9" x14ac:dyDescent="0.25">
      <c r="I2159">
        <v>14.63</v>
      </c>
    </row>
    <row r="2160" spans="9:9" x14ac:dyDescent="0.25">
      <c r="I2160">
        <v>17.55</v>
      </c>
    </row>
    <row r="2161" spans="9:9" x14ac:dyDescent="0.25">
      <c r="I2161">
        <v>16.62</v>
      </c>
    </row>
    <row r="2162" spans="9:9" x14ac:dyDescent="0.25">
      <c r="I2162">
        <v>5.08</v>
      </c>
    </row>
    <row r="2163" spans="9:9" x14ac:dyDescent="0.25">
      <c r="I2163">
        <v>4.59</v>
      </c>
    </row>
    <row r="2164" spans="9:9" x14ac:dyDescent="0.25">
      <c r="I2164">
        <v>17.29</v>
      </c>
    </row>
    <row r="2165" spans="9:9" x14ac:dyDescent="0.25">
      <c r="I2165">
        <v>1.69</v>
      </c>
    </row>
    <row r="2166" spans="9:9" x14ac:dyDescent="0.25">
      <c r="I2166">
        <v>8.17</v>
      </c>
    </row>
    <row r="2167" spans="9:9" x14ac:dyDescent="0.25">
      <c r="I2167">
        <v>16.41</v>
      </c>
    </row>
    <row r="2168" spans="9:9" x14ac:dyDescent="0.25">
      <c r="I2168">
        <v>16.260000000000002</v>
      </c>
    </row>
    <row r="2169" spans="9:9" x14ac:dyDescent="0.25">
      <c r="I2169">
        <v>2.78</v>
      </c>
    </row>
    <row r="2170" spans="9:9" x14ac:dyDescent="0.25">
      <c r="I2170">
        <v>9.75</v>
      </c>
    </row>
    <row r="2171" spans="9:9" x14ac:dyDescent="0.25">
      <c r="I2171">
        <v>9.6</v>
      </c>
    </row>
    <row r="2172" spans="9:9" x14ac:dyDescent="0.25">
      <c r="I2172">
        <v>6.47</v>
      </c>
    </row>
    <row r="2173" spans="9:9" x14ac:dyDescent="0.25">
      <c r="I2173">
        <v>18.34</v>
      </c>
    </row>
    <row r="2174" spans="9:9" x14ac:dyDescent="0.25">
      <c r="I2174">
        <v>13.06</v>
      </c>
    </row>
    <row r="2175" spans="9:9" x14ac:dyDescent="0.25">
      <c r="I2175">
        <v>19.600000000000001</v>
      </c>
    </row>
    <row r="2176" spans="9:9" x14ac:dyDescent="0.25">
      <c r="I2176">
        <v>1.34</v>
      </c>
    </row>
    <row r="2177" spans="9:9" x14ac:dyDescent="0.25">
      <c r="I2177">
        <v>7.89</v>
      </c>
    </row>
    <row r="2178" spans="9:9" x14ac:dyDescent="0.25">
      <c r="I2178">
        <v>16.7</v>
      </c>
    </row>
    <row r="2179" spans="9:9" x14ac:dyDescent="0.25">
      <c r="I2179">
        <v>8.4499999999999993</v>
      </c>
    </row>
    <row r="2180" spans="9:9" x14ac:dyDescent="0.25">
      <c r="I2180">
        <v>5.24</v>
      </c>
    </row>
    <row r="2181" spans="9:9" x14ac:dyDescent="0.25">
      <c r="I2181">
        <v>19.96</v>
      </c>
    </row>
    <row r="2182" spans="9:9" x14ac:dyDescent="0.25">
      <c r="I2182">
        <v>17.46</v>
      </c>
    </row>
    <row r="2183" spans="9:9" x14ac:dyDescent="0.25">
      <c r="I2183">
        <v>10.93</v>
      </c>
    </row>
    <row r="2184" spans="9:9" x14ac:dyDescent="0.25">
      <c r="I2184">
        <v>11.23</v>
      </c>
    </row>
    <row r="2185" spans="9:9" x14ac:dyDescent="0.25">
      <c r="I2185">
        <v>0.14000000000000001</v>
      </c>
    </row>
    <row r="2186" spans="9:9" x14ac:dyDescent="0.25">
      <c r="I2186">
        <v>19.62</v>
      </c>
    </row>
    <row r="2187" spans="9:9" x14ac:dyDescent="0.25">
      <c r="I2187">
        <v>16.13</v>
      </c>
    </row>
    <row r="2188" spans="9:9" x14ac:dyDescent="0.25">
      <c r="I2188">
        <v>0.73</v>
      </c>
    </row>
    <row r="2189" spans="9:9" x14ac:dyDescent="0.25">
      <c r="I2189">
        <v>3.53</v>
      </c>
    </row>
    <row r="2190" spans="9:9" x14ac:dyDescent="0.25">
      <c r="I2190">
        <v>16.420000000000002</v>
      </c>
    </row>
    <row r="2191" spans="9:9" x14ac:dyDescent="0.25">
      <c r="I2191">
        <v>1.74</v>
      </c>
    </row>
    <row r="2192" spans="9:9" x14ac:dyDescent="0.25">
      <c r="I2192">
        <v>18.84</v>
      </c>
    </row>
    <row r="2193" spans="9:9" x14ac:dyDescent="0.25">
      <c r="I2193">
        <v>20</v>
      </c>
    </row>
    <row r="2194" spans="9:9" x14ac:dyDescent="0.25">
      <c r="I2194">
        <v>17.73</v>
      </c>
    </row>
    <row r="2195" spans="9:9" x14ac:dyDescent="0.25">
      <c r="I2195">
        <v>14.78</v>
      </c>
    </row>
    <row r="2196" spans="9:9" x14ac:dyDescent="0.25">
      <c r="I2196">
        <v>9.75</v>
      </c>
    </row>
    <row r="2197" spans="9:9" x14ac:dyDescent="0.25">
      <c r="I2197">
        <v>1.65</v>
      </c>
    </row>
    <row r="2198" spans="9:9" x14ac:dyDescent="0.25">
      <c r="I2198">
        <v>14.61</v>
      </c>
    </row>
    <row r="2199" spans="9:9" x14ac:dyDescent="0.25">
      <c r="I2199">
        <v>7.94</v>
      </c>
    </row>
    <row r="2200" spans="9:9" x14ac:dyDescent="0.25">
      <c r="I2200">
        <v>11.4</v>
      </c>
    </row>
    <row r="2201" spans="9:9" x14ac:dyDescent="0.25">
      <c r="I2201">
        <v>5.87</v>
      </c>
    </row>
    <row r="2202" spans="9:9" x14ac:dyDescent="0.25">
      <c r="I2202">
        <v>4.84</v>
      </c>
    </row>
    <row r="2203" spans="9:9" x14ac:dyDescent="0.25">
      <c r="I2203">
        <v>6.49</v>
      </c>
    </row>
    <row r="2204" spans="9:9" x14ac:dyDescent="0.25">
      <c r="I2204">
        <v>16.28</v>
      </c>
    </row>
    <row r="2205" spans="9:9" x14ac:dyDescent="0.25">
      <c r="I2205">
        <v>8.5299999999999994</v>
      </c>
    </row>
    <row r="2206" spans="9:9" x14ac:dyDescent="0.25">
      <c r="I2206">
        <v>6.23</v>
      </c>
    </row>
    <row r="2207" spans="9:9" x14ac:dyDescent="0.25">
      <c r="I2207">
        <v>8.66</v>
      </c>
    </row>
    <row r="2208" spans="9:9" x14ac:dyDescent="0.25">
      <c r="I2208">
        <v>0.65</v>
      </c>
    </row>
    <row r="2209" spans="9:9" x14ac:dyDescent="0.25">
      <c r="I2209">
        <v>17.809999999999999</v>
      </c>
    </row>
    <row r="2210" spans="9:9" x14ac:dyDescent="0.25">
      <c r="I2210">
        <v>11.04</v>
      </c>
    </row>
    <row r="2211" spans="9:9" x14ac:dyDescent="0.25">
      <c r="I2211">
        <v>2.1</v>
      </c>
    </row>
    <row r="2212" spans="9:9" x14ac:dyDescent="0.25">
      <c r="I2212">
        <v>5.77</v>
      </c>
    </row>
    <row r="2213" spans="9:9" x14ac:dyDescent="0.25">
      <c r="I2213">
        <v>19.670000000000002</v>
      </c>
    </row>
    <row r="2214" spans="9:9" x14ac:dyDescent="0.25">
      <c r="I2214">
        <v>11.86</v>
      </c>
    </row>
    <row r="2215" spans="9:9" x14ac:dyDescent="0.25">
      <c r="I2215">
        <v>5.83</v>
      </c>
    </row>
    <row r="2216" spans="9:9" x14ac:dyDescent="0.25">
      <c r="I2216">
        <v>8.5299999999999994</v>
      </c>
    </row>
    <row r="2217" spans="9:9" x14ac:dyDescent="0.25">
      <c r="I2217">
        <v>5.17</v>
      </c>
    </row>
    <row r="2218" spans="9:9" x14ac:dyDescent="0.25">
      <c r="I2218">
        <v>0.64</v>
      </c>
    </row>
    <row r="2219" spans="9:9" x14ac:dyDescent="0.25">
      <c r="I2219">
        <v>16.84</v>
      </c>
    </row>
    <row r="2220" spans="9:9" x14ac:dyDescent="0.25">
      <c r="I2220">
        <v>5.85</v>
      </c>
    </row>
    <row r="2221" spans="9:9" x14ac:dyDescent="0.25">
      <c r="I2221">
        <v>16.77</v>
      </c>
    </row>
    <row r="2222" spans="9:9" x14ac:dyDescent="0.25">
      <c r="I2222">
        <v>9.57</v>
      </c>
    </row>
    <row r="2223" spans="9:9" x14ac:dyDescent="0.25">
      <c r="I2223">
        <v>3.66</v>
      </c>
    </row>
    <row r="2224" spans="9:9" x14ac:dyDescent="0.25">
      <c r="I2224">
        <v>16.04</v>
      </c>
    </row>
    <row r="2225" spans="9:9" x14ac:dyDescent="0.25">
      <c r="I2225">
        <v>7.54</v>
      </c>
    </row>
    <row r="2226" spans="9:9" x14ac:dyDescent="0.25">
      <c r="I2226">
        <v>14.15</v>
      </c>
    </row>
    <row r="2227" spans="9:9" x14ac:dyDescent="0.25">
      <c r="I2227">
        <v>16.739999999999998</v>
      </c>
    </row>
    <row r="2228" spans="9:9" x14ac:dyDescent="0.25">
      <c r="I2228">
        <v>19.260000000000002</v>
      </c>
    </row>
    <row r="2229" spans="9:9" x14ac:dyDescent="0.25">
      <c r="I2229">
        <v>1.72</v>
      </c>
    </row>
    <row r="2230" spans="9:9" x14ac:dyDescent="0.25">
      <c r="I2230">
        <v>0.17</v>
      </c>
    </row>
    <row r="2231" spans="9:9" x14ac:dyDescent="0.25">
      <c r="I2231">
        <v>10.97</v>
      </c>
    </row>
    <row r="2232" spans="9:9" x14ac:dyDescent="0.25">
      <c r="I2232">
        <v>5.28</v>
      </c>
    </row>
    <row r="2233" spans="9:9" x14ac:dyDescent="0.25">
      <c r="I2233">
        <v>9.3800000000000008</v>
      </c>
    </row>
    <row r="2234" spans="9:9" x14ac:dyDescent="0.25">
      <c r="I2234">
        <v>1.45</v>
      </c>
    </row>
    <row r="2235" spans="9:9" x14ac:dyDescent="0.25">
      <c r="I2235">
        <v>10.029999999999999</v>
      </c>
    </row>
    <row r="2236" spans="9:9" x14ac:dyDescent="0.25">
      <c r="I2236">
        <v>2.5</v>
      </c>
    </row>
    <row r="2237" spans="9:9" x14ac:dyDescent="0.25">
      <c r="I2237">
        <v>16.77</v>
      </c>
    </row>
    <row r="2238" spans="9:9" x14ac:dyDescent="0.25">
      <c r="I2238">
        <v>15.19</v>
      </c>
    </row>
    <row r="2239" spans="9:9" x14ac:dyDescent="0.25">
      <c r="I2239">
        <v>1.48</v>
      </c>
    </row>
    <row r="2240" spans="9:9" x14ac:dyDescent="0.25">
      <c r="I2240">
        <v>16.73</v>
      </c>
    </row>
    <row r="2241" spans="9:9" x14ac:dyDescent="0.25">
      <c r="I2241">
        <v>6.5</v>
      </c>
    </row>
    <row r="2242" spans="9:9" x14ac:dyDescent="0.25">
      <c r="I2242">
        <v>7.06</v>
      </c>
    </row>
    <row r="2243" spans="9:9" x14ac:dyDescent="0.25">
      <c r="I2243">
        <v>3.6</v>
      </c>
    </row>
    <row r="2244" spans="9:9" x14ac:dyDescent="0.25">
      <c r="I2244">
        <v>16.71</v>
      </c>
    </row>
    <row r="2245" spans="9:9" x14ac:dyDescent="0.25">
      <c r="I2245">
        <v>8.09</v>
      </c>
    </row>
    <row r="2246" spans="9:9" x14ac:dyDescent="0.25">
      <c r="I2246">
        <v>0.98</v>
      </c>
    </row>
    <row r="2247" spans="9:9" x14ac:dyDescent="0.25">
      <c r="I2247">
        <v>19.32</v>
      </c>
    </row>
    <row r="2248" spans="9:9" x14ac:dyDescent="0.25">
      <c r="I2248">
        <v>5.12</v>
      </c>
    </row>
    <row r="2249" spans="9:9" x14ac:dyDescent="0.25">
      <c r="I2249">
        <v>18.72</v>
      </c>
    </row>
    <row r="2250" spans="9:9" x14ac:dyDescent="0.25">
      <c r="I2250">
        <v>6.02</v>
      </c>
    </row>
    <row r="2251" spans="9:9" x14ac:dyDescent="0.25">
      <c r="I2251">
        <v>16.63</v>
      </c>
    </row>
    <row r="2252" spans="9:9" x14ac:dyDescent="0.25">
      <c r="I2252">
        <v>13.28</v>
      </c>
    </row>
    <row r="2253" spans="9:9" x14ac:dyDescent="0.25">
      <c r="I2253">
        <v>17.23</v>
      </c>
    </row>
    <row r="2254" spans="9:9" x14ac:dyDescent="0.25">
      <c r="I2254">
        <v>19.52</v>
      </c>
    </row>
    <row r="2255" spans="9:9" x14ac:dyDescent="0.25">
      <c r="I2255">
        <v>17.43</v>
      </c>
    </row>
    <row r="2256" spans="9:9" x14ac:dyDescent="0.25">
      <c r="I2256">
        <v>8.07</v>
      </c>
    </row>
    <row r="2257" spans="9:9" x14ac:dyDescent="0.25">
      <c r="I2257">
        <v>16.29</v>
      </c>
    </row>
    <row r="2258" spans="9:9" x14ac:dyDescent="0.25">
      <c r="I2258">
        <v>14.23</v>
      </c>
    </row>
    <row r="2259" spans="9:9" x14ac:dyDescent="0.25">
      <c r="I2259">
        <v>1.23</v>
      </c>
    </row>
    <row r="2260" spans="9:9" x14ac:dyDescent="0.25">
      <c r="I2260">
        <v>18.600000000000001</v>
      </c>
    </row>
    <row r="2261" spans="9:9" x14ac:dyDescent="0.25">
      <c r="I2261">
        <v>9.32</v>
      </c>
    </row>
    <row r="2262" spans="9:9" x14ac:dyDescent="0.25">
      <c r="I2262">
        <v>2.69</v>
      </c>
    </row>
    <row r="2263" spans="9:9" x14ac:dyDescent="0.25">
      <c r="I2263">
        <v>8.51</v>
      </c>
    </row>
    <row r="2264" spans="9:9" x14ac:dyDescent="0.25">
      <c r="I2264">
        <v>12.06</v>
      </c>
    </row>
    <row r="2265" spans="9:9" x14ac:dyDescent="0.25">
      <c r="I2265">
        <v>11.46</v>
      </c>
    </row>
    <row r="2266" spans="9:9" x14ac:dyDescent="0.25">
      <c r="I2266">
        <v>11.5</v>
      </c>
    </row>
    <row r="2267" spans="9:9" x14ac:dyDescent="0.25">
      <c r="I2267">
        <v>5.12</v>
      </c>
    </row>
    <row r="2268" spans="9:9" x14ac:dyDescent="0.25">
      <c r="I2268">
        <v>12.65</v>
      </c>
    </row>
    <row r="2269" spans="9:9" x14ac:dyDescent="0.25">
      <c r="I2269">
        <v>18.149999999999999</v>
      </c>
    </row>
    <row r="2270" spans="9:9" x14ac:dyDescent="0.25">
      <c r="I2270">
        <v>7.77</v>
      </c>
    </row>
    <row r="2271" spans="9:9" x14ac:dyDescent="0.25">
      <c r="I2271">
        <v>12.61</v>
      </c>
    </row>
    <row r="2272" spans="9:9" x14ac:dyDescent="0.25">
      <c r="I2272">
        <v>4.88</v>
      </c>
    </row>
    <row r="2273" spans="9:9" x14ac:dyDescent="0.25">
      <c r="I2273">
        <v>0.97</v>
      </c>
    </row>
    <row r="2274" spans="9:9" x14ac:dyDescent="0.25">
      <c r="I2274">
        <v>11.71</v>
      </c>
    </row>
    <row r="2275" spans="9:9" x14ac:dyDescent="0.25">
      <c r="I2275">
        <v>0.95</v>
      </c>
    </row>
    <row r="2276" spans="9:9" x14ac:dyDescent="0.25">
      <c r="I2276">
        <v>14.47</v>
      </c>
    </row>
    <row r="2277" spans="9:9" x14ac:dyDescent="0.25">
      <c r="I2277">
        <v>13.41</v>
      </c>
    </row>
    <row r="2278" spans="9:9" x14ac:dyDescent="0.25">
      <c r="I2278">
        <v>7.39</v>
      </c>
    </row>
    <row r="2279" spans="9:9" x14ac:dyDescent="0.25">
      <c r="I2279">
        <v>8.23</v>
      </c>
    </row>
    <row r="2280" spans="9:9" x14ac:dyDescent="0.25">
      <c r="I2280">
        <v>18.36</v>
      </c>
    </row>
    <row r="2281" spans="9:9" x14ac:dyDescent="0.25">
      <c r="I2281">
        <v>0.26</v>
      </c>
    </row>
    <row r="2282" spans="9:9" x14ac:dyDescent="0.25">
      <c r="I2282">
        <v>11.27</v>
      </c>
    </row>
    <row r="2283" spans="9:9" x14ac:dyDescent="0.25">
      <c r="I2283">
        <v>18.47</v>
      </c>
    </row>
    <row r="2284" spans="9:9" x14ac:dyDescent="0.25">
      <c r="I2284">
        <v>18.28</v>
      </c>
    </row>
    <row r="2285" spans="9:9" x14ac:dyDescent="0.25">
      <c r="I2285">
        <v>11.69</v>
      </c>
    </row>
    <row r="2286" spans="9:9" x14ac:dyDescent="0.25">
      <c r="I2286">
        <v>7.62</v>
      </c>
    </row>
    <row r="2287" spans="9:9" x14ac:dyDescent="0.25">
      <c r="I2287">
        <v>1.98</v>
      </c>
    </row>
    <row r="2288" spans="9:9" x14ac:dyDescent="0.25">
      <c r="I2288">
        <v>3.48</v>
      </c>
    </row>
    <row r="2289" spans="9:9" x14ac:dyDescent="0.25">
      <c r="I2289">
        <v>13.59</v>
      </c>
    </row>
    <row r="2290" spans="9:9" x14ac:dyDescent="0.25">
      <c r="I2290">
        <v>0.33</v>
      </c>
    </row>
    <row r="2291" spans="9:9" x14ac:dyDescent="0.25">
      <c r="I2291">
        <v>17.670000000000002</v>
      </c>
    </row>
    <row r="2292" spans="9:9" x14ac:dyDescent="0.25">
      <c r="I2292">
        <v>11.76</v>
      </c>
    </row>
    <row r="2293" spans="9:9" x14ac:dyDescent="0.25">
      <c r="I2293">
        <v>0.9</v>
      </c>
    </row>
    <row r="2294" spans="9:9" x14ac:dyDescent="0.25">
      <c r="I2294">
        <v>4.8</v>
      </c>
    </row>
    <row r="2295" spans="9:9" x14ac:dyDescent="0.25">
      <c r="I2295">
        <v>11.88</v>
      </c>
    </row>
    <row r="2296" spans="9:9" x14ac:dyDescent="0.25">
      <c r="I2296">
        <v>0.71</v>
      </c>
    </row>
    <row r="2297" spans="9:9" x14ac:dyDescent="0.25">
      <c r="I2297">
        <v>15.6</v>
      </c>
    </row>
    <row r="2298" spans="9:9" x14ac:dyDescent="0.25">
      <c r="I2298">
        <v>18.399999999999999</v>
      </c>
    </row>
    <row r="2299" spans="9:9" x14ac:dyDescent="0.25">
      <c r="I2299">
        <v>19.22</v>
      </c>
    </row>
    <row r="2300" spans="9:9" x14ac:dyDescent="0.25">
      <c r="I2300">
        <v>14.67</v>
      </c>
    </row>
    <row r="2301" spans="9:9" x14ac:dyDescent="0.25">
      <c r="I2301">
        <v>17.14</v>
      </c>
    </row>
    <row r="2302" spans="9:9" x14ac:dyDescent="0.25">
      <c r="I2302">
        <v>12.21</v>
      </c>
    </row>
    <row r="2303" spans="9:9" x14ac:dyDescent="0.25">
      <c r="I2303">
        <v>9.17</v>
      </c>
    </row>
    <row r="2304" spans="9:9" x14ac:dyDescent="0.25">
      <c r="I2304">
        <v>14.26</v>
      </c>
    </row>
    <row r="2305" spans="9:9" x14ac:dyDescent="0.25">
      <c r="I2305">
        <v>4.4800000000000004</v>
      </c>
    </row>
    <row r="2306" spans="9:9" x14ac:dyDescent="0.25">
      <c r="I2306">
        <v>2.2000000000000002</v>
      </c>
    </row>
    <row r="2307" spans="9:9" x14ac:dyDescent="0.25">
      <c r="I2307">
        <v>15.24</v>
      </c>
    </row>
    <row r="2308" spans="9:9" x14ac:dyDescent="0.25">
      <c r="I2308">
        <v>19.16</v>
      </c>
    </row>
    <row r="2309" spans="9:9" x14ac:dyDescent="0.25">
      <c r="I2309">
        <v>11.55</v>
      </c>
    </row>
    <row r="2310" spans="9:9" x14ac:dyDescent="0.25">
      <c r="I2310">
        <v>9.65</v>
      </c>
    </row>
    <row r="2311" spans="9:9" x14ac:dyDescent="0.25">
      <c r="I2311">
        <v>10.69</v>
      </c>
    </row>
    <row r="2312" spans="9:9" x14ac:dyDescent="0.25">
      <c r="I2312">
        <v>9.57</v>
      </c>
    </row>
    <row r="2313" spans="9:9" x14ac:dyDescent="0.25">
      <c r="I2313">
        <v>8.84</v>
      </c>
    </row>
    <row r="2314" spans="9:9" x14ac:dyDescent="0.25">
      <c r="I2314">
        <v>18.940000000000001</v>
      </c>
    </row>
    <row r="2315" spans="9:9" x14ac:dyDescent="0.25">
      <c r="I2315">
        <v>9.6</v>
      </c>
    </row>
    <row r="2316" spans="9:9" x14ac:dyDescent="0.25">
      <c r="I2316">
        <v>1.62</v>
      </c>
    </row>
    <row r="2317" spans="9:9" x14ac:dyDescent="0.25">
      <c r="I2317">
        <v>15.31</v>
      </c>
    </row>
    <row r="2318" spans="9:9" x14ac:dyDescent="0.25">
      <c r="I2318">
        <v>7.83</v>
      </c>
    </row>
    <row r="2319" spans="9:9" x14ac:dyDescent="0.25">
      <c r="I2319">
        <v>14.21</v>
      </c>
    </row>
    <row r="2320" spans="9:9" x14ac:dyDescent="0.25">
      <c r="I2320">
        <v>11.59</v>
      </c>
    </row>
    <row r="2321" spans="9:9" x14ac:dyDescent="0.25">
      <c r="I2321">
        <v>14.26</v>
      </c>
    </row>
    <row r="2322" spans="9:9" x14ac:dyDescent="0.25">
      <c r="I2322">
        <v>1.24</v>
      </c>
    </row>
    <row r="2323" spans="9:9" x14ac:dyDescent="0.25">
      <c r="I2323">
        <v>0.68</v>
      </c>
    </row>
    <row r="2324" spans="9:9" x14ac:dyDescent="0.25">
      <c r="I2324">
        <v>7.57</v>
      </c>
    </row>
    <row r="2325" spans="9:9" x14ac:dyDescent="0.25">
      <c r="I2325">
        <v>13.86</v>
      </c>
    </row>
    <row r="2326" spans="9:9" x14ac:dyDescent="0.25">
      <c r="I2326">
        <v>4.47</v>
      </c>
    </row>
    <row r="2327" spans="9:9" x14ac:dyDescent="0.25">
      <c r="I2327">
        <v>8.67</v>
      </c>
    </row>
    <row r="2328" spans="9:9" x14ac:dyDescent="0.25">
      <c r="I2328">
        <v>19.62</v>
      </c>
    </row>
    <row r="2329" spans="9:9" x14ac:dyDescent="0.25">
      <c r="I2329">
        <v>4.3</v>
      </c>
    </row>
    <row r="2330" spans="9:9" x14ac:dyDescent="0.25">
      <c r="I2330">
        <v>16.96</v>
      </c>
    </row>
    <row r="2331" spans="9:9" x14ac:dyDescent="0.25">
      <c r="I2331">
        <v>16.510000000000002</v>
      </c>
    </row>
    <row r="2332" spans="9:9" x14ac:dyDescent="0.25">
      <c r="I2332">
        <v>17.829999999999998</v>
      </c>
    </row>
    <row r="2333" spans="9:9" x14ac:dyDescent="0.25">
      <c r="I2333">
        <v>18.3</v>
      </c>
    </row>
    <row r="2334" spans="9:9" x14ac:dyDescent="0.25">
      <c r="I2334">
        <v>10.15</v>
      </c>
    </row>
    <row r="2335" spans="9:9" x14ac:dyDescent="0.25">
      <c r="I2335">
        <v>13.64</v>
      </c>
    </row>
    <row r="2336" spans="9:9" x14ac:dyDescent="0.25">
      <c r="I2336">
        <v>12.38</v>
      </c>
    </row>
    <row r="2337" spans="9:9" x14ac:dyDescent="0.25">
      <c r="I2337">
        <v>6.18</v>
      </c>
    </row>
    <row r="2338" spans="9:9" x14ac:dyDescent="0.25">
      <c r="I2338">
        <v>5.6</v>
      </c>
    </row>
    <row r="2339" spans="9:9" x14ac:dyDescent="0.25">
      <c r="I2339">
        <v>6.83</v>
      </c>
    </row>
    <row r="2340" spans="9:9" x14ac:dyDescent="0.25">
      <c r="I2340">
        <v>4.37</v>
      </c>
    </row>
    <row r="2341" spans="9:9" x14ac:dyDescent="0.25">
      <c r="I2341">
        <v>15.15</v>
      </c>
    </row>
    <row r="2342" spans="9:9" x14ac:dyDescent="0.25">
      <c r="I2342">
        <v>19.29</v>
      </c>
    </row>
    <row r="2343" spans="9:9" x14ac:dyDescent="0.25">
      <c r="I2343">
        <v>17.36</v>
      </c>
    </row>
    <row r="2344" spans="9:9" x14ac:dyDescent="0.25">
      <c r="I2344">
        <v>4.3600000000000003</v>
      </c>
    </row>
    <row r="2345" spans="9:9" x14ac:dyDescent="0.25">
      <c r="I2345">
        <v>1.04</v>
      </c>
    </row>
    <row r="2346" spans="9:9" x14ac:dyDescent="0.25">
      <c r="I2346">
        <v>15.14</v>
      </c>
    </row>
    <row r="2347" spans="9:9" x14ac:dyDescent="0.25">
      <c r="I2347">
        <v>7.8</v>
      </c>
    </row>
    <row r="2348" spans="9:9" x14ac:dyDescent="0.25">
      <c r="I2348">
        <v>16.489999999999998</v>
      </c>
    </row>
    <row r="2349" spans="9:9" x14ac:dyDescent="0.25">
      <c r="I2349">
        <v>15.58</v>
      </c>
    </row>
    <row r="2350" spans="9:9" x14ac:dyDescent="0.25">
      <c r="I2350">
        <v>12.51</v>
      </c>
    </row>
    <row r="2351" spans="9:9" x14ac:dyDescent="0.25">
      <c r="I2351">
        <v>5.1100000000000003</v>
      </c>
    </row>
    <row r="2352" spans="9:9" x14ac:dyDescent="0.25">
      <c r="I2352">
        <v>2.08</v>
      </c>
    </row>
    <row r="2353" spans="9:9" x14ac:dyDescent="0.25">
      <c r="I2353">
        <v>5.05</v>
      </c>
    </row>
    <row r="2354" spans="9:9" x14ac:dyDescent="0.25">
      <c r="I2354">
        <v>10.199999999999999</v>
      </c>
    </row>
    <row r="2355" spans="9:9" x14ac:dyDescent="0.25">
      <c r="I2355">
        <v>19.59</v>
      </c>
    </row>
    <row r="2356" spans="9:9" x14ac:dyDescent="0.25">
      <c r="I2356">
        <v>1.27</v>
      </c>
    </row>
    <row r="2357" spans="9:9" x14ac:dyDescent="0.25">
      <c r="I2357">
        <v>4</v>
      </c>
    </row>
    <row r="2358" spans="9:9" x14ac:dyDescent="0.25">
      <c r="I2358">
        <v>12.55</v>
      </c>
    </row>
    <row r="2359" spans="9:9" x14ac:dyDescent="0.25">
      <c r="I2359">
        <v>6.09</v>
      </c>
    </row>
    <row r="2360" spans="9:9" x14ac:dyDescent="0.25">
      <c r="I2360">
        <v>17.170000000000002</v>
      </c>
    </row>
    <row r="2361" spans="9:9" x14ac:dyDescent="0.25">
      <c r="I2361">
        <v>2.79</v>
      </c>
    </row>
    <row r="2362" spans="9:9" x14ac:dyDescent="0.25">
      <c r="I2362">
        <v>19.260000000000002</v>
      </c>
    </row>
    <row r="2363" spans="9:9" x14ac:dyDescent="0.25">
      <c r="I2363">
        <v>18.25</v>
      </c>
    </row>
    <row r="2364" spans="9:9" x14ac:dyDescent="0.25">
      <c r="I2364">
        <v>17.75</v>
      </c>
    </row>
    <row r="2365" spans="9:9" x14ac:dyDescent="0.25">
      <c r="I2365">
        <v>3.46</v>
      </c>
    </row>
    <row r="2366" spans="9:9" x14ac:dyDescent="0.25">
      <c r="I2366">
        <v>6.59</v>
      </c>
    </row>
    <row r="2367" spans="9:9" x14ac:dyDescent="0.25">
      <c r="I2367">
        <v>16.079999999999998</v>
      </c>
    </row>
    <row r="2368" spans="9:9" x14ac:dyDescent="0.25">
      <c r="I2368">
        <v>16.16</v>
      </c>
    </row>
    <row r="2369" spans="9:9" x14ac:dyDescent="0.25">
      <c r="I2369">
        <v>14.1</v>
      </c>
    </row>
    <row r="2370" spans="9:9" x14ac:dyDescent="0.25">
      <c r="I2370">
        <v>8.9600000000000009</v>
      </c>
    </row>
    <row r="2371" spans="9:9" x14ac:dyDescent="0.25">
      <c r="I2371">
        <v>6.23</v>
      </c>
    </row>
    <row r="2372" spans="9:9" x14ac:dyDescent="0.25">
      <c r="I2372">
        <v>19.260000000000002</v>
      </c>
    </row>
    <row r="2373" spans="9:9" x14ac:dyDescent="0.25">
      <c r="I2373">
        <v>2.79</v>
      </c>
    </row>
    <row r="2374" spans="9:9" x14ac:dyDescent="0.25">
      <c r="I2374">
        <v>0.88</v>
      </c>
    </row>
    <row r="2375" spans="9:9" x14ac:dyDescent="0.25">
      <c r="I2375">
        <v>0.18</v>
      </c>
    </row>
    <row r="2376" spans="9:9" x14ac:dyDescent="0.25">
      <c r="I2376">
        <v>15.5</v>
      </c>
    </row>
    <row r="2377" spans="9:9" x14ac:dyDescent="0.25">
      <c r="I2377">
        <v>1.1299999999999999</v>
      </c>
    </row>
    <row r="2378" spans="9:9" x14ac:dyDescent="0.25">
      <c r="I2378">
        <v>10.77</v>
      </c>
    </row>
    <row r="2379" spans="9:9" x14ac:dyDescent="0.25">
      <c r="I2379">
        <v>7.35</v>
      </c>
    </row>
    <row r="2380" spans="9:9" x14ac:dyDescent="0.25">
      <c r="I2380">
        <v>2.94</v>
      </c>
    </row>
    <row r="2381" spans="9:9" x14ac:dyDescent="0.25">
      <c r="I2381">
        <v>14.81</v>
      </c>
    </row>
    <row r="2382" spans="9:9" x14ac:dyDescent="0.25">
      <c r="I2382">
        <v>1.1000000000000001</v>
      </c>
    </row>
    <row r="2383" spans="9:9" x14ac:dyDescent="0.25">
      <c r="I2383">
        <v>6.37</v>
      </c>
    </row>
    <row r="2384" spans="9:9" x14ac:dyDescent="0.25">
      <c r="I2384">
        <v>11.24</v>
      </c>
    </row>
    <row r="2385" spans="9:9" x14ac:dyDescent="0.25">
      <c r="I2385">
        <v>8.0500000000000007</v>
      </c>
    </row>
    <row r="2386" spans="9:9" x14ac:dyDescent="0.25">
      <c r="I2386">
        <v>5.18</v>
      </c>
    </row>
    <row r="2387" spans="9:9" x14ac:dyDescent="0.25">
      <c r="I2387">
        <v>18.52</v>
      </c>
    </row>
    <row r="2388" spans="9:9" x14ac:dyDescent="0.25">
      <c r="I2388">
        <v>18.62</v>
      </c>
    </row>
    <row r="2389" spans="9:9" x14ac:dyDescent="0.25">
      <c r="I2389">
        <v>8.32</v>
      </c>
    </row>
    <row r="2390" spans="9:9" x14ac:dyDescent="0.25">
      <c r="I2390">
        <v>7.87</v>
      </c>
    </row>
    <row r="2391" spans="9:9" x14ac:dyDescent="0.25">
      <c r="I2391">
        <v>6.15</v>
      </c>
    </row>
    <row r="2392" spans="9:9" x14ac:dyDescent="0.25">
      <c r="I2392">
        <v>17.12</v>
      </c>
    </row>
    <row r="2393" spans="9:9" x14ac:dyDescent="0.25">
      <c r="I2393">
        <v>11.36</v>
      </c>
    </row>
    <row r="2394" spans="9:9" x14ac:dyDescent="0.25">
      <c r="I2394">
        <v>1.79</v>
      </c>
    </row>
    <row r="2395" spans="9:9" x14ac:dyDescent="0.25">
      <c r="I2395">
        <v>17.07</v>
      </c>
    </row>
    <row r="2396" spans="9:9" x14ac:dyDescent="0.25">
      <c r="I2396">
        <v>10.7</v>
      </c>
    </row>
    <row r="2397" spans="9:9" x14ac:dyDescent="0.25">
      <c r="I2397">
        <v>8.31</v>
      </c>
    </row>
    <row r="2398" spans="9:9" x14ac:dyDescent="0.25">
      <c r="I2398">
        <v>6.76</v>
      </c>
    </row>
    <row r="2399" spans="9:9" x14ac:dyDescent="0.25">
      <c r="I2399">
        <v>1.99</v>
      </c>
    </row>
    <row r="2400" spans="9:9" x14ac:dyDescent="0.25">
      <c r="I2400">
        <v>19.13</v>
      </c>
    </row>
    <row r="2401" spans="9:9" x14ac:dyDescent="0.25">
      <c r="I2401">
        <v>14.82</v>
      </c>
    </row>
    <row r="2402" spans="9:9" x14ac:dyDescent="0.25">
      <c r="I2402">
        <v>2.64</v>
      </c>
    </row>
    <row r="2403" spans="9:9" x14ac:dyDescent="0.25">
      <c r="I2403">
        <v>10.23</v>
      </c>
    </row>
    <row r="2404" spans="9:9" x14ac:dyDescent="0.25">
      <c r="I2404">
        <v>11.11</v>
      </c>
    </row>
    <row r="2405" spans="9:9" x14ac:dyDescent="0.25">
      <c r="I2405">
        <v>3.36</v>
      </c>
    </row>
    <row r="2406" spans="9:9" x14ac:dyDescent="0.25">
      <c r="I2406">
        <v>8.5399999999999991</v>
      </c>
    </row>
    <row r="2407" spans="9:9" x14ac:dyDescent="0.25">
      <c r="I2407">
        <v>12.91</v>
      </c>
    </row>
    <row r="2408" spans="9:9" x14ac:dyDescent="0.25">
      <c r="I2408">
        <v>5.68</v>
      </c>
    </row>
    <row r="2409" spans="9:9" x14ac:dyDescent="0.25">
      <c r="I2409">
        <v>6.63</v>
      </c>
    </row>
    <row r="2410" spans="9:9" x14ac:dyDescent="0.25">
      <c r="I2410">
        <v>2.44</v>
      </c>
    </row>
    <row r="2411" spans="9:9" x14ac:dyDescent="0.25">
      <c r="I2411">
        <v>8.26</v>
      </c>
    </row>
    <row r="2412" spans="9:9" x14ac:dyDescent="0.25">
      <c r="I2412">
        <v>11.68</v>
      </c>
    </row>
    <row r="2413" spans="9:9" x14ac:dyDescent="0.25">
      <c r="I2413">
        <v>2.33</v>
      </c>
    </row>
    <row r="2414" spans="9:9" x14ac:dyDescent="0.25">
      <c r="I2414">
        <v>12.3</v>
      </c>
    </row>
    <row r="2415" spans="9:9" x14ac:dyDescent="0.25">
      <c r="I2415">
        <v>7.96</v>
      </c>
    </row>
    <row r="2416" spans="9:9" x14ac:dyDescent="0.25">
      <c r="I2416">
        <v>13.56</v>
      </c>
    </row>
    <row r="2417" spans="9:9" x14ac:dyDescent="0.25">
      <c r="I2417">
        <v>6.3</v>
      </c>
    </row>
    <row r="2418" spans="9:9" x14ac:dyDescent="0.25">
      <c r="I2418">
        <v>11.37</v>
      </c>
    </row>
    <row r="2419" spans="9:9" x14ac:dyDescent="0.25">
      <c r="I2419">
        <v>12.26</v>
      </c>
    </row>
    <row r="2420" spans="9:9" x14ac:dyDescent="0.25">
      <c r="I2420">
        <v>13.81</v>
      </c>
    </row>
    <row r="2421" spans="9:9" x14ac:dyDescent="0.25">
      <c r="I2421">
        <v>15.14</v>
      </c>
    </row>
    <row r="2422" spans="9:9" x14ac:dyDescent="0.25">
      <c r="I2422">
        <v>2.73</v>
      </c>
    </row>
    <row r="2423" spans="9:9" x14ac:dyDescent="0.25">
      <c r="I2423">
        <v>19.3</v>
      </c>
    </row>
    <row r="2424" spans="9:9" x14ac:dyDescent="0.25">
      <c r="I2424">
        <v>16.87</v>
      </c>
    </row>
    <row r="2425" spans="9:9" x14ac:dyDescent="0.25">
      <c r="I2425">
        <v>11.25</v>
      </c>
    </row>
    <row r="2426" spans="9:9" x14ac:dyDescent="0.25">
      <c r="I2426">
        <v>17.809999999999999</v>
      </c>
    </row>
    <row r="2427" spans="9:9" x14ac:dyDescent="0.25">
      <c r="I2427">
        <v>7.65</v>
      </c>
    </row>
    <row r="2428" spans="9:9" x14ac:dyDescent="0.25">
      <c r="I2428">
        <v>0.69</v>
      </c>
    </row>
    <row r="2429" spans="9:9" x14ac:dyDescent="0.25">
      <c r="I2429">
        <v>14.54</v>
      </c>
    </row>
    <row r="2430" spans="9:9" x14ac:dyDescent="0.25">
      <c r="I2430">
        <v>18.87</v>
      </c>
    </row>
    <row r="2431" spans="9:9" x14ac:dyDescent="0.25">
      <c r="I2431">
        <v>3.24</v>
      </c>
    </row>
    <row r="2432" spans="9:9" x14ac:dyDescent="0.25">
      <c r="I2432">
        <v>12.88</v>
      </c>
    </row>
    <row r="2433" spans="9:9" x14ac:dyDescent="0.25">
      <c r="I2433">
        <v>16.27</v>
      </c>
    </row>
    <row r="2434" spans="9:9" x14ac:dyDescent="0.25">
      <c r="I2434">
        <v>18.100000000000001</v>
      </c>
    </row>
    <row r="2435" spans="9:9" x14ac:dyDescent="0.25">
      <c r="I2435">
        <v>5.53</v>
      </c>
    </row>
    <row r="2436" spans="9:9" x14ac:dyDescent="0.25">
      <c r="I2436">
        <v>2.57</v>
      </c>
    </row>
    <row r="2437" spans="9:9" x14ac:dyDescent="0.25">
      <c r="I2437">
        <v>4.96</v>
      </c>
    </row>
    <row r="2438" spans="9:9" x14ac:dyDescent="0.25">
      <c r="I2438">
        <v>11.55</v>
      </c>
    </row>
    <row r="2439" spans="9:9" x14ac:dyDescent="0.25">
      <c r="I2439">
        <v>18.37</v>
      </c>
    </row>
    <row r="2440" spans="9:9" x14ac:dyDescent="0.25">
      <c r="I2440">
        <v>11.65</v>
      </c>
    </row>
    <row r="2441" spans="9:9" x14ac:dyDescent="0.25">
      <c r="I2441">
        <v>18.39</v>
      </c>
    </row>
    <row r="2442" spans="9:9" x14ac:dyDescent="0.25">
      <c r="I2442">
        <v>15.4</v>
      </c>
    </row>
    <row r="2443" spans="9:9" x14ac:dyDescent="0.25">
      <c r="I2443">
        <v>11.97</v>
      </c>
    </row>
    <row r="2444" spans="9:9" x14ac:dyDescent="0.25">
      <c r="I2444">
        <v>0.44</v>
      </c>
    </row>
    <row r="2445" spans="9:9" x14ac:dyDescent="0.25">
      <c r="I2445">
        <v>6.66</v>
      </c>
    </row>
    <row r="2446" spans="9:9" x14ac:dyDescent="0.25">
      <c r="I2446">
        <v>1.1499999999999999</v>
      </c>
    </row>
    <row r="2447" spans="9:9" x14ac:dyDescent="0.25">
      <c r="I2447">
        <v>6.44</v>
      </c>
    </row>
    <row r="2448" spans="9:9" x14ac:dyDescent="0.25">
      <c r="I2448">
        <v>1.25</v>
      </c>
    </row>
    <row r="2449" spans="9:9" x14ac:dyDescent="0.25">
      <c r="I2449">
        <v>3.36</v>
      </c>
    </row>
    <row r="2450" spans="9:9" x14ac:dyDescent="0.25">
      <c r="I2450">
        <v>8.2100000000000009</v>
      </c>
    </row>
    <row r="2451" spans="9:9" x14ac:dyDescent="0.25">
      <c r="I2451">
        <v>10.3</v>
      </c>
    </row>
    <row r="2452" spans="9:9" x14ac:dyDescent="0.25">
      <c r="I2452">
        <v>4.34</v>
      </c>
    </row>
    <row r="2453" spans="9:9" x14ac:dyDescent="0.25">
      <c r="I2453">
        <v>14.65</v>
      </c>
    </row>
    <row r="2454" spans="9:9" x14ac:dyDescent="0.25">
      <c r="I2454">
        <v>11.81</v>
      </c>
    </row>
    <row r="2455" spans="9:9" x14ac:dyDescent="0.25">
      <c r="I2455">
        <v>13.84</v>
      </c>
    </row>
    <row r="2456" spans="9:9" x14ac:dyDescent="0.25">
      <c r="I2456">
        <v>14.66</v>
      </c>
    </row>
    <row r="2457" spans="9:9" x14ac:dyDescent="0.25">
      <c r="I2457">
        <v>14.54</v>
      </c>
    </row>
    <row r="2458" spans="9:9" x14ac:dyDescent="0.25">
      <c r="I2458">
        <v>18.72</v>
      </c>
    </row>
    <row r="2459" spans="9:9" x14ac:dyDescent="0.25">
      <c r="I2459">
        <v>4.74</v>
      </c>
    </row>
    <row r="2460" spans="9:9" x14ac:dyDescent="0.25">
      <c r="I2460">
        <v>5.4</v>
      </c>
    </row>
    <row r="2461" spans="9:9" x14ac:dyDescent="0.25">
      <c r="I2461">
        <v>1.88</v>
      </c>
    </row>
    <row r="2462" spans="9:9" x14ac:dyDescent="0.25">
      <c r="I2462">
        <v>11.85</v>
      </c>
    </row>
    <row r="2463" spans="9:9" x14ac:dyDescent="0.25">
      <c r="I2463">
        <v>7.9</v>
      </c>
    </row>
    <row r="2464" spans="9:9" x14ac:dyDescent="0.25">
      <c r="I2464">
        <v>9.92</v>
      </c>
    </row>
    <row r="2465" spans="9:9" x14ac:dyDescent="0.25">
      <c r="I2465">
        <v>3.4</v>
      </c>
    </row>
    <row r="2466" spans="9:9" x14ac:dyDescent="0.25">
      <c r="I2466">
        <v>12.98</v>
      </c>
    </row>
    <row r="2467" spans="9:9" x14ac:dyDescent="0.25">
      <c r="I2467">
        <v>12.38</v>
      </c>
    </row>
    <row r="2468" spans="9:9" x14ac:dyDescent="0.25">
      <c r="I2468">
        <v>5.3</v>
      </c>
    </row>
    <row r="2469" spans="9:9" x14ac:dyDescent="0.25">
      <c r="I2469">
        <v>9.31</v>
      </c>
    </row>
    <row r="2470" spans="9:9" x14ac:dyDescent="0.25">
      <c r="I2470">
        <v>17.89</v>
      </c>
    </row>
    <row r="2471" spans="9:9" x14ac:dyDescent="0.25">
      <c r="I2471">
        <v>15.47</v>
      </c>
    </row>
    <row r="2472" spans="9:9" x14ac:dyDescent="0.25">
      <c r="I2472">
        <v>4.54</v>
      </c>
    </row>
    <row r="2473" spans="9:9" x14ac:dyDescent="0.25">
      <c r="I2473">
        <v>17.579999999999998</v>
      </c>
    </row>
    <row r="2474" spans="9:9" x14ac:dyDescent="0.25">
      <c r="I2474">
        <v>1.35</v>
      </c>
    </row>
    <row r="2475" spans="9:9" x14ac:dyDescent="0.25">
      <c r="I2475">
        <v>8.2799999999999994</v>
      </c>
    </row>
    <row r="2476" spans="9:9" x14ac:dyDescent="0.25">
      <c r="I2476">
        <v>1.6</v>
      </c>
    </row>
    <row r="2477" spans="9:9" x14ac:dyDescent="0.25">
      <c r="I2477">
        <v>18.48</v>
      </c>
    </row>
    <row r="2478" spans="9:9" x14ac:dyDescent="0.25">
      <c r="I2478">
        <v>0.81</v>
      </c>
    </row>
    <row r="2479" spans="9:9" x14ac:dyDescent="0.25">
      <c r="I2479">
        <v>3.02</v>
      </c>
    </row>
    <row r="2480" spans="9:9" x14ac:dyDescent="0.25">
      <c r="I2480">
        <v>18.3</v>
      </c>
    </row>
    <row r="2481" spans="9:9" x14ac:dyDescent="0.25">
      <c r="I2481">
        <v>11.64</v>
      </c>
    </row>
    <row r="2482" spans="9:9" x14ac:dyDescent="0.25">
      <c r="I2482">
        <v>15.9</v>
      </c>
    </row>
    <row r="2483" spans="9:9" x14ac:dyDescent="0.25">
      <c r="I2483">
        <v>0.33</v>
      </c>
    </row>
    <row r="2484" spans="9:9" x14ac:dyDescent="0.25">
      <c r="I2484">
        <v>8.3800000000000008</v>
      </c>
    </row>
    <row r="2485" spans="9:9" x14ac:dyDescent="0.25">
      <c r="I2485">
        <v>19.690000000000001</v>
      </c>
    </row>
    <row r="2486" spans="9:9" x14ac:dyDescent="0.25">
      <c r="I2486">
        <v>11.6</v>
      </c>
    </row>
    <row r="2487" spans="9:9" x14ac:dyDescent="0.25">
      <c r="I2487">
        <v>16.989999999999998</v>
      </c>
    </row>
    <row r="2488" spans="9:9" x14ac:dyDescent="0.25">
      <c r="I2488">
        <v>19.27</v>
      </c>
    </row>
    <row r="2489" spans="9:9" x14ac:dyDescent="0.25">
      <c r="I2489">
        <v>13.7</v>
      </c>
    </row>
    <row r="2490" spans="9:9" x14ac:dyDescent="0.25">
      <c r="I2490">
        <v>6.55</v>
      </c>
    </row>
    <row r="2491" spans="9:9" x14ac:dyDescent="0.25">
      <c r="I2491">
        <v>6.17</v>
      </c>
    </row>
    <row r="2492" spans="9:9" x14ac:dyDescent="0.25">
      <c r="I2492">
        <v>1.43</v>
      </c>
    </row>
    <row r="2493" spans="9:9" x14ac:dyDescent="0.25">
      <c r="I2493">
        <v>8.56</v>
      </c>
    </row>
    <row r="2494" spans="9:9" x14ac:dyDescent="0.25">
      <c r="I2494">
        <v>18.309999999999999</v>
      </c>
    </row>
    <row r="2495" spans="9:9" x14ac:dyDescent="0.25">
      <c r="I2495">
        <v>9.56</v>
      </c>
    </row>
    <row r="2496" spans="9:9" x14ac:dyDescent="0.25">
      <c r="I2496">
        <v>18.22</v>
      </c>
    </row>
    <row r="2497" spans="9:9" x14ac:dyDescent="0.25">
      <c r="I2497">
        <v>16.34</v>
      </c>
    </row>
    <row r="2498" spans="9:9" x14ac:dyDescent="0.25">
      <c r="I2498">
        <v>19.68</v>
      </c>
    </row>
    <row r="2499" spans="9:9" x14ac:dyDescent="0.25">
      <c r="I2499">
        <v>18.95</v>
      </c>
    </row>
    <row r="2500" spans="9:9" x14ac:dyDescent="0.25">
      <c r="I2500">
        <v>14.13</v>
      </c>
    </row>
    <row r="2501" spans="9:9" x14ac:dyDescent="0.25">
      <c r="I2501">
        <v>17.420000000000002</v>
      </c>
    </row>
    <row r="2502" spans="9:9" x14ac:dyDescent="0.25">
      <c r="I2502">
        <v>14.96</v>
      </c>
    </row>
    <row r="2503" spans="9:9" x14ac:dyDescent="0.25">
      <c r="I2503">
        <v>14.07</v>
      </c>
    </row>
    <row r="2504" spans="9:9" x14ac:dyDescent="0.25">
      <c r="I2504">
        <v>14.31</v>
      </c>
    </row>
    <row r="2505" spans="9:9" x14ac:dyDescent="0.25">
      <c r="I2505">
        <v>14.42</v>
      </c>
    </row>
    <row r="2506" spans="9:9" x14ac:dyDescent="0.25">
      <c r="I2506">
        <v>7.59</v>
      </c>
    </row>
    <row r="2507" spans="9:9" x14ac:dyDescent="0.25">
      <c r="I2507">
        <v>8.4700000000000006</v>
      </c>
    </row>
    <row r="2508" spans="9:9" x14ac:dyDescent="0.25">
      <c r="I2508">
        <v>5.88</v>
      </c>
    </row>
    <row r="2509" spans="9:9" x14ac:dyDescent="0.25">
      <c r="I2509">
        <v>2.97</v>
      </c>
    </row>
    <row r="2510" spans="9:9" x14ac:dyDescent="0.25">
      <c r="I2510">
        <v>9.17</v>
      </c>
    </row>
    <row r="2511" spans="9:9" x14ac:dyDescent="0.25">
      <c r="I2511">
        <v>18</v>
      </c>
    </row>
    <row r="2512" spans="9:9" x14ac:dyDescent="0.25">
      <c r="I2512">
        <v>13.03</v>
      </c>
    </row>
    <row r="2513" spans="9:9" x14ac:dyDescent="0.25">
      <c r="I2513">
        <v>1.1200000000000001</v>
      </c>
    </row>
    <row r="2514" spans="9:9" x14ac:dyDescent="0.25">
      <c r="I2514">
        <v>16.22</v>
      </c>
    </row>
    <row r="2515" spans="9:9" x14ac:dyDescent="0.25">
      <c r="I2515">
        <v>18.71</v>
      </c>
    </row>
    <row r="2516" spans="9:9" x14ac:dyDescent="0.25">
      <c r="I2516">
        <v>16.59</v>
      </c>
    </row>
    <row r="2517" spans="9:9" x14ac:dyDescent="0.25">
      <c r="I2517">
        <v>14.55</v>
      </c>
    </row>
    <row r="2518" spans="9:9" x14ac:dyDescent="0.25">
      <c r="I2518">
        <v>3</v>
      </c>
    </row>
    <row r="2519" spans="9:9" x14ac:dyDescent="0.25">
      <c r="I2519">
        <v>6.98</v>
      </c>
    </row>
    <row r="2520" spans="9:9" x14ac:dyDescent="0.25">
      <c r="I2520">
        <v>11.31</v>
      </c>
    </row>
    <row r="2521" spans="9:9" x14ac:dyDescent="0.25">
      <c r="I2521">
        <v>1.54</v>
      </c>
    </row>
    <row r="2522" spans="9:9" x14ac:dyDescent="0.25">
      <c r="I2522">
        <v>2.13</v>
      </c>
    </row>
    <row r="2523" spans="9:9" x14ac:dyDescent="0.25">
      <c r="I2523">
        <v>18.690000000000001</v>
      </c>
    </row>
    <row r="2524" spans="9:9" x14ac:dyDescent="0.25">
      <c r="I2524">
        <v>14.05</v>
      </c>
    </row>
    <row r="2525" spans="9:9" x14ac:dyDescent="0.25">
      <c r="I2525">
        <v>5.5</v>
      </c>
    </row>
    <row r="2526" spans="9:9" x14ac:dyDescent="0.25">
      <c r="I2526">
        <v>6.55</v>
      </c>
    </row>
    <row r="2527" spans="9:9" x14ac:dyDescent="0.25">
      <c r="I2527">
        <v>7.69</v>
      </c>
    </row>
    <row r="2528" spans="9:9" x14ac:dyDescent="0.25">
      <c r="I2528">
        <v>1.5</v>
      </c>
    </row>
    <row r="2529" spans="9:9" x14ac:dyDescent="0.25">
      <c r="I2529">
        <v>14.78</v>
      </c>
    </row>
    <row r="2530" spans="9:9" x14ac:dyDescent="0.25">
      <c r="I2530">
        <v>3.54</v>
      </c>
    </row>
    <row r="2531" spans="9:9" x14ac:dyDescent="0.25">
      <c r="I2531">
        <v>16.100000000000001</v>
      </c>
    </row>
    <row r="2532" spans="9:9" x14ac:dyDescent="0.25">
      <c r="I2532">
        <v>16.920000000000002</v>
      </c>
    </row>
    <row r="2533" spans="9:9" x14ac:dyDescent="0.25">
      <c r="I2533">
        <v>12.77</v>
      </c>
    </row>
    <row r="2534" spans="9:9" x14ac:dyDescent="0.25">
      <c r="I2534">
        <v>15.4</v>
      </c>
    </row>
    <row r="2535" spans="9:9" x14ac:dyDescent="0.25">
      <c r="I2535">
        <v>3.44</v>
      </c>
    </row>
    <row r="2536" spans="9:9" x14ac:dyDescent="0.25">
      <c r="I2536">
        <v>11.52</v>
      </c>
    </row>
    <row r="2537" spans="9:9" x14ac:dyDescent="0.25">
      <c r="I2537">
        <v>13.54</v>
      </c>
    </row>
    <row r="2538" spans="9:9" x14ac:dyDescent="0.25">
      <c r="I2538">
        <v>13.23</v>
      </c>
    </row>
    <row r="2539" spans="9:9" x14ac:dyDescent="0.25">
      <c r="I2539">
        <v>2.35</v>
      </c>
    </row>
    <row r="2540" spans="9:9" x14ac:dyDescent="0.25">
      <c r="I2540">
        <v>6.89</v>
      </c>
    </row>
    <row r="2541" spans="9:9" x14ac:dyDescent="0.25">
      <c r="I2541">
        <v>6.5</v>
      </c>
    </row>
    <row r="2542" spans="9:9" x14ac:dyDescent="0.25">
      <c r="I2542">
        <v>11.45</v>
      </c>
    </row>
    <row r="2543" spans="9:9" x14ac:dyDescent="0.25">
      <c r="I2543">
        <v>15.3</v>
      </c>
    </row>
    <row r="2544" spans="9:9" x14ac:dyDescent="0.25">
      <c r="I2544">
        <v>11.41</v>
      </c>
    </row>
    <row r="2545" spans="9:9" x14ac:dyDescent="0.25">
      <c r="I2545">
        <v>15.1</v>
      </c>
    </row>
    <row r="2546" spans="9:9" x14ac:dyDescent="0.25">
      <c r="I2546">
        <v>1.98</v>
      </c>
    </row>
    <row r="2547" spans="9:9" x14ac:dyDescent="0.25">
      <c r="I2547">
        <v>17.559999999999999</v>
      </c>
    </row>
    <row r="2548" spans="9:9" x14ac:dyDescent="0.25">
      <c r="I2548">
        <v>10.73</v>
      </c>
    </row>
    <row r="2549" spans="9:9" x14ac:dyDescent="0.25">
      <c r="I2549">
        <v>0.75</v>
      </c>
    </row>
    <row r="2550" spans="9:9" x14ac:dyDescent="0.25">
      <c r="I2550">
        <v>12.86</v>
      </c>
    </row>
    <row r="2551" spans="9:9" x14ac:dyDescent="0.25">
      <c r="I2551">
        <v>10.35</v>
      </c>
    </row>
    <row r="2552" spans="9:9" x14ac:dyDescent="0.25">
      <c r="I2552">
        <v>4.41</v>
      </c>
    </row>
    <row r="2553" spans="9:9" x14ac:dyDescent="0.25">
      <c r="I2553">
        <v>15.29</v>
      </c>
    </row>
    <row r="2554" spans="9:9" x14ac:dyDescent="0.25">
      <c r="I2554">
        <v>18.670000000000002</v>
      </c>
    </row>
    <row r="2555" spans="9:9" x14ac:dyDescent="0.25">
      <c r="I2555">
        <v>6.45</v>
      </c>
    </row>
    <row r="2556" spans="9:9" x14ac:dyDescent="0.25">
      <c r="I2556">
        <v>9.8800000000000008</v>
      </c>
    </row>
    <row r="2557" spans="9:9" x14ac:dyDescent="0.25">
      <c r="I2557">
        <v>2.56</v>
      </c>
    </row>
    <row r="2558" spans="9:9" x14ac:dyDescent="0.25">
      <c r="I2558">
        <v>18.600000000000001</v>
      </c>
    </row>
    <row r="2559" spans="9:9" x14ac:dyDescent="0.25">
      <c r="I2559">
        <v>6.38</v>
      </c>
    </row>
    <row r="2560" spans="9:9" x14ac:dyDescent="0.25">
      <c r="I2560">
        <v>3.9</v>
      </c>
    </row>
    <row r="2561" spans="9:9" x14ac:dyDescent="0.25">
      <c r="I2561">
        <v>9.57</v>
      </c>
    </row>
    <row r="2562" spans="9:9" x14ac:dyDescent="0.25">
      <c r="I2562">
        <v>0.87</v>
      </c>
    </row>
    <row r="2563" spans="9:9" x14ac:dyDescent="0.25">
      <c r="I2563">
        <v>5.0599999999999996</v>
      </c>
    </row>
    <row r="2564" spans="9:9" x14ac:dyDescent="0.25">
      <c r="I2564">
        <v>1.35</v>
      </c>
    </row>
    <row r="2565" spans="9:9" x14ac:dyDescent="0.25">
      <c r="I2565">
        <v>2.5499999999999998</v>
      </c>
    </row>
    <row r="2566" spans="9:9" x14ac:dyDescent="0.25">
      <c r="I2566">
        <v>2.2400000000000002</v>
      </c>
    </row>
    <row r="2567" spans="9:9" x14ac:dyDescent="0.25">
      <c r="I2567">
        <v>17.45</v>
      </c>
    </row>
    <row r="2568" spans="9:9" x14ac:dyDescent="0.25">
      <c r="I2568">
        <v>18.61</v>
      </c>
    </row>
    <row r="2569" spans="9:9" x14ac:dyDescent="0.25">
      <c r="I2569">
        <v>9.49</v>
      </c>
    </row>
    <row r="2570" spans="9:9" x14ac:dyDescent="0.25">
      <c r="I2570">
        <v>12.61</v>
      </c>
    </row>
    <row r="2571" spans="9:9" x14ac:dyDescent="0.25">
      <c r="I2571">
        <v>13.92</v>
      </c>
    </row>
    <row r="2572" spans="9:9" x14ac:dyDescent="0.25">
      <c r="I2572">
        <v>7.83</v>
      </c>
    </row>
    <row r="2573" spans="9:9" x14ac:dyDescent="0.25">
      <c r="I2573">
        <v>7.4</v>
      </c>
    </row>
    <row r="2574" spans="9:9" x14ac:dyDescent="0.25">
      <c r="I2574">
        <v>13.51</v>
      </c>
    </row>
    <row r="2575" spans="9:9" x14ac:dyDescent="0.25">
      <c r="I2575">
        <v>7.53</v>
      </c>
    </row>
    <row r="2576" spans="9:9" x14ac:dyDescent="0.25">
      <c r="I2576">
        <v>11.62</v>
      </c>
    </row>
    <row r="2577" spans="9:9" x14ac:dyDescent="0.25">
      <c r="I2577">
        <v>10.3</v>
      </c>
    </row>
    <row r="2578" spans="9:9" x14ac:dyDescent="0.25">
      <c r="I2578">
        <v>10.49</v>
      </c>
    </row>
    <row r="2579" spans="9:9" x14ac:dyDescent="0.25">
      <c r="I2579">
        <v>16.59</v>
      </c>
    </row>
    <row r="2580" spans="9:9" x14ac:dyDescent="0.25">
      <c r="I2580">
        <v>14.08</v>
      </c>
    </row>
    <row r="2581" spans="9:9" x14ac:dyDescent="0.25">
      <c r="I2581">
        <v>19.21</v>
      </c>
    </row>
    <row r="2582" spans="9:9" x14ac:dyDescent="0.25">
      <c r="I2582">
        <v>15.82</v>
      </c>
    </row>
    <row r="2583" spans="9:9" x14ac:dyDescent="0.25">
      <c r="I2583">
        <v>2.92</v>
      </c>
    </row>
    <row r="2584" spans="9:9" x14ac:dyDescent="0.25">
      <c r="I2584">
        <v>14.77</v>
      </c>
    </row>
    <row r="2585" spans="9:9" x14ac:dyDescent="0.25">
      <c r="I2585">
        <v>13.31</v>
      </c>
    </row>
    <row r="2586" spans="9:9" x14ac:dyDescent="0.25">
      <c r="I2586">
        <v>12.92</v>
      </c>
    </row>
    <row r="2587" spans="9:9" x14ac:dyDescent="0.25">
      <c r="I2587">
        <v>9.61</v>
      </c>
    </row>
    <row r="2588" spans="9:9" x14ac:dyDescent="0.25">
      <c r="I2588">
        <v>1.25</v>
      </c>
    </row>
    <row r="2589" spans="9:9" x14ac:dyDescent="0.25">
      <c r="I2589">
        <v>19.03</v>
      </c>
    </row>
    <row r="2590" spans="9:9" x14ac:dyDescent="0.25">
      <c r="I2590">
        <v>17.04</v>
      </c>
    </row>
    <row r="2591" spans="9:9" x14ac:dyDescent="0.25">
      <c r="I2591">
        <v>9.74</v>
      </c>
    </row>
    <row r="2592" spans="9:9" x14ac:dyDescent="0.25">
      <c r="I2592">
        <v>3.17</v>
      </c>
    </row>
    <row r="2593" spans="9:9" x14ac:dyDescent="0.25">
      <c r="I2593">
        <v>16.489999999999998</v>
      </c>
    </row>
    <row r="2594" spans="9:9" x14ac:dyDescent="0.25">
      <c r="I2594">
        <v>8.61</v>
      </c>
    </row>
    <row r="2595" spans="9:9" x14ac:dyDescent="0.25">
      <c r="I2595">
        <v>7.8</v>
      </c>
    </row>
    <row r="2596" spans="9:9" x14ac:dyDescent="0.25">
      <c r="I2596">
        <v>13.31</v>
      </c>
    </row>
    <row r="2597" spans="9:9" x14ac:dyDescent="0.25">
      <c r="I2597">
        <v>15.17</v>
      </c>
    </row>
    <row r="2598" spans="9:9" x14ac:dyDescent="0.25">
      <c r="I2598">
        <v>1.26</v>
      </c>
    </row>
    <row r="2599" spans="9:9" x14ac:dyDescent="0.25">
      <c r="I2599">
        <v>15.35</v>
      </c>
    </row>
    <row r="2600" spans="9:9" x14ac:dyDescent="0.25">
      <c r="I2600">
        <v>14.68</v>
      </c>
    </row>
    <row r="2601" spans="9:9" x14ac:dyDescent="0.25">
      <c r="I2601">
        <v>11.78</v>
      </c>
    </row>
    <row r="2602" spans="9:9" x14ac:dyDescent="0.25">
      <c r="I2602">
        <v>6.77</v>
      </c>
    </row>
    <row r="2603" spans="9:9" x14ac:dyDescent="0.25">
      <c r="I2603">
        <v>3.3</v>
      </c>
    </row>
    <row r="2604" spans="9:9" x14ac:dyDescent="0.25">
      <c r="I2604">
        <v>2.0499999999999998</v>
      </c>
    </row>
    <row r="2605" spans="9:9" x14ac:dyDescent="0.25">
      <c r="I2605">
        <v>0.02</v>
      </c>
    </row>
    <row r="2606" spans="9:9" x14ac:dyDescent="0.25">
      <c r="I2606">
        <v>4.13</v>
      </c>
    </row>
    <row r="2607" spans="9:9" x14ac:dyDescent="0.25">
      <c r="I2607">
        <v>8.23</v>
      </c>
    </row>
    <row r="2608" spans="9:9" x14ac:dyDescent="0.25">
      <c r="I2608">
        <v>4.87</v>
      </c>
    </row>
    <row r="2609" spans="9:9" x14ac:dyDescent="0.25">
      <c r="I2609">
        <v>6.18</v>
      </c>
    </row>
    <row r="2610" spans="9:9" x14ac:dyDescent="0.25">
      <c r="I2610">
        <v>7.81</v>
      </c>
    </row>
    <row r="2611" spans="9:9" x14ac:dyDescent="0.25">
      <c r="I2611">
        <v>6.17</v>
      </c>
    </row>
    <row r="2612" spans="9:9" x14ac:dyDescent="0.25">
      <c r="I2612">
        <v>14.49</v>
      </c>
    </row>
    <row r="2613" spans="9:9" x14ac:dyDescent="0.25">
      <c r="I2613">
        <v>9.83</v>
      </c>
    </row>
    <row r="2614" spans="9:9" x14ac:dyDescent="0.25">
      <c r="I2614">
        <v>0.39</v>
      </c>
    </row>
    <row r="2615" spans="9:9" x14ac:dyDescent="0.25">
      <c r="I2615">
        <v>4.53</v>
      </c>
    </row>
    <row r="2616" spans="9:9" x14ac:dyDescent="0.25">
      <c r="I2616">
        <v>14.19</v>
      </c>
    </row>
    <row r="2617" spans="9:9" x14ac:dyDescent="0.25">
      <c r="I2617">
        <v>6.02</v>
      </c>
    </row>
    <row r="2618" spans="9:9" x14ac:dyDescent="0.25">
      <c r="I2618">
        <v>18.399999999999999</v>
      </c>
    </row>
    <row r="2619" spans="9:9" x14ac:dyDescent="0.25">
      <c r="I2619">
        <v>14.25</v>
      </c>
    </row>
    <row r="2620" spans="9:9" x14ac:dyDescent="0.25">
      <c r="I2620">
        <v>5.8</v>
      </c>
    </row>
    <row r="2621" spans="9:9" x14ac:dyDescent="0.25">
      <c r="I2621">
        <v>10.33</v>
      </c>
    </row>
    <row r="2622" spans="9:9" x14ac:dyDescent="0.25">
      <c r="I2622">
        <v>13.34</v>
      </c>
    </row>
    <row r="2623" spans="9:9" x14ac:dyDescent="0.25">
      <c r="I2623">
        <v>3.87</v>
      </c>
    </row>
    <row r="2624" spans="9:9" x14ac:dyDescent="0.25">
      <c r="I2624">
        <v>4.92</v>
      </c>
    </row>
    <row r="2625" spans="9:9" x14ac:dyDescent="0.25">
      <c r="I2625">
        <v>10.14</v>
      </c>
    </row>
    <row r="2626" spans="9:9" x14ac:dyDescent="0.25">
      <c r="I2626">
        <v>18.5</v>
      </c>
    </row>
    <row r="2627" spans="9:9" x14ac:dyDescent="0.25">
      <c r="I2627">
        <v>6.88</v>
      </c>
    </row>
    <row r="2628" spans="9:9" x14ac:dyDescent="0.25">
      <c r="I2628">
        <v>8.0399999999999991</v>
      </c>
    </row>
    <row r="2629" spans="9:9" x14ac:dyDescent="0.25">
      <c r="I2629">
        <v>3.81</v>
      </c>
    </row>
    <row r="2630" spans="9:9" x14ac:dyDescent="0.25">
      <c r="I2630">
        <v>11.86</v>
      </c>
    </row>
    <row r="2631" spans="9:9" x14ac:dyDescent="0.25">
      <c r="I2631">
        <v>14.8</v>
      </c>
    </row>
    <row r="2632" spans="9:9" x14ac:dyDescent="0.25">
      <c r="I2632">
        <v>8.81</v>
      </c>
    </row>
    <row r="2633" spans="9:9" x14ac:dyDescent="0.25">
      <c r="I2633">
        <v>15</v>
      </c>
    </row>
    <row r="2634" spans="9:9" x14ac:dyDescent="0.25">
      <c r="I2634">
        <v>6.05</v>
      </c>
    </row>
    <row r="2635" spans="9:9" x14ac:dyDescent="0.25">
      <c r="I2635">
        <v>14.14</v>
      </c>
    </row>
    <row r="2636" spans="9:9" x14ac:dyDescent="0.25">
      <c r="I2636">
        <v>5.17</v>
      </c>
    </row>
    <row r="2637" spans="9:9" x14ac:dyDescent="0.25">
      <c r="I2637">
        <v>15.61</v>
      </c>
    </row>
    <row r="2638" spans="9:9" x14ac:dyDescent="0.25">
      <c r="I2638">
        <v>16.61</v>
      </c>
    </row>
    <row r="2639" spans="9:9" x14ac:dyDescent="0.25">
      <c r="I2639">
        <v>15.95</v>
      </c>
    </row>
    <row r="2640" spans="9:9" x14ac:dyDescent="0.25">
      <c r="I2640">
        <v>4.3099999999999996</v>
      </c>
    </row>
    <row r="2641" spans="9:9" x14ac:dyDescent="0.25">
      <c r="I2641">
        <v>13.88</v>
      </c>
    </row>
    <row r="2642" spans="9:9" x14ac:dyDescent="0.25">
      <c r="I2642">
        <v>10.77</v>
      </c>
    </row>
    <row r="2643" spans="9:9" x14ac:dyDescent="0.25">
      <c r="I2643">
        <v>19.72</v>
      </c>
    </row>
    <row r="2644" spans="9:9" x14ac:dyDescent="0.25">
      <c r="I2644">
        <v>7.23</v>
      </c>
    </row>
    <row r="2645" spans="9:9" x14ac:dyDescent="0.25">
      <c r="I2645">
        <v>15.43</v>
      </c>
    </row>
    <row r="2646" spans="9:9" x14ac:dyDescent="0.25">
      <c r="I2646">
        <v>7.4</v>
      </c>
    </row>
    <row r="2647" spans="9:9" x14ac:dyDescent="0.25">
      <c r="I2647">
        <v>7.94</v>
      </c>
    </row>
    <row r="2648" spans="9:9" x14ac:dyDescent="0.25">
      <c r="I2648">
        <v>2.2200000000000002</v>
      </c>
    </row>
    <row r="2649" spans="9:9" x14ac:dyDescent="0.25">
      <c r="I2649">
        <v>4.79</v>
      </c>
    </row>
    <row r="2650" spans="9:9" x14ac:dyDescent="0.25">
      <c r="I2650">
        <v>3.29</v>
      </c>
    </row>
    <row r="2651" spans="9:9" x14ac:dyDescent="0.25">
      <c r="I2651">
        <v>3.18</v>
      </c>
    </row>
    <row r="2652" spans="9:9" x14ac:dyDescent="0.25">
      <c r="I2652">
        <v>0.18</v>
      </c>
    </row>
    <row r="2653" spans="9:9" x14ac:dyDescent="0.25">
      <c r="I2653">
        <v>15.88</v>
      </c>
    </row>
    <row r="2654" spans="9:9" x14ac:dyDescent="0.25">
      <c r="I2654">
        <v>9.36</v>
      </c>
    </row>
    <row r="2655" spans="9:9" x14ac:dyDescent="0.25">
      <c r="I2655">
        <v>16.079999999999998</v>
      </c>
    </row>
    <row r="2656" spans="9:9" x14ac:dyDescent="0.25">
      <c r="I2656">
        <v>12.25</v>
      </c>
    </row>
    <row r="2657" spans="9:9" x14ac:dyDescent="0.25">
      <c r="I2657">
        <v>16.63</v>
      </c>
    </row>
    <row r="2658" spans="9:9" x14ac:dyDescent="0.25">
      <c r="I2658">
        <v>10.08</v>
      </c>
    </row>
    <row r="2659" spans="9:9" x14ac:dyDescent="0.25">
      <c r="I2659">
        <v>1.88</v>
      </c>
    </row>
    <row r="2660" spans="9:9" x14ac:dyDescent="0.25">
      <c r="I2660">
        <v>12.34</v>
      </c>
    </row>
    <row r="2661" spans="9:9" x14ac:dyDescent="0.25">
      <c r="I2661">
        <v>13.56</v>
      </c>
    </row>
    <row r="2662" spans="9:9" x14ac:dyDescent="0.25">
      <c r="I2662">
        <v>12.53</v>
      </c>
    </row>
    <row r="2663" spans="9:9" x14ac:dyDescent="0.25">
      <c r="I2663">
        <v>16.03</v>
      </c>
    </row>
    <row r="2664" spans="9:9" x14ac:dyDescent="0.25">
      <c r="I2664">
        <v>14.63</v>
      </c>
    </row>
    <row r="2665" spans="9:9" x14ac:dyDescent="0.25">
      <c r="I2665">
        <v>8.65</v>
      </c>
    </row>
    <row r="2666" spans="9:9" x14ac:dyDescent="0.25">
      <c r="I2666">
        <v>16.38</v>
      </c>
    </row>
    <row r="2667" spans="9:9" x14ac:dyDescent="0.25">
      <c r="I2667">
        <v>13.84</v>
      </c>
    </row>
    <row r="2668" spans="9:9" x14ac:dyDescent="0.25">
      <c r="I2668">
        <v>2.41</v>
      </c>
    </row>
    <row r="2669" spans="9:9" x14ac:dyDescent="0.25">
      <c r="I2669">
        <v>10.8</v>
      </c>
    </row>
    <row r="2670" spans="9:9" x14ac:dyDescent="0.25">
      <c r="I2670">
        <v>14.57</v>
      </c>
    </row>
    <row r="2671" spans="9:9" x14ac:dyDescent="0.25">
      <c r="I2671">
        <v>11.07</v>
      </c>
    </row>
    <row r="2672" spans="9:9" x14ac:dyDescent="0.25">
      <c r="I2672">
        <v>18.98</v>
      </c>
    </row>
    <row r="2673" spans="9:9" x14ac:dyDescent="0.25">
      <c r="I2673">
        <v>2.0299999999999998</v>
      </c>
    </row>
    <row r="2674" spans="9:9" x14ac:dyDescent="0.25">
      <c r="I2674">
        <v>14.45</v>
      </c>
    </row>
    <row r="2675" spans="9:9" x14ac:dyDescent="0.25">
      <c r="I2675">
        <v>16.489999999999998</v>
      </c>
    </row>
    <row r="2676" spans="9:9" x14ac:dyDescent="0.25">
      <c r="I2676">
        <v>14.05</v>
      </c>
    </row>
    <row r="2677" spans="9:9" x14ac:dyDescent="0.25">
      <c r="I2677">
        <v>7.71</v>
      </c>
    </row>
    <row r="2678" spans="9:9" x14ac:dyDescent="0.25">
      <c r="I2678">
        <v>7.71</v>
      </c>
    </row>
    <row r="2679" spans="9:9" x14ac:dyDescent="0.25">
      <c r="I2679">
        <v>11.73</v>
      </c>
    </row>
    <row r="2680" spans="9:9" x14ac:dyDescent="0.25">
      <c r="I2680">
        <v>7.94</v>
      </c>
    </row>
    <row r="2681" spans="9:9" x14ac:dyDescent="0.25">
      <c r="I2681">
        <v>17.66</v>
      </c>
    </row>
    <row r="2682" spans="9:9" x14ac:dyDescent="0.25">
      <c r="I2682">
        <v>2.2000000000000002</v>
      </c>
    </row>
    <row r="2683" spans="9:9" x14ac:dyDescent="0.25">
      <c r="I2683">
        <v>12.78</v>
      </c>
    </row>
    <row r="2684" spans="9:9" x14ac:dyDescent="0.25">
      <c r="I2684">
        <v>2.68</v>
      </c>
    </row>
    <row r="2685" spans="9:9" x14ac:dyDescent="0.25">
      <c r="I2685">
        <v>10.8</v>
      </c>
    </row>
    <row r="2686" spans="9:9" x14ac:dyDescent="0.25">
      <c r="I2686">
        <v>14.31</v>
      </c>
    </row>
    <row r="2687" spans="9:9" x14ac:dyDescent="0.25">
      <c r="I2687">
        <v>3.31</v>
      </c>
    </row>
    <row r="2688" spans="9:9" x14ac:dyDescent="0.25">
      <c r="I2688">
        <v>14.08</v>
      </c>
    </row>
    <row r="2689" spans="9:9" x14ac:dyDescent="0.25">
      <c r="I2689">
        <v>2.8</v>
      </c>
    </row>
    <row r="2690" spans="9:9" x14ac:dyDescent="0.25">
      <c r="I2690">
        <v>12.41</v>
      </c>
    </row>
    <row r="2691" spans="9:9" x14ac:dyDescent="0.25">
      <c r="I2691">
        <v>10.11</v>
      </c>
    </row>
    <row r="2692" spans="9:9" x14ac:dyDescent="0.25">
      <c r="I2692">
        <v>5.96</v>
      </c>
    </row>
    <row r="2693" spans="9:9" x14ac:dyDescent="0.25">
      <c r="I2693">
        <v>2.23</v>
      </c>
    </row>
    <row r="2694" spans="9:9" x14ac:dyDescent="0.25">
      <c r="I2694">
        <v>14.72</v>
      </c>
    </row>
    <row r="2695" spans="9:9" x14ac:dyDescent="0.25">
      <c r="I2695">
        <v>7.64</v>
      </c>
    </row>
    <row r="2696" spans="9:9" x14ac:dyDescent="0.25">
      <c r="I2696">
        <v>1.73</v>
      </c>
    </row>
    <row r="2697" spans="9:9" x14ac:dyDescent="0.25">
      <c r="I2697">
        <v>15.46</v>
      </c>
    </row>
    <row r="2698" spans="9:9" x14ac:dyDescent="0.25">
      <c r="I2698">
        <v>4.66</v>
      </c>
    </row>
    <row r="2699" spans="9:9" x14ac:dyDescent="0.25">
      <c r="I2699">
        <v>14.73</v>
      </c>
    </row>
    <row r="2700" spans="9:9" x14ac:dyDescent="0.25">
      <c r="I2700">
        <v>11.3</v>
      </c>
    </row>
    <row r="2701" spans="9:9" x14ac:dyDescent="0.25">
      <c r="I2701">
        <v>3.89</v>
      </c>
    </row>
    <row r="2702" spans="9:9" x14ac:dyDescent="0.25">
      <c r="I2702">
        <v>1.53</v>
      </c>
    </row>
    <row r="2703" spans="9:9" x14ac:dyDescent="0.25">
      <c r="I2703">
        <v>11.86</v>
      </c>
    </row>
    <row r="2704" spans="9:9" x14ac:dyDescent="0.25">
      <c r="I2704">
        <v>0.5</v>
      </c>
    </row>
    <row r="2705" spans="9:9" x14ac:dyDescent="0.25">
      <c r="I2705">
        <v>1.31</v>
      </c>
    </row>
    <row r="2706" spans="9:9" x14ac:dyDescent="0.25">
      <c r="I2706">
        <v>14.04</v>
      </c>
    </row>
    <row r="2707" spans="9:9" x14ac:dyDescent="0.25">
      <c r="I2707">
        <v>10.78</v>
      </c>
    </row>
    <row r="2708" spans="9:9" x14ac:dyDescent="0.25">
      <c r="I2708">
        <v>6.53</v>
      </c>
    </row>
    <row r="2709" spans="9:9" x14ac:dyDescent="0.25">
      <c r="I2709">
        <v>10.78</v>
      </c>
    </row>
    <row r="2710" spans="9:9" x14ac:dyDescent="0.25">
      <c r="I2710">
        <v>11.83</v>
      </c>
    </row>
    <row r="2711" spans="9:9" x14ac:dyDescent="0.25">
      <c r="I2711">
        <v>11.31</v>
      </c>
    </row>
    <row r="2712" spans="9:9" x14ac:dyDescent="0.25">
      <c r="I2712">
        <v>12.85</v>
      </c>
    </row>
    <row r="2713" spans="9:9" x14ac:dyDescent="0.25">
      <c r="I2713">
        <v>18.809999999999999</v>
      </c>
    </row>
    <row r="2714" spans="9:9" x14ac:dyDescent="0.25">
      <c r="I2714">
        <v>7.78</v>
      </c>
    </row>
    <row r="2715" spans="9:9" x14ac:dyDescent="0.25">
      <c r="I2715">
        <v>6.02</v>
      </c>
    </row>
    <row r="2716" spans="9:9" x14ac:dyDescent="0.25">
      <c r="I2716">
        <v>0.77</v>
      </c>
    </row>
    <row r="2717" spans="9:9" x14ac:dyDescent="0.25">
      <c r="I2717">
        <v>2.94</v>
      </c>
    </row>
    <row r="2718" spans="9:9" x14ac:dyDescent="0.25">
      <c r="I2718">
        <v>2.12</v>
      </c>
    </row>
    <row r="2719" spans="9:9" x14ac:dyDescent="0.25">
      <c r="I2719">
        <v>6.71</v>
      </c>
    </row>
    <row r="2720" spans="9:9" x14ac:dyDescent="0.25">
      <c r="I2720">
        <v>12.2</v>
      </c>
    </row>
    <row r="2721" spans="9:9" x14ac:dyDescent="0.25">
      <c r="I2721">
        <v>0.93</v>
      </c>
    </row>
    <row r="2722" spans="9:9" x14ac:dyDescent="0.25">
      <c r="I2722">
        <v>14.55</v>
      </c>
    </row>
    <row r="2723" spans="9:9" x14ac:dyDescent="0.25">
      <c r="I2723">
        <v>7.95</v>
      </c>
    </row>
    <row r="2724" spans="9:9" x14ac:dyDescent="0.25">
      <c r="I2724">
        <v>19.27</v>
      </c>
    </row>
    <row r="2725" spans="9:9" x14ac:dyDescent="0.25">
      <c r="I2725">
        <v>11.37</v>
      </c>
    </row>
    <row r="2726" spans="9:9" x14ac:dyDescent="0.25">
      <c r="I2726">
        <v>15.43</v>
      </c>
    </row>
    <row r="2727" spans="9:9" x14ac:dyDescent="0.25">
      <c r="I2727">
        <v>17.22</v>
      </c>
    </row>
    <row r="2728" spans="9:9" x14ac:dyDescent="0.25">
      <c r="I2728">
        <v>17.78</v>
      </c>
    </row>
    <row r="2729" spans="9:9" x14ac:dyDescent="0.25">
      <c r="I2729">
        <v>10.37</v>
      </c>
    </row>
    <row r="2730" spans="9:9" x14ac:dyDescent="0.25">
      <c r="I2730">
        <v>7.93</v>
      </c>
    </row>
    <row r="2731" spans="9:9" x14ac:dyDescent="0.25">
      <c r="I2731">
        <v>11.21</v>
      </c>
    </row>
    <row r="2732" spans="9:9" x14ac:dyDescent="0.25">
      <c r="I2732">
        <v>8.0399999999999991</v>
      </c>
    </row>
    <row r="2733" spans="9:9" x14ac:dyDescent="0.25">
      <c r="I2733">
        <v>4.8099999999999996</v>
      </c>
    </row>
    <row r="2734" spans="9:9" x14ac:dyDescent="0.25">
      <c r="I2734">
        <v>6.48</v>
      </c>
    </row>
    <row r="2735" spans="9:9" x14ac:dyDescent="0.25">
      <c r="I2735">
        <v>4.66</v>
      </c>
    </row>
    <row r="2736" spans="9:9" x14ac:dyDescent="0.25">
      <c r="I2736">
        <v>5.39</v>
      </c>
    </row>
    <row r="2737" spans="9:9" x14ac:dyDescent="0.25">
      <c r="I2737">
        <v>1.87</v>
      </c>
    </row>
    <row r="2738" spans="9:9" x14ac:dyDescent="0.25">
      <c r="I2738">
        <v>8.5299999999999994</v>
      </c>
    </row>
    <row r="2739" spans="9:9" x14ac:dyDescent="0.25">
      <c r="I2739">
        <v>4.71</v>
      </c>
    </row>
    <row r="2740" spans="9:9" x14ac:dyDescent="0.25">
      <c r="I2740">
        <v>8.9700000000000006</v>
      </c>
    </row>
    <row r="2741" spans="9:9" x14ac:dyDescent="0.25">
      <c r="I2741">
        <v>15.84</v>
      </c>
    </row>
    <row r="2742" spans="9:9" x14ac:dyDescent="0.25">
      <c r="I2742">
        <v>8.9700000000000006</v>
      </c>
    </row>
    <row r="2743" spans="9:9" x14ac:dyDescent="0.25">
      <c r="I2743">
        <v>19.09</v>
      </c>
    </row>
    <row r="2744" spans="9:9" x14ac:dyDescent="0.25">
      <c r="I2744">
        <v>2.96</v>
      </c>
    </row>
    <row r="2745" spans="9:9" x14ac:dyDescent="0.25">
      <c r="I2745">
        <v>17.010000000000002</v>
      </c>
    </row>
    <row r="2746" spans="9:9" x14ac:dyDescent="0.25">
      <c r="I2746">
        <v>4.97</v>
      </c>
    </row>
    <row r="2747" spans="9:9" x14ac:dyDescent="0.25">
      <c r="I2747">
        <v>18.68</v>
      </c>
    </row>
    <row r="2748" spans="9:9" x14ac:dyDescent="0.25">
      <c r="I2748">
        <v>4.54</v>
      </c>
    </row>
    <row r="2749" spans="9:9" x14ac:dyDescent="0.25">
      <c r="I2749">
        <v>14.94</v>
      </c>
    </row>
    <row r="2750" spans="9:9" x14ac:dyDescent="0.25">
      <c r="I2750">
        <v>1.24</v>
      </c>
    </row>
    <row r="2751" spans="9:9" x14ac:dyDescent="0.25">
      <c r="I2751">
        <v>12.6</v>
      </c>
    </row>
    <row r="2752" spans="9:9" x14ac:dyDescent="0.25">
      <c r="I2752">
        <v>4.37</v>
      </c>
    </row>
    <row r="2753" spans="9:9" x14ac:dyDescent="0.25">
      <c r="I2753">
        <v>13.4</v>
      </c>
    </row>
    <row r="2754" spans="9:9" x14ac:dyDescent="0.25">
      <c r="I2754">
        <v>12.72</v>
      </c>
    </row>
    <row r="2755" spans="9:9" x14ac:dyDescent="0.25">
      <c r="I2755">
        <v>18.47</v>
      </c>
    </row>
    <row r="2756" spans="9:9" x14ac:dyDescent="0.25">
      <c r="I2756">
        <v>12.53</v>
      </c>
    </row>
    <row r="2757" spans="9:9" x14ac:dyDescent="0.25">
      <c r="I2757">
        <v>8.16</v>
      </c>
    </row>
    <row r="2758" spans="9:9" x14ac:dyDescent="0.25">
      <c r="I2758">
        <v>3.87</v>
      </c>
    </row>
    <row r="2759" spans="9:9" x14ac:dyDescent="0.25">
      <c r="I2759">
        <v>13.15</v>
      </c>
    </row>
    <row r="2760" spans="9:9" x14ac:dyDescent="0.25">
      <c r="I2760">
        <v>2.33</v>
      </c>
    </row>
    <row r="2761" spans="9:9" x14ac:dyDescent="0.25">
      <c r="I2761">
        <v>16.57</v>
      </c>
    </row>
    <row r="2762" spans="9:9" x14ac:dyDescent="0.25">
      <c r="I2762">
        <v>4.95</v>
      </c>
    </row>
    <row r="2763" spans="9:9" x14ac:dyDescent="0.25">
      <c r="I2763">
        <v>10.48</v>
      </c>
    </row>
    <row r="2764" spans="9:9" x14ac:dyDescent="0.25">
      <c r="I2764">
        <v>11.92</v>
      </c>
    </row>
    <row r="2765" spans="9:9" x14ac:dyDescent="0.25">
      <c r="I2765">
        <v>7.25</v>
      </c>
    </row>
    <row r="2766" spans="9:9" x14ac:dyDescent="0.25">
      <c r="I2766">
        <v>13.28</v>
      </c>
    </row>
    <row r="2767" spans="9:9" x14ac:dyDescent="0.25">
      <c r="I2767">
        <v>5</v>
      </c>
    </row>
    <row r="2768" spans="9:9" x14ac:dyDescent="0.25">
      <c r="I2768">
        <v>0.69</v>
      </c>
    </row>
    <row r="2769" spans="9:9" x14ac:dyDescent="0.25">
      <c r="I2769">
        <v>19.190000000000001</v>
      </c>
    </row>
    <row r="2770" spans="9:9" x14ac:dyDescent="0.25">
      <c r="I2770">
        <v>6.4</v>
      </c>
    </row>
    <row r="2771" spans="9:9" x14ac:dyDescent="0.25">
      <c r="I2771">
        <v>14.27</v>
      </c>
    </row>
    <row r="2772" spans="9:9" x14ac:dyDescent="0.25">
      <c r="I2772">
        <v>10.15</v>
      </c>
    </row>
    <row r="2773" spans="9:9" x14ac:dyDescent="0.25">
      <c r="I2773">
        <v>13.38</v>
      </c>
    </row>
    <row r="2774" spans="9:9" x14ac:dyDescent="0.25">
      <c r="I2774">
        <v>2.2200000000000002</v>
      </c>
    </row>
    <row r="2775" spans="9:9" x14ac:dyDescent="0.25">
      <c r="I2775">
        <v>10.38</v>
      </c>
    </row>
    <row r="2776" spans="9:9" x14ac:dyDescent="0.25">
      <c r="I2776">
        <v>7.84</v>
      </c>
    </row>
    <row r="2777" spans="9:9" x14ac:dyDescent="0.25">
      <c r="I2777">
        <v>9.0399999999999991</v>
      </c>
    </row>
    <row r="2778" spans="9:9" x14ac:dyDescent="0.25">
      <c r="I2778">
        <v>19.32</v>
      </c>
    </row>
    <row r="2779" spans="9:9" x14ac:dyDescent="0.25">
      <c r="I2779">
        <v>2.73</v>
      </c>
    </row>
    <row r="2780" spans="9:9" x14ac:dyDescent="0.25">
      <c r="I2780">
        <v>15.09</v>
      </c>
    </row>
    <row r="2781" spans="9:9" x14ac:dyDescent="0.25">
      <c r="I2781">
        <v>6.61</v>
      </c>
    </row>
    <row r="2782" spans="9:9" x14ac:dyDescent="0.25">
      <c r="I2782">
        <v>5.81</v>
      </c>
    </row>
    <row r="2783" spans="9:9" x14ac:dyDescent="0.25">
      <c r="I2783">
        <v>5.42</v>
      </c>
    </row>
    <row r="2784" spans="9:9" x14ac:dyDescent="0.25">
      <c r="I2784">
        <v>6.98</v>
      </c>
    </row>
    <row r="2785" spans="9:9" x14ac:dyDescent="0.25">
      <c r="I2785">
        <v>7.14</v>
      </c>
    </row>
    <row r="2786" spans="9:9" x14ac:dyDescent="0.25">
      <c r="I2786">
        <v>5.41</v>
      </c>
    </row>
    <row r="2787" spans="9:9" x14ac:dyDescent="0.25">
      <c r="I2787">
        <v>13.35</v>
      </c>
    </row>
    <row r="2788" spans="9:9" x14ac:dyDescent="0.25">
      <c r="I2788">
        <v>0.95</v>
      </c>
    </row>
    <row r="2789" spans="9:9" x14ac:dyDescent="0.25">
      <c r="I2789">
        <v>6.65</v>
      </c>
    </row>
    <row r="2790" spans="9:9" x14ac:dyDescent="0.25">
      <c r="I2790">
        <v>5.6</v>
      </c>
    </row>
    <row r="2791" spans="9:9" x14ac:dyDescent="0.25">
      <c r="I2791">
        <v>15.03</v>
      </c>
    </row>
    <row r="2792" spans="9:9" x14ac:dyDescent="0.25">
      <c r="I2792">
        <v>2.93</v>
      </c>
    </row>
    <row r="2793" spans="9:9" x14ac:dyDescent="0.25">
      <c r="I2793">
        <v>18.809999999999999</v>
      </c>
    </row>
    <row r="2794" spans="9:9" x14ac:dyDescent="0.25">
      <c r="I2794">
        <v>3.41</v>
      </c>
    </row>
    <row r="2795" spans="9:9" x14ac:dyDescent="0.25">
      <c r="I2795">
        <v>7.4</v>
      </c>
    </row>
    <row r="2796" spans="9:9" x14ac:dyDescent="0.25">
      <c r="I2796">
        <v>3.99</v>
      </c>
    </row>
    <row r="2797" spans="9:9" x14ac:dyDescent="0.25">
      <c r="I2797">
        <v>5.73</v>
      </c>
    </row>
    <row r="2798" spans="9:9" x14ac:dyDescent="0.25">
      <c r="I2798">
        <v>15.22</v>
      </c>
    </row>
    <row r="2799" spans="9:9" x14ac:dyDescent="0.25">
      <c r="I2799">
        <v>9.5299999999999994</v>
      </c>
    </row>
    <row r="2800" spans="9:9" x14ac:dyDescent="0.25">
      <c r="I2800">
        <v>3.25</v>
      </c>
    </row>
    <row r="2801" spans="9:9" x14ac:dyDescent="0.25">
      <c r="I2801">
        <v>0.93</v>
      </c>
    </row>
    <row r="2802" spans="9:9" x14ac:dyDescent="0.25">
      <c r="I2802">
        <v>4.5999999999999996</v>
      </c>
    </row>
    <row r="2803" spans="9:9" x14ac:dyDescent="0.25">
      <c r="I2803">
        <v>18.91</v>
      </c>
    </row>
    <row r="2804" spans="9:9" x14ac:dyDescent="0.25">
      <c r="I2804">
        <v>16.91</v>
      </c>
    </row>
    <row r="2805" spans="9:9" x14ac:dyDescent="0.25">
      <c r="I2805">
        <v>8.8000000000000007</v>
      </c>
    </row>
    <row r="2806" spans="9:9" x14ac:dyDescent="0.25">
      <c r="I2806">
        <v>9.64</v>
      </c>
    </row>
    <row r="2807" spans="9:9" x14ac:dyDescent="0.25">
      <c r="I2807">
        <v>17.989999999999998</v>
      </c>
    </row>
    <row r="2808" spans="9:9" x14ac:dyDescent="0.25">
      <c r="I2808">
        <v>11.83</v>
      </c>
    </row>
    <row r="2809" spans="9:9" x14ac:dyDescent="0.25">
      <c r="I2809">
        <v>17.62</v>
      </c>
    </row>
    <row r="2810" spans="9:9" x14ac:dyDescent="0.25">
      <c r="I2810">
        <v>9.84</v>
      </c>
    </row>
    <row r="2811" spans="9:9" x14ac:dyDescent="0.25">
      <c r="I2811">
        <v>4</v>
      </c>
    </row>
    <row r="2812" spans="9:9" x14ac:dyDescent="0.25">
      <c r="I2812">
        <v>14.52</v>
      </c>
    </row>
    <row r="2813" spans="9:9" x14ac:dyDescent="0.25">
      <c r="I2813">
        <v>10.53</v>
      </c>
    </row>
    <row r="2814" spans="9:9" x14ac:dyDescent="0.25">
      <c r="I2814">
        <v>13.37</v>
      </c>
    </row>
    <row r="2815" spans="9:9" x14ac:dyDescent="0.25">
      <c r="I2815">
        <v>3.14</v>
      </c>
    </row>
    <row r="2816" spans="9:9" x14ac:dyDescent="0.25">
      <c r="I2816">
        <v>12.95</v>
      </c>
    </row>
    <row r="2817" spans="9:9" x14ac:dyDescent="0.25">
      <c r="I2817">
        <v>7.65</v>
      </c>
    </row>
    <row r="2818" spans="9:9" x14ac:dyDescent="0.25">
      <c r="I2818">
        <v>6.64</v>
      </c>
    </row>
    <row r="2819" spans="9:9" x14ac:dyDescent="0.25">
      <c r="I2819">
        <v>13.43</v>
      </c>
    </row>
    <row r="2820" spans="9:9" x14ac:dyDescent="0.25">
      <c r="I2820">
        <v>11.84</v>
      </c>
    </row>
    <row r="2821" spans="9:9" x14ac:dyDescent="0.25">
      <c r="I2821">
        <v>12.98</v>
      </c>
    </row>
    <row r="2822" spans="9:9" x14ac:dyDescent="0.25">
      <c r="I2822">
        <v>19.309999999999999</v>
      </c>
    </row>
    <row r="2823" spans="9:9" x14ac:dyDescent="0.25">
      <c r="I2823">
        <v>14.02</v>
      </c>
    </row>
    <row r="2824" spans="9:9" x14ac:dyDescent="0.25">
      <c r="I2824">
        <v>12.82</v>
      </c>
    </row>
    <row r="2825" spans="9:9" x14ac:dyDescent="0.25">
      <c r="I2825">
        <v>12.27</v>
      </c>
    </row>
    <row r="2826" spans="9:9" x14ac:dyDescent="0.25">
      <c r="I2826">
        <v>7.97</v>
      </c>
    </row>
    <row r="2827" spans="9:9" x14ac:dyDescent="0.25">
      <c r="I2827">
        <v>16.78</v>
      </c>
    </row>
    <row r="2828" spans="9:9" x14ac:dyDescent="0.25">
      <c r="I2828">
        <v>7.62</v>
      </c>
    </row>
    <row r="2829" spans="9:9" x14ac:dyDescent="0.25">
      <c r="I2829">
        <v>14</v>
      </c>
    </row>
    <row r="2830" spans="9:9" x14ac:dyDescent="0.25">
      <c r="I2830">
        <v>5.86</v>
      </c>
    </row>
    <row r="2831" spans="9:9" x14ac:dyDescent="0.25">
      <c r="I2831">
        <v>2.96</v>
      </c>
    </row>
    <row r="2832" spans="9:9" x14ac:dyDescent="0.25">
      <c r="I2832">
        <v>2.6</v>
      </c>
    </row>
    <row r="2833" spans="9:9" x14ac:dyDescent="0.25">
      <c r="I2833">
        <v>12.69</v>
      </c>
    </row>
    <row r="2834" spans="9:9" x14ac:dyDescent="0.25">
      <c r="I2834">
        <v>6.56</v>
      </c>
    </row>
    <row r="2835" spans="9:9" x14ac:dyDescent="0.25">
      <c r="I2835">
        <v>5.5</v>
      </c>
    </row>
    <row r="2836" spans="9:9" x14ac:dyDescent="0.25">
      <c r="I2836">
        <v>11.84</v>
      </c>
    </row>
    <row r="2837" spans="9:9" x14ac:dyDescent="0.25">
      <c r="I2837">
        <v>0.51</v>
      </c>
    </row>
    <row r="2838" spans="9:9" x14ac:dyDescent="0.25">
      <c r="I2838">
        <v>4.92</v>
      </c>
    </row>
    <row r="2839" spans="9:9" x14ac:dyDescent="0.25">
      <c r="I2839">
        <v>6.81</v>
      </c>
    </row>
    <row r="2840" spans="9:9" x14ac:dyDescent="0.25">
      <c r="I2840">
        <v>14.17</v>
      </c>
    </row>
    <row r="2841" spans="9:9" x14ac:dyDescent="0.25">
      <c r="I2841">
        <v>10.9</v>
      </c>
    </row>
    <row r="2842" spans="9:9" x14ac:dyDescent="0.25">
      <c r="I2842">
        <v>17.12</v>
      </c>
    </row>
    <row r="2843" spans="9:9" x14ac:dyDescent="0.25">
      <c r="I2843">
        <v>6.69</v>
      </c>
    </row>
    <row r="2844" spans="9:9" x14ac:dyDescent="0.25">
      <c r="I2844">
        <v>5.93</v>
      </c>
    </row>
    <row r="2845" spans="9:9" x14ac:dyDescent="0.25">
      <c r="I2845">
        <v>0.66</v>
      </c>
    </row>
    <row r="2846" spans="9:9" x14ac:dyDescent="0.25">
      <c r="I2846">
        <v>19.03</v>
      </c>
    </row>
    <row r="2847" spans="9:9" x14ac:dyDescent="0.25">
      <c r="I2847">
        <v>10.029999999999999</v>
      </c>
    </row>
    <row r="2848" spans="9:9" x14ac:dyDescent="0.25">
      <c r="I2848">
        <v>10.050000000000001</v>
      </c>
    </row>
    <row r="2849" spans="9:9" x14ac:dyDescent="0.25">
      <c r="I2849">
        <v>18.47</v>
      </c>
    </row>
    <row r="2850" spans="9:9" x14ac:dyDescent="0.25">
      <c r="I2850">
        <v>5.8</v>
      </c>
    </row>
    <row r="2851" spans="9:9" x14ac:dyDescent="0.25">
      <c r="I2851">
        <v>6.64</v>
      </c>
    </row>
    <row r="2852" spans="9:9" x14ac:dyDescent="0.25">
      <c r="I2852">
        <v>13.13</v>
      </c>
    </row>
    <row r="2853" spans="9:9" x14ac:dyDescent="0.25">
      <c r="I2853">
        <v>15.7</v>
      </c>
    </row>
    <row r="2854" spans="9:9" x14ac:dyDescent="0.25">
      <c r="I2854">
        <v>13.99</v>
      </c>
    </row>
    <row r="2855" spans="9:9" x14ac:dyDescent="0.25">
      <c r="I2855">
        <v>15.77</v>
      </c>
    </row>
    <row r="2856" spans="9:9" x14ac:dyDescent="0.25">
      <c r="I2856">
        <v>11.5</v>
      </c>
    </row>
    <row r="2857" spans="9:9" x14ac:dyDescent="0.25">
      <c r="I2857">
        <v>17.260000000000002</v>
      </c>
    </row>
    <row r="2858" spans="9:9" x14ac:dyDescent="0.25">
      <c r="I2858">
        <v>11</v>
      </c>
    </row>
    <row r="2859" spans="9:9" x14ac:dyDescent="0.25">
      <c r="I2859">
        <v>4.59</v>
      </c>
    </row>
    <row r="2860" spans="9:9" x14ac:dyDescent="0.25">
      <c r="I2860">
        <v>10.83</v>
      </c>
    </row>
    <row r="2861" spans="9:9" x14ac:dyDescent="0.25">
      <c r="I2861">
        <v>14.26</v>
      </c>
    </row>
    <row r="2862" spans="9:9" x14ac:dyDescent="0.25">
      <c r="I2862">
        <v>13.07</v>
      </c>
    </row>
    <row r="2863" spans="9:9" x14ac:dyDescent="0.25">
      <c r="I2863">
        <v>4.8600000000000003</v>
      </c>
    </row>
    <row r="2864" spans="9:9" x14ac:dyDescent="0.25">
      <c r="I2864">
        <v>0.82</v>
      </c>
    </row>
    <row r="2865" spans="9:9" x14ac:dyDescent="0.25">
      <c r="I2865">
        <v>5.05</v>
      </c>
    </row>
    <row r="2866" spans="9:9" x14ac:dyDescent="0.25">
      <c r="I2866">
        <v>19.68</v>
      </c>
    </row>
    <row r="2867" spans="9:9" x14ac:dyDescent="0.25">
      <c r="I2867">
        <v>3.69</v>
      </c>
    </row>
    <row r="2868" spans="9:9" x14ac:dyDescent="0.25">
      <c r="I2868">
        <v>9.2899999999999991</v>
      </c>
    </row>
    <row r="2869" spans="9:9" x14ac:dyDescent="0.25">
      <c r="I2869">
        <v>12.77</v>
      </c>
    </row>
    <row r="2870" spans="9:9" x14ac:dyDescent="0.25">
      <c r="I2870">
        <v>17.59</v>
      </c>
    </row>
    <row r="2871" spans="9:9" x14ac:dyDescent="0.25">
      <c r="I2871">
        <v>15.21</v>
      </c>
    </row>
    <row r="2872" spans="9:9" x14ac:dyDescent="0.25">
      <c r="I2872">
        <v>18.18</v>
      </c>
    </row>
    <row r="2873" spans="9:9" x14ac:dyDescent="0.25">
      <c r="I2873">
        <v>12.09</v>
      </c>
    </row>
    <row r="2874" spans="9:9" x14ac:dyDescent="0.25">
      <c r="I2874">
        <v>17.309999999999999</v>
      </c>
    </row>
    <row r="2875" spans="9:9" x14ac:dyDescent="0.25">
      <c r="I2875">
        <v>5.28</v>
      </c>
    </row>
    <row r="2876" spans="9:9" x14ac:dyDescent="0.25">
      <c r="I2876">
        <v>8.61</v>
      </c>
    </row>
    <row r="2877" spans="9:9" x14ac:dyDescent="0.25">
      <c r="I2877">
        <v>16.88</v>
      </c>
    </row>
    <row r="2878" spans="9:9" x14ac:dyDescent="0.25">
      <c r="I2878">
        <v>6.51</v>
      </c>
    </row>
    <row r="2879" spans="9:9" x14ac:dyDescent="0.25">
      <c r="I2879">
        <v>17.420000000000002</v>
      </c>
    </row>
    <row r="2880" spans="9:9" x14ac:dyDescent="0.25">
      <c r="I2880">
        <v>7.26</v>
      </c>
    </row>
    <row r="2881" spans="9:9" x14ac:dyDescent="0.25">
      <c r="I2881">
        <v>7.27</v>
      </c>
    </row>
    <row r="2882" spans="9:9" x14ac:dyDescent="0.25">
      <c r="I2882">
        <v>6.18</v>
      </c>
    </row>
    <row r="2883" spans="9:9" x14ac:dyDescent="0.25">
      <c r="I2883">
        <v>10.94</v>
      </c>
    </row>
    <row r="2884" spans="9:9" x14ac:dyDescent="0.25">
      <c r="I2884">
        <v>2.58</v>
      </c>
    </row>
    <row r="2885" spans="9:9" x14ac:dyDescent="0.25">
      <c r="I2885">
        <v>0.73</v>
      </c>
    </row>
    <row r="2886" spans="9:9" x14ac:dyDescent="0.25">
      <c r="I2886">
        <v>17.95</v>
      </c>
    </row>
    <row r="2887" spans="9:9" x14ac:dyDescent="0.25">
      <c r="I2887">
        <v>18.579999999999998</v>
      </c>
    </row>
    <row r="2888" spans="9:9" x14ac:dyDescent="0.25">
      <c r="I2888">
        <v>1.52</v>
      </c>
    </row>
    <row r="2889" spans="9:9" x14ac:dyDescent="0.25">
      <c r="I2889">
        <v>10.99</v>
      </c>
    </row>
    <row r="2890" spans="9:9" x14ac:dyDescent="0.25">
      <c r="I2890">
        <v>10.79</v>
      </c>
    </row>
    <row r="2891" spans="9:9" x14ac:dyDescent="0.25">
      <c r="I2891">
        <v>7.45</v>
      </c>
    </row>
    <row r="2892" spans="9:9" x14ac:dyDescent="0.25">
      <c r="I2892">
        <v>11.38</v>
      </c>
    </row>
    <row r="2893" spans="9:9" x14ac:dyDescent="0.25">
      <c r="I2893">
        <v>9.16</v>
      </c>
    </row>
    <row r="2894" spans="9:9" x14ac:dyDescent="0.25">
      <c r="I2894">
        <v>9.7899999999999991</v>
      </c>
    </row>
    <row r="2895" spans="9:9" x14ac:dyDescent="0.25">
      <c r="I2895">
        <v>15.11</v>
      </c>
    </row>
    <row r="2896" spans="9:9" x14ac:dyDescent="0.25">
      <c r="I2896">
        <v>10.52</v>
      </c>
    </row>
    <row r="2897" spans="9:9" x14ac:dyDescent="0.25">
      <c r="I2897">
        <v>6.47</v>
      </c>
    </row>
    <row r="2898" spans="9:9" x14ac:dyDescent="0.25">
      <c r="I2898">
        <v>11.63</v>
      </c>
    </row>
    <row r="2899" spans="9:9" x14ac:dyDescent="0.25">
      <c r="I2899">
        <v>12.82</v>
      </c>
    </row>
    <row r="2900" spans="9:9" x14ac:dyDescent="0.25">
      <c r="I2900">
        <v>13.25</v>
      </c>
    </row>
    <row r="2901" spans="9:9" x14ac:dyDescent="0.25">
      <c r="I2901">
        <v>12.37</v>
      </c>
    </row>
    <row r="2902" spans="9:9" x14ac:dyDescent="0.25">
      <c r="I2902">
        <v>13.29</v>
      </c>
    </row>
    <row r="2903" spans="9:9" x14ac:dyDescent="0.25">
      <c r="I2903">
        <v>6.2</v>
      </c>
    </row>
    <row r="2904" spans="9:9" x14ac:dyDescent="0.25">
      <c r="I2904">
        <v>8.92</v>
      </c>
    </row>
    <row r="2905" spans="9:9" x14ac:dyDescent="0.25">
      <c r="I2905">
        <v>13.37</v>
      </c>
    </row>
    <row r="2906" spans="9:9" x14ac:dyDescent="0.25">
      <c r="I2906">
        <v>15.09</v>
      </c>
    </row>
    <row r="2907" spans="9:9" x14ac:dyDescent="0.25">
      <c r="I2907">
        <v>8.68</v>
      </c>
    </row>
    <row r="2908" spans="9:9" x14ac:dyDescent="0.25">
      <c r="I2908">
        <v>7.31</v>
      </c>
    </row>
    <row r="2909" spans="9:9" x14ac:dyDescent="0.25">
      <c r="I2909">
        <v>14.32</v>
      </c>
    </row>
    <row r="2910" spans="9:9" x14ac:dyDescent="0.25">
      <c r="I2910">
        <v>4.4400000000000004</v>
      </c>
    </row>
    <row r="2911" spans="9:9" x14ac:dyDescent="0.25">
      <c r="I2911">
        <v>0.19</v>
      </c>
    </row>
    <row r="2912" spans="9:9" x14ac:dyDescent="0.25">
      <c r="I2912">
        <v>9.42</v>
      </c>
    </row>
    <row r="2913" spans="9:9" x14ac:dyDescent="0.25">
      <c r="I2913">
        <v>3.47</v>
      </c>
    </row>
    <row r="2914" spans="9:9" x14ac:dyDescent="0.25">
      <c r="I2914">
        <v>7.57</v>
      </c>
    </row>
    <row r="2915" spans="9:9" x14ac:dyDescent="0.25">
      <c r="I2915">
        <v>5.82</v>
      </c>
    </row>
    <row r="2916" spans="9:9" x14ac:dyDescent="0.25">
      <c r="I2916">
        <v>15.55</v>
      </c>
    </row>
    <row r="2917" spans="9:9" x14ac:dyDescent="0.25">
      <c r="I2917">
        <v>6.63</v>
      </c>
    </row>
    <row r="2918" spans="9:9" x14ac:dyDescent="0.25">
      <c r="I2918">
        <v>12.81</v>
      </c>
    </row>
    <row r="2919" spans="9:9" x14ac:dyDescent="0.25">
      <c r="I2919">
        <v>13.48</v>
      </c>
    </row>
    <row r="2920" spans="9:9" x14ac:dyDescent="0.25">
      <c r="I2920">
        <v>9.1300000000000008</v>
      </c>
    </row>
    <row r="2921" spans="9:9" x14ac:dyDescent="0.25">
      <c r="I2921">
        <v>1.62</v>
      </c>
    </row>
    <row r="2922" spans="9:9" x14ac:dyDescent="0.25">
      <c r="I2922">
        <v>14.01</v>
      </c>
    </row>
    <row r="2923" spans="9:9" x14ac:dyDescent="0.25">
      <c r="I2923">
        <v>1.5</v>
      </c>
    </row>
    <row r="2924" spans="9:9" x14ac:dyDescent="0.25">
      <c r="I2924">
        <v>1.98</v>
      </c>
    </row>
    <row r="2925" spans="9:9" x14ac:dyDescent="0.25">
      <c r="I2925">
        <v>3.92</v>
      </c>
    </row>
    <row r="2926" spans="9:9" x14ac:dyDescent="0.25">
      <c r="I2926">
        <v>5.61</v>
      </c>
    </row>
    <row r="2927" spans="9:9" x14ac:dyDescent="0.25">
      <c r="I2927">
        <v>16.93</v>
      </c>
    </row>
    <row r="2928" spans="9:9" x14ac:dyDescent="0.25">
      <c r="I2928">
        <v>13.5</v>
      </c>
    </row>
    <row r="2929" spans="9:9" x14ac:dyDescent="0.25">
      <c r="I2929">
        <v>7.74</v>
      </c>
    </row>
    <row r="2930" spans="9:9" x14ac:dyDescent="0.25">
      <c r="I2930">
        <v>19.57</v>
      </c>
    </row>
    <row r="2931" spans="9:9" x14ac:dyDescent="0.25">
      <c r="I2931">
        <v>4.87</v>
      </c>
    </row>
    <row r="2932" spans="9:9" x14ac:dyDescent="0.25">
      <c r="I2932">
        <v>12.2</v>
      </c>
    </row>
    <row r="2933" spans="9:9" x14ac:dyDescent="0.25">
      <c r="I2933">
        <v>16.940000000000001</v>
      </c>
    </row>
    <row r="2934" spans="9:9" x14ac:dyDescent="0.25">
      <c r="I2934">
        <v>16.04</v>
      </c>
    </row>
    <row r="2935" spans="9:9" x14ac:dyDescent="0.25">
      <c r="I2935">
        <v>1.81</v>
      </c>
    </row>
    <row r="2936" spans="9:9" x14ac:dyDescent="0.25">
      <c r="I2936">
        <v>13.95</v>
      </c>
    </row>
    <row r="2937" spans="9:9" x14ac:dyDescent="0.25">
      <c r="I2937">
        <v>5.16</v>
      </c>
    </row>
    <row r="2938" spans="9:9" x14ac:dyDescent="0.25">
      <c r="I2938">
        <v>7.11</v>
      </c>
    </row>
    <row r="2939" spans="9:9" x14ac:dyDescent="0.25">
      <c r="I2939">
        <v>9.7799999999999994</v>
      </c>
    </row>
    <row r="2940" spans="9:9" x14ac:dyDescent="0.25">
      <c r="I2940">
        <v>15.82</v>
      </c>
    </row>
    <row r="2941" spans="9:9" x14ac:dyDescent="0.25">
      <c r="I2941">
        <v>3.32</v>
      </c>
    </row>
    <row r="2942" spans="9:9" x14ac:dyDescent="0.25">
      <c r="I2942">
        <v>2.17</v>
      </c>
    </row>
    <row r="2943" spans="9:9" x14ac:dyDescent="0.25">
      <c r="I2943">
        <v>3.07</v>
      </c>
    </row>
    <row r="2944" spans="9:9" x14ac:dyDescent="0.25">
      <c r="I2944">
        <v>4.3600000000000003</v>
      </c>
    </row>
    <row r="2945" spans="9:9" x14ac:dyDescent="0.25">
      <c r="I2945">
        <v>1.19</v>
      </c>
    </row>
    <row r="2946" spans="9:9" x14ac:dyDescent="0.25">
      <c r="I2946">
        <v>18.53</v>
      </c>
    </row>
    <row r="2947" spans="9:9" x14ac:dyDescent="0.25">
      <c r="I2947">
        <v>6.38</v>
      </c>
    </row>
    <row r="2948" spans="9:9" x14ac:dyDescent="0.25">
      <c r="I2948">
        <v>3.54</v>
      </c>
    </row>
    <row r="2949" spans="9:9" x14ac:dyDescent="0.25">
      <c r="I2949">
        <v>12.76</v>
      </c>
    </row>
    <row r="2950" spans="9:9" x14ac:dyDescent="0.25">
      <c r="I2950">
        <v>15.74</v>
      </c>
    </row>
    <row r="2951" spans="9:9" x14ac:dyDescent="0.25">
      <c r="I2951">
        <v>15.06</v>
      </c>
    </row>
    <row r="2952" spans="9:9" x14ac:dyDescent="0.25">
      <c r="I2952">
        <v>14.37</v>
      </c>
    </row>
    <row r="2953" spans="9:9" x14ac:dyDescent="0.25">
      <c r="I2953">
        <v>1.01</v>
      </c>
    </row>
    <row r="2954" spans="9:9" x14ac:dyDescent="0.25">
      <c r="I2954">
        <v>15.64</v>
      </c>
    </row>
    <row r="2955" spans="9:9" x14ac:dyDescent="0.25">
      <c r="I2955">
        <v>10.039999999999999</v>
      </c>
    </row>
    <row r="2956" spans="9:9" x14ac:dyDescent="0.25">
      <c r="I2956">
        <v>12.98</v>
      </c>
    </row>
    <row r="2957" spans="9:9" x14ac:dyDescent="0.25">
      <c r="I2957">
        <v>19.13</v>
      </c>
    </row>
    <row r="2958" spans="9:9" x14ac:dyDescent="0.25">
      <c r="I2958">
        <v>16.21</v>
      </c>
    </row>
    <row r="2959" spans="9:9" x14ac:dyDescent="0.25">
      <c r="I2959">
        <v>16.510000000000002</v>
      </c>
    </row>
    <row r="2960" spans="9:9" x14ac:dyDescent="0.25">
      <c r="I2960">
        <v>3.63</v>
      </c>
    </row>
    <row r="2961" spans="9:9" x14ac:dyDescent="0.25">
      <c r="I2961">
        <v>9.5299999999999994</v>
      </c>
    </row>
    <row r="2962" spans="9:9" x14ac:dyDescent="0.25">
      <c r="I2962">
        <v>18.989999999999998</v>
      </c>
    </row>
    <row r="2963" spans="9:9" x14ac:dyDescent="0.25">
      <c r="I2963">
        <v>11.65</v>
      </c>
    </row>
    <row r="2964" spans="9:9" x14ac:dyDescent="0.25">
      <c r="I2964">
        <v>2.0499999999999998</v>
      </c>
    </row>
    <row r="2965" spans="9:9" x14ac:dyDescent="0.25">
      <c r="I2965">
        <v>14.64</v>
      </c>
    </row>
    <row r="2966" spans="9:9" x14ac:dyDescent="0.25">
      <c r="I2966">
        <v>0.86</v>
      </c>
    </row>
    <row r="2967" spans="9:9" x14ac:dyDescent="0.25">
      <c r="I2967">
        <v>14.85</v>
      </c>
    </row>
    <row r="2968" spans="9:9" x14ac:dyDescent="0.25">
      <c r="I2968">
        <v>17.600000000000001</v>
      </c>
    </row>
    <row r="2969" spans="9:9" x14ac:dyDescent="0.25">
      <c r="I2969">
        <v>8.51</v>
      </c>
    </row>
    <row r="2970" spans="9:9" x14ac:dyDescent="0.25">
      <c r="I2970">
        <v>8.27</v>
      </c>
    </row>
    <row r="2971" spans="9:9" x14ac:dyDescent="0.25">
      <c r="I2971">
        <v>6.08</v>
      </c>
    </row>
    <row r="2972" spans="9:9" x14ac:dyDescent="0.25">
      <c r="I2972">
        <v>17.54</v>
      </c>
    </row>
    <row r="2973" spans="9:9" x14ac:dyDescent="0.25">
      <c r="I2973">
        <v>10.96</v>
      </c>
    </row>
    <row r="2974" spans="9:9" x14ac:dyDescent="0.25">
      <c r="I2974">
        <v>11.59</v>
      </c>
    </row>
    <row r="2975" spans="9:9" x14ac:dyDescent="0.25">
      <c r="I2975">
        <v>13.23</v>
      </c>
    </row>
    <row r="2976" spans="9:9" x14ac:dyDescent="0.25">
      <c r="I2976">
        <v>6</v>
      </c>
    </row>
    <row r="2977" spans="9:9" x14ac:dyDescent="0.25">
      <c r="I2977">
        <v>8.66</v>
      </c>
    </row>
    <row r="2978" spans="9:9" x14ac:dyDescent="0.25">
      <c r="I2978">
        <v>14.83</v>
      </c>
    </row>
    <row r="2979" spans="9:9" x14ac:dyDescent="0.25">
      <c r="I2979">
        <v>19.71</v>
      </c>
    </row>
    <row r="2980" spans="9:9" x14ac:dyDescent="0.25">
      <c r="I2980">
        <v>0.69</v>
      </c>
    </row>
    <row r="2981" spans="9:9" x14ac:dyDescent="0.25">
      <c r="I2981">
        <v>0.85</v>
      </c>
    </row>
    <row r="2982" spans="9:9" x14ac:dyDescent="0.25">
      <c r="I2982">
        <v>8.56</v>
      </c>
    </row>
    <row r="2983" spans="9:9" x14ac:dyDescent="0.25">
      <c r="I2983">
        <v>13.19</v>
      </c>
    </row>
    <row r="2984" spans="9:9" x14ac:dyDescent="0.25">
      <c r="I2984">
        <v>7.73</v>
      </c>
    </row>
    <row r="2985" spans="9:9" x14ac:dyDescent="0.25">
      <c r="I2985">
        <v>19.989999999999998</v>
      </c>
    </row>
    <row r="2986" spans="9:9" x14ac:dyDescent="0.25">
      <c r="I2986">
        <v>3.91</v>
      </c>
    </row>
    <row r="2987" spans="9:9" x14ac:dyDescent="0.25">
      <c r="I2987">
        <v>0.16</v>
      </c>
    </row>
    <row r="2988" spans="9:9" x14ac:dyDescent="0.25">
      <c r="I2988">
        <v>3.8</v>
      </c>
    </row>
    <row r="2989" spans="9:9" x14ac:dyDescent="0.25">
      <c r="I2989">
        <v>17.739999999999998</v>
      </c>
    </row>
    <row r="2990" spans="9:9" x14ac:dyDescent="0.25">
      <c r="I2990">
        <v>2.9</v>
      </c>
    </row>
    <row r="2991" spans="9:9" x14ac:dyDescent="0.25">
      <c r="I2991">
        <v>9.58</v>
      </c>
    </row>
    <row r="2992" spans="9:9" x14ac:dyDescent="0.25">
      <c r="I2992">
        <v>8.39</v>
      </c>
    </row>
    <row r="2993" spans="9:9" x14ac:dyDescent="0.25">
      <c r="I2993">
        <v>13.31</v>
      </c>
    </row>
    <row r="2994" spans="9:9" x14ac:dyDescent="0.25">
      <c r="I2994">
        <v>1.0900000000000001</v>
      </c>
    </row>
    <row r="2995" spans="9:9" x14ac:dyDescent="0.25">
      <c r="I2995">
        <v>13.18</v>
      </c>
    </row>
    <row r="2996" spans="9:9" x14ac:dyDescent="0.25">
      <c r="I2996">
        <v>7.1</v>
      </c>
    </row>
    <row r="2997" spans="9:9" x14ac:dyDescent="0.25">
      <c r="I2997">
        <v>18.52</v>
      </c>
    </row>
    <row r="2998" spans="9:9" x14ac:dyDescent="0.25">
      <c r="I2998">
        <v>16.98</v>
      </c>
    </row>
    <row r="2999" spans="9:9" x14ac:dyDescent="0.25">
      <c r="I2999">
        <v>7.99</v>
      </c>
    </row>
    <row r="3000" spans="9:9" x14ac:dyDescent="0.25">
      <c r="I3000">
        <v>19.86</v>
      </c>
    </row>
    <row r="3001" spans="9:9" x14ac:dyDescent="0.25">
      <c r="I3001">
        <v>1.04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7E9B0-5A34-4FF1-B3DA-6FFD69DAD105}">
  <dimension ref="A1:B26"/>
  <sheetViews>
    <sheetView workbookViewId="0">
      <selection sqref="A1:B26"/>
    </sheetView>
  </sheetViews>
  <sheetFormatPr defaultRowHeight="15" x14ac:dyDescent="0.25"/>
  <cols>
    <col min="2" max="2" width="16.42578125" bestFit="1" customWidth="1"/>
  </cols>
  <sheetData>
    <row r="1" spans="1:2" x14ac:dyDescent="0.25">
      <c r="A1" t="s">
        <v>49</v>
      </c>
      <c r="B1" t="s">
        <v>54</v>
      </c>
    </row>
    <row r="2" spans="1:2" x14ac:dyDescent="0.25">
      <c r="A2" cm="1">
        <f t="array" ref="A2:A26">_xlfn.ANCHORARRAY('Data Validation'!B2)</f>
        <v>2000</v>
      </c>
      <c r="B2" s="2" cm="1">
        <f t="array" ref="B2">MEDIAN(
 _xlfn._xlws.FILTER(
    INDEX(water_pollution[], _xlfn.SEQUENCE(ROWS(water_pollution[])), MATCH(indicator, water_pollution[#Headers], 0)),
    (water_pollution[Year] = A2) *
    (water_pollution[Country] = country)
 )
 )</f>
        <v>11.45</v>
      </c>
    </row>
    <row r="3" spans="1:2" x14ac:dyDescent="0.25">
      <c r="A3">
        <v>2001</v>
      </c>
      <c r="B3" s="2" cm="1">
        <f t="array" ref="B3">MEDIAN(
 _xlfn._xlws.FILTER(
    INDEX(water_pollution[], _xlfn.SEQUENCE(ROWS(water_pollution[])), MATCH(indicator, water_pollution[#Headers], 0)),
    (water_pollution[Year] = A3) *
    (water_pollution[Country] = country)
 )
 )</f>
        <v>6.01</v>
      </c>
    </row>
    <row r="4" spans="1:2" x14ac:dyDescent="0.25">
      <c r="A4">
        <v>2002</v>
      </c>
      <c r="B4" s="2" cm="1">
        <f t="array" ref="B4">MEDIAN(
 _xlfn._xlws.FILTER(
    INDEX(water_pollution[], _xlfn.SEQUENCE(ROWS(water_pollution[])), MATCH(indicator, water_pollution[#Headers], 0)),
    (water_pollution[Year] = A4) *
    (water_pollution[Country] = country)
 )
 )</f>
        <v>9.52</v>
      </c>
    </row>
    <row r="5" spans="1:2" x14ac:dyDescent="0.25">
      <c r="A5">
        <v>2003</v>
      </c>
      <c r="B5" s="2" cm="1">
        <f t="array" ref="B5">MEDIAN(
 _xlfn._xlws.FILTER(
    INDEX(water_pollution[], _xlfn.SEQUENCE(ROWS(water_pollution[])), MATCH(indicator, water_pollution[#Headers], 0)),
    (water_pollution[Year] = A5) *
    (water_pollution[Country] = country)
 )
 )</f>
        <v>13.71</v>
      </c>
    </row>
    <row r="6" spans="1:2" x14ac:dyDescent="0.25">
      <c r="A6">
        <v>2004</v>
      </c>
      <c r="B6" s="2" cm="1">
        <f t="array" ref="B6">MEDIAN(
 _xlfn._xlws.FILTER(
    INDEX(water_pollution[], _xlfn.SEQUENCE(ROWS(water_pollution[])), MATCH(indicator, water_pollution[#Headers], 0)),
    (water_pollution[Year] = A6) *
    (water_pollution[Country] = country)
 )
 )</f>
        <v>13.61</v>
      </c>
    </row>
    <row r="7" spans="1:2" x14ac:dyDescent="0.25">
      <c r="A7">
        <v>2005</v>
      </c>
      <c r="B7" s="2" cm="1">
        <f t="array" ref="B7">MEDIAN(
 _xlfn._xlws.FILTER(
    INDEX(water_pollution[], _xlfn.SEQUENCE(ROWS(water_pollution[])), MATCH(indicator, water_pollution[#Headers], 0)),
    (water_pollution[Year] = A7) *
    (water_pollution[Country] = country)
 )
 )</f>
        <v>7.6750000000000007</v>
      </c>
    </row>
    <row r="8" spans="1:2" x14ac:dyDescent="0.25">
      <c r="A8">
        <v>2006</v>
      </c>
      <c r="B8" s="2" cm="1">
        <f t="array" ref="B8">MEDIAN(
 _xlfn._xlws.FILTER(
    INDEX(water_pollution[], _xlfn.SEQUENCE(ROWS(water_pollution[])), MATCH(indicator, water_pollution[#Headers], 0)),
    (water_pollution[Year] = A8) *
    (water_pollution[Country] = country)
 )
 )</f>
        <v>11.3</v>
      </c>
    </row>
    <row r="9" spans="1:2" x14ac:dyDescent="0.25">
      <c r="A9">
        <v>2007</v>
      </c>
      <c r="B9" s="2" cm="1">
        <f t="array" ref="B9">MEDIAN(
 _xlfn._xlws.FILTER(
    INDEX(water_pollution[], _xlfn.SEQUENCE(ROWS(water_pollution[])), MATCH(indicator, water_pollution[#Headers], 0)),
    (water_pollution[Year] = A9) *
    (water_pollution[Country] = country)
 )
 )</f>
        <v>13.170000000000002</v>
      </c>
    </row>
    <row r="10" spans="1:2" x14ac:dyDescent="0.25">
      <c r="A10">
        <v>2008</v>
      </c>
      <c r="B10" s="2" cm="1">
        <f t="array" ref="B10">MEDIAN(
 _xlfn._xlws.FILTER(
    INDEX(water_pollution[], _xlfn.SEQUENCE(ROWS(water_pollution[])), MATCH(indicator, water_pollution[#Headers], 0)),
    (water_pollution[Year] = A10) *
    (water_pollution[Country] = country)
 )
 )</f>
        <v>6.0600000000000005</v>
      </c>
    </row>
    <row r="11" spans="1:2" x14ac:dyDescent="0.25">
      <c r="A11">
        <v>2009</v>
      </c>
      <c r="B11" s="2" cm="1">
        <f t="array" ref="B11">MEDIAN(
 _xlfn._xlws.FILTER(
    INDEX(water_pollution[], _xlfn.SEQUENCE(ROWS(water_pollution[])), MATCH(indicator, water_pollution[#Headers], 0)),
    (water_pollution[Year] = A11) *
    (water_pollution[Country] = country)
 )
 )</f>
        <v>12.72</v>
      </c>
    </row>
    <row r="12" spans="1:2" x14ac:dyDescent="0.25">
      <c r="A12">
        <v>2010</v>
      </c>
      <c r="B12" s="2" cm="1">
        <f t="array" ref="B12">MEDIAN(
 _xlfn._xlws.FILTER(
    INDEX(water_pollution[], _xlfn.SEQUENCE(ROWS(water_pollution[])), MATCH(indicator, water_pollution[#Headers], 0)),
    (water_pollution[Year] = A12) *
    (water_pollution[Country] = country)
 )
 )</f>
        <v>7.5449999999999999</v>
      </c>
    </row>
    <row r="13" spans="1:2" x14ac:dyDescent="0.25">
      <c r="A13">
        <v>2011</v>
      </c>
      <c r="B13" s="2" cm="1">
        <f t="array" ref="B13">MEDIAN(
 _xlfn._xlws.FILTER(
    INDEX(water_pollution[], _xlfn.SEQUENCE(ROWS(water_pollution[])), MATCH(indicator, water_pollution[#Headers], 0)),
    (water_pollution[Year] = A13) *
    (water_pollution[Country] = country)
 )
 )</f>
        <v>6.4450000000000003</v>
      </c>
    </row>
    <row r="14" spans="1:2" x14ac:dyDescent="0.25">
      <c r="A14">
        <v>2012</v>
      </c>
      <c r="B14" s="2" cm="1">
        <f t="array" ref="B14">MEDIAN(
 _xlfn._xlws.FILTER(
    INDEX(water_pollution[], _xlfn.SEQUENCE(ROWS(water_pollution[])), MATCH(indicator, water_pollution[#Headers], 0)),
    (water_pollution[Year] = A14) *
    (water_pollution[Country] = country)
 )
 )</f>
        <v>5.9749999999999996</v>
      </c>
    </row>
    <row r="15" spans="1:2" x14ac:dyDescent="0.25">
      <c r="A15">
        <v>2013</v>
      </c>
      <c r="B15" s="2" cm="1">
        <f t="array" ref="B15">MEDIAN(
 _xlfn._xlws.FILTER(
    INDEX(water_pollution[], _xlfn.SEQUENCE(ROWS(water_pollution[])), MATCH(indicator, water_pollution[#Headers], 0)),
    (water_pollution[Year] = A15) *
    (water_pollution[Country] = country)
 )
 )</f>
        <v>5.81</v>
      </c>
    </row>
    <row r="16" spans="1:2" x14ac:dyDescent="0.25">
      <c r="A16">
        <v>2014</v>
      </c>
      <c r="B16" s="2" cm="1">
        <f t="array" ref="B16">MEDIAN(
 _xlfn._xlws.FILTER(
    INDEX(water_pollution[], _xlfn.SEQUENCE(ROWS(water_pollution[])), MATCH(indicator, water_pollution[#Headers], 0)),
    (water_pollution[Year] = A16) *
    (water_pollution[Country] = country)
 )
 )</f>
        <v>7.7450000000000001</v>
      </c>
    </row>
    <row r="17" spans="1:2" x14ac:dyDescent="0.25">
      <c r="A17">
        <v>2015</v>
      </c>
      <c r="B17" s="2" cm="1">
        <f t="array" ref="B17">MEDIAN(
 _xlfn._xlws.FILTER(
    INDEX(water_pollution[], _xlfn.SEQUENCE(ROWS(water_pollution[])), MATCH(indicator, water_pollution[#Headers], 0)),
    (water_pollution[Year] = A17) *
    (water_pollution[Country] = country)
 )
 )</f>
        <v>12.190000000000001</v>
      </c>
    </row>
    <row r="18" spans="1:2" x14ac:dyDescent="0.25">
      <c r="A18">
        <v>2016</v>
      </c>
      <c r="B18" s="2" cm="1">
        <f t="array" ref="B18">MEDIAN(
 _xlfn._xlws.FILTER(
    INDEX(water_pollution[], _xlfn.SEQUENCE(ROWS(water_pollution[])), MATCH(indicator, water_pollution[#Headers], 0)),
    (water_pollution[Year] = A18) *
    (water_pollution[Country] = country)
 )
 )</f>
        <v>10.33</v>
      </c>
    </row>
    <row r="19" spans="1:2" x14ac:dyDescent="0.25">
      <c r="A19">
        <v>2017</v>
      </c>
      <c r="B19" s="2" cm="1">
        <f t="array" ref="B19">MEDIAN(
 _xlfn._xlws.FILTER(
    INDEX(water_pollution[], _xlfn.SEQUENCE(ROWS(water_pollution[])), MATCH(indicator, water_pollution[#Headers], 0)),
    (water_pollution[Year] = A19) *
    (water_pollution[Country] = country)
 )
 )</f>
        <v>7.05</v>
      </c>
    </row>
    <row r="20" spans="1:2" x14ac:dyDescent="0.25">
      <c r="A20">
        <v>2018</v>
      </c>
      <c r="B20" s="2" cm="1">
        <f t="array" ref="B20">MEDIAN(
 _xlfn._xlws.FILTER(
    INDEX(water_pollution[], _xlfn.SEQUENCE(ROWS(water_pollution[])), MATCH(indicator, water_pollution[#Headers], 0)),
    (water_pollution[Year] = A20) *
    (water_pollution[Country] = country)
 )
 )</f>
        <v>8.64</v>
      </c>
    </row>
    <row r="21" spans="1:2" x14ac:dyDescent="0.25">
      <c r="A21">
        <v>2019</v>
      </c>
      <c r="B21" s="2" cm="1">
        <f t="array" ref="B21">MEDIAN(
 _xlfn._xlws.FILTER(
    INDEX(water_pollution[], _xlfn.SEQUENCE(ROWS(water_pollution[])), MATCH(indicator, water_pollution[#Headers], 0)),
    (water_pollution[Year] = A21) *
    (water_pollution[Country] = country)
 )
 )</f>
        <v>10.38</v>
      </c>
    </row>
    <row r="22" spans="1:2" x14ac:dyDescent="0.25">
      <c r="A22">
        <v>2020</v>
      </c>
      <c r="B22" s="2" cm="1">
        <f t="array" ref="B22">MEDIAN(
 _xlfn._xlws.FILTER(
    INDEX(water_pollution[], _xlfn.SEQUENCE(ROWS(water_pollution[])), MATCH(indicator, water_pollution[#Headers], 0)),
    (water_pollution[Year] = A22) *
    (water_pollution[Country] = country)
 )
 )</f>
        <v>9.61</v>
      </c>
    </row>
    <row r="23" spans="1:2" x14ac:dyDescent="0.25">
      <c r="A23">
        <v>2021</v>
      </c>
      <c r="B23" s="2" cm="1">
        <f t="array" ref="B23">MEDIAN(
 _xlfn._xlws.FILTER(
    INDEX(water_pollution[], _xlfn.SEQUENCE(ROWS(water_pollution[])), MATCH(indicator, water_pollution[#Headers], 0)),
    (water_pollution[Year] = A23) *
    (water_pollution[Country] = country)
 )
 )</f>
        <v>6.59</v>
      </c>
    </row>
    <row r="24" spans="1:2" x14ac:dyDescent="0.25">
      <c r="A24">
        <v>2022</v>
      </c>
      <c r="B24" s="2" cm="1">
        <f t="array" ref="B24">MEDIAN(
 _xlfn._xlws.FILTER(
    INDEX(water_pollution[], _xlfn.SEQUENCE(ROWS(water_pollution[])), MATCH(indicator, water_pollution[#Headers], 0)),
    (water_pollution[Year] = A24) *
    (water_pollution[Country] = country)
 )
 )</f>
        <v>10.795</v>
      </c>
    </row>
    <row r="25" spans="1:2" x14ac:dyDescent="0.25">
      <c r="A25">
        <v>2023</v>
      </c>
      <c r="B25" s="2" cm="1">
        <f t="array" ref="B25">MEDIAN(
 _xlfn._xlws.FILTER(
    INDEX(water_pollution[], _xlfn.SEQUENCE(ROWS(water_pollution[])), MATCH(indicator, water_pollution[#Headers], 0)),
    (water_pollution[Year] = A25) *
    (water_pollution[Country] = country)
 )
 )</f>
        <v>11.83</v>
      </c>
    </row>
    <row r="26" spans="1:2" x14ac:dyDescent="0.25">
      <c r="A26">
        <v>2024</v>
      </c>
      <c r="B26" s="2" cm="1">
        <f t="array" ref="B26">MEDIAN(
 _xlfn._xlws.FILTER(
    INDEX(water_pollution[], _xlfn.SEQUENCE(ROWS(water_pollution[])), MATCH(indicator, water_pollution[#Headers], 0)),
    (water_pollution[Year] = A26) *
    (water_pollution[Country] = country)
 )
 )</f>
        <v>12.905000000000001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06065-463E-40AC-AC88-E4DC77DDCBE4}">
  <dimension ref="A1:B11"/>
  <sheetViews>
    <sheetView workbookViewId="0">
      <selection activeCell="B1" sqref="B1"/>
    </sheetView>
  </sheetViews>
  <sheetFormatPr defaultRowHeight="15" x14ac:dyDescent="0.25"/>
  <cols>
    <col min="1" max="1" width="11.140625" bestFit="1" customWidth="1"/>
    <col min="2" max="2" width="16.42578125" bestFit="1" customWidth="1"/>
  </cols>
  <sheetData>
    <row r="1" spans="1:2" x14ac:dyDescent="0.25">
      <c r="A1" t="s">
        <v>50</v>
      </c>
      <c r="B1" t="s">
        <v>54</v>
      </c>
    </row>
    <row r="2" spans="1:2" x14ac:dyDescent="0.25">
      <c r="A2" t="str" cm="1">
        <f t="array" ref="A2:A11">_xlfn.ANCHORARRAY('Data Validation'!E2)</f>
        <v>Bangladesh</v>
      </c>
      <c r="B2" s="2" cm="1">
        <f t="array" ref="B2">MEDIAN(
 _xlfn._xlws.FILTER(
    INDEX(water_pollution[], _xlfn.SEQUENCE(ROWS(water_pollution[])), MATCH(indicator, water_pollution[#Headers], 0)),
    (water_pollution[Year] = year) *
    (water_pollution[Country] = A2)
 )
 )</f>
        <v>9.65</v>
      </c>
    </row>
    <row r="3" spans="1:2" x14ac:dyDescent="0.25">
      <c r="A3" t="str">
        <v>Brazil</v>
      </c>
      <c r="B3" s="2" cm="1">
        <f t="array" ref="B3">MEDIAN(
 _xlfn._xlws.FILTER(
    INDEX(water_pollution[], _xlfn.SEQUENCE(ROWS(water_pollution[])), MATCH(indicator, water_pollution[#Headers], 0)),
    (water_pollution[Year] = year) *
    (water_pollution[Country] = A3)
 )
 )</f>
        <v>8.5300000000000011</v>
      </c>
    </row>
    <row r="4" spans="1:2" x14ac:dyDescent="0.25">
      <c r="A4" t="str">
        <v>China</v>
      </c>
      <c r="B4" s="2" cm="1">
        <f t="array" ref="B4">MEDIAN(
 _xlfn._xlws.FILTER(
    INDEX(water_pollution[], _xlfn.SEQUENCE(ROWS(water_pollution[])), MATCH(indicator, water_pollution[#Headers], 0)),
    (water_pollution[Year] = year) *
    (water_pollution[Country] = A4)
 )
 )</f>
        <v>11.875</v>
      </c>
    </row>
    <row r="5" spans="1:2" x14ac:dyDescent="0.25">
      <c r="A5" t="str">
        <v>Ethiopia</v>
      </c>
      <c r="B5" s="2" cm="1">
        <f t="array" ref="B5">MEDIAN(
 _xlfn._xlws.FILTER(
    INDEX(water_pollution[], _xlfn.SEQUENCE(ROWS(water_pollution[])), MATCH(indicator, water_pollution[#Headers], 0)),
    (water_pollution[Year] = year) *
    (water_pollution[Country] = A5)
 )
 )</f>
        <v>5.85</v>
      </c>
    </row>
    <row r="6" spans="1:2" x14ac:dyDescent="0.25">
      <c r="A6" t="str">
        <v>India</v>
      </c>
      <c r="B6" s="2" cm="1">
        <f t="array" ref="B6">MEDIAN(
 _xlfn._xlws.FILTER(
    INDEX(water_pollution[], _xlfn.SEQUENCE(ROWS(water_pollution[])), MATCH(indicator, water_pollution[#Headers], 0)),
    (water_pollution[Year] = year) *
    (water_pollution[Country] = A6)
 )
 )</f>
        <v>5.9</v>
      </c>
    </row>
    <row r="7" spans="1:2" x14ac:dyDescent="0.25">
      <c r="A7" t="str">
        <v>Indonesia</v>
      </c>
      <c r="B7" s="2" cm="1">
        <f t="array" ref="B7">MEDIAN(
 _xlfn._xlws.FILTER(
    INDEX(water_pollution[], _xlfn.SEQUENCE(ROWS(water_pollution[])), MATCH(indicator, water_pollution[#Headers], 0)),
    (water_pollution[Year] = year) *
    (water_pollution[Country] = A7)
 )
 )</f>
        <v>11.904999999999999</v>
      </c>
    </row>
    <row r="8" spans="1:2" x14ac:dyDescent="0.25">
      <c r="A8" t="str">
        <v>Mexico</v>
      </c>
      <c r="B8" s="2" cm="1">
        <f t="array" ref="B8">MEDIAN(
 _xlfn._xlws.FILTER(
    INDEX(water_pollution[], _xlfn.SEQUENCE(ROWS(water_pollution[])), MATCH(indicator, water_pollution[#Headers], 0)),
    (water_pollution[Year] = year) *
    (water_pollution[Country] = A8)
 )
 )</f>
        <v>9.52</v>
      </c>
    </row>
    <row r="9" spans="1:2" x14ac:dyDescent="0.25">
      <c r="A9" t="str">
        <v>Nigeria</v>
      </c>
      <c r="B9" s="2" cm="1">
        <f t="array" ref="B9">MEDIAN(
 _xlfn._xlws.FILTER(
    INDEX(water_pollution[], _xlfn.SEQUENCE(ROWS(water_pollution[])), MATCH(indicator, water_pollution[#Headers], 0)),
    (water_pollution[Year] = year) *
    (water_pollution[Country] = A9)
 )
 )</f>
        <v>9.17</v>
      </c>
    </row>
    <row r="10" spans="1:2" x14ac:dyDescent="0.25">
      <c r="A10" t="str">
        <v>Pakistan</v>
      </c>
      <c r="B10" s="2" cm="1">
        <f t="array" ref="B10">MEDIAN(
 _xlfn._xlws.FILTER(
    INDEX(water_pollution[], _xlfn.SEQUENCE(ROWS(water_pollution[])), MATCH(indicator, water_pollution[#Headers], 0)),
    (water_pollution[Year] = year) *
    (water_pollution[Country] = A10)
 )
 )</f>
        <v>7.84</v>
      </c>
    </row>
    <row r="11" spans="1:2" x14ac:dyDescent="0.25">
      <c r="A11" t="str">
        <v>USA</v>
      </c>
      <c r="B11" s="2" cm="1">
        <f t="array" ref="B11">MEDIAN(
 _xlfn._xlws.FILTER(
    INDEX(water_pollution[], _xlfn.SEQUENCE(ROWS(water_pollution[])), MATCH(indicator, water_pollution[#Headers], 0)),
    (water_pollution[Year] = year) *
    (water_pollution[Country] = A11)
 )
 )</f>
        <v>11.11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E00C1-3D89-446D-98AD-81772B5D0496}">
  <dimension ref="A1:G7"/>
  <sheetViews>
    <sheetView workbookViewId="0">
      <selection activeCell="G12" sqref="G12"/>
    </sheetView>
  </sheetViews>
  <sheetFormatPr defaultRowHeight="15" x14ac:dyDescent="0.25"/>
  <cols>
    <col min="1" max="1" width="25.5703125" bestFit="1" customWidth="1"/>
    <col min="4" max="4" width="10.42578125" bestFit="1" customWidth="1"/>
  </cols>
  <sheetData>
    <row r="1" spans="1:7" x14ac:dyDescent="0.25">
      <c r="A1" t="s">
        <v>57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</row>
    <row r="2" spans="1:7" x14ac:dyDescent="0.25">
      <c r="A2" t="str" cm="1">
        <f t="array" ref="A2:A7">_xlfn.ANCHORARRAY('Data Validation'!G2)</f>
        <v>Contaminant Level (ppm)</v>
      </c>
    </row>
    <row r="3" spans="1:7" x14ac:dyDescent="0.25">
      <c r="A3" t="str">
        <v>pH Level</v>
      </c>
      <c r="B3">
        <v>7</v>
      </c>
      <c r="C3">
        <v>7</v>
      </c>
      <c r="D3">
        <v>6.5</v>
      </c>
      <c r="E3">
        <v>8.5</v>
      </c>
      <c r="F3" t="s">
        <v>69</v>
      </c>
      <c r="G3" t="s">
        <v>70</v>
      </c>
    </row>
    <row r="4" spans="1:7" x14ac:dyDescent="0.25">
      <c r="A4" t="str">
        <v>Turbidity (NTU)</v>
      </c>
      <c r="B4">
        <v>0</v>
      </c>
      <c r="C4">
        <v>1</v>
      </c>
      <c r="D4" s="1">
        <v>1</v>
      </c>
      <c r="E4">
        <v>5</v>
      </c>
      <c r="F4" t="s">
        <v>59</v>
      </c>
    </row>
    <row r="5" spans="1:7" x14ac:dyDescent="0.25">
      <c r="A5" t="str">
        <v>Dissolved Oxygen (mg/L)</v>
      </c>
      <c r="B5" s="1">
        <v>6</v>
      </c>
      <c r="C5" s="1">
        <v>10</v>
      </c>
      <c r="D5" s="1">
        <v>4</v>
      </c>
      <c r="E5">
        <v>6</v>
      </c>
      <c r="F5" t="s">
        <v>60</v>
      </c>
    </row>
    <row r="6" spans="1:7" x14ac:dyDescent="0.25">
      <c r="A6" t="str">
        <v>Nitrate Level (mg/L)</v>
      </c>
      <c r="B6">
        <v>0</v>
      </c>
      <c r="C6">
        <v>5</v>
      </c>
      <c r="D6">
        <v>5</v>
      </c>
      <c r="E6">
        <v>10</v>
      </c>
      <c r="F6" t="s">
        <v>61</v>
      </c>
    </row>
    <row r="7" spans="1:7" x14ac:dyDescent="0.25">
      <c r="A7" t="str">
        <v>Lead Concentration (Вµg/L)</v>
      </c>
      <c r="B7">
        <v>0</v>
      </c>
      <c r="C7">
        <v>10</v>
      </c>
      <c r="D7" s="1">
        <v>10</v>
      </c>
      <c r="E7">
        <v>15</v>
      </c>
      <c r="F7" t="s">
        <v>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20272-C065-49EF-8E26-0529A8935F9D}">
  <dimension ref="A1:B7"/>
  <sheetViews>
    <sheetView workbookViewId="0">
      <selection activeCell="B2" sqref="B2"/>
    </sheetView>
  </sheetViews>
  <sheetFormatPr defaultRowHeight="15" x14ac:dyDescent="0.25"/>
  <cols>
    <col min="1" max="1" width="12.85546875" bestFit="1" customWidth="1"/>
    <col min="2" max="2" width="16.42578125" bestFit="1" customWidth="1"/>
  </cols>
  <sheetData>
    <row r="1" spans="1:2" x14ac:dyDescent="0.25">
      <c r="A1" t="s">
        <v>58</v>
      </c>
      <c r="B1" t="s">
        <v>54</v>
      </c>
    </row>
    <row r="2" spans="1:2" x14ac:dyDescent="0.25">
      <c r="A2" t="str" cm="1">
        <f t="array" ref="A2:A7">_xlfn.UNIQUE(water_pollution[Water Source Type])</f>
        <v>Lake</v>
      </c>
      <c r="B2" s="2" t="e" cm="1" vm="1">
        <f t="array" ref="B2">MEDIAN(
 _xlfn._xlws.FILTER(
    INDEX(water_pollution[], _xlfn.SEQUENCE(ROWS(water_pollution[])), MATCH(indicator, water_pollution[#Headers], 0)),
    (water_pollution[Year] = year) *
    (water_pollution[Country] = country)*
    (water_pollution[Water Source Type] = A2)
 )
 )</f>
        <v>#VALUE!</v>
      </c>
    </row>
    <row r="3" spans="1:2" x14ac:dyDescent="0.25">
      <c r="A3" t="str">
        <v>Well</v>
      </c>
      <c r="B3" s="2" cm="1">
        <f t="array" ref="B3">MEDIAN(
 _xlfn._xlws.FILTER(
    INDEX(water_pollution[], _xlfn.SEQUENCE(ROWS(water_pollution[])), MATCH(indicator, water_pollution[#Headers], 0)),
    (water_pollution[Year] = year) *
    (water_pollution[Country] = country)*
    (water_pollution[Water Source Type] = A3)
 )
 )</f>
        <v>5.3349999999999991</v>
      </c>
    </row>
    <row r="4" spans="1:2" x14ac:dyDescent="0.25">
      <c r="A4" t="str">
        <v>Pond</v>
      </c>
      <c r="B4" s="2" cm="1">
        <f t="array" ref="B4">MEDIAN(
 _xlfn._xlws.FILTER(
    INDEX(water_pollution[], _xlfn.SEQUENCE(ROWS(water_pollution[])), MATCH(indicator, water_pollution[#Headers], 0)),
    (water_pollution[Year] = year) *
    (water_pollution[Country] = country)*
    (water_pollution[Water Source Type] = A4)
 )
 )</f>
        <v>8.75</v>
      </c>
    </row>
    <row r="5" spans="1:2" x14ac:dyDescent="0.25">
      <c r="A5" t="str">
        <v>Tap</v>
      </c>
      <c r="B5" s="2" cm="1">
        <f t="array" ref="B5">MEDIAN(
 _xlfn._xlws.FILTER(
    INDEX(water_pollution[], _xlfn.SEQUENCE(ROWS(water_pollution[])), MATCH(indicator, water_pollution[#Headers], 0)),
    (water_pollution[Year] = year) *
    (water_pollution[Country] = country)*
    (water_pollution[Water Source Type] = A5)
 )
 )</f>
        <v>6.42</v>
      </c>
    </row>
    <row r="6" spans="1:2" x14ac:dyDescent="0.25">
      <c r="A6" t="str">
        <v>River</v>
      </c>
      <c r="B6" s="2" cm="1">
        <f t="array" ref="B6">MEDIAN(
 _xlfn._xlws.FILTER(
    INDEX(water_pollution[], _xlfn.SEQUENCE(ROWS(water_pollution[])), MATCH(indicator, water_pollution[#Headers], 0)),
    (water_pollution[Year] = year) *
    (water_pollution[Country] = country)*
    (water_pollution[Water Source Type] = A6)
 )
 )</f>
        <v>14.4</v>
      </c>
    </row>
    <row r="7" spans="1:2" x14ac:dyDescent="0.25">
      <c r="A7" t="str">
        <v>Spring</v>
      </c>
      <c r="B7" s="2" cm="1">
        <f t="array" ref="B7">MEDIAN(
 _xlfn._xlws.FILTER(
    INDEX(water_pollution[], _xlfn.SEQUENCE(ROWS(water_pollution[])), MATCH(indicator, water_pollution[#Headers], 0)),
    (water_pollution[Year] = year) *
    (water_pollution[Country] = country)*
    (water_pollution[Water Source Type] = A7)
 )
 )</f>
        <v>13.29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2F504-3499-4444-9BF1-1BF38EB83647}">
  <dimension ref="A1:B13"/>
  <sheetViews>
    <sheetView workbookViewId="0">
      <selection activeCell="A2" sqref="A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s">
        <v>72</v>
      </c>
    </row>
    <row r="2" spans="1:2" x14ac:dyDescent="0.25">
      <c r="A2" s="3" cm="1">
        <f t="array" ref="A2">MEDIAN(
  _xlfn._xlws.FILTER(
    water_pollution[Access to Clean Water (% of Population)],
    (water_pollution[Year] = year) *
    (water_pollution[Country] = country)
  )
)/100</f>
        <v>0.66245000000000009</v>
      </c>
      <c r="B2" cm="1">
        <f t="array" ref="B2:B13">_xlfn._xlws.FILTER(
    water_pollution[Access to Clean Water (% of Population)],
    (water_pollution[Year] = year) *
    (water_pollution[Country] = country)
  )</f>
        <v>36.26</v>
      </c>
    </row>
    <row r="3" spans="1:2" x14ac:dyDescent="0.25">
      <c r="B3">
        <v>88.22</v>
      </c>
    </row>
    <row r="4" spans="1:2" x14ac:dyDescent="0.25">
      <c r="B4">
        <v>48.27</v>
      </c>
    </row>
    <row r="5" spans="1:2" x14ac:dyDescent="0.25">
      <c r="B5">
        <v>66.67</v>
      </c>
    </row>
    <row r="6" spans="1:2" x14ac:dyDescent="0.25">
      <c r="B6">
        <v>45.66</v>
      </c>
    </row>
    <row r="7" spans="1:2" x14ac:dyDescent="0.25">
      <c r="B7">
        <v>59.63</v>
      </c>
    </row>
    <row r="8" spans="1:2" x14ac:dyDescent="0.25">
      <c r="B8">
        <v>35.270000000000003</v>
      </c>
    </row>
    <row r="9" spans="1:2" x14ac:dyDescent="0.25">
      <c r="B9">
        <v>65.819999999999993</v>
      </c>
    </row>
    <row r="10" spans="1:2" x14ac:dyDescent="0.25">
      <c r="B10">
        <v>72.069999999999993</v>
      </c>
    </row>
    <row r="11" spans="1:2" x14ac:dyDescent="0.25">
      <c r="B11">
        <v>95.51</v>
      </c>
    </row>
    <row r="12" spans="1:2" x14ac:dyDescent="0.25">
      <c r="B12">
        <v>79.010000000000005</v>
      </c>
    </row>
    <row r="13" spans="1:2" x14ac:dyDescent="0.25">
      <c r="B13">
        <v>87.07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9E9F9-B662-4EB9-9A10-BBBC85E2B99D}">
  <dimension ref="A1:B13"/>
  <sheetViews>
    <sheetView workbookViewId="0">
      <selection activeCell="A2" sqref="A2"/>
    </sheetView>
  </sheetViews>
  <sheetFormatPr defaultRowHeight="15" x14ac:dyDescent="0.25"/>
  <cols>
    <col min="1" max="1" width="16.28515625" bestFit="1" customWidth="1"/>
  </cols>
  <sheetData>
    <row r="1" spans="1:2" x14ac:dyDescent="0.25">
      <c r="A1" t="s">
        <v>73</v>
      </c>
    </row>
    <row r="2" spans="1:2" x14ac:dyDescent="0.25">
      <c r="A2" s="3" cm="1">
        <f t="array" ref="A2">MEDIAN(
  _xlfn._xlws.FILTER(
    water_pollution[Urbanization Rate (%)],
    (water_pollution[Year] = year) *
    (water_pollution[Country] = country)
  )
)/100</f>
        <v>0.46834999999999999</v>
      </c>
      <c r="B2" cm="1">
        <f t="array" ref="B2:B13">_xlfn._xlws.FILTER(
    water_pollution[Urbanization Rate (%)],
    (water_pollution[Year] = year) *
    (water_pollution[Country] = country)
  )</f>
        <v>24.46</v>
      </c>
    </row>
    <row r="3" spans="1:2" x14ac:dyDescent="0.25">
      <c r="B3">
        <v>51.63</v>
      </c>
    </row>
    <row r="4" spans="1:2" x14ac:dyDescent="0.25">
      <c r="B4">
        <v>23.28</v>
      </c>
    </row>
    <row r="5" spans="1:2" x14ac:dyDescent="0.25">
      <c r="B5">
        <v>74.069999999999993</v>
      </c>
    </row>
    <row r="6" spans="1:2" x14ac:dyDescent="0.25">
      <c r="B6">
        <v>75.849999999999994</v>
      </c>
    </row>
    <row r="7" spans="1:2" x14ac:dyDescent="0.25">
      <c r="B7">
        <v>81.650000000000006</v>
      </c>
    </row>
    <row r="8" spans="1:2" x14ac:dyDescent="0.25">
      <c r="B8">
        <v>62.1</v>
      </c>
    </row>
    <row r="9" spans="1:2" x14ac:dyDescent="0.25">
      <c r="B9">
        <v>55.6</v>
      </c>
    </row>
    <row r="10" spans="1:2" x14ac:dyDescent="0.25">
      <c r="B10">
        <v>31.58</v>
      </c>
    </row>
    <row r="11" spans="1:2" x14ac:dyDescent="0.25">
      <c r="B11">
        <v>18.920000000000002</v>
      </c>
    </row>
    <row r="12" spans="1:2" x14ac:dyDescent="0.25">
      <c r="B12">
        <v>30.29</v>
      </c>
    </row>
    <row r="13" spans="1:2" x14ac:dyDescent="0.25">
      <c r="B13">
        <v>42.04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31F58-06D7-4C9D-9FD9-3061283A8534}">
  <dimension ref="A1:E5"/>
  <sheetViews>
    <sheetView workbookViewId="0">
      <selection activeCell="D2" sqref="D2"/>
    </sheetView>
  </sheetViews>
  <sheetFormatPr defaultRowHeight="15" x14ac:dyDescent="0.25"/>
  <cols>
    <col min="1" max="1" width="17.5703125" bestFit="1" customWidth="1"/>
  </cols>
  <sheetData>
    <row r="1" spans="1:5" x14ac:dyDescent="0.25">
      <c r="A1" t="s">
        <v>74</v>
      </c>
    </row>
    <row r="2" spans="1:5" x14ac:dyDescent="0.25">
      <c r="A2" t="str" cm="1">
        <f t="array" ref="A2:A5">_xlfn.UNIQUE(water_pollution[Water Treatment Method])</f>
        <v>Filtration</v>
      </c>
      <c r="B2">
        <f>COUNTIFS(water_pollution[Water Treatment Method],A2,water_pollution[Year],year,water_pollution[Country],country)</f>
        <v>3</v>
      </c>
      <c r="D2" t="str" cm="1">
        <f t="array" ref="D2:E5">_xlfn._xlws.SORT(A2:B5,2,-1)</f>
        <v>Boiling</v>
      </c>
      <c r="E2">
        <v>4</v>
      </c>
    </row>
    <row r="3" spans="1:5" x14ac:dyDescent="0.25">
      <c r="A3" t="str">
        <v>Boiling</v>
      </c>
      <c r="B3">
        <f>COUNTIFS(water_pollution[Water Treatment Method],A3,water_pollution[Year],year,water_pollution[Country],country)</f>
        <v>4</v>
      </c>
      <c r="D3" t="str">
        <v>Filtration</v>
      </c>
      <c r="E3">
        <v>3</v>
      </c>
    </row>
    <row r="4" spans="1:5" x14ac:dyDescent="0.25">
      <c r="A4" t="str">
        <v>None</v>
      </c>
      <c r="B4">
        <f>COUNTIFS(water_pollution[Water Treatment Method],A4,water_pollution[Year],year,water_pollution[Country],country)</f>
        <v>2</v>
      </c>
      <c r="D4" t="str">
        <v>Chlorination</v>
      </c>
      <c r="E4">
        <v>3</v>
      </c>
    </row>
    <row r="5" spans="1:5" x14ac:dyDescent="0.25">
      <c r="A5" t="str">
        <v>Chlorination</v>
      </c>
      <c r="B5">
        <f>COUNTIFS(water_pollution[Water Treatment Method],A5,water_pollution[Year],year,water_pollution[Country],country)</f>
        <v>3</v>
      </c>
      <c r="D5" t="str">
        <v>None</v>
      </c>
      <c r="E5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930B82-D5CB-4C7F-99FD-F3B31CF4FB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water_pollution_disease</vt:lpstr>
      <vt:lpstr>Dashboard</vt:lpstr>
      <vt:lpstr>Data Validation</vt:lpstr>
      <vt:lpstr>Year</vt:lpstr>
      <vt:lpstr>Country</vt:lpstr>
      <vt:lpstr>Indicator</vt:lpstr>
      <vt:lpstr>Water Source</vt:lpstr>
      <vt:lpstr>Clean Water</vt:lpstr>
      <vt:lpstr>Urbanization Rate</vt:lpstr>
      <vt:lpstr>Water Treatement</vt:lpstr>
      <vt:lpstr>country</vt:lpstr>
      <vt:lpstr>indicator</vt:lpstr>
      <vt:lpstr>median_clean_water</vt:lpstr>
      <vt:lpstr>median_urbanization</vt:lpstr>
      <vt:lpstr>top_water_treatement</vt:lpstr>
      <vt:lpstr>urbanization_median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Sys-N</dc:creator>
  <cp:lastModifiedBy>Sys-N</cp:lastModifiedBy>
  <dcterms:created xsi:type="dcterms:W3CDTF">2015-06-05T18:17:20Z</dcterms:created>
  <dcterms:modified xsi:type="dcterms:W3CDTF">2025-04-17T17:43:40Z</dcterms:modified>
</cp:coreProperties>
</file>