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Lenovo\Desktop\skilbuk\"/>
    </mc:Choice>
  </mc:AlternateContent>
  <xr:revisionPtr revIDLastSave="0" documentId="13_ncr:1_{8C93ADD0-EB50-42CC-A7D0-F3FE5F8523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ennaio" sheetId="1" r:id="rId1"/>
    <sheet name="Febbraio" sheetId="2" r:id="rId2"/>
  </sheets>
  <definedNames>
    <definedName name="_xlnm._FilterDatabase" localSheetId="0" hidden="1">Gennaio!$B$4:$H$65</definedName>
    <definedName name="_xlnm.Criteria" localSheetId="0">Gennaio!$K$10:$Q$14</definedName>
    <definedName name="_xlnm.Extract" localSheetId="0">Gennaio!$AE$4:$AK$4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5" i="1"/>
  <c r="T4" i="1"/>
  <c r="T7" i="1" s="1"/>
  <c r="H65" i="1"/>
  <c r="G65" i="1"/>
  <c r="E65" i="1"/>
  <c r="D65" i="1"/>
  <c r="C6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6" i="1"/>
  <c r="F7" i="1"/>
  <c r="F8" i="1"/>
  <c r="F5" i="1"/>
  <c r="F65" i="1" l="1"/>
</calcChain>
</file>

<file path=xl/sharedStrings.xml><?xml version="1.0" encoding="utf-8"?>
<sst xmlns="http://schemas.openxmlformats.org/spreadsheetml/2006/main" count="386" uniqueCount="40">
  <si>
    <t>Dipendente</t>
  </si>
  <si>
    <t>stipendio</t>
  </si>
  <si>
    <t>Rossi</t>
  </si>
  <si>
    <t>Verdi</t>
  </si>
  <si>
    <t>Bianchi</t>
  </si>
  <si>
    <t>Rogo</t>
  </si>
  <si>
    <t>Trebbi</t>
  </si>
  <si>
    <t>Gialli</t>
  </si>
  <si>
    <t>Data</t>
  </si>
  <si>
    <t>Prodotto</t>
  </si>
  <si>
    <t>Quantità</t>
  </si>
  <si>
    <t>Prezzo</t>
  </si>
  <si>
    <t>Totale</t>
  </si>
  <si>
    <t>Agente</t>
  </si>
  <si>
    <t>Zona</t>
  </si>
  <si>
    <t>Mele</t>
  </si>
  <si>
    <t>Pere</t>
  </si>
  <si>
    <t>Banane</t>
  </si>
  <si>
    <t>Arancie</t>
  </si>
  <si>
    <t>Pippo</t>
  </si>
  <si>
    <t>Pluto</t>
  </si>
  <si>
    <t>Topolino</t>
  </si>
  <si>
    <t>Nord</t>
  </si>
  <si>
    <t>Centro</t>
  </si>
  <si>
    <t>Sud</t>
  </si>
  <si>
    <t>Isole</t>
  </si>
  <si>
    <t>Totale complessivo</t>
  </si>
  <si>
    <t>Chi ha venudto cosa</t>
  </si>
  <si>
    <t>Chi ha venduto cosa</t>
  </si>
  <si>
    <t>Chi ha venduto dove</t>
  </si>
  <si>
    <t>Totale vendesi di</t>
  </si>
  <si>
    <t>Quanto ha venuto in Zona X</t>
  </si>
  <si>
    <t>Totale prodotti venduti da</t>
  </si>
  <si>
    <t>Etichette di riga</t>
  </si>
  <si>
    <t>Somma di Quantità</t>
  </si>
  <si>
    <t>Somma di Totale</t>
  </si>
  <si>
    <t>Etichette di colonna</t>
  </si>
  <si>
    <t>(Tutto)</t>
  </si>
  <si>
    <t>Somma di Totale totale</t>
  </si>
  <si>
    <t>Somma di Quantità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</si>
</sst>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14" fontId="2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4" fontId="0" fillId="0" borderId="0" xfId="0" applyNumberFormat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pivotButton="1" applyFont="1"/>
    <xf numFmtId="0" fontId="0" fillId="0" borderId="0" xfId="0" applyFont="1" applyAlignment="1">
      <alignment horizontal="left"/>
    </xf>
    <xf numFmtId="44" fontId="0" fillId="0" borderId="0" xfId="0" applyNumberFormat="1" applyFont="1"/>
    <xf numFmtId="0" fontId="0" fillId="0" borderId="0" xfId="0" applyNumberFormat="1" applyFont="1"/>
  </cellXfs>
  <cellStyles count="2">
    <cellStyle name="Normale" xfId="0" builtinId="0"/>
    <cellStyle name="Valuta" xfId="1" builtinId="4"/>
  </cellStyles>
  <dxfs count="2">
    <dxf>
      <font>
        <u/>
      </font>
    </dxf>
    <dxf>
      <font>
        <u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Rogo" refreshedDate="45797.467206944442" createdVersion="8" refreshedVersion="8" minRefreshableVersion="3" recordCount="61" xr:uid="{8BB76C9D-5782-4E5B-8C28-5270DE97D5E0}">
  <cacheSource type="worksheet">
    <worksheetSource ref="B4:H65" sheet="Gennaio"/>
  </cacheSource>
  <cacheFields count="7">
    <cacheField name="Data" numFmtId="14">
      <sharedItems containsDate="1" containsMixedTypes="1" minDate="2025-04-12T00:00:00" maxDate="2025-06-11T00:00:00" count="61"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s v="Totale complessivo"/>
      </sharedItems>
    </cacheField>
    <cacheField name="Prodotto" numFmtId="0">
      <sharedItems containsMixedTypes="1" containsNumber="1" containsInteger="1" minValue="0" maxValue="0" count="5">
        <s v="Mele"/>
        <s v="Pere"/>
        <s v="Banane"/>
        <s v="Arancie"/>
        <n v="0"/>
      </sharedItems>
    </cacheField>
    <cacheField name="Quantità" numFmtId="0">
      <sharedItems containsSemiMixedTypes="0" containsString="0" containsNumber="1" containsInteger="1" minValue="0" maxValue="887"/>
    </cacheField>
    <cacheField name="Prezzo" numFmtId="44">
      <sharedItems containsSemiMixedTypes="0" containsString="0" containsNumber="1" minValue="1" maxValue="2433.4511278195491"/>
    </cacheField>
    <cacheField name="Totale" numFmtId="44">
      <sharedItems containsSemiMixedTypes="0" containsString="0" containsNumber="1" minValue="0" maxValue="30837.795488721818"/>
    </cacheField>
    <cacheField name="Agente" numFmtId="0">
      <sharedItems containsMixedTypes="1" containsNumber="1" containsInteger="1" minValue="0" maxValue="0" count="4">
        <s v="Pippo"/>
        <s v="Pluto"/>
        <s v="Topolino"/>
        <n v="0"/>
      </sharedItems>
    </cacheField>
    <cacheField name="Zona" numFmtId="0">
      <sharedItems containsMixedTypes="1" containsNumber="1" containsInteger="1" minValue="0" maxValue="0" count="5">
        <s v="Nord"/>
        <s v="Centro"/>
        <s v="Sud"/>
        <s v="Isole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12"/>
    <n v="1"/>
    <n v="12"/>
    <x v="0"/>
    <x v="0"/>
  </r>
  <r>
    <x v="1"/>
    <x v="1"/>
    <n v="23"/>
    <n v="2"/>
    <n v="46"/>
    <x v="1"/>
    <x v="1"/>
  </r>
  <r>
    <x v="2"/>
    <x v="2"/>
    <n v="12"/>
    <n v="3"/>
    <n v="36"/>
    <x v="2"/>
    <x v="2"/>
  </r>
  <r>
    <x v="3"/>
    <x v="3"/>
    <n v="1"/>
    <n v="4"/>
    <n v="4"/>
    <x v="1"/>
    <x v="3"/>
  </r>
  <r>
    <x v="4"/>
    <x v="0"/>
    <n v="3"/>
    <n v="2"/>
    <n v="6"/>
    <x v="0"/>
    <x v="0"/>
  </r>
  <r>
    <x v="5"/>
    <x v="0"/>
    <n v="5"/>
    <n v="1"/>
    <n v="5"/>
    <x v="1"/>
    <x v="1"/>
  </r>
  <r>
    <x v="6"/>
    <x v="0"/>
    <n v="8"/>
    <n v="3"/>
    <n v="24"/>
    <x v="2"/>
    <x v="2"/>
  </r>
  <r>
    <x v="7"/>
    <x v="0"/>
    <n v="5"/>
    <n v="5"/>
    <n v="25"/>
    <x v="2"/>
    <x v="3"/>
  </r>
  <r>
    <x v="8"/>
    <x v="1"/>
    <n v="32"/>
    <n v="6"/>
    <n v="192"/>
    <x v="0"/>
    <x v="0"/>
  </r>
  <r>
    <x v="9"/>
    <x v="1"/>
    <n v="5"/>
    <n v="3"/>
    <n v="15"/>
    <x v="1"/>
    <x v="1"/>
  </r>
  <r>
    <x v="10"/>
    <x v="1"/>
    <n v="78"/>
    <n v="2"/>
    <n v="156"/>
    <x v="2"/>
    <x v="2"/>
  </r>
  <r>
    <x v="11"/>
    <x v="1"/>
    <n v="3"/>
    <n v="24"/>
    <n v="72"/>
    <x v="0"/>
    <x v="3"/>
  </r>
  <r>
    <x v="12"/>
    <x v="2"/>
    <n v="2"/>
    <n v="3"/>
    <n v="6"/>
    <x v="0"/>
    <x v="0"/>
  </r>
  <r>
    <x v="13"/>
    <x v="2"/>
    <n v="14"/>
    <n v="242"/>
    <n v="3388"/>
    <x v="1"/>
    <x v="1"/>
  </r>
  <r>
    <x v="14"/>
    <x v="2"/>
    <n v="7"/>
    <n v="3"/>
    <n v="21"/>
    <x v="2"/>
    <x v="2"/>
  </r>
  <r>
    <x v="15"/>
    <x v="2"/>
    <n v="8"/>
    <n v="2"/>
    <n v="16"/>
    <x v="1"/>
    <x v="3"/>
  </r>
  <r>
    <x v="16"/>
    <x v="3"/>
    <n v="3"/>
    <n v="1"/>
    <n v="3"/>
    <x v="0"/>
    <x v="1"/>
  </r>
  <r>
    <x v="17"/>
    <x v="3"/>
    <n v="43"/>
    <n v="2"/>
    <n v="86"/>
    <x v="1"/>
    <x v="1"/>
  </r>
  <r>
    <x v="18"/>
    <x v="3"/>
    <n v="45"/>
    <n v="1"/>
    <n v="45"/>
    <x v="2"/>
    <x v="2"/>
  </r>
  <r>
    <x v="19"/>
    <x v="3"/>
    <n v="86"/>
    <n v="1"/>
    <n v="86"/>
    <x v="2"/>
    <x v="3"/>
  </r>
  <r>
    <x v="20"/>
    <x v="0"/>
    <n v="12"/>
    <n v="28.678947368421099"/>
    <n v="344.14736842105322"/>
    <x v="0"/>
    <x v="0"/>
  </r>
  <r>
    <x v="21"/>
    <x v="1"/>
    <n v="4"/>
    <n v="29.9293233082707"/>
    <n v="119.7172932330828"/>
    <x v="1"/>
    <x v="1"/>
  </r>
  <r>
    <x v="22"/>
    <x v="2"/>
    <n v="2"/>
    <n v="31.179699248120301"/>
    <n v="62.359398496240601"/>
    <x v="2"/>
    <x v="2"/>
  </r>
  <r>
    <x v="23"/>
    <x v="3"/>
    <n v="3"/>
    <n v="32.430075187969997"/>
    <n v="97.290225563909985"/>
    <x v="1"/>
    <x v="3"/>
  </r>
  <r>
    <x v="24"/>
    <x v="0"/>
    <n v="4"/>
    <n v="33.680451127819602"/>
    <n v="134.72180451127841"/>
    <x v="0"/>
    <x v="0"/>
  </r>
  <r>
    <x v="25"/>
    <x v="0"/>
    <n v="7"/>
    <n v="34.930827067669199"/>
    <n v="244.51578947368438"/>
    <x v="1"/>
    <x v="1"/>
  </r>
  <r>
    <x v="26"/>
    <x v="0"/>
    <n v="9"/>
    <n v="36.181203007518803"/>
    <n v="325.6308270676692"/>
    <x v="2"/>
    <x v="2"/>
  </r>
  <r>
    <x v="27"/>
    <x v="0"/>
    <n v="12"/>
    <n v="37.4315789473685"/>
    <n v="449.17894736842197"/>
    <x v="2"/>
    <x v="3"/>
  </r>
  <r>
    <x v="28"/>
    <x v="1"/>
    <n v="23"/>
    <n v="38.681954887218097"/>
    <n v="889.68496240601621"/>
    <x v="0"/>
    <x v="0"/>
  </r>
  <r>
    <x v="29"/>
    <x v="1"/>
    <n v="5"/>
    <n v="39.932330827067702"/>
    <n v="199.66165413533849"/>
    <x v="1"/>
    <x v="1"/>
  </r>
  <r>
    <x v="30"/>
    <x v="1"/>
    <n v="1"/>
    <n v="41.182706766917299"/>
    <n v="41.182706766917299"/>
    <x v="2"/>
    <x v="2"/>
  </r>
  <r>
    <x v="31"/>
    <x v="1"/>
    <n v="9"/>
    <n v="42.433082706767003"/>
    <n v="381.897744360903"/>
    <x v="0"/>
    <x v="3"/>
  </r>
  <r>
    <x v="32"/>
    <x v="2"/>
    <n v="6"/>
    <n v="43.6834586466166"/>
    <n v="262.1007518796996"/>
    <x v="0"/>
    <x v="0"/>
  </r>
  <r>
    <x v="33"/>
    <x v="2"/>
    <n v="3"/>
    <n v="44.933834586466197"/>
    <n v="134.8015037593986"/>
    <x v="1"/>
    <x v="1"/>
  </r>
  <r>
    <x v="34"/>
    <x v="2"/>
    <n v="2"/>
    <n v="46.184210526315802"/>
    <n v="92.368421052631604"/>
    <x v="2"/>
    <x v="2"/>
  </r>
  <r>
    <x v="35"/>
    <x v="2"/>
    <n v="1"/>
    <n v="47.434586466165399"/>
    <n v="47.434586466165399"/>
    <x v="1"/>
    <x v="3"/>
  </r>
  <r>
    <x v="36"/>
    <x v="3"/>
    <n v="1"/>
    <n v="48.684962406015103"/>
    <n v="48.684962406015103"/>
    <x v="0"/>
    <x v="0"/>
  </r>
  <r>
    <x v="37"/>
    <x v="3"/>
    <n v="7"/>
    <n v="49.9353383458647"/>
    <n v="349.54736842105291"/>
    <x v="1"/>
    <x v="1"/>
  </r>
  <r>
    <x v="38"/>
    <x v="3"/>
    <n v="8"/>
    <n v="51.185714285714297"/>
    <n v="409.48571428571438"/>
    <x v="2"/>
    <x v="2"/>
  </r>
  <r>
    <x v="39"/>
    <x v="3"/>
    <n v="0"/>
    <n v="52.436090225564001"/>
    <n v="0"/>
    <x v="2"/>
    <x v="3"/>
  </r>
  <r>
    <x v="40"/>
    <x v="0"/>
    <n v="12"/>
    <n v="53.686466165413599"/>
    <n v="644.23759398496315"/>
    <x v="0"/>
    <x v="0"/>
  </r>
  <r>
    <x v="41"/>
    <x v="1"/>
    <n v="4"/>
    <n v="54.936842105263203"/>
    <n v="219.74736842105281"/>
    <x v="1"/>
    <x v="1"/>
  </r>
  <r>
    <x v="42"/>
    <x v="2"/>
    <n v="67"/>
    <n v="56.1872180451128"/>
    <n v="3764.5436090225576"/>
    <x v="2"/>
    <x v="2"/>
  </r>
  <r>
    <x v="43"/>
    <x v="3"/>
    <n v="234"/>
    <n v="57.437593984962398"/>
    <n v="13440.396992481201"/>
    <x v="1"/>
    <x v="3"/>
  </r>
  <r>
    <x v="44"/>
    <x v="0"/>
    <n v="2"/>
    <n v="58.687969924812101"/>
    <n v="117.3759398496242"/>
    <x v="0"/>
    <x v="0"/>
  </r>
  <r>
    <x v="45"/>
    <x v="0"/>
    <n v="1"/>
    <n v="59.938345864661699"/>
    <n v="59.938345864661699"/>
    <x v="1"/>
    <x v="1"/>
  </r>
  <r>
    <x v="46"/>
    <x v="0"/>
    <n v="1"/>
    <n v="61.188721804511303"/>
    <n v="61.188721804511303"/>
    <x v="2"/>
    <x v="2"/>
  </r>
  <r>
    <x v="47"/>
    <x v="0"/>
    <n v="3"/>
    <n v="62.4390977443609"/>
    <n v="187.31729323308269"/>
    <x v="2"/>
    <x v="3"/>
  </r>
  <r>
    <x v="48"/>
    <x v="1"/>
    <n v="2"/>
    <n v="63.689473684210597"/>
    <n v="127.37894736842119"/>
    <x v="0"/>
    <x v="0"/>
  </r>
  <r>
    <x v="49"/>
    <x v="1"/>
    <n v="6"/>
    <n v="64.939849624060201"/>
    <n v="389.63909774436121"/>
    <x v="1"/>
    <x v="1"/>
  </r>
  <r>
    <x v="50"/>
    <x v="1"/>
    <n v="5"/>
    <n v="66.190225563909806"/>
    <n v="330.95112781954901"/>
    <x v="2"/>
    <x v="2"/>
  </r>
  <r>
    <x v="51"/>
    <x v="1"/>
    <n v="4"/>
    <n v="67.440601503759396"/>
    <n v="269.76240601503758"/>
    <x v="0"/>
    <x v="3"/>
  </r>
  <r>
    <x v="52"/>
    <x v="2"/>
    <n v="4"/>
    <n v="68.6909774436091"/>
    <n v="274.7639097744364"/>
    <x v="0"/>
    <x v="0"/>
  </r>
  <r>
    <x v="53"/>
    <x v="2"/>
    <n v="2"/>
    <n v="69.941353383458704"/>
    <n v="139.88270676691741"/>
    <x v="1"/>
    <x v="1"/>
  </r>
  <r>
    <x v="54"/>
    <x v="2"/>
    <n v="3"/>
    <n v="71.191729323308294"/>
    <n v="213.57518796992488"/>
    <x v="2"/>
    <x v="2"/>
  </r>
  <r>
    <x v="55"/>
    <x v="2"/>
    <n v="4"/>
    <n v="72.442105263157899"/>
    <n v="289.7684210526316"/>
    <x v="1"/>
    <x v="3"/>
  </r>
  <r>
    <x v="56"/>
    <x v="3"/>
    <n v="5"/>
    <n v="73.692481203007603"/>
    <n v="368.46240601503803"/>
    <x v="0"/>
    <x v="0"/>
  </r>
  <r>
    <x v="57"/>
    <x v="3"/>
    <n v="6"/>
    <n v="74.942857142857207"/>
    <n v="449.65714285714324"/>
    <x v="1"/>
    <x v="1"/>
  </r>
  <r>
    <x v="58"/>
    <x v="3"/>
    <n v="7"/>
    <n v="76.193233082706797"/>
    <n v="533.35263157894758"/>
    <x v="2"/>
    <x v="2"/>
  </r>
  <r>
    <x v="59"/>
    <x v="3"/>
    <n v="1"/>
    <n v="77.443609022556402"/>
    <n v="77.443609022556402"/>
    <x v="2"/>
    <x v="3"/>
  </r>
  <r>
    <x v="60"/>
    <x v="4"/>
    <n v="887"/>
    <n v="2433.4511278195491"/>
    <n v="30837.795488721818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69450-91B1-41ED-B933-E712AB6CF71D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K27:W34" firstHeaderRow="1" firstDataRow="3" firstDataCol="1" rowPageCount="1" colPageCount="1"/>
  <pivotFields count="7">
    <pivotField showAll="0">
      <items count="62">
        <item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6">
        <item x="4"/>
        <item x="3"/>
        <item x="2"/>
        <item x="0"/>
        <item x="1"/>
        <item t="default"/>
      </items>
    </pivotField>
    <pivotField dataField="1" showAll="0"/>
    <pivotField numFmtId="44" showAll="0"/>
    <pivotField dataField="1" numFmtId="44" showAll="0"/>
    <pivotField axis="axisRow" showAll="0">
      <items count="5">
        <item x="3"/>
        <item x="0"/>
        <item x="1"/>
        <item x="2"/>
        <item t="default"/>
      </items>
    </pivotField>
    <pivotField axis="axisPage" multipleItemSelectionAllowed="1" showAll="0">
      <items count="6">
        <item x="4"/>
        <item x="1"/>
        <item x="3"/>
        <item x="0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6" hier="-1"/>
  </pageFields>
  <dataFields count="2">
    <dataField name="Somma di Totale" fld="4" baseField="0" baseItem="0" numFmtId="44"/>
    <dataField name="Somma di Quantità" fld="2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3:AK65"/>
  <sheetViews>
    <sheetView tabSelected="1" topLeftCell="F18" workbookViewId="0">
      <selection activeCell="K27" activeCellId="1" sqref="K25:L25 K27:W34"/>
      <pivotSelection pane="bottomRight" showHeader="1" activeRow="26" activeCol="10" previousRow="26" previousCol="10" click="1" r:id="rId1">
        <pivotArea type="all" dataOnly="0" outline="0" fieldPosition="0"/>
      </pivotSelection>
    </sheetView>
  </sheetViews>
  <sheetFormatPr defaultRowHeight="14.4" outlineLevelRow="1" x14ac:dyDescent="0.3"/>
  <cols>
    <col min="2" max="2" width="17.21875" bestFit="1" customWidth="1"/>
    <col min="3" max="3" width="8.5546875" bestFit="1" customWidth="1"/>
    <col min="4" max="4" width="8.33203125" bestFit="1" customWidth="1"/>
    <col min="5" max="5" width="10.77734375" bestFit="1" customWidth="1"/>
    <col min="6" max="6" width="11.77734375" bestFit="1" customWidth="1"/>
    <col min="7" max="7" width="8.21875" bestFit="1" customWidth="1"/>
    <col min="8" max="8" width="6.5546875" bestFit="1" customWidth="1"/>
    <col min="9" max="9" width="6.5546875" customWidth="1"/>
    <col min="11" max="11" width="17.21875" bestFit="1" customWidth="1"/>
    <col min="12" max="12" width="20.109375" bestFit="1" customWidth="1"/>
    <col min="13" max="13" width="17.44140625" bestFit="1" customWidth="1"/>
    <col min="14" max="14" width="15.21875" bestFit="1" customWidth="1"/>
    <col min="15" max="15" width="17.44140625" bestFit="1" customWidth="1"/>
    <col min="16" max="16" width="15.21875" bestFit="1" customWidth="1"/>
    <col min="17" max="17" width="17.44140625" bestFit="1" customWidth="1"/>
    <col min="18" max="18" width="15.21875" bestFit="1" customWidth="1"/>
    <col min="19" max="19" width="22.5546875" bestFit="1" customWidth="1"/>
    <col min="20" max="20" width="15.21875" style="17" bestFit="1" customWidth="1"/>
    <col min="21" max="21" width="17.44140625" bestFit="1" customWidth="1"/>
    <col min="22" max="22" width="20.6640625" bestFit="1" customWidth="1"/>
    <col min="23" max="23" width="22.88671875" bestFit="1" customWidth="1"/>
    <col min="24" max="24" width="8.33203125" bestFit="1" customWidth="1"/>
    <col min="25" max="25" width="8.21875" bestFit="1" customWidth="1"/>
    <col min="26" max="26" width="9.21875" bestFit="1" customWidth="1"/>
    <col min="27" max="27" width="7" bestFit="1" customWidth="1"/>
    <col min="28" max="28" width="5.21875" bestFit="1" customWidth="1"/>
    <col min="29" max="30" width="17.21875" bestFit="1" customWidth="1"/>
    <col min="31" max="31" width="10.5546875" bestFit="1" customWidth="1"/>
    <col min="32" max="32" width="8.5546875" bestFit="1" customWidth="1"/>
    <col min="33" max="33" width="8.33203125" bestFit="1" customWidth="1"/>
    <col min="34" max="34" width="8.21875" bestFit="1" customWidth="1"/>
    <col min="35" max="35" width="9.21875" bestFit="1" customWidth="1"/>
    <col min="36" max="36" width="7" bestFit="1" customWidth="1"/>
    <col min="37" max="37" width="6.5546875" bestFit="1" customWidth="1"/>
  </cols>
  <sheetData>
    <row r="3" spans="2:37" x14ac:dyDescent="0.3">
      <c r="K3" s="23" t="s">
        <v>27</v>
      </c>
      <c r="L3" s="23"/>
      <c r="M3" s="23"/>
      <c r="N3" s="23"/>
      <c r="O3" s="23"/>
      <c r="P3" s="23"/>
      <c r="Q3" s="23"/>
      <c r="R3" s="13"/>
      <c r="S3" s="13"/>
      <c r="T3" s="15"/>
      <c r="V3" s="8" t="s">
        <v>28</v>
      </c>
      <c r="W3" s="8"/>
      <c r="X3" s="8"/>
      <c r="Y3" s="8"/>
      <c r="Z3" s="8"/>
      <c r="AA3" s="8"/>
      <c r="AB3" s="8"/>
      <c r="AC3" s="13"/>
      <c r="AE3" s="8" t="s">
        <v>29</v>
      </c>
      <c r="AF3" s="8"/>
      <c r="AG3" s="8"/>
      <c r="AH3" s="8"/>
      <c r="AI3" s="8"/>
      <c r="AJ3" s="8"/>
      <c r="AK3" s="8"/>
    </row>
    <row r="4" spans="2:37" outlineLevel="1" x14ac:dyDescent="0.3"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12"/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12"/>
      <c r="S4" s="22" t="s">
        <v>30</v>
      </c>
      <c r="T4" t="str">
        <f>AA5</f>
        <v>Pippo</v>
      </c>
      <c r="V4" s="3" t="s">
        <v>8</v>
      </c>
      <c r="W4" s="3" t="s">
        <v>9</v>
      </c>
      <c r="X4" s="3" t="s">
        <v>10</v>
      </c>
      <c r="Y4" s="3" t="s">
        <v>11</v>
      </c>
      <c r="Z4" s="3" t="s">
        <v>12</v>
      </c>
      <c r="AA4" s="3" t="s">
        <v>13</v>
      </c>
      <c r="AB4" s="3" t="s">
        <v>14</v>
      </c>
      <c r="AC4" s="12"/>
      <c r="AE4" s="3" t="s">
        <v>8</v>
      </c>
      <c r="AF4" s="3" t="s">
        <v>9</v>
      </c>
      <c r="AG4" s="3" t="s">
        <v>10</v>
      </c>
      <c r="AH4" s="3" t="s">
        <v>11</v>
      </c>
      <c r="AI4" s="3" t="s">
        <v>12</v>
      </c>
      <c r="AJ4" s="3" t="s">
        <v>13</v>
      </c>
      <c r="AK4" s="3" t="s">
        <v>14</v>
      </c>
    </row>
    <row r="5" spans="2:37" outlineLevel="1" x14ac:dyDescent="0.3">
      <c r="B5" s="2">
        <v>45759</v>
      </c>
      <c r="C5" t="s">
        <v>15</v>
      </c>
      <c r="D5">
        <v>12</v>
      </c>
      <c r="E5" s="1">
        <v>1</v>
      </c>
      <c r="F5" s="1">
        <f>D5*E5</f>
        <v>12</v>
      </c>
      <c r="G5" t="s">
        <v>19</v>
      </c>
      <c r="H5" t="s">
        <v>22</v>
      </c>
      <c r="L5" t="s">
        <v>15</v>
      </c>
      <c r="M5" s="5"/>
      <c r="P5" t="s">
        <v>19</v>
      </c>
      <c r="S5" s="14"/>
      <c r="T5" s="14">
        <f>SUM(Z5:Z65)</f>
        <v>4154.2187969924853</v>
      </c>
      <c r="V5" s="2">
        <v>45759</v>
      </c>
      <c r="W5" t="s">
        <v>15</v>
      </c>
      <c r="X5">
        <v>12</v>
      </c>
      <c r="Y5" s="1">
        <v>1</v>
      </c>
      <c r="Z5" s="1">
        <v>12</v>
      </c>
      <c r="AA5" t="s">
        <v>19</v>
      </c>
      <c r="AB5" t="s">
        <v>22</v>
      </c>
      <c r="AE5" s="2">
        <v>45759</v>
      </c>
      <c r="AF5" t="s">
        <v>15</v>
      </c>
      <c r="AG5">
        <v>12</v>
      </c>
      <c r="AH5" s="1">
        <v>1</v>
      </c>
      <c r="AI5" s="1">
        <v>12</v>
      </c>
      <c r="AJ5" t="s">
        <v>19</v>
      </c>
      <c r="AK5" t="s">
        <v>22</v>
      </c>
    </row>
    <row r="6" spans="2:37" outlineLevel="1" x14ac:dyDescent="0.3">
      <c r="B6" s="2">
        <v>45760</v>
      </c>
      <c r="C6" t="s">
        <v>16</v>
      </c>
      <c r="D6">
        <v>23</v>
      </c>
      <c r="E6" s="1">
        <v>2</v>
      </c>
      <c r="F6" s="1">
        <f t="shared" ref="F6:F25" si="0">D6*E6</f>
        <v>46</v>
      </c>
      <c r="G6" t="s">
        <v>20</v>
      </c>
      <c r="H6" t="s">
        <v>23</v>
      </c>
      <c r="K6" s="5"/>
      <c r="L6" t="s">
        <v>16</v>
      </c>
      <c r="M6" s="5"/>
      <c r="N6" s="5"/>
      <c r="O6" s="5"/>
      <c r="P6" t="s">
        <v>19</v>
      </c>
      <c r="Q6" s="5"/>
      <c r="R6" s="5"/>
      <c r="T6"/>
      <c r="V6" s="2">
        <v>45763</v>
      </c>
      <c r="W6" t="s">
        <v>15</v>
      </c>
      <c r="X6">
        <v>3</v>
      </c>
      <c r="Y6" s="1">
        <v>2</v>
      </c>
      <c r="Z6" s="1">
        <v>6</v>
      </c>
      <c r="AA6" t="s">
        <v>19</v>
      </c>
      <c r="AB6" t="s">
        <v>22</v>
      </c>
      <c r="AE6" s="2">
        <v>45763</v>
      </c>
      <c r="AF6" t="s">
        <v>15</v>
      </c>
      <c r="AG6">
        <v>3</v>
      </c>
      <c r="AH6" s="1">
        <v>2</v>
      </c>
      <c r="AI6" s="1">
        <v>6</v>
      </c>
      <c r="AJ6" t="s">
        <v>19</v>
      </c>
      <c r="AK6" t="s">
        <v>22</v>
      </c>
    </row>
    <row r="7" spans="2:37" outlineLevel="1" x14ac:dyDescent="0.3">
      <c r="B7" s="2">
        <v>45761</v>
      </c>
      <c r="C7" t="s">
        <v>17</v>
      </c>
      <c r="D7">
        <v>12</v>
      </c>
      <c r="E7" s="1">
        <v>3</v>
      </c>
      <c r="F7" s="1">
        <f t="shared" si="0"/>
        <v>36</v>
      </c>
      <c r="G7" t="s">
        <v>21</v>
      </c>
      <c r="H7" t="s">
        <v>24</v>
      </c>
      <c r="L7" t="s">
        <v>17</v>
      </c>
      <c r="P7" t="s">
        <v>19</v>
      </c>
      <c r="S7" s="22" t="s">
        <v>32</v>
      </c>
      <c r="T7" t="str">
        <f>T4</f>
        <v>Pippo</v>
      </c>
      <c r="V7" s="2">
        <v>45767</v>
      </c>
      <c r="W7" t="s">
        <v>16</v>
      </c>
      <c r="X7">
        <v>32</v>
      </c>
      <c r="Y7" s="1">
        <v>6</v>
      </c>
      <c r="Z7" s="1">
        <v>192</v>
      </c>
      <c r="AA7" t="s">
        <v>19</v>
      </c>
      <c r="AB7" t="s">
        <v>22</v>
      </c>
      <c r="AE7" s="2">
        <v>45767</v>
      </c>
      <c r="AF7" t="s">
        <v>16</v>
      </c>
      <c r="AG7">
        <v>32</v>
      </c>
      <c r="AH7" s="1">
        <v>6</v>
      </c>
      <c r="AI7" s="1">
        <v>192</v>
      </c>
      <c r="AJ7" t="s">
        <v>19</v>
      </c>
      <c r="AK7" t="s">
        <v>22</v>
      </c>
    </row>
    <row r="8" spans="2:37" outlineLevel="1" x14ac:dyDescent="0.3">
      <c r="B8" s="2">
        <v>45762</v>
      </c>
      <c r="C8" t="s">
        <v>18</v>
      </c>
      <c r="D8">
        <v>1</v>
      </c>
      <c r="E8" s="1">
        <v>4</v>
      </c>
      <c r="F8" s="1">
        <f t="shared" si="0"/>
        <v>4</v>
      </c>
      <c r="G8" t="s">
        <v>20</v>
      </c>
      <c r="H8" t="s">
        <v>25</v>
      </c>
      <c r="L8" t="s">
        <v>18</v>
      </c>
      <c r="P8" t="s">
        <v>19</v>
      </c>
      <c r="T8">
        <f>SUM(X5:X65)</f>
        <v>139</v>
      </c>
      <c r="V8" s="2">
        <v>45770</v>
      </c>
      <c r="W8" t="s">
        <v>16</v>
      </c>
      <c r="X8">
        <v>3</v>
      </c>
      <c r="Y8" s="1">
        <v>24</v>
      </c>
      <c r="Z8" s="1">
        <v>72</v>
      </c>
      <c r="AA8" t="s">
        <v>19</v>
      </c>
      <c r="AB8" t="s">
        <v>25</v>
      </c>
      <c r="AE8" s="2">
        <v>45770</v>
      </c>
      <c r="AF8" t="s">
        <v>16</v>
      </c>
      <c r="AG8">
        <v>3</v>
      </c>
      <c r="AH8" s="1">
        <v>24</v>
      </c>
      <c r="AI8" s="1">
        <v>72</v>
      </c>
      <c r="AJ8" t="s">
        <v>19</v>
      </c>
      <c r="AK8" t="s">
        <v>25</v>
      </c>
    </row>
    <row r="9" spans="2:37" outlineLevel="1" x14ac:dyDescent="0.3">
      <c r="B9" s="2">
        <v>45763</v>
      </c>
      <c r="C9" t="s">
        <v>15</v>
      </c>
      <c r="D9">
        <v>3</v>
      </c>
      <c r="E9" s="1">
        <v>2</v>
      </c>
      <c r="F9" s="1">
        <f t="shared" si="0"/>
        <v>6</v>
      </c>
      <c r="G9" t="s">
        <v>19</v>
      </c>
      <c r="H9" t="s">
        <v>22</v>
      </c>
      <c r="K9" s="23" t="s">
        <v>31</v>
      </c>
      <c r="L9" s="23"/>
      <c r="M9" s="23"/>
      <c r="N9" s="23"/>
      <c r="O9" s="23"/>
      <c r="P9" s="23"/>
      <c r="Q9" s="23"/>
      <c r="R9" s="13"/>
      <c r="S9" s="13"/>
      <c r="T9" s="15"/>
      <c r="V9" s="2">
        <v>45771</v>
      </c>
      <c r="W9" t="s">
        <v>17</v>
      </c>
      <c r="X9">
        <v>2</v>
      </c>
      <c r="Y9" s="1">
        <v>3</v>
      </c>
      <c r="Z9" s="1">
        <v>6</v>
      </c>
      <c r="AA9" t="s">
        <v>19</v>
      </c>
      <c r="AB9" t="s">
        <v>22</v>
      </c>
      <c r="AE9" s="2">
        <v>45771</v>
      </c>
      <c r="AF9" t="s">
        <v>17</v>
      </c>
      <c r="AG9">
        <v>2</v>
      </c>
      <c r="AH9" s="1">
        <v>3</v>
      </c>
      <c r="AI9" s="1">
        <v>6</v>
      </c>
      <c r="AJ9" t="s">
        <v>19</v>
      </c>
      <c r="AK9" t="s">
        <v>22</v>
      </c>
    </row>
    <row r="10" spans="2:37" outlineLevel="1" x14ac:dyDescent="0.3">
      <c r="B10" s="2">
        <v>45764</v>
      </c>
      <c r="C10" t="s">
        <v>15</v>
      </c>
      <c r="D10">
        <v>5</v>
      </c>
      <c r="E10" s="1">
        <v>1</v>
      </c>
      <c r="F10" s="1">
        <f t="shared" si="0"/>
        <v>5</v>
      </c>
      <c r="G10" t="s">
        <v>20</v>
      </c>
      <c r="H10" t="s">
        <v>23</v>
      </c>
      <c r="K10" s="3" t="s">
        <v>8</v>
      </c>
      <c r="L10" s="3" t="s">
        <v>9</v>
      </c>
      <c r="M10" s="3" t="s">
        <v>10</v>
      </c>
      <c r="N10" s="3" t="s">
        <v>11</v>
      </c>
      <c r="O10" s="3" t="s">
        <v>12</v>
      </c>
      <c r="P10" s="3" t="s">
        <v>13</v>
      </c>
      <c r="Q10" s="3" t="s">
        <v>14</v>
      </c>
      <c r="R10" s="12"/>
      <c r="T10"/>
      <c r="V10" s="2">
        <v>45775</v>
      </c>
      <c r="W10" t="s">
        <v>18</v>
      </c>
      <c r="X10">
        <v>3</v>
      </c>
      <c r="Y10" s="1">
        <v>1</v>
      </c>
      <c r="Z10" s="1">
        <v>3</v>
      </c>
      <c r="AA10" t="s">
        <v>19</v>
      </c>
      <c r="AB10" t="s">
        <v>22</v>
      </c>
      <c r="AE10" s="2">
        <v>45775</v>
      </c>
      <c r="AF10" t="s">
        <v>18</v>
      </c>
      <c r="AG10">
        <v>3</v>
      </c>
      <c r="AH10" s="1">
        <v>1</v>
      </c>
      <c r="AI10" s="1">
        <v>3</v>
      </c>
      <c r="AJ10" t="s">
        <v>19</v>
      </c>
      <c r="AK10" t="s">
        <v>23</v>
      </c>
    </row>
    <row r="11" spans="2:37" outlineLevel="1" x14ac:dyDescent="0.3">
      <c r="B11" s="2">
        <v>45765</v>
      </c>
      <c r="C11" t="s">
        <v>15</v>
      </c>
      <c r="D11">
        <v>8</v>
      </c>
      <c r="E11" s="1">
        <v>3</v>
      </c>
      <c r="F11" s="1">
        <f t="shared" si="0"/>
        <v>24</v>
      </c>
      <c r="G11" t="s">
        <v>21</v>
      </c>
      <c r="H11" t="s">
        <v>24</v>
      </c>
      <c r="P11" t="s">
        <v>19</v>
      </c>
      <c r="Q11" t="s">
        <v>22</v>
      </c>
      <c r="S11" s="14"/>
      <c r="T11" s="14"/>
      <c r="V11" s="2">
        <v>45779</v>
      </c>
      <c r="W11" t="s">
        <v>15</v>
      </c>
      <c r="X11">
        <v>12</v>
      </c>
      <c r="Y11" s="1">
        <v>28.678947368421099</v>
      </c>
      <c r="Z11" s="1">
        <v>344.14736842105322</v>
      </c>
      <c r="AA11" t="s">
        <v>19</v>
      </c>
      <c r="AB11" t="s">
        <v>22</v>
      </c>
      <c r="AE11" s="2">
        <v>45779</v>
      </c>
      <c r="AF11" t="s">
        <v>15</v>
      </c>
      <c r="AG11">
        <v>12</v>
      </c>
      <c r="AH11" s="1">
        <v>28.678947368421099</v>
      </c>
      <c r="AI11" s="1">
        <v>344.14736842105322</v>
      </c>
      <c r="AJ11" t="s">
        <v>19</v>
      </c>
      <c r="AK11" t="s">
        <v>22</v>
      </c>
    </row>
    <row r="12" spans="2:37" outlineLevel="1" x14ac:dyDescent="0.3">
      <c r="B12" s="2">
        <v>45766</v>
      </c>
      <c r="C12" t="s">
        <v>15</v>
      </c>
      <c r="D12">
        <v>5</v>
      </c>
      <c r="E12" s="1">
        <v>5</v>
      </c>
      <c r="F12" s="1">
        <f t="shared" si="0"/>
        <v>25</v>
      </c>
      <c r="G12" t="s">
        <v>21</v>
      </c>
      <c r="H12" t="s">
        <v>25</v>
      </c>
      <c r="P12" t="s">
        <v>19</v>
      </c>
      <c r="Q12" t="s">
        <v>23</v>
      </c>
      <c r="T12"/>
      <c r="V12" s="2">
        <v>45783</v>
      </c>
      <c r="W12" t="s">
        <v>15</v>
      </c>
      <c r="X12">
        <v>4</v>
      </c>
      <c r="Y12" s="1">
        <v>33.680451127819602</v>
      </c>
      <c r="Z12" s="1">
        <v>134.72180451127841</v>
      </c>
      <c r="AA12" t="s">
        <v>19</v>
      </c>
      <c r="AB12" t="s">
        <v>22</v>
      </c>
      <c r="AE12" s="2">
        <v>45783</v>
      </c>
      <c r="AF12" t="s">
        <v>15</v>
      </c>
      <c r="AG12">
        <v>4</v>
      </c>
      <c r="AH12" s="1">
        <v>33.680451127819602</v>
      </c>
      <c r="AI12" s="1">
        <v>134.72180451127841</v>
      </c>
      <c r="AJ12" t="s">
        <v>19</v>
      </c>
      <c r="AK12" t="s">
        <v>22</v>
      </c>
    </row>
    <row r="13" spans="2:37" outlineLevel="1" x14ac:dyDescent="0.3">
      <c r="B13" s="2">
        <v>45767</v>
      </c>
      <c r="C13" t="s">
        <v>16</v>
      </c>
      <c r="D13">
        <v>32</v>
      </c>
      <c r="E13" s="1">
        <v>6</v>
      </c>
      <c r="F13" s="1">
        <f t="shared" si="0"/>
        <v>192</v>
      </c>
      <c r="G13" t="s">
        <v>19</v>
      </c>
      <c r="H13" t="s">
        <v>22</v>
      </c>
      <c r="P13" t="s">
        <v>19</v>
      </c>
      <c r="Q13" t="s">
        <v>24</v>
      </c>
      <c r="T13"/>
      <c r="V13" s="2">
        <v>45787</v>
      </c>
      <c r="W13" t="s">
        <v>16</v>
      </c>
      <c r="X13">
        <v>23</v>
      </c>
      <c r="Y13" s="1">
        <v>38.681954887218097</v>
      </c>
      <c r="Z13" s="1">
        <v>889.68496240601621</v>
      </c>
      <c r="AA13" t="s">
        <v>19</v>
      </c>
      <c r="AB13" t="s">
        <v>22</v>
      </c>
      <c r="AE13" s="2">
        <v>45787</v>
      </c>
      <c r="AF13" t="s">
        <v>16</v>
      </c>
      <c r="AG13">
        <v>23</v>
      </c>
      <c r="AH13" s="1">
        <v>38.681954887218097</v>
      </c>
      <c r="AI13" s="1">
        <v>889.68496240601621</v>
      </c>
      <c r="AJ13" t="s">
        <v>19</v>
      </c>
      <c r="AK13" t="s">
        <v>22</v>
      </c>
    </row>
    <row r="14" spans="2:37" outlineLevel="1" x14ac:dyDescent="0.3">
      <c r="B14" s="2">
        <v>45768</v>
      </c>
      <c r="C14" t="s">
        <v>16</v>
      </c>
      <c r="D14">
        <v>5</v>
      </c>
      <c r="E14" s="1">
        <v>3</v>
      </c>
      <c r="F14" s="1">
        <f t="shared" si="0"/>
        <v>15</v>
      </c>
      <c r="G14" t="s">
        <v>20</v>
      </c>
      <c r="H14" t="s">
        <v>23</v>
      </c>
      <c r="K14" s="10"/>
      <c r="L14" s="10"/>
      <c r="M14" s="10"/>
      <c r="N14" s="10"/>
      <c r="O14" s="10"/>
      <c r="P14" t="s">
        <v>19</v>
      </c>
      <c r="Q14" t="s">
        <v>25</v>
      </c>
      <c r="T14"/>
      <c r="V14" s="2">
        <v>45790</v>
      </c>
      <c r="W14" t="s">
        <v>16</v>
      </c>
      <c r="X14">
        <v>9</v>
      </c>
      <c r="Y14" s="1">
        <v>42.433082706767003</v>
      </c>
      <c r="Z14" s="1">
        <v>381.897744360903</v>
      </c>
      <c r="AA14" t="s">
        <v>19</v>
      </c>
      <c r="AB14" t="s">
        <v>25</v>
      </c>
      <c r="AE14" s="2">
        <v>45790</v>
      </c>
      <c r="AF14" t="s">
        <v>16</v>
      </c>
      <c r="AG14">
        <v>9</v>
      </c>
      <c r="AH14" s="1">
        <v>42.433082706767003</v>
      </c>
      <c r="AI14" s="1">
        <v>381.897744360903</v>
      </c>
      <c r="AJ14" t="s">
        <v>19</v>
      </c>
      <c r="AK14" t="s">
        <v>25</v>
      </c>
    </row>
    <row r="15" spans="2:37" outlineLevel="1" x14ac:dyDescent="0.3">
      <c r="B15" s="2">
        <v>45769</v>
      </c>
      <c r="C15" t="s">
        <v>16</v>
      </c>
      <c r="D15">
        <v>78</v>
      </c>
      <c r="E15" s="1">
        <v>2</v>
      </c>
      <c r="F15" s="1">
        <f t="shared" si="0"/>
        <v>156</v>
      </c>
      <c r="G15" t="s">
        <v>21</v>
      </c>
      <c r="H15" t="s">
        <v>24</v>
      </c>
      <c r="K15" s="7"/>
      <c r="L15" s="7"/>
      <c r="M15" s="7"/>
      <c r="N15" s="7"/>
      <c r="O15" s="7"/>
      <c r="P15" s="7"/>
      <c r="Q15" s="7"/>
      <c r="R15" s="7"/>
      <c r="S15" s="7"/>
      <c r="T15" s="19"/>
      <c r="V15" s="2">
        <v>45791</v>
      </c>
      <c r="W15" t="s">
        <v>17</v>
      </c>
      <c r="X15">
        <v>6</v>
      </c>
      <c r="Y15" s="1">
        <v>43.6834586466166</v>
      </c>
      <c r="Z15" s="1">
        <v>262.1007518796996</v>
      </c>
      <c r="AA15" t="s">
        <v>19</v>
      </c>
      <c r="AB15" t="s">
        <v>22</v>
      </c>
      <c r="AE15" s="2">
        <v>45791</v>
      </c>
      <c r="AF15" t="s">
        <v>17</v>
      </c>
      <c r="AG15">
        <v>6</v>
      </c>
      <c r="AH15" s="1">
        <v>43.6834586466166</v>
      </c>
      <c r="AI15" s="1">
        <v>262.1007518796996</v>
      </c>
      <c r="AJ15" t="s">
        <v>19</v>
      </c>
      <c r="AK15" t="s">
        <v>22</v>
      </c>
    </row>
    <row r="16" spans="2:37" outlineLevel="1" x14ac:dyDescent="0.3">
      <c r="B16" s="2">
        <v>45770</v>
      </c>
      <c r="C16" t="s">
        <v>16</v>
      </c>
      <c r="D16">
        <v>3</v>
      </c>
      <c r="E16" s="1">
        <v>24</v>
      </c>
      <c r="F16" s="1">
        <f t="shared" si="0"/>
        <v>72</v>
      </c>
      <c r="G16" t="s">
        <v>19</v>
      </c>
      <c r="H16" t="s">
        <v>25</v>
      </c>
      <c r="K16" s="11"/>
      <c r="L16" s="11"/>
      <c r="M16" s="11"/>
      <c r="N16" s="11"/>
      <c r="O16" s="11"/>
      <c r="P16" s="11"/>
      <c r="Q16" s="11"/>
      <c r="R16" s="11"/>
      <c r="S16" s="11"/>
      <c r="T16" s="20"/>
      <c r="V16" s="2">
        <v>45795</v>
      </c>
      <c r="W16" t="s">
        <v>18</v>
      </c>
      <c r="X16">
        <v>1</v>
      </c>
      <c r="Y16" s="1">
        <v>48.684962406015103</v>
      </c>
      <c r="Z16" s="1">
        <v>48.684962406015103</v>
      </c>
      <c r="AA16" t="s">
        <v>19</v>
      </c>
      <c r="AB16" t="s">
        <v>22</v>
      </c>
      <c r="AE16" s="2">
        <v>45795</v>
      </c>
      <c r="AF16" t="s">
        <v>18</v>
      </c>
      <c r="AG16">
        <v>1</v>
      </c>
      <c r="AH16" s="1">
        <v>48.684962406015103</v>
      </c>
      <c r="AI16" s="1">
        <v>48.684962406015103</v>
      </c>
      <c r="AJ16" t="s">
        <v>19</v>
      </c>
      <c r="AK16" t="s">
        <v>22</v>
      </c>
    </row>
    <row r="17" spans="2:37" outlineLevel="1" x14ac:dyDescent="0.3">
      <c r="B17" s="2">
        <v>45771</v>
      </c>
      <c r="C17" t="s">
        <v>17</v>
      </c>
      <c r="D17">
        <v>2</v>
      </c>
      <c r="E17" s="1">
        <v>3</v>
      </c>
      <c r="F17" s="1">
        <f t="shared" si="0"/>
        <v>6</v>
      </c>
      <c r="G17" t="s">
        <v>19</v>
      </c>
      <c r="H17" t="s">
        <v>22</v>
      </c>
      <c r="K17" s="9"/>
      <c r="L17" s="9"/>
      <c r="M17" s="9"/>
      <c r="N17" s="9"/>
      <c r="O17" s="9"/>
      <c r="P17" s="9"/>
      <c r="Q17" s="9"/>
      <c r="R17" s="10"/>
      <c r="S17" s="10"/>
      <c r="T17" s="21"/>
      <c r="V17" s="2">
        <v>45799</v>
      </c>
      <c r="W17" t="s">
        <v>15</v>
      </c>
      <c r="X17">
        <v>12</v>
      </c>
      <c r="Y17" s="1">
        <v>53.686466165413599</v>
      </c>
      <c r="Z17" s="1">
        <v>644.23759398496315</v>
      </c>
      <c r="AA17" t="s">
        <v>19</v>
      </c>
      <c r="AB17" t="s">
        <v>22</v>
      </c>
      <c r="AE17" s="2">
        <v>45799</v>
      </c>
      <c r="AF17" t="s">
        <v>15</v>
      </c>
      <c r="AG17">
        <v>12</v>
      </c>
      <c r="AH17" s="1">
        <v>53.686466165413599</v>
      </c>
      <c r="AI17" s="1">
        <v>644.23759398496315</v>
      </c>
      <c r="AJ17" t="s">
        <v>19</v>
      </c>
      <c r="AK17" t="s">
        <v>22</v>
      </c>
    </row>
    <row r="18" spans="2:37" outlineLevel="1" x14ac:dyDescent="0.3">
      <c r="B18" s="2">
        <v>45772</v>
      </c>
      <c r="C18" t="s">
        <v>17</v>
      </c>
      <c r="D18">
        <v>14</v>
      </c>
      <c r="E18" s="1">
        <v>242</v>
      </c>
      <c r="F18" s="1">
        <f t="shared" si="0"/>
        <v>3388</v>
      </c>
      <c r="G18" t="s">
        <v>20</v>
      </c>
      <c r="H18" t="s">
        <v>23</v>
      </c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P18" s="3" t="s">
        <v>13</v>
      </c>
      <c r="Q18" s="3" t="s">
        <v>14</v>
      </c>
      <c r="R18" s="12"/>
      <c r="S18" s="12"/>
      <c r="T18" s="16"/>
      <c r="V18" s="2">
        <v>45803</v>
      </c>
      <c r="W18" t="s">
        <v>15</v>
      </c>
      <c r="X18">
        <v>2</v>
      </c>
      <c r="Y18" s="1">
        <v>58.687969924812101</v>
      </c>
      <c r="Z18" s="1">
        <v>117.3759398496242</v>
      </c>
      <c r="AA18" t="s">
        <v>19</v>
      </c>
      <c r="AB18" t="s">
        <v>22</v>
      </c>
      <c r="AE18" s="2">
        <v>45803</v>
      </c>
      <c r="AF18" t="s">
        <v>15</v>
      </c>
      <c r="AG18">
        <v>2</v>
      </c>
      <c r="AH18" s="1">
        <v>58.687969924812101</v>
      </c>
      <c r="AI18" s="1">
        <v>117.3759398496242</v>
      </c>
      <c r="AJ18" t="s">
        <v>19</v>
      </c>
      <c r="AK18" t="s">
        <v>22</v>
      </c>
    </row>
    <row r="19" spans="2:37" outlineLevel="1" x14ac:dyDescent="0.3">
      <c r="B19" s="2">
        <v>45773</v>
      </c>
      <c r="C19" t="s">
        <v>17</v>
      </c>
      <c r="D19">
        <v>7</v>
      </c>
      <c r="E19" s="1">
        <v>3</v>
      </c>
      <c r="F19" s="1">
        <f t="shared" si="0"/>
        <v>21</v>
      </c>
      <c r="G19" t="s">
        <v>21</v>
      </c>
      <c r="H19" t="s">
        <v>24</v>
      </c>
      <c r="M19" s="5"/>
      <c r="P19" t="s">
        <v>19</v>
      </c>
      <c r="V19" s="2">
        <v>45807</v>
      </c>
      <c r="W19" t="s">
        <v>16</v>
      </c>
      <c r="X19">
        <v>2</v>
      </c>
      <c r="Y19" s="1">
        <v>63.689473684210597</v>
      </c>
      <c r="Z19" s="1">
        <v>127.37894736842119</v>
      </c>
      <c r="AA19" t="s">
        <v>19</v>
      </c>
      <c r="AB19" t="s">
        <v>22</v>
      </c>
      <c r="AE19" s="2">
        <v>45807</v>
      </c>
      <c r="AF19" t="s">
        <v>16</v>
      </c>
      <c r="AG19">
        <v>2</v>
      </c>
      <c r="AH19" s="1">
        <v>63.689473684210597</v>
      </c>
      <c r="AI19" s="1">
        <v>127.37894736842119</v>
      </c>
      <c r="AJ19" t="s">
        <v>19</v>
      </c>
      <c r="AK19" t="s">
        <v>22</v>
      </c>
    </row>
    <row r="20" spans="2:37" outlineLevel="1" x14ac:dyDescent="0.3">
      <c r="B20" s="2">
        <v>45774</v>
      </c>
      <c r="C20" t="s">
        <v>17</v>
      </c>
      <c r="D20">
        <v>8</v>
      </c>
      <c r="E20" s="1">
        <v>2</v>
      </c>
      <c r="F20" s="1">
        <f t="shared" si="0"/>
        <v>16</v>
      </c>
      <c r="G20" t="s">
        <v>20</v>
      </c>
      <c r="H20" t="s">
        <v>25</v>
      </c>
      <c r="K20" s="5"/>
      <c r="M20" s="5"/>
      <c r="N20" s="5"/>
      <c r="O20" s="5"/>
      <c r="P20" s="5"/>
      <c r="Q20" s="5"/>
      <c r="R20" s="5"/>
      <c r="S20" s="5"/>
      <c r="T20" s="18"/>
      <c r="V20" s="2">
        <v>45810</v>
      </c>
      <c r="W20" t="s">
        <v>16</v>
      </c>
      <c r="X20">
        <v>4</v>
      </c>
      <c r="Y20" s="1">
        <v>67.440601503759396</v>
      </c>
      <c r="Z20" s="1">
        <v>269.76240601503758</v>
      </c>
      <c r="AA20" t="s">
        <v>19</v>
      </c>
      <c r="AB20" t="s">
        <v>25</v>
      </c>
      <c r="AE20" s="2">
        <v>45810</v>
      </c>
      <c r="AF20" t="s">
        <v>16</v>
      </c>
      <c r="AG20">
        <v>4</v>
      </c>
      <c r="AH20" s="1">
        <v>67.440601503759396</v>
      </c>
      <c r="AI20" s="1">
        <v>269.76240601503758</v>
      </c>
      <c r="AJ20" t="s">
        <v>19</v>
      </c>
      <c r="AK20" t="s">
        <v>25</v>
      </c>
    </row>
    <row r="21" spans="2:37" outlineLevel="1" x14ac:dyDescent="0.3">
      <c r="B21" s="2">
        <v>45775</v>
      </c>
      <c r="C21" t="s">
        <v>18</v>
      </c>
      <c r="D21">
        <v>3</v>
      </c>
      <c r="E21" s="1">
        <v>1</v>
      </c>
      <c r="F21" s="1">
        <f t="shared" si="0"/>
        <v>3</v>
      </c>
      <c r="G21" t="s">
        <v>19</v>
      </c>
      <c r="H21" t="s">
        <v>23</v>
      </c>
      <c r="V21" s="2">
        <v>45811</v>
      </c>
      <c r="W21" t="s">
        <v>17</v>
      </c>
      <c r="X21">
        <v>4</v>
      </c>
      <c r="Y21" s="1">
        <v>68.6909774436091</v>
      </c>
      <c r="Z21" s="1">
        <v>274.7639097744364</v>
      </c>
      <c r="AA21" t="s">
        <v>19</v>
      </c>
      <c r="AB21" t="s">
        <v>22</v>
      </c>
      <c r="AE21" s="2">
        <v>45811</v>
      </c>
      <c r="AF21" t="s">
        <v>17</v>
      </c>
      <c r="AG21">
        <v>4</v>
      </c>
      <c r="AH21" s="1">
        <v>68.6909774436091</v>
      </c>
      <c r="AI21" s="1">
        <v>274.7639097744364</v>
      </c>
      <c r="AJ21" t="s">
        <v>19</v>
      </c>
      <c r="AK21" t="s">
        <v>22</v>
      </c>
    </row>
    <row r="22" spans="2:37" outlineLevel="1" x14ac:dyDescent="0.3">
      <c r="B22" s="2">
        <v>45776</v>
      </c>
      <c r="C22" t="s">
        <v>18</v>
      </c>
      <c r="D22">
        <v>43</v>
      </c>
      <c r="E22" s="1">
        <v>2</v>
      </c>
      <c r="F22" s="1">
        <f t="shared" si="0"/>
        <v>86</v>
      </c>
      <c r="G22" t="s">
        <v>20</v>
      </c>
      <c r="H22" t="s">
        <v>23</v>
      </c>
      <c r="V22" s="2">
        <v>45815</v>
      </c>
      <c r="W22" t="s">
        <v>18</v>
      </c>
      <c r="X22">
        <v>5</v>
      </c>
      <c r="Y22" s="1">
        <v>73.692481203007603</v>
      </c>
      <c r="Z22" s="1">
        <v>368.46240601503803</v>
      </c>
      <c r="AA22" t="s">
        <v>19</v>
      </c>
      <c r="AB22" t="s">
        <v>22</v>
      </c>
      <c r="AE22" s="2">
        <v>45815</v>
      </c>
      <c r="AF22" t="s">
        <v>18</v>
      </c>
      <c r="AG22">
        <v>5</v>
      </c>
      <c r="AH22" s="1">
        <v>73.692481203007603</v>
      </c>
      <c r="AI22" s="1">
        <v>368.46240601503803</v>
      </c>
      <c r="AJ22" t="s">
        <v>19</v>
      </c>
      <c r="AK22" t="s">
        <v>22</v>
      </c>
    </row>
    <row r="23" spans="2:37" outlineLevel="1" x14ac:dyDescent="0.3">
      <c r="B23" s="2">
        <v>45777</v>
      </c>
      <c r="C23" t="s">
        <v>18</v>
      </c>
      <c r="D23">
        <v>45</v>
      </c>
      <c r="E23" s="1">
        <v>1</v>
      </c>
      <c r="F23" s="1">
        <f t="shared" si="0"/>
        <v>45</v>
      </c>
      <c r="G23" t="s">
        <v>21</v>
      </c>
      <c r="H23" t="s">
        <v>24</v>
      </c>
      <c r="V23" s="2"/>
      <c r="Y23" s="1"/>
      <c r="Z23" s="1"/>
      <c r="AE23" s="2"/>
      <c r="AH23" s="1"/>
      <c r="AI23" s="1"/>
    </row>
    <row r="24" spans="2:37" outlineLevel="1" x14ac:dyDescent="0.3">
      <c r="B24" s="2">
        <v>45778</v>
      </c>
      <c r="C24" t="s">
        <v>18</v>
      </c>
      <c r="D24">
        <v>86</v>
      </c>
      <c r="E24" s="1">
        <v>1</v>
      </c>
      <c r="F24" s="1">
        <f t="shared" si="0"/>
        <v>86</v>
      </c>
      <c r="G24" t="s">
        <v>21</v>
      </c>
      <c r="H24" t="s">
        <v>25</v>
      </c>
      <c r="V24" s="2"/>
      <c r="Y24" s="1"/>
      <c r="Z24" s="1"/>
      <c r="AE24" s="2"/>
      <c r="AH24" s="1"/>
      <c r="AI24" s="1"/>
    </row>
    <row r="25" spans="2:37" outlineLevel="1" x14ac:dyDescent="0.3">
      <c r="B25" s="2">
        <v>45779</v>
      </c>
      <c r="C25" t="s">
        <v>15</v>
      </c>
      <c r="D25">
        <v>12</v>
      </c>
      <c r="E25" s="1">
        <v>28.678947368421099</v>
      </c>
      <c r="F25" s="1">
        <f t="shared" si="0"/>
        <v>344.14736842105322</v>
      </c>
      <c r="G25" t="s">
        <v>19</v>
      </c>
      <c r="H25" t="s">
        <v>22</v>
      </c>
      <c r="K25" s="24" t="s">
        <v>14</v>
      </c>
      <c r="L25" s="6" t="s">
        <v>37</v>
      </c>
      <c r="V25" s="2"/>
      <c r="Y25" s="1"/>
      <c r="Z25" s="1"/>
      <c r="AE25" s="2"/>
      <c r="AH25" s="1"/>
      <c r="AI25" s="1"/>
    </row>
    <row r="26" spans="2:37" outlineLevel="1" x14ac:dyDescent="0.3">
      <c r="B26" s="2">
        <v>45780</v>
      </c>
      <c r="C26" t="s">
        <v>16</v>
      </c>
      <c r="D26">
        <v>4</v>
      </c>
      <c r="E26" s="1">
        <v>29.9293233082707</v>
      </c>
      <c r="F26" s="1">
        <f t="shared" ref="F26:F64" si="1">D26*E26</f>
        <v>119.7172932330828</v>
      </c>
      <c r="G26" t="s">
        <v>20</v>
      </c>
      <c r="H26" t="s">
        <v>23</v>
      </c>
      <c r="K26" s="14"/>
      <c r="L26" s="14"/>
      <c r="V26" s="2"/>
      <c r="Y26" s="1"/>
      <c r="Z26" s="1"/>
      <c r="AE26" s="2"/>
      <c r="AH26" s="1"/>
      <c r="AI26" s="1"/>
    </row>
    <row r="27" spans="2:37" outlineLevel="1" x14ac:dyDescent="0.3">
      <c r="B27" s="2">
        <v>45781</v>
      </c>
      <c r="C27" t="s">
        <v>17</v>
      </c>
      <c r="D27">
        <v>2</v>
      </c>
      <c r="E27" s="1">
        <v>31.179699248120301</v>
      </c>
      <c r="F27" s="1">
        <f t="shared" si="1"/>
        <v>62.359398496240601</v>
      </c>
      <c r="G27" t="s">
        <v>21</v>
      </c>
      <c r="H27" t="s">
        <v>24</v>
      </c>
      <c r="K27" s="6"/>
      <c r="L27" s="24" t="s">
        <v>36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AE27" s="2"/>
      <c r="AH27" s="1"/>
      <c r="AI27" s="1"/>
    </row>
    <row r="28" spans="2:37" outlineLevel="1" x14ac:dyDescent="0.3">
      <c r="B28" s="2">
        <v>45782</v>
      </c>
      <c r="C28" t="s">
        <v>18</v>
      </c>
      <c r="D28">
        <v>3</v>
      </c>
      <c r="E28" s="1">
        <v>32.430075187969997</v>
      </c>
      <c r="F28" s="1">
        <f t="shared" si="1"/>
        <v>97.290225563909985</v>
      </c>
      <c r="G28" t="s">
        <v>20</v>
      </c>
      <c r="H28" t="s">
        <v>25</v>
      </c>
      <c r="K28" s="6"/>
      <c r="L28" s="6">
        <v>0</v>
      </c>
      <c r="M28" s="6"/>
      <c r="N28" s="6" t="s">
        <v>18</v>
      </c>
      <c r="O28" s="6"/>
      <c r="P28" s="6" t="s">
        <v>17</v>
      </c>
      <c r="Q28" s="6"/>
      <c r="R28" s="6" t="s">
        <v>15</v>
      </c>
      <c r="S28" s="6"/>
      <c r="T28" s="6" t="s">
        <v>16</v>
      </c>
      <c r="U28" s="6"/>
      <c r="V28" s="6" t="s">
        <v>38</v>
      </c>
      <c r="W28" s="6" t="s">
        <v>39</v>
      </c>
      <c r="AE28" s="2"/>
      <c r="AH28" s="1"/>
      <c r="AI28" s="1"/>
    </row>
    <row r="29" spans="2:37" outlineLevel="1" x14ac:dyDescent="0.3">
      <c r="B29" s="2">
        <v>45783</v>
      </c>
      <c r="C29" t="s">
        <v>15</v>
      </c>
      <c r="D29">
        <v>4</v>
      </c>
      <c r="E29" s="1">
        <v>33.680451127819602</v>
      </c>
      <c r="F29" s="1">
        <f t="shared" si="1"/>
        <v>134.72180451127841</v>
      </c>
      <c r="G29" t="s">
        <v>19</v>
      </c>
      <c r="H29" t="s">
        <v>22</v>
      </c>
      <c r="K29" s="24" t="s">
        <v>33</v>
      </c>
      <c r="L29" s="6" t="s">
        <v>35</v>
      </c>
      <c r="M29" s="6" t="s">
        <v>34</v>
      </c>
      <c r="N29" s="6" t="s">
        <v>35</v>
      </c>
      <c r="O29" s="6" t="s">
        <v>34</v>
      </c>
      <c r="P29" s="6" t="s">
        <v>35</v>
      </c>
      <c r="Q29" s="6" t="s">
        <v>34</v>
      </c>
      <c r="R29" s="6" t="s">
        <v>35</v>
      </c>
      <c r="S29" s="6" t="s">
        <v>34</v>
      </c>
      <c r="T29" s="6" t="s">
        <v>35</v>
      </c>
      <c r="U29" s="6" t="s">
        <v>34</v>
      </c>
      <c r="V29" s="6"/>
      <c r="W29" s="6"/>
      <c r="AE29" s="2"/>
      <c r="AH29" s="1"/>
      <c r="AI29" s="1"/>
    </row>
    <row r="30" spans="2:37" outlineLevel="1" x14ac:dyDescent="0.3">
      <c r="B30" s="2">
        <v>45784</v>
      </c>
      <c r="C30" t="s">
        <v>15</v>
      </c>
      <c r="D30">
        <v>7</v>
      </c>
      <c r="E30" s="1">
        <v>34.930827067669199</v>
      </c>
      <c r="F30" s="1">
        <f t="shared" si="1"/>
        <v>244.51578947368438</v>
      </c>
      <c r="G30" t="s">
        <v>20</v>
      </c>
      <c r="H30" t="s">
        <v>23</v>
      </c>
      <c r="K30" s="25">
        <v>0</v>
      </c>
      <c r="L30" s="26">
        <v>30837.795488721818</v>
      </c>
      <c r="M30" s="27">
        <v>887</v>
      </c>
      <c r="N30" s="26"/>
      <c r="O30" s="27"/>
      <c r="P30" s="26"/>
      <c r="Q30" s="27"/>
      <c r="R30" s="26"/>
      <c r="S30" s="27"/>
      <c r="T30" s="26"/>
      <c r="U30" s="27"/>
      <c r="V30" s="26">
        <v>30837.795488721818</v>
      </c>
      <c r="W30" s="27">
        <v>887</v>
      </c>
      <c r="AE30" s="2"/>
      <c r="AH30" s="1"/>
      <c r="AI30" s="1"/>
    </row>
    <row r="31" spans="2:37" outlineLevel="1" x14ac:dyDescent="0.3">
      <c r="B31" s="2">
        <v>45785</v>
      </c>
      <c r="C31" t="s">
        <v>15</v>
      </c>
      <c r="D31">
        <v>9</v>
      </c>
      <c r="E31" s="1">
        <v>36.181203007518803</v>
      </c>
      <c r="F31" s="1">
        <f t="shared" si="1"/>
        <v>325.6308270676692</v>
      </c>
      <c r="G31" t="s">
        <v>21</v>
      </c>
      <c r="H31" t="s">
        <v>24</v>
      </c>
      <c r="K31" s="25" t="s">
        <v>19</v>
      </c>
      <c r="L31" s="26"/>
      <c r="M31" s="27"/>
      <c r="N31" s="26">
        <v>420.1473684210531</v>
      </c>
      <c r="O31" s="27">
        <v>9</v>
      </c>
      <c r="P31" s="26">
        <v>542.86466165413594</v>
      </c>
      <c r="Q31" s="27">
        <v>12</v>
      </c>
      <c r="R31" s="26">
        <v>1258.4827067669191</v>
      </c>
      <c r="S31" s="27">
        <v>45</v>
      </c>
      <c r="T31" s="26">
        <v>1932.7240601503781</v>
      </c>
      <c r="U31" s="27">
        <v>73</v>
      </c>
      <c r="V31" s="26">
        <v>4154.2187969924862</v>
      </c>
      <c r="W31" s="27">
        <v>139</v>
      </c>
      <c r="AE31" s="2"/>
      <c r="AH31" s="1"/>
      <c r="AI31" s="1"/>
    </row>
    <row r="32" spans="2:37" outlineLevel="1" x14ac:dyDescent="0.3">
      <c r="B32" s="2">
        <v>45786</v>
      </c>
      <c r="C32" t="s">
        <v>15</v>
      </c>
      <c r="D32">
        <v>12</v>
      </c>
      <c r="E32" s="1">
        <v>37.4315789473685</v>
      </c>
      <c r="F32" s="1">
        <f t="shared" si="1"/>
        <v>449.17894736842197</v>
      </c>
      <c r="G32" t="s">
        <v>21</v>
      </c>
      <c r="H32" t="s">
        <v>25</v>
      </c>
      <c r="K32" s="25" t="s">
        <v>20</v>
      </c>
      <c r="L32" s="26"/>
      <c r="M32" s="27"/>
      <c r="N32" s="26">
        <v>14426.891729323306</v>
      </c>
      <c r="O32" s="27">
        <v>294</v>
      </c>
      <c r="P32" s="26">
        <v>4015.8872180451131</v>
      </c>
      <c r="Q32" s="27">
        <v>32</v>
      </c>
      <c r="R32" s="26">
        <v>309.45413533834608</v>
      </c>
      <c r="S32" s="27">
        <v>13</v>
      </c>
      <c r="T32" s="26">
        <v>989.76541353383527</v>
      </c>
      <c r="U32" s="27">
        <v>47</v>
      </c>
      <c r="V32" s="26">
        <v>19741.998496240602</v>
      </c>
      <c r="W32" s="27">
        <v>386</v>
      </c>
      <c r="AE32" s="2"/>
      <c r="AH32" s="1"/>
      <c r="AI32" s="1"/>
    </row>
    <row r="33" spans="2:35" outlineLevel="1" x14ac:dyDescent="0.3">
      <c r="B33" s="2">
        <v>45787</v>
      </c>
      <c r="C33" t="s">
        <v>16</v>
      </c>
      <c r="D33">
        <v>23</v>
      </c>
      <c r="E33" s="1">
        <v>38.681954887218097</v>
      </c>
      <c r="F33" s="1">
        <f t="shared" si="1"/>
        <v>889.68496240601621</v>
      </c>
      <c r="G33" t="s">
        <v>19</v>
      </c>
      <c r="H33" t="s">
        <v>22</v>
      </c>
      <c r="K33" s="25" t="s">
        <v>21</v>
      </c>
      <c r="L33" s="26"/>
      <c r="M33" s="27"/>
      <c r="N33" s="26">
        <v>1151.2819548872183</v>
      </c>
      <c r="O33" s="27">
        <v>147</v>
      </c>
      <c r="P33" s="26">
        <v>4189.8466165413547</v>
      </c>
      <c r="Q33" s="27">
        <v>93</v>
      </c>
      <c r="R33" s="26">
        <v>1072.3157894736851</v>
      </c>
      <c r="S33" s="27">
        <v>38</v>
      </c>
      <c r="T33" s="26">
        <v>528.13383458646626</v>
      </c>
      <c r="U33" s="27">
        <v>84</v>
      </c>
      <c r="V33" s="26">
        <v>6941.5781954887243</v>
      </c>
      <c r="W33" s="27">
        <v>362</v>
      </c>
      <c r="AE33" s="2"/>
      <c r="AH33" s="1"/>
      <c r="AI33" s="1"/>
    </row>
    <row r="34" spans="2:35" outlineLevel="1" x14ac:dyDescent="0.3">
      <c r="B34" s="2">
        <v>45788</v>
      </c>
      <c r="C34" t="s">
        <v>16</v>
      </c>
      <c r="D34">
        <v>5</v>
      </c>
      <c r="E34" s="1">
        <v>39.932330827067702</v>
      </c>
      <c r="F34" s="1">
        <f t="shared" si="1"/>
        <v>199.66165413533849</v>
      </c>
      <c r="G34" t="s">
        <v>20</v>
      </c>
      <c r="H34" t="s">
        <v>23</v>
      </c>
      <c r="K34" s="25" t="s">
        <v>26</v>
      </c>
      <c r="L34" s="26">
        <v>30837.795488721818</v>
      </c>
      <c r="M34" s="27">
        <v>887</v>
      </c>
      <c r="N34" s="26">
        <v>15998.321052631576</v>
      </c>
      <c r="O34" s="27">
        <v>450</v>
      </c>
      <c r="P34" s="26">
        <v>8748.5984962406037</v>
      </c>
      <c r="Q34" s="27">
        <v>137</v>
      </c>
      <c r="R34" s="26">
        <v>2640.2526315789501</v>
      </c>
      <c r="S34" s="27">
        <v>96</v>
      </c>
      <c r="T34" s="26">
        <v>3450.6233082706794</v>
      </c>
      <c r="U34" s="27">
        <v>204</v>
      </c>
      <c r="V34" s="26">
        <v>61675.59097744363</v>
      </c>
      <c r="W34" s="27">
        <v>1774</v>
      </c>
      <c r="AE34" s="2"/>
      <c r="AH34" s="1"/>
      <c r="AI34" s="1"/>
    </row>
    <row r="35" spans="2:35" outlineLevel="1" x14ac:dyDescent="0.3">
      <c r="B35" s="2">
        <v>45789</v>
      </c>
      <c r="C35" t="s">
        <v>16</v>
      </c>
      <c r="D35">
        <v>1</v>
      </c>
      <c r="E35" s="1">
        <v>41.182706766917299</v>
      </c>
      <c r="F35" s="1">
        <f t="shared" si="1"/>
        <v>41.182706766917299</v>
      </c>
      <c r="G35" t="s">
        <v>21</v>
      </c>
      <c r="H35" t="s">
        <v>24</v>
      </c>
      <c r="T35"/>
      <c r="AE35" s="2"/>
      <c r="AH35" s="1"/>
      <c r="AI35" s="1"/>
    </row>
    <row r="36" spans="2:35" outlineLevel="1" x14ac:dyDescent="0.3">
      <c r="B36" s="2">
        <v>45790</v>
      </c>
      <c r="C36" t="s">
        <v>16</v>
      </c>
      <c r="D36">
        <v>9</v>
      </c>
      <c r="E36" s="1">
        <v>42.433082706767003</v>
      </c>
      <c r="F36" s="1">
        <f t="shared" si="1"/>
        <v>381.897744360903</v>
      </c>
      <c r="G36" t="s">
        <v>19</v>
      </c>
      <c r="H36" t="s">
        <v>25</v>
      </c>
      <c r="V36" s="2"/>
      <c r="Y36" s="1"/>
      <c r="Z36" s="1"/>
      <c r="AE36" s="2"/>
      <c r="AH36" s="1"/>
      <c r="AI36" s="1"/>
    </row>
    <row r="37" spans="2:35" outlineLevel="1" x14ac:dyDescent="0.3">
      <c r="B37" s="2">
        <v>45791</v>
      </c>
      <c r="C37" t="s">
        <v>17</v>
      </c>
      <c r="D37">
        <v>6</v>
      </c>
      <c r="E37" s="1">
        <v>43.6834586466166</v>
      </c>
      <c r="F37" s="1">
        <f t="shared" si="1"/>
        <v>262.1007518796996</v>
      </c>
      <c r="G37" t="s">
        <v>19</v>
      </c>
      <c r="H37" t="s">
        <v>22</v>
      </c>
      <c r="V37" s="2"/>
      <c r="Y37" s="1"/>
      <c r="Z37" s="1"/>
      <c r="AE37" s="2"/>
      <c r="AH37" s="1"/>
      <c r="AI37" s="1"/>
    </row>
    <row r="38" spans="2:35" outlineLevel="1" x14ac:dyDescent="0.3">
      <c r="B38" s="2">
        <v>45792</v>
      </c>
      <c r="C38" t="s">
        <v>17</v>
      </c>
      <c r="D38">
        <v>3</v>
      </c>
      <c r="E38" s="1">
        <v>44.933834586466197</v>
      </c>
      <c r="F38" s="1">
        <f t="shared" si="1"/>
        <v>134.8015037593986</v>
      </c>
      <c r="G38" t="s">
        <v>20</v>
      </c>
      <c r="H38" t="s">
        <v>23</v>
      </c>
      <c r="V38" s="2"/>
      <c r="Y38" s="1"/>
      <c r="Z38" s="1"/>
      <c r="AE38" s="2"/>
      <c r="AH38" s="1"/>
      <c r="AI38" s="1"/>
    </row>
    <row r="39" spans="2:35" outlineLevel="1" x14ac:dyDescent="0.3">
      <c r="B39" s="2">
        <v>45793</v>
      </c>
      <c r="C39" t="s">
        <v>17</v>
      </c>
      <c r="D39">
        <v>2</v>
      </c>
      <c r="E39" s="1">
        <v>46.184210526315802</v>
      </c>
      <c r="F39" s="1">
        <f t="shared" si="1"/>
        <v>92.368421052631604</v>
      </c>
      <c r="G39" t="s">
        <v>21</v>
      </c>
      <c r="H39" t="s">
        <v>24</v>
      </c>
      <c r="V39" s="2"/>
      <c r="Y39" s="1"/>
      <c r="Z39" s="1"/>
      <c r="AE39" s="2"/>
      <c r="AH39" s="1"/>
      <c r="AI39" s="1"/>
    </row>
    <row r="40" spans="2:35" outlineLevel="1" x14ac:dyDescent="0.3">
      <c r="B40" s="2">
        <v>45794</v>
      </c>
      <c r="C40" t="s">
        <v>17</v>
      </c>
      <c r="D40">
        <v>1</v>
      </c>
      <c r="E40" s="1">
        <v>47.434586466165399</v>
      </c>
      <c r="F40" s="1">
        <f t="shared" si="1"/>
        <v>47.434586466165399</v>
      </c>
      <c r="G40" t="s">
        <v>20</v>
      </c>
      <c r="H40" t="s">
        <v>25</v>
      </c>
      <c r="V40" s="2"/>
      <c r="Y40" s="1"/>
      <c r="Z40" s="1"/>
      <c r="AE40" s="2"/>
      <c r="AH40" s="1"/>
      <c r="AI40" s="1"/>
    </row>
    <row r="41" spans="2:35" outlineLevel="1" x14ac:dyDescent="0.3">
      <c r="B41" s="2">
        <v>45795</v>
      </c>
      <c r="C41" t="s">
        <v>18</v>
      </c>
      <c r="D41">
        <v>1</v>
      </c>
      <c r="E41" s="1">
        <v>48.684962406015103</v>
      </c>
      <c r="F41" s="1">
        <f t="shared" si="1"/>
        <v>48.684962406015103</v>
      </c>
      <c r="G41" t="s">
        <v>19</v>
      </c>
      <c r="H41" t="s">
        <v>22</v>
      </c>
      <c r="V41" s="2"/>
      <c r="Y41" s="1"/>
      <c r="Z41" s="1"/>
      <c r="AE41" s="2"/>
      <c r="AH41" s="1"/>
      <c r="AI41" s="1"/>
    </row>
    <row r="42" spans="2:35" outlineLevel="1" x14ac:dyDescent="0.3">
      <c r="B42" s="2">
        <v>45796</v>
      </c>
      <c r="C42" t="s">
        <v>18</v>
      </c>
      <c r="D42">
        <v>7</v>
      </c>
      <c r="E42" s="1">
        <v>49.9353383458647</v>
      </c>
      <c r="F42" s="1">
        <f t="shared" si="1"/>
        <v>349.54736842105291</v>
      </c>
      <c r="G42" t="s">
        <v>20</v>
      </c>
      <c r="H42" t="s">
        <v>23</v>
      </c>
      <c r="V42" s="2"/>
      <c r="Y42" s="1"/>
      <c r="Z42" s="1"/>
      <c r="AE42" s="2"/>
      <c r="AH42" s="1"/>
      <c r="AI42" s="1"/>
    </row>
    <row r="43" spans="2:35" outlineLevel="1" x14ac:dyDescent="0.3">
      <c r="B43" s="2">
        <v>45797</v>
      </c>
      <c r="C43" t="s">
        <v>18</v>
      </c>
      <c r="D43">
        <v>8</v>
      </c>
      <c r="E43" s="1">
        <v>51.185714285714297</v>
      </c>
      <c r="F43" s="1">
        <f t="shared" si="1"/>
        <v>409.48571428571438</v>
      </c>
      <c r="G43" t="s">
        <v>21</v>
      </c>
      <c r="H43" t="s">
        <v>24</v>
      </c>
      <c r="V43" s="2"/>
      <c r="Y43" s="1"/>
      <c r="Z43" s="1"/>
      <c r="AE43" s="2"/>
      <c r="AH43" s="1"/>
      <c r="AI43" s="1"/>
    </row>
    <row r="44" spans="2:35" outlineLevel="1" x14ac:dyDescent="0.3">
      <c r="B44" s="2">
        <v>45798</v>
      </c>
      <c r="C44" t="s">
        <v>18</v>
      </c>
      <c r="D44">
        <v>0</v>
      </c>
      <c r="E44" s="1">
        <v>52.436090225564001</v>
      </c>
      <c r="F44" s="1">
        <f t="shared" si="1"/>
        <v>0</v>
      </c>
      <c r="G44" t="s">
        <v>21</v>
      </c>
      <c r="H44" t="s">
        <v>25</v>
      </c>
      <c r="V44" s="2"/>
      <c r="Y44" s="1"/>
      <c r="Z44" s="1"/>
      <c r="AE44" s="2"/>
      <c r="AH44" s="1"/>
      <c r="AI44" s="1"/>
    </row>
    <row r="45" spans="2:35" outlineLevel="1" x14ac:dyDescent="0.3">
      <c r="B45" s="2">
        <v>45799</v>
      </c>
      <c r="C45" t="s">
        <v>15</v>
      </c>
      <c r="D45">
        <v>12</v>
      </c>
      <c r="E45" s="1">
        <v>53.686466165413599</v>
      </c>
      <c r="F45" s="1">
        <f t="shared" si="1"/>
        <v>644.23759398496315</v>
      </c>
      <c r="G45" t="s">
        <v>19</v>
      </c>
      <c r="H45" t="s">
        <v>22</v>
      </c>
      <c r="V45" s="2"/>
      <c r="Y45" s="1"/>
      <c r="Z45" s="1"/>
      <c r="AE45" s="2"/>
      <c r="AH45" s="1"/>
      <c r="AI45" s="1"/>
    </row>
    <row r="46" spans="2:35" outlineLevel="1" x14ac:dyDescent="0.3">
      <c r="B46" s="2">
        <v>45800</v>
      </c>
      <c r="C46" t="s">
        <v>16</v>
      </c>
      <c r="D46">
        <v>4</v>
      </c>
      <c r="E46" s="1">
        <v>54.936842105263203</v>
      </c>
      <c r="F46" s="1">
        <f t="shared" si="1"/>
        <v>219.74736842105281</v>
      </c>
      <c r="G46" t="s">
        <v>20</v>
      </c>
      <c r="H46" t="s">
        <v>23</v>
      </c>
      <c r="V46" s="2"/>
      <c r="Y46" s="1"/>
      <c r="Z46" s="1"/>
      <c r="AE46" s="2"/>
      <c r="AH46" s="1"/>
      <c r="AI46" s="1"/>
    </row>
    <row r="47" spans="2:35" outlineLevel="1" x14ac:dyDescent="0.3">
      <c r="B47" s="2">
        <v>45801</v>
      </c>
      <c r="C47" t="s">
        <v>17</v>
      </c>
      <c r="D47">
        <v>67</v>
      </c>
      <c r="E47" s="1">
        <v>56.1872180451128</v>
      </c>
      <c r="F47" s="1">
        <f t="shared" si="1"/>
        <v>3764.5436090225576</v>
      </c>
      <c r="G47" t="s">
        <v>21</v>
      </c>
      <c r="H47" t="s">
        <v>24</v>
      </c>
      <c r="V47" s="2"/>
      <c r="Y47" s="1"/>
      <c r="Z47" s="1"/>
      <c r="AE47" s="2"/>
      <c r="AH47" s="1"/>
      <c r="AI47" s="1"/>
    </row>
    <row r="48" spans="2:35" outlineLevel="1" x14ac:dyDescent="0.3">
      <c r="B48" s="2">
        <v>45802</v>
      </c>
      <c r="C48" t="s">
        <v>18</v>
      </c>
      <c r="D48">
        <v>234</v>
      </c>
      <c r="E48" s="1">
        <v>57.437593984962398</v>
      </c>
      <c r="F48" s="1">
        <f t="shared" si="1"/>
        <v>13440.396992481201</v>
      </c>
      <c r="G48" t="s">
        <v>20</v>
      </c>
      <c r="H48" t="s">
        <v>25</v>
      </c>
      <c r="V48" s="2"/>
      <c r="Y48" s="1"/>
      <c r="Z48" s="1"/>
      <c r="AE48" s="2"/>
      <c r="AH48" s="1"/>
      <c r="AI48" s="1"/>
    </row>
    <row r="49" spans="2:35" outlineLevel="1" x14ac:dyDescent="0.3">
      <c r="B49" s="2">
        <v>45803</v>
      </c>
      <c r="C49" t="s">
        <v>15</v>
      </c>
      <c r="D49">
        <v>2</v>
      </c>
      <c r="E49" s="1">
        <v>58.687969924812101</v>
      </c>
      <c r="F49" s="1">
        <f t="shared" si="1"/>
        <v>117.3759398496242</v>
      </c>
      <c r="G49" t="s">
        <v>19</v>
      </c>
      <c r="H49" t="s">
        <v>22</v>
      </c>
      <c r="V49" s="2"/>
      <c r="Y49" s="1"/>
      <c r="Z49" s="1"/>
      <c r="AE49" s="2"/>
      <c r="AH49" s="1"/>
      <c r="AI49" s="1"/>
    </row>
    <row r="50" spans="2:35" outlineLevel="1" x14ac:dyDescent="0.3">
      <c r="B50" s="2">
        <v>45804</v>
      </c>
      <c r="C50" t="s">
        <v>15</v>
      </c>
      <c r="D50">
        <v>1</v>
      </c>
      <c r="E50" s="1">
        <v>59.938345864661699</v>
      </c>
      <c r="F50" s="1">
        <f t="shared" si="1"/>
        <v>59.938345864661699</v>
      </c>
      <c r="G50" t="s">
        <v>20</v>
      </c>
      <c r="H50" t="s">
        <v>23</v>
      </c>
      <c r="V50" s="2"/>
      <c r="Y50" s="1"/>
      <c r="Z50" s="1"/>
      <c r="AE50" s="2"/>
      <c r="AH50" s="1"/>
      <c r="AI50" s="1"/>
    </row>
    <row r="51" spans="2:35" outlineLevel="1" x14ac:dyDescent="0.3">
      <c r="B51" s="2">
        <v>45805</v>
      </c>
      <c r="C51" t="s">
        <v>15</v>
      </c>
      <c r="D51">
        <v>1</v>
      </c>
      <c r="E51" s="1">
        <v>61.188721804511303</v>
      </c>
      <c r="F51" s="1">
        <f t="shared" si="1"/>
        <v>61.188721804511303</v>
      </c>
      <c r="G51" t="s">
        <v>21</v>
      </c>
      <c r="H51" t="s">
        <v>24</v>
      </c>
      <c r="V51" s="2"/>
      <c r="Y51" s="1"/>
      <c r="Z51" s="1"/>
      <c r="AE51" s="2"/>
      <c r="AH51" s="1"/>
      <c r="AI51" s="1"/>
    </row>
    <row r="52" spans="2:35" outlineLevel="1" x14ac:dyDescent="0.3">
      <c r="B52" s="2">
        <v>45806</v>
      </c>
      <c r="C52" t="s">
        <v>15</v>
      </c>
      <c r="D52">
        <v>3</v>
      </c>
      <c r="E52" s="1">
        <v>62.4390977443609</v>
      </c>
      <c r="F52" s="1">
        <f t="shared" si="1"/>
        <v>187.31729323308269</v>
      </c>
      <c r="G52" t="s">
        <v>21</v>
      </c>
      <c r="H52" t="s">
        <v>25</v>
      </c>
      <c r="V52" s="2"/>
      <c r="Y52" s="1"/>
      <c r="Z52" s="1"/>
      <c r="AE52" s="2"/>
      <c r="AH52" s="1"/>
      <c r="AI52" s="1"/>
    </row>
    <row r="53" spans="2:35" outlineLevel="1" x14ac:dyDescent="0.3">
      <c r="B53" s="2">
        <v>45807</v>
      </c>
      <c r="C53" t="s">
        <v>16</v>
      </c>
      <c r="D53">
        <v>2</v>
      </c>
      <c r="E53" s="1">
        <v>63.689473684210597</v>
      </c>
      <c r="F53" s="1">
        <f t="shared" si="1"/>
        <v>127.37894736842119</v>
      </c>
      <c r="G53" t="s">
        <v>19</v>
      </c>
      <c r="H53" t="s">
        <v>22</v>
      </c>
      <c r="V53" s="2"/>
      <c r="Y53" s="1"/>
      <c r="Z53" s="1"/>
      <c r="AE53" s="2"/>
      <c r="AH53" s="1"/>
      <c r="AI53" s="1"/>
    </row>
    <row r="54" spans="2:35" outlineLevel="1" x14ac:dyDescent="0.3">
      <c r="B54" s="2">
        <v>45808</v>
      </c>
      <c r="C54" t="s">
        <v>16</v>
      </c>
      <c r="D54">
        <v>6</v>
      </c>
      <c r="E54" s="1">
        <v>64.939849624060201</v>
      </c>
      <c r="F54" s="1">
        <f t="shared" si="1"/>
        <v>389.63909774436121</v>
      </c>
      <c r="G54" t="s">
        <v>20</v>
      </c>
      <c r="H54" t="s">
        <v>23</v>
      </c>
      <c r="V54" s="2"/>
      <c r="Y54" s="1"/>
      <c r="Z54" s="1"/>
      <c r="AE54" s="2"/>
      <c r="AH54" s="1"/>
      <c r="AI54" s="1"/>
    </row>
    <row r="55" spans="2:35" outlineLevel="1" x14ac:dyDescent="0.3">
      <c r="B55" s="2">
        <v>45809</v>
      </c>
      <c r="C55" t="s">
        <v>16</v>
      </c>
      <c r="D55">
        <v>5</v>
      </c>
      <c r="E55" s="1">
        <v>66.190225563909806</v>
      </c>
      <c r="F55" s="1">
        <f t="shared" si="1"/>
        <v>330.95112781954901</v>
      </c>
      <c r="G55" t="s">
        <v>21</v>
      </c>
      <c r="H55" t="s">
        <v>24</v>
      </c>
      <c r="V55" s="2"/>
      <c r="Y55" s="1"/>
      <c r="Z55" s="1"/>
      <c r="AE55" s="2"/>
      <c r="AH55" s="1"/>
      <c r="AI55" s="1"/>
    </row>
    <row r="56" spans="2:35" outlineLevel="1" x14ac:dyDescent="0.3">
      <c r="B56" s="2">
        <v>45810</v>
      </c>
      <c r="C56" t="s">
        <v>16</v>
      </c>
      <c r="D56">
        <v>4</v>
      </c>
      <c r="E56" s="1">
        <v>67.440601503759396</v>
      </c>
      <c r="F56" s="1">
        <f t="shared" si="1"/>
        <v>269.76240601503758</v>
      </c>
      <c r="G56" t="s">
        <v>19</v>
      </c>
      <c r="H56" t="s">
        <v>25</v>
      </c>
      <c r="V56" s="2"/>
      <c r="Y56" s="1"/>
      <c r="Z56" s="1"/>
      <c r="AE56" s="2"/>
      <c r="AH56" s="1"/>
      <c r="AI56" s="1"/>
    </row>
    <row r="57" spans="2:35" outlineLevel="1" x14ac:dyDescent="0.3">
      <c r="B57" s="2">
        <v>45811</v>
      </c>
      <c r="C57" t="s">
        <v>17</v>
      </c>
      <c r="D57">
        <v>4</v>
      </c>
      <c r="E57" s="1">
        <v>68.6909774436091</v>
      </c>
      <c r="F57" s="1">
        <f t="shared" si="1"/>
        <v>274.7639097744364</v>
      </c>
      <c r="G57" t="s">
        <v>19</v>
      </c>
      <c r="H57" t="s">
        <v>22</v>
      </c>
      <c r="V57" s="2"/>
      <c r="Y57" s="1"/>
      <c r="Z57" s="1"/>
      <c r="AE57" s="2"/>
      <c r="AH57" s="1"/>
      <c r="AI57" s="1"/>
    </row>
    <row r="58" spans="2:35" outlineLevel="1" x14ac:dyDescent="0.3">
      <c r="B58" s="2">
        <v>45812</v>
      </c>
      <c r="C58" t="s">
        <v>17</v>
      </c>
      <c r="D58">
        <v>2</v>
      </c>
      <c r="E58" s="1">
        <v>69.941353383458704</v>
      </c>
      <c r="F58" s="1">
        <f t="shared" si="1"/>
        <v>139.88270676691741</v>
      </c>
      <c r="G58" t="s">
        <v>20</v>
      </c>
      <c r="H58" t="s">
        <v>23</v>
      </c>
      <c r="V58" s="2"/>
      <c r="Y58" s="1"/>
      <c r="Z58" s="1"/>
      <c r="AE58" s="2"/>
      <c r="AH58" s="1"/>
      <c r="AI58" s="1"/>
    </row>
    <row r="59" spans="2:35" outlineLevel="1" x14ac:dyDescent="0.3">
      <c r="B59" s="2">
        <v>45813</v>
      </c>
      <c r="C59" t="s">
        <v>17</v>
      </c>
      <c r="D59">
        <v>3</v>
      </c>
      <c r="E59" s="1">
        <v>71.191729323308294</v>
      </c>
      <c r="F59" s="1">
        <f t="shared" si="1"/>
        <v>213.57518796992488</v>
      </c>
      <c r="G59" t="s">
        <v>21</v>
      </c>
      <c r="H59" t="s">
        <v>24</v>
      </c>
      <c r="V59" s="2"/>
      <c r="Y59" s="1"/>
      <c r="Z59" s="1"/>
      <c r="AE59" s="2"/>
      <c r="AH59" s="1"/>
      <c r="AI59" s="1"/>
    </row>
    <row r="60" spans="2:35" outlineLevel="1" x14ac:dyDescent="0.3">
      <c r="B60" s="2">
        <v>45814</v>
      </c>
      <c r="C60" t="s">
        <v>17</v>
      </c>
      <c r="D60">
        <v>4</v>
      </c>
      <c r="E60" s="1">
        <v>72.442105263157899</v>
      </c>
      <c r="F60" s="1">
        <f t="shared" si="1"/>
        <v>289.7684210526316</v>
      </c>
      <c r="G60" t="s">
        <v>20</v>
      </c>
      <c r="H60" t="s">
        <v>25</v>
      </c>
      <c r="V60" s="2"/>
      <c r="Y60" s="1"/>
      <c r="Z60" s="1"/>
      <c r="AE60" s="2"/>
      <c r="AH60" s="1"/>
      <c r="AI60" s="1"/>
    </row>
    <row r="61" spans="2:35" outlineLevel="1" x14ac:dyDescent="0.3">
      <c r="B61" s="2">
        <v>45815</v>
      </c>
      <c r="C61" t="s">
        <v>18</v>
      </c>
      <c r="D61">
        <v>5</v>
      </c>
      <c r="E61" s="1">
        <v>73.692481203007603</v>
      </c>
      <c r="F61" s="1">
        <f t="shared" si="1"/>
        <v>368.46240601503803</v>
      </c>
      <c r="G61" t="s">
        <v>19</v>
      </c>
      <c r="H61" t="s">
        <v>22</v>
      </c>
      <c r="V61" s="2"/>
      <c r="Y61" s="1"/>
      <c r="Z61" s="1"/>
      <c r="AE61" s="2"/>
      <c r="AH61" s="1"/>
      <c r="AI61" s="1"/>
    </row>
    <row r="62" spans="2:35" outlineLevel="1" x14ac:dyDescent="0.3">
      <c r="B62" s="2">
        <v>45816</v>
      </c>
      <c r="C62" t="s">
        <v>18</v>
      </c>
      <c r="D62">
        <v>6</v>
      </c>
      <c r="E62" s="1">
        <v>74.942857142857207</v>
      </c>
      <c r="F62" s="1">
        <f t="shared" si="1"/>
        <v>449.65714285714324</v>
      </c>
      <c r="G62" t="s">
        <v>20</v>
      </c>
      <c r="H62" t="s">
        <v>23</v>
      </c>
      <c r="V62" s="2"/>
      <c r="Y62" s="1"/>
      <c r="Z62" s="1"/>
      <c r="AE62" s="2"/>
      <c r="AH62" s="1"/>
      <c r="AI62" s="1"/>
    </row>
    <row r="63" spans="2:35" outlineLevel="1" x14ac:dyDescent="0.3">
      <c r="B63" s="2">
        <v>45817</v>
      </c>
      <c r="C63" t="s">
        <v>18</v>
      </c>
      <c r="D63">
        <v>7</v>
      </c>
      <c r="E63" s="1">
        <v>76.193233082706797</v>
      </c>
      <c r="F63" s="1">
        <f t="shared" si="1"/>
        <v>533.35263157894758</v>
      </c>
      <c r="G63" t="s">
        <v>21</v>
      </c>
      <c r="H63" t="s">
        <v>24</v>
      </c>
      <c r="V63" s="2"/>
      <c r="Y63" s="1"/>
      <c r="Z63" s="1"/>
      <c r="AE63" s="2"/>
      <c r="AH63" s="1"/>
      <c r="AI63" s="1"/>
    </row>
    <row r="64" spans="2:35" outlineLevel="1" x14ac:dyDescent="0.3">
      <c r="B64" s="2">
        <v>45818</v>
      </c>
      <c r="C64" t="s">
        <v>18</v>
      </c>
      <c r="D64">
        <v>1</v>
      </c>
      <c r="E64" s="1">
        <v>77.443609022556402</v>
      </c>
      <c r="F64" s="1">
        <f t="shared" si="1"/>
        <v>77.443609022556402</v>
      </c>
      <c r="G64" t="s">
        <v>21</v>
      </c>
      <c r="H64" t="s">
        <v>25</v>
      </c>
      <c r="V64" s="2"/>
      <c r="Y64" s="1"/>
      <c r="Z64" s="1"/>
      <c r="AE64" s="2"/>
      <c r="AH64" s="1"/>
      <c r="AI64" s="1"/>
    </row>
    <row r="65" spans="2:26" x14ac:dyDescent="0.3">
      <c r="B65" s="4" t="s">
        <v>26</v>
      </c>
      <c r="C65">
        <f>SUBTOTAL(9,C5:C64)</f>
        <v>0</v>
      </c>
      <c r="D65">
        <f>SUBTOTAL(9,D5:D64)</f>
        <v>887</v>
      </c>
      <c r="E65" s="1">
        <f>SUBTOTAL(9,E5:E64)</f>
        <v>2433.4511278195491</v>
      </c>
      <c r="F65" s="1">
        <f>SUBTOTAL(9,F5:F64)</f>
        <v>30837.795488721818</v>
      </c>
      <c r="G65">
        <f>SUBTOTAL(9,G5:G64)</f>
        <v>0</v>
      </c>
      <c r="H65">
        <f>SUBTOTAL(9,H5:H64)</f>
        <v>0</v>
      </c>
      <c r="V65" s="4"/>
      <c r="Y65" s="1"/>
      <c r="Z65" s="1"/>
    </row>
  </sheetData>
  <mergeCells count="4">
    <mergeCell ref="K3:Q3"/>
    <mergeCell ref="V3:AB3"/>
    <mergeCell ref="K9:Q9"/>
    <mergeCell ref="AE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B89C-6574-40FC-B9DF-7FDFB73F7085}">
  <sheetPr codeName="Foglio2"/>
  <dimension ref="B2:C8"/>
  <sheetViews>
    <sheetView workbookViewId="0">
      <selection activeCell="C7" sqref="C7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1230</v>
      </c>
    </row>
    <row r="4" spans="2:3" x14ac:dyDescent="0.3">
      <c r="B4" t="s">
        <v>3</v>
      </c>
      <c r="C4">
        <v>1500</v>
      </c>
    </row>
    <row r="5" spans="2:3" x14ac:dyDescent="0.3">
      <c r="B5" t="s">
        <v>4</v>
      </c>
      <c r="C5">
        <v>1000</v>
      </c>
    </row>
    <row r="6" spans="2:3" x14ac:dyDescent="0.3">
      <c r="B6" t="s">
        <v>5</v>
      </c>
      <c r="C6">
        <v>30000</v>
      </c>
    </row>
    <row r="7" spans="2:3" x14ac:dyDescent="0.3">
      <c r="B7" t="s">
        <v>6</v>
      </c>
      <c r="C7">
        <v>12355</v>
      </c>
    </row>
    <row r="8" spans="2:3" x14ac:dyDescent="0.3">
      <c r="B8" t="s">
        <v>7</v>
      </c>
      <c r="C8">
        <v>3232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Gennaio</vt:lpstr>
      <vt:lpstr>Febbraio</vt:lpstr>
      <vt:lpstr>Gennaio!Criteri</vt:lpstr>
      <vt:lpstr>Gennaio!Estrai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Rogo</dc:creator>
  <cp:lastModifiedBy>Francesco Rogo</cp:lastModifiedBy>
  <dcterms:created xsi:type="dcterms:W3CDTF">2015-06-05T18:19:34Z</dcterms:created>
  <dcterms:modified xsi:type="dcterms:W3CDTF">2025-05-20T10:24:58Z</dcterms:modified>
</cp:coreProperties>
</file>