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Questa_cartella_di_lavoro" defaultThemeVersion="202300"/>
  <mc:AlternateContent xmlns:mc="http://schemas.openxmlformats.org/markup-compatibility/2006">
    <mc:Choice Requires="x15">
      <x15ac:absPath xmlns:x15ac="http://schemas.microsoft.com/office/spreadsheetml/2010/11/ac" url="C:\Users\Lenovo\Desktop\personale\lavoro\skillFactory2025\rogo\lezione07-15_05_2025\"/>
    </mc:Choice>
  </mc:AlternateContent>
  <xr:revisionPtr revIDLastSave="0" documentId="13_ncr:1_{7C9294F8-69CA-4979-81A0-DF690625139D}" xr6:coauthVersionLast="47" xr6:coauthVersionMax="47" xr10:uidLastSave="{00000000-0000-0000-0000-000000000000}"/>
  <bookViews>
    <workbookView xWindow="-108" yWindow="-108" windowWidth="23256" windowHeight="13176" xr2:uid="{AF7713FE-ACF9-4C8A-8E83-EAC7532248F4}"/>
  </bookViews>
  <sheets>
    <sheet name="Foglio1" sheetId="1" r:id="rId1"/>
    <sheet name="Foglio2" sheetId="2" r:id="rId2"/>
    <sheet name="Foglio3" sheetId="3" r:id="rId3"/>
  </sheets>
  <definedNames>
    <definedName name="_xlnm._FilterDatabase" localSheetId="0" hidden="1">Foglio1!$A$1:$H$31</definedName>
    <definedName name="_xlnm.Criteria" localSheetId="0">Foglio1!$P$1:$P$2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2" i="1" l="1"/>
  <c r="AZ2" i="1" s="1"/>
  <c r="AW2" i="1"/>
  <c r="AX2" i="1" s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J32" i="1" s="1"/>
  <c r="AI23" i="1"/>
  <c r="AI24" i="1"/>
  <c r="AI25" i="1"/>
  <c r="AI26" i="1"/>
  <c r="AI27" i="1"/>
  <c r="AI28" i="1"/>
  <c r="AI29" i="1"/>
  <c r="AI30" i="1"/>
  <c r="AI31" i="1"/>
  <c r="AI2" i="1"/>
  <c r="AG32" i="1"/>
  <c r="AG33" i="1"/>
  <c r="M17" i="1"/>
  <c r="AG17" i="1" s="1"/>
  <c r="M27" i="1"/>
  <c r="AG27" i="1" s="1"/>
  <c r="M8" i="1"/>
  <c r="AG8" i="1" s="1"/>
  <c r="M12" i="1"/>
  <c r="AG12" i="1" s="1"/>
  <c r="M22" i="1"/>
  <c r="AG22" i="1" s="1"/>
  <c r="M23" i="1"/>
  <c r="AG23" i="1" s="1"/>
  <c r="M2" i="1"/>
  <c r="M18" i="1"/>
  <c r="AG18" i="1" s="1"/>
  <c r="M24" i="1"/>
  <c r="AG24" i="1" s="1"/>
  <c r="M3" i="1"/>
  <c r="AG3" i="1" s="1"/>
  <c r="M13" i="1"/>
  <c r="AG13" i="1" s="1"/>
  <c r="M25" i="1"/>
  <c r="AG25" i="1" s="1"/>
  <c r="M14" i="1"/>
  <c r="AG14" i="1" s="1"/>
  <c r="M15" i="1"/>
  <c r="AG15" i="1" s="1"/>
  <c r="M4" i="1"/>
  <c r="AG4" i="1" s="1"/>
  <c r="M16" i="1"/>
  <c r="AG16" i="1" s="1"/>
  <c r="M26" i="1"/>
  <c r="AG26" i="1" s="1"/>
  <c r="M5" i="1"/>
  <c r="AG5" i="1" s="1"/>
  <c r="M9" i="1"/>
  <c r="AG9" i="1" s="1"/>
  <c r="M19" i="1"/>
  <c r="AG19" i="1" s="1"/>
  <c r="M28" i="1"/>
  <c r="AG28" i="1" s="1"/>
  <c r="M29" i="1"/>
  <c r="AG29" i="1" s="1"/>
  <c r="M10" i="1"/>
  <c r="AG10" i="1" s="1"/>
  <c r="M20" i="1"/>
  <c r="AG20" i="1" s="1"/>
  <c r="M6" i="1"/>
  <c r="AG6" i="1" s="1"/>
  <c r="M11" i="1"/>
  <c r="AG11" i="1" s="1"/>
  <c r="M21" i="1"/>
  <c r="AG21" i="1" s="1"/>
  <c r="M30" i="1"/>
  <c r="AG30" i="1" s="1"/>
  <c r="M31" i="1"/>
  <c r="AG31" i="1" s="1"/>
  <c r="M7" i="1"/>
  <c r="AG7" i="1" s="1"/>
  <c r="G3" i="1"/>
  <c r="G7" i="1"/>
  <c r="G8" i="1"/>
  <c r="G12" i="1"/>
  <c r="G17" i="1"/>
  <c r="G18" i="1"/>
  <c r="G19" i="1"/>
  <c r="G22" i="1"/>
  <c r="G23" i="1"/>
  <c r="G27" i="1"/>
  <c r="G4" i="1"/>
  <c r="G5" i="1"/>
  <c r="G6" i="1"/>
  <c r="G9" i="1"/>
  <c r="G10" i="1"/>
  <c r="G11" i="1"/>
  <c r="G13" i="1"/>
  <c r="G14" i="1"/>
  <c r="G20" i="1"/>
  <c r="G21" i="1"/>
  <c r="G24" i="1"/>
  <c r="G25" i="1"/>
  <c r="G28" i="1"/>
  <c r="G29" i="1"/>
  <c r="G15" i="1"/>
  <c r="G26" i="1"/>
  <c r="G30" i="1"/>
  <c r="G31" i="1"/>
  <c r="G16" i="1"/>
  <c r="G2" i="1"/>
  <c r="AJ12" i="1" l="1"/>
  <c r="AJ13" i="1"/>
  <c r="AJ34" i="1"/>
  <c r="AJ14" i="1"/>
  <c r="AJ33" i="1"/>
  <c r="AJ15" i="1"/>
  <c r="AJ16" i="1"/>
  <c r="AJ31" i="1"/>
  <c r="AJ27" i="1"/>
  <c r="AJ23" i="1"/>
  <c r="AJ19" i="1"/>
  <c r="AJ11" i="1"/>
  <c r="AJ7" i="1"/>
  <c r="AJ3" i="1"/>
  <c r="AJ30" i="1"/>
  <c r="AJ26" i="1"/>
  <c r="AJ22" i="1"/>
  <c r="AJ18" i="1"/>
  <c r="AJ10" i="1"/>
  <c r="AJ6" i="1"/>
  <c r="AJ2" i="1"/>
  <c r="AJ29" i="1"/>
  <c r="AJ25" i="1"/>
  <c r="AJ21" i="1"/>
  <c r="AJ17" i="1"/>
  <c r="AJ9" i="1"/>
  <c r="AJ5" i="1"/>
  <c r="AJ28" i="1"/>
  <c r="AJ24" i="1"/>
  <c r="AJ20" i="1"/>
  <c r="AJ8" i="1"/>
  <c r="AJ4" i="1"/>
  <c r="AG2" i="1"/>
  <c r="AH2" i="1" s="1"/>
  <c r="AH30" i="1" l="1"/>
  <c r="AH9" i="1"/>
  <c r="AH17" i="1"/>
  <c r="AH24" i="1"/>
  <c r="AH29" i="1"/>
  <c r="AH21" i="1"/>
  <c r="AH25" i="1"/>
  <c r="AH14" i="1"/>
  <c r="AH3" i="1"/>
  <c r="AH13" i="1"/>
  <c r="AH8" i="1"/>
  <c r="AH16" i="1"/>
  <c r="AH26" i="1"/>
  <c r="AH15" i="1"/>
  <c r="AH4" i="1"/>
  <c r="AH12" i="1"/>
  <c r="AH19" i="1"/>
  <c r="AH28" i="1"/>
  <c r="AH6" i="1"/>
  <c r="AH27" i="1"/>
  <c r="AH11" i="1"/>
  <c r="AH5" i="1"/>
  <c r="AH10" i="1"/>
  <c r="AH18" i="1"/>
  <c r="AH20" i="1"/>
  <c r="AH22" i="1"/>
  <c r="AH31" i="1"/>
  <c r="AH23" i="1"/>
  <c r="AH7" i="1"/>
</calcChain>
</file>

<file path=xl/sharedStrings.xml><?xml version="1.0" encoding="utf-8"?>
<sst xmlns="http://schemas.openxmlformats.org/spreadsheetml/2006/main" count="221" uniqueCount="32">
  <si>
    <t>Mese</t>
  </si>
  <si>
    <t>Impiegato</t>
  </si>
  <si>
    <t>Stipendio</t>
  </si>
  <si>
    <t>Prodotto</t>
  </si>
  <si>
    <t>Valore Acquisti</t>
  </si>
  <si>
    <t>Prezzo Vendita</t>
  </si>
  <si>
    <t>N Articoli Venduti</t>
  </si>
  <si>
    <t>Impiegati</t>
  </si>
  <si>
    <t>N Ore Lavoro</t>
  </si>
  <si>
    <t>Premio Vendita</t>
  </si>
  <si>
    <t>Gennaio</t>
  </si>
  <si>
    <t>Febbraio</t>
  </si>
  <si>
    <t>Marzo</t>
  </si>
  <si>
    <t>Aprile</t>
  </si>
  <si>
    <t>Maggio</t>
  </si>
  <si>
    <t>Giugno</t>
  </si>
  <si>
    <t>Marche</t>
  </si>
  <si>
    <t>Mouse</t>
  </si>
  <si>
    <t>Tastiera</t>
  </si>
  <si>
    <t>Scheda Madre</t>
  </si>
  <si>
    <t>Scheda Video</t>
  </si>
  <si>
    <t>Monitor</t>
  </si>
  <si>
    <t>Scheda VIdeo</t>
  </si>
  <si>
    <t>Logitech</t>
  </si>
  <si>
    <t>Totale Vendita</t>
  </si>
  <si>
    <t>Acer</t>
  </si>
  <si>
    <t>Nvidia</t>
  </si>
  <si>
    <t>Paolo</t>
  </si>
  <si>
    <t>Giuseppe</t>
  </si>
  <si>
    <t>Davide</t>
  </si>
  <si>
    <t>Trepiccione</t>
  </si>
  <si>
    <t>stipendio 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</si>
</sst>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 &quot;€&quot;\ * #,##0.00_ ;_ &quot;€&quot;\ * \-#,##0.00_ ;_ &quot;€&quot;\ * &quot;-&quot;??_ ;_ @_ 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3" borderId="1" xfId="0" applyFont="1" applyFill="1" applyBorder="1"/>
    <xf numFmtId="0" fontId="0" fillId="2" borderId="1" xfId="0" applyFill="1" applyBorder="1"/>
    <xf numFmtId="164" fontId="0" fillId="2" borderId="1" xfId="1" applyFont="1" applyFill="1" applyBorder="1"/>
    <xf numFmtId="0" fontId="2" fillId="4" borderId="1" xfId="0" applyFont="1" applyFill="1" applyBorder="1"/>
    <xf numFmtId="0" fontId="0" fillId="5" borderId="1" xfId="0" applyFill="1" applyBorder="1"/>
    <xf numFmtId="164" fontId="0" fillId="5" borderId="1" xfId="1" applyFont="1" applyFill="1" applyBorder="1"/>
    <xf numFmtId="44" fontId="0" fillId="0" borderId="0" xfId="0" applyNumberFormat="1"/>
    <xf numFmtId="0" fontId="0" fillId="0" borderId="0" xfId="1" applyNumberFormat="1" applyFont="1"/>
    <xf numFmtId="0" fontId="0" fillId="0" borderId="0" xfId="0" applyNumberFormat="1"/>
    <xf numFmtId="0" fontId="2" fillId="4" borderId="2" xfId="0" applyFont="1" applyFill="1" applyBorder="1"/>
    <xf numFmtId="0" fontId="2" fillId="3" borderId="3" xfId="0" applyFont="1" applyFill="1" applyBorder="1"/>
    <xf numFmtId="0" fontId="3" fillId="6" borderId="0" xfId="0" applyFont="1" applyFill="1" applyBorder="1"/>
  </cellXfs>
  <cellStyles count="2">
    <cellStyle name="Normale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8EF5E-E419-48D1-97FF-FF116B723612}">
  <sheetPr codeName="Foglio1"/>
  <dimension ref="A1:AZ34"/>
  <sheetViews>
    <sheetView tabSelected="1" zoomScale="55" zoomScaleNormal="55" workbookViewId="0">
      <selection activeCell="AX2" sqref="AX2"/>
    </sheetView>
  </sheetViews>
  <sheetFormatPr defaultRowHeight="14.4" x14ac:dyDescent="0.3"/>
  <cols>
    <col min="1" max="1" width="9.5546875" bestFit="1" customWidth="1"/>
    <col min="2" max="2" width="15.109375" bestFit="1" customWidth="1"/>
    <col min="3" max="4" width="18.88671875" bestFit="1" customWidth="1"/>
    <col min="5" max="5" width="21.5546875" bestFit="1" customWidth="1"/>
    <col min="6" max="6" width="10" bestFit="1" customWidth="1"/>
    <col min="7" max="7" width="18.33203125" bestFit="1" customWidth="1"/>
    <col min="8" max="8" width="13.21875" bestFit="1" customWidth="1"/>
    <col min="10" max="10" width="9.5546875" bestFit="1" customWidth="1"/>
    <col min="11" max="11" width="12.44140625" bestFit="1" customWidth="1"/>
    <col min="12" max="12" width="16.44140625" bestFit="1" customWidth="1"/>
    <col min="13" max="13" width="12.44140625" bestFit="1" customWidth="1"/>
    <col min="14" max="14" width="18.88671875" bestFit="1" customWidth="1"/>
    <col min="16" max="16" width="7.5546875" bestFit="1" customWidth="1"/>
    <col min="17" max="17" width="11.44140625" bestFit="1" customWidth="1"/>
    <col min="18" max="19" width="18.88671875" bestFit="1" customWidth="1"/>
    <col min="20" max="20" width="21.5546875" bestFit="1" customWidth="1"/>
    <col min="21" max="21" width="10" bestFit="1" customWidth="1"/>
    <col min="22" max="22" width="18.33203125" bestFit="1" customWidth="1"/>
    <col min="23" max="23" width="12.6640625" bestFit="1" customWidth="1"/>
    <col min="25" max="25" width="7.5546875" bestFit="1" customWidth="1"/>
    <col min="26" max="26" width="11.77734375" bestFit="1" customWidth="1"/>
    <col min="27" max="27" width="16.44140625" bestFit="1" customWidth="1"/>
    <col min="28" max="28" width="12.44140625" bestFit="1" customWidth="1"/>
    <col min="29" max="29" width="18.88671875" bestFit="1" customWidth="1"/>
    <col min="30" max="30" width="18.88671875" customWidth="1"/>
    <col min="31" max="31" width="7.5546875" bestFit="1" customWidth="1"/>
    <col min="32" max="32" width="11.44140625" bestFit="1" customWidth="1"/>
    <col min="33" max="34" width="18.88671875" bestFit="1" customWidth="1"/>
    <col min="35" max="35" width="21.5546875" bestFit="1" customWidth="1"/>
    <col min="36" max="36" width="10" bestFit="1" customWidth="1"/>
    <col min="37" max="37" width="18.33203125" bestFit="1" customWidth="1"/>
    <col min="38" max="38" width="12.6640625" bestFit="1" customWidth="1"/>
    <col min="40" max="40" width="7.5546875" bestFit="1" customWidth="1"/>
    <col min="41" max="41" width="11.77734375" bestFit="1" customWidth="1"/>
    <col min="42" max="42" width="16.44140625" bestFit="1" customWidth="1"/>
    <col min="43" max="43" width="12.44140625" bestFit="1" customWidth="1"/>
    <col min="44" max="44" width="18.88671875" bestFit="1" customWidth="1"/>
    <col min="49" max="49" width="15.44140625" bestFit="1" customWidth="1"/>
    <col min="50" max="50" width="4.33203125" bestFit="1" customWidth="1"/>
    <col min="51" max="52" width="2.5546875" bestFit="1" customWidth="1"/>
  </cols>
  <sheetData>
    <row r="1" spans="1:52" x14ac:dyDescent="0.3">
      <c r="A1" s="2" t="s">
        <v>0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16</v>
      </c>
      <c r="G1" s="2" t="s">
        <v>24</v>
      </c>
      <c r="H1" s="2" t="s">
        <v>1</v>
      </c>
      <c r="I1" s="1"/>
      <c r="J1" s="5" t="s">
        <v>0</v>
      </c>
      <c r="K1" s="5" t="s">
        <v>7</v>
      </c>
      <c r="L1" s="5" t="s">
        <v>8</v>
      </c>
      <c r="M1" s="5" t="s">
        <v>2</v>
      </c>
      <c r="N1" s="5" t="s">
        <v>9</v>
      </c>
      <c r="P1" s="2" t="s">
        <v>0</v>
      </c>
      <c r="Q1" s="2" t="s">
        <v>3</v>
      </c>
      <c r="R1" s="2" t="s">
        <v>4</v>
      </c>
      <c r="S1" s="2" t="s">
        <v>5</v>
      </c>
      <c r="T1" s="2" t="s">
        <v>6</v>
      </c>
      <c r="U1" s="2" t="s">
        <v>16</v>
      </c>
      <c r="V1" s="2" t="s">
        <v>24</v>
      </c>
      <c r="W1" s="2" t="s">
        <v>1</v>
      </c>
      <c r="Y1" s="5" t="s">
        <v>0</v>
      </c>
      <c r="Z1" s="5" t="s">
        <v>7</v>
      </c>
      <c r="AA1" s="5" t="s">
        <v>8</v>
      </c>
      <c r="AB1" s="5" t="s">
        <v>2</v>
      </c>
      <c r="AC1" s="11" t="s">
        <v>9</v>
      </c>
      <c r="AD1" s="13"/>
      <c r="AE1" s="12" t="s">
        <v>0</v>
      </c>
      <c r="AF1" s="2" t="s">
        <v>3</v>
      </c>
      <c r="AG1" s="2" t="s">
        <v>4</v>
      </c>
      <c r="AH1" s="2" t="s">
        <v>5</v>
      </c>
      <c r="AI1" s="2" t="s">
        <v>6</v>
      </c>
      <c r="AJ1" s="2" t="s">
        <v>16</v>
      </c>
      <c r="AK1" s="2" t="s">
        <v>24</v>
      </c>
      <c r="AL1" s="2" t="s">
        <v>1</v>
      </c>
      <c r="AM1" s="1"/>
      <c r="AN1" s="5" t="s">
        <v>0</v>
      </c>
      <c r="AO1" s="5" t="s">
        <v>7</v>
      </c>
      <c r="AP1" s="5" t="s">
        <v>8</v>
      </c>
      <c r="AQ1" s="5" t="s">
        <v>2</v>
      </c>
      <c r="AR1" s="5" t="s">
        <v>9</v>
      </c>
      <c r="AW1" t="s">
        <v>31</v>
      </c>
    </row>
    <row r="2" spans="1:52" x14ac:dyDescent="0.3">
      <c r="A2" s="3" t="s">
        <v>10</v>
      </c>
      <c r="B2" s="3" t="s">
        <v>17</v>
      </c>
      <c r="C2" s="4">
        <v>10</v>
      </c>
      <c r="D2" s="4">
        <v>30</v>
      </c>
      <c r="E2" s="3">
        <v>5</v>
      </c>
      <c r="F2" s="3" t="s">
        <v>23</v>
      </c>
      <c r="G2" s="4">
        <f t="shared" ref="G2:G31" si="0">D2*E2</f>
        <v>150</v>
      </c>
      <c r="H2" s="4" t="s">
        <v>28</v>
      </c>
      <c r="J2" s="6" t="s">
        <v>10</v>
      </c>
      <c r="K2" s="6" t="s">
        <v>28</v>
      </c>
      <c r="L2" s="6">
        <v>40</v>
      </c>
      <c r="M2" s="7">
        <f t="shared" ref="M2:M31" si="1">IF(L2=0,"",L2*10)</f>
        <v>400</v>
      </c>
      <c r="N2" s="6"/>
      <c r="P2" t="s">
        <v>12</v>
      </c>
      <c r="AG2" s="8">
        <f>IF(M2="","",L2*M2)</f>
        <v>16000</v>
      </c>
      <c r="AH2" s="8" t="str">
        <f>IF(AG2=MAX(AG$2:AG$32),AG2,"-")</f>
        <v>-</v>
      </c>
      <c r="AI2" s="10">
        <f>E2</f>
        <v>5</v>
      </c>
      <c r="AJ2" s="9" t="str">
        <f>IF(AI2=MAX(AI$2:AI$31),AI2,"-")</f>
        <v>-</v>
      </c>
      <c r="AW2" s="8" t="str">
        <f>IF(AC2="","",AB2*AC2)</f>
        <v/>
      </c>
      <c r="AX2" s="8" t="str">
        <f>IF(AW2=MAX(AW$2:AW$32),AW2,"-")</f>
        <v>-</v>
      </c>
      <c r="AY2" s="10">
        <f>U2</f>
        <v>0</v>
      </c>
      <c r="AZ2" s="9">
        <f>IF(AY2=MAX(AY$2:AY$31),AY2,"-")</f>
        <v>0</v>
      </c>
    </row>
    <row r="3" spans="1:52" x14ac:dyDescent="0.3">
      <c r="A3" s="3" t="s">
        <v>10</v>
      </c>
      <c r="B3" s="3" t="s">
        <v>18</v>
      </c>
      <c r="C3" s="4">
        <v>20</v>
      </c>
      <c r="D3" s="4">
        <v>55</v>
      </c>
      <c r="E3" s="3">
        <v>3</v>
      </c>
      <c r="F3" s="3" t="s">
        <v>25</v>
      </c>
      <c r="G3" s="4">
        <f t="shared" si="0"/>
        <v>165</v>
      </c>
      <c r="H3" s="4" t="s">
        <v>27</v>
      </c>
      <c r="J3" s="6" t="s">
        <v>10</v>
      </c>
      <c r="K3" s="6" t="s">
        <v>28</v>
      </c>
      <c r="L3" s="6">
        <v>42</v>
      </c>
      <c r="M3" s="7">
        <f t="shared" si="1"/>
        <v>420</v>
      </c>
      <c r="N3" s="6"/>
      <c r="AG3" s="8">
        <f t="shared" ref="AG3:AG33" si="2">IF(M3="","",L3*M3)</f>
        <v>17640</v>
      </c>
      <c r="AH3" s="8">
        <f t="shared" ref="AH3:AH31" si="3">IF(AG3=MAX(AG$2:AG$32),AG3,"-")</f>
        <v>17640</v>
      </c>
      <c r="AI3" s="10">
        <f t="shared" ref="AI3:AI31" si="4">E3</f>
        <v>3</v>
      </c>
      <c r="AJ3" s="9" t="str">
        <f t="shared" ref="AJ3:AJ32" si="5">IF(AI3=MAX(AI$2:AI$31),AI3,"-")</f>
        <v>-</v>
      </c>
    </row>
    <row r="4" spans="1:52" x14ac:dyDescent="0.3">
      <c r="A4" s="3" t="s">
        <v>10</v>
      </c>
      <c r="B4" s="3" t="s">
        <v>21</v>
      </c>
      <c r="C4" s="4">
        <v>40</v>
      </c>
      <c r="D4" s="4">
        <v>80</v>
      </c>
      <c r="E4" s="3">
        <v>2</v>
      </c>
      <c r="F4" s="3" t="s">
        <v>26</v>
      </c>
      <c r="G4" s="4">
        <f t="shared" si="0"/>
        <v>160</v>
      </c>
      <c r="H4" s="4" t="s">
        <v>30</v>
      </c>
      <c r="J4" s="6" t="s">
        <v>10</v>
      </c>
      <c r="K4" s="6" t="s">
        <v>27</v>
      </c>
      <c r="L4" s="6">
        <v>12</v>
      </c>
      <c r="M4" s="7">
        <f t="shared" si="1"/>
        <v>120</v>
      </c>
      <c r="N4" s="6"/>
      <c r="AG4" s="8">
        <f t="shared" si="2"/>
        <v>1440</v>
      </c>
      <c r="AH4" s="8" t="str">
        <f t="shared" si="3"/>
        <v>-</v>
      </c>
      <c r="AI4" s="10">
        <f t="shared" si="4"/>
        <v>2</v>
      </c>
      <c r="AJ4" s="9" t="str">
        <f t="shared" si="5"/>
        <v>-</v>
      </c>
    </row>
    <row r="5" spans="1:52" x14ac:dyDescent="0.3">
      <c r="A5" s="3" t="s">
        <v>10</v>
      </c>
      <c r="B5" s="3" t="s">
        <v>19</v>
      </c>
      <c r="C5" s="4">
        <v>300</v>
      </c>
      <c r="D5" s="4">
        <v>700</v>
      </c>
      <c r="E5" s="3">
        <v>2</v>
      </c>
      <c r="F5" s="3" t="s">
        <v>25</v>
      </c>
      <c r="G5" s="4">
        <f t="shared" si="0"/>
        <v>1400</v>
      </c>
      <c r="H5" s="4" t="s">
        <v>29</v>
      </c>
      <c r="J5" s="6" t="s">
        <v>10</v>
      </c>
      <c r="K5" s="6" t="s">
        <v>27</v>
      </c>
      <c r="L5" s="6">
        <v>1</v>
      </c>
      <c r="M5" s="7">
        <f t="shared" si="1"/>
        <v>10</v>
      </c>
      <c r="N5" s="6"/>
      <c r="AG5" s="8">
        <f t="shared" si="2"/>
        <v>10</v>
      </c>
      <c r="AH5" s="8" t="str">
        <f t="shared" si="3"/>
        <v>-</v>
      </c>
      <c r="AI5" s="10">
        <f t="shared" si="4"/>
        <v>2</v>
      </c>
      <c r="AJ5" s="9" t="str">
        <f t="shared" si="5"/>
        <v>-</v>
      </c>
    </row>
    <row r="6" spans="1:52" x14ac:dyDescent="0.3">
      <c r="A6" s="3" t="s">
        <v>10</v>
      </c>
      <c r="B6" s="3" t="s">
        <v>20</v>
      </c>
      <c r="C6" s="4">
        <v>800</v>
      </c>
      <c r="D6" s="4">
        <v>1500</v>
      </c>
      <c r="E6" s="3">
        <v>1</v>
      </c>
      <c r="F6" s="3" t="s">
        <v>25</v>
      </c>
      <c r="G6" s="4">
        <f t="shared" si="0"/>
        <v>1500</v>
      </c>
      <c r="H6" s="4" t="s">
        <v>28</v>
      </c>
      <c r="J6" s="6" t="s">
        <v>10</v>
      </c>
      <c r="K6" s="6" t="s">
        <v>30</v>
      </c>
      <c r="L6" s="6">
        <v>2</v>
      </c>
      <c r="M6" s="7">
        <f t="shared" si="1"/>
        <v>20</v>
      </c>
      <c r="N6" s="6"/>
      <c r="AG6" s="8">
        <f t="shared" si="2"/>
        <v>40</v>
      </c>
      <c r="AH6" s="8" t="str">
        <f t="shared" si="3"/>
        <v>-</v>
      </c>
      <c r="AI6" s="10">
        <f t="shared" si="4"/>
        <v>1</v>
      </c>
      <c r="AJ6" s="9" t="str">
        <f t="shared" si="5"/>
        <v>-</v>
      </c>
    </row>
    <row r="7" spans="1:52" x14ac:dyDescent="0.3">
      <c r="A7" s="3" t="s">
        <v>11</v>
      </c>
      <c r="B7" s="3" t="s">
        <v>18</v>
      </c>
      <c r="C7" s="4">
        <v>15</v>
      </c>
      <c r="D7" s="4">
        <v>40</v>
      </c>
      <c r="E7" s="3">
        <v>2</v>
      </c>
      <c r="F7" s="3" t="s">
        <v>23</v>
      </c>
      <c r="G7" s="4">
        <f t="shared" si="0"/>
        <v>80</v>
      </c>
      <c r="H7" s="4" t="s">
        <v>27</v>
      </c>
      <c r="J7" s="6" t="s">
        <v>11</v>
      </c>
      <c r="K7" s="6" t="s">
        <v>29</v>
      </c>
      <c r="L7" s="6">
        <v>2</v>
      </c>
      <c r="M7" s="7">
        <f t="shared" si="1"/>
        <v>20</v>
      </c>
      <c r="N7" s="6"/>
      <c r="AG7" s="8">
        <f t="shared" si="2"/>
        <v>40</v>
      </c>
      <c r="AH7" s="8" t="str">
        <f t="shared" si="3"/>
        <v>-</v>
      </c>
      <c r="AI7" s="10">
        <f t="shared" si="4"/>
        <v>2</v>
      </c>
      <c r="AJ7" s="9" t="str">
        <f t="shared" si="5"/>
        <v>-</v>
      </c>
    </row>
    <row r="8" spans="1:52" x14ac:dyDescent="0.3">
      <c r="A8" s="3" t="s">
        <v>11</v>
      </c>
      <c r="B8" s="3" t="s">
        <v>19</v>
      </c>
      <c r="C8" s="4">
        <v>500</v>
      </c>
      <c r="D8" s="4">
        <v>1000</v>
      </c>
      <c r="E8" s="3">
        <v>1</v>
      </c>
      <c r="F8" s="3" t="s">
        <v>26</v>
      </c>
      <c r="G8" s="4">
        <f t="shared" si="0"/>
        <v>1000</v>
      </c>
      <c r="H8" s="4" t="s">
        <v>30</v>
      </c>
      <c r="J8" s="6" t="s">
        <v>11</v>
      </c>
      <c r="K8" s="6" t="s">
        <v>29</v>
      </c>
      <c r="L8" s="6">
        <v>0</v>
      </c>
      <c r="M8" s="7" t="str">
        <f t="shared" si="1"/>
        <v/>
      </c>
      <c r="N8" s="6"/>
      <c r="AG8" s="8" t="str">
        <f t="shared" si="2"/>
        <v/>
      </c>
      <c r="AH8" s="8" t="str">
        <f t="shared" si="3"/>
        <v>-</v>
      </c>
      <c r="AI8" s="10">
        <f t="shared" si="4"/>
        <v>1</v>
      </c>
      <c r="AJ8" s="9" t="str">
        <f t="shared" si="5"/>
        <v>-</v>
      </c>
    </row>
    <row r="9" spans="1:52" x14ac:dyDescent="0.3">
      <c r="A9" s="3" t="s">
        <v>11</v>
      </c>
      <c r="B9" s="3" t="s">
        <v>17</v>
      </c>
      <c r="C9" s="4">
        <v>15</v>
      </c>
      <c r="D9" s="4">
        <v>35</v>
      </c>
      <c r="E9" s="3">
        <v>4</v>
      </c>
      <c r="F9" s="3" t="s">
        <v>25</v>
      </c>
      <c r="G9" s="4">
        <f t="shared" si="0"/>
        <v>140</v>
      </c>
      <c r="H9" s="4" t="s">
        <v>29</v>
      </c>
      <c r="J9" s="6" t="s">
        <v>11</v>
      </c>
      <c r="K9" s="6" t="s">
        <v>27</v>
      </c>
      <c r="L9" s="6">
        <v>0</v>
      </c>
      <c r="M9" s="7" t="str">
        <f t="shared" si="1"/>
        <v/>
      </c>
      <c r="N9" s="6"/>
      <c r="AG9" s="8" t="str">
        <f t="shared" si="2"/>
        <v/>
      </c>
      <c r="AH9" s="8" t="str">
        <f t="shared" si="3"/>
        <v>-</v>
      </c>
      <c r="AI9" s="10">
        <f t="shared" si="4"/>
        <v>4</v>
      </c>
      <c r="AJ9" s="9" t="str">
        <f t="shared" si="5"/>
        <v>-</v>
      </c>
    </row>
    <row r="10" spans="1:52" x14ac:dyDescent="0.3">
      <c r="A10" s="3" t="s">
        <v>11</v>
      </c>
      <c r="B10" s="3" t="s">
        <v>18</v>
      </c>
      <c r="C10" s="4">
        <v>90</v>
      </c>
      <c r="D10" s="4">
        <v>190</v>
      </c>
      <c r="E10" s="3">
        <v>2</v>
      </c>
      <c r="F10" s="3" t="s">
        <v>26</v>
      </c>
      <c r="G10" s="4">
        <f t="shared" si="0"/>
        <v>380</v>
      </c>
      <c r="H10" s="4" t="s">
        <v>28</v>
      </c>
      <c r="J10" s="6" t="s">
        <v>11</v>
      </c>
      <c r="K10" s="6" t="s">
        <v>30</v>
      </c>
      <c r="L10" s="6">
        <v>8</v>
      </c>
      <c r="M10" s="7">
        <f t="shared" si="1"/>
        <v>80</v>
      </c>
      <c r="N10" s="6"/>
      <c r="AG10" s="8">
        <f t="shared" si="2"/>
        <v>640</v>
      </c>
      <c r="AH10" s="8" t="str">
        <f t="shared" si="3"/>
        <v>-</v>
      </c>
      <c r="AI10" s="10">
        <f t="shared" si="4"/>
        <v>2</v>
      </c>
      <c r="AJ10" s="9" t="str">
        <f t="shared" si="5"/>
        <v>-</v>
      </c>
    </row>
    <row r="11" spans="1:52" x14ac:dyDescent="0.3">
      <c r="A11" s="3" t="s">
        <v>11</v>
      </c>
      <c r="B11" s="3" t="s">
        <v>21</v>
      </c>
      <c r="C11" s="4">
        <v>75</v>
      </c>
      <c r="D11" s="4">
        <v>150</v>
      </c>
      <c r="E11" s="3">
        <v>1</v>
      </c>
      <c r="F11" s="3" t="s">
        <v>26</v>
      </c>
      <c r="G11" s="4">
        <f t="shared" si="0"/>
        <v>150</v>
      </c>
      <c r="H11" s="4" t="s">
        <v>27</v>
      </c>
      <c r="J11" s="6" t="s">
        <v>11</v>
      </c>
      <c r="K11" s="6" t="s">
        <v>30</v>
      </c>
      <c r="L11" s="6">
        <v>0</v>
      </c>
      <c r="M11" s="7" t="str">
        <f t="shared" si="1"/>
        <v/>
      </c>
      <c r="N11" s="6"/>
      <c r="AG11" s="8" t="str">
        <f t="shared" si="2"/>
        <v/>
      </c>
      <c r="AH11" s="8" t="str">
        <f t="shared" si="3"/>
        <v>-</v>
      </c>
      <c r="AI11" s="10">
        <f t="shared" si="4"/>
        <v>1</v>
      </c>
      <c r="AJ11" s="9" t="str">
        <f t="shared" si="5"/>
        <v>-</v>
      </c>
    </row>
    <row r="12" spans="1:52" x14ac:dyDescent="0.3">
      <c r="A12" s="3" t="s">
        <v>12</v>
      </c>
      <c r="B12" s="3" t="s">
        <v>20</v>
      </c>
      <c r="C12" s="4">
        <v>1100</v>
      </c>
      <c r="D12" s="4">
        <v>2500</v>
      </c>
      <c r="E12" s="3">
        <v>1</v>
      </c>
      <c r="F12" s="3" t="s">
        <v>26</v>
      </c>
      <c r="G12" s="4">
        <f t="shared" si="0"/>
        <v>2500</v>
      </c>
      <c r="H12" s="4" t="s">
        <v>30</v>
      </c>
      <c r="J12" s="6" t="s">
        <v>12</v>
      </c>
      <c r="K12" s="6" t="s">
        <v>29</v>
      </c>
      <c r="L12" s="6">
        <v>4</v>
      </c>
      <c r="M12" s="7">
        <f t="shared" si="1"/>
        <v>40</v>
      </c>
      <c r="N12" s="6"/>
      <c r="AG12" s="8">
        <f t="shared" si="2"/>
        <v>160</v>
      </c>
      <c r="AH12" s="8" t="str">
        <f t="shared" si="3"/>
        <v>-</v>
      </c>
      <c r="AI12" s="10">
        <f t="shared" si="4"/>
        <v>1</v>
      </c>
      <c r="AJ12" s="9" t="str">
        <f>IF(AI12=MAX(AI2:AI31),AI12,"-")</f>
        <v>-</v>
      </c>
    </row>
    <row r="13" spans="1:52" x14ac:dyDescent="0.3">
      <c r="A13" s="3" t="s">
        <v>12</v>
      </c>
      <c r="B13" s="3" t="s">
        <v>21</v>
      </c>
      <c r="C13" s="4">
        <v>50</v>
      </c>
      <c r="D13" s="4">
        <v>140</v>
      </c>
      <c r="E13" s="3">
        <v>2</v>
      </c>
      <c r="F13" s="3" t="s">
        <v>23</v>
      </c>
      <c r="G13" s="4">
        <f t="shared" si="0"/>
        <v>280</v>
      </c>
      <c r="H13" s="4" t="s">
        <v>29</v>
      </c>
      <c r="J13" s="6" t="s">
        <v>12</v>
      </c>
      <c r="K13" s="6" t="s">
        <v>28</v>
      </c>
      <c r="L13" s="6">
        <v>32</v>
      </c>
      <c r="M13" s="7">
        <f t="shared" si="1"/>
        <v>320</v>
      </c>
      <c r="N13" s="6"/>
      <c r="AG13" s="8">
        <f t="shared" si="2"/>
        <v>10240</v>
      </c>
      <c r="AH13" s="8" t="str">
        <f t="shared" si="3"/>
        <v>-</v>
      </c>
      <c r="AI13" s="10">
        <f t="shared" si="4"/>
        <v>2</v>
      </c>
      <c r="AJ13" s="9" t="str">
        <f t="shared" ref="AJ13:AJ16" si="6">IF(AI13=MAX(AI3:AI32),AI13,"-")</f>
        <v>-</v>
      </c>
    </row>
    <row r="14" spans="1:52" x14ac:dyDescent="0.3">
      <c r="A14" s="3" t="s">
        <v>12</v>
      </c>
      <c r="B14" s="3" t="s">
        <v>18</v>
      </c>
      <c r="C14" s="4">
        <v>50</v>
      </c>
      <c r="D14" s="4">
        <v>110</v>
      </c>
      <c r="E14" s="3">
        <v>1</v>
      </c>
      <c r="F14" s="3" t="s">
        <v>23</v>
      </c>
      <c r="G14" s="4">
        <f t="shared" si="0"/>
        <v>110</v>
      </c>
      <c r="H14" s="4" t="s">
        <v>28</v>
      </c>
      <c r="J14" s="6" t="s">
        <v>12</v>
      </c>
      <c r="K14" s="6" t="s">
        <v>28</v>
      </c>
      <c r="L14" s="6">
        <v>23</v>
      </c>
      <c r="M14" s="7">
        <f t="shared" si="1"/>
        <v>230</v>
      </c>
      <c r="N14" s="6"/>
      <c r="AG14" s="8">
        <f t="shared" si="2"/>
        <v>5290</v>
      </c>
      <c r="AH14" s="8" t="str">
        <f t="shared" si="3"/>
        <v>-</v>
      </c>
      <c r="AI14" s="10">
        <f t="shared" si="4"/>
        <v>1</v>
      </c>
      <c r="AJ14" s="9" t="str">
        <f t="shared" si="6"/>
        <v>-</v>
      </c>
    </row>
    <row r="15" spans="1:52" x14ac:dyDescent="0.3">
      <c r="A15" s="3" t="s">
        <v>12</v>
      </c>
      <c r="B15" s="3" t="s">
        <v>17</v>
      </c>
      <c r="C15" s="4">
        <v>35</v>
      </c>
      <c r="D15" s="4">
        <v>50</v>
      </c>
      <c r="E15" s="3">
        <v>4</v>
      </c>
      <c r="F15" s="3" t="s">
        <v>25</v>
      </c>
      <c r="G15" s="4">
        <f t="shared" si="0"/>
        <v>200</v>
      </c>
      <c r="H15" s="4" t="s">
        <v>27</v>
      </c>
      <c r="J15" s="6" t="s">
        <v>12</v>
      </c>
      <c r="K15" s="6" t="s">
        <v>28</v>
      </c>
      <c r="L15" s="6">
        <v>30</v>
      </c>
      <c r="M15" s="7">
        <f t="shared" si="1"/>
        <v>300</v>
      </c>
      <c r="N15" s="6"/>
      <c r="AG15" s="8">
        <f t="shared" si="2"/>
        <v>9000</v>
      </c>
      <c r="AH15" s="8" t="str">
        <f t="shared" si="3"/>
        <v>-</v>
      </c>
      <c r="AI15" s="10">
        <f t="shared" si="4"/>
        <v>4</v>
      </c>
      <c r="AJ15" s="9" t="str">
        <f t="shared" si="6"/>
        <v>-</v>
      </c>
    </row>
    <row r="16" spans="1:52" x14ac:dyDescent="0.3">
      <c r="A16" s="3" t="s">
        <v>12</v>
      </c>
      <c r="B16" s="3" t="s">
        <v>17</v>
      </c>
      <c r="C16" s="4">
        <v>30</v>
      </c>
      <c r="D16" s="4">
        <v>60</v>
      </c>
      <c r="E16" s="3">
        <v>3</v>
      </c>
      <c r="F16" s="3" t="s">
        <v>26</v>
      </c>
      <c r="G16" s="4">
        <f t="shared" si="0"/>
        <v>180</v>
      </c>
      <c r="H16" s="4" t="s">
        <v>30</v>
      </c>
      <c r="J16" s="6" t="s">
        <v>12</v>
      </c>
      <c r="K16" s="6" t="s">
        <v>27</v>
      </c>
      <c r="L16" s="6">
        <v>3</v>
      </c>
      <c r="M16" s="7">
        <f t="shared" si="1"/>
        <v>30</v>
      </c>
      <c r="N16" s="6"/>
      <c r="AG16" s="8">
        <f t="shared" si="2"/>
        <v>90</v>
      </c>
      <c r="AH16" s="8" t="str">
        <f t="shared" si="3"/>
        <v>-</v>
      </c>
      <c r="AI16" s="10">
        <f t="shared" si="4"/>
        <v>3</v>
      </c>
      <c r="AJ16" s="9" t="str">
        <f t="shared" si="6"/>
        <v>-</v>
      </c>
    </row>
    <row r="17" spans="1:36" x14ac:dyDescent="0.3">
      <c r="A17" s="3" t="s">
        <v>13</v>
      </c>
      <c r="B17" s="3" t="s">
        <v>21</v>
      </c>
      <c r="C17" s="4">
        <v>70</v>
      </c>
      <c r="D17" s="4">
        <v>120</v>
      </c>
      <c r="E17" s="3">
        <v>2</v>
      </c>
      <c r="F17" s="3" t="s">
        <v>25</v>
      </c>
      <c r="G17" s="4">
        <f t="shared" si="0"/>
        <v>240</v>
      </c>
      <c r="H17" s="4" t="s">
        <v>29</v>
      </c>
      <c r="J17" s="6" t="s">
        <v>13</v>
      </c>
      <c r="K17" s="6" t="s">
        <v>29</v>
      </c>
      <c r="L17" s="6">
        <v>23</v>
      </c>
      <c r="M17" s="7">
        <f t="shared" si="1"/>
        <v>230</v>
      </c>
      <c r="N17" s="6"/>
      <c r="AG17" s="8">
        <f t="shared" si="2"/>
        <v>5290</v>
      </c>
      <c r="AH17" s="8" t="str">
        <f t="shared" si="3"/>
        <v>-</v>
      </c>
      <c r="AI17" s="10">
        <f t="shared" si="4"/>
        <v>2</v>
      </c>
      <c r="AJ17" s="9" t="str">
        <f t="shared" si="5"/>
        <v>-</v>
      </c>
    </row>
    <row r="18" spans="1:36" x14ac:dyDescent="0.3">
      <c r="A18" s="3" t="s">
        <v>13</v>
      </c>
      <c r="B18" s="3" t="s">
        <v>19</v>
      </c>
      <c r="C18" s="4">
        <v>400</v>
      </c>
      <c r="D18" s="4">
        <v>900</v>
      </c>
      <c r="E18" s="3">
        <v>2</v>
      </c>
      <c r="F18" s="3" t="s">
        <v>25</v>
      </c>
      <c r="G18" s="4">
        <f t="shared" si="0"/>
        <v>1800</v>
      </c>
      <c r="H18" s="4" t="s">
        <v>28</v>
      </c>
      <c r="J18" s="6" t="s">
        <v>13</v>
      </c>
      <c r="K18" s="6" t="s">
        <v>28</v>
      </c>
      <c r="L18" s="6">
        <v>8</v>
      </c>
      <c r="M18" s="7">
        <f t="shared" si="1"/>
        <v>80</v>
      </c>
      <c r="N18" s="6"/>
      <c r="AG18" s="8">
        <f t="shared" si="2"/>
        <v>640</v>
      </c>
      <c r="AH18" s="8" t="str">
        <f t="shared" si="3"/>
        <v>-</v>
      </c>
      <c r="AI18" s="10">
        <f t="shared" si="4"/>
        <v>2</v>
      </c>
      <c r="AJ18" s="9" t="str">
        <f t="shared" si="5"/>
        <v>-</v>
      </c>
    </row>
    <row r="19" spans="1:36" x14ac:dyDescent="0.3">
      <c r="A19" s="3" t="s">
        <v>13</v>
      </c>
      <c r="B19" s="3" t="s">
        <v>17</v>
      </c>
      <c r="C19" s="4">
        <v>12</v>
      </c>
      <c r="D19" s="4">
        <v>25</v>
      </c>
      <c r="E19" s="3">
        <v>4</v>
      </c>
      <c r="F19" s="3" t="s">
        <v>23</v>
      </c>
      <c r="G19" s="4">
        <f t="shared" si="0"/>
        <v>100</v>
      </c>
      <c r="H19" s="4" t="s">
        <v>27</v>
      </c>
      <c r="J19" s="6" t="s">
        <v>13</v>
      </c>
      <c r="K19" s="6" t="s">
        <v>27</v>
      </c>
      <c r="L19" s="6">
        <v>0</v>
      </c>
      <c r="M19" s="7" t="str">
        <f t="shared" si="1"/>
        <v/>
      </c>
      <c r="N19" s="6"/>
      <c r="AG19" s="8" t="str">
        <f t="shared" si="2"/>
        <v/>
      </c>
      <c r="AH19" s="8" t="str">
        <f t="shared" si="3"/>
        <v>-</v>
      </c>
      <c r="AI19" s="10">
        <f t="shared" si="4"/>
        <v>4</v>
      </c>
      <c r="AJ19" s="9" t="str">
        <f t="shared" si="5"/>
        <v>-</v>
      </c>
    </row>
    <row r="20" spans="1:36" x14ac:dyDescent="0.3">
      <c r="A20" s="3" t="s">
        <v>13</v>
      </c>
      <c r="B20" s="3" t="s">
        <v>17</v>
      </c>
      <c r="C20" s="4">
        <v>30</v>
      </c>
      <c r="D20" s="4">
        <v>60</v>
      </c>
      <c r="E20" s="3">
        <v>1</v>
      </c>
      <c r="F20" s="3" t="s">
        <v>26</v>
      </c>
      <c r="G20" s="4">
        <f t="shared" si="0"/>
        <v>60</v>
      </c>
      <c r="H20" s="4" t="s">
        <v>30</v>
      </c>
      <c r="J20" s="6" t="s">
        <v>13</v>
      </c>
      <c r="K20" s="6" t="s">
        <v>30</v>
      </c>
      <c r="L20" s="6">
        <v>9</v>
      </c>
      <c r="M20" s="7">
        <f t="shared" si="1"/>
        <v>90</v>
      </c>
      <c r="N20" s="6"/>
      <c r="AG20" s="8">
        <f t="shared" si="2"/>
        <v>810</v>
      </c>
      <c r="AH20" s="8" t="str">
        <f t="shared" si="3"/>
        <v>-</v>
      </c>
      <c r="AI20" s="10">
        <f t="shared" si="4"/>
        <v>1</v>
      </c>
      <c r="AJ20" s="9" t="str">
        <f t="shared" si="5"/>
        <v>-</v>
      </c>
    </row>
    <row r="21" spans="1:36" x14ac:dyDescent="0.3">
      <c r="A21" s="3" t="s">
        <v>13</v>
      </c>
      <c r="B21" s="3" t="s">
        <v>19</v>
      </c>
      <c r="C21" s="4">
        <v>600</v>
      </c>
      <c r="D21" s="4">
        <v>1100</v>
      </c>
      <c r="E21" s="3">
        <v>1</v>
      </c>
      <c r="F21" s="3" t="s">
        <v>25</v>
      </c>
      <c r="G21" s="4">
        <f t="shared" si="0"/>
        <v>1100</v>
      </c>
      <c r="H21" s="4" t="s">
        <v>29</v>
      </c>
      <c r="J21" s="6" t="s">
        <v>13</v>
      </c>
      <c r="K21" s="6" t="s">
        <v>30</v>
      </c>
      <c r="L21" s="6">
        <v>2</v>
      </c>
      <c r="M21" s="7">
        <f t="shared" si="1"/>
        <v>20</v>
      </c>
      <c r="N21" s="6"/>
      <c r="AG21" s="8">
        <f t="shared" si="2"/>
        <v>40</v>
      </c>
      <c r="AH21" s="8" t="str">
        <f t="shared" si="3"/>
        <v>-</v>
      </c>
      <c r="AI21" s="10">
        <f t="shared" si="4"/>
        <v>1</v>
      </c>
      <c r="AJ21" s="9" t="str">
        <f t="shared" si="5"/>
        <v>-</v>
      </c>
    </row>
    <row r="22" spans="1:36" x14ac:dyDescent="0.3">
      <c r="A22" s="3" t="s">
        <v>14</v>
      </c>
      <c r="B22" s="3" t="s">
        <v>17</v>
      </c>
      <c r="C22" s="4">
        <v>15</v>
      </c>
      <c r="D22" s="4">
        <v>25</v>
      </c>
      <c r="E22" s="3">
        <v>7</v>
      </c>
      <c r="F22" s="3" t="s">
        <v>25</v>
      </c>
      <c r="G22" s="4">
        <f t="shared" si="0"/>
        <v>175</v>
      </c>
      <c r="H22" s="4" t="s">
        <v>28</v>
      </c>
      <c r="J22" s="6" t="s">
        <v>14</v>
      </c>
      <c r="K22" s="6" t="s">
        <v>29</v>
      </c>
      <c r="L22" s="6">
        <v>5</v>
      </c>
      <c r="M22" s="7">
        <f t="shared" si="1"/>
        <v>50</v>
      </c>
      <c r="N22" s="6"/>
      <c r="AG22" s="8">
        <f t="shared" si="2"/>
        <v>250</v>
      </c>
      <c r="AH22" s="8" t="str">
        <f t="shared" si="3"/>
        <v>-</v>
      </c>
      <c r="AI22" s="10">
        <f t="shared" si="4"/>
        <v>7</v>
      </c>
      <c r="AJ22" s="9">
        <f t="shared" si="5"/>
        <v>7</v>
      </c>
    </row>
    <row r="23" spans="1:36" x14ac:dyDescent="0.3">
      <c r="A23" s="3" t="s">
        <v>14</v>
      </c>
      <c r="B23" s="3" t="s">
        <v>18</v>
      </c>
      <c r="C23" s="4">
        <v>25</v>
      </c>
      <c r="D23" s="4">
        <v>50</v>
      </c>
      <c r="E23" s="3">
        <v>2</v>
      </c>
      <c r="F23" s="3" t="s">
        <v>23</v>
      </c>
      <c r="G23" s="4">
        <f t="shared" si="0"/>
        <v>100</v>
      </c>
      <c r="H23" s="4" t="s">
        <v>27</v>
      </c>
      <c r="J23" s="6" t="s">
        <v>14</v>
      </c>
      <c r="K23" s="6" t="s">
        <v>29</v>
      </c>
      <c r="L23" s="6">
        <v>4</v>
      </c>
      <c r="M23" s="7">
        <f t="shared" si="1"/>
        <v>40</v>
      </c>
      <c r="N23" s="6"/>
      <c r="AG23" s="8">
        <f t="shared" si="2"/>
        <v>160</v>
      </c>
      <c r="AH23" s="8" t="str">
        <f t="shared" si="3"/>
        <v>-</v>
      </c>
      <c r="AI23" s="10">
        <f t="shared" si="4"/>
        <v>2</v>
      </c>
      <c r="AJ23" s="9" t="str">
        <f t="shared" si="5"/>
        <v>-</v>
      </c>
    </row>
    <row r="24" spans="1:36" x14ac:dyDescent="0.3">
      <c r="A24" s="3" t="s">
        <v>14</v>
      </c>
      <c r="B24" s="3" t="s">
        <v>20</v>
      </c>
      <c r="C24" s="4">
        <v>750</v>
      </c>
      <c r="D24" s="4">
        <v>1400</v>
      </c>
      <c r="E24" s="3">
        <v>1</v>
      </c>
      <c r="F24" s="3" t="s">
        <v>23</v>
      </c>
      <c r="G24" s="4">
        <f t="shared" si="0"/>
        <v>1400</v>
      </c>
      <c r="H24" s="4" t="s">
        <v>30</v>
      </c>
      <c r="J24" s="6" t="s">
        <v>14</v>
      </c>
      <c r="K24" s="6" t="s">
        <v>28</v>
      </c>
      <c r="L24" s="6">
        <v>18</v>
      </c>
      <c r="M24" s="7">
        <f t="shared" si="1"/>
        <v>180</v>
      </c>
      <c r="N24" s="6"/>
      <c r="AG24" s="8">
        <f t="shared" si="2"/>
        <v>3240</v>
      </c>
      <c r="AH24" s="8" t="str">
        <f t="shared" si="3"/>
        <v>-</v>
      </c>
      <c r="AI24" s="10">
        <f t="shared" si="4"/>
        <v>1</v>
      </c>
      <c r="AJ24" s="9" t="str">
        <f t="shared" si="5"/>
        <v>-</v>
      </c>
    </row>
    <row r="25" spans="1:36" x14ac:dyDescent="0.3">
      <c r="A25" s="3" t="s">
        <v>14</v>
      </c>
      <c r="B25" s="3" t="s">
        <v>18</v>
      </c>
      <c r="C25" s="4">
        <v>30</v>
      </c>
      <c r="D25" s="4">
        <v>65</v>
      </c>
      <c r="E25" s="3">
        <v>2</v>
      </c>
      <c r="F25" s="3" t="s">
        <v>26</v>
      </c>
      <c r="G25" s="4">
        <f t="shared" si="0"/>
        <v>130</v>
      </c>
      <c r="H25" s="4" t="s">
        <v>29</v>
      </c>
      <c r="J25" s="6" t="s">
        <v>14</v>
      </c>
      <c r="K25" s="6" t="s">
        <v>28</v>
      </c>
      <c r="L25" s="6">
        <v>5</v>
      </c>
      <c r="M25" s="7">
        <f t="shared" si="1"/>
        <v>50</v>
      </c>
      <c r="N25" s="6"/>
      <c r="AG25" s="8">
        <f t="shared" si="2"/>
        <v>250</v>
      </c>
      <c r="AH25" s="8" t="str">
        <f t="shared" si="3"/>
        <v>-</v>
      </c>
      <c r="AI25" s="10">
        <f t="shared" si="4"/>
        <v>2</v>
      </c>
      <c r="AJ25" s="9" t="str">
        <f t="shared" si="5"/>
        <v>-</v>
      </c>
    </row>
    <row r="26" spans="1:36" x14ac:dyDescent="0.3">
      <c r="A26" s="3" t="s">
        <v>14</v>
      </c>
      <c r="B26" s="3" t="s">
        <v>18</v>
      </c>
      <c r="C26" s="4">
        <v>40</v>
      </c>
      <c r="D26" s="4">
        <v>75</v>
      </c>
      <c r="E26" s="3">
        <v>2</v>
      </c>
      <c r="F26" s="3" t="s">
        <v>26</v>
      </c>
      <c r="G26" s="4">
        <f t="shared" si="0"/>
        <v>150</v>
      </c>
      <c r="H26" s="4" t="s">
        <v>28</v>
      </c>
      <c r="J26" s="6" t="s">
        <v>14</v>
      </c>
      <c r="K26" s="6" t="s">
        <v>27</v>
      </c>
      <c r="L26" s="6">
        <v>2</v>
      </c>
      <c r="M26" s="7">
        <f t="shared" si="1"/>
        <v>20</v>
      </c>
      <c r="N26" s="6"/>
      <c r="AG26" s="8">
        <f t="shared" si="2"/>
        <v>40</v>
      </c>
      <c r="AH26" s="8" t="str">
        <f t="shared" si="3"/>
        <v>-</v>
      </c>
      <c r="AI26" s="10">
        <f t="shared" si="4"/>
        <v>2</v>
      </c>
      <c r="AJ26" s="9" t="str">
        <f t="shared" si="5"/>
        <v>-</v>
      </c>
    </row>
    <row r="27" spans="1:36" x14ac:dyDescent="0.3">
      <c r="A27" s="3" t="s">
        <v>15</v>
      </c>
      <c r="B27" s="3" t="s">
        <v>18</v>
      </c>
      <c r="C27" s="4">
        <v>20</v>
      </c>
      <c r="D27" s="4">
        <v>40</v>
      </c>
      <c r="E27" s="3">
        <v>3</v>
      </c>
      <c r="F27" s="3" t="s">
        <v>25</v>
      </c>
      <c r="G27" s="4">
        <f t="shared" si="0"/>
        <v>120</v>
      </c>
      <c r="H27" s="4" t="s">
        <v>27</v>
      </c>
      <c r="J27" s="6" t="s">
        <v>15</v>
      </c>
      <c r="K27" s="6" t="s">
        <v>29</v>
      </c>
      <c r="L27" s="6">
        <v>23</v>
      </c>
      <c r="M27" s="7">
        <f t="shared" si="1"/>
        <v>230</v>
      </c>
      <c r="N27" s="6"/>
      <c r="AG27" s="8">
        <f t="shared" si="2"/>
        <v>5290</v>
      </c>
      <c r="AH27" s="8" t="str">
        <f t="shared" si="3"/>
        <v>-</v>
      </c>
      <c r="AI27" s="10">
        <f t="shared" si="4"/>
        <v>3</v>
      </c>
      <c r="AJ27" s="9" t="str">
        <f t="shared" si="5"/>
        <v>-</v>
      </c>
    </row>
    <row r="28" spans="1:36" x14ac:dyDescent="0.3">
      <c r="A28" s="3" t="s">
        <v>15</v>
      </c>
      <c r="B28" s="3" t="s">
        <v>22</v>
      </c>
      <c r="C28" s="4">
        <v>600</v>
      </c>
      <c r="D28" s="4">
        <v>1100</v>
      </c>
      <c r="E28" s="3">
        <v>1</v>
      </c>
      <c r="F28" s="3" t="s">
        <v>25</v>
      </c>
      <c r="G28" s="4">
        <f t="shared" si="0"/>
        <v>1100</v>
      </c>
      <c r="H28" s="4" t="s">
        <v>30</v>
      </c>
      <c r="J28" s="6" t="s">
        <v>15</v>
      </c>
      <c r="K28" s="6" t="s">
        <v>27</v>
      </c>
      <c r="L28" s="6">
        <v>2</v>
      </c>
      <c r="M28" s="7">
        <f t="shared" si="1"/>
        <v>20</v>
      </c>
      <c r="N28" s="6"/>
      <c r="AG28" s="8">
        <f t="shared" si="2"/>
        <v>40</v>
      </c>
      <c r="AH28" s="8" t="str">
        <f t="shared" si="3"/>
        <v>-</v>
      </c>
      <c r="AI28" s="10">
        <f t="shared" si="4"/>
        <v>1</v>
      </c>
      <c r="AJ28" s="9" t="str">
        <f t="shared" si="5"/>
        <v>-</v>
      </c>
    </row>
    <row r="29" spans="1:36" x14ac:dyDescent="0.3">
      <c r="A29" s="3" t="s">
        <v>15</v>
      </c>
      <c r="B29" s="3" t="s">
        <v>17</v>
      </c>
      <c r="C29" s="4">
        <v>30</v>
      </c>
      <c r="D29" s="4">
        <v>65</v>
      </c>
      <c r="E29" s="3">
        <v>4</v>
      </c>
      <c r="F29" s="3" t="s">
        <v>23</v>
      </c>
      <c r="G29" s="4">
        <f t="shared" si="0"/>
        <v>260</v>
      </c>
      <c r="H29" s="4" t="s">
        <v>29</v>
      </c>
      <c r="J29" s="6" t="s">
        <v>15</v>
      </c>
      <c r="K29" s="6" t="s">
        <v>27</v>
      </c>
      <c r="L29" s="6">
        <v>7</v>
      </c>
      <c r="M29" s="7">
        <f t="shared" si="1"/>
        <v>70</v>
      </c>
      <c r="N29" s="6"/>
      <c r="AG29" s="8">
        <f t="shared" si="2"/>
        <v>490</v>
      </c>
      <c r="AH29" s="8" t="str">
        <f t="shared" si="3"/>
        <v>-</v>
      </c>
      <c r="AI29" s="10">
        <f t="shared" si="4"/>
        <v>4</v>
      </c>
      <c r="AJ29" s="9" t="str">
        <f t="shared" si="5"/>
        <v>-</v>
      </c>
    </row>
    <row r="30" spans="1:36" x14ac:dyDescent="0.3">
      <c r="A30" s="3" t="s">
        <v>15</v>
      </c>
      <c r="B30" s="3" t="s">
        <v>21</v>
      </c>
      <c r="C30" s="4">
        <v>60</v>
      </c>
      <c r="D30" s="4">
        <v>120</v>
      </c>
      <c r="E30" s="3">
        <v>1</v>
      </c>
      <c r="F30" s="3" t="s">
        <v>25</v>
      </c>
      <c r="G30" s="4">
        <f t="shared" si="0"/>
        <v>120</v>
      </c>
      <c r="H30" s="4" t="s">
        <v>28</v>
      </c>
      <c r="J30" s="6" t="s">
        <v>15</v>
      </c>
      <c r="K30" s="6" t="s">
        <v>30</v>
      </c>
      <c r="L30" s="6">
        <v>23</v>
      </c>
      <c r="M30" s="7">
        <f t="shared" si="1"/>
        <v>230</v>
      </c>
      <c r="N30" s="6"/>
      <c r="AG30" s="8">
        <f t="shared" si="2"/>
        <v>5290</v>
      </c>
      <c r="AH30" s="8" t="str">
        <f t="shared" si="3"/>
        <v>-</v>
      </c>
      <c r="AI30" s="10">
        <f t="shared" si="4"/>
        <v>1</v>
      </c>
      <c r="AJ30" s="9" t="str">
        <f t="shared" si="5"/>
        <v>-</v>
      </c>
    </row>
    <row r="31" spans="1:36" x14ac:dyDescent="0.3">
      <c r="A31" s="3" t="s">
        <v>15</v>
      </c>
      <c r="B31" s="3" t="s">
        <v>18</v>
      </c>
      <c r="C31" s="4">
        <v>40</v>
      </c>
      <c r="D31" s="4">
        <v>70</v>
      </c>
      <c r="E31" s="3">
        <v>2</v>
      </c>
      <c r="F31" s="3" t="s">
        <v>23</v>
      </c>
      <c r="G31" s="4">
        <f t="shared" si="0"/>
        <v>140</v>
      </c>
      <c r="H31" s="4" t="s">
        <v>27</v>
      </c>
      <c r="J31" s="6" t="s">
        <v>15</v>
      </c>
      <c r="K31" s="6" t="s">
        <v>30</v>
      </c>
      <c r="L31" s="6">
        <v>5</v>
      </c>
      <c r="M31" s="7">
        <f t="shared" si="1"/>
        <v>50</v>
      </c>
      <c r="N31" s="6"/>
      <c r="AG31" s="8">
        <f t="shared" si="2"/>
        <v>250</v>
      </c>
      <c r="AH31" s="8" t="str">
        <f t="shared" si="3"/>
        <v>-</v>
      </c>
      <c r="AI31" s="10">
        <f t="shared" si="4"/>
        <v>2</v>
      </c>
      <c r="AJ31" s="9" t="str">
        <f t="shared" si="5"/>
        <v>-</v>
      </c>
    </row>
    <row r="32" spans="1:36" x14ac:dyDescent="0.3">
      <c r="AG32" s="8" t="str">
        <f t="shared" si="2"/>
        <v/>
      </c>
      <c r="AJ32" s="9" t="str">
        <f t="shared" ref="AJ32:AJ34" si="7">IF(AI32=MAX(AI22:AI51),AI32,"-")</f>
        <v>-</v>
      </c>
    </row>
    <row r="33" spans="33:36" x14ac:dyDescent="0.3">
      <c r="AG33" s="8" t="str">
        <f t="shared" si="2"/>
        <v/>
      </c>
      <c r="AJ33" s="9" t="str">
        <f t="shared" si="7"/>
        <v>-</v>
      </c>
    </row>
    <row r="34" spans="33:36" x14ac:dyDescent="0.3">
      <c r="AJ34" s="9" t="str">
        <f t="shared" si="7"/>
        <v>-</v>
      </c>
    </row>
  </sheetData>
  <sortState xmlns:xlrd2="http://schemas.microsoft.com/office/spreadsheetml/2017/richdata2" ref="A2:G31">
    <sortCondition ref="A2:A31" customList="gennaio,febbraio,marzo,aprile,maggio,giugno,luglio,agosto,settembre,ottobre,novembre,dicembre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6D1E4-D90D-40F2-9D5C-31D11379605D}">
  <sheetPr codeName="Foglio2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C5216-5717-493B-92B9-E98D8FB4B12F}">
  <sheetPr codeName="Foglio3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1</vt:i4>
      </vt:variant>
    </vt:vector>
  </HeadingPairs>
  <TitlesOfParts>
    <vt:vector size="4" baseType="lpstr">
      <vt:lpstr>Foglio1</vt:lpstr>
      <vt:lpstr>Foglio2</vt:lpstr>
      <vt:lpstr>Foglio3</vt:lpstr>
      <vt:lpstr>Foglio1!Criteri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Piglord Lordpig</dc:creator>
  <cp:lastModifiedBy>Francesco Rogo</cp:lastModifiedBy>
  <dcterms:created xsi:type="dcterms:W3CDTF">2025-05-15T09:03:11Z</dcterms:created>
  <dcterms:modified xsi:type="dcterms:W3CDTF">2025-05-15T21:20:37Z</dcterms:modified>
</cp:coreProperties>
</file>