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9795" activeTab="1"/>
  </bookViews>
  <sheets>
    <sheet name="Generale" sheetId="1" r:id="rId1"/>
    <sheet name="Cronotopo" sheetId="2" r:id="rId2"/>
  </sheets>
  <calcPr calcId="145621"/>
</workbook>
</file>

<file path=xl/calcChain.xml><?xml version="1.0" encoding="utf-8"?>
<calcChain xmlns="http://schemas.openxmlformats.org/spreadsheetml/2006/main">
  <c r="D4" i="2" l="1"/>
  <c r="C4" i="2"/>
  <c r="B4" i="2"/>
  <c r="A4" i="2"/>
  <c r="D3" i="2"/>
  <c r="C3" i="2"/>
  <c r="B3" i="2"/>
  <c r="A3" i="2"/>
  <c r="D2" i="2"/>
  <c r="C2" i="2"/>
  <c r="B2" i="2"/>
  <c r="A2" i="2"/>
  <c r="D1" i="2"/>
  <c r="C1" i="2"/>
  <c r="B1" i="2"/>
  <c r="A1" i="2"/>
  <c r="A6" i="2" l="1" a="1"/>
  <c r="A6" i="2" s="1"/>
  <c r="E1" i="2" a="1"/>
  <c r="E1" i="2" s="1"/>
  <c r="A23" i="1"/>
  <c r="G23" i="1" s="1"/>
  <c r="H24" i="1"/>
  <c r="H23" i="1"/>
  <c r="G24" i="1"/>
  <c r="A6" i="1" a="1"/>
  <c r="A6" i="1" s="1"/>
  <c r="C3" i="1"/>
  <c r="B2" i="1"/>
  <c r="C8" i="2" l="1"/>
  <c r="D6" i="2"/>
  <c r="B7" i="2"/>
  <c r="A8" i="2"/>
  <c r="C7" i="2"/>
  <c r="B8" i="2"/>
  <c r="D9" i="2"/>
  <c r="A7" i="2"/>
  <c r="C9" i="2"/>
  <c r="D7" i="2"/>
  <c r="B9" i="2"/>
  <c r="A9" i="2"/>
  <c r="C6" i="2"/>
  <c r="B6" i="2"/>
  <c r="D8" i="2"/>
  <c r="A11" i="1" a="1"/>
  <c r="A11" i="1" s="1"/>
  <c r="C9" i="1"/>
  <c r="C8" i="1"/>
  <c r="C7" i="1"/>
  <c r="C6" i="1"/>
  <c r="D9" i="1"/>
  <c r="D8" i="1"/>
  <c r="D7" i="1"/>
  <c r="D6" i="1"/>
  <c r="B9" i="1"/>
  <c r="B8" i="1"/>
  <c r="B7" i="1"/>
  <c r="B6" i="1"/>
  <c r="A9" i="1"/>
  <c r="A8" i="1"/>
  <c r="A7" i="1"/>
  <c r="F1" i="1"/>
  <c r="E6" i="2" l="1" a="1"/>
  <c r="E6" i="2" s="1"/>
  <c r="A11" i="2" a="1"/>
  <c r="B13" i="2" s="1"/>
  <c r="B18" i="2" s="1"/>
  <c r="B23" i="2" s="1"/>
  <c r="D14" i="1"/>
  <c r="C14" i="1"/>
  <c r="B14" i="1"/>
  <c r="A14" i="1"/>
  <c r="C13" i="1"/>
  <c r="B13" i="1"/>
  <c r="A13" i="1"/>
  <c r="D11" i="1"/>
  <c r="C11" i="1"/>
  <c r="B11" i="1"/>
  <c r="D13" i="1"/>
  <c r="D12" i="1"/>
  <c r="C12" i="1"/>
  <c r="B12" i="1"/>
  <c r="A12" i="1"/>
  <c r="D12" i="2" l="1"/>
  <c r="D17" i="2" s="1"/>
  <c r="D22" i="2" s="1"/>
  <c r="C14" i="2"/>
  <c r="C19" i="2" s="1"/>
  <c r="C24" i="2" s="1"/>
  <c r="A14" i="2"/>
  <c r="A19" i="2" s="1"/>
  <c r="A24" i="2" s="1"/>
  <c r="B12" i="2"/>
  <c r="B17" i="2" s="1"/>
  <c r="B22" i="2" s="1"/>
  <c r="D14" i="2"/>
  <c r="D19" i="2" s="1"/>
  <c r="D24" i="2" s="1"/>
  <c r="A12" i="2"/>
  <c r="A17" i="2" s="1"/>
  <c r="A22" i="2" s="1"/>
  <c r="C13" i="2"/>
  <c r="C18" i="2" s="1"/>
  <c r="C23" i="2" s="1"/>
  <c r="B14" i="2"/>
  <c r="B19" i="2" s="1"/>
  <c r="B24" i="2" s="1"/>
  <c r="D11" i="2"/>
  <c r="D16" i="2" s="1"/>
  <c r="D21" i="2" s="1"/>
  <c r="C12" i="2"/>
  <c r="C17" i="2" s="1"/>
  <c r="C22" i="2" s="1"/>
  <c r="A13" i="2"/>
  <c r="A18" i="2" s="1"/>
  <c r="A23" i="2" s="1"/>
  <c r="B11" i="2"/>
  <c r="B16" i="2" s="1"/>
  <c r="B21" i="2" s="1"/>
  <c r="D13" i="2"/>
  <c r="D18" i="2" s="1"/>
  <c r="D23" i="2" s="1"/>
  <c r="A11" i="2"/>
  <c r="A16" i="2" s="1"/>
  <c r="C11" i="2"/>
  <c r="C16" i="2" s="1"/>
  <c r="C21" i="2" s="1"/>
  <c r="A16" i="1" a="1"/>
  <c r="D16" i="1" s="1"/>
  <c r="E11" i="2" l="1" a="1"/>
  <c r="E11" i="2" s="1"/>
  <c r="A21" i="2"/>
  <c r="E21" i="2" s="1" a="1"/>
  <c r="E21" i="2" s="1"/>
  <c r="E16" i="2" a="1"/>
  <c r="E16" i="2" s="1"/>
  <c r="D18" i="1"/>
  <c r="C19" i="1"/>
  <c r="B19" i="1"/>
  <c r="A19" i="1"/>
  <c r="D19" i="1"/>
  <c r="C18" i="1"/>
  <c r="B18" i="1"/>
  <c r="A18" i="1"/>
  <c r="C17" i="1"/>
  <c r="B17" i="1"/>
  <c r="A17" i="1"/>
  <c r="D17" i="1"/>
  <c r="C16" i="1"/>
  <c r="B16" i="1"/>
  <c r="A16" i="1"/>
</calcChain>
</file>

<file path=xl/sharedStrings.xml><?xml version="1.0" encoding="utf-8"?>
<sst xmlns="http://schemas.openxmlformats.org/spreadsheetml/2006/main" count="7" uniqueCount="7">
  <si>
    <t>det</t>
  </si>
  <si>
    <t>trasposed</t>
  </si>
  <si>
    <t>NB.Ctrl+Shift+Enter</t>
  </si>
  <si>
    <t>inverse</t>
  </si>
  <si>
    <t>approx to 10^-2</t>
  </si>
  <si>
    <t>Identity as a product of inverses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</si>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</sst>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00000000"/>
  </numFmts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6" borderId="1" xfId="0" applyNumberFormat="1" applyFill="1" applyBorder="1"/>
    <xf numFmtId="0" fontId="0" fillId="7" borderId="0" xfId="0" applyFill="1"/>
    <xf numFmtId="49" fontId="0" fillId="6" borderId="5" xfId="0" applyNumberFormat="1" applyFill="1" applyBorder="1" applyAlignment="1">
      <alignment horizontal="left" vertical="top" wrapText="1"/>
    </xf>
    <xf numFmtId="49" fontId="0" fillId="6" borderId="6" xfId="0" applyNumberFormat="1" applyFill="1" applyBorder="1" applyAlignment="1">
      <alignment horizontal="left" vertical="top" wrapText="1"/>
    </xf>
    <xf numFmtId="49" fontId="0" fillId="6" borderId="7" xfId="0" applyNumberFormat="1" applyFill="1" applyBorder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0" fontId="1" fillId="2" borderId="2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8" borderId="0" xfId="0" applyFill="1"/>
    <xf numFmtId="164" fontId="0" fillId="0" borderId="0" xfId="0" applyNumberFormat="1"/>
    <xf numFmtId="1" fontId="0" fillId="9" borderId="0" xfId="0" applyNumberFormat="1" applyFill="1"/>
  </cellXfs>
  <cellStyles count="1">
    <cellStyle name="Normale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theme="3" tint="0.59996337778862885"/>
        </patternFill>
      </fill>
    </dxf>
    <dxf>
      <font>
        <strike val="0"/>
        <color theme="1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  <color theme="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0" sqref="K10"/>
    </sheetView>
  </sheetViews>
  <sheetFormatPr defaultRowHeight="15" x14ac:dyDescent="0.25"/>
  <cols>
    <col min="1" max="3" width="12.7109375" bestFit="1" customWidth="1"/>
    <col min="4" max="4" width="9.28515625" bestFit="1" customWidth="1"/>
    <col min="6" max="6" width="12" bestFit="1" customWidth="1"/>
    <col min="8" max="8" width="9.5703125" customWidth="1"/>
  </cols>
  <sheetData>
    <row r="1" spans="1:11" x14ac:dyDescent="0.25">
      <c r="A1" s="2">
        <v>1</v>
      </c>
      <c r="B1" s="2">
        <v>2</v>
      </c>
      <c r="C1" s="2">
        <v>3</v>
      </c>
      <c r="D1" s="2">
        <v>4</v>
      </c>
      <c r="F1" s="2">
        <f ca="1">MDETERM(A1:D4)</f>
        <v>-10.015320298803207</v>
      </c>
      <c r="H1" s="11" t="s">
        <v>2</v>
      </c>
      <c r="I1" s="12"/>
      <c r="J1" s="13"/>
    </row>
    <row r="2" spans="1:11" x14ac:dyDescent="0.25">
      <c r="A2" s="2">
        <v>5</v>
      </c>
      <c r="B2" s="2">
        <f ca="1">6+RAND()</f>
        <v>6.5743003528549568</v>
      </c>
      <c r="C2" s="2">
        <v>7</v>
      </c>
      <c r="D2" s="2">
        <v>8</v>
      </c>
      <c r="F2" s="2" t="s">
        <v>0</v>
      </c>
    </row>
    <row r="3" spans="1:11" x14ac:dyDescent="0.25">
      <c r="A3" s="2">
        <v>9</v>
      </c>
      <c r="B3" s="2">
        <v>10</v>
      </c>
      <c r="C3" s="2">
        <f ca="1">11+RAND()</f>
        <v>11.484421331539187</v>
      </c>
      <c r="D3" s="2">
        <v>12</v>
      </c>
    </row>
    <row r="4" spans="1:11" x14ac:dyDescent="0.25">
      <c r="A4" s="2">
        <v>13</v>
      </c>
      <c r="B4" s="2">
        <v>14</v>
      </c>
      <c r="C4" s="2">
        <v>15</v>
      </c>
      <c r="D4" s="2">
        <v>16</v>
      </c>
    </row>
    <row r="6" spans="1:11" x14ac:dyDescent="0.25">
      <c r="A6" s="3">
        <f t="array" ref="A6:D9">TRANSPOSE(A1:D4)</f>
        <v>1</v>
      </c>
      <c r="B6" s="3">
        <v>5</v>
      </c>
      <c r="C6" s="3">
        <v>9</v>
      </c>
      <c r="D6" s="3">
        <v>13</v>
      </c>
    </row>
    <row r="7" spans="1:11" x14ac:dyDescent="0.25">
      <c r="A7" s="3">
        <v>2</v>
      </c>
      <c r="B7" s="3">
        <f ca="1"/>
        <v>6.5743003528549568</v>
      </c>
      <c r="C7" s="3">
        <v>10</v>
      </c>
      <c r="D7" s="3">
        <v>14</v>
      </c>
      <c r="F7" s="3" t="s">
        <v>1</v>
      </c>
    </row>
    <row r="8" spans="1:11" x14ac:dyDescent="0.25">
      <c r="A8" s="3">
        <v>3</v>
      </c>
      <c r="B8" s="3">
        <v>7</v>
      </c>
      <c r="C8" s="3">
        <f ca="1"/>
        <v>11.484421331539187</v>
      </c>
      <c r="D8" s="3">
        <v>15</v>
      </c>
    </row>
    <row r="9" spans="1:11" x14ac:dyDescent="0.25">
      <c r="A9" s="3">
        <v>4</v>
      </c>
      <c r="B9" s="3">
        <v>8</v>
      </c>
      <c r="C9" s="3">
        <v>12</v>
      </c>
      <c r="D9" s="3">
        <v>16</v>
      </c>
    </row>
    <row r="11" spans="1:11" x14ac:dyDescent="0.25">
      <c r="A11" s="1">
        <f t="array" aca="1" ref="A11:D14" ca="1">MINVERSE(A1:D4)</f>
        <v>0.55881280707326131</v>
      </c>
      <c r="B11" s="1">
        <f ca="1"/>
        <v>-1.1608327652116857</v>
      </c>
      <c r="C11" s="1">
        <f ca="1"/>
        <v>-0.68810622412974576</v>
      </c>
      <c r="D11" s="1">
        <f ca="1"/>
        <v>0.95679284893483674</v>
      </c>
      <c r="F11" s="1" t="s">
        <v>3</v>
      </c>
    </row>
    <row r="12" spans="1:11" x14ac:dyDescent="0.25">
      <c r="A12" s="1">
        <f ca="1"/>
        <v>-1.1608327652116861</v>
      </c>
      <c r="B12" s="1">
        <f ca="1"/>
        <v>1.7412491478175294</v>
      </c>
      <c r="C12" s="1">
        <f ca="1"/>
        <v>-1.119849090403825E-15</v>
      </c>
      <c r="D12" s="1">
        <f ca="1"/>
        <v>-0.58041638260584238</v>
      </c>
    </row>
    <row r="13" spans="1:11" x14ac:dyDescent="0.25">
      <c r="A13" s="1">
        <f ca="1"/>
        <v>-0.6881062241297452</v>
      </c>
      <c r="B13" s="1">
        <f ca="1"/>
        <v>-2.2423723863191006E-15</v>
      </c>
      <c r="C13" s="1">
        <f ca="1"/>
        <v>2.0643186723892395</v>
      </c>
      <c r="D13" s="1">
        <f ca="1"/>
        <v>-1.3762124482594926</v>
      </c>
    </row>
    <row r="14" spans="1:11" x14ac:dyDescent="0.25">
      <c r="A14" s="1">
        <f ca="1"/>
        <v>1.2067928489348365</v>
      </c>
      <c r="B14" s="1">
        <f ca="1"/>
        <v>-0.58041638260584161</v>
      </c>
      <c r="C14" s="1">
        <f ca="1"/>
        <v>-1.3762124482594926</v>
      </c>
      <c r="D14" s="1">
        <f ca="1"/>
        <v>1.0831693152638313</v>
      </c>
    </row>
    <row r="16" spans="1:11" x14ac:dyDescent="0.25">
      <c r="A16" s="4">
        <f t="array" aca="1" ref="A16:D19" ca="1">MMULT(A1:D4,A11:D14)</f>
        <v>0.99999999999999956</v>
      </c>
      <c r="B16" s="4">
        <f ca="1"/>
        <v>0</v>
      </c>
      <c r="C16" s="4">
        <f ca="1"/>
        <v>0</v>
      </c>
      <c r="D16" s="4">
        <f ca="1"/>
        <v>-8.8817841970012523E-16</v>
      </c>
      <c r="F16" s="7" t="s">
        <v>5</v>
      </c>
      <c r="G16" s="5">
        <v>1</v>
      </c>
      <c r="H16" s="5">
        <v>0</v>
      </c>
      <c r="I16" s="5">
        <v>0</v>
      </c>
      <c r="J16" s="5">
        <v>0</v>
      </c>
      <c r="K16" s="10" t="s">
        <v>4</v>
      </c>
    </row>
    <row r="17" spans="1:11" x14ac:dyDescent="0.25">
      <c r="A17" s="4">
        <f ca="1"/>
        <v>-1.7763568394002505E-15</v>
      </c>
      <c r="B17" s="4">
        <f ca="1"/>
        <v>0.99999999999999911</v>
      </c>
      <c r="C17" s="4">
        <f ca="1"/>
        <v>-1.7763568394002505E-15</v>
      </c>
      <c r="D17" s="4">
        <f ca="1"/>
        <v>-1.7763568394002505E-15</v>
      </c>
      <c r="F17" s="8"/>
      <c r="G17" s="5">
        <v>0</v>
      </c>
      <c r="H17" s="5">
        <v>0.99999999999999911</v>
      </c>
      <c r="I17" s="5">
        <v>-3.5527136788005009E-15</v>
      </c>
      <c r="J17" s="5">
        <v>3.5527136788005009E-15</v>
      </c>
      <c r="K17" s="10"/>
    </row>
    <row r="18" spans="1:11" x14ac:dyDescent="0.25">
      <c r="A18" s="4">
        <f ca="1"/>
        <v>0</v>
      </c>
      <c r="B18" s="4">
        <f ca="1"/>
        <v>-8.8817841970012523E-16</v>
      </c>
      <c r="C18" s="4">
        <f ca="1"/>
        <v>1</v>
      </c>
      <c r="D18" s="4">
        <f ca="1"/>
        <v>-3.5527136788005009E-15</v>
      </c>
      <c r="F18" s="9"/>
      <c r="G18" s="5">
        <v>-3.5527136788005009E-15</v>
      </c>
      <c r="H18" s="5">
        <v>-7.1054273576010019E-15</v>
      </c>
      <c r="I18" s="5">
        <v>0.99999999999999289</v>
      </c>
      <c r="J18" s="5">
        <v>0</v>
      </c>
    </row>
    <row r="19" spans="1:11" x14ac:dyDescent="0.25">
      <c r="A19" s="4">
        <f ca="1"/>
        <v>0</v>
      </c>
      <c r="B19" s="4">
        <f ca="1"/>
        <v>0</v>
      </c>
      <c r="C19" s="4">
        <f ca="1"/>
        <v>-3.5527136788005009E-15</v>
      </c>
      <c r="D19" s="4">
        <f ca="1"/>
        <v>1</v>
      </c>
      <c r="G19" s="5">
        <v>0</v>
      </c>
      <c r="H19" s="5">
        <v>-5.3290705182007514E-15</v>
      </c>
      <c r="I19" s="5">
        <v>0</v>
      </c>
      <c r="J19" s="5">
        <v>1.0000000000000071</v>
      </c>
    </row>
    <row r="23" spans="1:11" x14ac:dyDescent="0.25">
      <c r="A23" s="6">
        <f ca="1">1+RAND()</f>
        <v>1.8173524678181068</v>
      </c>
      <c r="B23" s="6">
        <v>1</v>
      </c>
      <c r="D23" s="6">
        <v>2</v>
      </c>
      <c r="E23" s="6">
        <v>2</v>
      </c>
      <c r="G23" s="6">
        <f ca="1">A23+D23</f>
        <v>3.8173524678181066</v>
      </c>
      <c r="H23" s="6">
        <f>B23+E23</f>
        <v>3</v>
      </c>
      <c r="I23" s="6" t="s">
        <v>6</v>
      </c>
    </row>
    <row r="24" spans="1:11" x14ac:dyDescent="0.25">
      <c r="A24" s="6">
        <v>1</v>
      </c>
      <c r="B24" s="6">
        <v>1</v>
      </c>
      <c r="D24" s="6">
        <v>2</v>
      </c>
      <c r="E24" s="6">
        <v>2</v>
      </c>
      <c r="G24" s="6">
        <f>A24+D24</f>
        <v>3</v>
      </c>
      <c r="H24" s="6">
        <f>B24+E24</f>
        <v>3</v>
      </c>
    </row>
  </sheetData>
  <mergeCells count="3">
    <mergeCell ref="F16:F18"/>
    <mergeCell ref="K16:K17"/>
    <mergeCell ref="H1:J1"/>
  </mergeCells>
  <conditionalFormatting sqref="F1">
    <cfRule type="cellIs" dxfId="15" priority="1" operator="between">
      <formula>-1</formula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4" sqref="G14"/>
    </sheetView>
  </sheetViews>
  <sheetFormatPr defaultRowHeight="15" x14ac:dyDescent="0.25"/>
  <cols>
    <col min="1" max="4" width="22.7109375" bestFit="1" customWidth="1"/>
    <col min="5" max="5" width="22" bestFit="1" customWidth="1"/>
  </cols>
  <sheetData>
    <row r="1" spans="1:5" x14ac:dyDescent="0.25">
      <c r="A1" s="2">
        <f ca="1">RAND()</f>
        <v>3.6235230756144654E-2</v>
      </c>
      <c r="B1" s="2">
        <f ca="1">RAND()</f>
        <v>0.60383238287576635</v>
      </c>
      <c r="C1" s="2">
        <f ca="1">RAND()</f>
        <v>0.18398565599285865</v>
      </c>
      <c r="D1" s="2">
        <f ca="1">RAND()</f>
        <v>0.78387775642347757</v>
      </c>
      <c r="E1">
        <f t="array" aca="1" ref="E1" ca="1">MDETERM(A1:D4)</f>
        <v>-9.6484866005081049E-2</v>
      </c>
    </row>
    <row r="2" spans="1:5" x14ac:dyDescent="0.25">
      <c r="A2" s="2">
        <f ca="1">RAND()</f>
        <v>0.37071828017478714</v>
      </c>
      <c r="B2" s="2">
        <f ca="1">RAND()</f>
        <v>0.57104312692153869</v>
      </c>
      <c r="C2" s="2">
        <f ca="1">RAND()</f>
        <v>0.58350527754587578</v>
      </c>
      <c r="D2" s="2">
        <f ca="1">RAND()</f>
        <v>0.87533377979314131</v>
      </c>
    </row>
    <row r="3" spans="1:5" x14ac:dyDescent="0.25">
      <c r="A3" s="2">
        <f ca="1">RAND()</f>
        <v>0.7170571186894581</v>
      </c>
      <c r="B3" s="2">
        <f ca="1">RAND()</f>
        <v>0.24711384331438424</v>
      </c>
      <c r="C3" s="2">
        <f ca="1">RAND()</f>
        <v>1.1968628587030183E-2</v>
      </c>
      <c r="D3" s="2">
        <f ca="1">RAND()</f>
        <v>0.31380677300438031</v>
      </c>
    </row>
    <row r="4" spans="1:5" x14ac:dyDescent="0.25">
      <c r="A4" s="2">
        <f ca="1">RAND()</f>
        <v>0.23104138781716699</v>
      </c>
      <c r="B4" s="2">
        <f ca="1">RAND()</f>
        <v>0.42262864653866294</v>
      </c>
      <c r="C4" s="2">
        <f ca="1">RAND()</f>
        <v>0.63275252943213756</v>
      </c>
      <c r="D4" s="2">
        <f ca="1">RAND()</f>
        <v>0.19246909437136106</v>
      </c>
    </row>
    <row r="6" spans="1:5" x14ac:dyDescent="0.25">
      <c r="A6" s="14">
        <f t="array" aca="1" ref="A6:D9" ca="1">MINVERSE(A1:D4)</f>
        <v>-0.72553596191633307</v>
      </c>
      <c r="B6" s="14">
        <f ca="1"/>
        <v>0.16320201345866259</v>
      </c>
      <c r="C6" s="14">
        <f ca="1"/>
        <v>1.3355348413453112</v>
      </c>
      <c r="D6" s="14">
        <f ca="1"/>
        <v>3.5202472093210639E-2</v>
      </c>
      <c r="E6">
        <f t="array" aca="1" ref="E6" ca="1">MDETERM(A6:D9)</f>
        <v>-10.364319726031834</v>
      </c>
    </row>
    <row r="7" spans="1:5" x14ac:dyDescent="0.25">
      <c r="A7" s="14">
        <f ca="1"/>
        <v>2.9409196879360535</v>
      </c>
      <c r="B7" s="14">
        <f ca="1"/>
        <v>-3.4650924965541825</v>
      </c>
      <c r="C7" s="14">
        <f ca="1"/>
        <v>0.89423367076869065</v>
      </c>
      <c r="D7" s="14">
        <f ca="1"/>
        <v>2.3233569236944058</v>
      </c>
    </row>
    <row r="8" spans="1:5" x14ac:dyDescent="0.25">
      <c r="A8" s="14">
        <f ca="1"/>
        <v>-1.5168239409048641</v>
      </c>
      <c r="B8" s="14">
        <f ca="1"/>
        <v>1.5563088110174002</v>
      </c>
      <c r="C8" s="14">
        <f ca="1"/>
        <v>-0.92248176277424443</v>
      </c>
      <c r="D8" s="14">
        <f ca="1"/>
        <v>0.60371198359812717</v>
      </c>
    </row>
    <row r="9" spans="1:5" x14ac:dyDescent="0.25">
      <c r="A9" s="14">
        <f ca="1"/>
        <v>-0.6001684935725492</v>
      </c>
      <c r="B9" s="14">
        <f ca="1"/>
        <v>2.2963821644235298</v>
      </c>
      <c r="C9" s="14">
        <f ca="1"/>
        <v>-0.53405935521327674</v>
      </c>
      <c r="D9" s="14">
        <f ca="1"/>
        <v>-1.9330412811449125</v>
      </c>
    </row>
    <row r="11" spans="1:5" x14ac:dyDescent="0.25">
      <c r="A11">
        <f t="array" aca="1" ref="A11:D14" ca="1">MMULT(A1:D4,A6:D9)</f>
        <v>0.99999999999999989</v>
      </c>
      <c r="B11">
        <f ca="1"/>
        <v>2.2204460492503131E-16</v>
      </c>
      <c r="C11">
        <f ca="1"/>
        <v>0</v>
      </c>
      <c r="D11">
        <f ca="1"/>
        <v>0</v>
      </c>
      <c r="E11">
        <f t="array" aca="1" ref="E11" ca="1">MDETERM(A11:D14)</f>
        <v>0.99999999999999944</v>
      </c>
    </row>
    <row r="12" spans="1:5" x14ac:dyDescent="0.25">
      <c r="A12">
        <f ca="1"/>
        <v>0</v>
      </c>
      <c r="B12">
        <f ca="1"/>
        <v>0.99999999999999956</v>
      </c>
      <c r="C12">
        <f ca="1"/>
        <v>5.5511151231257827E-17</v>
      </c>
      <c r="D12">
        <f ca="1"/>
        <v>2.2204460492503131E-16</v>
      </c>
    </row>
    <row r="13" spans="1:5" x14ac:dyDescent="0.25">
      <c r="A13">
        <f ca="1"/>
        <v>0</v>
      </c>
      <c r="B13">
        <f ca="1"/>
        <v>0</v>
      </c>
      <c r="C13">
        <f ca="1"/>
        <v>1</v>
      </c>
      <c r="D13">
        <f ca="1"/>
        <v>0</v>
      </c>
    </row>
    <row r="14" spans="1:5" x14ac:dyDescent="0.25">
      <c r="A14">
        <f ca="1"/>
        <v>1.8041124150158794E-16</v>
      </c>
      <c r="B14">
        <f ca="1"/>
        <v>-1.6653345369377348E-16</v>
      </c>
      <c r="C14">
        <f ca="1"/>
        <v>6.9388939039072284E-17</v>
      </c>
      <c r="D14">
        <f ca="1"/>
        <v>1</v>
      </c>
    </row>
    <row r="16" spans="1:5" x14ac:dyDescent="0.25">
      <c r="A16" s="15">
        <f ca="1">A11</f>
        <v>0.99999999999999989</v>
      </c>
      <c r="B16" s="15">
        <f t="shared" ref="B16:D16" ca="1" si="0">B11</f>
        <v>2.2204460492503131E-16</v>
      </c>
      <c r="C16" s="15">
        <f t="shared" ca="1" si="0"/>
        <v>0</v>
      </c>
      <c r="D16" s="15">
        <f t="shared" ca="1" si="0"/>
        <v>0</v>
      </c>
      <c r="E16" s="15">
        <f t="array" aca="1" ref="E16" ca="1">MDETERM(A16:D19)</f>
        <v>0.99999999999999944</v>
      </c>
    </row>
    <row r="17" spans="1:5" x14ac:dyDescent="0.25">
      <c r="A17" s="15">
        <f t="shared" ref="A17:D19" ca="1" si="1">A12</f>
        <v>0</v>
      </c>
      <c r="B17" s="15">
        <f t="shared" ca="1" si="1"/>
        <v>0.99999999999999956</v>
      </c>
      <c r="C17" s="15">
        <f t="shared" ca="1" si="1"/>
        <v>5.5511151231257827E-17</v>
      </c>
      <c r="D17" s="15">
        <f t="shared" ca="1" si="1"/>
        <v>2.2204460492503131E-16</v>
      </c>
    </row>
    <row r="18" spans="1:5" x14ac:dyDescent="0.25">
      <c r="A18" s="15">
        <f t="shared" ca="1" si="1"/>
        <v>0</v>
      </c>
      <c r="B18" s="15">
        <f t="shared" ca="1" si="1"/>
        <v>0</v>
      </c>
      <c r="C18" s="15">
        <f t="shared" ca="1" si="1"/>
        <v>1</v>
      </c>
      <c r="D18" s="15">
        <f t="shared" ca="1" si="1"/>
        <v>0</v>
      </c>
    </row>
    <row r="19" spans="1:5" x14ac:dyDescent="0.25">
      <c r="A19" s="15">
        <f t="shared" ca="1" si="1"/>
        <v>1.8041124150158794E-16</v>
      </c>
      <c r="B19" s="15">
        <f t="shared" ca="1" si="1"/>
        <v>-1.6653345369377348E-16</v>
      </c>
      <c r="C19" s="15">
        <f t="shared" ca="1" si="1"/>
        <v>6.9388939039072284E-17</v>
      </c>
      <c r="D19" s="15">
        <f t="shared" ca="1" si="1"/>
        <v>1</v>
      </c>
    </row>
    <row r="21" spans="1:5" x14ac:dyDescent="0.25">
      <c r="A21" s="16">
        <f ca="1">A16</f>
        <v>0.99999999999999989</v>
      </c>
      <c r="B21" s="16">
        <f t="shared" ref="B21:D21" ca="1" si="2">B16</f>
        <v>2.2204460492503131E-16</v>
      </c>
      <c r="C21" s="16">
        <f t="shared" ca="1" si="2"/>
        <v>0</v>
      </c>
      <c r="D21" s="16">
        <f t="shared" ca="1" si="2"/>
        <v>0</v>
      </c>
      <c r="E21" s="16">
        <f t="array" aca="1" ref="E21" ca="1">MDETERM(A21:D24)</f>
        <v>0.99999999999999944</v>
      </c>
    </row>
    <row r="22" spans="1:5" x14ac:dyDescent="0.25">
      <c r="A22" s="16">
        <f t="shared" ref="A22:D24" ca="1" si="3">A17</f>
        <v>0</v>
      </c>
      <c r="B22" s="16">
        <f t="shared" ca="1" si="3"/>
        <v>0.99999999999999956</v>
      </c>
      <c r="C22" s="16">
        <f t="shared" ca="1" si="3"/>
        <v>5.5511151231257827E-17</v>
      </c>
      <c r="D22" s="16">
        <f t="shared" ca="1" si="3"/>
        <v>2.2204460492503131E-16</v>
      </c>
    </row>
    <row r="23" spans="1:5" x14ac:dyDescent="0.25">
      <c r="A23" s="16">
        <f t="shared" ca="1" si="3"/>
        <v>0</v>
      </c>
      <c r="B23" s="16">
        <f t="shared" ca="1" si="3"/>
        <v>0</v>
      </c>
      <c r="C23" s="16">
        <f t="shared" ca="1" si="3"/>
        <v>1</v>
      </c>
      <c r="D23" s="16">
        <f t="shared" ca="1" si="3"/>
        <v>0</v>
      </c>
    </row>
    <row r="24" spans="1:5" x14ac:dyDescent="0.25">
      <c r="A24" s="16">
        <f t="shared" ca="1" si="3"/>
        <v>1.8041124150158794E-16</v>
      </c>
      <c r="B24" s="16">
        <f t="shared" ca="1" si="3"/>
        <v>-1.6653345369377348E-16</v>
      </c>
      <c r="C24" s="16">
        <f t="shared" ca="1" si="3"/>
        <v>6.9388939039072284E-17</v>
      </c>
      <c r="D24" s="16">
        <f t="shared" ca="1" si="3"/>
        <v>1</v>
      </c>
    </row>
  </sheetData>
  <conditionalFormatting sqref="A1:D4">
    <cfRule type="cellIs" dxfId="14" priority="15" operator="between">
      <formula>-0.1</formula>
      <formula>0.1</formula>
    </cfRule>
  </conditionalFormatting>
  <conditionalFormatting sqref="E1">
    <cfRule type="cellIs" dxfId="13" priority="14" operator="between">
      <formula>-0.1</formula>
      <formula>0.1</formula>
    </cfRule>
  </conditionalFormatting>
  <conditionalFormatting sqref="A6:D9">
    <cfRule type="cellIs" dxfId="12" priority="13" operator="between">
      <formula>-0.1</formula>
      <formula>0.1</formula>
    </cfRule>
  </conditionalFormatting>
  <conditionalFormatting sqref="A11:D14">
    <cfRule type="cellIs" dxfId="10" priority="11" operator="between">
      <formula>0.989</formula>
      <formula>1.011</formula>
    </cfRule>
    <cfRule type="cellIs" dxfId="11" priority="12" operator="between">
      <formula>-0.1</formula>
      <formula>0.1</formula>
    </cfRule>
  </conditionalFormatting>
  <conditionalFormatting sqref="E11">
    <cfRule type="cellIs" dxfId="9" priority="9" operator="between">
      <formula>0.989</formula>
      <formula>1.011</formula>
    </cfRule>
    <cfRule type="cellIs" dxfId="8" priority="10" operator="between">
      <formula>-0.1</formula>
      <formula>0.1</formula>
    </cfRule>
  </conditionalFormatting>
  <conditionalFormatting sqref="A16:D19">
    <cfRule type="cellIs" dxfId="6" priority="7" operator="between">
      <formula>-0.001</formula>
      <formula>0.001</formula>
    </cfRule>
    <cfRule type="cellIs" dxfId="7" priority="8" operator="between">
      <formula>0.989</formula>
      <formula>1.011</formula>
    </cfRule>
  </conditionalFormatting>
  <conditionalFormatting sqref="A21:D24">
    <cfRule type="cellIs" dxfId="5" priority="6" operator="between">
      <formula>0.989</formula>
      <formula>1.011</formula>
    </cfRule>
  </conditionalFormatting>
  <conditionalFormatting sqref="E16">
    <cfRule type="cellIs" dxfId="4" priority="4" operator="between">
      <formula>-0.001</formula>
      <formula>0.001</formula>
    </cfRule>
    <cfRule type="cellIs" dxfId="3" priority="5" operator="between">
      <formula>0.989</formula>
      <formula>1.011</formula>
    </cfRule>
  </conditionalFormatting>
  <conditionalFormatting sqref="E21">
    <cfRule type="cellIs" dxfId="2" priority="3" operator="between">
      <formula>0.989</formula>
      <formula>1.011</formula>
    </cfRule>
  </conditionalFormatting>
  <conditionalFormatting sqref="E6">
    <cfRule type="cellIs" dxfId="1" priority="1" operator="between">
      <formula>0.989</formula>
      <formula>1.011</formula>
    </cfRule>
    <cfRule type="cellIs" dxfId="0" priority="2" operator="between">
      <formula>-0.1</formula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Generale</vt:lpstr>
      <vt:lpstr>Cronotopo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2020-10-21T14:58:14Z</dcterms:created>
  <dcterms:modified xsi:type="dcterms:W3CDTF">2020-11-06T15:07:15Z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677160fb-1973-44e3-9006-87aedfca4a42</vt:lpwstr>
  </property>
</Properties>
</file>