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740" windowHeight="12405"/>
  </bookViews>
  <sheets>
    <sheet name="ruote quad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I6" i="1" s="1"/>
  <c r="J6" i="1" s="1"/>
  <c r="H7" i="1"/>
  <c r="H8" i="1"/>
  <c r="H9" i="1"/>
  <c r="H10" i="1"/>
  <c r="I10" i="1" s="1"/>
  <c r="J10" i="1" s="1"/>
  <c r="H11" i="1"/>
  <c r="H12" i="1"/>
  <c r="H13" i="1"/>
  <c r="H14" i="1"/>
  <c r="I14" i="1" s="1"/>
  <c r="J14" i="1" s="1"/>
  <c r="H15" i="1"/>
  <c r="H16" i="1"/>
  <c r="H17" i="1"/>
  <c r="H18" i="1"/>
  <c r="I18" i="1" s="1"/>
  <c r="J18" i="1" s="1"/>
  <c r="H19" i="1"/>
  <c r="H20" i="1"/>
  <c r="H21" i="1"/>
  <c r="H22" i="1"/>
  <c r="I22" i="1" s="1"/>
  <c r="J22" i="1" s="1"/>
  <c r="H23" i="1"/>
  <c r="H24" i="1"/>
  <c r="H25" i="1"/>
  <c r="H26" i="1"/>
  <c r="I26" i="1" s="1"/>
  <c r="J26" i="1" s="1"/>
  <c r="H27" i="1"/>
  <c r="H28" i="1"/>
  <c r="H29" i="1"/>
  <c r="H30" i="1"/>
  <c r="I30" i="1" s="1"/>
  <c r="J30" i="1" s="1"/>
  <c r="H31" i="1"/>
  <c r="H32" i="1"/>
  <c r="H33" i="1"/>
  <c r="H34" i="1"/>
  <c r="I34" i="1" s="1"/>
  <c r="J34" i="1" s="1"/>
  <c r="H35" i="1"/>
  <c r="H36" i="1"/>
  <c r="H2" i="1"/>
  <c r="I2" i="1" s="1"/>
  <c r="J2" i="1" s="1"/>
  <c r="J3" i="1"/>
  <c r="J7" i="1"/>
  <c r="J11" i="1"/>
  <c r="J15" i="1"/>
  <c r="J19" i="1"/>
  <c r="J23" i="1"/>
  <c r="J27" i="1"/>
  <c r="J31" i="1"/>
  <c r="J35" i="1"/>
  <c r="I3" i="1"/>
  <c r="I4" i="1"/>
  <c r="J4" i="1" s="1"/>
  <c r="I5" i="1"/>
  <c r="J5" i="1" s="1"/>
  <c r="I7" i="1"/>
  <c r="I8" i="1"/>
  <c r="J8" i="1" s="1"/>
  <c r="I9" i="1"/>
  <c r="J9" i="1" s="1"/>
  <c r="I11" i="1"/>
  <c r="I12" i="1"/>
  <c r="J12" i="1" s="1"/>
  <c r="I13" i="1"/>
  <c r="J13" i="1" s="1"/>
  <c r="I15" i="1"/>
  <c r="I16" i="1"/>
  <c r="J16" i="1" s="1"/>
  <c r="I17" i="1"/>
  <c r="J17" i="1" s="1"/>
  <c r="I19" i="1"/>
  <c r="I20" i="1"/>
  <c r="J20" i="1" s="1"/>
  <c r="I21" i="1"/>
  <c r="J21" i="1" s="1"/>
  <c r="I23" i="1"/>
  <c r="I24" i="1"/>
  <c r="J24" i="1" s="1"/>
  <c r="I25" i="1"/>
  <c r="J25" i="1" s="1"/>
  <c r="I27" i="1"/>
  <c r="I28" i="1"/>
  <c r="J28" i="1" s="1"/>
  <c r="I29" i="1"/>
  <c r="J29" i="1" s="1"/>
  <c r="I31" i="1"/>
  <c r="I32" i="1"/>
  <c r="J32" i="1" s="1"/>
  <c r="I33" i="1"/>
  <c r="J33" i="1" s="1"/>
  <c r="I35" i="1"/>
  <c r="I36" i="1"/>
  <c r="J36" i="1" s="1"/>
  <c r="B4" i="1"/>
  <c r="B7" i="1"/>
  <c r="B6" i="1"/>
  <c r="B5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C3" i="1"/>
  <c r="C2" i="1"/>
  <c r="D6" i="1" s="1"/>
  <c r="B3" i="1"/>
  <c r="D29" i="1" l="1"/>
  <c r="D13" i="1"/>
  <c r="B2" i="1"/>
  <c r="F29" i="1"/>
  <c r="G29" i="1"/>
  <c r="F6" i="1"/>
  <c r="G6" i="1"/>
  <c r="D25" i="1"/>
  <c r="D33" i="1"/>
  <c r="D17" i="1"/>
  <c r="F13" i="1"/>
  <c r="G13" i="1"/>
  <c r="D9" i="1"/>
  <c r="D37" i="1"/>
  <c r="D21" i="1"/>
  <c r="D5" i="1"/>
  <c r="D32" i="1"/>
  <c r="D24" i="1"/>
  <c r="D20" i="1"/>
  <c r="D12" i="1"/>
  <c r="D4" i="1"/>
  <c r="D19" i="1"/>
  <c r="D36" i="1"/>
  <c r="D28" i="1"/>
  <c r="D16" i="1"/>
  <c r="D8" i="1"/>
  <c r="D2" i="1"/>
  <c r="D35" i="1"/>
  <c r="D31" i="1"/>
  <c r="D27" i="1"/>
  <c r="D23" i="1"/>
  <c r="D15" i="1"/>
  <c r="D11" i="1"/>
  <c r="D7" i="1"/>
  <c r="D3" i="1"/>
  <c r="D38" i="1"/>
  <c r="D34" i="1"/>
  <c r="D30" i="1"/>
  <c r="D26" i="1"/>
  <c r="D22" i="1"/>
  <c r="D18" i="1"/>
  <c r="D14" i="1"/>
  <c r="D10" i="1"/>
  <c r="F30" i="1" l="1"/>
  <c r="G30" i="1"/>
  <c r="F27" i="1"/>
  <c r="G27" i="1"/>
  <c r="F19" i="1"/>
  <c r="G19" i="1"/>
  <c r="F34" i="1"/>
  <c r="G34" i="1"/>
  <c r="F31" i="1"/>
  <c r="G31" i="1"/>
  <c r="F4" i="1"/>
  <c r="G4" i="1"/>
  <c r="F32" i="1"/>
  <c r="G32" i="1"/>
  <c r="F33" i="1"/>
  <c r="G33" i="1"/>
  <c r="F15" i="1"/>
  <c r="G15" i="1"/>
  <c r="F28" i="1"/>
  <c r="G28" i="1"/>
  <c r="F12" i="1"/>
  <c r="G12" i="1"/>
  <c r="F5" i="1"/>
  <c r="G5" i="1"/>
  <c r="F10" i="1"/>
  <c r="G10" i="1"/>
  <c r="F26" i="1"/>
  <c r="G26" i="1"/>
  <c r="F3" i="1"/>
  <c r="G3" i="1"/>
  <c r="F23" i="1"/>
  <c r="G23" i="1"/>
  <c r="F2" i="1"/>
  <c r="G2" i="1"/>
  <c r="F36" i="1"/>
  <c r="G36" i="1"/>
  <c r="F20" i="1"/>
  <c r="G20" i="1"/>
  <c r="F21" i="1"/>
  <c r="G21" i="1"/>
  <c r="F14" i="1"/>
  <c r="G14" i="1"/>
  <c r="F7" i="1"/>
  <c r="G7" i="1"/>
  <c r="F8" i="1"/>
  <c r="G8" i="1"/>
  <c r="F24" i="1"/>
  <c r="G24" i="1"/>
  <c r="F17" i="1"/>
  <c r="G17" i="1"/>
  <c r="F18" i="1"/>
  <c r="G18" i="1"/>
  <c r="F11" i="1"/>
  <c r="G11" i="1"/>
  <c r="F16" i="1"/>
  <c r="G16" i="1"/>
  <c r="F9" i="1"/>
  <c r="G9" i="1"/>
  <c r="F22" i="1"/>
  <c r="G22" i="1"/>
  <c r="F35" i="1"/>
  <c r="G35" i="1"/>
  <c r="F25" i="1"/>
  <c r="G25" i="1"/>
</calcChain>
</file>

<file path=xl/sharedStrings.xml><?xml version="1.0" encoding="utf-8"?>
<sst xmlns="http://schemas.openxmlformats.org/spreadsheetml/2006/main" count="9" uniqueCount="9">
  <si>
    <t>pedana</t>
  </si>
  <si>
    <t>ascissa della pedana</t>
  </si>
  <si>
    <t>parziale dell'ascissa di pedana</t>
  </si>
  <si>
    <t>Dx + celle techn.</t>
  </si>
  <si>
    <t>enumerator</t>
  </si>
  <si>
    <t xml:space="preserve">pendenza pedana </t>
  </si>
  <si>
    <t>distanza centro ruota-pedana</t>
  </si>
  <si>
    <t>distanza centro ruota-suolo</t>
  </si>
  <si>
    <t>err_radq(2)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</si>
</sst>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left" vertical="top" wrapText="1"/>
    </xf>
    <xf numFmtId="49" fontId="1" fillId="2" borderId="0" xfId="0" applyNumberFormat="1" applyFont="1" applyFill="1" applyAlignment="1">
      <alignment horizontal="left" vertical="top" wrapText="1"/>
    </xf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</c:v>
          </c:tx>
          <c:cat>
            <c:numRef>
              <c:f>'ruote quad'!$D$2:$D$28</c:f>
              <c:numCache>
                <c:formatCode>General</c:formatCode>
                <c:ptCount val="27"/>
                <c:pt idx="0">
                  <c:v>-0.88137358701954283</c:v>
                </c:pt>
                <c:pt idx="1">
                  <c:v>-0.81357561878727025</c:v>
                </c:pt>
                <c:pt idx="2">
                  <c:v>-0.74577765055499778</c:v>
                </c:pt>
                <c:pt idx="3">
                  <c:v>-0.67797968232272521</c:v>
                </c:pt>
                <c:pt idx="4">
                  <c:v>-0.61018171409045263</c:v>
                </c:pt>
                <c:pt idx="5">
                  <c:v>-0.54238374585818017</c:v>
                </c:pt>
                <c:pt idx="6">
                  <c:v>-0.47458577762590759</c:v>
                </c:pt>
                <c:pt idx="7">
                  <c:v>-0.40678780939363507</c:v>
                </c:pt>
                <c:pt idx="8">
                  <c:v>-0.33898984116136255</c:v>
                </c:pt>
                <c:pt idx="9">
                  <c:v>-0.27119187292908997</c:v>
                </c:pt>
                <c:pt idx="10">
                  <c:v>-0.20339390469681751</c:v>
                </c:pt>
                <c:pt idx="11">
                  <c:v>-0.13559593646454493</c:v>
                </c:pt>
                <c:pt idx="12">
                  <c:v>-6.7797968232272354E-2</c:v>
                </c:pt>
                <c:pt idx="13">
                  <c:v>0</c:v>
                </c:pt>
                <c:pt idx="14">
                  <c:v>6.7797968232272687E-2</c:v>
                </c:pt>
                <c:pt idx="15">
                  <c:v>0.13559593646454526</c:v>
                </c:pt>
                <c:pt idx="16">
                  <c:v>0.20339390469681773</c:v>
                </c:pt>
                <c:pt idx="17">
                  <c:v>0.27119187292909019</c:v>
                </c:pt>
                <c:pt idx="18">
                  <c:v>0.33898984116136288</c:v>
                </c:pt>
                <c:pt idx="19">
                  <c:v>0.40678780939363535</c:v>
                </c:pt>
                <c:pt idx="20">
                  <c:v>0.47458577762590781</c:v>
                </c:pt>
                <c:pt idx="21">
                  <c:v>0.5423837458581805</c:v>
                </c:pt>
                <c:pt idx="22">
                  <c:v>0.61018171409045296</c:v>
                </c:pt>
                <c:pt idx="23">
                  <c:v>0.67797968232272543</c:v>
                </c:pt>
                <c:pt idx="24">
                  <c:v>0.74577765055499812</c:v>
                </c:pt>
                <c:pt idx="25">
                  <c:v>0.81357561878727058</c:v>
                </c:pt>
                <c:pt idx="26">
                  <c:v>0.88137358701954305</c:v>
                </c:pt>
              </c:numCache>
            </c:numRef>
          </c:cat>
          <c:val>
            <c:numRef>
              <c:f>'ruote quad'!$J$2:$J$28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35872"/>
        <c:axId val="35545088"/>
      </c:lineChart>
      <c:catAx>
        <c:axId val="811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45088"/>
        <c:crosses val="autoZero"/>
        <c:auto val="1"/>
        <c:lblAlgn val="ctr"/>
        <c:lblOffset val="100"/>
        <c:noMultiLvlLbl val="0"/>
      </c:catAx>
      <c:valAx>
        <c:axId val="355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3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</xdr:row>
      <xdr:rowOff>128587</xdr:rowOff>
    </xdr:from>
    <xdr:to>
      <xdr:col>22</xdr:col>
      <xdr:colOff>395287</xdr:colOff>
      <xdr:row>22</xdr:row>
      <xdr:rowOff>14287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4" workbookViewId="0">
      <selection activeCell="M33" sqref="M33"/>
    </sheetView>
  </sheetViews>
  <sheetFormatPr defaultRowHeight="15" x14ac:dyDescent="0.25"/>
  <cols>
    <col min="1" max="1" width="12.85546875" customWidth="1"/>
    <col min="2" max="2" width="12" bestFit="1" customWidth="1"/>
    <col min="4" max="4" width="19.140625" bestFit="1" customWidth="1"/>
    <col min="6" max="6" width="12.7109375" bestFit="1" customWidth="1"/>
  </cols>
  <sheetData>
    <row r="1" spans="1:19" s="1" customFormat="1" ht="60" x14ac:dyDescent="0.25">
      <c r="A1" s="2" t="s">
        <v>4</v>
      </c>
      <c r="B1" s="2" t="s">
        <v>3</v>
      </c>
      <c r="C1" s="2" t="s">
        <v>2</v>
      </c>
      <c r="D1" s="2" t="s">
        <v>1</v>
      </c>
      <c r="E1" s="2"/>
      <c r="F1" s="2" t="s">
        <v>0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>
        <v>0</v>
      </c>
      <c r="B2">
        <f>LOG(C2, $B$3)</f>
        <v>-0.88137358701954283</v>
      </c>
      <c r="C2">
        <f>SQRT(2)-1+$B$4*$A2</f>
        <v>0.41421356237309515</v>
      </c>
      <c r="D2">
        <f>LOG($C$2, $B$3)+$B$4*$A2</f>
        <v>-0.88137358701954283</v>
      </c>
      <c r="F2">
        <f>SQRT(2)-COSH($D2)</f>
        <v>0</v>
      </c>
      <c r="G2">
        <f>-SINH(D2)</f>
        <v>0.99999999999999978</v>
      </c>
      <c r="H2">
        <f>1/COS( ATAN(-SINH(D2)))</f>
        <v>1.4142135623730949</v>
      </c>
      <c r="I2">
        <f>SUM(F2,H2)</f>
        <v>1.4142135623730949</v>
      </c>
      <c r="J2">
        <f>SQRT(2)-$I2</f>
        <v>0</v>
      </c>
    </row>
    <row r="3" spans="1:19" x14ac:dyDescent="0.25">
      <c r="A3">
        <v>1</v>
      </c>
      <c r="B3">
        <f>EXP(1)</f>
        <v>2.7182818284590451</v>
      </c>
      <c r="C3">
        <f>SQRT(2)-1+$B$4*$A3</f>
        <v>0.48201153060536767</v>
      </c>
      <c r="D3">
        <f t="shared" ref="D3:D38" si="0">LOG($C$2, $B$3)+$B$4*$A3</f>
        <v>-0.81357561878727025</v>
      </c>
      <c r="F3">
        <f t="shared" ref="F3:F36" si="1">SQRT(2)-COSH($D3)</f>
        <v>6.4598412673484207E-2</v>
      </c>
      <c r="G3">
        <f t="shared" ref="G3:G36" si="2">-SINH(D3)</f>
        <v>0.90634488595606</v>
      </c>
      <c r="H3">
        <f t="shared" ref="H3:H36" si="3">1/COS( ATAN(-SINH(D3)))</f>
        <v>1.3496151496996109</v>
      </c>
      <c r="I3">
        <f t="shared" ref="I3:I36" si="4">SUM(F3,H3)</f>
        <v>1.4142135623730951</v>
      </c>
      <c r="J3">
        <f t="shared" ref="J3:J36" si="5">SQRT(2)-$I3</f>
        <v>0</v>
      </c>
    </row>
    <row r="4" spans="1:19" x14ac:dyDescent="0.25">
      <c r="A4">
        <v>2</v>
      </c>
      <c r="B4">
        <f>$B$7/26</f>
        <v>6.7797968232272535E-2</v>
      </c>
      <c r="C4">
        <f>SQRT(2)-1+$B$4*$A4</f>
        <v>0.54980949883764019</v>
      </c>
      <c r="D4">
        <f t="shared" si="0"/>
        <v>-0.74577765055499778</v>
      </c>
      <c r="F4">
        <f t="shared" si="1"/>
        <v>0.12299085563392809</v>
      </c>
      <c r="G4">
        <f t="shared" si="2"/>
        <v>0.81685744068277977</v>
      </c>
      <c r="H4">
        <f t="shared" si="3"/>
        <v>1.2912227067391671</v>
      </c>
      <c r="I4">
        <f t="shared" si="4"/>
        <v>1.4142135623730951</v>
      </c>
      <c r="J4">
        <f t="shared" si="5"/>
        <v>0</v>
      </c>
    </row>
    <row r="5" spans="1:19" x14ac:dyDescent="0.25">
      <c r="A5">
        <v>3</v>
      </c>
      <c r="B5">
        <f>LOG(SQRT(2)-1,$B$3)</f>
        <v>-0.88137358701954283</v>
      </c>
      <c r="C5">
        <f t="shared" ref="C5:C38" si="6">SQRT(2)-1+$B$4*$A5</f>
        <v>0.61760746706991276</v>
      </c>
      <c r="D5">
        <f t="shared" si="0"/>
        <v>-0.67797968232272521</v>
      </c>
      <c r="F5">
        <f t="shared" si="1"/>
        <v>0.17544583633885713</v>
      </c>
      <c r="G5">
        <f t="shared" si="2"/>
        <v>0.73112617178161332</v>
      </c>
      <c r="H5">
        <f t="shared" si="3"/>
        <v>1.238767726034238</v>
      </c>
      <c r="I5">
        <f t="shared" si="4"/>
        <v>1.4142135623730951</v>
      </c>
      <c r="J5">
        <f t="shared" si="5"/>
        <v>0</v>
      </c>
    </row>
    <row r="6" spans="1:19" x14ac:dyDescent="0.25">
      <c r="A6">
        <v>4</v>
      </c>
      <c r="B6">
        <f>LOG(SQRT(2)+1,$B$3)</f>
        <v>0.88137358701954294</v>
      </c>
      <c r="C6">
        <f t="shared" si="6"/>
        <v>0.68540543530218523</v>
      </c>
      <c r="D6">
        <f t="shared" si="0"/>
        <v>-0.61018171409045263</v>
      </c>
      <c r="F6">
        <f t="shared" si="1"/>
        <v>0.22220455986189913</v>
      </c>
      <c r="G6">
        <f t="shared" si="2"/>
        <v>0.6487568589754843</v>
      </c>
      <c r="H6">
        <f t="shared" si="3"/>
        <v>1.192009002511196</v>
      </c>
      <c r="I6">
        <f t="shared" si="4"/>
        <v>1.4142135623730951</v>
      </c>
      <c r="J6">
        <f t="shared" si="5"/>
        <v>0</v>
      </c>
    </row>
    <row r="7" spans="1:19" x14ac:dyDescent="0.25">
      <c r="A7">
        <v>5</v>
      </c>
      <c r="B7">
        <f>$B$6-$B$5</f>
        <v>1.7627471740390859</v>
      </c>
      <c r="C7">
        <f t="shared" si="6"/>
        <v>0.7532034035344578</v>
      </c>
      <c r="D7">
        <f t="shared" si="0"/>
        <v>-0.54238374585818017</v>
      </c>
      <c r="F7">
        <f t="shared" si="1"/>
        <v>0.26348203803221826</v>
      </c>
      <c r="G7">
        <f t="shared" si="2"/>
        <v>0.56937074135564603</v>
      </c>
      <c r="H7">
        <f t="shared" si="3"/>
        <v>1.1507315243408767</v>
      </c>
      <c r="I7">
        <f t="shared" si="4"/>
        <v>1.4142135623730949</v>
      </c>
      <c r="J7">
        <f t="shared" si="5"/>
        <v>0</v>
      </c>
    </row>
    <row r="8" spans="1:19" x14ac:dyDescent="0.25">
      <c r="A8">
        <v>6</v>
      </c>
      <c r="C8">
        <f t="shared" si="6"/>
        <v>0.82100137176673038</v>
      </c>
      <c r="D8">
        <f t="shared" si="0"/>
        <v>-0.47458577762590759</v>
      </c>
      <c r="F8">
        <f t="shared" si="1"/>
        <v>0.29946807812888432</v>
      </c>
      <c r="G8">
        <f t="shared" si="2"/>
        <v>0.49260277571574851</v>
      </c>
      <c r="H8">
        <f t="shared" si="3"/>
        <v>1.1147454842442108</v>
      </c>
      <c r="I8">
        <f t="shared" si="4"/>
        <v>1.4142135623730951</v>
      </c>
      <c r="J8">
        <f t="shared" si="5"/>
        <v>0</v>
      </c>
    </row>
    <row r="9" spans="1:19" x14ac:dyDescent="0.25">
      <c r="A9">
        <v>7</v>
      </c>
      <c r="C9">
        <f t="shared" si="6"/>
        <v>0.88879933999900285</v>
      </c>
      <c r="D9">
        <f t="shared" si="0"/>
        <v>-0.40678780939363507</v>
      </c>
      <c r="F9">
        <f t="shared" si="1"/>
        <v>0.33032815567651741</v>
      </c>
      <c r="G9">
        <f t="shared" si="2"/>
        <v>0.41809995796436694</v>
      </c>
      <c r="H9">
        <f t="shared" si="3"/>
        <v>1.0838854066965775</v>
      </c>
      <c r="I9">
        <f t="shared" si="4"/>
        <v>1.4142135623730949</v>
      </c>
      <c r="J9">
        <f t="shared" si="5"/>
        <v>0</v>
      </c>
    </row>
    <row r="10" spans="1:19" x14ac:dyDescent="0.25">
      <c r="A10">
        <v>8</v>
      </c>
      <c r="C10">
        <f t="shared" si="6"/>
        <v>0.95659730823127542</v>
      </c>
      <c r="D10">
        <f t="shared" si="0"/>
        <v>-0.33898984116136255</v>
      </c>
      <c r="F10">
        <f t="shared" si="1"/>
        <v>0.356204175355608</v>
      </c>
      <c r="G10">
        <f t="shared" si="2"/>
        <v>0.34551969989729825</v>
      </c>
      <c r="H10">
        <f t="shared" si="3"/>
        <v>1.0580093870174871</v>
      </c>
      <c r="I10">
        <f t="shared" si="4"/>
        <v>1.4142135623730951</v>
      </c>
      <c r="J10">
        <f t="shared" si="5"/>
        <v>0</v>
      </c>
    </row>
    <row r="11" spans="1:19" x14ac:dyDescent="0.25">
      <c r="A11">
        <v>9</v>
      </c>
      <c r="C11">
        <f t="shared" si="6"/>
        <v>1.024395276463548</v>
      </c>
      <c r="D11">
        <f t="shared" si="0"/>
        <v>-0.27119187292908997</v>
      </c>
      <c r="F11">
        <f t="shared" si="1"/>
        <v>0.37721512352642139</v>
      </c>
      <c r="G11">
        <f t="shared" si="2"/>
        <v>0.27452825386549623</v>
      </c>
      <c r="H11">
        <f t="shared" si="3"/>
        <v>1.0369984388466738</v>
      </c>
      <c r="I11">
        <f t="shared" si="4"/>
        <v>1.4142135623730951</v>
      </c>
      <c r="J11">
        <f t="shared" si="5"/>
        <v>0</v>
      </c>
    </row>
    <row r="12" spans="1:19" x14ac:dyDescent="0.25">
      <c r="A12">
        <v>10</v>
      </c>
      <c r="C12">
        <f t="shared" si="6"/>
        <v>1.0921932446958205</v>
      </c>
      <c r="D12">
        <f t="shared" si="0"/>
        <v>-0.20339390469681751</v>
      </c>
      <c r="F12">
        <f t="shared" si="1"/>
        <v>0.3934576153670104</v>
      </c>
      <c r="G12">
        <f t="shared" si="2"/>
        <v>0.20479917809475895</v>
      </c>
      <c r="H12">
        <f t="shared" si="3"/>
        <v>1.0207559470060847</v>
      </c>
      <c r="I12">
        <f t="shared" si="4"/>
        <v>1.4142135623730951</v>
      </c>
      <c r="J12">
        <f t="shared" si="5"/>
        <v>0</v>
      </c>
    </row>
    <row r="13" spans="1:19" x14ac:dyDescent="0.25">
      <c r="A13">
        <v>11</v>
      </c>
      <c r="C13">
        <f t="shared" si="6"/>
        <v>1.1599912129280932</v>
      </c>
      <c r="D13">
        <f t="shared" si="0"/>
        <v>-0.13559593646454493</v>
      </c>
      <c r="F13">
        <f t="shared" si="1"/>
        <v>0.40500633914124728</v>
      </c>
      <c r="G13">
        <f t="shared" si="2"/>
        <v>0.13601183560020358</v>
      </c>
      <c r="H13">
        <f t="shared" si="3"/>
        <v>1.0092072232318479</v>
      </c>
      <c r="I13">
        <f t="shared" si="4"/>
        <v>1.4142135623730951</v>
      </c>
      <c r="J13">
        <f t="shared" si="5"/>
        <v>0</v>
      </c>
    </row>
    <row r="14" spans="1:19" x14ac:dyDescent="0.25">
      <c r="A14">
        <v>12</v>
      </c>
      <c r="C14">
        <f t="shared" si="6"/>
        <v>1.2277891811603656</v>
      </c>
      <c r="D14">
        <f t="shared" si="0"/>
        <v>-6.7797968232272354E-2</v>
      </c>
      <c r="F14">
        <f t="shared" si="1"/>
        <v>0.41191439963977028</v>
      </c>
      <c r="G14">
        <f t="shared" si="2"/>
        <v>6.7849919793054408E-2</v>
      </c>
      <c r="H14">
        <f t="shared" si="3"/>
        <v>1.0022991627333249</v>
      </c>
      <c r="I14">
        <f t="shared" si="4"/>
        <v>1.4142135623730951</v>
      </c>
      <c r="J14">
        <f t="shared" si="5"/>
        <v>0</v>
      </c>
    </row>
    <row r="15" spans="1:19" x14ac:dyDescent="0.25">
      <c r="A15">
        <v>13</v>
      </c>
      <c r="C15">
        <f t="shared" si="6"/>
        <v>1.2955871493926381</v>
      </c>
      <c r="D15">
        <f t="shared" si="0"/>
        <v>0</v>
      </c>
      <c r="F15">
        <f t="shared" si="1"/>
        <v>0.41421356237309515</v>
      </c>
      <c r="G15">
        <f t="shared" si="2"/>
        <v>0</v>
      </c>
      <c r="H15">
        <f t="shared" si="3"/>
        <v>1</v>
      </c>
      <c r="I15">
        <f t="shared" si="4"/>
        <v>1.4142135623730951</v>
      </c>
      <c r="J15">
        <f t="shared" si="5"/>
        <v>0</v>
      </c>
      <c r="K15" s="3"/>
    </row>
    <row r="16" spans="1:19" x14ac:dyDescent="0.25">
      <c r="A16">
        <v>14</v>
      </c>
      <c r="C16">
        <f t="shared" si="6"/>
        <v>1.3633851176249108</v>
      </c>
      <c r="D16">
        <f t="shared" si="0"/>
        <v>6.7797968232272687E-2</v>
      </c>
      <c r="F16">
        <f t="shared" si="1"/>
        <v>0.41191439963977028</v>
      </c>
      <c r="G16">
        <f t="shared" si="2"/>
        <v>-6.7849919793054742E-2</v>
      </c>
      <c r="H16">
        <f t="shared" si="3"/>
        <v>1.0022991627333249</v>
      </c>
      <c r="I16">
        <f t="shared" si="4"/>
        <v>1.4142135623730951</v>
      </c>
      <c r="J16">
        <f t="shared" si="5"/>
        <v>0</v>
      </c>
    </row>
    <row r="17" spans="1:11" x14ac:dyDescent="0.25">
      <c r="A17">
        <v>15</v>
      </c>
      <c r="C17">
        <f t="shared" si="6"/>
        <v>1.4311830858571832</v>
      </c>
      <c r="D17">
        <f t="shared" si="0"/>
        <v>0.13559593646454526</v>
      </c>
      <c r="F17">
        <f t="shared" si="1"/>
        <v>0.40500633914124728</v>
      </c>
      <c r="G17">
        <f t="shared" si="2"/>
        <v>-0.13601183560020394</v>
      </c>
      <c r="H17">
        <f t="shared" si="3"/>
        <v>1.0092072232318479</v>
      </c>
      <c r="I17">
        <f t="shared" si="4"/>
        <v>1.4142135623730951</v>
      </c>
      <c r="J17">
        <f t="shared" si="5"/>
        <v>0</v>
      </c>
    </row>
    <row r="18" spans="1:11" x14ac:dyDescent="0.25">
      <c r="A18">
        <v>16</v>
      </c>
      <c r="C18">
        <f t="shared" si="6"/>
        <v>1.4989810540894557</v>
      </c>
      <c r="D18">
        <f t="shared" si="0"/>
        <v>0.20339390469681773</v>
      </c>
      <c r="F18">
        <f t="shared" si="1"/>
        <v>0.3934576153670104</v>
      </c>
      <c r="G18">
        <f t="shared" si="2"/>
        <v>-0.20479917809475917</v>
      </c>
      <c r="H18">
        <f t="shared" si="3"/>
        <v>1.0207559470060847</v>
      </c>
      <c r="I18">
        <f t="shared" si="4"/>
        <v>1.4142135623730951</v>
      </c>
      <c r="J18">
        <f t="shared" si="5"/>
        <v>0</v>
      </c>
    </row>
    <row r="19" spans="1:11" x14ac:dyDescent="0.25">
      <c r="A19">
        <v>17</v>
      </c>
      <c r="C19">
        <f t="shared" si="6"/>
        <v>1.5667790223217282</v>
      </c>
      <c r="D19">
        <f t="shared" si="0"/>
        <v>0.27119187292909019</v>
      </c>
      <c r="F19">
        <f t="shared" si="1"/>
        <v>0.37721512352642139</v>
      </c>
      <c r="G19">
        <f t="shared" si="2"/>
        <v>-0.27452825386549651</v>
      </c>
      <c r="H19">
        <f t="shared" si="3"/>
        <v>1.0369984388466738</v>
      </c>
      <c r="I19">
        <f t="shared" si="4"/>
        <v>1.4142135623730951</v>
      </c>
      <c r="J19">
        <f t="shared" si="5"/>
        <v>0</v>
      </c>
    </row>
    <row r="20" spans="1:11" x14ac:dyDescent="0.25">
      <c r="A20">
        <v>18</v>
      </c>
      <c r="C20">
        <f t="shared" si="6"/>
        <v>1.6345769905540009</v>
      </c>
      <c r="D20">
        <f t="shared" si="0"/>
        <v>0.33898984116136288</v>
      </c>
      <c r="F20">
        <f t="shared" si="1"/>
        <v>0.35620417535560778</v>
      </c>
      <c r="G20">
        <f t="shared" si="2"/>
        <v>-0.34551969989729858</v>
      </c>
      <c r="H20">
        <f t="shared" si="3"/>
        <v>1.0580093870174874</v>
      </c>
      <c r="I20">
        <f t="shared" si="4"/>
        <v>1.4142135623730951</v>
      </c>
      <c r="J20">
        <f t="shared" si="5"/>
        <v>0</v>
      </c>
    </row>
    <row r="21" spans="1:11" x14ac:dyDescent="0.25">
      <c r="A21">
        <v>19</v>
      </c>
      <c r="C21">
        <f t="shared" si="6"/>
        <v>1.7023749587862733</v>
      </c>
      <c r="D21">
        <f t="shared" si="0"/>
        <v>0.40678780939363535</v>
      </c>
      <c r="F21">
        <f t="shared" si="1"/>
        <v>0.33032815567651741</v>
      </c>
      <c r="G21">
        <f t="shared" si="2"/>
        <v>-0.41809995796436727</v>
      </c>
      <c r="H21">
        <f t="shared" si="3"/>
        <v>1.0838854066965777</v>
      </c>
      <c r="I21">
        <f t="shared" si="4"/>
        <v>1.4142135623730951</v>
      </c>
      <c r="J21">
        <f t="shared" si="5"/>
        <v>0</v>
      </c>
    </row>
    <row r="22" spans="1:11" x14ac:dyDescent="0.25">
      <c r="A22">
        <v>20</v>
      </c>
      <c r="C22">
        <f t="shared" si="6"/>
        <v>1.7701729270185458</v>
      </c>
      <c r="D22">
        <f t="shared" si="0"/>
        <v>0.47458577762590781</v>
      </c>
      <c r="F22">
        <f t="shared" si="1"/>
        <v>0.29946807812888432</v>
      </c>
      <c r="G22">
        <f t="shared" si="2"/>
        <v>-0.49260277571574868</v>
      </c>
      <c r="H22">
        <f t="shared" si="3"/>
        <v>1.1147454842442108</v>
      </c>
      <c r="I22">
        <f t="shared" si="4"/>
        <v>1.4142135623730951</v>
      </c>
      <c r="J22">
        <f t="shared" si="5"/>
        <v>0</v>
      </c>
    </row>
    <row r="23" spans="1:11" x14ac:dyDescent="0.25">
      <c r="A23">
        <v>21</v>
      </c>
      <c r="C23">
        <f t="shared" si="6"/>
        <v>1.8379708952508185</v>
      </c>
      <c r="D23">
        <f t="shared" si="0"/>
        <v>0.5423837458581805</v>
      </c>
      <c r="F23">
        <f t="shared" si="1"/>
        <v>0.26348203803221804</v>
      </c>
      <c r="G23">
        <f t="shared" si="2"/>
        <v>-0.56937074135564647</v>
      </c>
      <c r="H23">
        <f t="shared" si="3"/>
        <v>1.1507315243408771</v>
      </c>
      <c r="I23">
        <f t="shared" si="4"/>
        <v>1.4142135623730951</v>
      </c>
      <c r="J23">
        <f t="shared" si="5"/>
        <v>0</v>
      </c>
    </row>
    <row r="24" spans="1:11" x14ac:dyDescent="0.25">
      <c r="A24">
        <v>22</v>
      </c>
      <c r="C24">
        <f t="shared" si="6"/>
        <v>1.9057688634830909</v>
      </c>
      <c r="D24">
        <f t="shared" si="0"/>
        <v>0.61018171409045296</v>
      </c>
      <c r="F24">
        <f t="shared" si="1"/>
        <v>0.22220455986189891</v>
      </c>
      <c r="G24">
        <f t="shared" si="2"/>
        <v>-0.64875685897548474</v>
      </c>
      <c r="H24">
        <f t="shared" si="3"/>
        <v>1.1920090025111962</v>
      </c>
      <c r="I24">
        <f t="shared" si="4"/>
        <v>1.4142135623730951</v>
      </c>
      <c r="J24">
        <f t="shared" si="5"/>
        <v>0</v>
      </c>
    </row>
    <row r="25" spans="1:11" x14ac:dyDescent="0.25">
      <c r="A25">
        <v>23</v>
      </c>
      <c r="C25">
        <f t="shared" si="6"/>
        <v>1.9735668317153634</v>
      </c>
      <c r="D25">
        <f t="shared" si="0"/>
        <v>0.67797968232272543</v>
      </c>
      <c r="F25">
        <f t="shared" si="1"/>
        <v>0.17544583633885691</v>
      </c>
      <c r="G25">
        <f t="shared" si="2"/>
        <v>-0.73112617178161354</v>
      </c>
      <c r="H25">
        <f t="shared" si="3"/>
        <v>1.2387677260342382</v>
      </c>
      <c r="I25">
        <f t="shared" si="4"/>
        <v>1.4142135623730951</v>
      </c>
      <c r="J25">
        <f t="shared" si="5"/>
        <v>0</v>
      </c>
    </row>
    <row r="26" spans="1:11" x14ac:dyDescent="0.25">
      <c r="A26">
        <v>24</v>
      </c>
      <c r="C26">
        <f t="shared" si="6"/>
        <v>2.0413647999476359</v>
      </c>
      <c r="D26">
        <f t="shared" si="0"/>
        <v>0.74577765055499812</v>
      </c>
      <c r="F26">
        <f t="shared" si="1"/>
        <v>0.12299085563392764</v>
      </c>
      <c r="G26">
        <f t="shared" si="2"/>
        <v>-0.81685744068278021</v>
      </c>
      <c r="H26">
        <f t="shared" si="3"/>
        <v>1.2912227067391675</v>
      </c>
      <c r="I26">
        <f t="shared" si="4"/>
        <v>1.4142135623730951</v>
      </c>
      <c r="J26">
        <f t="shared" si="5"/>
        <v>0</v>
      </c>
    </row>
    <row r="27" spans="1:11" x14ac:dyDescent="0.25">
      <c r="A27">
        <v>25</v>
      </c>
      <c r="C27">
        <f t="shared" si="6"/>
        <v>2.1091627681799086</v>
      </c>
      <c r="D27">
        <f t="shared" si="0"/>
        <v>0.81357561878727058</v>
      </c>
      <c r="F27">
        <f t="shared" si="1"/>
        <v>6.4598412673483763E-2</v>
      </c>
      <c r="G27">
        <f t="shared" si="2"/>
        <v>-0.90634488595606055</v>
      </c>
      <c r="H27">
        <f t="shared" si="3"/>
        <v>1.3496151496996114</v>
      </c>
      <c r="I27">
        <f t="shared" si="4"/>
        <v>1.4142135623730951</v>
      </c>
      <c r="J27">
        <f t="shared" si="5"/>
        <v>0</v>
      </c>
    </row>
    <row r="28" spans="1:11" x14ac:dyDescent="0.25">
      <c r="A28">
        <v>26</v>
      </c>
      <c r="C28">
        <f t="shared" si="6"/>
        <v>2.1769607364121812</v>
      </c>
      <c r="D28">
        <f t="shared" si="0"/>
        <v>0.88137358701954305</v>
      </c>
      <c r="F28">
        <f t="shared" si="1"/>
        <v>0</v>
      </c>
      <c r="G28">
        <f t="shared" si="2"/>
        <v>-1</v>
      </c>
      <c r="H28">
        <f t="shared" si="3"/>
        <v>1.4142135623730949</v>
      </c>
      <c r="I28">
        <f t="shared" si="4"/>
        <v>1.4142135623730949</v>
      </c>
      <c r="J28">
        <f t="shared" si="5"/>
        <v>0</v>
      </c>
      <c r="K28" s="3"/>
    </row>
    <row r="29" spans="1:11" x14ac:dyDescent="0.25">
      <c r="A29">
        <v>27</v>
      </c>
      <c r="C29">
        <f t="shared" si="6"/>
        <v>2.2447587046444535</v>
      </c>
      <c r="D29">
        <f t="shared" si="0"/>
        <v>0.94917155525181551</v>
      </c>
      <c r="F29">
        <f t="shared" si="1"/>
        <v>-7.110142691262511E-2</v>
      </c>
      <c r="G29">
        <f t="shared" si="2"/>
        <v>-1.0982534395105894</v>
      </c>
      <c r="H29">
        <f t="shared" si="3"/>
        <v>1.4853149892857205</v>
      </c>
      <c r="I29">
        <f t="shared" si="4"/>
        <v>1.4142135623730954</v>
      </c>
      <c r="J29">
        <f t="shared" si="5"/>
        <v>0</v>
      </c>
    </row>
    <row r="30" spans="1:11" x14ac:dyDescent="0.25">
      <c r="A30">
        <v>28</v>
      </c>
      <c r="C30">
        <f t="shared" si="6"/>
        <v>2.3125566728767262</v>
      </c>
      <c r="D30">
        <f t="shared" si="0"/>
        <v>1.0169695234840881</v>
      </c>
      <c r="F30">
        <f t="shared" si="1"/>
        <v>-0.14903281556647952</v>
      </c>
      <c r="G30">
        <f t="shared" si="2"/>
        <v>-1.201557005780916</v>
      </c>
      <c r="H30">
        <f t="shared" si="3"/>
        <v>1.5632463779395747</v>
      </c>
      <c r="I30">
        <f t="shared" si="4"/>
        <v>1.4142135623730951</v>
      </c>
      <c r="J30">
        <f t="shared" si="5"/>
        <v>0</v>
      </c>
    </row>
    <row r="31" spans="1:11" x14ac:dyDescent="0.25">
      <c r="A31">
        <v>29</v>
      </c>
      <c r="C31">
        <f t="shared" si="6"/>
        <v>2.3803546411089984</v>
      </c>
      <c r="D31">
        <f t="shared" si="0"/>
        <v>1.0847674917163608</v>
      </c>
      <c r="F31">
        <f t="shared" si="1"/>
        <v>-0.23415251985066132</v>
      </c>
      <c r="G31">
        <f t="shared" si="2"/>
        <v>-1.3103857222305559</v>
      </c>
      <c r="H31">
        <f t="shared" si="3"/>
        <v>1.6483660822237562</v>
      </c>
      <c r="I31">
        <f t="shared" si="4"/>
        <v>1.4142135623730949</v>
      </c>
      <c r="J31">
        <f t="shared" si="5"/>
        <v>0</v>
      </c>
    </row>
    <row r="32" spans="1:11" x14ac:dyDescent="0.25">
      <c r="A32">
        <v>30</v>
      </c>
      <c r="C32">
        <f t="shared" si="6"/>
        <v>2.4481526093412711</v>
      </c>
      <c r="D32">
        <f t="shared" si="0"/>
        <v>1.1525654599486335</v>
      </c>
      <c r="F32">
        <f t="shared" si="1"/>
        <v>-0.32685194786909411</v>
      </c>
      <c r="G32">
        <f t="shared" si="2"/>
        <v>-1.4252400187178633</v>
      </c>
      <c r="H32">
        <f t="shared" si="3"/>
        <v>1.7410655102421895</v>
      </c>
      <c r="I32">
        <f t="shared" si="4"/>
        <v>1.4142135623730954</v>
      </c>
      <c r="J32">
        <f t="shared" si="5"/>
        <v>0</v>
      </c>
    </row>
    <row r="33" spans="1:10" x14ac:dyDescent="0.25">
      <c r="A33">
        <v>31</v>
      </c>
      <c r="C33">
        <f t="shared" si="6"/>
        <v>2.5159505775735438</v>
      </c>
      <c r="D33">
        <f t="shared" si="0"/>
        <v>1.2203634281809057</v>
      </c>
      <c r="F33">
        <f t="shared" si="1"/>
        <v>-0.42755736176237846</v>
      </c>
      <c r="G33">
        <f t="shared" si="2"/>
        <v>-1.5466480326793282</v>
      </c>
      <c r="H33">
        <f t="shared" si="3"/>
        <v>1.8417709241354734</v>
      </c>
      <c r="I33">
        <f t="shared" si="4"/>
        <v>1.4142135623730949</v>
      </c>
      <c r="J33">
        <f t="shared" si="5"/>
        <v>0</v>
      </c>
    </row>
    <row r="34" spans="1:10" x14ac:dyDescent="0.25">
      <c r="A34">
        <v>32</v>
      </c>
      <c r="C34">
        <f t="shared" si="6"/>
        <v>2.5837485458058165</v>
      </c>
      <c r="D34">
        <f t="shared" si="0"/>
        <v>1.2881613964131784</v>
      </c>
      <c r="F34">
        <f t="shared" si="1"/>
        <v>-0.53673183779985045</v>
      </c>
      <c r="G34">
        <f t="shared" si="2"/>
        <v>-1.675168037677407</v>
      </c>
      <c r="H34">
        <f t="shared" si="3"/>
        <v>1.9509454001729452</v>
      </c>
      <c r="I34">
        <f t="shared" si="4"/>
        <v>1.4142135623730947</v>
      </c>
      <c r="J34">
        <f t="shared" si="5"/>
        <v>0</v>
      </c>
    </row>
    <row r="35" spans="1:10" x14ac:dyDescent="0.25">
      <c r="A35">
        <v>33</v>
      </c>
      <c r="C35">
        <f t="shared" si="6"/>
        <v>2.6515465140380892</v>
      </c>
      <c r="D35">
        <f t="shared" si="0"/>
        <v>1.3559593646454511</v>
      </c>
      <c r="F35">
        <f t="shared" si="1"/>
        <v>-0.6548773957549805</v>
      </c>
      <c r="G35">
        <f t="shared" si="2"/>
        <v>-1.8113910105240552</v>
      </c>
      <c r="H35">
        <f t="shared" si="3"/>
        <v>2.0690909581280761</v>
      </c>
      <c r="I35">
        <f t="shared" si="4"/>
        <v>1.4142135623730956</v>
      </c>
      <c r="J35">
        <f t="shared" si="5"/>
        <v>0</v>
      </c>
    </row>
    <row r="36" spans="1:10" x14ac:dyDescent="0.25">
      <c r="A36">
        <v>34</v>
      </c>
      <c r="C36">
        <f t="shared" si="6"/>
        <v>2.719344482270361</v>
      </c>
      <c r="D36">
        <f t="shared" si="0"/>
        <v>1.4237573328777233</v>
      </c>
      <c r="F36">
        <f t="shared" si="1"/>
        <v>-0.78253730735568472</v>
      </c>
      <c r="G36">
        <f t="shared" si="2"/>
        <v>-1.9559433487844555</v>
      </c>
      <c r="H36">
        <f t="shared" si="3"/>
        <v>2.1967508697287794</v>
      </c>
      <c r="I36">
        <f t="shared" si="4"/>
        <v>1.4142135623730947</v>
      </c>
      <c r="J36">
        <f t="shared" si="5"/>
        <v>0</v>
      </c>
    </row>
    <row r="37" spans="1:10" x14ac:dyDescent="0.25">
      <c r="A37">
        <v>35</v>
      </c>
      <c r="C37">
        <f t="shared" si="6"/>
        <v>2.7871424505026337</v>
      </c>
      <c r="D37">
        <f t="shared" si="0"/>
        <v>1.491555301109996</v>
      </c>
    </row>
    <row r="38" spans="1:10" x14ac:dyDescent="0.25">
      <c r="A38">
        <v>36</v>
      </c>
      <c r="C38">
        <f t="shared" si="6"/>
        <v>2.8549404187349063</v>
      </c>
      <c r="D38">
        <f t="shared" si="0"/>
        <v>1.5593532693422687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ruote quad</vt:lpstr>
      <vt:lpstr>Foglio2</vt:lpstr>
      <vt:lpstr>Foglio3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2017-06-26T10:55:22Z</dcterms:created>
  <dcterms:modified xsi:type="dcterms:W3CDTF">2017-06-26T13:25:03Z</dcterms:modified>
</cp:coreProperties>
</file>