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0229f22282a5bf5/Desktop/FRA/CORSO DATA ANALYST/W1 esercitazioni/"/>
    </mc:Choice>
  </mc:AlternateContent>
  <xr:revisionPtr revIDLastSave="3" documentId="8_{1770ADEA-494A-4689-A8C2-A9D938F1C63E}" xr6:coauthVersionLast="47" xr6:coauthVersionMax="47" xr10:uidLastSave="{934D044D-4511-412B-8DCB-37EBD7E89832}"/>
  <bookViews>
    <workbookView xWindow="-120" yWindow="-120" windowWidth="29040" windowHeight="15720" activeTab="1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Frutta!$A$1:$C$47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2" i="2" a="1"/>
  <c r="D2" i="2" s="1"/>
  <c r="E2" i="2" s="1"/>
  <c r="H4" i="1"/>
  <c r="H5" i="1"/>
  <c r="H6" i="1"/>
  <c r="C40" i="1" s="1" a="1"/>
  <c r="C40" i="1" s="1"/>
  <c r="D40" i="1" s="1"/>
  <c r="H7" i="1"/>
  <c r="H8" i="1"/>
  <c r="C68" i="1" s="1" a="1"/>
  <c r="C68" i="1" s="1"/>
  <c r="D68" i="1" s="1"/>
  <c r="H3" i="1"/>
  <c r="C10" i="1" s="1" a="1"/>
  <c r="C10" i="1" s="1"/>
  <c r="D10" i="1" s="1"/>
  <c r="F2" i="2" l="1"/>
  <c r="G3" i="2"/>
  <c r="G4" i="2"/>
  <c r="F6" i="2"/>
  <c r="G2" i="2"/>
  <c r="F5" i="2"/>
  <c r="F4" i="2"/>
  <c r="F3" i="2"/>
  <c r="G6" i="2"/>
  <c r="G5" i="2"/>
  <c r="E3" i="2"/>
  <c r="E6" i="2"/>
  <c r="E5" i="2"/>
  <c r="E4" i="2"/>
  <c r="C100" i="1" a="1"/>
  <c r="C100" i="1" s="1"/>
  <c r="D100" i="1" s="1"/>
  <c r="C84" i="1" a="1"/>
  <c r="C84" i="1" s="1"/>
  <c r="D84" i="1" s="1"/>
  <c r="C20" i="1" a="1"/>
  <c r="C20" i="1" s="1"/>
  <c r="D20" i="1" s="1"/>
  <c r="C5" i="1" a="1"/>
  <c r="C5" i="1" s="1"/>
  <c r="D5" i="1" s="1"/>
  <c r="C99" i="1" a="1"/>
  <c r="C99" i="1" s="1"/>
  <c r="D99" i="1" s="1"/>
  <c r="C94" i="1" a="1"/>
  <c r="C94" i="1" s="1"/>
  <c r="D94" i="1" s="1"/>
  <c r="C89" i="1" a="1"/>
  <c r="C89" i="1" s="1"/>
  <c r="D89" i="1" s="1"/>
  <c r="C83" i="1" a="1"/>
  <c r="C83" i="1" s="1"/>
  <c r="D83" i="1" s="1"/>
  <c r="C78" i="1" a="1"/>
  <c r="C78" i="1" s="1"/>
  <c r="D78" i="1" s="1"/>
  <c r="C73" i="1" a="1"/>
  <c r="C73" i="1" s="1"/>
  <c r="D73" i="1" s="1"/>
  <c r="C67" i="1" a="1"/>
  <c r="C67" i="1" s="1"/>
  <c r="D67" i="1" s="1"/>
  <c r="C62" i="1" a="1"/>
  <c r="C62" i="1" s="1"/>
  <c r="D62" i="1" s="1"/>
  <c r="C57" i="1" a="1"/>
  <c r="C57" i="1" s="1"/>
  <c r="D57" i="1" s="1"/>
  <c r="C51" i="1" a="1"/>
  <c r="C51" i="1" s="1"/>
  <c r="D51" i="1" s="1"/>
  <c r="C46" i="1" a="1"/>
  <c r="C46" i="1" s="1"/>
  <c r="D46" i="1" s="1"/>
  <c r="C41" i="1" a="1"/>
  <c r="C41" i="1" s="1"/>
  <c r="D41" i="1" s="1"/>
  <c r="C35" i="1" a="1"/>
  <c r="C35" i="1" s="1"/>
  <c r="D35" i="1" s="1"/>
  <c r="C30" i="1" a="1"/>
  <c r="C30" i="1" s="1"/>
  <c r="D30" i="1" s="1"/>
  <c r="C25" i="1" a="1"/>
  <c r="C25" i="1" s="1"/>
  <c r="D25" i="1" s="1"/>
  <c r="C19" i="1" a="1"/>
  <c r="C19" i="1" s="1"/>
  <c r="D19" i="1" s="1"/>
  <c r="C14" i="1" a="1"/>
  <c r="C14" i="1" s="1"/>
  <c r="D14" i="1" s="1"/>
  <c r="C9" i="1" a="1"/>
  <c r="C9" i="1" s="1"/>
  <c r="D9" i="1" s="1"/>
  <c r="C52" i="1" a="1"/>
  <c r="C52" i="1" s="1"/>
  <c r="D52" i="1" s="1"/>
  <c r="C24" i="1" a="1"/>
  <c r="C24" i="1" s="1"/>
  <c r="D24" i="1" s="1"/>
  <c r="C98" i="1" a="1"/>
  <c r="C98" i="1" s="1"/>
  <c r="D98" i="1" s="1"/>
  <c r="C93" i="1" a="1"/>
  <c r="C93" i="1" s="1"/>
  <c r="D93" i="1" s="1"/>
  <c r="C87" i="1" a="1"/>
  <c r="C87" i="1" s="1"/>
  <c r="D87" i="1" s="1"/>
  <c r="C82" i="1" a="1"/>
  <c r="C82" i="1" s="1"/>
  <c r="D82" i="1" s="1"/>
  <c r="C77" i="1" a="1"/>
  <c r="C77" i="1" s="1"/>
  <c r="D77" i="1" s="1"/>
  <c r="C71" i="1" a="1"/>
  <c r="C71" i="1" s="1"/>
  <c r="D71" i="1" s="1"/>
  <c r="C66" i="1" a="1"/>
  <c r="C66" i="1" s="1"/>
  <c r="D66" i="1" s="1"/>
  <c r="C61" i="1" a="1"/>
  <c r="C61" i="1" s="1"/>
  <c r="D61" i="1" s="1"/>
  <c r="C55" i="1" a="1"/>
  <c r="C55" i="1" s="1"/>
  <c r="D55" i="1" s="1"/>
  <c r="C50" i="1" a="1"/>
  <c r="C50" i="1" s="1"/>
  <c r="D50" i="1" s="1"/>
  <c r="C45" i="1" a="1"/>
  <c r="C45" i="1" s="1"/>
  <c r="D45" i="1" s="1"/>
  <c r="C39" i="1" a="1"/>
  <c r="C39" i="1" s="1"/>
  <c r="D39" i="1" s="1"/>
  <c r="C34" i="1" a="1"/>
  <c r="C34" i="1" s="1"/>
  <c r="D34" i="1" s="1"/>
  <c r="C29" i="1" a="1"/>
  <c r="C29" i="1" s="1"/>
  <c r="D29" i="1" s="1"/>
  <c r="C23" i="1" a="1"/>
  <c r="C23" i="1" s="1"/>
  <c r="D23" i="1" s="1"/>
  <c r="C18" i="1" a="1"/>
  <c r="C18" i="1" s="1"/>
  <c r="D18" i="1" s="1"/>
  <c r="C13" i="1" a="1"/>
  <c r="C13" i="1" s="1"/>
  <c r="D13" i="1" s="1"/>
  <c r="C8" i="1" a="1"/>
  <c r="C8" i="1" s="1"/>
  <c r="D8" i="1" s="1"/>
  <c r="C3" i="1" a="1"/>
  <c r="C3" i="1" s="1"/>
  <c r="D3" i="1" s="1"/>
  <c r="C88" i="1" a="1"/>
  <c r="C88" i="1" s="1"/>
  <c r="D88" i="1" s="1"/>
  <c r="C4" i="1" a="1"/>
  <c r="C4" i="1" s="1"/>
  <c r="D4" i="1" s="1"/>
  <c r="C92" i="1" a="1"/>
  <c r="C92" i="1" s="1"/>
  <c r="D92" i="1" s="1"/>
  <c r="C76" i="1" a="1"/>
  <c r="C76" i="1" s="1"/>
  <c r="D76" i="1" s="1"/>
  <c r="C60" i="1" a="1"/>
  <c r="C60" i="1" s="1"/>
  <c r="D60" i="1" s="1"/>
  <c r="C44" i="1" a="1"/>
  <c r="C44" i="1" s="1"/>
  <c r="D44" i="1" s="1"/>
  <c r="C28" i="1" a="1"/>
  <c r="C28" i="1" s="1"/>
  <c r="D28" i="1" s="1"/>
  <c r="C12" i="1" a="1"/>
  <c r="C12" i="1" s="1"/>
  <c r="D12" i="1" s="1"/>
  <c r="C7" i="1" a="1"/>
  <c r="C7" i="1" s="1"/>
  <c r="D7" i="1" s="1"/>
  <c r="C36" i="1" a="1"/>
  <c r="C36" i="1" s="1"/>
  <c r="D36" i="1" s="1"/>
  <c r="C56" i="1" a="1"/>
  <c r="C56" i="1" s="1"/>
  <c r="D56" i="1" s="1"/>
  <c r="C97" i="1" a="1"/>
  <c r="C97" i="1" s="1"/>
  <c r="D97" i="1" s="1"/>
  <c r="C86" i="1" a="1"/>
  <c r="C86" i="1" s="1"/>
  <c r="D86" i="1" s="1"/>
  <c r="C75" i="1" a="1"/>
  <c r="C75" i="1" s="1"/>
  <c r="D75" i="1" s="1"/>
  <c r="C70" i="1" a="1"/>
  <c r="C70" i="1" s="1"/>
  <c r="D70" i="1" s="1"/>
  <c r="C65" i="1" a="1"/>
  <c r="C65" i="1" s="1"/>
  <c r="D65" i="1" s="1"/>
  <c r="C59" i="1" a="1"/>
  <c r="C59" i="1" s="1"/>
  <c r="D59" i="1" s="1"/>
  <c r="C54" i="1" a="1"/>
  <c r="C54" i="1" s="1"/>
  <c r="D54" i="1" s="1"/>
  <c r="C49" i="1" a="1"/>
  <c r="C49" i="1" s="1"/>
  <c r="D49" i="1" s="1"/>
  <c r="C43" i="1" a="1"/>
  <c r="C43" i="1" s="1"/>
  <c r="D43" i="1" s="1"/>
  <c r="C38" i="1" a="1"/>
  <c r="C38" i="1" s="1"/>
  <c r="D38" i="1" s="1"/>
  <c r="C33" i="1" a="1"/>
  <c r="C33" i="1" s="1"/>
  <c r="D33" i="1" s="1"/>
  <c r="C27" i="1" a="1"/>
  <c r="C27" i="1" s="1"/>
  <c r="D27" i="1" s="1"/>
  <c r="C22" i="1" a="1"/>
  <c r="C22" i="1" s="1"/>
  <c r="D22" i="1" s="1"/>
  <c r="C17" i="1" a="1"/>
  <c r="C17" i="1" s="1"/>
  <c r="D17" i="1" s="1"/>
  <c r="C11" i="1" a="1"/>
  <c r="C11" i="1" s="1"/>
  <c r="D11" i="1" s="1"/>
  <c r="C72" i="1" a="1"/>
  <c r="C72" i="1" s="1"/>
  <c r="D72" i="1" s="1"/>
  <c r="C2" i="1" a="1"/>
  <c r="C2" i="1" s="1"/>
  <c r="C91" i="1" a="1"/>
  <c r="C91" i="1" s="1"/>
  <c r="D91" i="1" s="1"/>
  <c r="C81" i="1" a="1"/>
  <c r="C81" i="1" s="1"/>
  <c r="D81" i="1" s="1"/>
  <c r="C96" i="1" a="1"/>
  <c r="C96" i="1" s="1"/>
  <c r="D96" i="1" s="1"/>
  <c r="C80" i="1" a="1"/>
  <c r="C80" i="1" s="1"/>
  <c r="D80" i="1" s="1"/>
  <c r="C64" i="1" a="1"/>
  <c r="C64" i="1" s="1"/>
  <c r="D64" i="1" s="1"/>
  <c r="C48" i="1" a="1"/>
  <c r="C48" i="1" s="1"/>
  <c r="D48" i="1" s="1"/>
  <c r="C32" i="1" a="1"/>
  <c r="C32" i="1" s="1"/>
  <c r="D32" i="1" s="1"/>
  <c r="C16" i="1" a="1"/>
  <c r="C16" i="1" s="1"/>
  <c r="D16" i="1" s="1"/>
  <c r="C6" i="1" a="1"/>
  <c r="C6" i="1" s="1"/>
  <c r="D6" i="1" s="1"/>
  <c r="C101" i="1" a="1"/>
  <c r="C101" i="1" s="1"/>
  <c r="D101" i="1" s="1"/>
  <c r="C95" i="1" a="1"/>
  <c r="C95" i="1" s="1"/>
  <c r="D95" i="1" s="1"/>
  <c r="C90" i="1" a="1"/>
  <c r="C90" i="1" s="1"/>
  <c r="D90" i="1" s="1"/>
  <c r="C85" i="1" a="1"/>
  <c r="C85" i="1" s="1"/>
  <c r="D85" i="1" s="1"/>
  <c r="C79" i="1" a="1"/>
  <c r="C79" i="1" s="1"/>
  <c r="D79" i="1" s="1"/>
  <c r="C74" i="1" a="1"/>
  <c r="C74" i="1" s="1"/>
  <c r="D74" i="1" s="1"/>
  <c r="C69" i="1" a="1"/>
  <c r="C69" i="1" s="1"/>
  <c r="D69" i="1" s="1"/>
  <c r="C63" i="1" a="1"/>
  <c r="C63" i="1" s="1"/>
  <c r="D63" i="1" s="1"/>
  <c r="C58" i="1" a="1"/>
  <c r="C58" i="1" s="1"/>
  <c r="D58" i="1" s="1"/>
  <c r="C53" i="1" a="1"/>
  <c r="C53" i="1" s="1"/>
  <c r="D53" i="1" s="1"/>
  <c r="C47" i="1" a="1"/>
  <c r="C47" i="1" s="1"/>
  <c r="D47" i="1" s="1"/>
  <c r="C42" i="1" a="1"/>
  <c r="C42" i="1" s="1"/>
  <c r="D42" i="1" s="1"/>
  <c r="C37" i="1" a="1"/>
  <c r="C37" i="1" s="1"/>
  <c r="D37" i="1" s="1"/>
  <c r="C31" i="1" a="1"/>
  <c r="C31" i="1" s="1"/>
  <c r="D31" i="1" s="1"/>
  <c r="C26" i="1" a="1"/>
  <c r="C26" i="1" s="1"/>
  <c r="D26" i="1" s="1"/>
  <c r="C21" i="1" a="1"/>
  <c r="C21" i="1" s="1"/>
  <c r="D21" i="1" s="1"/>
  <c r="C15" i="1" a="1"/>
  <c r="C15" i="1" s="1"/>
  <c r="D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<sst xmlns="http://schemas.openxmlformats.org/spreadsheetml/2006/main" count="273" uniqueCount="150">
  <si>
    <t>TARGA</t>
  </si>
  <si>
    <t>ORE PARCHEGGIATE</t>
  </si>
  <si>
    <t>TIPOLOGIA VEICOLO</t>
  </si>
  <si>
    <t>COSTO</t>
  </si>
  <si>
    <t>AC234DF</t>
  </si>
  <si>
    <t>1.5</t>
  </si>
  <si>
    <t>LM789GH</t>
  </si>
  <si>
    <t>2.5</t>
  </si>
  <si>
    <t>PQ456IJ</t>
  </si>
  <si>
    <t>3.5</t>
  </si>
  <si>
    <t>UV123KL</t>
  </si>
  <si>
    <t>4.5</t>
  </si>
  <si>
    <t>WX789MN</t>
  </si>
  <si>
    <t>5.5</t>
  </si>
  <si>
    <t>YZ012OP</t>
  </si>
  <si>
    <t>6.5</t>
  </si>
  <si>
    <t>AB345QR</t>
  </si>
  <si>
    <t>7.5</t>
  </si>
  <si>
    <t>CD678ST</t>
  </si>
  <si>
    <t>8.5</t>
  </si>
  <si>
    <t>EF901UV</t>
  </si>
  <si>
    <t>9.5</t>
  </si>
  <si>
    <t>GH234WX</t>
  </si>
  <si>
    <t>10.0</t>
  </si>
  <si>
    <t>IJ567YZ</t>
  </si>
  <si>
    <t>0.5</t>
  </si>
  <si>
    <t>KL890AB</t>
  </si>
  <si>
    <t>1.0</t>
  </si>
  <si>
    <t>MN123CD</t>
  </si>
  <si>
    <t>2.0</t>
  </si>
  <si>
    <t>OP456EF</t>
  </si>
  <si>
    <t>3.0</t>
  </si>
  <si>
    <t>QR789GH</t>
  </si>
  <si>
    <t>4.0</t>
  </si>
  <si>
    <t>ST012IJ</t>
  </si>
  <si>
    <t>5.0</t>
  </si>
  <si>
    <t>UV345KL</t>
  </si>
  <si>
    <t>6.0</t>
  </si>
  <si>
    <t>WX678MN</t>
  </si>
  <si>
    <t>7.0</t>
  </si>
  <si>
    <t>YZ901OP</t>
  </si>
  <si>
    <t>8.0</t>
  </si>
  <si>
    <t>AB234QR</t>
  </si>
  <si>
    <t>9.0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</si>
  <si>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</si>
  <si>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</si>
  <si>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</si>
  <si>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</si>
  <si>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</si>
  <si>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</si>
  <si>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</si>
  <si>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</si>
  <si>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</si>
  <si>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</si>
  <si>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</si>
  <si>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</si>
  <si>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</si>
  <si>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</si>
  <si>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</si>
  <si>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</si>
  <si>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</si>
  <si>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</si>
  <si>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</si>
  <si>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</si>
  <si>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</si>
  <si>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</si>
  <si>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</si>
  <si>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</si>
  <si>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</si>
  <si>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</si>
  <si>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</si>
  <si>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</si>
  <si>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</si>
  <si>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</si>
  <si>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</si>
  <si>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</si>
  <si>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</si>
  <si>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</si>
  <si>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</si>
  <si>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</si>
  <si>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</si>
  <si>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</si>
  <si>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</si>
  <si>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</si>
  <si>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</si>
  <si>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</si>
  <si>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</si>
  <si>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</si>
  <si>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</si>
  <si>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</si>
  <si>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</si>
  <si>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</si>
  <si>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</si>
  <si>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</si>
  <si>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</si>
  <si>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</si>
  <si>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</si>
  <si>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</si>
  <si>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</si>
  <si>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</si>
  <si>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</si>
  <si>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</si>
  <si>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</si>
  <si>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</si>
  <si>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</si>
  <si>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</si>
  <si>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</si>
  <si>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</si>
  <si>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</si>
  <si>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</si>
  <si>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</si>
  <si>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</si>
  <si>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</si>
  <si>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</si>
  <si>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</si>
  <si>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</si>
  <si>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</si>
  <si>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</si>
  <si>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</si>
  <si>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</si>
  <si>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</si>
  <si>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</si>
  <si>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</si>
  <si>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</si>
  <si>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</si>
  <si>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</si>
  <si>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</si>
  <si>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</si>
  <si>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</si>
  <si>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</si>
  <si>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A&lt;x&lt;F</t>
  </si>
  <si>
    <t>A</t>
  </si>
  <si>
    <t>F</t>
  </si>
  <si>
    <t>G</t>
  </si>
  <si>
    <t>M</t>
  </si>
  <si>
    <t>N</t>
  </si>
  <si>
    <t>Z</t>
  </si>
  <si>
    <t>g&lt;x&lt;m</t>
  </si>
  <si>
    <t>n&lt;x&lt;z</t>
  </si>
  <si>
    <t>condizioni</t>
  </si>
  <si>
    <t>costo orario</t>
  </si>
  <si>
    <t>cat</t>
  </si>
  <si>
    <t>COSTO orario</t>
  </si>
  <si>
    <t>SOGGETTO</t>
  </si>
  <si>
    <t>CONTEGGIO</t>
  </si>
  <si>
    <t>TOTALE PESO</t>
  </si>
  <si>
    <t>TOTALE COSTO</t>
  </si>
  <si>
    <t>Utilizzando una o più colonne libere, calcolate il costo totale di mele vendute solo nel caso in cui il peso sia superiore a 80 (sommate i valori di colonna C se, nella stessa riga, in colonna A, compare “Melaˮ e in colonna B compare un valore maggiore di 80</t>
  </si>
  <si>
    <t>totale costo con Mela&gt;80</t>
  </si>
  <si>
    <t>COSTO riferimento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</si>
</sst>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44" fontId="0" fillId="0" borderId="2" xfId="1" applyFont="1" applyBorder="1" applyAlignment="1"/>
    <xf numFmtId="44" fontId="0" fillId="0" borderId="5" xfId="1" applyFont="1" applyBorder="1" applyAlignment="1"/>
    <xf numFmtId="0" fontId="0" fillId="0" borderId="1" xfId="0" applyBorder="1"/>
    <xf numFmtId="44" fontId="0" fillId="0" borderId="0" xfId="1" applyFont="1"/>
    <xf numFmtId="0" fontId="0" fillId="0" borderId="0" xfId="0" applyAlignment="1">
      <alignment vertical="top" wrapText="1"/>
    </xf>
    <xf numFmtId="0" fontId="0" fillId="2" borderId="0" xfId="0" applyFill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zoomScale="115" zoomScaleNormal="115" workbookViewId="0">
      <selection activeCell="D2" sqref="D2"/>
    </sheetView>
  </sheetViews>
  <sheetFormatPr defaultColWidth="12.5703125" defaultRowHeight="15.75" customHeight="1" x14ac:dyDescent="0.2"/>
  <cols>
    <col min="2" max="2" width="25.42578125" customWidth="1"/>
    <col min="3" max="3" width="33.5703125" customWidth="1"/>
    <col min="4" max="4" width="22.7109375" customWidth="1"/>
  </cols>
  <sheetData>
    <row r="1" spans="1:26" ht="15.75" customHeight="1" thickBot="1" x14ac:dyDescent="0.3">
      <c r="A1" s="1" t="s">
        <v>0</v>
      </c>
      <c r="B1" s="1" t="s">
        <v>1</v>
      </c>
      <c r="C1" s="1" t="s">
        <v>2</v>
      </c>
      <c r="D1" s="1" t="s">
        <v>142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25">
      <c r="A2" s="2" t="s">
        <v>4</v>
      </c>
      <c r="B2" s="2" t="s">
        <v>5</v>
      </c>
      <c r="C2" cm="1">
        <f t="array" ref="C2">+_xlfn.IFS(AND(CODE(A2)&gt;=$H$3,CODE(A2)&lt;=$H$4),0,AND(CODE(A2)&gt;=$H$5,CODE(A2)&lt;=$H$6),1,AND(CODE(A2)&gt;=$H$7,CODE(A2)&lt;=$H$8),2)</f>
        <v>0</v>
      </c>
      <c r="D2" s="12">
        <f t="shared" ref="D2:D33" si="0">+VLOOKUP(C2,$G$12:$H$14,2)</f>
        <v>4</v>
      </c>
      <c r="F2" s="15" t="s">
        <v>139</v>
      </c>
      <c r="G2" s="20"/>
      <c r="H2" s="16"/>
    </row>
    <row r="3" spans="1:26" ht="15.75" customHeight="1" x14ac:dyDescent="0.2">
      <c r="A3" s="2" t="s">
        <v>6</v>
      </c>
      <c r="B3" s="2" t="s">
        <v>7</v>
      </c>
      <c r="C3" cm="1">
        <f t="array" ref="C3">+_xlfn.IFS(AND(CODE(A3)&gt;=$H$3,CODE(A3)&lt;=$H$4),0,AND(CODE(A3)&gt;=$H$5,CODE(A3)&lt;=$H$6),1,AND(CODE(A3)&gt;=$H$7,CODE(A3)&lt;=$H$8),2)</f>
        <v>1</v>
      </c>
      <c r="D3" s="12">
        <f t="shared" si="0"/>
        <v>3</v>
      </c>
      <c r="F3" s="17" t="s">
        <v>130</v>
      </c>
      <c r="G3" s="4" t="s">
        <v>131</v>
      </c>
      <c r="H3" s="5">
        <f>+_xlfn.UNICODE(G3)</f>
        <v>65</v>
      </c>
      <c r="I3" s="13"/>
    </row>
    <row r="4" spans="1:26" ht="15.75" customHeight="1" x14ac:dyDescent="0.2">
      <c r="A4" s="2" t="s">
        <v>8</v>
      </c>
      <c r="B4" s="2" t="s">
        <v>9</v>
      </c>
      <c r="C4" cm="1">
        <f t="array" ref="C4">+_xlfn.IFS(AND(CODE(A4)&gt;=$H$3,CODE(A4)&lt;=$H$4),0,AND(CODE(A4)&gt;=$H$5,CODE(A4)&lt;=$H$6),1,AND(CODE(A4)&gt;=$H$7,CODE(A4)&lt;=$H$8),2)</f>
        <v>2</v>
      </c>
      <c r="D4" s="12">
        <f t="shared" si="0"/>
        <v>2</v>
      </c>
      <c r="F4" s="18"/>
      <c r="G4" t="s">
        <v>132</v>
      </c>
      <c r="H4" s="6">
        <f t="shared" ref="H4:H8" si="1">+_xlfn.UNICODE(G4)</f>
        <v>70</v>
      </c>
      <c r="I4" s="13"/>
    </row>
    <row r="5" spans="1:26" ht="15.75" customHeight="1" x14ac:dyDescent="0.2">
      <c r="A5" s="2" t="s">
        <v>10</v>
      </c>
      <c r="B5" s="2" t="s">
        <v>11</v>
      </c>
      <c r="C5" cm="1">
        <f t="array" ref="C5">+_xlfn.IFS(AND(CODE(A5)&gt;=$H$3,CODE(A5)&lt;=$H$4),0,AND(CODE(A5)&gt;=$H$5,CODE(A5)&lt;=$H$6),1,AND(CODE(A5)&gt;=$H$7,CODE(A5)&lt;=$H$8),2)</f>
        <v>2</v>
      </c>
      <c r="D5" s="12">
        <f t="shared" si="0"/>
        <v>2</v>
      </c>
      <c r="F5" s="18" t="s">
        <v>137</v>
      </c>
      <c r="G5" t="s">
        <v>133</v>
      </c>
      <c r="H5" s="6">
        <f t="shared" si="1"/>
        <v>71</v>
      </c>
      <c r="I5" s="13"/>
    </row>
    <row r="6" spans="1:26" ht="15.75" customHeight="1" x14ac:dyDescent="0.2">
      <c r="A6" s="2" t="s">
        <v>12</v>
      </c>
      <c r="B6" s="2" t="s">
        <v>13</v>
      </c>
      <c r="C6" cm="1">
        <f t="array" ref="C6">+_xlfn.IFS(AND(CODE(A6)&gt;=$H$3,CODE(A6)&lt;=$H$4),0,AND(CODE(A6)&gt;=$H$5,CODE(A6)&lt;=$H$6),1,AND(CODE(A6)&gt;=$H$7,CODE(A6)&lt;=$H$8),2)</f>
        <v>2</v>
      </c>
      <c r="D6" s="12">
        <f t="shared" si="0"/>
        <v>2</v>
      </c>
      <c r="F6" s="18"/>
      <c r="G6" t="s">
        <v>134</v>
      </c>
      <c r="H6" s="6">
        <f t="shared" si="1"/>
        <v>77</v>
      </c>
      <c r="I6" s="13"/>
    </row>
    <row r="7" spans="1:26" ht="15.75" customHeight="1" x14ac:dyDescent="0.2">
      <c r="A7" s="2" t="s">
        <v>14</v>
      </c>
      <c r="B7" s="2" t="s">
        <v>15</v>
      </c>
      <c r="C7" cm="1">
        <f t="array" ref="C7">+_xlfn.IFS(AND(CODE(A7)&gt;=$H$3,CODE(A7)&lt;=$H$4),0,AND(CODE(A7)&gt;=$H$5,CODE(A7)&lt;=$H$6),1,AND(CODE(A7)&gt;=$H$7,CODE(A7)&lt;=$H$8),2)</f>
        <v>2</v>
      </c>
      <c r="D7" s="12">
        <f t="shared" si="0"/>
        <v>2</v>
      </c>
      <c r="F7" s="18" t="s">
        <v>138</v>
      </c>
      <c r="G7" t="s">
        <v>135</v>
      </c>
      <c r="H7" s="6">
        <f t="shared" si="1"/>
        <v>78</v>
      </c>
      <c r="I7" s="13"/>
    </row>
    <row r="8" spans="1:26" ht="15.75" customHeight="1" thickBot="1" x14ac:dyDescent="0.25">
      <c r="A8" s="2" t="s">
        <v>16</v>
      </c>
      <c r="B8" s="2" t="s">
        <v>17</v>
      </c>
      <c r="C8" cm="1">
        <f t="array" ref="C8">+_xlfn.IFS(AND(CODE(A8)&gt;=$H$3,CODE(A8)&lt;=$H$4),0,AND(CODE(A8)&gt;=$H$5,CODE(A8)&lt;=$H$6),1,AND(CODE(A8)&gt;=$H$7,CODE(A8)&lt;=$H$8),2)</f>
        <v>0</v>
      </c>
      <c r="D8" s="12">
        <f t="shared" si="0"/>
        <v>4</v>
      </c>
      <c r="F8" s="19"/>
      <c r="G8" s="7" t="s">
        <v>136</v>
      </c>
      <c r="H8" s="8">
        <f t="shared" si="1"/>
        <v>90</v>
      </c>
      <c r="I8" s="13"/>
    </row>
    <row r="9" spans="1:26" ht="15.75" customHeight="1" thickBot="1" x14ac:dyDescent="0.25">
      <c r="A9" s="2" t="s">
        <v>18</v>
      </c>
      <c r="B9" s="2" t="s">
        <v>19</v>
      </c>
      <c r="C9" cm="1">
        <f t="array" ref="C9">+_xlfn.IFS(AND(CODE(A9)&gt;=$H$3,CODE(A9)&lt;=$H$4),0,AND(CODE(A9)&gt;=$H$5,CODE(A9)&lt;=$H$6),1,AND(CODE(A9)&gt;=$H$7,CODE(A9)&lt;=$H$8),2)</f>
        <v>0</v>
      </c>
      <c r="D9" s="12">
        <f t="shared" si="0"/>
        <v>4</v>
      </c>
      <c r="F9" s="3"/>
      <c r="I9" s="13"/>
    </row>
    <row r="10" spans="1:26" ht="13.5" thickBot="1" x14ac:dyDescent="0.25">
      <c r="A10" s="2" t="s">
        <v>20</v>
      </c>
      <c r="B10" s="2" t="s">
        <v>21</v>
      </c>
      <c r="C10" cm="1">
        <f t="array" ref="C10">+_xlfn.IFS(AND(CODE(A10)&gt;=$H$3,CODE(A10)&lt;=$H$4),0,AND(CODE(A10)&gt;=$H$5,CODE(A10)&lt;=$H$6),1,AND(CODE(A10)&gt;=$H$7,CODE(A10)&lt;=$H$8),2)</f>
        <v>0</v>
      </c>
      <c r="D10" s="12">
        <f t="shared" si="0"/>
        <v>4</v>
      </c>
      <c r="G10" s="15" t="s">
        <v>139</v>
      </c>
      <c r="H10" s="16"/>
    </row>
    <row r="11" spans="1:26" ht="13.5" thickBot="1" x14ac:dyDescent="0.25">
      <c r="A11" s="2" t="s">
        <v>22</v>
      </c>
      <c r="B11" s="2" t="s">
        <v>23</v>
      </c>
      <c r="C11" cm="1">
        <f t="array" ref="C11">+_xlfn.IFS(AND(CODE(A11)&gt;=$H$3,CODE(A11)&lt;=$H$4),0,AND(CODE(A11)&gt;=$H$5,CODE(A11)&lt;=$H$6),1,AND(CODE(A11)&gt;=$H$7,CODE(A11)&lt;=$H$8),2)</f>
        <v>1</v>
      </c>
      <c r="D11" s="12">
        <f t="shared" si="0"/>
        <v>3</v>
      </c>
      <c r="G11" s="11" t="s">
        <v>141</v>
      </c>
      <c r="H11" s="11" t="s">
        <v>140</v>
      </c>
    </row>
    <row r="12" spans="1:26" ht="12.75" x14ac:dyDescent="0.2">
      <c r="A12" s="2" t="s">
        <v>24</v>
      </c>
      <c r="B12" s="2" t="s">
        <v>25</v>
      </c>
      <c r="C12" cm="1">
        <f t="array" ref="C12">+_xlfn.IFS(AND(CODE(A12)&gt;=$H$3,CODE(A12)&lt;=$H$4),0,AND(CODE(A12)&gt;=$H$5,CODE(A12)&lt;=$H$6),1,AND(CODE(A12)&gt;=$H$7,CODE(A12)&lt;=$H$8),2)</f>
        <v>1</v>
      </c>
      <c r="D12" s="12">
        <f t="shared" si="0"/>
        <v>3</v>
      </c>
      <c r="G12" s="5">
        <v>0</v>
      </c>
      <c r="H12" s="9">
        <v>4</v>
      </c>
    </row>
    <row r="13" spans="1:26" ht="12.75" x14ac:dyDescent="0.2">
      <c r="A13" s="2" t="s">
        <v>26</v>
      </c>
      <c r="B13" s="2" t="s">
        <v>27</v>
      </c>
      <c r="C13" cm="1">
        <f t="array" ref="C13">+_xlfn.IFS(AND(CODE(A13)&gt;=$H$3,CODE(A13)&lt;=$H$4),0,AND(CODE(A13)&gt;=$H$5,CODE(A13)&lt;=$H$6),1,AND(CODE(A13)&gt;=$H$7,CODE(A13)&lt;=$H$8),2)</f>
        <v>1</v>
      </c>
      <c r="D13" s="12">
        <f t="shared" si="0"/>
        <v>3</v>
      </c>
      <c r="G13" s="6">
        <v>1</v>
      </c>
      <c r="H13" s="10">
        <v>3</v>
      </c>
    </row>
    <row r="14" spans="1:26" ht="12.75" x14ac:dyDescent="0.2">
      <c r="A14" s="2" t="s">
        <v>28</v>
      </c>
      <c r="B14" s="2" t="s">
        <v>29</v>
      </c>
      <c r="C14" cm="1">
        <f t="array" ref="C14">+_xlfn.IFS(AND(CODE(A14)&gt;=$H$3,CODE(A14)&lt;=$H$4),0,AND(CODE(A14)&gt;=$H$5,CODE(A14)&lt;=$H$6),1,AND(CODE(A14)&gt;=$H$7,CODE(A14)&lt;=$H$8),2)</f>
        <v>1</v>
      </c>
      <c r="D14" s="12">
        <f t="shared" si="0"/>
        <v>3</v>
      </c>
      <c r="G14" s="6">
        <v>2</v>
      </c>
      <c r="H14" s="10">
        <v>2</v>
      </c>
    </row>
    <row r="15" spans="1:26" ht="12.75" x14ac:dyDescent="0.2">
      <c r="A15" s="2" t="s">
        <v>30</v>
      </c>
      <c r="B15" s="2" t="s">
        <v>31</v>
      </c>
      <c r="C15" cm="1">
        <f t="array" ref="C15">+_xlfn.IFS(AND(CODE(A15)&gt;=$H$3,CODE(A15)&lt;=$H$4),0,AND(CODE(A15)&gt;=$H$5,CODE(A15)&lt;=$H$6),1,AND(CODE(A15)&gt;=$H$7,CODE(A15)&lt;=$H$8),2)</f>
        <v>2</v>
      </c>
      <c r="D15" s="12">
        <f t="shared" si="0"/>
        <v>2</v>
      </c>
    </row>
    <row r="16" spans="1:26" ht="12.75" x14ac:dyDescent="0.2">
      <c r="A16" s="2" t="s">
        <v>32</v>
      </c>
      <c r="B16" s="2" t="s">
        <v>33</v>
      </c>
      <c r="C16" cm="1">
        <f t="array" ref="C16">+_xlfn.IFS(AND(CODE(A16)&gt;=$H$3,CODE(A16)&lt;=$H$4),0,AND(CODE(A16)&gt;=$H$5,CODE(A16)&lt;=$H$6),1,AND(CODE(A16)&gt;=$H$7,CODE(A16)&lt;=$H$8),2)</f>
        <v>2</v>
      </c>
      <c r="D16" s="12">
        <f t="shared" si="0"/>
        <v>2</v>
      </c>
    </row>
    <row r="17" spans="1:4" ht="12.75" x14ac:dyDescent="0.2">
      <c r="A17" s="2" t="s">
        <v>34</v>
      </c>
      <c r="B17" s="2" t="s">
        <v>35</v>
      </c>
      <c r="C17" cm="1">
        <f t="array" ref="C17">+_xlfn.IFS(AND(CODE(A17)&gt;=$H$3,CODE(A17)&lt;=$H$4),0,AND(CODE(A17)&gt;=$H$5,CODE(A17)&lt;=$H$6),1,AND(CODE(A17)&gt;=$H$7,CODE(A17)&lt;=$H$8),2)</f>
        <v>2</v>
      </c>
      <c r="D17" s="12">
        <f t="shared" si="0"/>
        <v>2</v>
      </c>
    </row>
    <row r="18" spans="1:4" ht="12.75" x14ac:dyDescent="0.2">
      <c r="A18" s="2" t="s">
        <v>36</v>
      </c>
      <c r="B18" s="2" t="s">
        <v>37</v>
      </c>
      <c r="C18" cm="1">
        <f t="array" ref="C18">+_xlfn.IFS(AND(CODE(A18)&gt;=$H$3,CODE(A18)&lt;=$H$4),0,AND(CODE(A18)&gt;=$H$5,CODE(A18)&lt;=$H$6),1,AND(CODE(A18)&gt;=$H$7,CODE(A18)&lt;=$H$8),2)</f>
        <v>2</v>
      </c>
      <c r="D18" s="12">
        <f t="shared" si="0"/>
        <v>2</v>
      </c>
    </row>
    <row r="19" spans="1:4" ht="12.75" x14ac:dyDescent="0.2">
      <c r="A19" s="2" t="s">
        <v>38</v>
      </c>
      <c r="B19" s="2" t="s">
        <v>39</v>
      </c>
      <c r="C19" cm="1">
        <f t="array" ref="C19">+_xlfn.IFS(AND(CODE(A19)&gt;=$H$3,CODE(A19)&lt;=$H$4),0,AND(CODE(A19)&gt;=$H$5,CODE(A19)&lt;=$H$6),1,AND(CODE(A19)&gt;=$H$7,CODE(A19)&lt;=$H$8),2)</f>
        <v>2</v>
      </c>
      <c r="D19" s="12">
        <f t="shared" si="0"/>
        <v>2</v>
      </c>
    </row>
    <row r="20" spans="1:4" ht="12.75" x14ac:dyDescent="0.2">
      <c r="A20" s="2" t="s">
        <v>40</v>
      </c>
      <c r="B20" s="2" t="s">
        <v>41</v>
      </c>
      <c r="C20" cm="1">
        <f t="array" ref="C20">+_xlfn.IFS(AND(CODE(A20)&gt;=$H$3,CODE(A20)&lt;=$H$4),0,AND(CODE(A20)&gt;=$H$5,CODE(A20)&lt;=$H$6),1,AND(CODE(A20)&gt;=$H$7,CODE(A20)&lt;=$H$8),2)</f>
        <v>2</v>
      </c>
      <c r="D20" s="12">
        <f t="shared" si="0"/>
        <v>2</v>
      </c>
    </row>
    <row r="21" spans="1:4" ht="12.75" x14ac:dyDescent="0.2">
      <c r="A21" s="2" t="s">
        <v>42</v>
      </c>
      <c r="B21" s="2" t="s">
        <v>43</v>
      </c>
      <c r="C21" cm="1">
        <f t="array" ref="C21">+_xlfn.IFS(AND(CODE(A21)&gt;=$H$3,CODE(A21)&lt;=$H$4),0,AND(CODE(A21)&gt;=$H$5,CODE(A21)&lt;=$H$6),1,AND(CODE(A21)&gt;=$H$7,CODE(A21)&lt;=$H$8),2)</f>
        <v>0</v>
      </c>
      <c r="D21" s="12">
        <f t="shared" si="0"/>
        <v>4</v>
      </c>
    </row>
    <row r="22" spans="1:4" ht="12.75" x14ac:dyDescent="0.2">
      <c r="A22" s="2" t="s">
        <v>44</v>
      </c>
      <c r="B22" s="2" t="s">
        <v>23</v>
      </c>
      <c r="C22" cm="1">
        <f t="array" ref="C22">+_xlfn.IFS(AND(CODE(A22)&gt;=$H$3,CODE(A22)&lt;=$H$4),0,AND(CODE(A22)&gt;=$H$5,CODE(A22)&lt;=$H$6),1,AND(CODE(A22)&gt;=$H$7,CODE(A22)&lt;=$H$8),2)</f>
        <v>0</v>
      </c>
      <c r="D22" s="12">
        <f t="shared" si="0"/>
        <v>4</v>
      </c>
    </row>
    <row r="23" spans="1:4" ht="12.75" x14ac:dyDescent="0.2">
      <c r="A23" s="2" t="s">
        <v>45</v>
      </c>
      <c r="B23" s="2" t="s">
        <v>25</v>
      </c>
      <c r="C23" cm="1">
        <f t="array" ref="C23">+_xlfn.IFS(AND(CODE(A23)&gt;=$H$3,CODE(A23)&lt;=$H$4),0,AND(CODE(A23)&gt;=$H$5,CODE(A23)&lt;=$H$6),1,AND(CODE(A23)&gt;=$H$7,CODE(A23)&lt;=$H$8),2)</f>
        <v>0</v>
      </c>
      <c r="D23" s="12">
        <f t="shared" si="0"/>
        <v>4</v>
      </c>
    </row>
    <row r="24" spans="1:4" ht="12.75" x14ac:dyDescent="0.2">
      <c r="A24" s="2" t="s">
        <v>46</v>
      </c>
      <c r="B24" s="2" t="s">
        <v>27</v>
      </c>
      <c r="C24" cm="1">
        <f t="array" ref="C24">+_xlfn.IFS(AND(CODE(A24)&gt;=$H$3,CODE(A24)&lt;=$H$4),0,AND(CODE(A24)&gt;=$H$5,CODE(A24)&lt;=$H$6),1,AND(CODE(A24)&gt;=$H$7,CODE(A24)&lt;=$H$8),2)</f>
        <v>1</v>
      </c>
      <c r="D24" s="12">
        <f t="shared" si="0"/>
        <v>3</v>
      </c>
    </row>
    <row r="25" spans="1:4" ht="12.75" x14ac:dyDescent="0.2">
      <c r="A25" s="2" t="s">
        <v>47</v>
      </c>
      <c r="B25" s="2" t="s">
        <v>29</v>
      </c>
      <c r="C25" cm="1">
        <f t="array" ref="C25">+_xlfn.IFS(AND(CODE(A25)&gt;=$H$3,CODE(A25)&lt;=$H$4),0,AND(CODE(A25)&gt;=$H$5,CODE(A25)&lt;=$H$6),1,AND(CODE(A25)&gt;=$H$7,CODE(A25)&lt;=$H$8),2)</f>
        <v>1</v>
      </c>
      <c r="D25" s="12">
        <f t="shared" si="0"/>
        <v>3</v>
      </c>
    </row>
    <row r="26" spans="1:4" ht="12.75" x14ac:dyDescent="0.2">
      <c r="A26" s="2" t="s">
        <v>48</v>
      </c>
      <c r="B26" s="2" t="s">
        <v>31</v>
      </c>
      <c r="C26" cm="1">
        <f t="array" ref="C26">+_xlfn.IFS(AND(CODE(A26)&gt;=$H$3,CODE(A26)&lt;=$H$4),0,AND(CODE(A26)&gt;=$H$5,CODE(A26)&lt;=$H$6),1,AND(CODE(A26)&gt;=$H$7,CODE(A26)&lt;=$H$8),2)</f>
        <v>1</v>
      </c>
      <c r="D26" s="12">
        <f t="shared" si="0"/>
        <v>3</v>
      </c>
    </row>
    <row r="27" spans="1:4" ht="12.75" x14ac:dyDescent="0.2">
      <c r="A27" s="2" t="s">
        <v>49</v>
      </c>
      <c r="B27" s="2" t="s">
        <v>33</v>
      </c>
      <c r="C27" cm="1">
        <f t="array" ref="C27">+_xlfn.IFS(AND(CODE(A27)&gt;=$H$3,CODE(A27)&lt;=$H$4),0,AND(CODE(A27)&gt;=$H$5,CODE(A27)&lt;=$H$6),1,AND(CODE(A27)&gt;=$H$7,CODE(A27)&lt;=$H$8),2)</f>
        <v>1</v>
      </c>
      <c r="D27" s="12">
        <f t="shared" si="0"/>
        <v>3</v>
      </c>
    </row>
    <row r="28" spans="1:4" ht="12.75" x14ac:dyDescent="0.2">
      <c r="A28" s="2" t="s">
        <v>50</v>
      </c>
      <c r="B28" s="2" t="s">
        <v>35</v>
      </c>
      <c r="C28" cm="1">
        <f t="array" ref="C28">+_xlfn.IFS(AND(CODE(A28)&gt;=$H$3,CODE(A28)&lt;=$H$4),0,AND(CODE(A28)&gt;=$H$5,CODE(A28)&lt;=$H$6),1,AND(CODE(A28)&gt;=$H$7,CODE(A28)&lt;=$H$8),2)</f>
        <v>2</v>
      </c>
      <c r="D28" s="12">
        <f t="shared" si="0"/>
        <v>2</v>
      </c>
    </row>
    <row r="29" spans="1:4" ht="12.75" x14ac:dyDescent="0.2">
      <c r="A29" s="2" t="s">
        <v>51</v>
      </c>
      <c r="B29" s="2" t="s">
        <v>37</v>
      </c>
      <c r="C29" cm="1">
        <f t="array" ref="C29">+_xlfn.IFS(AND(CODE(A29)&gt;=$H$3,CODE(A29)&lt;=$H$4),0,AND(CODE(A29)&gt;=$H$5,CODE(A29)&lt;=$H$6),1,AND(CODE(A29)&gt;=$H$7,CODE(A29)&lt;=$H$8),2)</f>
        <v>2</v>
      </c>
      <c r="D29" s="12">
        <f t="shared" si="0"/>
        <v>2</v>
      </c>
    </row>
    <row r="30" spans="1:4" ht="12.75" x14ac:dyDescent="0.2">
      <c r="A30" s="2" t="s">
        <v>52</v>
      </c>
      <c r="B30" s="2" t="s">
        <v>39</v>
      </c>
      <c r="C30" cm="1">
        <f t="array" ref="C30">+_xlfn.IFS(AND(CODE(A30)&gt;=$H$3,CODE(A30)&lt;=$H$4),0,AND(CODE(A30)&gt;=$H$5,CODE(A30)&lt;=$H$6),1,AND(CODE(A30)&gt;=$H$7,CODE(A30)&lt;=$H$8),2)</f>
        <v>2</v>
      </c>
      <c r="D30" s="12">
        <f t="shared" si="0"/>
        <v>2</v>
      </c>
    </row>
    <row r="31" spans="1:4" ht="12.75" x14ac:dyDescent="0.2">
      <c r="A31" s="2" t="s">
        <v>53</v>
      </c>
      <c r="B31" s="2" t="s">
        <v>41</v>
      </c>
      <c r="C31" cm="1">
        <f t="array" ref="C31">+_xlfn.IFS(AND(CODE(A31)&gt;=$H$3,CODE(A31)&lt;=$H$4),0,AND(CODE(A31)&gt;=$H$5,CODE(A31)&lt;=$H$6),1,AND(CODE(A31)&gt;=$H$7,CODE(A31)&lt;=$H$8),2)</f>
        <v>2</v>
      </c>
      <c r="D31" s="12">
        <f t="shared" si="0"/>
        <v>2</v>
      </c>
    </row>
    <row r="32" spans="1:4" ht="12.75" x14ac:dyDescent="0.2">
      <c r="A32" s="2" t="s">
        <v>54</v>
      </c>
      <c r="B32" s="2" t="s">
        <v>43</v>
      </c>
      <c r="C32" cm="1">
        <f t="array" ref="C32">+_xlfn.IFS(AND(CODE(A32)&gt;=$H$3,CODE(A32)&lt;=$H$4),0,AND(CODE(A32)&gt;=$H$5,CODE(A32)&lt;=$H$6),1,AND(CODE(A32)&gt;=$H$7,CODE(A32)&lt;=$H$8),2)</f>
        <v>2</v>
      </c>
      <c r="D32" s="12">
        <f t="shared" si="0"/>
        <v>2</v>
      </c>
    </row>
    <row r="33" spans="1:4" ht="12.75" x14ac:dyDescent="0.2">
      <c r="A33" s="2" t="s">
        <v>55</v>
      </c>
      <c r="B33" s="2" t="s">
        <v>23</v>
      </c>
      <c r="C33" cm="1">
        <f t="array" ref="C33">+_xlfn.IFS(AND(CODE(A33)&gt;=$H$3,CODE(A33)&lt;=$H$4),0,AND(CODE(A33)&gt;=$H$5,CODE(A33)&lt;=$H$6),1,AND(CODE(A33)&gt;=$H$7,CODE(A33)&lt;=$H$8),2)</f>
        <v>2</v>
      </c>
      <c r="D33" s="12">
        <f t="shared" si="0"/>
        <v>2</v>
      </c>
    </row>
    <row r="34" spans="1:4" ht="12.75" x14ac:dyDescent="0.2">
      <c r="A34" s="2" t="s">
        <v>56</v>
      </c>
      <c r="B34" s="2" t="s">
        <v>25</v>
      </c>
      <c r="C34" cm="1">
        <f t="array" ref="C34">+_xlfn.IFS(AND(CODE(A34)&gt;=$H$3,CODE(A34)&lt;=$H$4),0,AND(CODE(A34)&gt;=$H$5,CODE(A34)&lt;=$H$6),1,AND(CODE(A34)&gt;=$H$7,CODE(A34)&lt;=$H$8),2)</f>
        <v>0</v>
      </c>
      <c r="D34" s="12">
        <f t="shared" ref="D34:D65" si="2">+VLOOKUP(C34,$G$12:$H$14,2)</f>
        <v>4</v>
      </c>
    </row>
    <row r="35" spans="1:4" ht="12.75" x14ac:dyDescent="0.2">
      <c r="A35" s="2" t="s">
        <v>57</v>
      </c>
      <c r="B35" s="2" t="s">
        <v>27</v>
      </c>
      <c r="C35" cm="1">
        <f t="array" ref="C35">+_xlfn.IFS(AND(CODE(A35)&gt;=$H$3,CODE(A35)&lt;=$H$4),0,AND(CODE(A35)&gt;=$H$5,CODE(A35)&lt;=$H$6),1,AND(CODE(A35)&gt;=$H$7,CODE(A35)&lt;=$H$8),2)</f>
        <v>0</v>
      </c>
      <c r="D35" s="12">
        <f t="shared" si="2"/>
        <v>4</v>
      </c>
    </row>
    <row r="36" spans="1:4" ht="12.75" x14ac:dyDescent="0.2">
      <c r="A36" s="2" t="s">
        <v>58</v>
      </c>
      <c r="B36" s="2" t="s">
        <v>29</v>
      </c>
      <c r="C36" cm="1">
        <f t="array" ref="C36">+_xlfn.IFS(AND(CODE(A36)&gt;=$H$3,CODE(A36)&lt;=$H$4),0,AND(CODE(A36)&gt;=$H$5,CODE(A36)&lt;=$H$6),1,AND(CODE(A36)&gt;=$H$7,CODE(A36)&lt;=$H$8),2)</f>
        <v>0</v>
      </c>
      <c r="D36" s="12">
        <f t="shared" si="2"/>
        <v>4</v>
      </c>
    </row>
    <row r="37" spans="1:4" ht="12.75" x14ac:dyDescent="0.2">
      <c r="A37" s="2" t="s">
        <v>59</v>
      </c>
      <c r="B37" s="2" t="s">
        <v>31</v>
      </c>
      <c r="C37" cm="1">
        <f t="array" ref="C37">+_xlfn.IFS(AND(CODE(A37)&gt;=$H$3,CODE(A37)&lt;=$H$4),0,AND(CODE(A37)&gt;=$H$5,CODE(A37)&lt;=$H$6),1,AND(CODE(A37)&gt;=$H$7,CODE(A37)&lt;=$H$8),2)</f>
        <v>1</v>
      </c>
      <c r="D37" s="12">
        <f t="shared" si="2"/>
        <v>3</v>
      </c>
    </row>
    <row r="38" spans="1:4" ht="12.75" x14ac:dyDescent="0.2">
      <c r="A38" s="2" t="s">
        <v>60</v>
      </c>
      <c r="B38" s="2" t="s">
        <v>33</v>
      </c>
      <c r="C38" cm="1">
        <f t="array" ref="C38">+_xlfn.IFS(AND(CODE(A38)&gt;=$H$3,CODE(A38)&lt;=$H$4),0,AND(CODE(A38)&gt;=$H$5,CODE(A38)&lt;=$H$6),1,AND(CODE(A38)&gt;=$H$7,CODE(A38)&lt;=$H$8),2)</f>
        <v>1</v>
      </c>
      <c r="D38" s="12">
        <f t="shared" si="2"/>
        <v>3</v>
      </c>
    </row>
    <row r="39" spans="1:4" ht="12.75" x14ac:dyDescent="0.2">
      <c r="A39" s="2" t="s">
        <v>61</v>
      </c>
      <c r="B39" s="2" t="s">
        <v>35</v>
      </c>
      <c r="C39" cm="1">
        <f t="array" ref="C39">+_xlfn.IFS(AND(CODE(A39)&gt;=$H$3,CODE(A39)&lt;=$H$4),0,AND(CODE(A39)&gt;=$H$5,CODE(A39)&lt;=$H$6),1,AND(CODE(A39)&gt;=$H$7,CODE(A39)&lt;=$H$8),2)</f>
        <v>1</v>
      </c>
      <c r="D39" s="12">
        <f t="shared" si="2"/>
        <v>3</v>
      </c>
    </row>
    <row r="40" spans="1:4" ht="12.75" x14ac:dyDescent="0.2">
      <c r="A40" s="2" t="s">
        <v>62</v>
      </c>
      <c r="B40" s="2" t="s">
        <v>37</v>
      </c>
      <c r="C40" cm="1">
        <f t="array" ref="C40">+_xlfn.IFS(AND(CODE(A40)&gt;=$H$3,CODE(A40)&lt;=$H$4),0,AND(CODE(A40)&gt;=$H$5,CODE(A40)&lt;=$H$6),1,AND(CODE(A40)&gt;=$H$7,CODE(A40)&lt;=$H$8),2)</f>
        <v>1</v>
      </c>
      <c r="D40" s="12">
        <f t="shared" si="2"/>
        <v>3</v>
      </c>
    </row>
    <row r="41" spans="1:4" ht="12.75" x14ac:dyDescent="0.2">
      <c r="A41" s="2" t="s">
        <v>63</v>
      </c>
      <c r="B41" s="2" t="s">
        <v>39</v>
      </c>
      <c r="C41" cm="1">
        <f t="array" ref="C41">+_xlfn.IFS(AND(CODE(A41)&gt;=$H$3,CODE(A41)&lt;=$H$4),0,AND(CODE(A41)&gt;=$H$5,CODE(A41)&lt;=$H$6),1,AND(CODE(A41)&gt;=$H$7,CODE(A41)&lt;=$H$8),2)</f>
        <v>2</v>
      </c>
      <c r="D41" s="12">
        <f t="shared" si="2"/>
        <v>2</v>
      </c>
    </row>
    <row r="42" spans="1:4" ht="12.75" x14ac:dyDescent="0.2">
      <c r="A42" s="2" t="s">
        <v>64</v>
      </c>
      <c r="B42" s="2" t="s">
        <v>41</v>
      </c>
      <c r="C42" cm="1">
        <f t="array" ref="C42">+_xlfn.IFS(AND(CODE(A42)&gt;=$H$3,CODE(A42)&lt;=$H$4),0,AND(CODE(A42)&gt;=$H$5,CODE(A42)&lt;=$H$6),1,AND(CODE(A42)&gt;=$H$7,CODE(A42)&lt;=$H$8),2)</f>
        <v>2</v>
      </c>
      <c r="D42" s="12">
        <f t="shared" si="2"/>
        <v>2</v>
      </c>
    </row>
    <row r="43" spans="1:4" ht="12.75" x14ac:dyDescent="0.2">
      <c r="A43" s="2" t="s">
        <v>65</v>
      </c>
      <c r="B43" s="2" t="s">
        <v>43</v>
      </c>
      <c r="C43" cm="1">
        <f t="array" ref="C43">+_xlfn.IFS(AND(CODE(A43)&gt;=$H$3,CODE(A43)&lt;=$H$4),0,AND(CODE(A43)&gt;=$H$5,CODE(A43)&lt;=$H$6),1,AND(CODE(A43)&gt;=$H$7,CODE(A43)&lt;=$H$8),2)</f>
        <v>2</v>
      </c>
      <c r="D43" s="12">
        <f t="shared" si="2"/>
        <v>2</v>
      </c>
    </row>
    <row r="44" spans="1:4" ht="12.75" x14ac:dyDescent="0.2">
      <c r="A44" s="2" t="s">
        <v>10</v>
      </c>
      <c r="B44" s="2" t="s">
        <v>23</v>
      </c>
      <c r="C44" cm="1">
        <f t="array" ref="C44">+_xlfn.IFS(AND(CODE(A44)&gt;=$H$3,CODE(A44)&lt;=$H$4),0,AND(CODE(A44)&gt;=$H$5,CODE(A44)&lt;=$H$6),1,AND(CODE(A44)&gt;=$H$7,CODE(A44)&lt;=$H$8),2)</f>
        <v>2</v>
      </c>
      <c r="D44" s="12">
        <f t="shared" si="2"/>
        <v>2</v>
      </c>
    </row>
    <row r="45" spans="1:4" ht="12.75" x14ac:dyDescent="0.2">
      <c r="A45" s="2" t="s">
        <v>66</v>
      </c>
      <c r="B45" s="2" t="s">
        <v>25</v>
      </c>
      <c r="C45" cm="1">
        <f t="array" ref="C45">+_xlfn.IFS(AND(CODE(A45)&gt;=$H$3,CODE(A45)&lt;=$H$4),0,AND(CODE(A45)&gt;=$H$5,CODE(A45)&lt;=$H$6),1,AND(CODE(A45)&gt;=$H$7,CODE(A45)&lt;=$H$8),2)</f>
        <v>2</v>
      </c>
      <c r="D45" s="12">
        <f t="shared" si="2"/>
        <v>2</v>
      </c>
    </row>
    <row r="46" spans="1:4" ht="12.75" x14ac:dyDescent="0.2">
      <c r="A46" s="2" t="s">
        <v>67</v>
      </c>
      <c r="B46" s="2" t="s">
        <v>27</v>
      </c>
      <c r="C46" cm="1">
        <f t="array" ref="C46">+_xlfn.IFS(AND(CODE(A46)&gt;=$H$3,CODE(A46)&lt;=$H$4),0,AND(CODE(A46)&gt;=$H$5,CODE(A46)&lt;=$H$6),1,AND(CODE(A46)&gt;=$H$7,CODE(A46)&lt;=$H$8),2)</f>
        <v>2</v>
      </c>
      <c r="D46" s="12">
        <f t="shared" si="2"/>
        <v>2</v>
      </c>
    </row>
    <row r="47" spans="1:4" ht="12.75" x14ac:dyDescent="0.2">
      <c r="A47" s="2" t="s">
        <v>68</v>
      </c>
      <c r="B47" s="2" t="s">
        <v>29</v>
      </c>
      <c r="C47" cm="1">
        <f t="array" ref="C47">+_xlfn.IFS(AND(CODE(A47)&gt;=$H$3,CODE(A47)&lt;=$H$4),0,AND(CODE(A47)&gt;=$H$5,CODE(A47)&lt;=$H$6),1,AND(CODE(A47)&gt;=$H$7,CODE(A47)&lt;=$H$8),2)</f>
        <v>0</v>
      </c>
      <c r="D47" s="12">
        <f t="shared" si="2"/>
        <v>4</v>
      </c>
    </row>
    <row r="48" spans="1:4" ht="12.75" x14ac:dyDescent="0.2">
      <c r="A48" s="2" t="s">
        <v>69</v>
      </c>
      <c r="B48" s="2" t="s">
        <v>31</v>
      </c>
      <c r="C48" cm="1">
        <f t="array" ref="C48">+_xlfn.IFS(AND(CODE(A48)&gt;=$H$3,CODE(A48)&lt;=$H$4),0,AND(CODE(A48)&gt;=$H$5,CODE(A48)&lt;=$H$6),1,AND(CODE(A48)&gt;=$H$7,CODE(A48)&lt;=$H$8),2)</f>
        <v>0</v>
      </c>
      <c r="D48" s="12">
        <f t="shared" si="2"/>
        <v>4</v>
      </c>
    </row>
    <row r="49" spans="1:4" ht="12.75" x14ac:dyDescent="0.2">
      <c r="A49" s="2" t="s">
        <v>70</v>
      </c>
      <c r="B49" s="2" t="s">
        <v>33</v>
      </c>
      <c r="C49" cm="1">
        <f t="array" ref="C49">+_xlfn.IFS(AND(CODE(A49)&gt;=$H$3,CODE(A49)&lt;=$H$4),0,AND(CODE(A49)&gt;=$H$5,CODE(A49)&lt;=$H$6),1,AND(CODE(A49)&gt;=$H$7,CODE(A49)&lt;=$H$8),2)</f>
        <v>0</v>
      </c>
      <c r="D49" s="12">
        <f t="shared" si="2"/>
        <v>4</v>
      </c>
    </row>
    <row r="50" spans="1:4" ht="12.75" x14ac:dyDescent="0.2">
      <c r="A50" s="2" t="s">
        <v>71</v>
      </c>
      <c r="B50" s="2" t="s">
        <v>35</v>
      </c>
      <c r="C50" cm="1">
        <f t="array" ref="C50">+_xlfn.IFS(AND(CODE(A50)&gt;=$H$3,CODE(A50)&lt;=$H$4),0,AND(CODE(A50)&gt;=$H$5,CODE(A50)&lt;=$H$6),1,AND(CODE(A50)&gt;=$H$7,CODE(A50)&lt;=$H$8),2)</f>
        <v>1</v>
      </c>
      <c r="D50" s="12">
        <f t="shared" si="2"/>
        <v>3</v>
      </c>
    </row>
    <row r="51" spans="1:4" ht="12.75" x14ac:dyDescent="0.2">
      <c r="A51" s="2" t="s">
        <v>72</v>
      </c>
      <c r="B51" s="2" t="s">
        <v>37</v>
      </c>
      <c r="C51" cm="1">
        <f t="array" ref="C51">+_xlfn.IFS(AND(CODE(A51)&gt;=$H$3,CODE(A51)&lt;=$H$4),0,AND(CODE(A51)&gt;=$H$5,CODE(A51)&lt;=$H$6),1,AND(CODE(A51)&gt;=$H$7,CODE(A51)&lt;=$H$8),2)</f>
        <v>1</v>
      </c>
      <c r="D51" s="12">
        <f t="shared" si="2"/>
        <v>3</v>
      </c>
    </row>
    <row r="52" spans="1:4" ht="12.75" x14ac:dyDescent="0.2">
      <c r="A52" s="2" t="s">
        <v>73</v>
      </c>
      <c r="B52" s="2" t="s">
        <v>39</v>
      </c>
      <c r="C52" cm="1">
        <f t="array" ref="C52">+_xlfn.IFS(AND(CODE(A52)&gt;=$H$3,CODE(A52)&lt;=$H$4),0,AND(CODE(A52)&gt;=$H$5,CODE(A52)&lt;=$H$6),1,AND(CODE(A52)&gt;=$H$7,CODE(A52)&lt;=$H$8),2)</f>
        <v>1</v>
      </c>
      <c r="D52" s="12">
        <f t="shared" si="2"/>
        <v>3</v>
      </c>
    </row>
    <row r="53" spans="1:4" ht="12.75" x14ac:dyDescent="0.2">
      <c r="A53" s="2" t="s">
        <v>74</v>
      </c>
      <c r="B53" s="2" t="s">
        <v>41</v>
      </c>
      <c r="C53" cm="1">
        <f t="array" ref="C53">+_xlfn.IFS(AND(CODE(A53)&gt;=$H$3,CODE(A53)&lt;=$H$4),0,AND(CODE(A53)&gt;=$H$5,CODE(A53)&lt;=$H$6),1,AND(CODE(A53)&gt;=$H$7,CODE(A53)&lt;=$H$8),2)</f>
        <v>1</v>
      </c>
      <c r="D53" s="12">
        <f t="shared" si="2"/>
        <v>3</v>
      </c>
    </row>
    <row r="54" spans="1:4" ht="12.75" x14ac:dyDescent="0.2">
      <c r="A54" s="2" t="s">
        <v>75</v>
      </c>
      <c r="B54" s="2" t="s">
        <v>43</v>
      </c>
      <c r="C54" cm="1">
        <f t="array" ref="C54">+_xlfn.IFS(AND(CODE(A54)&gt;=$H$3,CODE(A54)&lt;=$H$4),0,AND(CODE(A54)&gt;=$H$5,CODE(A54)&lt;=$H$6),1,AND(CODE(A54)&gt;=$H$7,CODE(A54)&lt;=$H$8),2)</f>
        <v>2</v>
      </c>
      <c r="D54" s="12">
        <f t="shared" si="2"/>
        <v>2</v>
      </c>
    </row>
    <row r="55" spans="1:4" ht="12.75" x14ac:dyDescent="0.2">
      <c r="A55" s="2" t="s">
        <v>76</v>
      </c>
      <c r="B55" s="2" t="s">
        <v>23</v>
      </c>
      <c r="C55" cm="1">
        <f t="array" ref="C55">+_xlfn.IFS(AND(CODE(A55)&gt;=$H$3,CODE(A55)&lt;=$H$4),0,AND(CODE(A55)&gt;=$H$5,CODE(A55)&lt;=$H$6),1,AND(CODE(A55)&gt;=$H$7,CODE(A55)&lt;=$H$8),2)</f>
        <v>2</v>
      </c>
      <c r="D55" s="12">
        <f t="shared" si="2"/>
        <v>2</v>
      </c>
    </row>
    <row r="56" spans="1:4" ht="12.75" x14ac:dyDescent="0.2">
      <c r="A56" s="2" t="s">
        <v>77</v>
      </c>
      <c r="B56" s="2" t="s">
        <v>25</v>
      </c>
      <c r="C56" cm="1">
        <f t="array" ref="C56">+_xlfn.IFS(AND(CODE(A56)&gt;=$H$3,CODE(A56)&lt;=$H$4),0,AND(CODE(A56)&gt;=$H$5,CODE(A56)&lt;=$H$6),1,AND(CODE(A56)&gt;=$H$7,CODE(A56)&lt;=$H$8),2)</f>
        <v>2</v>
      </c>
      <c r="D56" s="12">
        <f t="shared" si="2"/>
        <v>2</v>
      </c>
    </row>
    <row r="57" spans="1:4" ht="12.75" x14ac:dyDescent="0.2">
      <c r="A57" s="2" t="s">
        <v>78</v>
      </c>
      <c r="B57" s="2" t="s">
        <v>27</v>
      </c>
      <c r="C57" cm="1">
        <f t="array" ref="C57">+_xlfn.IFS(AND(CODE(A57)&gt;=$H$3,CODE(A57)&lt;=$H$4),0,AND(CODE(A57)&gt;=$H$5,CODE(A57)&lt;=$H$6),1,AND(CODE(A57)&gt;=$H$7,CODE(A57)&lt;=$H$8),2)</f>
        <v>2</v>
      </c>
      <c r="D57" s="12">
        <f t="shared" si="2"/>
        <v>2</v>
      </c>
    </row>
    <row r="58" spans="1:4" ht="12.75" x14ac:dyDescent="0.2">
      <c r="A58" s="2" t="s">
        <v>79</v>
      </c>
      <c r="B58" s="2" t="s">
        <v>29</v>
      </c>
      <c r="C58" cm="1">
        <f t="array" ref="C58">+_xlfn.IFS(AND(CODE(A58)&gt;=$H$3,CODE(A58)&lt;=$H$4),0,AND(CODE(A58)&gt;=$H$5,CODE(A58)&lt;=$H$6),1,AND(CODE(A58)&gt;=$H$7,CODE(A58)&lt;=$H$8),2)</f>
        <v>2</v>
      </c>
      <c r="D58" s="12">
        <f t="shared" si="2"/>
        <v>2</v>
      </c>
    </row>
    <row r="59" spans="1:4" ht="12.75" x14ac:dyDescent="0.2">
      <c r="A59" s="2" t="s">
        <v>80</v>
      </c>
      <c r="B59" s="2" t="s">
        <v>31</v>
      </c>
      <c r="C59" cm="1">
        <f t="array" ref="C59">+_xlfn.IFS(AND(CODE(A59)&gt;=$H$3,CODE(A59)&lt;=$H$4),0,AND(CODE(A59)&gt;=$H$5,CODE(A59)&lt;=$H$6),1,AND(CODE(A59)&gt;=$H$7,CODE(A59)&lt;=$H$8),2)</f>
        <v>2</v>
      </c>
      <c r="D59" s="12">
        <f t="shared" si="2"/>
        <v>2</v>
      </c>
    </row>
    <row r="60" spans="1:4" ht="12.75" x14ac:dyDescent="0.2">
      <c r="A60" s="2" t="s">
        <v>81</v>
      </c>
      <c r="B60" s="2" t="s">
        <v>33</v>
      </c>
      <c r="C60" cm="1">
        <f t="array" ref="C60">+_xlfn.IFS(AND(CODE(A60)&gt;=$H$3,CODE(A60)&lt;=$H$4),0,AND(CODE(A60)&gt;=$H$5,CODE(A60)&lt;=$H$6),1,AND(CODE(A60)&gt;=$H$7,CODE(A60)&lt;=$H$8),2)</f>
        <v>0</v>
      </c>
      <c r="D60" s="12">
        <f t="shared" si="2"/>
        <v>4</v>
      </c>
    </row>
    <row r="61" spans="1:4" ht="12.75" x14ac:dyDescent="0.2">
      <c r="A61" s="2" t="s">
        <v>82</v>
      </c>
      <c r="B61" s="2" t="s">
        <v>35</v>
      </c>
      <c r="C61" cm="1">
        <f t="array" ref="C61">+_xlfn.IFS(AND(CODE(A61)&gt;=$H$3,CODE(A61)&lt;=$H$4),0,AND(CODE(A61)&gt;=$H$5,CODE(A61)&lt;=$H$6),1,AND(CODE(A61)&gt;=$H$7,CODE(A61)&lt;=$H$8),2)</f>
        <v>0</v>
      </c>
      <c r="D61" s="12">
        <f t="shared" si="2"/>
        <v>4</v>
      </c>
    </row>
    <row r="62" spans="1:4" ht="12.75" x14ac:dyDescent="0.2">
      <c r="A62" s="2" t="s">
        <v>83</v>
      </c>
      <c r="B62" s="2" t="s">
        <v>37</v>
      </c>
      <c r="C62" cm="1">
        <f t="array" ref="C62">+_xlfn.IFS(AND(CODE(A62)&gt;=$H$3,CODE(A62)&lt;=$H$4),0,AND(CODE(A62)&gt;=$H$5,CODE(A62)&lt;=$H$6),1,AND(CODE(A62)&gt;=$H$7,CODE(A62)&lt;=$H$8),2)</f>
        <v>0</v>
      </c>
      <c r="D62" s="12">
        <f t="shared" si="2"/>
        <v>4</v>
      </c>
    </row>
    <row r="63" spans="1:4" ht="12.75" x14ac:dyDescent="0.2">
      <c r="A63" s="2" t="s">
        <v>84</v>
      </c>
      <c r="B63" s="2" t="s">
        <v>39</v>
      </c>
      <c r="C63" cm="1">
        <f t="array" ref="C63">+_xlfn.IFS(AND(CODE(A63)&gt;=$H$3,CODE(A63)&lt;=$H$4),0,AND(CODE(A63)&gt;=$H$5,CODE(A63)&lt;=$H$6),1,AND(CODE(A63)&gt;=$H$7,CODE(A63)&lt;=$H$8),2)</f>
        <v>1</v>
      </c>
      <c r="D63" s="12">
        <f t="shared" si="2"/>
        <v>3</v>
      </c>
    </row>
    <row r="64" spans="1:4" ht="12.75" x14ac:dyDescent="0.2">
      <c r="A64" s="2" t="s">
        <v>85</v>
      </c>
      <c r="B64" s="2" t="s">
        <v>41</v>
      </c>
      <c r="C64" cm="1">
        <f t="array" ref="C64">+_xlfn.IFS(AND(CODE(A64)&gt;=$H$3,CODE(A64)&lt;=$H$4),0,AND(CODE(A64)&gt;=$H$5,CODE(A64)&lt;=$H$6),1,AND(CODE(A64)&gt;=$H$7,CODE(A64)&lt;=$H$8),2)</f>
        <v>1</v>
      </c>
      <c r="D64" s="12">
        <f t="shared" si="2"/>
        <v>3</v>
      </c>
    </row>
    <row r="65" spans="1:4" ht="12.75" x14ac:dyDescent="0.2">
      <c r="A65" s="2" t="s">
        <v>86</v>
      </c>
      <c r="B65" s="2" t="s">
        <v>43</v>
      </c>
      <c r="C65" cm="1">
        <f t="array" ref="C65">+_xlfn.IFS(AND(CODE(A65)&gt;=$H$3,CODE(A65)&lt;=$H$4),0,AND(CODE(A65)&gt;=$H$5,CODE(A65)&lt;=$H$6),1,AND(CODE(A65)&gt;=$H$7,CODE(A65)&lt;=$H$8),2)</f>
        <v>1</v>
      </c>
      <c r="D65" s="12">
        <f t="shared" si="2"/>
        <v>3</v>
      </c>
    </row>
    <row r="66" spans="1:4" ht="12.75" x14ac:dyDescent="0.2">
      <c r="A66" s="2" t="s">
        <v>87</v>
      </c>
      <c r="B66" s="2" t="s">
        <v>23</v>
      </c>
      <c r="C66" cm="1">
        <f t="array" ref="C66">+_xlfn.IFS(AND(CODE(A66)&gt;=$H$3,CODE(A66)&lt;=$H$4),0,AND(CODE(A66)&gt;=$H$5,CODE(A66)&lt;=$H$6),1,AND(CODE(A66)&gt;=$H$7,CODE(A66)&lt;=$H$8),2)</f>
        <v>1</v>
      </c>
      <c r="D66" s="12">
        <f t="shared" ref="D66:D97" si="3">+VLOOKUP(C66,$G$12:$H$14,2)</f>
        <v>3</v>
      </c>
    </row>
    <row r="67" spans="1:4" ht="12.75" x14ac:dyDescent="0.2">
      <c r="A67" s="2" t="s">
        <v>88</v>
      </c>
      <c r="B67" s="2" t="s">
        <v>25</v>
      </c>
      <c r="C67" cm="1">
        <f t="array" ref="C67">+_xlfn.IFS(AND(CODE(A67)&gt;=$H$3,CODE(A67)&lt;=$H$4),0,AND(CODE(A67)&gt;=$H$5,CODE(A67)&lt;=$H$6),1,AND(CODE(A67)&gt;=$H$7,CODE(A67)&lt;=$H$8),2)</f>
        <v>2</v>
      </c>
      <c r="D67" s="12">
        <f t="shared" si="3"/>
        <v>2</v>
      </c>
    </row>
    <row r="68" spans="1:4" ht="12.75" x14ac:dyDescent="0.2">
      <c r="A68" s="2" t="s">
        <v>89</v>
      </c>
      <c r="B68" s="2" t="s">
        <v>27</v>
      </c>
      <c r="C68" cm="1">
        <f t="array" ref="C68">+_xlfn.IFS(AND(CODE(A68)&gt;=$H$3,CODE(A68)&lt;=$H$4),0,AND(CODE(A68)&gt;=$H$5,CODE(A68)&lt;=$H$6),1,AND(CODE(A68)&gt;=$H$7,CODE(A68)&lt;=$H$8),2)</f>
        <v>2</v>
      </c>
      <c r="D68" s="12">
        <f t="shared" si="3"/>
        <v>2</v>
      </c>
    </row>
    <row r="69" spans="1:4" ht="12.75" x14ac:dyDescent="0.2">
      <c r="A69" s="2" t="s">
        <v>90</v>
      </c>
      <c r="B69" s="2" t="s">
        <v>29</v>
      </c>
      <c r="C69" cm="1">
        <f t="array" ref="C69">+_xlfn.IFS(AND(CODE(A69)&gt;=$H$3,CODE(A69)&lt;=$H$4),0,AND(CODE(A69)&gt;=$H$5,CODE(A69)&lt;=$H$6),1,AND(CODE(A69)&gt;=$H$7,CODE(A69)&lt;=$H$8),2)</f>
        <v>2</v>
      </c>
      <c r="D69" s="12">
        <f t="shared" si="3"/>
        <v>2</v>
      </c>
    </row>
    <row r="70" spans="1:4" ht="12.75" x14ac:dyDescent="0.2">
      <c r="A70" s="2" t="s">
        <v>91</v>
      </c>
      <c r="B70" s="2" t="s">
        <v>31</v>
      </c>
      <c r="C70" cm="1">
        <f t="array" ref="C70">+_xlfn.IFS(AND(CODE(A70)&gt;=$H$3,CODE(A70)&lt;=$H$4),0,AND(CODE(A70)&gt;=$H$5,CODE(A70)&lt;=$H$6),1,AND(CODE(A70)&gt;=$H$7,CODE(A70)&lt;=$H$8),2)</f>
        <v>2</v>
      </c>
      <c r="D70" s="12">
        <f t="shared" si="3"/>
        <v>2</v>
      </c>
    </row>
    <row r="71" spans="1:4" ht="12.75" x14ac:dyDescent="0.2">
      <c r="A71" s="2" t="s">
        <v>92</v>
      </c>
      <c r="B71" s="2" t="s">
        <v>33</v>
      </c>
      <c r="C71" cm="1">
        <f t="array" ref="C71">+_xlfn.IFS(AND(CODE(A71)&gt;=$H$3,CODE(A71)&lt;=$H$4),0,AND(CODE(A71)&gt;=$H$5,CODE(A71)&lt;=$H$6),1,AND(CODE(A71)&gt;=$H$7,CODE(A71)&lt;=$H$8),2)</f>
        <v>2</v>
      </c>
      <c r="D71" s="12">
        <f t="shared" si="3"/>
        <v>2</v>
      </c>
    </row>
    <row r="72" spans="1:4" ht="12.75" x14ac:dyDescent="0.2">
      <c r="A72" s="2" t="s">
        <v>93</v>
      </c>
      <c r="B72" s="2" t="s">
        <v>35</v>
      </c>
      <c r="C72" cm="1">
        <f t="array" ref="C72">+_xlfn.IFS(AND(CODE(A72)&gt;=$H$3,CODE(A72)&lt;=$H$4),0,AND(CODE(A72)&gt;=$H$5,CODE(A72)&lt;=$H$6),1,AND(CODE(A72)&gt;=$H$7,CODE(A72)&lt;=$H$8),2)</f>
        <v>2</v>
      </c>
      <c r="D72" s="12">
        <f t="shared" si="3"/>
        <v>2</v>
      </c>
    </row>
    <row r="73" spans="1:4" ht="12.75" x14ac:dyDescent="0.2">
      <c r="A73" s="2" t="s">
        <v>94</v>
      </c>
      <c r="B73" s="2" t="s">
        <v>37</v>
      </c>
      <c r="C73" cm="1">
        <f t="array" ref="C73">+_xlfn.IFS(AND(CODE(A73)&gt;=$H$3,CODE(A73)&lt;=$H$4),0,AND(CODE(A73)&gt;=$H$5,CODE(A73)&lt;=$H$6),1,AND(CODE(A73)&gt;=$H$7,CODE(A73)&lt;=$H$8),2)</f>
        <v>0</v>
      </c>
      <c r="D73" s="12">
        <f t="shared" si="3"/>
        <v>4</v>
      </c>
    </row>
    <row r="74" spans="1:4" ht="12.75" x14ac:dyDescent="0.2">
      <c r="A74" s="2" t="s">
        <v>95</v>
      </c>
      <c r="B74" s="2" t="s">
        <v>39</v>
      </c>
      <c r="C74" cm="1">
        <f t="array" ref="C74">+_xlfn.IFS(AND(CODE(A74)&gt;=$H$3,CODE(A74)&lt;=$H$4),0,AND(CODE(A74)&gt;=$H$5,CODE(A74)&lt;=$H$6),1,AND(CODE(A74)&gt;=$H$7,CODE(A74)&lt;=$H$8),2)</f>
        <v>0</v>
      </c>
      <c r="D74" s="12">
        <f t="shared" si="3"/>
        <v>4</v>
      </c>
    </row>
    <row r="75" spans="1:4" ht="12.75" x14ac:dyDescent="0.2">
      <c r="A75" s="2" t="s">
        <v>96</v>
      </c>
      <c r="B75" s="2" t="s">
        <v>41</v>
      </c>
      <c r="C75" cm="1">
        <f t="array" ref="C75">+_xlfn.IFS(AND(CODE(A75)&gt;=$H$3,CODE(A75)&lt;=$H$4),0,AND(CODE(A75)&gt;=$H$5,CODE(A75)&lt;=$H$6),1,AND(CODE(A75)&gt;=$H$7,CODE(A75)&lt;=$H$8),2)</f>
        <v>0</v>
      </c>
      <c r="D75" s="12">
        <f t="shared" si="3"/>
        <v>4</v>
      </c>
    </row>
    <row r="76" spans="1:4" ht="12.75" x14ac:dyDescent="0.2">
      <c r="A76" s="2" t="s">
        <v>97</v>
      </c>
      <c r="B76" s="2" t="s">
        <v>43</v>
      </c>
      <c r="C76" cm="1">
        <f t="array" ref="C76">+_xlfn.IFS(AND(CODE(A76)&gt;=$H$3,CODE(A76)&lt;=$H$4),0,AND(CODE(A76)&gt;=$H$5,CODE(A76)&lt;=$H$6),1,AND(CODE(A76)&gt;=$H$7,CODE(A76)&lt;=$H$8),2)</f>
        <v>1</v>
      </c>
      <c r="D76" s="12">
        <f t="shared" si="3"/>
        <v>3</v>
      </c>
    </row>
    <row r="77" spans="1:4" ht="12.75" x14ac:dyDescent="0.2">
      <c r="A77" s="2" t="s">
        <v>98</v>
      </c>
      <c r="B77" s="2" t="s">
        <v>23</v>
      </c>
      <c r="C77" cm="1">
        <f t="array" ref="C77">+_xlfn.IFS(AND(CODE(A77)&gt;=$H$3,CODE(A77)&lt;=$H$4),0,AND(CODE(A77)&gt;=$H$5,CODE(A77)&lt;=$H$6),1,AND(CODE(A77)&gt;=$H$7,CODE(A77)&lt;=$H$8),2)</f>
        <v>1</v>
      </c>
      <c r="D77" s="12">
        <f t="shared" si="3"/>
        <v>3</v>
      </c>
    </row>
    <row r="78" spans="1:4" ht="12.75" x14ac:dyDescent="0.2">
      <c r="A78" s="2" t="s">
        <v>99</v>
      </c>
      <c r="B78" s="2" t="s">
        <v>25</v>
      </c>
      <c r="C78" cm="1">
        <f t="array" ref="C78">+_xlfn.IFS(AND(CODE(A78)&gt;=$H$3,CODE(A78)&lt;=$H$4),0,AND(CODE(A78)&gt;=$H$5,CODE(A78)&lt;=$H$6),1,AND(CODE(A78)&gt;=$H$7,CODE(A78)&lt;=$H$8),2)</f>
        <v>1</v>
      </c>
      <c r="D78" s="12">
        <f t="shared" si="3"/>
        <v>3</v>
      </c>
    </row>
    <row r="79" spans="1:4" ht="12.75" x14ac:dyDescent="0.2">
      <c r="A79" s="2" t="s">
        <v>100</v>
      </c>
      <c r="B79" s="2" t="s">
        <v>27</v>
      </c>
      <c r="C79" cm="1">
        <f t="array" ref="C79">+_xlfn.IFS(AND(CODE(A79)&gt;=$H$3,CODE(A79)&lt;=$H$4),0,AND(CODE(A79)&gt;=$H$5,CODE(A79)&lt;=$H$6),1,AND(CODE(A79)&gt;=$H$7,CODE(A79)&lt;=$H$8),2)</f>
        <v>1</v>
      </c>
      <c r="D79" s="12">
        <f t="shared" si="3"/>
        <v>3</v>
      </c>
    </row>
    <row r="80" spans="1:4" ht="12.75" x14ac:dyDescent="0.2">
      <c r="A80" s="2" t="s">
        <v>101</v>
      </c>
      <c r="B80" s="2" t="s">
        <v>29</v>
      </c>
      <c r="C80" cm="1">
        <f t="array" ref="C80">+_xlfn.IFS(AND(CODE(A80)&gt;=$H$3,CODE(A80)&lt;=$H$4),0,AND(CODE(A80)&gt;=$H$5,CODE(A80)&lt;=$H$6),1,AND(CODE(A80)&gt;=$H$7,CODE(A80)&lt;=$H$8),2)</f>
        <v>2</v>
      </c>
      <c r="D80" s="12">
        <f t="shared" si="3"/>
        <v>2</v>
      </c>
    </row>
    <row r="81" spans="1:4" ht="12.75" x14ac:dyDescent="0.2">
      <c r="A81" s="2" t="s">
        <v>102</v>
      </c>
      <c r="B81" s="2" t="s">
        <v>31</v>
      </c>
      <c r="C81" cm="1">
        <f t="array" ref="C81">+_xlfn.IFS(AND(CODE(A81)&gt;=$H$3,CODE(A81)&lt;=$H$4),0,AND(CODE(A81)&gt;=$H$5,CODE(A81)&lt;=$H$6),1,AND(CODE(A81)&gt;=$H$7,CODE(A81)&lt;=$H$8),2)</f>
        <v>2</v>
      </c>
      <c r="D81" s="12">
        <f t="shared" si="3"/>
        <v>2</v>
      </c>
    </row>
    <row r="82" spans="1:4" ht="12.75" x14ac:dyDescent="0.2">
      <c r="A82" s="2" t="s">
        <v>103</v>
      </c>
      <c r="B82" s="2" t="s">
        <v>33</v>
      </c>
      <c r="C82" cm="1">
        <f t="array" ref="C82">+_xlfn.IFS(AND(CODE(A82)&gt;=$H$3,CODE(A82)&lt;=$H$4),0,AND(CODE(A82)&gt;=$H$5,CODE(A82)&lt;=$H$6),1,AND(CODE(A82)&gt;=$H$7,CODE(A82)&lt;=$H$8),2)</f>
        <v>2</v>
      </c>
      <c r="D82" s="12">
        <f t="shared" si="3"/>
        <v>2</v>
      </c>
    </row>
    <row r="83" spans="1:4" ht="12.75" x14ac:dyDescent="0.2">
      <c r="A83" s="2" t="s">
        <v>104</v>
      </c>
      <c r="B83" s="2" t="s">
        <v>35</v>
      </c>
      <c r="C83" cm="1">
        <f t="array" ref="C83">+_xlfn.IFS(AND(CODE(A83)&gt;=$H$3,CODE(A83)&lt;=$H$4),0,AND(CODE(A83)&gt;=$H$5,CODE(A83)&lt;=$H$6),1,AND(CODE(A83)&gt;=$H$7,CODE(A83)&lt;=$H$8),2)</f>
        <v>2</v>
      </c>
      <c r="D83" s="12">
        <f t="shared" si="3"/>
        <v>2</v>
      </c>
    </row>
    <row r="84" spans="1:4" ht="12.75" x14ac:dyDescent="0.2">
      <c r="A84" s="2" t="s">
        <v>105</v>
      </c>
      <c r="B84" s="2" t="s">
        <v>37</v>
      </c>
      <c r="C84" cm="1">
        <f t="array" ref="C84">+_xlfn.IFS(AND(CODE(A84)&gt;=$H$3,CODE(A84)&lt;=$H$4),0,AND(CODE(A84)&gt;=$H$5,CODE(A84)&lt;=$H$6),1,AND(CODE(A84)&gt;=$H$7,CODE(A84)&lt;=$H$8),2)</f>
        <v>2</v>
      </c>
      <c r="D84" s="12">
        <f t="shared" si="3"/>
        <v>2</v>
      </c>
    </row>
    <row r="85" spans="1:4" ht="12.75" x14ac:dyDescent="0.2">
      <c r="A85" s="2" t="s">
        <v>106</v>
      </c>
      <c r="B85" s="2" t="s">
        <v>39</v>
      </c>
      <c r="C85" cm="1">
        <f t="array" ref="C85">+_xlfn.IFS(AND(CODE(A85)&gt;=$H$3,CODE(A85)&lt;=$H$4),0,AND(CODE(A85)&gt;=$H$5,CODE(A85)&lt;=$H$6),1,AND(CODE(A85)&gt;=$H$7,CODE(A85)&lt;=$H$8),2)</f>
        <v>2</v>
      </c>
      <c r="D85" s="12">
        <f t="shared" si="3"/>
        <v>2</v>
      </c>
    </row>
    <row r="86" spans="1:4" ht="12.75" x14ac:dyDescent="0.2">
      <c r="A86" s="2" t="s">
        <v>107</v>
      </c>
      <c r="B86" s="2" t="s">
        <v>41</v>
      </c>
      <c r="C86" cm="1">
        <f t="array" ref="C86">+_xlfn.IFS(AND(CODE(A86)&gt;=$H$3,CODE(A86)&lt;=$H$4),0,AND(CODE(A86)&gt;=$H$5,CODE(A86)&lt;=$H$6),1,AND(CODE(A86)&gt;=$H$7,CODE(A86)&lt;=$H$8),2)</f>
        <v>0</v>
      </c>
      <c r="D86" s="12">
        <f t="shared" si="3"/>
        <v>4</v>
      </c>
    </row>
    <row r="87" spans="1:4" ht="12.75" x14ac:dyDescent="0.2">
      <c r="A87" s="2" t="s">
        <v>108</v>
      </c>
      <c r="B87" s="2" t="s">
        <v>43</v>
      </c>
      <c r="C87" cm="1">
        <f t="array" ref="C87">+_xlfn.IFS(AND(CODE(A87)&gt;=$H$3,CODE(A87)&lt;=$H$4),0,AND(CODE(A87)&gt;=$H$5,CODE(A87)&lt;=$H$6),1,AND(CODE(A87)&gt;=$H$7,CODE(A87)&lt;=$H$8),2)</f>
        <v>0</v>
      </c>
      <c r="D87" s="12">
        <f t="shared" si="3"/>
        <v>4</v>
      </c>
    </row>
    <row r="88" spans="1:4" ht="12.75" x14ac:dyDescent="0.2">
      <c r="A88" s="2" t="s">
        <v>109</v>
      </c>
      <c r="B88" s="2" t="s">
        <v>23</v>
      </c>
      <c r="C88" cm="1">
        <f t="array" ref="C88">+_xlfn.IFS(AND(CODE(A88)&gt;=$H$3,CODE(A88)&lt;=$H$4),0,AND(CODE(A88)&gt;=$H$5,CODE(A88)&lt;=$H$6),1,AND(CODE(A88)&gt;=$H$7,CODE(A88)&lt;=$H$8),2)</f>
        <v>0</v>
      </c>
      <c r="D88" s="12">
        <f t="shared" si="3"/>
        <v>4</v>
      </c>
    </row>
    <row r="89" spans="1:4" ht="12.75" x14ac:dyDescent="0.2">
      <c r="A89" s="2" t="s">
        <v>110</v>
      </c>
      <c r="B89" s="2" t="s">
        <v>25</v>
      </c>
      <c r="C89" cm="1">
        <f t="array" ref="C89">+_xlfn.IFS(AND(CODE(A89)&gt;=$H$3,CODE(A89)&lt;=$H$4),0,AND(CODE(A89)&gt;=$H$5,CODE(A89)&lt;=$H$6),1,AND(CODE(A89)&gt;=$H$7,CODE(A89)&lt;=$H$8),2)</f>
        <v>1</v>
      </c>
      <c r="D89" s="12">
        <f t="shared" si="3"/>
        <v>3</v>
      </c>
    </row>
    <row r="90" spans="1:4" ht="12.75" x14ac:dyDescent="0.2">
      <c r="A90" s="2" t="s">
        <v>111</v>
      </c>
      <c r="B90" s="2" t="s">
        <v>27</v>
      </c>
      <c r="C90" cm="1">
        <f t="array" ref="C90">+_xlfn.IFS(AND(CODE(A90)&gt;=$H$3,CODE(A90)&lt;=$H$4),0,AND(CODE(A90)&gt;=$H$5,CODE(A90)&lt;=$H$6),1,AND(CODE(A90)&gt;=$H$7,CODE(A90)&lt;=$H$8),2)</f>
        <v>1</v>
      </c>
      <c r="D90" s="12">
        <f t="shared" si="3"/>
        <v>3</v>
      </c>
    </row>
    <row r="91" spans="1:4" ht="12.75" x14ac:dyDescent="0.2">
      <c r="A91" s="2" t="s">
        <v>112</v>
      </c>
      <c r="B91" s="2" t="s">
        <v>29</v>
      </c>
      <c r="C91" cm="1">
        <f t="array" ref="C91">+_xlfn.IFS(AND(CODE(A91)&gt;=$H$3,CODE(A91)&lt;=$H$4),0,AND(CODE(A91)&gt;=$H$5,CODE(A91)&lt;=$H$6),1,AND(CODE(A91)&gt;=$H$7,CODE(A91)&lt;=$H$8),2)</f>
        <v>1</v>
      </c>
      <c r="D91" s="12">
        <f t="shared" si="3"/>
        <v>3</v>
      </c>
    </row>
    <row r="92" spans="1:4" ht="12.75" x14ac:dyDescent="0.2">
      <c r="A92" s="2" t="s">
        <v>113</v>
      </c>
      <c r="B92" s="2" t="s">
        <v>31</v>
      </c>
      <c r="C92" cm="1">
        <f t="array" ref="C92">+_xlfn.IFS(AND(CODE(A92)&gt;=$H$3,CODE(A92)&lt;=$H$4),0,AND(CODE(A92)&gt;=$H$5,CODE(A92)&lt;=$H$6),1,AND(CODE(A92)&gt;=$H$7,CODE(A92)&lt;=$H$8),2)</f>
        <v>1</v>
      </c>
      <c r="D92" s="12">
        <f t="shared" si="3"/>
        <v>3</v>
      </c>
    </row>
    <row r="93" spans="1:4" ht="12.75" x14ac:dyDescent="0.2">
      <c r="A93" s="2" t="s">
        <v>114</v>
      </c>
      <c r="B93" s="2" t="s">
        <v>33</v>
      </c>
      <c r="C93" cm="1">
        <f t="array" ref="C93">+_xlfn.IFS(AND(CODE(A93)&gt;=$H$3,CODE(A93)&lt;=$H$4),0,AND(CODE(A93)&gt;=$H$5,CODE(A93)&lt;=$H$6),1,AND(CODE(A93)&gt;=$H$7,CODE(A93)&lt;=$H$8),2)</f>
        <v>2</v>
      </c>
      <c r="D93" s="12">
        <f t="shared" si="3"/>
        <v>2</v>
      </c>
    </row>
    <row r="94" spans="1:4" ht="12.75" x14ac:dyDescent="0.2">
      <c r="A94" s="2" t="s">
        <v>115</v>
      </c>
      <c r="B94" s="2" t="s">
        <v>35</v>
      </c>
      <c r="C94" cm="1">
        <f t="array" ref="C94">+_xlfn.IFS(AND(CODE(A94)&gt;=$H$3,CODE(A94)&lt;=$H$4),0,AND(CODE(A94)&gt;=$H$5,CODE(A94)&lt;=$H$6),1,AND(CODE(A94)&gt;=$H$7,CODE(A94)&lt;=$H$8),2)</f>
        <v>2</v>
      </c>
      <c r="D94" s="12">
        <f t="shared" si="3"/>
        <v>2</v>
      </c>
    </row>
    <row r="95" spans="1:4" ht="12.75" x14ac:dyDescent="0.2">
      <c r="A95" s="2" t="s">
        <v>116</v>
      </c>
      <c r="B95" s="2" t="s">
        <v>37</v>
      </c>
      <c r="C95" cm="1">
        <f t="array" ref="C95">+_xlfn.IFS(AND(CODE(A95)&gt;=$H$3,CODE(A95)&lt;=$H$4),0,AND(CODE(A95)&gt;=$H$5,CODE(A95)&lt;=$H$6),1,AND(CODE(A95)&gt;=$H$7,CODE(A95)&lt;=$H$8),2)</f>
        <v>2</v>
      </c>
      <c r="D95" s="12">
        <f t="shared" si="3"/>
        <v>2</v>
      </c>
    </row>
    <row r="96" spans="1:4" ht="12.75" x14ac:dyDescent="0.2">
      <c r="A96" s="2" t="s">
        <v>117</v>
      </c>
      <c r="B96" s="2" t="s">
        <v>39</v>
      </c>
      <c r="C96" cm="1">
        <f t="array" ref="C96">+_xlfn.IFS(AND(CODE(A96)&gt;=$H$3,CODE(A96)&lt;=$H$4),0,AND(CODE(A96)&gt;=$H$5,CODE(A96)&lt;=$H$6),1,AND(CODE(A96)&gt;=$H$7,CODE(A96)&lt;=$H$8),2)</f>
        <v>2</v>
      </c>
      <c r="D96" s="12">
        <f t="shared" si="3"/>
        <v>2</v>
      </c>
    </row>
    <row r="97" spans="1:4" ht="12.75" x14ac:dyDescent="0.2">
      <c r="A97" s="2" t="s">
        <v>118</v>
      </c>
      <c r="B97" s="2" t="s">
        <v>41</v>
      </c>
      <c r="C97" cm="1">
        <f t="array" ref="C97">+_xlfn.IFS(AND(CODE(A97)&gt;=$H$3,CODE(A97)&lt;=$H$4),0,AND(CODE(A97)&gt;=$H$5,CODE(A97)&lt;=$H$6),1,AND(CODE(A97)&gt;=$H$7,CODE(A97)&lt;=$H$8),2)</f>
        <v>2</v>
      </c>
      <c r="D97" s="12">
        <f t="shared" si="3"/>
        <v>2</v>
      </c>
    </row>
    <row r="98" spans="1:4" ht="12.75" x14ac:dyDescent="0.2">
      <c r="A98" s="2" t="s">
        <v>119</v>
      </c>
      <c r="B98" s="2" t="s">
        <v>43</v>
      </c>
      <c r="C98" cm="1">
        <f t="array" ref="C98">+_xlfn.IFS(AND(CODE(A98)&gt;=$H$3,CODE(A98)&lt;=$H$4),0,AND(CODE(A98)&gt;=$H$5,CODE(A98)&lt;=$H$6),1,AND(CODE(A98)&gt;=$H$7,CODE(A98)&lt;=$H$8),2)</f>
        <v>2</v>
      </c>
      <c r="D98" s="12">
        <f t="shared" ref="D98:D101" si="4">+VLOOKUP(C98,$G$12:$H$14,2)</f>
        <v>2</v>
      </c>
    </row>
    <row r="99" spans="1:4" ht="12.75" x14ac:dyDescent="0.2">
      <c r="A99" s="2" t="s">
        <v>120</v>
      </c>
      <c r="B99" s="2" t="s">
        <v>23</v>
      </c>
      <c r="C99" cm="1">
        <f t="array" ref="C99">+_xlfn.IFS(AND(CODE(A99)&gt;=$H$3,CODE(A99)&lt;=$H$4),0,AND(CODE(A99)&gt;=$H$5,CODE(A99)&lt;=$H$6),1,AND(CODE(A99)&gt;=$H$7,CODE(A99)&lt;=$H$8),2)</f>
        <v>0</v>
      </c>
      <c r="D99" s="12">
        <f t="shared" si="4"/>
        <v>4</v>
      </c>
    </row>
    <row r="100" spans="1:4" ht="12.75" x14ac:dyDescent="0.2">
      <c r="A100" s="2" t="s">
        <v>121</v>
      </c>
      <c r="B100" s="2" t="s">
        <v>25</v>
      </c>
      <c r="C100" cm="1">
        <f t="array" ref="C100">+_xlfn.IFS(AND(CODE(A100)&gt;=$H$3,CODE(A100)&lt;=$H$4),0,AND(CODE(A100)&gt;=$H$5,CODE(A100)&lt;=$H$6),1,AND(CODE(A100)&gt;=$H$7,CODE(A100)&lt;=$H$8),2)</f>
        <v>0</v>
      </c>
      <c r="D100" s="12">
        <f t="shared" si="4"/>
        <v>4</v>
      </c>
    </row>
    <row r="101" spans="1:4" ht="12.75" x14ac:dyDescent="0.2">
      <c r="A101" s="2" t="s">
        <v>122</v>
      </c>
      <c r="B101" s="2" t="s">
        <v>27</v>
      </c>
      <c r="C101" cm="1">
        <f t="array" ref="C101">+_xlfn.IFS(AND(CODE(A101)&gt;=$H$3,CODE(A101)&lt;=$H$4),0,AND(CODE(A101)&gt;=$H$5,CODE(A101)&lt;=$H$6),1,AND(CODE(A101)&gt;=$H$7,CODE(A101)&lt;=$H$8),2)</f>
        <v>0</v>
      </c>
      <c r="D101" s="12">
        <f t="shared" si="4"/>
        <v>4</v>
      </c>
    </row>
  </sheetData>
  <mergeCells count="5">
    <mergeCell ref="G10:H10"/>
    <mergeCell ref="F3:F4"/>
    <mergeCell ref="F5:F6"/>
    <mergeCell ref="F7:F8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M10" sqref="M10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  <col min="5" max="5" width="15.42578125" customWidth="1"/>
    <col min="6" max="7" width="19" customWidth="1"/>
    <col min="8" max="8" width="27.5703125" customWidth="1"/>
    <col min="13" max="13" width="25.28515625" customWidth="1"/>
  </cols>
  <sheetData>
    <row r="1" spans="1:26" ht="15.75" customHeight="1" x14ac:dyDescent="0.25">
      <c r="A1" s="1" t="s">
        <v>123</v>
      </c>
      <c r="B1" s="1" t="s">
        <v>124</v>
      </c>
      <c r="C1" s="1" t="s">
        <v>3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125</v>
      </c>
      <c r="B2" s="2">
        <v>55</v>
      </c>
      <c r="D2" t="str" cm="1">
        <f t="array" ref="D2:D6">+_xlfn.UNIQUE(A2:A47)</f>
        <v>Mela</v>
      </c>
      <c r="E2">
        <f>+COUNTIF($A$2:$A$47,D2)</f>
        <v>11</v>
      </c>
      <c r="F2">
        <f>+SUMIFS($B$2:$B$47,$A$2:$A$47,D2)</f>
        <v>525</v>
      </c>
      <c r="G2">
        <f>+SUMIFS($C$2:$C$47,$A$2:$A$47,D2)</f>
        <v>555</v>
      </c>
    </row>
    <row r="3" spans="1:26" ht="15.75" customHeight="1" x14ac:dyDescent="0.2">
      <c r="A3" s="2" t="s">
        <v>126</v>
      </c>
      <c r="B3" s="2">
        <v>70</v>
      </c>
      <c r="C3" s="2">
        <v>80</v>
      </c>
      <c r="D3" t="str">
        <v>Banana</v>
      </c>
      <c r="E3">
        <f t="shared" ref="E3:E6" si="0">+COUNTIF($A$2:$A$47,D3)</f>
        <v>14</v>
      </c>
      <c r="F3">
        <f t="shared" ref="F3:F6" si="1">+SUMIFS($B$2:$B$47,$A$2:$A$47,D3)</f>
        <v>755</v>
      </c>
      <c r="G3">
        <f t="shared" ref="G3:G6" si="2">+SUMIFS($C$2:$C$47,$A$2:$A$47,D3)</f>
        <v>815</v>
      </c>
      <c r="J3" s="21" t="s">
        <v>147</v>
      </c>
      <c r="K3" s="21"/>
      <c r="L3" s="21"/>
      <c r="M3" s="21"/>
    </row>
    <row r="4" spans="1:26" ht="15.75" customHeight="1" x14ac:dyDescent="0.2">
      <c r="A4" s="2" t="s">
        <v>127</v>
      </c>
      <c r="B4" s="2">
        <v>40</v>
      </c>
      <c r="C4" s="2">
        <v>60</v>
      </c>
      <c r="D4" t="str">
        <v>Arancia</v>
      </c>
      <c r="E4">
        <f t="shared" si="0"/>
        <v>11</v>
      </c>
      <c r="F4">
        <f t="shared" si="1"/>
        <v>555</v>
      </c>
      <c r="G4">
        <f t="shared" si="2"/>
        <v>495</v>
      </c>
      <c r="J4" s="21"/>
      <c r="K4" s="21"/>
      <c r="L4" s="21"/>
      <c r="M4" s="21"/>
    </row>
    <row r="5" spans="1:26" ht="15.75" customHeight="1" x14ac:dyDescent="0.2">
      <c r="A5" s="2" t="s">
        <v>125</v>
      </c>
      <c r="B5" s="2">
        <v>20</v>
      </c>
      <c r="C5" s="2">
        <v>100</v>
      </c>
      <c r="D5" t="str">
        <v>Pera</v>
      </c>
      <c r="E5">
        <f t="shared" si="0"/>
        <v>7</v>
      </c>
      <c r="F5">
        <f t="shared" si="1"/>
        <v>380</v>
      </c>
      <c r="G5">
        <f t="shared" si="2"/>
        <v>225</v>
      </c>
      <c r="J5" s="21"/>
      <c r="K5" s="21"/>
      <c r="L5" s="21"/>
      <c r="M5" s="21"/>
    </row>
    <row r="6" spans="1:26" ht="12.75" x14ac:dyDescent="0.2">
      <c r="A6" s="2" t="s">
        <v>128</v>
      </c>
      <c r="B6" s="2">
        <v>90</v>
      </c>
      <c r="C6" s="2">
        <v>30</v>
      </c>
      <c r="D6" t="str">
        <v>Uva</v>
      </c>
      <c r="E6">
        <f t="shared" si="0"/>
        <v>3</v>
      </c>
      <c r="F6">
        <f t="shared" si="1"/>
        <v>160</v>
      </c>
      <c r="G6">
        <f t="shared" si="2"/>
        <v>150</v>
      </c>
      <c r="J6" s="21"/>
      <c r="K6" s="21"/>
      <c r="L6" s="21"/>
      <c r="M6" s="21"/>
    </row>
    <row r="7" spans="1:26" ht="12.75" x14ac:dyDescent="0.2">
      <c r="A7" s="2" t="s">
        <v>126</v>
      </c>
      <c r="B7" s="2">
        <v>50</v>
      </c>
      <c r="C7" s="2">
        <v>40</v>
      </c>
    </row>
    <row r="8" spans="1:26" ht="12.75" x14ac:dyDescent="0.2">
      <c r="A8" s="2" t="s">
        <v>127</v>
      </c>
      <c r="B8" s="2">
        <v>60</v>
      </c>
      <c r="C8" s="2">
        <v>55</v>
      </c>
    </row>
    <row r="9" spans="1:26" ht="12.75" x14ac:dyDescent="0.2">
      <c r="A9" s="2" t="s">
        <v>125</v>
      </c>
      <c r="B9" s="2">
        <v>45</v>
      </c>
      <c r="J9" t="s">
        <v>149</v>
      </c>
    </row>
    <row r="10" spans="1:26" ht="12.75" x14ac:dyDescent="0.2">
      <c r="A10" s="2" t="s">
        <v>126</v>
      </c>
      <c r="B10" s="2">
        <v>25</v>
      </c>
      <c r="C10" s="2">
        <v>85</v>
      </c>
      <c r="J10" s="14">
        <v>80</v>
      </c>
    </row>
    <row r="11" spans="1:26" ht="12.75" x14ac:dyDescent="0.2">
      <c r="A11" s="2" t="s">
        <v>128</v>
      </c>
      <c r="B11" s="2">
        <v>35</v>
      </c>
      <c r="C11" s="2">
        <v>50</v>
      </c>
    </row>
    <row r="12" spans="1:26" ht="12.75" x14ac:dyDescent="0.2">
      <c r="A12" s="2" t="s">
        <v>129</v>
      </c>
      <c r="B12" s="2">
        <v>60</v>
      </c>
      <c r="C12" s="2">
        <v>95</v>
      </c>
    </row>
    <row r="13" spans="1:26" ht="12.75" x14ac:dyDescent="0.2">
      <c r="A13" s="2" t="s">
        <v>127</v>
      </c>
      <c r="B13" s="2">
        <v>80</v>
      </c>
    </row>
    <row r="14" spans="1:26" ht="12.75" x14ac:dyDescent="0.2">
      <c r="A14" s="2" t="s">
        <v>126</v>
      </c>
      <c r="B14" s="2">
        <v>40</v>
      </c>
      <c r="C14" s="2">
        <v>45</v>
      </c>
    </row>
    <row r="15" spans="1:26" ht="12.75" x14ac:dyDescent="0.2">
      <c r="A15" s="2" t="s">
        <v>125</v>
      </c>
      <c r="B15" s="2">
        <v>65</v>
      </c>
      <c r="C15" s="2">
        <v>65</v>
      </c>
    </row>
    <row r="16" spans="1:26" ht="12.75" x14ac:dyDescent="0.2">
      <c r="A16" s="2" t="s">
        <v>127</v>
      </c>
      <c r="B16" s="2">
        <v>55</v>
      </c>
      <c r="C16" s="2">
        <v>30</v>
      </c>
    </row>
    <row r="17" spans="1:3" ht="12.75" x14ac:dyDescent="0.2">
      <c r="A17" s="2" t="s">
        <v>128</v>
      </c>
      <c r="B17" s="2">
        <v>70</v>
      </c>
    </row>
    <row r="18" spans="1:3" ht="12.75" x14ac:dyDescent="0.2">
      <c r="A18" s="2" t="s">
        <v>126</v>
      </c>
      <c r="B18" s="2">
        <v>45</v>
      </c>
      <c r="C18" s="2">
        <v>80</v>
      </c>
    </row>
    <row r="19" spans="1:3" ht="12.75" x14ac:dyDescent="0.2">
      <c r="A19" s="2" t="s">
        <v>125</v>
      </c>
      <c r="B19" s="2">
        <v>25</v>
      </c>
      <c r="C19" s="2">
        <v>60</v>
      </c>
    </row>
    <row r="20" spans="1:3" ht="12.75" x14ac:dyDescent="0.2">
      <c r="A20" s="2" t="s">
        <v>126</v>
      </c>
      <c r="B20" s="2">
        <v>35</v>
      </c>
    </row>
    <row r="21" spans="1:3" ht="12.75" x14ac:dyDescent="0.2">
      <c r="A21" s="2" t="s">
        <v>127</v>
      </c>
      <c r="B21" s="2">
        <v>60</v>
      </c>
      <c r="C21" s="2">
        <v>30</v>
      </c>
    </row>
    <row r="22" spans="1:3" ht="12.75" x14ac:dyDescent="0.2">
      <c r="A22" s="2" t="s">
        <v>125</v>
      </c>
      <c r="B22" s="2">
        <v>70</v>
      </c>
      <c r="C22" s="2">
        <v>40</v>
      </c>
    </row>
    <row r="23" spans="1:3" ht="12.75" x14ac:dyDescent="0.2">
      <c r="A23" s="2" t="s">
        <v>126</v>
      </c>
      <c r="B23" s="2">
        <v>45</v>
      </c>
      <c r="C23" s="2">
        <v>55</v>
      </c>
    </row>
    <row r="24" spans="1:3" ht="12.75" x14ac:dyDescent="0.2">
      <c r="A24" s="2" t="s">
        <v>128</v>
      </c>
      <c r="B24" s="2">
        <v>25</v>
      </c>
      <c r="C24" s="2">
        <v>70</v>
      </c>
    </row>
    <row r="25" spans="1:3" ht="12.75" x14ac:dyDescent="0.2">
      <c r="A25" s="2" t="s">
        <v>129</v>
      </c>
      <c r="B25" s="2">
        <v>35</v>
      </c>
    </row>
    <row r="26" spans="1:3" ht="12.75" x14ac:dyDescent="0.2">
      <c r="A26" s="2" t="s">
        <v>127</v>
      </c>
      <c r="B26" s="2">
        <v>60</v>
      </c>
      <c r="C26" s="2">
        <v>50</v>
      </c>
    </row>
    <row r="27" spans="1:3" ht="12.75" x14ac:dyDescent="0.2">
      <c r="A27" s="2" t="s">
        <v>126</v>
      </c>
      <c r="B27" s="2">
        <v>80</v>
      </c>
      <c r="C27" s="2">
        <v>95</v>
      </c>
    </row>
    <row r="28" spans="1:3" ht="12.75" x14ac:dyDescent="0.2">
      <c r="A28" s="2" t="s">
        <v>125</v>
      </c>
      <c r="B28" s="2">
        <v>40</v>
      </c>
      <c r="C28" s="2">
        <v>75</v>
      </c>
    </row>
    <row r="29" spans="1:3" ht="12.75" x14ac:dyDescent="0.2">
      <c r="A29" s="2" t="s">
        <v>127</v>
      </c>
      <c r="B29" s="2">
        <v>65</v>
      </c>
      <c r="C29" s="2">
        <v>45</v>
      </c>
    </row>
    <row r="30" spans="1:3" ht="12.75" x14ac:dyDescent="0.2">
      <c r="A30" s="2" t="s">
        <v>126</v>
      </c>
      <c r="B30" s="2">
        <v>55</v>
      </c>
      <c r="C30" s="2">
        <v>65</v>
      </c>
    </row>
    <row r="31" spans="1:3" ht="12.75" x14ac:dyDescent="0.2">
      <c r="A31" s="2" t="s">
        <v>128</v>
      </c>
      <c r="B31" s="2">
        <v>70</v>
      </c>
      <c r="C31" s="2">
        <v>30</v>
      </c>
    </row>
    <row r="32" spans="1:3" ht="12.75" x14ac:dyDescent="0.2">
      <c r="A32" s="2" t="s">
        <v>125</v>
      </c>
      <c r="B32" s="2">
        <v>45</v>
      </c>
    </row>
    <row r="33" spans="1:3" ht="12.75" x14ac:dyDescent="0.2">
      <c r="A33" s="2" t="s">
        <v>126</v>
      </c>
      <c r="B33" s="2">
        <v>25</v>
      </c>
      <c r="C33" s="2">
        <v>80</v>
      </c>
    </row>
    <row r="34" spans="1:3" ht="12.75" x14ac:dyDescent="0.2">
      <c r="A34" s="2" t="s">
        <v>127</v>
      </c>
      <c r="B34" s="2">
        <v>35</v>
      </c>
      <c r="C34" s="2">
        <v>60</v>
      </c>
    </row>
    <row r="35" spans="1:3" ht="12.75" x14ac:dyDescent="0.2">
      <c r="A35" s="2" t="s">
        <v>125</v>
      </c>
      <c r="B35" s="2">
        <v>60</v>
      </c>
      <c r="C35" s="2">
        <v>100</v>
      </c>
    </row>
    <row r="36" spans="1:3" ht="12.75" x14ac:dyDescent="0.2">
      <c r="A36" s="2" t="s">
        <v>126</v>
      </c>
      <c r="B36" s="2">
        <v>80</v>
      </c>
      <c r="C36" s="2">
        <v>30</v>
      </c>
    </row>
    <row r="37" spans="1:3" ht="12.75" x14ac:dyDescent="0.2">
      <c r="A37" s="2" t="s">
        <v>128</v>
      </c>
      <c r="B37" s="2">
        <v>40</v>
      </c>
    </row>
    <row r="38" spans="1:3" ht="12.75" x14ac:dyDescent="0.2">
      <c r="A38" s="2" t="s">
        <v>129</v>
      </c>
      <c r="B38" s="2">
        <v>65</v>
      </c>
      <c r="C38" s="2">
        <v>55</v>
      </c>
    </row>
    <row r="39" spans="1:3" ht="12.75" x14ac:dyDescent="0.2">
      <c r="A39" s="2" t="s">
        <v>127</v>
      </c>
      <c r="B39" s="2">
        <v>55</v>
      </c>
      <c r="C39" s="2">
        <v>70</v>
      </c>
    </row>
    <row r="40" spans="1:3" ht="12.75" x14ac:dyDescent="0.2">
      <c r="A40" s="2" t="s">
        <v>126</v>
      </c>
      <c r="B40" s="2">
        <v>70</v>
      </c>
      <c r="C40" s="2">
        <v>85</v>
      </c>
    </row>
    <row r="41" spans="1:3" ht="12.75" x14ac:dyDescent="0.2">
      <c r="A41" s="2" t="s">
        <v>125</v>
      </c>
      <c r="B41" s="2">
        <v>40</v>
      </c>
      <c r="C41" s="2">
        <v>50</v>
      </c>
    </row>
    <row r="42" spans="1:3" ht="12.75" x14ac:dyDescent="0.2">
      <c r="A42" s="2" t="s">
        <v>127</v>
      </c>
      <c r="B42" s="2">
        <v>20</v>
      </c>
      <c r="C42" s="2">
        <v>95</v>
      </c>
    </row>
    <row r="43" spans="1:3" ht="12.75" x14ac:dyDescent="0.2">
      <c r="A43" s="2" t="s">
        <v>126</v>
      </c>
      <c r="B43" s="2">
        <v>90</v>
      </c>
      <c r="C43" s="2">
        <v>75</v>
      </c>
    </row>
    <row r="44" spans="1:3" ht="12.75" x14ac:dyDescent="0.2">
      <c r="A44" s="2" t="s">
        <v>128</v>
      </c>
      <c r="B44" s="2">
        <v>50</v>
      </c>
      <c r="C44" s="2">
        <v>45</v>
      </c>
    </row>
    <row r="45" spans="1:3" ht="12.75" x14ac:dyDescent="0.2">
      <c r="A45" s="2" t="s">
        <v>125</v>
      </c>
      <c r="B45" s="2">
        <v>60</v>
      </c>
      <c r="C45" s="2">
        <v>65</v>
      </c>
    </row>
    <row r="46" spans="1:3" ht="12.75" x14ac:dyDescent="0.2">
      <c r="A46" s="2" t="s">
        <v>126</v>
      </c>
      <c r="B46" s="2">
        <v>45</v>
      </c>
    </row>
    <row r="47" spans="1:3" ht="12.75" x14ac:dyDescent="0.2">
      <c r="A47" s="2" t="s">
        <v>127</v>
      </c>
      <c r="B47" s="2">
        <v>25</v>
      </c>
    </row>
  </sheetData>
  <autoFilter ref="A1:C47" xr:uid="{00000000-0001-0000-0100-000000000000}"/>
  <mergeCells count="1">
    <mergeCell ref="J3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 fas</cp:lastModifiedBy>
  <dcterms:modified xsi:type="dcterms:W3CDTF">2025-09-05T15:37:48Z</dcterms:modified>
</cp:coreProperties>
</file>