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/Desktop/Business Intelligence/Corso/11.28 Introduzione/"/>
    </mc:Choice>
  </mc:AlternateContent>
  <xr:revisionPtr revIDLastSave="0" documentId="13_ncr:1_{592C2C1A-9DAA-2448-B7DA-E3B30BD8D76D}" xr6:coauthVersionLast="47" xr6:coauthVersionMax="47" xr10:uidLastSave="{00000000-0000-0000-0000-000000000000}"/>
  <bookViews>
    <workbookView xWindow="0" yWindow="0" windowWidth="28800" windowHeight="18000" activeTab="3" xr2:uid="{2822E42A-5C25-144E-AF3C-4D2EB54744C4}"/>
  </bookViews>
  <sheets>
    <sheet name="DB_CLEAN_DATA" sheetId="5" r:id="rId1"/>
    <sheet name="Regioni_clean" sheetId="13" r:id="rId2"/>
    <sheet name="Regioni" sheetId="15" r:id="rId3"/>
    <sheet name="DB" sheetId="1" r:id="rId4"/>
    <sheet name="Relazione" sheetId="4" r:id="rId5"/>
    <sheet name="Grafici" sheetId="11" r:id="rId6"/>
    <sheet name="ID_CRM" sheetId="10" r:id="rId7"/>
    <sheet name="ID_ORDINE" sheetId="9" r:id="rId8"/>
    <sheet name="ID_Cliente" sheetId="2" r:id="rId9"/>
    <sheet name="ID_Service" sheetId="3" r:id="rId10"/>
    <sheet name="ID_FORNITORE" sheetId="7" r:id="rId11"/>
  </sheets>
  <definedNames>
    <definedName name="_xlchart.v5.0" hidden="1">DB!$E$1</definedName>
    <definedName name="_xlchart.v5.1" hidden="1">DB!$E$2:$E$91</definedName>
    <definedName name="_xlchart.v5.2" hidden="1">DB!$I$1</definedName>
    <definedName name="_xlchart.v5.3" hidden="1">DB!$I$2:$I$91</definedName>
    <definedName name="_xlchart.v5.4" hidden="1">DB!$E$1</definedName>
    <definedName name="_xlchart.v5.5" hidden="1">DB!$E$2:$E$91</definedName>
    <definedName name="_xlchart.v5.6" hidden="1">DB!$I$1</definedName>
    <definedName name="_xlchart.v5.7" hidden="1">DB!$I$2:$I$91</definedName>
    <definedName name="FiltroDati_ID_ordine">#N/A</definedName>
    <definedName name="SequenzaTemporaleNativa_Data_Inizio">#N/A</definedName>
  </definedNames>
  <calcPr calcId="191029"/>
  <pivotCaches>
    <pivotCache cacheId="118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5" l="1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" i="15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</calcChain>
</file>

<file path=xl/sharedStrings.xml><?xml version="1.0" encoding="utf-8"?>
<sst xmlns="http://schemas.openxmlformats.org/spreadsheetml/2006/main" count="935" uniqueCount="190">
  <si>
    <t>Sezionale</t>
  </si>
  <si>
    <t>Data_Inizio</t>
  </si>
  <si>
    <t>Data_Fine</t>
  </si>
  <si>
    <t>ID_ordine</t>
  </si>
  <si>
    <t>ID_cliente</t>
  </si>
  <si>
    <t>Assicurazioni Romolo</t>
  </si>
  <si>
    <t>Banche Romolo</t>
  </si>
  <si>
    <t>Aerei Romolo</t>
  </si>
  <si>
    <t>Treni Romolo</t>
  </si>
  <si>
    <t>Bus Romolo</t>
  </si>
  <si>
    <t>Fast Food Romolo</t>
  </si>
  <si>
    <t>Ricevimenti Romolo</t>
  </si>
  <si>
    <t>Eventi Romolo</t>
  </si>
  <si>
    <t>Party planner Romolo</t>
  </si>
  <si>
    <t>Wedding Planner Romolo</t>
  </si>
  <si>
    <t>Assicurazioni Patalini</t>
  </si>
  <si>
    <t>Aerei patalini</t>
  </si>
  <si>
    <t>Treni patalini</t>
  </si>
  <si>
    <t>Bus patalini</t>
  </si>
  <si>
    <t>Fast Food patalini</t>
  </si>
  <si>
    <t>Ricevimenti patalini</t>
  </si>
  <si>
    <t>Eventi patalini</t>
  </si>
  <si>
    <t>Party planner patalini</t>
  </si>
  <si>
    <t>Wedding Planner patalini</t>
  </si>
  <si>
    <t>Banche patalini</t>
  </si>
  <si>
    <t>Assicurazioni Piazza di spagna</t>
  </si>
  <si>
    <t>Banche Piazza di spagna</t>
  </si>
  <si>
    <t>Aerei Piazza di spagna</t>
  </si>
  <si>
    <t>Treni Piazza di spagna</t>
  </si>
  <si>
    <t>Bus Piazza di spagna</t>
  </si>
  <si>
    <t>Fast Food Piazza di spagna</t>
  </si>
  <si>
    <t>Ricevimenti Piazza di spagna</t>
  </si>
  <si>
    <t>Eventi Piazza di spagna</t>
  </si>
  <si>
    <t>Party planner Piazza di spagna</t>
  </si>
  <si>
    <t>Wedding Planner Piazza di spagna</t>
  </si>
  <si>
    <t>RELAZIONI</t>
  </si>
  <si>
    <t>ID_CLIENTE</t>
  </si>
  <si>
    <t>ID CLIETE</t>
  </si>
  <si>
    <t>CITTA'</t>
  </si>
  <si>
    <t>INDIRIZZO</t>
  </si>
  <si>
    <t>RIFERIMENTO</t>
  </si>
  <si>
    <t>RESPONSABILE</t>
  </si>
  <si>
    <t>ID_ORDINE</t>
  </si>
  <si>
    <t xml:space="preserve">ID_CLIENTE </t>
  </si>
  <si>
    <t>ID_STAFF</t>
  </si>
  <si>
    <t xml:space="preserve">ID_ORDINE </t>
  </si>
  <si>
    <t>1 a M</t>
  </si>
  <si>
    <t>1 a 1</t>
  </si>
  <si>
    <t>EMAIL</t>
  </si>
  <si>
    <t>Lazio</t>
  </si>
  <si>
    <t>Puglia</t>
  </si>
  <si>
    <t>Lombardia</t>
  </si>
  <si>
    <t>Zona</t>
  </si>
  <si>
    <t>Quantità staff</t>
  </si>
  <si>
    <t>NUM_PERS_TEAM</t>
  </si>
  <si>
    <t>LOMB-CO</t>
  </si>
  <si>
    <t>LOMB-PR</t>
  </si>
  <si>
    <t>LOMB-CE</t>
  </si>
  <si>
    <t>MARIO R.</t>
  </si>
  <si>
    <t>FRANCO G.</t>
  </si>
  <si>
    <t>lombardia_colazione@catering.com</t>
  </si>
  <si>
    <t>lombardia_pranzo@caterign.com</t>
  </si>
  <si>
    <t>lombrardia_cena@catering.com</t>
  </si>
  <si>
    <t>€_GG_LAV</t>
  </si>
  <si>
    <t>€_GIORN_LAV</t>
  </si>
  <si>
    <t>COL_LO</t>
  </si>
  <si>
    <t>PRA_LO</t>
  </si>
  <si>
    <t>CE_LO</t>
  </si>
  <si>
    <t>COL_PU</t>
  </si>
  <si>
    <t>PRA_PU</t>
  </si>
  <si>
    <t>CE_PU</t>
  </si>
  <si>
    <t>COL_LA</t>
  </si>
  <si>
    <t>PRA_LA</t>
  </si>
  <si>
    <t>CE_LA</t>
  </si>
  <si>
    <t>Cost. unitario</t>
  </si>
  <si>
    <t>ID_FORNITURA</t>
  </si>
  <si>
    <t>ID_SERVICE</t>
  </si>
  <si>
    <t>EMAIL ORDINI</t>
  </si>
  <si>
    <t>Regione</t>
  </si>
  <si>
    <t>Via romolo 1</t>
  </si>
  <si>
    <t>Via romolo 2</t>
  </si>
  <si>
    <t>Via romolo 3</t>
  </si>
  <si>
    <t>Via romolo 4</t>
  </si>
  <si>
    <t>Via romolo 5</t>
  </si>
  <si>
    <t>Via romolo 6</t>
  </si>
  <si>
    <t>Via romolo 7</t>
  </si>
  <si>
    <t>Via romolo 8</t>
  </si>
  <si>
    <t>Via romolo 9</t>
  </si>
  <si>
    <t>Via romolo 10</t>
  </si>
  <si>
    <t>Via Patalini 1</t>
  </si>
  <si>
    <t>Via Patalini 2</t>
  </si>
  <si>
    <t>Via Patalini 3</t>
  </si>
  <si>
    <t>Via Patalini 4</t>
  </si>
  <si>
    <t>Via Patalini 5</t>
  </si>
  <si>
    <t>Via Patalini 6</t>
  </si>
  <si>
    <t>Via Patalini 7</t>
  </si>
  <si>
    <t>Via Patalini 8</t>
  </si>
  <si>
    <t>Via Patalini 9</t>
  </si>
  <si>
    <t>Via Patalini 10</t>
  </si>
  <si>
    <t>Via Piazza di Spagna 1</t>
  </si>
  <si>
    <t>Via Piazza di Spagna 2</t>
  </si>
  <si>
    <t>Via Piazza di Spagna 3</t>
  </si>
  <si>
    <t>Via Piazza di Spagna 4</t>
  </si>
  <si>
    <t>Via Piazza di Spagna 5</t>
  </si>
  <si>
    <t>Via Piazza di Spagna 6</t>
  </si>
  <si>
    <t>Via Piazza di Spagna 7</t>
  </si>
  <si>
    <t>Via Piazza di Spagna 8</t>
  </si>
  <si>
    <t>Via Piazza di Spagna 9</t>
  </si>
  <si>
    <t>Via Piazza di Spagna 10</t>
  </si>
  <si>
    <t>MARTINA ASS</t>
  </si>
  <si>
    <t>GIULIA ASS</t>
  </si>
  <si>
    <t>MARTA BANC</t>
  </si>
  <si>
    <t>FEDERICA BANC</t>
  </si>
  <si>
    <t>LINO AER</t>
  </si>
  <si>
    <t>GIULIO AER</t>
  </si>
  <si>
    <t>DOMENICO TREN</t>
  </si>
  <si>
    <t>DOMANICA TREN</t>
  </si>
  <si>
    <t>MARIO BUS</t>
  </si>
  <si>
    <t>MONICA BUS</t>
  </si>
  <si>
    <t>EMANUELE FAST</t>
  </si>
  <si>
    <t>EMANUELA FAST</t>
  </si>
  <si>
    <t>FRANCESCO RIC</t>
  </si>
  <si>
    <t>FRANCESCA RIC</t>
  </si>
  <si>
    <t>MARCO EVE</t>
  </si>
  <si>
    <t>RAFFAELLA EVE</t>
  </si>
  <si>
    <t>DIANA PAR</t>
  </si>
  <si>
    <t>ALDO PAR</t>
  </si>
  <si>
    <t>LUDOVICA PLAN</t>
  </si>
  <si>
    <t>LUDOVICO PLAN</t>
  </si>
  <si>
    <t>Etichette di riga</t>
  </si>
  <si>
    <t>Totale complessivo</t>
  </si>
  <si>
    <t>Somma di FATTURATO</t>
  </si>
  <si>
    <t>ID ORDINE</t>
  </si>
  <si>
    <t>Materia prima</t>
  </si>
  <si>
    <t>ricavi</t>
  </si>
  <si>
    <t>ID_CRM</t>
  </si>
  <si>
    <t>ID_Cliente</t>
  </si>
  <si>
    <t xml:space="preserve">ID_Ordine </t>
  </si>
  <si>
    <t>PR01</t>
  </si>
  <si>
    <t>PR02</t>
  </si>
  <si>
    <t>CO01</t>
  </si>
  <si>
    <t>CE01</t>
  </si>
  <si>
    <t>CO02</t>
  </si>
  <si>
    <t>CE02</t>
  </si>
  <si>
    <t>CE03</t>
  </si>
  <si>
    <t>CO03</t>
  </si>
  <si>
    <t>PR03</t>
  </si>
  <si>
    <t>Costo fornitura</t>
  </si>
  <si>
    <t>Email Ordini</t>
  </si>
  <si>
    <t>Puglia_fornitura@catering.it</t>
  </si>
  <si>
    <t xml:space="preserve">Lazio_fornitura@catering-it </t>
  </si>
  <si>
    <t xml:space="preserve">Lombardia_fornitura@catering.it </t>
  </si>
  <si>
    <t>PUGL-CO</t>
  </si>
  <si>
    <t>PUGL-PR</t>
  </si>
  <si>
    <t>PUGL-CE</t>
  </si>
  <si>
    <t>LAZ-CO</t>
  </si>
  <si>
    <t>LAZ-PR</t>
  </si>
  <si>
    <t>LAZ-CE</t>
  </si>
  <si>
    <t>liv01</t>
  </si>
  <si>
    <t>liv02</t>
  </si>
  <si>
    <t>liv03</t>
  </si>
  <si>
    <t>Buonosconto</t>
  </si>
  <si>
    <t>Lombardia_ordini@catering.it</t>
  </si>
  <si>
    <t>Puglia_ordini@catering.it</t>
  </si>
  <si>
    <t>Lazio_ordini@catering.it</t>
  </si>
  <si>
    <t>Rosa</t>
  </si>
  <si>
    <t>Mauro</t>
  </si>
  <si>
    <t>Caterina</t>
  </si>
  <si>
    <t>Somma di Costi</t>
  </si>
  <si>
    <t>Somma di Utile</t>
  </si>
  <si>
    <t>REGIONE</t>
  </si>
  <si>
    <t>Basilicata</t>
  </si>
  <si>
    <t>Calabria</t>
  </si>
  <si>
    <t>Campania</t>
  </si>
  <si>
    <t>Friuli Venezia Giulia</t>
  </si>
  <si>
    <t>Liguria</t>
  </si>
  <si>
    <t>Marche</t>
  </si>
  <si>
    <t>Molise</t>
  </si>
  <si>
    <t>Piemonte</t>
  </si>
  <si>
    <t>Sardegna</t>
  </si>
  <si>
    <t>Sicilia</t>
  </si>
  <si>
    <t>Toscana</t>
  </si>
  <si>
    <t>Trentino Alto Adige</t>
  </si>
  <si>
    <t>Umbria</t>
  </si>
  <si>
    <t>Valle d'Aosta</t>
  </si>
  <si>
    <t>Veneto</t>
  </si>
  <si>
    <t>Abruzzo</t>
  </si>
  <si>
    <t>Obiettivi</t>
  </si>
  <si>
    <t>Emilia Romagna</t>
  </si>
  <si>
    <t>ABBREG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</si>
</sst>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\ &quot;€&quot;"/>
    <numFmt numFmtId="165" formatCode="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1"/>
    <xf numFmtId="14" fontId="2" fillId="0" borderId="0" xfId="0" applyNumberFormat="1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/>
    <xf numFmtId="0" fontId="0" fillId="2" borderId="1" xfId="0" applyFill="1" applyBorder="1" applyAlignmen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/>
    <xf numFmtId="0" fontId="4" fillId="0" borderId="0" xfId="0" applyFont="1"/>
    <xf numFmtId="165" fontId="1" fillId="0" borderId="0" xfId="1" applyNumberFormat="1" applyFont="1"/>
    <xf numFmtId="165" fontId="2" fillId="0" borderId="0" xfId="0" applyNumberFormat="1" applyFont="1"/>
    <xf numFmtId="165" fontId="0" fillId="0" borderId="0" xfId="0" applyNumberFormat="1"/>
    <xf numFmtId="0" fontId="0" fillId="3" borderId="0" xfId="0" applyFill="1"/>
    <xf numFmtId="0" fontId="2" fillId="5" borderId="8" xfId="0" applyFont="1" applyFill="1" applyBorder="1"/>
    <xf numFmtId="0" fontId="2" fillId="4" borderId="8" xfId="0" applyFont="1" applyFill="1" applyBorder="1"/>
    <xf numFmtId="0" fontId="2" fillId="4" borderId="0" xfId="0" applyFont="1" applyFill="1"/>
    <xf numFmtId="9" fontId="0" fillId="0" borderId="0" xfId="0" applyNumberForma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  <xf numFmtId="164" fontId="0" fillId="4" borderId="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164" fontId="0" fillId="4" borderId="15" xfId="0" applyNumberFormat="1" applyFill="1" applyBorder="1"/>
    <xf numFmtId="164" fontId="0" fillId="4" borderId="9" xfId="0" applyNumberFormat="1" applyFill="1" applyBorder="1"/>
    <xf numFmtId="164" fontId="0" fillId="4" borderId="12" xfId="0" applyNumberFormat="1" applyFill="1" applyBorder="1"/>
    <xf numFmtId="164" fontId="0" fillId="4" borderId="14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2" xfId="0" applyNumberFormat="1" applyFill="1" applyBorder="1"/>
    <xf numFmtId="0" fontId="0" fillId="4" borderId="3" xfId="0" applyNumberFormat="1" applyFill="1" applyBorder="1"/>
    <xf numFmtId="0" fontId="0" fillId="4" borderId="4" xfId="0" applyNumberFormat="1" applyFill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64" fontId="0" fillId="4" borderId="13" xfId="0" applyNumberFormat="1" applyFill="1" applyBorder="1"/>
    <xf numFmtId="164" fontId="0" fillId="4" borderId="16" xfId="0" applyNumberFormat="1" applyFill="1" applyBorder="1"/>
    <xf numFmtId="164" fontId="0" fillId="4" borderId="11" xfId="0" applyNumberFormat="1" applyFill="1" applyBorder="1"/>
    <xf numFmtId="164" fontId="0" fillId="4" borderId="10" xfId="0" applyNumberFormat="1" applyFill="1" applyBorder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58">
    <dxf>
      <numFmt numFmtId="164" formatCode="#,##0.0\ &quot;€&quot;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[DataBase-PIù-grafici.xlsx]Grafici!Tabella pivot6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su fatturato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776812065158521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Grafici!$H$2</c:f>
              <c:strCache>
                <c:ptCount val="1"/>
                <c:pt idx="0">
                  <c:v>Totale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Grafici!$G$3:$G$6</c:f>
              <c:strCache>
                <c:ptCount val="3"/>
                <c:pt idx="0">
                  <c:v>Lazio</c:v>
                </c:pt>
                <c:pt idx="1">
                  <c:v>Lombardia</c:v>
                </c:pt>
                <c:pt idx="2">
                  <c:v>Puglia</c:v>
                </c:pt>
              </c:strCache>
            </c:strRef>
          </c:cat>
          <c:val>
            <c:numRef>
              <c:f>Grafici!$H$3:$H$6</c:f>
              <c:numCache>
                <c:formatCode>General</c:formatCode>
                <c:ptCount val="3"/>
                <c:pt idx="0">
                  <c:v>166494.6</c:v>
                </c:pt>
                <c:pt idx="1">
                  <c:v>152903.1</c:v>
                </c:pt>
                <c:pt idx="2">
                  <c:v>153877.20000000001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9-A146-8B61-CF630B07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40942304"/>
        <c:axId val="1900262719"/>
      </c:barChart>
      <c:catAx>
        <c:axId val="1409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0262719"/>
        <c:crosses val="autoZero"/>
        <c:auto val="1"/>
        <c:lblAlgn val="ctr"/>
        <c:lblOffset val="100"/>
        <c:noMultiLvlLbl val="0"/>
      </c:catAx>
      <c:valAx>
        <c:axId val="19002627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9423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bg1"/>
      </a:solidFill>
      <a:round/>
    </a:ln>
    <a:effectLst>
      <a:softEdge rad="0"/>
    </a:effectLst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PER ZONA GEOGRAFICA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 ZONA GEOGRAFICA</a:t>
          </a:r>
        </a:p>
      </cx:txPr>
    </cx:title>
    <cx:plotArea>
      <cx:plotAreaRegion>
        <cx:series layoutId="regionMap" uniqueId="{E78336BA-1F4D-CD40-B511-A2AB7FC95E5B}">
          <cx:tx>
            <cx:txData>
              <cx:f>_xlchart.v5.6</cx:f>
              <cx:v>ricavi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1Hrbdtu4tuWv1MhzM0WCBEHsses8gNTFsizLsmKn9MLhKDZB4sILAN6+vhddtesk2XWqer/06M5L
EkkkF9Z1zrn4z+v4j6t8fel+GpXU5h/X8ZcP3NrmHz//bK78Vb2Yj6q8drWp3+zHa61+rt/eyuvr
z1+7l6HUxc/ID6Kfr/yls6/jh//6J9yteK339fXFlrV+cK/ddHo1TlrzF9/96Vc/XWun7XJ5AXf6
5cONfZHly4efXrUt7XSemtdfPnz3kw8//fzjjf7toT9JsMu6r3BtFH7ECGPsJ5H//if48JOsdfH7
1wH6GGBKaZLQP77+7dGHFwWX/70578a8fP3avRrz0+9///d135n+3x+Xpk5/O3daL1benN+P9fP3
fv2vf/7wARz0h0++cf2PXvm7r8BYVeqsNLYrrzb45cP+ZS7r7z3/3U/+U88HH2nixzEJfHDw8udH
z5M4TkgShP965m8u/1sz/tzjv1/2ncXvZ/r44X/Ksf8no3B0xb8VwHeH+k/D4EMYojCMk+i3KCTf
hyH+GAc0SmhMvg/D39vx53H413Xf2fzLh+Xj/88isa/Vl5fu64/d6LuD/afBwB9j5MfED9Fv7QZ9
Fwz6kcQ0iGOKf/vW/yEm/0cW/XlYvrn0uwNAicAx/29H5n/uYn/08uzFvqzeh8A3jeyvv/1XB/zh
0u9myXeH/1fG33z95QNNCPSp+JuALrf5/drfOtMjZMNrof+YTt9d9vpiLNzlY4ISRClGKIRy8xE0
t+F1+Sb5GIRBFNGY0sgPEhhJH37SdWc5zKjgYxhARlAMZUqDyAcrTO2Wr8LkYxJHKKYIx5gGhJI/
pu+xllNR6z9c8vv/f9JOHetSW/PLhwCe0fz2s8VWAo+IgiAJSUKiyMdhAunXXF9OMOGXX/+vOtZE
TKIwbDLirUvUUZRhxPqoP9VE7ofQ38ZD9NpGemM4kswbhuMsWB3qSyXUvq3V8Rv//ZlBsf9nFlEf
DhcmCQoCyPhvLepw79UkLw2T0/BMItkw0RZrERdZj8KQ8ZJmth8z7eR6KOVFlZPP8qEtmUvUJQ4f
/Kq694h5FuU0MBKMkpWBuEhd7x1Eg9GkP021e46HYt179OyZajV066gts5g3DUtKs5ssHBVxdZkF
/MP2TcmKcDxNyu5wgrde1d0IWzBf60uLireIyoNn+RU8tRnm09hxldbYncayZk2cn6u52Mx9f5hF
YhhyYGoj9dERdzJBdaWlqlmy8YPmqGddstzkjOfJGTf6iEP9Fof2ZDC6c+6lnXdGk7S3LOHzIST6
Ujh+Hbg4kEZf6kJeXL3WAhesoN5TMWSxKDMHgK7zNl4jGjbSjqeTGQYmKpxGOLox8l711aVvbMZr
kVHkD0w2ZmBTwj8pmSaTuGDZ8hQ3QZsmGAzsRoan4rNfe6u5KB6KkdyUY7cT/YNE8iFqq4uCyKmu
OpS0OhTIu6sQnJBuSBIeggb80qmYGUqPDtKs4XBzA4lXUMFmU24Jru+icDi5qS6Z8KvDhBfLE3Ju
Zp8z6cq0G4bMK5KjF/qSUSkOicSp4rchiQwzdYdWyKz6aOhYPVHGdXWfzOt6jA3zbbPpqv65bYdT
HhPLjMAPhj6SFmeD0/sWvsMRPXc+Mswz91qbp3kQl79J8ujfcjwmxEdxGOIA0dhfqvKbqjMlCUwf
mpYF0mCmwC4Pqkq4eJMreYxG+QY+z9lYBauqLVe88V5DeWNpcEG2ktlfW4MA8P7QA5IAxT5NYkQQ
JSF0qG+t6eY5n/g8OGZMseZ6eK7I8Dyi+hIbdamst3KvBJvH9+xsO6iIyJQTK7qEtQO+KcbiSluz
Gwu1l0O0HRU0kKlZ4Sl4+mtD46UZfd+swNAwjAC+JAiRBPDjt4bGSeMXlfAd05Bg2A0nG3opdtEq
93FKhnyjVf8we8NzIOpLQ6F1BEPAdHOPwN4c0c9RbXc139VT9amM8rOz1QGVch/xgbmh69gADYHH
9pTj4TTjetNZBcU69TdBbm79ECpXcd6wtqyPgZglm8JXL5a3ooE+4ooNlUXWVmTdTOF+ciIrlPe1
aYbnIReHQKOClaLOPBttA//chnJNJJQTBpv6Jngw3LERyQs4T5Yb4ZtLOCRsuTT38i99oK5/7U2y
eOtHb4YYgAfwHURCf0mLb5KwGeqi42RyjM5WsUTPacxzRvr64jfyoC3eVjzOqlEclrlQqlU+Nmer
vJWv1JuvptOo4mMxbkPwoJnFIYSGFRXyUHv4VfnbEq27nHBGVdCnKIdK1cjuyl5dGr++dFgfbWR3
dhLXLg+3JRDCqRlPPIpSlKj9OKozLabUH0zaOX2JJDg/0N65huYVG7QeoRm7oT2Wrnyzld6bxj7L
JQ79V5STgoU5P3jQGnQiDryNMzerIwqL67u7veiW1MVqhJlX+v3AcmiTbX0aXGBYTvUlx/GWx+IQ
lTLz3QaH4rAEYiYrlIdrmZj9NNXh+q8DEvxpQChkN8x2qMfkh64Ac2MQ3gQBcUUu076k56YP0ihp
mVZNyFRURmmn1B7N1SVy0XrwkkNly6wd/aeZh5J13O0K09/6Q71qwWmdqN7+2kZAF/+eNFEItQe4
JQKm9gNecMTESPtQgnyo9wnFaRI2x8K6Zz7IPVEw4KbG7Op5OHmFvujYZ1WoCkax28We2Unn3Uvn
DryEmRqKvU/JqozaTc7V3hCza0QEo6eItnOEriRq76Lp1zLw09ZWb7Gqj41XHRqSr8RcXe0UbXOI
cOXyhzG+1MatKjO+jwwYOisr9QVj81DXYqPCYSc5NDdndtUkj47mq1yBf4tmI6poYgbxfRRGG080
5zzPV0nU39upj5htPBY0FRN23CxpNBfdeiDTPS/qo190B0dvhu7iQCXJ/XUj5FMdVwccxNkSKNN2
u0aRs57DbSXHU5GIfQGjvcRdyRbw0ZFo22ouGH3UtNnU0g0sKfQRUXdSEc4aOHZhykPD4+3k56se
krBC4WPb1n8zBP4krgiwKSEoiiMSIeCE3zYDKvVQ9CqE1srDhC1QwkCFJti/T2L7OFARpn+dSX+C
PJMQAeLEoAYkYUB+yCRRDzmeB8ikJG5ewjDIgnAfxl9CUZ2XaRyo/oSqBam4O1MVp1LQVVR4bMEV
XhB07G/M+XfYCeYkESERjEGYL8vI/qYbVrQi/jgixxSka43FQx6455n2c6oKAGgFqj9HwmVDaJ6V
bZK/cT9abv9DMw6BcgMQRz4moD59//i28O3gFTCDS0w7hnpzCCpxoCLegmuYL8zauOTc5eXD5Kxg
eREBrjXu2XX1r3NBQyYC88kftQJkF8BgktDJvGEeGPLW3NeOeSNq06Gdj71L/q5x/UnyhDTBJAjf
lTX8A2T3E514CI0QSkrvuoZ8DTEZ0iLoNz3iiGFUczbiSbJiKftK7QLe3OG8SRUiW48+BVBq6Sjq
Y9vBUP3rwMY/MpwAEZ+gxA8BOySAuX4Yc5YEk4xJXDMvFmzCPGDFk+Z4TAeOjxGZsjin0IvC6hSY
GKe1BdqQjPlng6Y1hunCxsj7kudq7wn+pC4OzgBo1PdTN0873rkgVYm46UM/i6vBZ0GEcNq7/nku
+Iaa5HmYxoFBbxesIU0qImohnC7zPFkygqurGrwaxrze55UGwDGg1VwBFYNxR9qqZc6Y55IWb0s6
1C0EVDmAw1UFdKTXA/M8kmEE48JX3hfEAeKOPWCWqqMP2vHP48JkOCYyLXizqQDMl0ZfJgoo35H+
xVZO/42/kZ/8iCeDEHizj30glgFGwfsM+aaUgsHwSGLASVK1GwOzeR4IZCPSAAPiG2A+gj7yUl6x
/+Lr6U7VwF9Mfi5pwOrZriUB/uSYj6uIDYF4q7r+5M+csh4D34r6Nuta8jV6aJvwE3Hh535v+FQw
K2LM5ChzJuPwtDAsQeUxgcCF0EtYeeDdKuTtHTDJNMi/xkFzW6jPfk5r1kFXZLHDOA2GNLFCZD1P
vqhxsGkOzaZeB1XvIMz44PvlfLOtdFGkcetdOQGaAABLsrhGbPQql7p4vA+N6tKJcJ1WAPFSj7YF
U1XYp/1oeTaYLoRW30pgXPNNIIYmddKEjJrez3TeolU1PeJO0nQYKU2hY5Rp30Ym7Zuar1vuj6ky
s94kZr4r406yZCjXcIz5ru2adaLacT26z9qr22yOG5HiWpxDgfvUJpNdkUaZzJP3uCnKdR8TlYL6
dNMorFd6CoZVWdLHBGT9rOrB4PmZxASlwGOA+4/VvDbKQneapqymYHIyy03YI7iUN9WaYMqBrFNv
JfLmVMtE7EahHyoTzSmKm3lfQUR7fxK7WONbGRnNSuR9ikn40sXt8zJ0ljlvXHeyHjSChYokuQe5
3cwRYLR7hwGjRx5w2GDBk7Gdn5NyPCEhL7jX+2IKt0MdGsYDfVGQe8M49EAW3WnBAp7OH7oeCLiF
mFWt3nOE+9UIckLYBWnb9DsZQGW1wu4UcDMWjdWbN/N1GWmGJJUp3du+g1FdwbGLGEoQCHEkgGRA
RV7rOUp588nFVcAEAnkd8axOIKuS8qo8vHL9vAt5Dp0bl2nQQjZTyEw/BALAy/La8vYWl13qQr0n
Zcniir/kyOwGDE0/wlvUiatBgH9CcQH+fvLj8hoBcU56dVqIuEyGE1f2NEcHp9uZTdr5zLPNPa51
5g9wLufJy9SVl7Gv3ngYcqbwtMlLeTChhkrtVDbl/YNy7oRoiuR8leITGHw2ops2FWRdKlRmcotY
6yeP/tx62eyt/cHvU1/UKE3UthSjnw6uP8czuiQKIkhRagtobyKqwIJGXJ0/ZVBHFz4guymAdvkC
chLXvkqTgCx0eL/Q8IrUq8k+GMBQbZiclemfF0HFn65c9R2bx0SmC0YidfVGenpWzzSn69yoMxr6
52nUGxFGbdoCvDJBfiNEtYpJ/xzWeOv70XaSw0sVH3nED7Yvr0ZAg5F6b5t638/ihnsh62EaLZ9V
2j4v8D+ekrOsu10YlRtufx2CYk8SdwkmaPb13KeLnETkcFKLhJPYcDVwf++b2WeDBO8XoTvFvjzg
KcxCj99AOoHGxawvPiucsNDSrJroWcztucncmJwLFaeLuUM+Qc0UC14cYdrzbof19IwH8qmbXTq1
0PC9AISYzj6Hblh5vcwWjw2TO+mCnheFTHC9l2X10NNNBc2/5gCd6/xMZ7wtVNimC5mu1cRs8Frm
3nl5atLXG6eK9aKtQCJVnj8y4kFCPbZFf6vK7QR6UTTHm1qYkmlaXxb4OkwSqNiUyVgAT/FWJTCo
qh5OCJwUTP5JxuroTHXtyZ1GfSbDnDBigdMU+nPA1RF74rrQCRAZT4DQNKtMeLQcuHtHvIQVsTHQ
+uG+akqyqAT/IZDkoCE8SjrhW9TXau2LbdTNIasswP16aO891CKGqqQAYW2cUzxePU/XWWBykhHD
P0113N0EWH0JS+BYnbFJNmtvNdLQOzfykxdME1RfdTW8vJtsWax4m+ubiob3AWRe2nvch2qDWcJA
md35BuFs7HSQ6pH/KrmCW+reZHXU31qVoGzUA00b3SZZ03blqp/7X3VVVGmUG7oZSkc3UdDdjInX
bAKS6E3etCFrjNh7XkPXIils5nXoxgsKUGaT6gsq+89mCEamalex1iTeKpc2A/FsxSPqsSSwdqXC
br6bPhm/1DfvBuRdYle5K9ZjVIcsjjyzSZpbGExiF3kLvPQbl0YIDtDatJJSZEY8xUqyuXEm41UY
rctQrN5ngEtikgb9cO9a/GDjpllLD07sGfk4h2EGHu1SqRKQ2sYBcqXypnXSSpoRrwHqFH55NwiP
5lWgRmVBn6QVoO5s6r7qeehuZoJ42tS5Ze/+xnUPkslM1x31AS6QsLvp4+I6eQfToT4lcywzZO0D
VzCsYq7lVntxZubuINAUbE3ePdSgz664bMoV4m5mXTDsKHSEdeQCnFa16RlHpdh2aGI4VqyY0bRJ
8gEUcJDZYW+W5QRGXImRWdvRSyOlxntSQS4UmscpKnCxUjCXUxF0RUaNuW9BMHgofHpPRrnyBZBC
ITuUNVAPTIU7j+hqC9cnK44gq+bq4HIarC2vk2XQw8GTFs4LCLH3gmvD5wvl3N86nV/r2DdpW5OB
QVIKaCMNC/vAAqUGfDDS6VJ7JuXTsIAAf9g7GjgWFUWf1XNRgorfbpNhKleN6MHHkdvBREwyLfov
swBRMg8rGLJ9bVKaqslAxoiWZ5bfYkmmO9wpHxBedduR6r6YfLOSVkQZV+0xLgCvwosFQQXZUntl
lckgr0GSkfTGH4rn3INK7nv8ydkCscKCb30S1Sn3ujd8oSGKstJv5zXqrUqHAGrX1jFMctjaMx5H
m7If7Ar62IuK8ScTexUraV/d1ITfjlCUmwKqHFTbHV3k6jwnCQv8EHTt+KtV/Fe7CMsO+j73JjY5
eRd340mJY9V5MdOl90X5PmDm6jZ24q2Y5bm5sSws+HPVgLwRjn3aFvWj7aE52zhd5mlrIMWAnuW6
3fJCpd2s3zgMGlD/VcO62Z566MPWk0esYRiQOr/RvoWVS3F1DqZv7QV3uVXrRdEYp4GzpqxWFqbS
onyNfgynBoXFTvI2FG8ORJ3lh6SHAava6joQCeri3dT3sJmA5/kU0GzYAFWYZGr8gjLsRdsQxuW7
iDYDpKgB/UjyLrMPBxqZ+wGEx7Ju1kNdwVEhcgu+4h7etl59tKQG8U7srS7fDOHXOuFvi3JBA5jq
TVSmhBSQKJBys4PB1g7lW9n+CpB+BjM2VR8DDvaqt7ws33IMklGQrMfWG1PYcGWj1HdB1T1E2PLU
5cP72ilB/DrXAPx4DqTRalivRN6nqdR3Ucev4VQe4q4eVgm5GQnEKob5vCi7ZQ37nVba1HL7ome3
IxLGmoe6zIwoS+JppwFLrwx0diorAsRuAEYaQGL4vc8iH7JAggyhzVVDsfEFfZagxFtI3crdLmsD
LIbnHPwFuynAfZ0jX9oW6j6pN8pPJwpTWkl5mCb5vpypFcDIBZza7tfZBOdFBOtyNLBFT6W42/U+
ffe2p+99awhsbYCndDaD6Xjy++INeyAFkPgewUiWU5D6JNgRD6K7kLhG82uPx1sM5J6DmC0iAuO+
+NQP+tjj/j6pS5HOTSCYGseYYRvfzLF6bHM4zrhgEkP1g/Fexz4GhBFApQRAIf1l46WdYS6a0gAn
CVv2fKis90t8F/F0MWbZCjmF0rF1+wVFjbDxYYYDLiX6GHeg81XgJMIhP1o3AR0oX2yMs9lCAbWw
ZCj6+RmFu9ICBB6B+WiVelV+Hl3xFqPnaqRQ8FCwglAWzGQfk+G+gHCIWezHDvh3EfM3P0AsLNUN
pNzewc0BZ10mkBRHVG1c3h76hl9LWF70ECtI5fI6ze5iIa3fN2HLZo1SkVXE3kGb4yy8jVr3jGzx
qYgBtUUgNi6FhUuwA3ks9rvDkq8LGX0P9FIYS0DfQVp4r6i57Vt9WKrW+fPaG+Utj+w2T/gqmkCs
ySt1WVTORQDPhxmwDawrLHpshjaTqkxdG69o5068DrcSGHFQAMN3caZwdDQQcmW6DY5ArnQNgNSn
ZYW5fLRgTqHUZanHRRpbNocIgYtqVN3kDka5kpcYqEwwAwINwbHQOhYo2ST25Op2s7Bv2zWbpdiX
3ScM79Mi7iedPCzn8404JBYUfoFueiKzuVb7qZFvAG1vfH30K8GqXpSpP+dnL242FrLABm4nQrkP
za1Kup1ZlmmI+yco2AlSgq+0oDcV75/JsrdV1X2H3C13cODZPgJ3flrE/PfOWFb6WHN8LmFk40hw
BjjxIuG8soHuV3PzXIA8FlTFrY7UHnv86ma7GyaAQr5ek8quYn7UU37Ia1DRomzGdju2IU5h875d
mioqStiwqm0HZB1DAuCcnMv9xAtgsoCb567ee3DHgF5MEt2Wc7H2Ynhy6yCkHR2eLQECV6A9yO+w
GYUgyKK+RGG3W3rYaNzuHSEvTo79+NzNOQt1cm5aKDfC3TNsj46L/r0o6DaS16JQhxnRszeA52dy
Xna8bfmEQndZ1rwl5L32nuWo3tdGcgCu67XnbuFIgOI5sAwKPKdFFaCL8uwtrUoX8khn6HKhAMEZ
RN22HtK4doAoLEzHaDrkwaNfDaeyLq4VFtccNuQOgAUbwuocKaC1tGBmeKzm8ammYZEh9RmjrQXJ
D8jwBF0gqUHhn59QPJxC3gFe7WMgv8mqknWSFUmfs1iv/QVN0HKwTM5tSvOdjWABijqgclUAm2db
P06RblneAyTleKizmNSZz6eXpFJeqgXg0tY083os+3sQ8w8A2lYD1rBQgxIlsZxWZbUAGryeukkw
HcAkVpW70Xm5LXwQ4TosX7T/hVY0pRroReg+wdsXaaGKVWWhVOKwfIEd9cBwB+u/Zf6MxQKGPdgQ
+XHXsmFZeMT9tLI1Uat3awMfpLTQm57KHLRXZc6kEy+VnZ7E1K9daZ6IB6dM8m03lYJJ3LbMVvNT
Uni/hipfcQKwCAaPrjbw4pxgfkUORePZFCD0Xvu8hyX0dAu7xTUe3D3lAMGb5HPgw3K4GWjLQirW
gKGe8NifRNh4aRcNJxCrssIC9ZjLMhtNB9SnLl9iAX7N436Vh6DGES8+zLQQzIRjFgf8raHh1jbg
hbB3a5CEXimY5yH33Ao4eRnEecahMAfYPNgIzuw1ya7EUF+z/6uUTQvUQL4Mofc4+XgTxE3OptEl
gPLTpqo+Cwn+9wrhpbMnN52JN5rrdT96IMnSPE99rENwTMeCotXs3VQj/bQm8Qwfg7xZzRAJBzqP
LlxalTy1nvcqWkE3xpSfDGzZWRiMaTCKkIUkH1fE5hnuLM5o2I8sirttjWCbQMnwAKvQex5IL+UR
rIfzqGR+S2xaL0u2uW1hQsyf47YXgBrhoKTNs8JMNatbkP2n3leAxgB1IK7yx4Nsom1dxGMGy+Fu
m4/+rsHQfSMMJAzmf7CuGwyIjw5ZWVN4TUPWN06OL0iCwYGALJJzc1vSuGXvj4/G8qHB8rOmsVrZ
sHgiVt/3Cg7l54lNJTUwlOEFFS3QuoJXxrKR53ctbVEqvHBMawAJVRSXKdby+O6GQORAOQINYoKB
xX3TbJPC1LetRo/tLPqMwKsZdBKEqRJDKvIc0C0nzXaOh2Hje7BY4Fw8KTKxyo/lZtYUEl/WhLV9
N4NsxKNVU+X790pXMvxKRZtOvZqyoTN72dqE4Z5Du8TjoUrA0xo6KuyZRwDOJDhWNbyiUQZVZkpq
0zIwKJ0nULEEn1muq6xz3q4NLLwQ46BwOvU18to8HfN8TiPYt88YVungt3UFExx0Y7RTBbzxArTh
RXoWZdPgp8SH4aQN4B1t+I0cgNd4JciJkBsrUZb3qstFhgovLSK88kHCYMouLQkEQp9UmgXwNg3F
xRXeSgLIA2rHsIgx8BrOomm0LqUrL/hiiNCrZtLvDQ4GjZJT5pKJRWR85NRPDegl4DGXM5x7F1iI
xWzomc+1l4qinFZVEm4LLV8FJ9lYdeuRlC8a+nOKhunWGHgjqE2CFVUFTwlw8QRs0mX+2Rq7wWMF
7/egLbyq9ITDYKuwf1uWL3TEKJUOiqWtVctgS0B04GcoxodQ306xd6ci6BCCxLtIEwmcBEoYQYn8
9i89q0sbF6wqpvvcry6JjA99C3fTApwDq/GnrnvVuHp57/d87Ew6oWiNJRQMyHoWxgGamQFkAErM
op0mwb125dbj01NAq7dkUUYiX74gD1oO7uNDW5s1Hf21QvLJCfESddB24k69TQ5uksga3ltuRxDb
x9usxcVbiOFjquCdic59LmyD0lxBEWsxPolkfLVRfCL0kKsKXiLi/pPh0IA0bDNBOWeFG54UsJH3
NtXxddUX+2S5Oin7U4njXeLoupgBW4/8ztXBlQeJWr07rImnLPLVUzHKlzGoXly/dEcwjeUSZ31U
vpaJgeAjGFmFnm+5BJcWDuBxBNxtCacoYLqNO69diIeAlGiCAKJKoQgacI7B56SyR5r7T7oGnsWj
z00ybuIB/BTBfNcBdNV6guH6v5k5k+a4kSxb/5fee5k7fIBj0wsMMUdwEEVS3MCogQAc8zz8+j4I
qbIkZrb03ubZM2tLa1UqIxCAw/3ec75zAyBGb52Vn0LsYhOdH8MQ4pUZIBiRWuxIYh2pQyr3+lCU
wTJbP1RrXMuQ5StydJ7j9agZcfXt+EgniPy872pI39lb6Dhg4AR1B2cpfQB22NCH9NVpDOpyKFK4
vNaeAoYz3wLX0aTtHdix3u2aMtmitYCEOpJvvdglIWwUaod5sDAmXaeyzsOQoiAO0f3Edj27DheH
1MLtiCw806ZAq0hI7BYC5IWGdQXRy3hxHd3O5XCT19k3SXS6lWOQSuzINI4nSL/kcz3jQrum8Mt+
KvF+OHsCFH1jrz/Y4M3dZsLy+5w9WDPxx2G8x5sWXhcHrJKdU1bChY+Itep0lkej2Lh0cXytsfPA
YPpk086bIzztcoDcbasx2Rra4fUn0xG8xit6pA/9yD+SCseIrhvXYdAaVzeRtf09YxYgQjGdJN4k
os1rXdgXyHzGNVZ2I+q6c5MlOYgUl1c2X7JG4Rpqih4bxwoOC8fLJPVBHNS4ZzhGLQeHGY/BsDRD
4xmNx8OTqfAEMS8tdTZtGQ3w8qvTZJNPEhUbWbxmwpk3iwQmlYY36dBpo0cs1iWpn/WwUQv+znUp
X989icasa3FoWCp/W2s/GHjoJTt6T9n4tedZ6QFYLQLW4GQms9lWtHBzS2FHX7DJtFhZOL4rF8aU
n6/r/HqMpeiBvJAkb5Eyb7LPUXC1OGij9LUU/R2ELuhL607kyMxLk/ABGxWDZepdV+Hc4l85iXm1
ZyzyzowhAD8oHvlw4AqfAMnBbbvkLasH6pEidpMpeettFsGLntwsQYGSpmC5+hdIMJsuiVtv3RvC
JqrcRRzyot2sf+brqm1x3C7ZCDU4xwIQqK+aJX7L9XR/XREjC4QFN6oz07CtOuxfRf5aZUFXTaXX
tqU/yE0tNPF6gkMCOqAdwJDgpDI+S9ijzOMGlUfly7Uqi6KiCCikN07KdjvZzqHqnM3QM7YpsEV4
JoU0gzK29A25V9H0rB1sL9enVOaR7eUw2EyWvon1wwjDbRFrGU5Z9GYUZAfV7km1BGFlJb5eyizI
9QLFWCkvL6x4Y9f4hCTZXAtIHlpnWafg6XJI/NerK+pqw8kjJ5AGqnAqoFii3o0a4rXdAhtocTw5
ow9YBolmCNkCbwE/s62ll+RQ9cY5f3U61PMtTx5kM5w5NC53ijI0ChoFf3tLnOXrdVWvZez1Z00W
28lpvr/e/I63LNAVToCFvzVMkKCO8I7RNsG2Y/deTCEn5qqDV2qXzhb67mEWjW+nHPK5k3ht4zyY
Dr5blGB/CgX1pIiNV7aF8YDEfC1mvZY+uGNOE32Mo6T1YSeyYzbUOxuLegjr6XaKrLc2zrHo+23Y
FOVDmYw4CWpgmzYDPtaQxEum8gT1YHLJoOeNXYpjxFIRNNw+KPTAXqfsxLOK/qXJitmLJKrX1KKf
eB8FpZ0uLk3IfC5h/Zmu+GJNaJ5m1WIFVvaTvWSnJaxx0Qzeh2gcT7Wp485p8eyslqJm+KFFMzme
fiqWON3Xs526HoFaEjhljg9RVQwLr3SXIf3OxrY6s3xWYzOpuNo7HW9c0jR+TZ2HyIYLrXp6dAaF
jSkcnvqk3vQ03K9+2dS+ZO0Su0TgKFqg+EThhnfKuBF8A+8l7E58PlBrkq5yoMKHIaTYCiwe3upy
hVnLTV2GjSvpPYTD0V16HN59P93gXXoVTr6JIw57eDRJkE0eDP1NH4qLU8FpzBJ6gdV1ykCrYyXH
kHo1mgfGcabmtAOZmB4sNrwuKYTj2a7OxGCjSLsEcEan7tIpuTVsPgs9kU2dkVtWJ8d1S005fgTF
ltMssNvkLCD7R29XGzxkWFKtw8DeULQWI9tbpjIwXvHBcDNRLtPhI+2x7SUhFiV8xykYR1hrWaNB
5sGTAJxqu+qrsZxbQQY/z7BAmlK2rl6teE0b4zpoTodGelXdDp7ssBMIiKei6W9Hy97zkKNojchD
nzinMalRNyzJ51EPwg8b8iValuPcocDtLXipFbdOIbxl1y7wMeBeNrpsYObUhzxVKG7l6kaFJsRh
FN8ZCDYjepNcVAcZhwls8En7sTZuzhjzsyp80HTfTJOEloKu8ep8hBEZPBHXxh0SqPIgJcqlFd+d
LU5AcUdOGwV9iPWWDdGH61akxQs3EQP4XrY+3OXtkoyOe306U0tqvx3qQ0FSL1FwsaysH7yiiF5m
sHHBortHJ7GUqyw/MxD+VYUr4YUT+WlewMXC/SPiKXJm2ytyWLFxiH9cv1WMaIWUFFiIi71LjPSj
MvvmCPgNCB+UrjWh2b9u8m1ff2pRafTP1WDJ7XW3qPi0ExLNn2W7w+J8G3q5UxzFv47kMQKWDV3g
qV+F07Lb50LcV/mqdyYGwG72tnLFA12FOGACxNDXKMYj+q//ZBlvv+NhP6c3VijsZ2gM+RHATUw7
Qq4ZDvGOh+5Fm8alzCESl2hMYOSjSeuHwM4RelipgGtbAUHw99/K/s734GuFksqCBQmEz8Jl/cT3
6LRf0kURvDars7yxF37vwgIUywfVN4cJFC/XVeZ+p79/BH9+/Nrv2ZUvZQUUIYp/hEf/+uN/P5Q5
/u8aefzP/7hmT//zp/O/Q6u//Vvbb+Wa4Gnf/6X1av76LFzMj6tbgz+//OFvOaT/JWn0PQP7v/zL
//MYEl8TAn+lXNer+TWGlHxJfooI/juFdP2vvqeQGGJmkjrMQZjIEvKaOPieQmIIZSKCIBwuOQUG
LkAm/kghrVEjBh4UYUBLWEzbuIh/p5Dkv8T6UVh10hKCCfZ/lUJ6DxCiJqAa8SOwcUwA1FvpyJ9W
VBXJPMwanM5Jj7Yx49Gncr4bOJywwuSvcdikm6TjWznnY2BNotnY0byvqIlBAFggs2YNB3RJ7tX0
9dqV/HQz/+E1Y397zxyBq0ImiVvgBxVXv14eqjJUzim+AwXOtImtb0vamH1epx+H1NxWVZJ7bQ8c
ilpF5C05JIYm6m8j08pd4rTYJsMIlOv02nLUZ4ldIrBE4B/94SrXq/hlN3DQDQnbcRCMoAz55l+v
cszJ2A0zem8IFNwrFiHPoXVk5TTdppbezwXfEV7InT1Xn7Ox2sBZGYNhJvRQw4he2kiD2Y/nAOpt
u/39tfH3dC1zpKPA+DpIGlCt2Lstg0LHW0QI9FFQnPw8tmGAkMJxYbQ9TeGYQ2mdxaGp23IT9vK+
Akl2qfoy3scFFehZcn8ZKutkosZtEr0Z4k5601jWR9GjBs9mG3RHkewhqyGaZfJoSwqyjyBLK1gB
qnfqD5OV3mvDcbpArv8Dyyz+fuuV7Vh6fb/A72r6bv0OtS3t0MnQ81WjPPKGv5QCbY8uWJDCuPJm
2XAP8G66yebSuqDh2kpnKm+GcPwwdcktifvo1I9l58OJr92qFg+sH0p3NgXMy2jXOCG4wUmeawGJ
JHFICFTKKbclmxfXwfPe1iXdOja6zhrlK8za5bUr1D40igex7pMTaamndbHp8xQiioSiuihAKIah
ZjG2eijuiMz2BYSUDbqJPNC83/xhDawxol/X55qolxRnlQYo/D70VMeDM9kdigCrUmApmufYLiqc
1ucrc6O/DhX51BN6Z+YYMJIhAWrzSxFBGo3QXOixep61DSl3Low7sWjDwd5hmaNi0lVr0Alultlo
t0vYXRyaytO2QlKN4G8LFiwL/tMp0ZP7NUUNR1dn8/e/7x92CYfa9no0UuyNSGj++v6p2ZFTzaCU
Wnbvdyz7LA2/K+r883pMTjYuMa1CPJsJlVPV4B9pR/yWZcwleboyoNY2au1ttLTPtg1bqRj+cHBf
D+Z3T2Dd/qEvUqTsUTf8eoWhmbTiE3TbsNRPVVPct3X9GrXmJT3pUm7rHIXtWObo1HHxrKw8E2rQ
ilP62QnVVjn8rkqTlUhFkZZGwUyLYCrAKLel81CkmeUmmxVYnGh2ktCDepCe8IdaaELOw2LhAWi4
DjAezR9uvfj7Bo0DRIGehy6A3eVKJP90frCEwMSpsams34Qm6KGbQoNUqN/JsHD1QB5EHH1cBL9L
lnpXcXNpKZYCfNW79eH0E+p4e1D7NJQTIh9el6FwS6DUWBpyl74tmc+hcoepQV9P7zSHYAAXLSuR
GHlBJOSF4qMLsB1wB2EsWZnZTeW0J6JAa5x1GycE946O2bgNx1dZYsSNCs9FnXxmc3nvZLpxbaO/
xDw+/n5Vqr/vvI5QCAxzaHXKstbZCj8frRNCNNZSy8VdNDQ5mJh3ChbnmOHnrygNjaOdtG7HWtxd
7xWLccOuLFlv0qPz0kRI0y2jx3MBD5XcZZzu2xEEQsQ3EVWXVUatE9uTxHxQasC66IFxJggxDUle
eVEJRPsr1sep0cCITIWYjHXXISqYLyUQeyyF0C5O6MfPrSBePkgc65nfTN0NbbKTU6Hz4XL2qqU/
Roq89pnzQGV3aJN6bxV4/wEL3aHafL62EteldV1oFbFcPYdffn8z/+kVF2vkWlHqSNzSdwmtymRm
6HhHXSTHP4JE82mtH9KKXHiDTg4okJvK5DO6aANTGDS6eLm+6F2Cbi/PcKd4Y3lge99SaoMB/VM6
67rFvHvBUdxBRuXMQYNmv3vYtWztmQ14D8LafEa26sKX7jlFgzDR8JjF7fOkYOrJ5A2RjFNscJln
/M7EI+Bd2h1nxbeoNJ+h877RBpog6NqCs7upw5pASPyONj3Qi0+CiA+g5qmF+muoss+54lCLxGNb
okkryb21YKUtsHehJ/ALIcK1CnFoRfyZIVznmmIAO6NCb+WIRp37TQYTqiB8q2LsEQy7Z5pAvZyr
5rYvsELa9SW+PtvWrk/o1+56iK6uEdhaBjAFqWJ3UAXfZpV+riZ211fqboky0LHLJjP0NpfykuLH
WwLf/ocVwez3Zz9iUwIDMyjWA5OoE9+FX5ZWVsIyUK87eIdB58yuDTc/qB9DG+phBcclsKIfAmaG
VjcRUb1RM1Z7RQDmkf7QlqjGbAqdcFBQ2qz6NOk4hb64KoIlv5nGCnSRgn1TFSGUpEJ5CnuvW5S9
3BQJP4CQA0AzRSZwFnGaV+dao5VFKfuQLSpAch9eI40DFKqAcWakqLKuXN1Elh1UdkAYL0PSIr7P
My2P9SBWQ8zVbcgPurEOtCLtgacMaQwNIAWC58kGXeWOHTR1OHVfetwWNx6Ib5x0DsCpariv06ZW
zl0Shq9AxuDQcXbhMnb8vFp1NpTNbZv3ARSNW8cZJvDC7LFM8KanaLCXk6qhQ5TxUPqp0we0diYP
7kjpF9SgaOEXtSZnBw2/UK/Koj1E4tC3zhnVorObh/O8ZPkuG4FRFsNwVI28/ODJcu1VFTtZZQnz
nC6PEulhNgzM78c+2aI8jFn89WqCTBT9SJEmD137XCXzpa/jEsEek3t1nXwNq4nssOFvx4LbHvDG
dFuYp3K1RMTo3FPsaKDesUDTGiLZavmzbtlpnCtYErYf8TTF52RvZrWOWIK/I+Qi94Rmj2kOs3Cy
1a50buiAGG4JW2obTe2uRKEM1qD0oxEEdIyw41JUsPhz2CBhJGGKL0OAuHsOd9S+0FUbLXQNdwKW
zFVAp5mC8AMekj8rMvdBmdtA/KqO+kkFKqI1cBCy1l+c/TVxamlEd5LBByEGn21BpT2blwXGSlzZ
BRCtYQri6GvSjpYXkXhDajRsiDaZFBo/GjN5LBBKTQZkjOahfMIDt07wiPcjDirwT/rRcarIK5Ph
TpD02az2UzfUsasSmD44iTPvggJe9MdiKsojoURgGcVbm0HdKkSFVdbPGyunhQfxfTcNF1NV8aEb
J7eurEcy4Ngqs67yFSzms9XhSEJ6dz8iDXHTNQr/n+z9XkFTA3Mrtppnt/Oq9ZdNwtx2MQNqoaMa
8G5eV+MkIB2V0p/XFG6bdK49ob8TgA40b23QdBowpF78OJrhDIHfaRq0VWIRUUBhFl/flkkUQMti
+rwIvInlgk20ytONM+BYWOzlBvYEhGzQC4VNS/AD0vbHIrnRUTQHU2VLeNjs7Oh9ksosaFle+jWx
HzsKAZWSePBKx8oCa24GeP7DXliU76sRpzPaItBPUHrTPhP7ISNP4YDNu1QjdqwM7HyFvE9CN/EM
HL9rmpt+aHcTWqh6RS3QU2bbqcJCbfLNIBAuLhzLFUn6mY2O3IV2+krkmIIqbL5MJv5UklTsJ0iL
6PneYKYo78riKMaFbzrWutff26gvE9XlxuHj57DSn0xs5UHUN9bG4mWQRXPq9yIZg6wM3wSr39LG
0dtSIO8UInIPhLL14fhSFz4qXggFMD7LvSVNXuPSSi+1HOCog6lvomNYg2s30JNdOY37tIDHX1S4
cGJQxqXQ01ULo6+Oxh22omVrW5FxUQw5p3CC33nXERGfjBKpJ4oYJFQy4xfUZbYZon5YjXnkumSd
AH6FVj8RJBUmWmIXxiuaO4PltVF2142OT6k+Xi/2+nBD0VSeDa9EgnMoplZ4vAbGQeuh2nSZJn63
xqackn61q17Dvxm9HI5fzw0eBcCtpuZ0O1ADFbSGlLp6nvuhf+tilB0hx1sdzqDVzfMArPmGx14C
NflxmN24hmJbSugCK+CZd/1mgfjbpHMMHGY4JESY23GTt4zcZjL5MGf8jg9Dc8T5gBzKQPcARfSp
Qs7lEjuhV1jsSDvqHJoJ8zgo8tQT/TgrYOKqhYjf5BdN+8JrcGp4EKpB4yZPWYucWmnMNiqXD3Xb
98DriOPPRYsIUf7Eu9ZyCwUTtpvli7HlvahRUDgCjbRllfV5LMkHigkD2TAkx0QAUyhLPA4b+fEc
QPC2GfJnHImZL4qocEWPnzxL3FvglOiqLGdxy4x+zCsJYzLrBtcaEVoYCoWdx2RtkBMMWFGy3zZN
HrDM0ptwYY/KIX4m+VlFsdjLxZ6xOzj7BmApsqN2FbTZsqAznyeEEmDD07DbkyEMQdm1n+Rg10HZ
l3wbmyIYC6D0XYvkTjqg3SYi8R09pidZiE8Rq1A0c7hK1Tg1JyUwt6Sw431vh08wLPi+1dFNnTPb
r0QL5nVgwpswSMTPI9z2PjTb0BR+s977RicB0KnpsJqgienPQJOTR5AMT0Qg4pynBDlzu6pQtxoY
LSq+iDk37vIWcR6+eeuZmdjqNp8VPUTyHg5wCVfCTH6NQIYRdI39m6BXWh4qPlZovbC/rAywlSMG
GGHCChYGng1sQ+Ez0ggcsRlxp6mZ4VQ01lOvm08AXYCJ0PnbUGi4Kz3IzDKFkzao5dSoRK9+dLdB
25hudKIm8MzkeQxJv4ng3kH4wVY5xQopMurmpOk2TY+IYeu034AVouxNY/B9YVkNHocT43fVkx7L
B9nr7uhkgBWoVAN2CPUSVgU0lEWcsbEm51ijk1voKOEqMbyEE5+9kAESvj5ajjXKIovtUYQwPzJb
9PA50A88haiZAO+n4kMCjNelbLit02g8lGQ/t/boWwYJzy4c72Qyl3exSDdiTpEhYjgm21ZeuiTP
7xsUSD5b2mUjWf+Kj5b7fDa7fI7DC0XeApEe1u1QCSNFVqXu9VpJkx8rwpEEx/HZTi3KyTC7bZoe
uEmiLhjyFALB2Zknh43ZRmfkLbPZrpirSx2nyQYW/iGcIrFnM7nH6YwxFyMi+GqEeImCKtqKbnkm
ZYk1n2fNIQn1a97P54Hq5iYf211LNA0iZ/xoa1QiikEKvRZKV46kh6gg8uw55NG+J4C2WYOV1GYG
jJ7k4GYYxp1YROJWFjfFCOsCNj7AkjDaGns2QcFx+Km6cLY9Bz6WcN8ZyOJWBswyNcQdeGNOY5s+
REhm+1E6TsH10B55+Wm2HDh5KztGUIt5qVWvZyQuj2E1eWHxWqAS9cIKN0w2+lIbFW9x5B2VHEEB
hlgyK8YWQ8vasUz3LqvqG+VAQcsMmYIrr5bVKUZzRAYVftGGAUJ3U9AqrPu2w54EQhnsyzAhuQVw
UqE4EpzBc6zOyqA+apMJ2xIf7tqUVUHY4P2IOqR2rPZrVAGWaeOQunBmI3dZRkT7Beprmg0QaFY7
HWLMlo3zWfcFgNzpscfkI88Y8HZ8Fl/C9sAKdKRX/moKsWuhaeowOmfYMoPqF11e6Tmzcx5jdopg
EXsz0JVNGr5qgBfIwWv8mvXeN/XU7BIxI1fRQtwgi9pXSi+IfeaAICZTBqyE1NLkaA7SpgKaVjX+
uAz1Jqn73TQtHKEfBq5Dp7i6CX54lDxcz6jROalObhIyPWCCQHzB0yiQCAxvhmPcCbmT0KjcpGwD
7Gd6qzsNjWXO0CEtXlTJ+Qh8dY4cFKlrNQVOp4JBbAJwJpGXYrCpbxV4GGAD91Ig2SwZmlYcGch8
pMmFJo81w7KtVBt5dbvAjV32lpbcC/vxQYV4f4fQULfvkZeglW/NK6e3mnlp08beqODz2mK0/WwZ
36pHNrTJjY2l7OYU02TiHi8C0hj3iwVk96rQtumMZRjxi0CaeNskqT8yY21Ik2HFdyDal/B1zCFC
5XZ+uZbA5YiASrkgc3x9DsY6oBZqMSNAYD2Q9GNM0B+NHJyNDm2vVbnj9lN8QveC48ghGGWR4iIz
3t2Vg4z9aobqq2Fyx2DFMawAv2epy6AZrDORw2XBrBaFCM0GC7PwIYLUGIWBBivqc3R3RYI5B32R
BYNUeBNNBp0sm9NtHD+LqAdgw9GGpj2Y+8HyAU9aHh5miAwhuyI18MD1TnRPZpnhiUDCCGo0Vqq9
ZzFoFYRfLC/PYhkkA8MQCXVbra2fVMUnKAKJl6lIHEvykGhYnElvxq+c7GwlkVcSdg6Gi+dbnlfp
7vqPiaF7raxmwf4Ikz4v9LwjZL18OwIUQBna17nzJ120QV8V9irTw9DXS7qdUQ4VhuOSq/Lc3rAm
JB9xOzdhjEFljTAfest+oXHzMOM3n9poQDuO04P1TbOlTQm5eZn5tneAKjAEFI/UhDcTmcbCLSd6
sfoMFzvR/myjxjliGtyZoj3d5doY7MHRPZbhp6ZIzTPmRY5bky6xK1rEsUm42AdRFvwMxx2tHu0u
KWjK7YL5WzvM0UO5Cib7JGsDICIsPsSLw499ObQH3QL1Xr+sduAQS4eQXVoAeAAWWV2aZq2x4vyD
qaN8LxbkGtZJUXsAA/rYOw2+qLK9ekQ8d0Lva1XhDSPFsOuaHAnzuXAwPMva9XCnXSQu9I2V5WeG
wSRbBKPAcWFugpwW+3ayUWZjJ2rhmKFyaIc+UKkVHjAl5wGxmu1keH/mA3CtrpgxCqgEVjXotNxU
UWGds66bIKjC1+Fj+HExSbRlLagjY0/pMSz9yunJXaih7OCuDweMOYxdmi2PbVLIh2VNi+cwBS3C
PthDd8NtyNt2VC8P+E5omGRntTMqwLKmASF2souBcLtNRd/AfodblnRP0Zg2u0oR+1gj7IipGflR
t0W6Jw15A2JNvYwIqFKzylEeISQ9zta8DvmimEtAz85SpDtgAJ/6JfKbZj8uIJtSnY8A2CsrGJEo
xgiIct9pBMhZWWePS5KbXVrZDz0jetvHKHVUvS/A9ZeqHLbhNCLcwqdup/LkuRKEukWmu00yRm9O
NZ8Zi6odYtEZzMps2JNCIHDR4gwG0yXBmsavIlVg8fO43Lc28igYocEP2dL7hfNYyDS/cNAwwPQ1
/ra8lLAi7vFpIrCbPmCg4g5vBhzqGST2a1mBeJ4wFzLIW9tgz2gRduooxhIgR4rBC59sDI44FlGd
+kUCPAgAhh0Cp0FDvgAbyzeineNNCd2XZdkme2EF6mGKxQ5JI9qHpJYBanx4kyuHR1XkINMaf0HR
GnpMxbuYYPnXITK8o9UhUuIk+FviJY3m3FWZ+FQ1aFnDNL6lS/cVE8oMVKbcxe4JYlBVAns4CpEs
J64YLXrBiEx03Ck9LM70VKAfycYS9AivrUNdLL4UqBDRCOxT2/QbsIcRgONabocQnYs9H5xmdONW
mWOEIOhi0yhoLUy4ESOYysV5svIQ7eVDBrwQvisafJWIQ5ivpUj9vCxNgUgOeC8uHmUyYowEzvrG
QThL9V4qKd1MHSrZqR+Ii2CH2RA5xxjR2E4HhM4wu20H2Kw+RQ4yJtTBYICyTROwo4jUNStvOUGg
KxabISaM49KxcDYWc3uyub1B8OKLaHBrM46fW5dN0OvhgcA8w5aIwukqUBFjL14xSq9GkvsPEup1
tNTPojWqJwyMUYJyDJ7SECV+dSjiGTsxWu4ary0esx4MsODOgoLq0ZmizKBpuqn5fFdYE7hWmzz1
8VDtatncpm0Zn5pm3ncY0eB3Oo7wMs4TEi7gm1BHoLafrS8YCohnRQpw/FGzJkladcrz5B6VmAlm
hiwB5o36f9CF3xMNFsVARWlDhV9lDfHe7GSYX5d0I1qQqgbuxYcuQLhx2pUE9g/X4wYSV9B1aH4Q
FWYxVDkIHwlCU/V5KSuUKRnGdliYIOFk/WVoML3oen3/z2Ca/w85GYyF5L+lZB6/Fd+6v8aZr5DM
j//kByLD/4U9HdN4MZRX2igG8WE/EBmKGc3r9F6OZBDHOOa/CBmBWdmYKQVnjTNEyHFi/UXICPEv
IAFA+yi3gdas/+rfGNAvrBOm5v8TgrI6Sz+9JBTgCQZ94U23LEdYmEf060sSJrUsOd4Ut6L5XRxj
JqdgL2tuFlhn5KZT8Q3Te75kz05T8U2sKSJuoTrrcTqGTu8qOCG/X+DvHNfr9WjONcdUPK4s5x1s
MnUStAkgOnAXwleYydrz+IJIwZ5HZmOR6cOYsNPvv/K9+/b9O1fYCDdD4kG8+85+4KkOF6HhT9oX
wLufDfLhbhNWj8D88qXxq5CfNUW6P+9BhrBkW63aPMIlBcpqh6j9gLl/hJDb8fMfLu0dEvf90hQg
W3BMgEBs69fHU7ZtbyuOnYsxZEnzJsCkwBEhizGugwEnSFugdhqsE1GY24Rw4u+/fl3nf1sdGr2J
zR25Tt169/V2JquhTqHrR5ioAQRxfGGIXSD1kEO0G82lE8ldTVGTt8WW0Q5DlOpsFznlI/QvkD/Q
05NS7kFQXkgevsYm36J+iONwp9tnWoRHZs1fMEf6jFkXHvJMm7ZHy4gJRbLaSpS4Sc5OkpO3hqU7
XcDYyM6//4HXoc/vl7+DWdWWtPHC4VX89f7qKm0atjCNiWkz2uJSHhBI2dmdPFlw6WsNf8KZ5i+Q
h+9kw/Y2vDfXbqbI60Jzl+cGAy0U+OsGg8VS6w/TfP/p5oP3AHdgixWSWw3Cn+CD2M503daLducS
84kbZu/jzHxe78Xvb4J8B9BcFxkQIxRNCkFTSd+5uy34ejEAVHOhFp8L4NW2k2ESD7I0UdptoTj5
orEvEnESGAsFqQOedaehDE9SVY/1dKhL+Cd2A+ESjYVSowIVvMPk6B7pWQwGAdp0xvCooIroFwFT
BU/jYzdkLpswTLNB6N7G5J8KKmEIgWPxUzv7UohwI53Ui6PKxx3o3VpmftvVtRe29r6MzGek8TM3
TQVY2BXEsdDs1oX5RHXyqRv2VbcoZEfEwVqwBn9/u6z1vv9tzfx0u95tmca0rapmbBd6Jg9d9z/U
nceS5Eh7Zd9l9qA5HHozixAInZEqUm1gqQoaDq2efg6KNBrZY0PabMZs/l3/1V1VGQG4f+Lec/XX
iEG0IfUzxHBei0h/bc8LH4X15coFGMpwe52FBkOZuGBBSgEKavkvSHG21Uui60eaJe8w6fmLWb3p
5vg4zPnGzfT1f/0X/3tY/OMvDoTT5JDXgb8v2sr/9EC5QWJMgUmhVfbaepg7BbmEAWFNsTjnaFqU
fc/kbMGLfYfJJZriaj1KmnQrovHQ6n2/kLwjY9MorV/NQfvHihjoNRfmnuAXwqFAkk+JwXrTGKat
LJ1L6BQbLBcQwe8Dt8IlWOxBKtzojRP09XElsLFiWwrlsSv1tSt036uYZHbdNuryrWbrq8gLH3I9
2PdO+ejI5KsNWNKaxnHsqi1UKRxO0ZcM2D8ERXTFaURDoD2a7FDzfnqSXvGYlemD3rQ048Ha9Zi+
AGZCS5xRxTrPWcocT7dPcSWfRl19miYzfLNp/ptP3vpH1ba8Ycv5yf8sy6XX/ccjo3WdHSIhd/Fi
Gb4ejNqmr82PnpbuvmX0VlnlK69Y9ChE2PlgeHdRn49n9kBUzSp/s6fusxQCaPdaW4+qf05b95pm
wa0xOh24dLGtU+NxbJy1YZXPaMuhg4Xyeyj0S2cH95VebwvwR/mMBz//bWerPEGuXbggh9RyUh+k
DDifBw9vzDBdQy0HN50yfHGNtZsZv2bmTwMDaMvBe9Vz69faHmHSZhzMow7UNshC3+yrbd3gymmw
ivzXz+3/RnTVAQJLagEPDqjtyH/KZD1b2h3jPmdlJflehuWvsqdvogNY1LS4JiLMGnzvhr7tPW9f
N86zxmaMJ/0QzfLEquK/OS//csv/w3sk//59eBjR5EkLyds/DmZLDZM1urG7MpGmBVp97JYNAYcR
g3i73evtsBZ8QW4eH+fmJUp+4RWt4wkyU9StNesdpfHOxSag6S+9r2fV1gTt1DCx0JkbBNoJ+CcW
kJZ/vfar3lu3Kf+Kw2pLmWdNKr/O0v+m6kIOvRQ5//yhmI95UhcoplHf/+fDQZ+rrCsjHgq3ExhV
w4ttTM/6WB/1PrjOzHvN0fpj1Zy+0gJsbUc4sF28fTiuW2GckjHXV2aPv3pMzdXo7QLTPC6HYqj6
CMVBf8+XU66GRvcHPTx4er5JkuQhjJDQWdqJJdAHA2y8LtArAbClHnRqoJ0WEMpNkw5oGUrjNLTt
LnXkpTQd9pjG7G47Gb6Ms/CZv+wm3M9OhvvLSspu0xvM5a3qUS/4pL1CuysTcTdExQs77wcczxB9
8DmlA/fDoGf7HN5qa8iNk9t3rq3d0jo/8AgdNZ7vEFt3UD2q5jNonXY7dazuGV9bnj8lyK1CNk3x
hJCmZQTa4FamPwfMJwoklx1GPXruvzqtrn3gz2fgj5nNfO75qPXAZUlwLKp+P4XCh5U0FCHApe4Y
wUlrxogRRTK/tpkEdlCAYj2nZQ77E/8ZcxWIB/shmvamIZ5IeznVVbFVEzrbOFarmN/AnnO8785T
j9awydVpgGGGN2hjTcVLwuWbgDtPJ6CQVrsJWTUm4W+IBr6IQ64z9VQCUzM0810hnbda75lpxM1O
jI3bmeeWPzexXM6KDtzSAAUKB24mT2b4IpGY5nG9hdONlSr5Umxzuw6fqeAT5otc+GkGioOwPfTM
IIfEeW+9eds4+scAj0YRmsEcbmV2Jlf/FZnnPgA7UVdbb4hQPtZo9axjwEahGlJUltYpbXW/Ft5j
EjmHAR4hizWj+zVG51nN+UuLIXJs9D3uTLj56pijYgHGsWOetdXAQ4YM9Rv6HScvTklAY21meFjR
Ku1E86WlNvOr0fmxnXSRH/IcyA9QpTujN+9s2TFjhCFQUHzEdcZIIRAHfIxAIVOeKJZ3HsCCDjqg
ACfU8Szy0UxpG60eY9e78+x4X9TJCUmrj2R3WlV1c9Nhe3BYPyQWSwUnmakrsVQzgIjdcGeLn9qc
XtnR0QqRBaJ8Ru9bVbGr1zf5NAKZEtpx1LxF+bF1G8g1jYHSI9jPzOhCAxNf3rHSndHHO8+8rLvB
+VM6vApx9F6kdrWTIP7YhirJZX/NlTiNVn3gBd2EM+IVxxg/hpgiT7Au6DPjNIpoZzJScG15SOzp
1czbw2CLbVbNrFU2SQQ1l2HWsTK1PeXbts3ZBcbtthq4a231bCIuyMdy3ViK5rI5ZLqL30ds03H8
mGS76itthUrhq7HDLSt3gxsU/+/9zB9vDOFOMtEoLMFSAjReUx2RRB2DpvkJlMMQZJq3ptD+gKJs
j6YnvwFPAoxh0OSrS9FPiOrzEqBnmlRHflYzO2vJmMDskmsTNF3JaMvor076ooAkjp8M9wLkgiiC
d0ZzDQam3hliUvsaZbsG0VuQL5QG12Vf0vEgME/j1NbpGducJe6oVlYV7tD0+ZwFzHhBESnfcMe9
ZQQvGd9OBJUdcR4Hme+k6NhFfjI8BZaLAXIYbLGDbbWENVuZOSsDhMK6hy3Ro1ZbxMKAE1du2x68
OLt4ne5nOSqAaPlLNJMGDCZkpcR+SmL4x0t5PzDabEY0s8PV4eNDToye3QAbXLF3j3agbg/QH+Kk
fI6KEclVgzataXnZqSn46OMANe2Q7wvhPnuNuasd93lybaRcQDSbvycTv4H+JfOvKQ2Qx+svMasf
Q3zZE5uBxHNfpMpRzRfbZMGa0u2J3vjswOEYg+53YXutQrHVk1/qeA4Cba+ami/YQN7msR7EkZpz
EXkFkEXWRx46sLJnwd8wFUN65VjFixeVx7L8GNhPa9xJBv5UFqXrPv2QcbHuhmDfuPxW+XlQ4z7w
ym3Jyq6YjwkxOEboXbu5WOferbSMXVpVhzRCscqxyBoGQM28z6z6GsruijEH1168scT7ZMRElbD9
PDvfMERZf4W4PnHPoa7KOYidYtiU9kVG7O8mDwWFvZrEX+77rp7l0fPm79bVTxjc0HhMT9Hy/iu3
uKMrr9eN+4beKO66g4TxzDO80bD1lk6+GRLxJOrw1XYrvucWKQJ/7JBsBZRxNz6mIQdvinTHwGar
Cd/moXFm41YGybkJrFXijThSHR5pZghVvm8p6evwGnZiq4ZxX07OsyHLzRTehZa6ivkHC08UIblA
L5CwVR7y4lyqdB/ThOECX3lUOIrOheyWDo0Qp+eQZpsS30fYASuFOWm6a00KGK6LlH3mTK22VCtH
xsx/aqv/cbliNwhJ/jhYKteAGd4qoNB1+Zb26UPHBJq140ENTbiJ659Sjp+I5Zi9R/13jfyVPTZU
NVJYZpiKG63jrkl4dJr0x5w0RuytdZ/37X4RSLZetBsJsqCgrXd5Gj+0rrYtTUAhwrlOiT8Z4xan
Gqo9awWH8ZkGnTZG2y2XKmv4S+BYNzfRX/sK9LiebrsI9nVb4KQXr9KmIomTdYzpeJh0HwDQJldG
vEYzd9IsH7/aMRfmcZrLl76XJ4MN2DICcb1617TNrrNmbnFzo8UWUTD2Xcs351kKUoZIQRM8STVW
a0cZF8fun8QwfwCv2Aw5Ftgg0BDjLy6PrKt0oGHtJV5Y4o4LYKZmq+3cmjgkywnDgR5eBas/c+TN
naud4daLjGgzxgNaVvFNlZBsgpJ1rdR5hUKrBJgFj1bYS2H0rVf5Qz3kySZEA7WqbOsgJuMzmVxS
a6w7ui3wtYNzrfVdytmbGjx7WvqgmfN5MscnFsuHbM72rQz2SRfd9cfOkq+NPCbZBJRxa0+c7MZE
MVn/oj32G32CehUetEbbzx10u0UPMwWHuus3xC5g17FA6B1KD/zvbJy0yLqUYbP7O7/I+eey3rbs
r4roca60fYZKPsyzvbLDw0QPvlymrolmxDTtfWX0DAJNNFDZvpvlZexo6HnsLbpO3c32C1B1zrSD
q0+nzOpfemC0g6vt3UjchziiMo1qLcVSNWnUybpcQ9E5Ld6RZbrYYx3yohHFn+4HBipj/SnvG0CL
hXMI4vLFHNOXqlWgz4R5Vw0PsqCdqpldou6X6KQjtRtaCRshbPiB0FGWsw3jRDsFQZnSgDX3VjUe
IL+hp2AHCMXDuot66WcLBTb4jHGJHDlnna0BGF9PvcvUouzpW75l5r5DLF7rEkjxlH8B5z1P+fQj
uzpcLw9rP8p92N00AMxD0z4bxq2Yp/XMyRDKU2rgOyoi99BFyVfZeY/RLnkys7gG4syysn9iv7rw
cRiTBvmDU/GVxLpviHwzCrnrRntX857ODmWFwXKpdK9KNzcm89a1LruHMltrab7vrHanNO7TohX9
Kqsm8M6MHqzleOX8G6T23C9SvFTbxRE4/1E9ByMBZBMOP3P+iGi1mLhfGOdu0rHedYz8lKSP1YuN
V657Se/QFJwA1kvO2KOXKRDZZL7U3o/bN4c6sQ/L0NeK252TcLkzIVRLdFiSyIvTl2u9dLZVr7Y9
PvdZaNdiSt/bYv6AYcPpmOZfeZpi4XTHrdv3E0E8xe9ybLcgo3lnx+9Mi+/mxM9MDcEuu9RlDCdT
6i7UOt+tAxGRXrMZNH3jOsKvGK0NDGRq18ajijU9SfKv2K0+wJ52dwlwS9BQFDzEc8wtPzSXrjM+
mOjlbDaJekXT0Ni0zzBrxnHjDcXL8rTXJoUiFUyY5Hdw9yzE7MInwOUiFUdPxXIxZ26b2UDeS2W8
on045H2AgEUeh5wqxtYofj+dmtfTqrjey8cUvwakhDOfqOeUvc99BmHV/DMaH5nz7oTmt2iSP/No
3rsJOEi98pMiuwQd7nfjJFx06xEnZb3xkIwDmyp/e41wF3wasqZC9LT+A3cpiKVenFIM/HVa3pRe
n90UPlYLBWZtpowtEZekHQzrNNsa6fBQCPXIjK7bxEH6YM5oilmJRltDt7cZVC60i6Hpu/MANzXk
xm2mDP1Z35OJkY4MrzF6OXkdH+C/5uCHF57KALdmLFAogsKLL6p1oCrp2TXT7O5+iNYmztp74lbs
ezSA3QGPZLEKZhB8i7BJmJmxB9GX3tpFy2pl9c0WovfjwLOe8pbPugkBU/z9x7CttPt25EIJ3fdB
LFYQ4R4WX45LxToEoHtI42lWf30tFDqPcUv/FuWlvvtL2YrP+kLORwPzpygBhBvLrd3M1nlOgWtb
hX7gbzSdvLJ4To1g2A1hFPkANkA3tGQSwbkNJhfICRolaLXo7ieodEZ/qm0wBGmW7DyhpRu2R+e5
Iegse+Ax31Z59WaxD+Beaf4Q5AY8Kree3NY8zSUQJ03eWTXguK579Wb3NsYS6Hn4bboG3bb0vqzC
eaAnLHaaaydg1Iv1ODNlqHL3Pmqrs9M6N9qvYzMjOPDUXVo2HHbgucNm/hWAUVeTVtzFw0M0677g
6xxS3lDHNJhraNc6se682Obh8eBSVcGhTyn+RhF+mhT4xqj2XXgIW6xEnSFtjDiouI1Q3jkLt1zU
A/LT5lJpRY12zD6LuW8XgdZHB3ylYoO7MlpgwTNdS1KLbj2O/I1qHpw3QmXg7ozyeQx5zOYSCSFf
sL43ee2poifO9ByFoyRSwdXi58ZjjAITRZ9BlumWpRFc0e9FE1yUDL2VUHyp0eCSmDEziEnFH+bn
Z9ILiJnK+3M7e6sRfTn4pO+O8QnuOAK+TMv7A98SQLxyL4kVXfWmPJuDcRxYgNTANjS92Q5JcFJm
tBQoK9AmY1iiHoocA04QRSAy1bR3+nWaUU+HM3MsLCgbc+reJpPmp/DYC+h5rG+QtrjbPC1ezLhk
U2DMB/py8EBoTtSxSKNnL6etH8TOzLXQb1Jn3YlyO5oYsnVCS5hQpxzeeX3WhdqR2Lfr4ypcRwZB
IOSkfGu1z0LJ3gzoxpxpP3YjMt7BnugUcJEM/cIkYgocWMFnF5q/gZn45Rg+OFqyiZ3kp3KKFzqC
vV2nj4FKU1THZrPJGLphvMQPsgI4FYoZH55zN5jubioiOCtB9xBbyWOdhjCU3fxTS+WDcFMwqHFh
rrJwRL2sYyzphycjDNG8gsbBAyoYMqTzNi6Lvdt3vFCiI9JLDxjaQFD8GLTgptkTIFsTKhnXC1oW
/ph3Au/uOsfluHzXSl2hNSUiQ/PcO0qybKdse0+ARgM+OA0KfVXXp7F3EHMEAtteaZnMjQbOQfts
AVFs4xiNUEKajPVlAslfNzmfhBm1XCNgvvBGQnTyivXk1g9VyKCNgG9+r3oiBuKveIJuyjcTzVhb
o1xGfrepoD71sPYd9DzBwhlfQ5vxHXrG+WyOFPVwo/k4XDdHmlhcym76aAmtmQonv9RzdaAbhM7e
fkHdn+8dyPFb6ZCfJOWI5hLLemzKyzAEP3GrTq7K1UF/5YN5nRyGXV2i2B3NARMK0l9OkRLfsT1M
G6k0fn7EqWZjkt8wiz+TZZK5hMlWjIJbCLFkLXryg8a6PPaeUxAnVf7MLWNdhGV7GaBW7uoSIbh6
oPiPtmmNaiyT4TkaeMCGHvE1avVrbvFoBOl0bGTRr9KGdxmkWLLSjW49VPLMxErJsqfTrOhPwwb5
ZsM8Ad0rLQ49ZR3Mj+UE2D0crcem/Eodk95KUpQEwwhM3nuSPfVSUJSfsgLKNMBti/qYZQYPNUBU
k9tY1JfZwC3jjVD9wODmD+Whm7RfkgI+G9fx1kbES9CFM9LFFECooQQwWkA1jVDYTaLhqZ2IP6sd
hG7lQDAvrqZDuoRvcuBlHTj2puLzqgxWFHCl+R1/Wsu8oNHFiBTyBiQzAv4IE/7GzI60aP2+cxlN
TaH10GKkFTrLgYJcjT5WvFJRp+hMF4Tk0JqHYpBgnIZNH7JdTxt02E1b95T4wMDKlhSTtKuuWfwY
i/bLqWxvU1TJ69g99F1VbiN7Yacm5RVd6SEZqFMK+zLJ4a5u8oujGOo4UztfxqS6n1oPpsbMmMt1
ww80p5D7LO5QPYmie94pK2nFrpTcaYSHfIoB1AHluV9K8wNd4CWj9BNECvhZRQPSJ+1b4jGtLop5
3yGUO0CcOLiyutISEQWQTfTgNX/MVPkzPLCGJMzsLiUrD8F//t2X9Kh91+prrMpQglP9KgAzrMrC
Ps1kQrSI39aZCVwQ41u7UlpxkZZoD8QVkBQW6S0KvhhFWjByK1VfgQPJbHIa1GYdOkplDiwoXLTB
+gQok0ExASJZkfsEZ+X8dFBYM/h3atAtrGEGuEhHg8nX45EJwr6HMoiqtcLcs4WzhSTUGm+qHPQ7
066LXRenmBzG4tCzon6JQ4y6RUUEj2VnZCBp4ACDobTQ1w7ZYdnpBknzOjhC206LhdfoCXWJwvlW
taSkNVVKtUnZkzXZJ5GdFA+T8yCTx1J3wMM1zGb0nazygALzGpZZd+pl+U58BTvhaxm4RKK0iYsl
Q4vQIZxt8qXuZivuV0Ym4QuujNLuDi1A+rivD1Pncea45hetH5a4FveOmhhwDMSQQhXEijXwSgPR
+wmd/tENaixLpX6d+vEr7cu3TKSJL0bsC4R8r+UMU0M6WYCNgE8MOjPDrZlIIZO/CkEYNAA1zRvL
HYSZ/HqHhTsvx7XXYFJGIg1wFkFkYeN0gz/iQYPPzIRXsaMwGAI+kYp1Ax4HjzELE8IYB4GvC+vq
1b6UQ88MhUuokdC9h+AFsNy245ldLtYsCD9KJJDroBa7JuMUxBfMfJnLaO1qIyGIXmmj7r7N1JCN
YqyY6jEML+Z3oPd6dPV6BUwyK5+IAV3X+AlPqP2dbeM7Hm5QL+D/gPA4ImLHSDjPAlRa5JtWr+iw
GRZaSVqdW7e4rzWZ7kuXZb8mlHdsPB6UUL3rUBXv0Y40j8sxqJvaRzJppGwG5IwQLXGobeeltqry
UmvlNamncp/qKBTtLJ3WMrXP8LWQNDIZ87OO/UfGRJ299gvWHUAIbJBUyEs86UzYUgGzENkMVge2
3XOV7IW9E0F/SOiU2NXbZ2cK5IFpHFuDHqmlo/NnoBFi0akvom3hvFR21m8iDYs1T7tg6y8vU0xk
E5Q4zeQYGCL1HuCN2VLZrMgO23uhoqzWXnpdfcM1PjqVwwmZzmvuyI1phA9oDDFo99m5HZ1TU7Zb
TKTQwZusXleWLk/lDMwmIzZsHdWtvgslHhPXq84WGGI2UaVzbCq68rGDGGDNtwXQSR6O4QvXODIY
JCWpsIa7SNbrWOMRidR0s4gW21rtIibN48GvZL1lxSY3RozMg7IKUl7Av6qHwSVWNNeOEV2GaVG0
FpiYi7QJ7hyr1Dcki3E2BNPWEuOhCvlUbeC+a3Zf77bWJDuMwOEKMfczLFbIrIu+23D0Nyetodd1
27jxfphkDOs6on3N8p5xrxa+B2H82SgB3d1COspbGCnkjLP3g5PiCjJ1n4zvtUXjD3eboWdSEZ3S
I9ZF0nv2svlMB0jckLDvtZkdnu7M33aU16fYhezP9g79/Bg3KwzF+QVrkLVJ/akoupcWBkzAycIv
F++5gqXhCV7pZGRUFpMatDV2k51VvivwKOestw+9hoe611rgN4xYLDs553FlrxgqrzIvXehejG/t
6QlDQbVRhbLOZtVhNq/0YgVHhA+Kxf6mxEXKqBtRN4Grzqro212Nvipqyh9dw4c5YEV3n4qg/6RU
cdwA+K77ZFFn44EyL00E9HSAaFG0rtxFXvYRLN9DOrpnvOS+IHmEbXJI6LPlHqESYptFoIMncqU7
zX0gu/gQL+P2OmFJx3QxQmzoW5rigXbu7dj6A/HrSG1pdaI7thKYkHrtG/UwAgLHiAVsL+fVglN4
7j1uX+i4RxTyN2lHPzIoTum0U6wNNpNlfLg1Ohzo7BHI+ARCo56uALkkm4mVxFq2+YsztPPWGYzv
qucLUowT7Yhs4iYbWCK9tNL6heBXbQxj+sRuxw1mUu5NpfZQ2zxMTngeCpqqsM6/K3d+GIyCpzep
2Jrf505NuEUy3CVwtw8zcziR5Nluaadilb/A1cJRGeOnIkz+xGWFiy6PftyBybcYFhc2S5F6DFgv
VPUlzrNHJ/P2YRTwX/Y3zdL+IKdQW0W2Qh5RswSVGtdJqThZLMC5FQ88aOHg15h2wjXPXogLRhWF
u4P1+aVX8yXCBnjkXnG3A/ZJlLt2Rz5fGHrmvinmz8px30yreR6c/pZX/V1no+CgoACwL+ZHkYBi
n77rpk8eC8vGUpQMamfiXceIQhRc7HR/mYTfcBOBQBPqRM/T6Gy7SHpbzbZ5hGDIMZk+BWF9kTUk
W1ZHj6Tn3XQcHUdBznqqfzQRLQrWzJALiOIWQ22sFFsnx3np60StzGLJ+0uA+0Q64C0jmzloD43V
PQlInCvQCCHFMn6v5LmHaiqqsyraVefejMbYaulTvvDL3Hw6xpjH7Aj9IuHnxZpMJo+OuWuOs6JR
r5KSU5qXU0fYX5UhAgLvGrbFk8p6JNBV8TDih4ZxFL4i4b+lCx+y8j7w7F+nxnjl0nmcCjFt85Ya
3xgYfrfbApuvZogj+RTLIIlSddQajN36KU4C34T91jsIuBfs3bUxjN85x6Y8euJgwP5CKH/pmIZK
oOdzSx6SYwIJznvwjsFbRkzaiunV1IqXhcG+NrKm4ap2robY1+WfMh/vSY7lCmEyK407dFPfZL5/
x6nBQq3xWSe0Su3QUxBxEQT38M/O0VTSzebx3WSDxdfxceYelYGOh96mYWGBNq+dRAbfbCWD6pI0
Xrc3tEEc+tq5hbnfgbvlqOGQL7hQNp4goZM0yLUVh2dvWbm53kzRzhEVpxcvgbVOMuKj52ofNQYX
0uVNgi2dW8t0hMGN/eYWI2q2jrLB7vkDcfyHgG3pLXksFxSTDPi0AhHfT9paAxn+F2auRXDnO69/
FlOxk9jSy/TCHPQRSMmFjSps/xb0A84AbwQDhL4I9gPc5cJs4CMZ17KcTnXg9LSXT04MDWNKm6OV
CnsdL2swLA8M08mbH/rh0U6bZ5QgnzIA+CAK823WKq4Q/D8q5iFbrMJYo/X9lI7Pf6sHknXIvSJG
d0jcC17XfatQL9YBR/ccpw/lFN7jW1yuY1ChamIgg16xu9O5jtoaSjgnBN/D2nK52eIC5HFHXMHA
bHgzMbm0pQHHdp0UxZ+mBTKzIAQqI/btFrUGNNlj1KYf2dJgt8rFyq4ZsP9U5TtGsZui/Huwqosg
cw5Mi34d+uQ5Z5VRW5a3JfNobyhsYFNUdH4S5x9lH0FgrnlL6+hg1d7IdYQLLPeSg5WV5zahUG3N
5BDBiM6qwjpYKgGGZsT72SZjjLe2s5G7oOFjCV7tNQuTRLS4Fxvmem9uZNJjS6P2LeQ0UPwJHoUK
Wl4zlxlU26oXpeyHoRbfwgpJu+/uSGmAh5owhiHDM537By2KT1kW1gznkE1ksYfdxjqQImceOY23
WaNeOo9hmmmCuJWCjD9TJ+G05bImtKEtZedXLYDleBoem4EIXYIJltXjtNK14YDg5sUNSiA/ZGRs
lPDutQCDC8wPMlAj32jykUWHSSKRBDddmj+NY54rs9vrFhxhpwTrzogApZs6j6qCDk9GyErvurWB
uWNWlrWFn5IJfqaqBGQ7qfZdD4v7IpHvJOY5mbpbWsRpYoE3LwJaW+ObEM74GYTRtsntH7er+Z2D
c06hQ7rqukVkFdE84312T46I2aKZ9vPJzNVwkTNmvbn46ImxqabypQ1QU0T2b+Qa1zodHy1UQFDF
sK8jBZekx2HFMwo6VSsaQXG3fjfkclULI9sh0j55HTrsgBVMH057nR2JdHnIbDOZnyudjOPAYktO
xTLbpPY5rDe9uaJTVM4A0ULDEJTZKwUTay1rKA+U+ZqWW5vI45CvioEfM0fOk3b5n6ZT+9ks7not
+5oTREyhUQN2kmgWADGuBhaubhoAGPAYgodGH/rpsCw32olOME/5TFi8FAjjrj3rJXbw3iqf4jeT
Id16KFKCcPPpQegmWa5N+KevY7ZDgwqJhmxumQXFKBy/I7SfO0UzW1dh7UdWCO1vdKI1Umq1DbP+
Nt9khtcJa4RO4EbIjgtGnisoGEswR+R1nOJFqUIm14esg603JW+jJAQAZ9y5ckMkcgrgQ27UYqMq
hYzFNvfCCzZpBnyiaKk0YnbrWRXwNOl0/DQeaDIq/VFZFBQ8EgVinD0wZ7RXMXdIiOc+5MuEnpR9
ZYA7Nn3bXOO+MGmuGPfIP4MGY82NvLs+pECftKDZD9lv4plo7FKBePAHDaGxTgnQtFVRX1Jy2sZy
Oa2s+Zy3Mf1LVDa8GYMfIiitR947gI3vjqSs1+MrOGfe+iCtySEmeZEJByQSylOKKN/M7Euc0lrF
yr7SeNno6zJWtJD9w9e8IrwF5f+nIAWti6doFzGkZsYAA8OT9jGvTOmrrIaqVRWFX9u3PPX0S+YG
3l61IBpuHPf7rs1IO4xA3ugVdR7yPatdxmtUIJ1v5lEP/5Izpw+zt7wLOuZXXLS4WMHi2fZvSVtI
8vS1YoW/6rGhEsIZPqFcuZTaMhP6gM/dbqqR78xOZuZgSfrrhm+V5bCo0fNTJYfjaJj5Vi4OKrPF
oa/ygh+3ZB8WVUgwNJ58t2V61vSGH0+a7U8xxD7r5OZgmw3zTrn1JraChK1X/l3YeKvwjO48IkaA
XCve1CK4jFqPGAMSxEh4JTxFfr6lsAZVZ4R7wb5iF5n3I+Kwwui8vUXw1Lq2mdSzx7phQUCl56Mj
3vbBzMVmghOPPYEkhYEgbw4tPcFHCDYztqrOfdI2R63D5z9F6bqrtH/VjP4/s3r9RyLy//z/iJvM
zmaxEv6fqcm3/KuOP//Hv5GU/9UP9vc/+Xc/GJ4r1Mz4HIRu2wJTzb8jk11v+QWoycJ0XItf+Tdk
smn8ywIIBsGLUYX/5j8awuS/YJRyFzyvkA6uKff/yhAm/ulvkDriYBuOJ1YB5M2G8Q/TT165ljbr
llyVILs0Y7pPiQY9VOQHrGSIKUyaXbOTHJRzhz+LyOz8SOQTRu8o+rCb4t3D1jwVOLiU9zDYLA5N
wYBG0dVSR1Bz2awIWVCrEGUhBLeGrDc0OwxMAe/TrNgVIXNd82iVXOxLw9VKNMDkIf/I3rnn5CKv
Kxza9YB8wZeCLVVVZI8ogm/5zPRUxt2PabEihO8OirKePsa02Q0NkX2xgJrkOhHJC6LtLrVNloMr
W18fyT0iCyPya4uVsl4kPfAibRP3k6KeZVgcpvpvmmWgGUmcx14e21TCGeg7fx5YloINXvUFr+Q0
2x95yG4f9salqdnUqeXsHuuQ/AyX3YsGPs5ro2Btu/+LvTNZjh3JkuyvtNQeJZjMACxq47M7Z9I5
biB0DphnGKav72Mvs1syQqSzpPa9yFhkxOMjQThwTa/q0eJJltLekePGphfOJUVROnGjubK2yn6a
JDoUNaDlpW32kx35V8kw3RZNdDew/BXSwHHO4do0mztmixyHLE6EsQd7yPefbGodLBe9fYur5Kos
zV/U6BhQiEBA6uEDRNFHZ0IeDYsTQrG7K/olWkWd3FFgy8MuZ/HvY50QIRKACeSBxqd0h6d6ZwE7
uetiYkk1ytBNPV2Z06Zgml1qay1Ca8/NerCcl3ngNxPk2LzMqNmMJs32kKIxE0Yp4LN6NK9TP3ld
aFHZRFY6s6VH7jKGhgIPtojU9lCzPbCQsfHiAurFZNO5jCOVQ6XdmIRyZ8eHRDKlh8HwSRbAXKxf
u8UX2RntoHk+L05fYm10GQH8Fjxi1AwbP4xrioeMam31yYnf6puZINpRQJVssMoxOfAK4Sj/1RQb
s4ziTbigBAYVTPo+GIM9lAkuTIjvWnBzgSX9HgsWSbMrRt555UGE1U8YNkf6KXbSD5OT4lVjtuav
vxT+vpT+r5EjhCE33o7j61yyIJsJ1eCwKt6lJEbEXtTeVEm4GY1encbaSk9mbvVr4S3+xjYNutIX
tpgGp+GoHd+6igZWZoWAXiyAXnab7IQNx89c6juSA7REu/M6ySGleUbsovPN8Q3h0s2SZk/+0N7I
qr9UCbtfNT1D8yM+nBRy45v907wQrYiziRky4Hb2fMJeA6bJYbuwWHdmSfs0r87MiQ/mIDF5sEMq
RHxFR8OeaBZiW+rfR0Nq7RML/Bqt902KJtGwFdsVhR/s+qX7gXi6jab4LqnHQ5K3R9mPt3lPxHGB
klFkvY7Tc3TAD7kOr0cHU0lb+wE/RrdsF4mHLuHajXofpXuvcXS0E10jVLwegVq8M84QEHDwZSYp
+E+eKo4DGxNvb9VG127ZO3yWS4ozWlQZXMP9XcDSapdEnGJxbNJP0mTWzsUzONb9m58zUyjfOxM4
SdZzyIrPXyQnLycegG43rATKuaBwIpl3BQXdk1FDO7HZ3zZiPpHECIigA4XsOCKfXKeQq8KgzJBr
hqA1YvKucGU1PrVVSZB84ypEs5t/i0JdOFpx/ELmlwXZkSA8gGuIjtU8R/TudSvZKJ5qWXbfSHWD
m93G619fJ8UIwggw887JP7IJCiFNUI2T3WS41+2Ic+qUBad4SK/MGenfbpprZVvIEYOvN/KIOXA1
B+hx4H3VoSyupbDtHeF0uOCo6INPZTZDOQipmJ+Qwwkd1dSKFzMrdJN5PK+ecA2yX474IVOxJ7cF
hBxPHLcMj63MRVdQNWJe1wtGNU5Zfsy534WbdPT97CNR1TGEnKfcHCdQwMa+ZpFWu6tWMeC5fYZl
ixKPKffuwqEOtxktfHs1vMqBBRN4rl/FF1DSY1XFuRR4t7onikqFYJOvhdPdspmUx3TOtnNcYztO
2t/FMGZM9OljjBy62Bj7S5wYe2W6P3EdXC02HqisvUh2zToBVXP65W1l4BlQDGiQ/KnlHquvvueo
P+REBSyZkEgLtmH0xMWBj/nH4oFQHmVfQDUPSEfHujvKdOtV6bQXuk9kymIiVepsc3tfseR5YY9G
s7obrT2xtA9l3rywSSlgvmPJiqJw0zSFu85QmLKwhbpljQiaZcWmpaJcJudVkgw0Z+aXKH5OBnwf
nBbnFYdtd8cdPAOC4vJ0SXGCfyX3rvQPjfJ2yMNc4wC8mTFZ1EZLGFEcSPuV6Zes4zz3hwxyiuyU
nbCvy5UKeVV30/Bmzio+OF7cou44j1HWIbaGxlfYYpoyRmi+1J7g26ATLJPeKvdPaQYareDDU/D0
JWVGhKdrnHNkY17L+lt3wLvUh1B8zFA+QnJ+NhPTP4xN+jRGyxWHZjbkhFoCvTYNTQqM+XixlT5a
IFNWrBab3RwNwS6ZMCKHz4k9uwg2xTZu5nNSBbx6+vFZFhD8l+nTz2NqlRGZDUntYFCMbyIe9zlm
g33SEuSRZsS8nYkPlXd74JTqjxzcj8u2xT98GFIIGK9YEdCXAhziZOnhN5DKNoodT1V+FbVEMeCT
vx2tYdsk5ZVRFUePYMWuUyzGliy8CWfOTG05lLvMc5Jtwia0D+PvlifHyTCPXv5GsSYkqSLkXeY3
u4xDRjY8RBN+kyxKHzKGJ6sE8ZYx+GcBT0e7+rClrgwSMEajoH2ZaQjlUM9Rvewj1KEHT86fU9hZ
+8KrXlqagMbmuVGKKh2+qNeZv8nEdqUIHU5KkjVchQtKLmo8+RN4KH/m+T5lKc3eU/RNHSIlU+Gn
03Paa/LlgSq7+Ko1EXrdAjE0zOx4LxbH3YOIJHARJAiJrD7odh8YEf3nsToKgd8gHWlWN9S8bnmF
rkSynFuKNNd9Kai1FvkNgrexwpHJ8r0ipI3Bq91GVkBdD/t4MTgUpQX84kNQqZnEguQ3inRqezGr
noM9vB22euuWOiw15WrTjZTO9ITabchCfKfpoY/c+mapCaK69tYAbHVDWAtbH/KhKWkm6olszfLc
WfX9HFTY8qcEg5X7gzEZ73fcszxojVU8sXKWdPTMl1h7SZoa36JpgtsNh/Yyq5LOQOu6dxAEUFSl
RSZ2bIMdnDSiaVJhy6nEeQ6xlLVFfUyhdxzpBAmbHjxS4V65I89ChiC8zyFiA9FTPccdE64bxpvw
fZxrRmt1wGFabFO3eRwKdk6eVHc+SLGt19CwBlmS+bMaHwDRkSNVyXs4pjvSSnByeBe4EEwFRs+G
bp5TmLp0IBvX3BjdobF/OkOGh35qf4fAIebRV5QnYDrGuL1rJ2q/fCBnG8NSBU4A+HsV0JiVZbbH
xDN2bpcWGzX4P+iMGhmPOByObOZ8/siyRMiVrX5z6PWkrpnZoNpRLZjt2uY2mZYj7cEgxEYxXhWs
3ur5u455mSDdkBWfmAqrSSdDdMufanbV/BGSijFjwO5+yZZ+LmwPaYKnlln6eCVxTVAIb5wKsN5g
rUne1P5TcJJLXV2XA46i4rUHz5tm+U0RVNG2ZU/J/Ku5VligF3zWgMDYS5UpBX883RL/e57SR8gx
+FsW8A1BaHSrye0uZsblBpCFh84e97PZPGIaw1iHq27Nvfueh/ZrlJaPIU4xuUxUO9dbo0GEyCi6
Z0NfPOfRyDdCJn7kuazjFd1utunnMthD9L2/H1rmk5gNEM694ivrX2Okj6073NY463b+sPDOcPkH
ytUOoY2u3LskHvFvsMYLhhsLNDVz13znE8JajQ2FgG0zg07vjMdgNIA/kt3L4OnVyXIVANV26nEz
tcl3E7FILQfIawOO47qifS8kpDCbpz4aDo1BCmqhAqGuSwQkPKw5pPGRRB7iYfFu1y2nE1ad6yme
ZjIFAdGDYCADxEOajSWdC55/Y9kAlP2MJ7SPBaiaA5rZDLfaRfgxdwnnkMbo8XIu6SZIP/ziitcu
246aZB5JnIfG7elOTfEW+abK0UvC/qDyJy7ccKKSj/rRkhrkbiQSDqLpKqA5iLGLIyl9Ukw9Yrqh
eXoV5ct3GNl3IrdfZ8EW3sbBWovhuhLjQ9t2486seFV12VYsE7X22Lp2eDJ5Na+5x4kOqPIrCZc7
uyvlPmvzF62hi9lK4TFO4iS9gU+zPV0qP2LJTA9ttaRETrtL1EPSIIgijAlTmWqf+wUaAuXmk/yU
gLth+5DULRwQr/J2zlIKzgZzywuW08o0PCfOPeLtIRn4hLSqmk/41pBDG+tYiunc06xZNL+LP71P
tX2TmulvmoptaFQ/7uIfplY9UfHTbLNRvrqJ4FSsbiM2kiZzXr4gk5IdzAVKlA5pGRZctrD9ifXj
2c6N3djCQvMnmiKJvbPfECnehfSzi1sGTcggCN/NkbQbG4WpAdUO/AyHWTzV26WX7eoNbsU3yZdv
Fld8WBvw6cJ7Yjl5hUdlF3Ca7qPXgUeGRdUNaql/sGOv2yQOxiNjudMuj8yGkgltU9+oIYjSma0v
hyrvKR7IybbozbHZ4wsmIxqwvGCZ1AYdBmevfFaUpSHVtp/Ud3A0nmikWC1OBd92tu4t4R9CCxNw
6EHEy4xsG/VM9i52jpgdDlcarZCHOG0duhyXNinlXbzFcvY9DmBX/LQN57nc55eCkPA+Y7UklR9+
4yX6xCU0bniDT8pcc3RBS4jw0Ju9xwaSWPKqZpO+LWz0PweUQza+/BGt/r++d57rn//6j89vLKsb
KL9t8tX/RaxzPAGf4f+t752r7uuz/KvA948/80+BD0HOQ7sNXM82XcFJ6P8IfAFUJ48iLZflzj/Z
Tf9X4HP/k/9cwkKB7CWps0J1+2cnmmv/p+34sGmESUCfOgj3fyLwOZpO8K9BfxONEQ+5S8jftXAy
/a1Xohq63KxNslXxCMItC/qvqCqatdvjNh0xknIgugdqAGKOamqR/2azNawlZeeGjPcFAQDu/uey
pSnbKz+C2QBqoaLHXs+ylqfnqFRtGu9SKY9Fy5yNG29qsNQ5GzNiTjJgG7hl9sH+ByxIcy6BpjCr
AMrM8+6hHaEk/svv5v4fP9j/KlVxXyVl3/3Xf1h/L6rh5w28AG0UhJHD1fvbz6uwzLiWrn+ri9BH
e/fFOh3Cc20IsZY2k3Ei3XLr2eN11EZs6IF8/vvvwPkbxMnWtUg0N1n8w+GS+3+DDMWhGqw8ZibT
nUAJXLm9D0p6NRjuM0GEH1JRfCcxCR6vm+GKu163Nhy4BrPxxtu2W+UD/26mptVy1pCE623hmuxx
dL1uUTJNzBIWQ2feE6ZjXgDxs6afugQyEN3BJOZs1SUQXBMwnPFP6WD2/vc/H3fo32+pwPRthGsz
ALhn8r+/siPogsDvpFperB7u5KlJTqEFpd6xCiIv0x2AJTb0VfrhOQYFSfZunPmJe59tkSMXe+to
HYBTaKM1gE2Vhl/1YCcHfbXyuvrAbriXLswlm7sPzFb4Lr2r7ESc3G7mcBMGLuyfWa/QlrVFkgoV
qnPNOwdBb2WbsVynINNrjtmDhdsZnXHAlHnX15PkVx+L9RKLbBM2KEH+dOLl9mGZ9SvJ+0mQXFoq
6FelzhBE32Zuf+H3ZTjmppe1pSuswd7+Qfm0oED8/g1yKyXjNEWTGGLRVNxPFN4vbnVfv9R5mzJ+
cIODq6FyVp/sYZpQKbstc8TXPi8/7Mg0yWJyYaaOk/Yf/OBc64s1MT9P1nLbFwR8fZcvQAyaZpP7
zjAf884/m2rC1ab/KEZbhPMSgcYEBYthI/ptqJjGDYZks7hbYPIfLV5blzPHJPg+iyI8l43gzcM6
Eitst6VFzMAXDpkyyuuTl0OCHXA6xmXMxDk4Bgo8fsCSL6hsLCAL9ptl4JfTGEStZkDqazsgL2vL
5j5tCG/IXRETdmNNvWVd8N1haEj7+lZ4mPV8XSdLyryupxco10cj9adVVknd8kx+V2B9sd7RxnHi
NxZ7UPNTcDbnF8aEDPE4Xw/h8OVBEv0HhNKt3GKXO/WB8hjqWnWmzwHPhd/lt5iCa9AwW2XEm2oY
f1s4++O938/fzQJhBbp0ufDhoVi73MCU8DgWcKgezNUf2GVXk3aZKshMQ/4BcPfc6u6BP/9RPuIz
6ee23kY+FbPCjk2MfsR9Kw6xXSFWRhGc6wCqdbtc+w1HRa93NnVNh/bEl4/6oEIAkdAlWASSxcIC
PfF0MjP7R+dvseu0nDzXWBpADEib2z11JPpTvUmr6VxbuBgVoat5CI61/2mXhyqyH7BLfJv/fR2d
q9c/f3l/8DH3XcvxLdPxWVTph8G/YMnmwqR0vepQkbJho6z2rYIg4Lt7RUrGEwEfsNe8yk9ZbN3r
pigeyLfRaP5GhGr0f2b3waewt1TqkSKSv7oLakz4jQMiLFcLDKksYmtf8nXburiuO/Mpfwyt7m1a
+DQ6Dm1MdXxJJgg6nbr/M+YuHkffwnmgj/x2IaQU+QaVYhBrdH/Xv3/USQ1q+usPbzmOqWmiUgou
w99ATqZnzkWhNQKIn4dgtrcicig+I3caUyilX5ejo96QRGcwyTBOwrPLKB3kglADJ3RcMZi5dXEN
NVO8hDiHXLNRv6W0/ELo3eG85T4QvPr1KSdynQd9WOma/ErRcVUpg8hg2mzIMhByTi4sht7gnl3j
j70IMW5HrzpQZJnyF9CIldFfZZwna7gN3e5NX7A/lXll9Jgb01s+UvSc5pdgtE5Qe449/XYoBkyv
3VtsvVHpfJ80fD+MJHth128kfB6cEYebk1+rwtr8+8vKhPM3QhbvSF7OsC5NBidNIdIwvH+5q2Q2
lPCIE0LjlISlaXUN+JDKhlNViQeZe7jR6ZSbo1/Pzu8YMLDgHtMILyHWnMjLHgbLv124YHVZXMRY
XWsXWkYvJBbvDFOzic7seK9N+9xl+S9CG2/HQntmHfHA6e4tDu+63vudoSugniN2+9UzOJvjYhMQ
0N+RyOztXLi4u3SRdNI2J1tkP0p4R4XndeXDu6G55QUR9o0l59GXdFRc8k4n7xUQfr2gGdTVHI5E
MdPexkXE78nOUIOMhoM7Tpi3eFHBrs6iTZC19KcqHvHkiZcFFdaVIw+IGe6jZ+xLRc6/xqLM+d5i
XxhTfN2Lk8pRVOXkNEeO28s6JtHnz1jWyCJYhA3A1YnFOJpD30DMj2CsIQ4OC8OA5UDSmyIUCdvI
6YTQASEw7CHpiOGYexkOfd4GNWlY0G+KLq21qEq2bFSOV1OE34QN4yoZws+gIFkgkwAEeicuE04u
OqPeJs/4Dh35gcKHw3npV2lN56iyOM+MMfq+s+TXFA5Pmzi7TmdiEGP+nXrxITC5uV8HY3ifLApQ
3Xq47VL1wjCpwReIx4ULZBdk5HxXGlXNExIziVo+B2vYlb6s18R8b5byKQ1wlDYmc0nSRegInL25
5u6JSfyVw/HJHlLqwU0T2BAO0NHQvpxqWzTmcBoJsE7pbskIMo4gebUnGDTCSNtYIziEJzIfV1Lz
f/1KbhVDC4GDijSHPLP9HLGAevFt5wXsJj/m+MdPRLHtFzdeibKYeAFWkLyF9s73F1Mun26Fip0k
8qei0XadxKLcFeMB8Uttp+UnHh0IeUA5GB/K7ybgcy8Vj83RfvW5z9WQ7ZSFZhQxqVsLG8Q+1Gh1
+y4Z80cHgt/k2t2p6nmLSZ1QtKg+U6J49ycob2Ntwztx0v5aANheXCgFStm3WYGy0Jh3VcVawWQx
UKrbtkJZbgMLnrdNJ0G2TWwulRzq69HGkLPE9cYr6M1NCxN6k5mtum55KURzpLOHZa0QP24/FQwQ
QXuqqGZfpSHJyDIIftEUYkI4BkR++Ri0bXgyooYjCPZjwV5oK7ryZ9Ti1uCZ/l633WPcI/Tfdrtx
MsaNM1FNMHFBC1E9+wV0E6ISCGe1VmL0ywc8F8paoRW2PmZPryW3HPFtQYUTqHGdluWyvCc0iFLH
ppKblUj3SmkZTy75YyNDdD2s2jwEDjktC1rc20o0QCwImh7qrNRM7tcg0xhTwdQvr17Cxz5dsBNe
p6VNPrNBlarNbV3E0E9HcGszymCopUgnJvzT0zhyaBIcD4Wu4pszglbNH1VT65sFQmfJs0vrniF3
4y5V5YcjyuaGLir6DrRumo0mn91RD7doqpXAI60q42cEJLiB87THU3l0e4XPTQ/grT/Dvkj4IyXP
JHgwEFMUvT2uinZKq7od8i6bbOOQFL9NwEdkQQA2EIKTyM9OEml4XMKN8hEubL89FlbGNiN5t7Wa
rJCVp9kyiGK51LtqzZlLd6e0Cg2jApUMXdpSh0Hr1GODfWTE4V74JoEcbrYhJrPU4LF1tM4NO+qq
KCwbesvamXuyZ4hGEGL7jTl456xY4L1FCYyCbkZBt4lY8RRWSOuqdq6lWbO4VRdLa+8gLvjgaD0+
ni8L8nyCTN8h17ek3lnbyWU3I+UTygHXNZQk+sr7CbG/RPRfEP9LvQWwWQdEJXsBgqlbk0UBFvv6
RrA6cPR80GE/16+FlRJEPjsWDcVITUbK6sFiBWHP6mLrnUTOcsJgSTHqbYXUewvarwDEscqQCW8V
T5rADjKHJ5DeeMRTeSO6sMGXwznWqq1zp/cjpkI2iy3yPDqoD1SrZpUysweA7sk+NOKscCV8dd0b
IRNYCvqGDTR3rd7LEKmMr+bCemjx9TCyxBd/WRgi02+mK51ZJivatSmVSa0znkYBO0RvgULtnJMl
47XPisjUuyIW7mRXmucuuFZT8TLrnZLPcsmSD7neNXV66yTxdEdkb+YaO0DRU8cYle1Hp3IGR54s
JssrVv+UU+cPxsgXdfPpAbATDtF2F+i9l2QBJvM3hveSfP2J2NI3W9aHbA6S7cBCn6PGxOgVGjdd
Rj65bLWp1y6PLQs3xqFtE3Y8rB0oGlkckWJ026smKwaoARNYA+G+2RRWN0tuIol46zGn9qay+LgU
UYHm56TYhSdW/EYF6Yj9aV4f7La+Ul0rNpzpOOTbPKLYgFuk4mdsntuZne1ivtTtAzWJpMvlzxjn
Z+rTn7MGE76t2hvc1A9isb8pgus1w+++mdxNNmNwjZbXUBXMsz4zJZI1q8yMHxwCpOsGKX+jBQLD
v/NLwAgmY4np8LovQ3fAXfg7UMMwTme/GbyPehmI5edsZ5rgxlbVi8E5nVVjtrOS5NkKaKHyW4+X
Q3BLAmTjLqhBmVGfvcl7pEGOFufUX45ZXrLvJljTCvoyG2hP+VITey37W04LhJkb86pboneZ6l2z
SzzVVz7ypUFkNRU2/lGWa+u65byrC1pQ4xnCaH3RNoBbVXBu8kayVBOo0hrzRWQw/dAeXXCqr9Wu
E/fReKb6yoL/ajlbCrTMB6oPr8xBBLhB7ucO76M3TmvRNRMOhz+lgx27VrwJMqbwEAs8NUM9roFK
Zzu70ChWRiqv5zECt1OyZ9PFLTSbwHdMsXPwfK83GWSlLb5uvizF6geTFWjL7p/HcoZnTUFglYp8
WFBtig5HiIsLjDSWDZZF8OJYDLQYFNp4IxpMPEaWkcUY3J85FR++ztHKznwv4uQ5bLlmiD8Eiy1Y
b6m9p3FiH3DFVpN8AL1+Uyh7Olg+1rTcMpDc1tBTWKjzjtlJ3YgiLQ4hYgb8hMMGj0VCgZVhe+uf
xkRJZijXCyTS8A1LaiLipGmGz9HJzr5bZbs6hVYG7u0qoHfkscfHsFpsXgVxAZdz2dGX8zoayFb2
+D5XUHEKqsyYxlatK+9crbU0DABXKr1pJFnaSfcQNdydA+BCtt7WXdXgYkgG9nkdhBp2YOmbtZho
jCqoSVAsl8jj/+b98dg1eOlDv7s0LbuYBmfF0W/bjZg7i05Z7OLJRAAotsxtH5nrEpwJFE2golPj
XucBybLRNxO2TRMN4bnxEab+5ed1DOwHN2dZGA8LhMm2xOO+3ZLUl/T3meM6N6Dj0GdoXbCpfdGD
Yq3rpm9Prc1Yl45hu7Xafl907SWKeJlFIfazJO3WI4HSmCbhjSMuuH3sjSjmec/7WQId3YUFbhG/
o493ge9T5eNu4G9bG373bvm+w8U7jE7xNVsCA5Dwt5SUAAmbP2FZh1vVVZidMK5tAENc/8nSNXN2
7mgBZnVM40/R3Mu+tra1OXOF5k/U5x1Qo585cCIODQTBpJdyUI73g0BpspYtoqyBrmLdZS4+QxpJ
75oY31VSPCZhSyhW0YCqdZyO0SFL+1f4HVjBdWEQbZWvsijbDXTAaWs8OPmcPEKxSdepci8phM2y
8usrjnZ4SDpO96YtwlM3FO+jp3hm+M4W0wsSUxiDW2iSjWj9+8XNr8KnNIJxxHLW3JhEG9YLQkCP
8/zU0ChNdWgLmJw3OSBX1v8U3AyVjaLitwyb8skqXY/0fgZw0J6y9cDLzgMrHcLvWCVdcWVjcqn5
Ze5bk9cn3d8lDBpGosy8J5HwuIzwSRobg1mMX6Kee9AdOuHpEmBqMYEXJAonp7aJxqBlRHqOXKSq
d0HPc6GVvESsJn7sArjXQMVeBkmmRYTdfUvg67jQSoZuVvKobrxDhAjqUaGd89jgwDFOm64In0uI
YsHog5rvxKoX7MnoY94PgR1iwuxWEdQejQri9cJxC/YxIauWQMp4HYdoLUUdUIzchJ/mYvNzSuuX
ArX4piSSDlxvbcz2fG1hEkRPqc1NZuTkvxesuU6NK1WEaMOTqV5UvlyBpzt3Ntznor+MCGAr2kLk
s6qffUjsVC9jBElhvZE/oAb0YTIxrYrSJzXln21ggCDxnI9sEI/CsH+dtOECB+WL32LfWwymSNB+
P6plusEoN4GeWwdsniHpQFd1/XlPqhV1n+lCmgQ4tRVYDs8V0wq/EzyP06yxhM74kDluva6AeVLf
3O3x2vWoPTgxkfq6tR3H3zn2SSdIvmZQ9lqHY2530keqhLAgUEPDtphuzqZlPhHnqenEjhD0QZHT
7Oa6AyTQAigvAcnpuz116m/hWP49loybqCbhWE2fRPZM2tb2S7tfbNIPMre9o10Eb+ECdTGr3XHb
u8Qz6nCiFE3yJpj0LVbmY7MmTJCu/3zTKfdRbVc0yujmLqFeajrAIqYxPfvIFSqhQcPZMcyyR0eA
KTby5JzMbXvd9RhYG9meqCYItsWM5g6O4CynGh9v7rDbLG+hMeR7sxm34dhSnD5G37ghKQ4rf0xw
tRuvS9hu1uAWazTzKiymXU7D4Morj1MwsLZ3MRUVKv4ehLkGkFiC2c+XfVkPOfI6lW/o71UUrcIi
ww8E6YBap4rBqWxgswKRMb3qiwVvalIkJlOJYi+LXcO0vWo7Hn0eeVWCKEz1XUrBExXJd04YTqC6
bLGl5PBieRSjSvLiLmwHdksow8HCzWlUsP79hJpQeeYQOvDgT3e0o/YbO0xPVSzfWjfPN62gJhnT
3oZv5j3JMJZ6lCdDWeFQV6nd0NJxOzTBe8SLUGZMOSquXzJfR/4Wb5/mitkzSc8iZYXrBQAc3Hvn
gY7GeD8u9GcNCCMcz+O1wRtPVHWEbWdI9FY2JP9f5juJuM2rMLtzIX7wUCvRHbCGKOtiSQYKYbUd
bzLl7x1bNfSaamz2EsQnp4jvCfFuYTg2JKVKxkMGrXeV9lc4YeDlE+UDh3oasvJucFkcGNm4Cwdf
7igJBy6R+vNL101720rg3nTTDoz0u1tvg76697wmvU/zClWB1GK40FFZxZkiHZJcZ4Z8c8cyvRNE
ejcFIGFFzp0rPtzXDZ+fKuZRkZJJWHf1a0JOjNNYxBfjWZ4M9t1YQg2Ramyu7cF6atwuQZ8cohUp
6XNXT8TXm+6QBkCXq4QHfB/15ipufk2xEMiKtPpZ7yPXUUyBxSuHs9vZ5UFlOlvfww46kJm88goL
lyvRq8gMyq0dKCBsQNyGX8GSP/YwbsQxDsxkkndMibeEA4+tTOTGdvBOdViFUpeTb5/sicRVxAY0
iJBo14rqnZdp8u9I7+LltupzXkIdAoMFO9EIH5Y4TfZeYLwv6decPbXlO9Z8TCyNDxwgjehCpwY9
lxCKnWzaZMu1F4XgOKi3U6WibxNzimA7N2hLJuAKnsZegx2EtRVJjxS/ToSMR/PB4Lfx3rBYkKKD
xDNzW2P/RkYy3XnUsi3C4JMiAPElef4y5Xzo0gW7fJAOT8rEVxP5ZHsoiQ8l8nvEgyrLZxBtWOtt
8SjrP7ZGgrb4w3Y1XVnQbdN6NTflZxI+Q2JbLXiVixbYVUmwaJ3Oe5XDzGgVtWtGeSy6b7sRX8Cx
K35MvBJsecY1Z1+pzdrY1TE5+y2+rTYf+e4nUoF+5CZHpuRJvbNOmpj4LefKs3ZV0MMkoKN4HURF
e1qgu0AU+AKrgvmo8BNChvIZGFDMQF7XyJx+SJHcKXE/XafNdsbIo6S0018ju6foOUJYZbEyuayP
M6d7pJ7wlmosKkrxaFgFhyRQUC2eSmxjAEiDtbKqpzjBOpHWwykz3bNbZwu5Moe/wQR4TjvDxmPE
Hyge2s5z8pslWmIeks0yhGCidCejyFCTHag+ScMt2Q4oSu2Y2FtXeocmQA+LHfct9m36bFtv32VF
vVXEvNPafolKER01f6LSe2dhxZSRVebtPGGAWgpWwkvJ3TPO3R76zQVvPatHUST7Mqt5F+TXttWc
nKgjTx0ZZ0L9gpAjO8MMOK6ClltM0UHOtJrO2Kz7VJ/YEfRbdoCVbeHl1a/6WrB7HHNW/TYQ3skr
JoTUpdnpi5rW3nvkQ/fWfwQegRdZj3nLz81Eqzvfn4nxapsXjoGc38wm45Rk1ZDsqeYL6MwduYJe
/LVMxS4rkJX+LLGCpPopQ47sKmSb5wkDaEh5Gc3yLVflvPcwZG1RkiNj03UoGaQN3ntM/4Bp92Y6
EHK3+JRNDbc8WGLM5UtKOlKknyJj/MmieDe1wbcnJ0bzDnB4oZzkptWM74btMQlEJkU/OC7Jm0hT
OCuzvx6iJDmqvD+acehAuYl3qox4QwlWs3Fm2zobCHBgXh5ML6RakXc9I+N12+NgGAzU/KpyTmmT
nibMTod3fBycchZ+XjpJ2UZW4hA0/FqQSw6pWd0nMc+9nifoyq+ABAPFoCCCZe443dvC3UIB4e+e
2OcNiV4psvdid3wAywjPL6T2uSSvABGCVT8jAK+aJInOkKo4sgbLIW1RgGpFLyigpL05dfMxGZ0j
LYP1u5eKx1BBf+uyJtv1U3gOKni3SN1naXvLAbbyrg6jeTdIsj0QY7SSe6FYODvlCYGEVrjzlYpd
0knqOOWmf2XWGBGl3oiKFAcCy2SY8GH/BCzS2i8BT1IPfZytC2AVFhKUy3D8Xk4275TZpL/eAdsN
JNP7mErn0ardWyfPnFU4xc9jk8EcZJU88m+KsC04A5t81pCmMtExIJLsHXvnUUzpb135F/269f83
e+exJLmSXulXGZs92gA44AAWs2AGQmakjpQbWIpKSIeGQzz9fLhUwyaHNO656DLr7nsrqyIg/D//
Od+xOc467VpseDRbS+5izFUsRMnT6KpHKGrRs4u6JoEUf1cjHoNm9A6yaf6MY+kdlpwa5rxnxw+c
wtgunTjUnKc35VDscUIjuDkoXFlqg/+MKpLVeZRRc3BXmk4ApC9svdIMschACEwJrkCuLSrWQv5C
u9VSUJnLzSdbjqV9y4cy0wI95tQqsdUyzGvdaOan3mywr+ahp/l/7YLjTAztL/XGzWwXL4Oa7//6
LbVs2IO2b+xEH+qYB3QQdW/1mowR6jLL/KvzWT/1PGfRAN1LxspDK5qYBm7jiBEbJyefSxndOhVH
ARIsVib3qcHyj43juiQLcOVcVfO0sSGz99HqrYOpBUeU1kc8a0YFOHoOLn3BT8jYVBpZA3WuLzjX
5+I4Y/kFvZTeRoFgTdU2P27EmUGsjxt3sn+LsX4g5mhsU996dYP+GW8mh6VissPUzhB8FjjWPt9l
kUY3eD2+OwDFG+Y7zKqYWmbKFxMHi3sGQNeovUvptG8WrM5J046Txow8Jv6YXrVvc5Ywt3R3eD1V
fZgK/75fqr2Zj3cu6We/go2v6GpjRdyPzoPvdW/URVzSNvRlsVv10Q1gmoubQsJlad+Y33FPD/RS
Ag7mtu98B5s8H6fbGzNIiupixfnvujQlQHhcEaiz7V9mB1NU4O49KW6jfrpNWdT+54tS+z9ak2JY
MukqsyxWP3+3JnXhh/lxTUuRgVPAY/eM8vvG6/ErU/ZD7DApKsE2xqiO4zDsyCft2/IBSvVXGtW4
7EVwMTrvslYGlB71zKq4KZfoTMMFrvT8q8rfIdtfN0PyBM7+aQ7yr7/+/P/jKfwvPIU8DlcX4P/f
U3if/lGwb/78v0bEf/qX/tFUGPzNtjyyosJ2/9kE+E+pYaoigeYTGsZRaDkBPvh/TQ3Lv1H4ZbOa
9ByA4dLnz9BVQ5/8n/9NjeTaJBrgBaJ6mdjwf8tUSB/hv/OA+ZgUQQVI4G2cp8Tf9Qc1aetnHdix
q7iBiyvW1VY9BSFRmng7jqE74RYpkrC2vkvxJV3UjibKNMnal3gaqV3l6J0m+lCWem/wNm5GxFWa
yK7zlgm00g4qLgGkSqARitn/xG7HXswY92RlvRBUQ8CTn2ErCiS7GWEj55rNxSbDADQbroQtpnsj
Bq+KMLsfnPrUL8ahNRQDgZ+CAw9Gb2c1Dv21hrpfOOfdqlreLHJVXEz95PaVAStN0KmV6lPlGhde
iNiJ7ZVYV4rgXqcRMdVGPg4LC3kalrYq5mzWqPgxrXa8Sag/Riz965dhcl7nwOL4rMcHg7Tl1uTE
umUIV3teX96mZDrb5Moyjmwzu7S/lrFPgfHcPzqufWkY1DamyTG+N9V7pNOfJZo4svpPrS94pdVi
IrAXfOg1HxCwaCS/Yn57rfz2xoUIMLOSL4e3v3AhDMp/xrq+xysdbPxkg70l3TYNdibw0peuyMtt
Nz7E5k3dHicxWECTJmxSUXDK6XdSPjxzv6S5w79T3cBsRsIgko4fEtzC8bMaCcCrU10BiOcx9osw
x7BBHjx+NSZkm7GTj1SY3PngeUy3qE5V3sO07QLMS83d0EbASzd1NN40Syau/ooMem6/9SWZM5PT
UudAmdUseYQJNj0wvKsqJyjcOmO9LVv88Q3wRZJcbPcccI8sBc+T/ylE89ClPiaEgK9q0u1Zt6yG
chIT3QQWy18xFz2LyMa1n2X0pIaaIECUQLX1gu885c/t4mUgHxHfBMXI6JN/0J23oNrFW2dG94+7
7M7BbcjRXIZcKBc1+Jeqvzc9bKjEyIZNhDeQKDSp8Lcih9WqIhAdBH3YhjOjEiX+rSzI9K1ZdbtU
lDu2I1ELcJCFdsU7Ef6O45SwMxEgI4c+56XPt31ygDpGz1syclxUIBhbAiubniweyJ/4xm5Qhyf/
Hg4qLTXwIa/kbzbA+62oiNHcbp0mqURSF5HjQfTBc+GUNbKZCHuWaFDh9bgbUsWk7Yi9Z66r5mV6
1op5ul3IWw1kH+ZyNo6G7h2GmmoHUYQoBp1M6NzdS+uNz9zHr3m0RJzG69tuAppo1O67RYyY9gAy
nZy0ef/3nH1N5sJwpuapWOSFxkQ2SYy2KPHTzkJyWPV301vBXWsnyyKsb60tlvSt3C7uD/M7BfMG
o2rVrklRB023XZxH08ovNm0bJDUDVv5PVZ7dQfTdalW+Ddj8aW2+sef+MPrTc4KodlWCrGqr97ng
nIN5C35wf88yjEQjaICRep+QZeDVOKIos7gBhonZYagG1p5s2hJvFel7cV1LzlVZRLmGr2z2bBW/
W+86H+5UUXfmQO2KI+/HatAdgzzmUEOJVcDuOO+xWCzDS1whs0UZDrrSN97tZDA2vYXELyukpUGM
0Eu+fNuhu8lhYgncFPBXfzeV7hLabf9tMe3whaMkDUa1kx6pyJTRg+l9ujMRZAHLVw+0SN97hQtW
ZSWttQ9QwZyCPkU701zU7D/zuH8bWgWQFPusjSl2vNbu4B96Tx2EUD8OYrc/qI9xDNDSyDEPkSIg
PjrvVsqRFL8R22WJW9SbJmsbGNaXAOy8cer72r1r1/jpHPOQCFhwZKrctJ038Ogg7ODwrES8Yxdt
t8GW0nrW6Nrf9p7JjC0y5xwZGcleFweKmMSZOPeOJNyTrGgWNzbOcoOjPdp6EYuwnzxnDEmcEoGN
KjbgU41LTwNYlQ3ebcLAfnFrmkbKGkvw7K4JkkZ8v7J1gAXST+qiFDg1dBc1fy5W8BMI+MTJ9Ehr
CUTXtR2xQwsS/WmJi+Gsk+eprs+lrb5rwVRVGz77BfIhcVUBFqMKkpKfn9JjMeGvWKLK8Jgyavhd
Bulhk7qJ2So+Oh8KmdZFxyIZ+QEgFzFlxNJN/oKFRYeIunDNyvHNM6e3oECa7DLjxe0LxBqYYWOL
I8DOEZBakdPMVx8cl5flnAxs9K3sxwBwf4kYrlh11+WGuZiv2sB4hhi8tecFP1oPQRnDIfPGHFZB
6WIUi35gPG5ipjrWROxC4wjrnkmZwjab56PoJ5Cws3tTqfhj6BHApFQkmQb7MUr00VwZBtQFXHcl
TJ4Vec0yFqGCh2oKqRrbRH4ZTM6us6jO6eJ8xKQLcEZxFU2OBi4ByqjyGYJs5UFWZSDrSju9Zq9z
TIKapoCM+Tl/acz+T5ozjlhzat70CaVIgiKQtLxNWASeMNyOmwavQppZj5iI2uvczGFpMKDkiRi3
qV6gQ+BZw4jNcIjLOdXNtaHT22oCp5HhXQvKB8e6Hga0RkRt6pmehvVxoBz1bvboy5Wl703bupFd
/uBjtypY39JJqHmUcEN54/C2sjgGq/uCF0zZE3NbLo/mlP6RJVZ+5P90l479E03LfpDAFZqeAc8W
R9XIP3kl4BUavzK17/7KpLP23cee8R4UJDuFA4bRPc/wFNn6e6REoU3CsU3DjPu2tIvPnnqTqyL5
1PXBa6jE6s2PcTDeY4uMph+X31ImLwFVf7cDRiaxdwu50a2J+croH8t6flEWiKdoaQ8zgj5INo4z
Qydfp77FyVfuZrBg12yJ7qRSsJQmZsq55WVGKOcbqAOddnU67Rj37+BLDse5xHsyknoHPt3ytaCY
uDWCA9Y4v0rqTboKCQnekMWa1WmSHH7q3GgZJdftsjE8Fazhg14PoU+Onjq9ap/SDwB44tggWG1l
t16ESTBsrUdDwlbviHxxstKgK7n5u5lXS283VO7BtwkC/goJlnfMjltzqR7X3ohMBs5WFezr7WR6
hqFrcPkV6a7ro/cmGp4MZ9hgdImGFkFBKtZjDZxVi5178oSxwcfY8CL7L6eCMtC1nANsjsZIVfe0
fH5NZjaFcnD5nqDDX6Wqz/Z41KD7knSkHbiD7TwRScQeXdBzOvS7pgZ8NcJCw3Hx7TftfGp0Htzl
gYMlMe/JOXhYgv8CZKQopo2CDhMB4CXGeWWN8yWu4o1lXfwiv13aPNnxIH11dfHixAqJqN7FQXG7
dNxjQ8LVU418zCpxXgt+ah9Z944P8yOFas+i6Mr0OM1Xs3dfNsZLnCCtdzVWwFaxB0AfIvSNhBdn
+EA8KPJi7a/V0Y2ysi+1FoaqmOVBCiArW+GioSTlsTFWV1OcQnJhN8B+4rFpm88uzi8mTiMs0Sua
Kwd3x3ES33Pwoyx96mbe1fKPstub1bnZRdoJK3KqFc/oFGNOl/LIwvN2yWjtISELYbk+d7Y4wa6M
rhT/Javh5xPAPFQwf2D6blMRAxeobnqtEIdou4V1lxUfHjcgO57iT+Me2YTwUBvW0DNnGEIL8Z4T
8HPfDe6V62pYv/Y+M/HJeovei9VX2zXu2WhBAHkDt3V/iOplFZl9YDPOb4vcsdD32UK9MfL5M8+x
snYtJLoEoDpdKhLwK5XBCXffesiGPhwWdvmeusxCcrKu5+5ZwsBmK6d3rm19U75xKtlBF8OvqSy4
RijXrmk+LwP+F5eCTJdvCAsfNSK5e6DsTl91RfbS9d3Zd5ZPUyUUzk5MJ4sB8nrlGwfo5nOe3DaN
sc8deRzmZtuhIHm2c0JU5D1HhQ5vrFe4cO8A5a8KNBpekO+rZQpSAa0SqnpJsBdwx4rNUIrqwTbg
bThxdKgVj1yvHgUlmChqglYRBRXGFUh7pMBevOAGJmPCs6KYUWNRJ2t17w4NHFO8nrWPWaaRy5tj
Dr+NZd/WJqYWolfMC5Bnq9l4sWOVvcTje56jaFF68YsxYOSLE8xpCI1Vf2m6Fho/j4SNpTGPZp4P
d5nS+ySoaKDn2G1wPFm9JtVQ3ylEx3u9rqALDjWeSiBdlhN9m/HIZMSrN52dk1Tg5ess4GXStw9Z
1/+WVB+EVlB9aCNRp8Jxe4a+btfpCno8zRQlw4gUDsSNcX1XrrYAHRO7ScTLwAnRKJNzQqCEUl7W
lEHmPyCTHxaovWbc/3gx4JgshcjoBo9YYy+SwDVqM5bKIMn3rle+IyRBXLHqTWkvB7uBRwxFaN55
Ioe6x19mrH8bPFGEFIjMCwv7eVVgsWr5PHztXM+1nZ9EwZuX/o7jqn0VpvuwSuUQYclZdadpwbIo
0+dekiTCfGKSRxh758Gsmrc4R0N0AMJzOnywKox4PoEurPjAwn4bAKvkQHBoimb92VF9tPplX6fv
U79KnfiB6ZHq3kZC7a7dnzJbfa0ZkwaV1LWrs6iC25YhgYo+I8DOzua/0T9mXb8nc7GNh/wlCVwS
YEmnwqpD+W7WYpOSQApWFgxzPF1Ga2J9t/WHbhuV83dncqXEE6BshQKICvhbINmvV1hvxCEInsPi
xb+w2TCVetGlGI23aqGFkfgKZT31Jk7kcYnNi2ZDHvN+nzR2DxoInUB9y4hsVr3AJEaDsO3XSLKy
1+7HBCuysvq9K8rfuMq+ugyJc8RrgcqvG7Uze9Iwk8uP9GJOllX+Bhc2WUtLU8LouMBg5R/nij0v
YSOm4981wOHl/RviwRvFGiLzEGCGdAfK/YFkTYaASfYhDZCxq6TFedZhUilB1ufC3zqTd5uD7pHa
fs6drN5IQbzGHzDPTjdBQLmv8tS5yQ9ejNzM/fNGDuUh7dllrKGV2jYZU7y3v36OZfRvQvEDrRGS
OPR1yAPqa2zLO94BYVGkv2ucphpoTwHp8Ds5UOvJ1Xl43NMlxhGffgVYPTe5dB+weG2lpgfDCugE
GKlZSAHdoD1rh1YcjGCWV0Kt5utLzPQ3c9UXKLtt48tDk5grk5bai5E+G+D5uGBKQ579bC/aYpcx
hm/LiSPyVEI56Hp7Vy/Ja6kMdnxFUhAjcFiSVkm6bzgMJnNzv4BCb6wpv47MmL9t7iEcFcaabNev
QL8OZu1Em9HQ5VZSfMDLkQSXa/MS5e1kDPEnVV7OwS7ppa41nKqyNfSxESa2Fx5cTWE+5JgP6UXi
6RjMxUeKm9EeeCOQOrvS5PNiPsqrjF05XnTrHl84JVINJ59ZdDdGn9wx+n07fD9bF0V/8F18CbT7
jZHZhjW59Hh+EMtr4lFm0zD1JofYbu09HiOFjJeNVGmXbBpdvWuhdYhW66MSJlQ0h3wWfn/Ws+I1
he/EQZKbrxnoLQ6MvZutN9gwvrYGpUXs168ExoKrmWerOxbqKTbA/GhruimtU92lu3Fx+x2vNcAf
EpwpHBAyCsWDHzXYzkXKPAioWgs7D92FWUgHbCCLmvO31aph25ZldhrM9FWL9JoTnT64dgpePoPN
ERU8Np1cp/d+6lwlHmBcYggIU61723v4UvisNK0ybR7qqEnCZQTt4HfWwME8+uSVo+k0LW02qQY9
r4t8JM9q7JTjqZ2uK6Ip1vJoE8dslRkq28kecn98YjTmg5hh4Q31Uy09QCTDe9rzlIrH9AX8YD8h
OExwQcEjP8UV737Agk8kt7n5bWzpoBFyaDhCfzZdgpM4ssrz8KYt81hRosrxnXOBjwly2/kzj4K0
y8+VbtiXago+zbX4NcG2s1PN/AcvZmjamTgPVGi6U/thQX5Bc+QfVJmHJ8aKfso27a5B8ZJoWUCV
5biDcaqVxdkqovwff+EjvurjlJP1TCx3UKzXfM6udp78iBJclpMmkIDsYGc4THIpZeeHstnkNbHv
oJQJW5b2sNTd02jXGPELQnL0LxHMsnd+h9ZaYhdPTV7Xvn0fqWYk3EXIYUbD0VVzwSz1NdYJyhwP
7NwihTtSC0v2GdMtYkbor67jrsfyl0P0wxnFzjIbUAQte6/WONvQQE1vymY3KebCrkvuJC3lmYPr
UBfN03VQDvZWRWWw4+IZF5Ef617f2oP1GnsNs4BqvrIJJ9XwJegRimLXOOfR+DlLiahgr11Gz7Gd
Vbs8GT+ppd9DnXBc/jYCwDhf7chyCsfFSLrDqZLDVHdfqiLFDS6Q9TmPVMws+4HzISBJr0UsLT/p
UdoPJg9RWnzkWntnbCblfhAe5u/XjzY5ivk4Zs7Jh/FohV5h35LLuO6gmmz4pMotPbSkZznrZU72
h0zU3q+opkhhYVIR5AK0MpbHmRsjNKb6emrVtbTcS+41Mb4IfK5EcmDdFrdg/O9Xlvd1VJfXQv1Z
hHFNY+GGM5C1hUtxslpC03X+OTuz2o+13s8jaV8HoOJmdMbnvOTQRJ8SvC4nf/RMAZDPnsOom3yK
aMaJ8j4EvXp+zo30Dw5cFq/2sUt66ggXXPqc/gaiHE1imCe3U8wVRrBWkVn+noSgfWUqpg674HaT
Cg4nXrx4Kwbv7Pt+eSySKnQT55xz8eLLX7xrLyUm4LVfZYWc6a3eSDEfgJ4aoWFS9mlG71PG15G0
NDTndraNgBlhtpt3TvaB8NHimMkfU4c/kI/9aPHyrRGIC4Vd/i5Oh5Oc5ZfMAX0V3vzMyag8dF57
6cAI7/p4df36/qlxxMfSFK+TleIgEstMdXOxGZy8vSW7dO3UmOKtmGWHg6yE/E8JBgMJxEj6Oinv
o9y5eyHsRf0tuDXe56Tcs+sotl6VRh2RrYecZDzFWEK8Sn3WWMMRYQilydTzrgbJO+/ocdcNPEZz
wOlpAsqn66BUZvNy4/bkIiv/PoA6NSmUDM/yxFXfj9AkYd9fSVClYRfR3R1rXX/RitPM6VtvElxs
fDxzRs8xmbwEN3da7DU158rg3829dMsUyaM0YPaN8JWza6b/zo3x3vg0/Q3VROxgIeacjoCrzSxg
0+3h4jfwclsNy5x8gttFFQIssz7hd/RxQ3QzDr2R43Mm4XhXw6sijle5Uf7YVn+hOoct85bazLXP
4QsG6TQGx6Qz+l1uYZ0aCsIRhKuyyH6PXaFOeFOvso7bWbazdVhGZIEu88VRTIhMHGYOva5uAunx
YTqeCH0PIi0nbC4kmsRyOz/6pYEwXJMATxZ11p1LI3DHP9SOHX92gjcVxTchA0wyIdD71DZt54rf
yfP4DGKXxzb83UdjKH8ALNHsPt2WMnbYKvFQwAB6TCFYs6KYvlVUTIeABQWV9eQuO+cVEsbIyDJg
+ZqqbIPllq4wRddUjyKresmIs1rpArf8zsRyNhvCVnqc9xl2KMxKSbPx184wQw3lDS1xYSPmhn86
Z5FsmnGoR8H0odyHISAOUGDvc/yHxTaqT7/ZszF7CEgkENgV1/gClxuZ++duMqCuu9W1dMmog2T6
LQIehHDayYB4i7pWmKJZIpBdDIzPmPKrfaORiYMAxBoWaWyGkKbcOHo08TjbFpU407y67kaPR4sf
QeNxLV7FdbSZyQvstIlpzOA7C1ivLEE+HEfiWm4yylPLzccZn1SRp74m2cNmzKFpuZnZPfrYSpQR
BU9FnT1jxRmAc50GN+tC2EzYBFROOE/bdOxAosT7x1XkthdDeNeWjFdkKUsXyhW8Q4XVj+vGPwFt
wsSFSSHIqge8lDI0SpM9Sm9/SLAEm+zRHwxjx2HB3cEwwE8m/wyDMMNpYiJIFIW4M1UpiKDHmpdq
K5iaai9o6UxVtIpynLRil7LnNN/ref5jOZhaFslVywhuGN10DsoZOhqVtpAeQQ+Q9dXa7bbKgPkI
XZ/2Ges26Googrq8iEbeCOEvDE/KA0VGZAG97qiyxN2mBiFBXvGMo3NzijHjDEkz4XZ2850a4hVP
e904vJct8hyyJJVVO9SX5FMebXm2Hxw9fpkD2Qu7rqoz3/ydxoW8Fr75oZqscFtZ8XJeYEvDkRY7
DpSbqe25z2UmDstzUaJNurSGR2bm76f8i84jdadle9vm31Mx3vfdrM/1akhUznISWK9D2zfISjnT
qbJmGiNcjwqTOHnL2oW+xPJ9rCjB63N2YH1ZU41ty1+2my47ZopO3SnaSxrDwqC1nmEU3uSZurGY
RA/WaBphb/oPBJNu0ixtKWrAslOY1osezY1PoQgmcqzuaad27AZJHGAHW7r3BC4891JAsLv9KPOW
Y4qCPCK5hNMC+lpgVRwxHKITaW0DfoPA6gTvJgmQFXJy6XwTzm8P7DcvOVFHvCmYZs82w/BhRGHB
F8UqPXargxLLBR60eZ4DhvPiJ+mpNknqFmRXGVpOTOlZTEZuhNEqZJXe9nN866jij0PSY+MGw4dR
VQCGETwxr8I2tePLEtCH2xSFEyZuWHNw2JJhbe0pHF3p7uKxvPOTAX4eqMi9m+473KGnmquq6OLm
enb6XZ+sYz4lUBAlQGmRpDiJ6hGR6srr9zkVrPQZWR9BjufKJ6mOccwMS62WEBNMt1FNds6Gk+dL
WlSmX6jbFUS4JzPGId5wOU8NgjGO4fghp2MpXqhcxsXatsnZLFGIrcCoQ8wJ0U51jzX0v1tOu2y4
InnKCCjtzIZpjnDJobJchK5WHhz403PnOKFQ5p0cBDoDwbitHOjR9U2LXBkl11VmGjceBqS/YGzG
blYG3QGGl4cJZpqK8RGU69W46C/PtRQNKH1Fh8R8I3Vt7tPdGqiunRk0cYG/e8J7Bpiv2Hkn6p26
62a2UUP1qP8H2f+HSjU6Uv4rpBc8wP/MfnNp19+nrIx/KPrqf/3DTxr/GycOz7313/8XvJfjw5EK
IARIDH//QveyTLhfK1jL4tfVcfOvPhzvb2bg2qz3LUewf1h/s3/24bh/k7DATNOUXP2u5cr/DtzL
su2/8+GYOPB9ix/mWS4kDVik/xak0bUYLBurBsoraY/O5bpnwmPcquilyYkMYngeo24+BWutF3Vg
5cFXH9x225pExClwnOcoLR6HDuOEcrubmo6w1RRh0hmWreVhK1kYOOofWIKZmYJFCljoYEsIJ4+8
GfkcDAhKVHtvjDCcrQVlzvyN628j1+Iy/MpYTam9LRp9G+fzs6DjrKbrrKXzbPRRoL21Bi2gokTn
L5IvZttr1z1NmXVDX/YXqpu/j2JudHORZ2hlKdmdVGHQQB7hl7WALVir2IqEUraqr74JhsMhk8av
b8M4pyPMp8eNSqRHEvM3osjsjeCskPssLPzFNLdySn+Qw6ngoxeuXgvi/IjtvpyqFwUHgpVIsTe0
2DAt+EdW/bflWjTX6nvp8MzT5MVqf3mI4/p7WqvpMjrqSqjpc5s8BgGivXLJPTv02bWaYrsaAOr0
hnmeH2wtFtm/nP8NfcinE89fy/EGUXHOZ9k/ukkeEkPKr2a69Gjk4Ztt2ZLIRn6wzJ5CnnoW/XuW
TH5yZ3pu8uY0rgV9beLSP+cyhU69dVVMuNNp8xtp9evsO2ct+cshvLf2KQ28X/5zj33wlK6lgLEj
b6lFbLGHiM8ADOdxksO9WFNHkBsq1uw3/ZIGp7U1J6deejugKHZru5FCxKUO6sMTmdjHhjxSO7qe
5CQMT9PDDRw9wcfHnQRXWH8KP3qC82nSfRh39Y9GBPMEB7Ci864wkpG3xSoN1ZfqxBRzzyZr1kjt
WqxYrhWLvo9fZKF1kZIbLEagIgbQCYPPpt2hoTFeqxq9oNty2FyNs6ZzNCOb9vG12jE7zlpT9Ihz
hMYyRIGo4GQi1z7IGmb3wHmKvvnhhWDPWhzZVFLdcImQdVjwBGQ+f/O00O21SedktFA+OZv+veyI
xUf0UtprQeVAU2XpNEeDZMia5aDGEqd73qYHm3ZLwj8/a1nyJtuwhPB2Jv6/0J7zz6jP3l1sbjsx
ADh219LMhPZMzRJvTUfxAHjTeKZArDYKnZql2lq9OZNY3s8+Cv9ayzmvYrqVwRlPzO0iqO7EX2eF
rW1HtzYsnlCvFZ9aZ9Qlo8vV0rixK2KHs4c9xElZiiYtIGYpum0vqQeQPQWivWSy5ST03FAQcoVO
iHZG3Shg1HyDCfkkZnzj7KRCK37pUzIHfYOWBsTWYxFCgWlAk2myVpqmLblMaj5ofMKJhSXBsK/5
6ICHr3WoPb2oA/2o8UhKCCotm8DofqFBFevtsvHpVPX66rQ0LQpU/MreaePRveoCoxlsghfOXLy3
xLauLIvDnNGcfNe8GX1G1XStck0zApWZEbx4lTnseNr31MdxH0AoHa+GjDpYfy2GHVd26FoVS8bq
aEmMVsDvh7VM1qVVdlnrZYOOW2usrT05t9DxVrdFWr+ItZS2lguU94wpOw/omKaiiJaxGQgEJ518
rbXt6LcVtlmvic0X/wSOca3A1VOht3WTfq5N5YBmukcMC8V9bL93hCk3sVUFpwYKGXk76nUHenbl
WrhbsdKAWSAqvHQpyRbCPgBnwy6BGZOwvLqmDBKH397gFL0lxlRdlzmyQTzXT/nY3bY9xb+NQcTE
hCrFw5CbRY/Re1W/uNZA/GsULpUo9P+6aDxXaHdwUjD/Bz213yX65EfGA3GuPzN0H8T3166lRwM8
Md+HrbcwE+rZuyNnlaK+uSxH6TWeJeLGOImFNRnGtoSyWQxT68aYFiqTZuSZhmSR0qxXGdEmLilP
zof0668tpcH2BYR1tzHp7CjXyuV00a8cFuwNFgvNeZQUrLVwS/t0NWNnAea21jdn9DjjH/8qauvO
WyEAcTQ90k7ww0A5rhQUUsSs68BE1yFuFToTkVm48e2vZnSSMKFFemJLkU2pPhL58QznV5eK2ubF
Fbeedc4zXnZgBHwku4TBn5bqmTW6XbP/pLy6mu4UGcoTylXrsbBryEEN+nE2g4cmovw6h8xH4e+C
qkkxdk1DdkxTtq2Dej83rGicwjO2th5efYJyai3YVhV7gHQt3XYknzbSwYy7PmLANET3YuIFVxoi
NjnbkqidtG7L1HwGHo/TwZxJZZcLykPd07xRcsU48GXiaueHA6nEgzRwb7C7Q6AYO+qWm/aqjrND
y4ISndxVR4lpKq10GCnV7P3IJIYDwoiuMEpVfo1unEDamwp/EOE3AAHtTtSJg8vIp7Nj4QAfsObP
8Nks4dLa1p51MzD30s6feDi8C9u+84R8c934hbrD+i7wFc5BxMAYxchCcj3K6cE0knfTiAAgD/mX
IDNOpGjEAOHmxyRmS5TpT3I/CF5V+4lrhQgYg2ayoOfWqf4m7l5vZoHuJIaS3Zu1XNKY8zhoelYl
4IJm3HatHHlAw2UZeTk4kcTWl7b2AQfHC2raIsANZlN0txTOHMoCJc2BaxnSTsPXiNElzHq6aDLn
R2jZh3NeRyEkrGuMTCoU69KkcwM804NFhUVs/HFb39wlkXVL+KLcxcZta9btQbltAZ7lhb/2tWOb
xPkyyWuPSDUv0mHBfTCWLXv+JrXDEagC9o53gpkuHUkWVeWCV2lj8tohP25GEzpThluGVA5EKwb5
K3xfbEobikJnLrx9PPXYjEhT9Fn2ZeBHJrCYnqco+Bw6GxI23qksAOHU5N1Z6aGhZhxVZPl0U4rG
qJfCJNx8+177qsvuiUgiSV/cT2BZEvs4jKZz3xarxYIKOcJvoEqJpVRz/zEGbI38AmsSStUw49MQ
PIM2VZTeS19rOA91s+ljVW51MIurckaOSiJl3WYYJmEIXuqFF0FjlNtJuPdWPl4L8jQXMkkVHC8+
B6zjHbT05K9IUs94nHBVp6xTYERyiT3BpvXIwSjjNNUAGfMyPVtkvE905WKQzZP5YOL34k1c8MLo
KMEwMl6Ork8DK8V/YUby8GyUAID6zLSfmfMtYkhHf/Z+ND5SExL3NqrVwWiHcWubC+Aff7APo1l5
KBH9WWfHaG7lDhv7a4/bEvMjrEs/GNbCAzBKjYFL58V2QMDBYn0Y3QIPwPruklwPHrWmScWpx/aa
l35mLdamAI100+PChVwTUlUz7phL36ycw1hWnea5PPZAtKD+FFs7zx7ZFvX4Ncx4lwg2yZHBFUnQ
iTN7Ud8aJMw67CNOVUC4iw6GT/dIkjbVduDUgLPRPy/ODGMcDXO9ERzFvgN8SSi64MGJy33XF/Z+
NP4ve2eyHDmSJuknQgkMMDMAc/R9oZMe3ILkBcItsO87nr4/RGXLZGbX1HTf+5AimZFBOukOGMx+
Vf00fgMTr4HlfLLzZ9eFRby3AixHFI/6SIYo8PgQTAPVo8IG17tDdakpCKHqI022Yxp/pmZGF6Uw
xMHD7TnA4KA5fJna6vCHtMeALpvbIfMopcpxpdI9s51E1gCUoFi4G3rSR6Xz7ueN4gwDQRRkCk1n
C3Q8r3/UVvCc5rqCVfxJ0g3MXdXj7TAb5PuQSiyHoscWd0tZ1fHewR2EX2fipmHQIaq+ZF9ak5yx
UgBZDHdqWAXSWyLF9nKxuPqkB8s6qNRrzugwhlwqsfOhYTrFnodPCsynyR7D8cuNjNvHKe+pdoRY
jrPXwOPOoIV6wEVMO9Tz+Ls1hjugtncI2gmZXMo1oi84EgRSSQXKit1eaPVEzGbuJZGYSN9te1za
SzZTzFJQzFRRtWJbREw+x/jc56fYdyCqx0AC9Vxh0g5oqmVEyXPe3o057VKttM4UiPGASaINRaYh
s2F0zjxJD2NH5tZvCb5793Dwp11aWM0GoOHR9quXFiLBerCJbTtsX6me2NsYLvZO3Jxcw1EYYly4
cc5N0pbsZLO6fWjV0jCQ24pza/uG+8y4H4P+EnXjSTsfedYwJHMAtrX40kFtoYb6Le568ER7mQaL
nbauyQukaySTTRYxsKZTGUC7gucyRMLa+Cn+lDEfh1WTm8k+Mc66jf0TwC1vnbNPBI7PGggzACrY
lq4bWqFGwZnQ9MMtZgWK6/KzRyRASPqfBz5iHEse4QM33GnQVOvebU5AE9NVKQbcDZ15iWc8Fvi4
fhCzaIiXyVNdmrtoti9By6QSXTGKGQTHPPC7ebTWUVmdcIexdQfaexM55aZdnDmwlIHMzuW45aIp
1rpqT0GQTRw7ELW9kK29IdIzDnwkXJ4xnM8Q7lXB9m7McfQZ5TU2SDo3moFzUm29SD9aKr5Ph+Se
slh34w5zyqkV52lD+/BYrdNE3FFXf9MgK5ITX3SFpnB3uNI/jWShHPTuuc+MBB51ecplu1/+8Zzw
C5oqok7LadfFUgD/+VpMaKQx3Vtoobh9+49a0m9HOzCqRUMkByFgTX8IelCZ7gbhW6t5JkRbD7Q4
B2nFxVoO26Jp8J3gR4yS+eB66UUlbXd1nF6uq0iR5dDsdmMLmUtjHY9c/xV3f8gjjjm19PHfVVmn
tl2OEaYA7ol2ufJ08zGECp0AsmJdkWBIprO1YAbGpj4WzUKoicb3bvqFmdzdChtRLFTlhqwd1eKZ
/rZnmorcOL0vOANx9nVJZFDA7temtc4G9gAIC/nGnHaTLvfY4Y7GYpT3O/ubt4+641JfgwbqRdJQ
gZAo6tHM0nvzRs8ilM2vWhdYVPRgs1JNDyOW0HUZlVjxUzvBO6K4nVEuOcligItg6oikvkhziZQv
5gcvCnZTiL1Xs1eAJNCtMgvShBzC6VhG+cGy1Ge4yIAEveBQMLfPB4nZDSdAHM7vUc1t1Cn9kqGl
bcEY8UzBJ46aW2NdJ2FFSG3F6QNoztidKgtVdtrg43ddBrUmRoXal9u+RIWol1Jpu0FXQINONVVG
OeqttrrbxfFYdsUZlt5bUiAJDTThVfGjUSgmHolHcZ1vAFGgn8Hzsp86wQ4D1/za8DioMHquHbg9
5QiPRk76fpQEbKlKvcf/rfbFCPvJXPaOJh1/DV4UniLc++nwirfth5uLLVP22wp0ZlL3L35DrbHy
1dnPvoegokx6xPLKcGpdGO7Jb61gXwWYVuUwcZdVpMPk4MEuWs5A+t31EybXAbhXIKcwGZA7B3IL
AkMp1D71NiT4Eqd8PlDXfRwMeJVM/EsqerZ9ixeuM9/hW6YbSmDfdDR/cviHdHMA2/PmkVFzMnXQ
3XQvHXxZInmPOUB0CWVcLKpdSWMLHSrvcUtmXXdvQ2s92/F0bpcEaNMZ75iJU/POi5zDElj3Q6ok
qnS6zQQhGZz7Vz6sX6M5PavwwcApJ2qIqYEyrbvOgU6V4+3BDrMzMoFyZzcHQQgnmVlc6mw+xXo6
UNzH1GrYpW15YgY2bV0l7yuU6bY1bhmOvqWAN22nfFrKPcmB9Pu6Sn9IcwlMF+kD3JS7IoiDXRns
ctyrvC3lzYTLhNlG15xyzTM8non6qRBdL5x6HsLZdEoZfsTjw9zLbVc+55im5upmXnwNP0YkCQRW
vLtzBY6rVt1DYx8jmwNIH4L1+d+M639nyG6ZlmYY/f/OuF7e68/wL3P1P77kj7m6/Q8Y0BbMBE9r
djOa4oo/enGtfwhX8T+kpufW1Bap5//bi+tpz9ZLwYOnsI3wE/znZN2ibYPcLQlsh4Ds/7AXl+H+
39DfQmHf8ExTMuCnCVH+reQgI8cPEB/mCFhUaxfq9JXQKLCpDI6jBLJQprAv2KFSb+FdQP7jyJzw
RzjI2Tp+T5PCXWEQ+LKk9zG44hxkJD98xmFjxrikRZJT0tjHYX3NsSSCcGSqlIsRWDD+O9iJ03EG
RrZLkqGC5JxR5DBDAMQaMSJ/MYdkJcrlJ+lVJCbGjFjOaX7HQ1JMVXaTOQKd7HHAZ1SyOMbLhNlw
2USkjKvgzbBMxYfZq27r0D/ZTeDt+uRtrJi5/DE09BacApXks/FaSHxXYQ0iLA1ppGuhLJXyIQjA
baZXw8GoMngM4ZLia0rD9i7Ry0g28wg9tB8+7hppjdBDnV5xtmG1T5pDzdFNVSMRHesoPQJafUMV
W+32LNO9eYzUdD96IeJ3bZNLUsyPpwDeAUvHpra7ibqkoD2mxrzPWu+zRDNdygHY2VUTILto6zBC
42+XPBbnNtvlWYos6wcLpjc4t8CuTAuEiKfakxz5D7K7jzMQoU0aFG8ZCzpFxvcC0jNefZBbWYeV
e6IDzcuHTeOAs8ErVcARi+5Hf37VMmYQgaX8YINx5hEZsQpXAlgmuHdVW9fJJ5VUJNW6aHoKQrvY
PxYLeQeTMxw7V228rht3qsgAdpvNQMtl1q8fKWcrN4DXSRYmwrmdeghhhQz2U9G8ck7NyFnwQrU0
nGMfDmLLtsPf2+xwn1yHWWVnHKxyvqkz97lwEYRx1zAuc0DEuRhnTolh4WyynGvjtc6miWnXVZVM
H/vgd5kZBvVW0pU4N08pz627ughoqRjse28ehqMHNO1HNI73OvjpBVh3lJxBQuE0APA//RwZ8ylJ
33H30/gc++lldiPqGObxxQcz+pvfYIE6XrozQcFC8emAoEKnkWpNffqDS1G8OdZnodjk/q70KAVV
YsC6CXSMR0m+cVV5Mr8pq+qHCyr/GGeAx/jJOO62frqzBW5RIMtcs5iaou4l1sNNj+ZlmMY3k/Vx
7fFEG+c0uPQaavKSBApHZigO6cGHCkFvVS+0pxBrUe2RGjHd5g6HQUd9aePsdYi3Haf6FefAJ9L5
t98iPPWNoR57B6BYxVO4dWGI+IWwX+IOX7vFgOhiEq2pII5u7dx9jNlAA5VnVFm5xL+LutRnEUOg
7InUnUMvl0+Fi5muYCbW/jRyhfQSkbMLdJ88SNn9mi07OBKfpGky5QkXmPA5B9aN9VI80bDFBQlu
E0bk1ftc3oxFBbSV4PlaxMjRZcVmxCib6qPFk5oY3aVuvfoR2dDeV1F61rUHVIeYOsVCB7dzjZus
xWlnLmMy2o448gbYGgU7lyMehOYhVKPc/f5ka/OdnMfvwhKEccJYOK6xPRvFLXYR3D+Y5wo/8U60
BpKkqI8BpzmGbO1AhVAqfrq+vPfZD65L9sQxm2xc6vgem1TdpA68EosdYaYLNLBZkIad2fWnoFqJ
zhLhjfsfpJNoQMvzN5i4SWhyEmtOZmYydDFvfRsaHIMJSjz7HzU0JLo0MhAE8i1N5LfWtF2n+Azz
iebS/kkruj8HoB6rYakh7rwKN5mKaPOdfzUCd7WN8S6gOtAEaCQ4mUWt/QZc6SlS3kvbMs0gmCtJ
dTG4OJomskRFJH6t65ehYXZMg0+8bYr00QrEQY9HPKRnfB9s2ms33mBS+mFqTrWbxmPZhKNI18m6
2fePhCyeNMZ3P8RSsLSDRRm7xi407xPlX5WjtiqW1NMx7jj2CR1zRaLKS0fSVU5M7pvwS9N9TZVM
Yh6qDCvdDAHIwBZiqIU6uJUNxGYP2RreSE3PnswwewqNNZQLxjbNHbY4QXmAPOT1zmrkHRjAH4yi
T8JkeFbK4HkMSOVg5eBljiNSDCRTaElUzVWFfBpKucudhA/SZvQTKfBc2HVWFUUEIHiMU5gzMrRD
zhVGfU79/jsvZx6coONCaziUiXz2MXQ5Jeximgjem0K9TfIBkzs+c2nisSkbBoyddyd6D7Y5NbIo
08wCFi6KGd/YeiC0OLbncWLMBN7gm/ID3iM8WKsUAb0eXkVVPo8hRynVayBtCeP1Prwv5WuYjstl
pB6hv5NTXJVeSL82ISujII4bB9Wd0Vk3edUfnGkkvqwjkqDtCxlywnREmWLngCXtNANNJtXX3iYz
tr7fPOUasrICsRyDWi4X5jLxHEW0y7nvE3jMNsjCkpWzmm+TRgL7DuPlTjK4zZNdMMHO1GX+XFTe
pXANePpgn50K/nM/PnbgoBXtGoI/IwfNPKiuTriyucJASGfAeomPJJtioUtDqCS0Am8aAhBENhDU
kzn8TMBZV8j8cs6v9sKqFu78JcrwhwBinRQcrxdu4eDHj9lgfyeRvPeMKxWIz5P3VIVNvg0sqNjI
XCZn82yhZbcN3GyW/HPSesXhFYZrt54inLYepO0cC+lGSm64oASLzJluPeFtWguV0looX+JliSsX
ePcMxZuJVUeth8ZGPdG5yxWwD2PYBsL3D9DfVu7PjopecGLRoaG0d/EC+FPTHfy23YfU+k42sVTd
lcwevD7bi2rccwx6cTJcm56Lw6EZ+MqM/iEKg4kfPYVLg7A3mI8lv5lOcQwN9XNI1TAjKjqH3bja
mUsPcaPksZtpJi6oKHYVvASf0Kq5TEWa8Txk4QMNIS5sSe8pceR9t/Qdo9aAim1vQ8shThmLR2zZ
mppQWpLjpS85SihOdiHSETDtfjcqgyA26Xtb+1iZKxMTQwC5HBjIvbX0Mc9E+A9u3DKDI2WKlIo2
Tn3zkNAHUTnyO5EtvWIm7jjsXqwDCqGCFtR+XcVMi0q6HyhhPExLTL9p6Iumh2Flubg55oEu6UoT
e9aV67DGEVEuPgS10w3dPqtG5HttlyfGX5zPlo7quGkQN5kcGwY9GkuPtW/SaJ1Rba0VHdf20nbt
DeWKeoRnMdODbfrd40AxtlRSrciIMfWkoSBhpDgeDRkCDvzUDnjGAnYEsQIk2eBBUbytrOSu9lJC
79pp122KUlzSIK46CCjonIdcC4z21I6xt0Dql+0HKjikV+/cgkXJlvbvySKXGGGF6Mz0Pq/TeVO7
7S89YKS20TRMu4AmPnW3Y8/pPizUuom6a4Pcl67QfPctJeQxLUeaqNHKd3/GS0u5lcF2HkCQuxSY
20uTebN0mrMYrjxKznPKztul9Zzd3iHkGzjUoReuGx3NEq5GZmiE34oscsJ83ASsRVc7NhCzAjrZ
LC3rkdqPS+u6GdK/7lPQqWrcfmk2Hbylo30q8ud0aW0H4Hzslh53l3kzNQhoVUvHu+Oe7TToDrXK
+YwcmktxreBTIR8t4FqZxU1icsoJ+vg88OgWAT6DOGv3pZ1cnKVlns9ntl8dXgsTKxbImjr6oePn
LCmodyiqV1WHbwhLfWCTEFZLm71fsX+xnNdFM4ZiSSp0qj+i6Rc1zRArsuCrdBmUwY8jEs5jCvoo
4fOlcJapFpXhR/i1DU8UUimNh+7GdBgW92owwFOmAC7rPpp2YWVnm7boCM4hhOwdngKr0eeaAakX
rTNiD04KIY0f6oVHwFVPnrmjBoGJr8/C5uLR2DV3ddN8gbXcC6aXNNAWNrQy/1wZRbOubHtt4fLs
B5LhfXSqSJ6B08hfQbrYRxnCiC+umZ1am8Jpdn4IcWXS1kllzbytSh5ywbIv8G7gb06ARWEF0yvO
SKauLmMD42jubsO0PqZzfwBLeVfX87Z0yu8U1vsOWSxmhkzFtxEXV1rguMDcZf1zr53CWwFwfM+b
do4liRueG/exHR7KFPHSmvTdZGjc/MMWChEUSew7UQRHyKrGXYTIbar+IY4yvRkm5KOkG58kKVxV
tB9OX1+mGIOYEJsodEMMxNxtk0dmncA/WYF+6XIu76SFakDXYkSJkPmVjQ3xfqLxq8FrX7Bn0spD
yFUg+JBaB5E/pwKSRiniE7CB7pQzkeO0C1lddzmqZvZaLe/dSBaCaf5PKIT6lq7ebabdX02IP2yu
4TN0DoIUebAoIv/UNkfPqr9Tv0DRDsY9TiJzO6kAxjFbOstPD9OEJaHxBo98jFGRf0JUSyoHIHa4
8UX6aRjhnZlLDZCxizZNj22msKaX0QtODsTjteMvYGYQqZvGrZFl0RYgwmTMb41ndwC//Jvqa6rp
F2kQwyPQ1XJkF+EBcJTeSaise5ZKthQziWdrVJ+RxxJNCx6fQYpzxguKbRoQ3fOJVNKuRw9YYLob
DSBEz+2wLWtxFmWFUWE6stSWa2hIqC/xtSsYu/qeN1z6obzTfn/LkT3gZdXOBeYSeFa/NnL/PIPy
EOTgohBPi+65e/53LPbfGotp1/m33tNrF6TR+1/Ab//8kj/GYu4/WHVBtVEpy6TLVnyzP8Zi8h9M
miQ1dJxhF+cpyLX/HItRGWs5inY2U+MRczw4gn+MxWzvH/xNk38cbeG1M+3/ieH072WyQrkSGyxD
OYhwOKgWN+qfatvQBCfdVpwVrFoeyqDci676rt2KWgHCQX+aFv6LJtfFufrn7j2crQAPLWF6vBLz
vL8VuYZ46fBtdi4xpQDdJn6dl6I3yb4C7txeZphRTV09/vsXFcwW/8WrYtrFm+tphj9//Q2DvG0B
F1c8JXVxnUIb+wF6uK/CW3LZn3bXnRQpjbRKjl453sCPt6X7c6jsF8qEPGAXqvv/1K2Kvxfa/vN9
4MHMbo6jlwPv78/veTmVQxbpBtkHdU7P0860vAPiDI2lMRENnTV3HdkEgrXWVz6U//SQf47/J/gu
/sWnIP7LHJS3XkqLAagjgMViWP7Lyxe+JXsYGy5Y+M7ZZGABsByd5jk7Qf3pd6KZL1je2SPFcGLs
AwktdelN9evffy7/5WJANACd4wibj4UR79+msRQoAwzvUixkjqKcoki/ujEZyYqfvfkuxANmTjBu
//1rsqNevu1frkFXS4tXlsuNBzZxeXP+dL0n1mCFaYkC0dfufezpDNJzBZZtcoEbl1FGkQm6PtDf
7mxIJnKDE/Y4Ccu1KHCcuLJ7rJRHwNpSz1o2PGzSFuC75PgdaEzLOVTDyWqGQ35tkXVJyLTeTrLT
kKGXnCqRbCHfUiQz582CXDrHCy2tmZiXGT6ui5AqsY4JyrrwGpRJBgscZya6onADtQkR3ESfJ7dh
c2XPh5Q2r3Va5/WKVNPBaNlsq5Bsm3HJLfw30yw4qQ14jmgbq0Axwq0fw/fc8Mtt4Sl5waH8wKp1
O2gMaWIynF3f72y3wgSJcNtLYxs34bizVXWqyPtvUk5IW6Nzb0ecdzeDwEQl6XxYLc68XVhUZ7iB
oHEK/YudI9m/uXZ2zlhE26TzbiiQeyA2zAl3KLx9Xv20quRSxlZ8pmfQX4mBEajAIA4SbUGqWTYb
D5sVSIbVm5oJISe+4dN3wlZrNo17ASB2bdf9zznp5gv1TndYCt/ZaBNHNoPq1s+L80QTcBMwJ+UW
q6+6EuSlGCK6U3QerJhM81QwVRLyLpjwLUf0JRjueLZ83AED6nIkaHPQSRpvbfYKdduNFAzRKmSb
+Um68Y/eGi5+uZiNDMM+NcI/UQWPDu93n/i/PJQ6ea7YL5w1UTWuoo1a4Mlel5xKy3jHlf3L7Jmc
TBIz2SCY1YIPtyXieZ33AJjjW1BYOybzNnQaQoZ8QNAnMGcOWm66hICZ6KiGiSP36LrpgyNpdPM7
zKeVDjdY9XdTG62VaGFrhwCdm7LP94UWDEcsBj5ttvEyme/niIstFOlPw0bqBJxEOor9NiRsfnny
ndRfWu38g3E9fO3KYKA52TnecbG03Ej3mJXYYZkJYLLGgU1OCe8C1+mNSXQH1AeIhPFQQ0W99crt
7Lbjfb3gZAb2j07rO7vBsz3ebItfBlDykQzwN6aP8kbKK7fZyi4cdXXq9laXYXlWSylD42ztWHgY
0C2Ss/644/dRmFmaK05l79jn5icnprOpnQWODim7n1060DRSqNkz5QlsjrNhcZVKtQd4aDacujAE
bPqaNnOLqZOjdtiw4wowHOHFqC9ixlUoAl3tZZtQsFSpgs1adZVxzTkWu13GznDfxB4GD8Nlm1yD
j6+IqWxcKwTC39I60/inPrAwzPjtzUgdDV0dYXLI4lujRFEg677u8JbuPSt7DK2WB0Nl3ISCHzXr
xgmxpDlFeVRA/YYl3rXLsSdWFKI5UXsga6/ZTg73YL+zHz3CEAgZY1kl8PmYzHE52ifrprK6SzHu
HWpMrsqXvHXhB3yddu9URQsTwk+oODH6A0ugvSqosVnHElxDRqfH5FhHTzbqbDuvcnZhmk6LEQ8O
zUdqeRExS1bGdjDbTUnlQZLz9U7RbpsYSB+KC3bQNNS7JOKcPA4T1j3XWqeiuu8cmsT9EDDVIECF
0Rituag4E+icqjBSkddpxHelHE7wddBeBPOqPTFkbAdQJQID7k3hLTg494Ar4Q0cTbVWdIxhaNkV
5XSZeQfPU/EksNCQVwMGOdAnbAuHwsWmO7adjzMNC0oLa3xfBAcpOEpkSWOtfiNIrNE2thlx7W1A
haDd1gnsqTLdEqV9yab2XRSzD6A+GGiclHItUsPYYszFCY6lRyBPQwChbYE3Nu11ckbuv+QT76IS
9ToACc4i50pw+H1zyjz/eebz2xY1FgTZ8OCYgX4dyL4zZMNWtfwGSkFUwddOLNOhO7bwYEw6dB7q
MCgPrp28FA6Nm3bwOrKwAUzAwQuJqF2P2DaRSCT+SZ/ZT0j+tB7kvrKNQ2fY8pL1Jhb7UN8lpnOu
p8zj0gcZWoX+7eTM3EDxeJuMYXAeCKiuzEBtJf0OFxyCd8GY4YfGvGzPLPMBYRUgSF5ztHMukATg
rQMbtii4T/DO/Ow6ZgldA9xWOGxzujlTZ3SJDivnKY4n8Katt7dL50eb41/wgw8p6NCg9NKh1Qar
b8dTssWVHes+uwSG9cgfdyeIj7TgjTzhprwcbkqBg2I0AU5xRnKCrdl27dbgUYmFZeQBO4T70Vop
l5503yFARQSU02DG038qshcdH3l4w+8Nmf1IylxMemD3g2uhk/TjxWz0P3cKZdclO0v3l9HUvPoy
ovr9PVz5GtRjRC0IB7jWsJlyjYLtleYq8WPQrjY8Xhut7dqkFJWYwFFL/7FIrHNbCLn1ls2EU0Hj
4BRJ3JHWJsN0vmXC2iILlwacnOuDkPT9zJ5+BcoQuolJoDcbQWM47nuK12RnWG4Hz8cA2prP5HFc
c1Ng8o2swaXBZ8aNCpfS4+L2sgXxFA8fnPXjg6aRMGBC0sfeXnfVObPK4VxOLCddYpAbsDCf1MN0
mE1oX2U93fSUIbqujvecIU6imvUBDj+e9KaNdvZ0MVSK/7CrTp1RmrSsZd6+7jpjy6erHxRBf2op
3EMKsen0e7OR4wNaEX2rqLhwADaYDWEs72rood0mlj5haH7IrCkm8sLUMq+cx7b2p5123rss9QmN
MWRolX8zKiaWVcz0yZfQNRRKcomtLgRId+ib8JZtZn/uNK5Qp6CWJxYdklCX78faeGlk9pWlIyUi
Zfcc+BmhiZCJ26Csj9ie2BAp/PmJGdM/ASDDTrQ65hSJ2bs2o6KAJtYJr4C6iVH04fyKi+qiS9zM
n10KYM8Aq0YIddxMIA5Bk5EI7pPi1pyYGkzBOy152PKCgmvboZ2IJoKp9PqTLSoTQCKHs9kL7oLO
+W4qTSh73vsF43ctw32QC1Q0/5cR5Kd66u5c5b+aDdNNFalvsyEzlhD6SPvyps2RF0LDHfbeMqzh
4frD5BlNchDzJWQAQv3q20+n6s4hnuP2wl31i6PVgjxMad7B6/j6kpZoasuYWgMnBVusRnTPkWB8
2i1ooJZSV0wMTFGSo2AdCDz3YrUOCtSI9tUiWwUlGqHBplg300txtIXmgRnDms4dQMvsJATCdPvK
JUOFGEEAoxcYdpvbgrpWwgo9HCym/2vqWboNfcjbOUjeZcWuMRPfeTp/ALW+yc27svkErfUrz3kE
lWE4bqDe4CCL8mPBaCv3aaz2jvCNJdI0U+kk2cLRedM+FOs42anbPGYxT5ozqKw9ZQebggLsHebD
XQJhXDLnLwYP0JSVEhppbvHuv8PivaH0DVMcuKq9RIPcEgImu4acWRSwYzt4seyA6bes+rbaQYWi
XDAkhd54pCetR8jv8q7JGekKYH3OnA933sSkVNJZWW9q2rJtwQTeKFvixbXaGWl2Nu1x5ynx1oDG
0b1/kDHkYj9l61ZrvHoeuZq6Le4hpY80rLDXQfC6c0oSTCCx7XVj9PvREP4ewMuhqnzMIBR5jvb3
8uCBN56sDR+vliUPKT+71OYH5M1dlICf0V0PlqKnVdw7jZLPvqTRmJgov3YdqnseyvdlNT5Liu/R
+5oPZ5gaVi+9ml9dW5FGz9DKRw85F2eh3LGpvIZAvJYAhrUiVNSuSsVwIKrTeyOd2HumNbM02qN6
OAAkUdoi+q4HQ/LBAj3MXAgdecailavqCuQlYQvM5FTM9SWteBPH7mAP9BTrTNT8r7M5klSY+ktV
J9tAAX4PCwJnjItNKPDsUdd9RkwqnupLv+j8YTYyDvAL+GgMHlfaHd5zDmmwyeUMvwh6NLFQjD9z
hwhVDk926HFWIW5So5vj8AQjbbr+nUWgswjkfVIglAG/wEWz3CAJRs4evxEtNjNS/HNZls+B29FK
Sex5BVsPf2S7bUd7WIuQ+3e0rOsY+OcyZZo5Nf5OJADNFs8dnT+ZXCbZgXjuAcdv8o7u7FwyZelm
pIqlNcUJgzfqNehEEeMNJKVdh5nJdSQqj3NNcsD4WP93E93N5yo3XgZabGnO7RCyMtLuuO4D0zy6
Q7YN46m/Jg2jx9Fz9tHA2WditBsZFAd7FWnQMaWZsSCp5rl0+9kHkZrsYtDdWOoJ2NlOfRqJIeBI
dCVmILOmjXJ8CmNatvA18ljsqgPkp0dHjvFtNqTvCRSHIkRHin3spn30yE7+BUJfdrEYgA8Ubx9d
X0ElwzPUd6a1t51x1zXdcAz45q5+TQY/xKDUhpvR+xqyoD4H7VSj4vFvlnVka5avZrbly7F15AB/
N6T5xEmFEkDev11ndx8eBMVQxM+Jv2ND8V7p8zjn94FS34XXY+0XAFhKpEQkMZbqCs8HzaB9yiDB
A29jFpIQXKo2lGee3NCkkgXZq1VbLNLbNnFviS/xmyXUnbnXqHvyvPApnfEG1AtxpQfsAsj3qEhH
Zfl01y6CNHwxd2yOcnpznAFp2e+OlsNBLcz72yEN3wKvsFYiIsY2wdvadG0CPKPDYu3qm6wEszrR
Ir9vSxbKuD4J2ut7+ubc8aN3j/g3Hg0z4zbGfII3+mHIkqdhPVbDoviwezJyBzWXByq5QbGqmTpM
NfnKAnN6PBn1TUUF+7Zpz6XZPQyTS57MdUmwJjOQ9TNWPag5HLCTQnwNA0XP7N4xrFIKPgC/zrHa
EwxGLg2cXSrRSpFtbrnXLiMlToVV8baLiKRi5OHKBlAbhayKcgxvcr/YGi54uhzFGZdUgUBC1MOj
B3RL9ss/E5s7eDKp7zFavzu+gw+B9YK/Xr7gTw7u2KxwFCSIsK6C6ih43xEFjcvIlAJ+T/cRq/7Z
CYhOWkH5agE7McXCVBQy5XUdQuDWTYc5bhXgoTEmBxNdYrTXYsasJIiokHhAEGuKaVrbwFdxTtEj
uix3cw4013HDO3deDtNVeWgTxNnGucSSvJeOejrY3WsosZ+QlBnXs5HeQAO/+m44cf20CEV2cs8w
6yaptHiyIjej/dQ8lrlPVrORN2HXoHiNQ7sXwNGAbc9Xu9aPo23HO03Aaq+dpd55JKhMc6q9nx+K
sem3zAxjnubFORlomB3M6DC2kKrABJC3glcQDWVxpcGeeJjbfnc0LinlggNuMo78I7/ZYAR3oZDf
kbJ/hi3SO1UbGeSg4jQOdzafqbHkxtr8zhlkeWnG+b1y9GPhuJcJYhqK6Jer4n2VDqeKvgdYw+Z6
qroPIgTwxVz45W32rsN+S1Z+47U+0wgazyYslNkAfm4pXcpZ4uwuYYbX3aZAYVDs6BYHFedHdwoN
1hH9nQ7FHuj9s56p7kDr8XtKtcmZ0q4L3p37a23bGOJnecKl8GpmgBQNY59mmN592ObcmoHhfam+
27ZYFRCZHln2OVxTIC8pN6gVqLWQVW85wOJqOC02BjnPtMWy5TMz91K2xB2sIMYkgylDDvEjeFfa
BxHKe1BGrGrRRuTDT4ws72b0kjBXX6fDAM6hvElk+RVmQf8kIte6LP/VS2CWLuqq21VHV0aHyQ6/
jHrE3ZNO9zqcrkFKHWMce4eCgQPPnRjMl3fIR5RgMc1vcROJY9erI/Om4EIyb7yp+uxqcn9i4Isf
HVvdh9WU7ci8bq00AV9fR/66E3KnlwmcRXZm8GGwVc5p8Nz53gE3GFpRSd8FT+WyD8jlSOdBFP6b
W9dfdFN5ayNkq9AHaNzwBFvpik2ezO8N6NGgKzmFcuRC5ze4AnFnNswMXBwIlr9XNKDRuEDcbClt
i/3sg/A8WwPuQ/Lk7YIIT9n6fflm+5jRFTb1DD0NtR/G7tWcmEEuJOjR/w/2zmy5bWa7wq+SF8Ap
TI2hKpULkiA4iiI1WNYNSpZkoDHP09Png8/022dwkutU5aRKv22KBIHu3Xuv9S178GnzfbOb/INA
0TXr6R3Prr38eV5/Jk12zbhLIl17HpEubgTICWc2cDsQCg/43DrNkqVkFBiJusqra/Oo8LW3bnuu
TY8Qbloi+LpVv+jRyXTJLZyWgwTVGsdZDQ2gk9ONAOzWKkQwJ2GMAhO/1zlSzIn+Rh/s5yWhQ941
SK7uyTjMTjAhgFpiYey1i1Ii1pnmGJtzJnErtBCh9ag4GKZB0yYBOaCplYJzobnMsB/USj9WOKTr
ZBrvMplIcKYL2tdUym0mhnqfqVZy4Ibaq0uPIypZFqB1rmf5zkAViUr9NabajBYu3QGMHqHRXila
eUBV843GEpmGLH/kNwy03izjBj7ku65rD0J/xEM4bjnGvYULg3aStJ2cSicJvpZPdWkeFEG9Fo/2
1uLQu66VCtsBKQ7shoVHTrLfd3XrpTpHtEAPTxza4ICM1rFJrbewiedtqkP2MkARxMErJl/a3Lg1
iAIq/YQEdHyowt0rA7hXpf+qxEjlSGCKD8d2TkmWxJS3woNHo10X3ylxUHgCHgYW6N7MmFyRZPkF
I0ZOVL7Z2uooECa9sHdDZV2nYNjmOMAOAQsETqk5+BrF9C4GvXqJSQTYs10f1L6cjr2eI/+DaQla
uM+Ooog+tDFzvNTiyFiGHN7bFBhGCQs7FgZQW4JUokTHIz/16CJI5VUxRpBwuEje5tZzFfzfHHRw
+IhhQgyqb9Ih+5YDS6MQI/o01skmotzYR6x22NsEUjpzLFmn5y0STaqzxXvsTuCS+zbzXPSIkfZm
gpfmP/IVEl+2cnV+QnoCSltpEAH39Uso2TdFSW8fdIbeqI3Poten087MGwj4gDApq5j776OKAQCH
LPo/R0dbyo6J5nKdx4D0XP1odhoGVsj9viPFvKpEvtW4chvWTnQiFpBUrs4mnnjvdfClHuIlRZm2
aKAkl9jojyC2qp0bpybWsppcusjw20VNSyzzN3K49nZWXAHs6kiY5i/5jPaOgzg7w4hVNEOPT/LR
NUmqbaEh/FpwGIVnuDAwRDYHXuhg/KvWCLZzdBGIvlE79FwIBxlsbt5ZinHCpgv7DYy0i/kTacSn
1u9lyH/Df++um0xp1sq+Lo1vVUGvBnkU9lOisLHuz7vS5FTGsssUzpYTZmQDzH6OsyspQNRkRvWm
1gQNLq9ONjsUAcORFFs0Jn4AmX+EhE7lyE1gg2ZUWmCFFm2XdKYHIhuI1KxA6ClHTomJQTfR6MUZ
j/hzBTe+0e+rQsN0HtJsUvN9ntP51F0aUj9mcP+fIPcbhJWGhYVJ679212xr2aVSef7MP2f59h/+
8tNPqoK/vMLfzTbM0cl/0+gjIMZlrP03s42huebiwnEZ7Zs6I86/qgqImhOqrTksYy7TODLj/qoq
MMWfBF5n5AQa2W+uKf5XqgJtCYv7w5hV1ZEUAL9RdcHEXXf0ZQT+hzGrq7bUHXzaFXqVLZNRLMd0
P0hNkmro1+z46bznva8lEmlhsdAlqLhw1P/hAv6TUbfxy+z/x9vAN4Tlw7Qt+wfR649vg/Z22QcB
bwOynOHJZmR+A1VzI5S65rjNETFTSCKGXHod+wVkgudPZePSCbcdwmuvTv5gKVsT7mXXphuAkdhU
kp3J1sR5dBeZoRcoI43AdpcnX6pIrNUx+BKP1ZtV4/wJHPJBVYI9FC9Bqsgc+DFRfyOq0H6ZaP/5
M/J1gvthsK//ygsT+ogs2CUVpCxRI6LrXvgrLnHPnb4sa0is4G+kBO88T90eUqdDx6wjMCZ0nsZA
J9p3WqFf2Yw0IP791f9lwv/jjQnVMCzDtYGpmr/cA0lbGaEW0PsJE5e48nBPdgGHRai8NqL+Nbb0
3/zCHxGFP9913NuYyFRL5WZ29OWu/MNdZ1ZWqlLS0dhk+xh0EwX4p4s/SGafgGMg3pAuCybCzbkK
ySfnK8YDqO11ejDtc1BpEJZOKOnc/F6SFxLr/UNklFuF0HAtPOCfWHzJfj27jN5PnauscoLRDJuu
vgJ7Qu3v//310/7xAv78cX7RiTQJlgfD4uO02sc8i9UEy4au/MEO9rUzbC0IbLWaeDMo9ICxh2ju
l4BlF+yPRQq8ZnuxyhKOh+0372vRSPzDZUYUxxojDF13lz//w2We6XLVwF94qjTEoVF+tjveHLOI
VGTrrqm2gFsZUROIQMYBTfGNHVa/ebJ/fJW/vAcDyyAiIpYyFc/dz+9Bj2dyFjlD4cqF67L4STGc
1Ta/L6lfsN7t8Bytyd84VNJaJ0V5zNyzMZoPToH/wiARzW0uaW0/ktS3sRe2re0+Q//3Y6ffOhSE
v7lk2qKj+uX9wnRR0azrGsIT95f3q3ZxOUWSp7RzBfVg5AdzerIU4mem0IsterrOzWpDP2e2OcwU
qkCHKgSqDCp7JXyYsMMmDpRm/WN2zWuSIuVuxKHG4c4+jWc48i249mmAE4DUqLE7wlQjlA3Tm1IC
MWayUHdbi0ILq9rWaNv1HI53vZ2twKeFfpEzl4F/kcEBT1gQMYjRFh22ZZGfGND6heScBNW4T+wn
RNpb1FZ0uUCGIdhootJveYzagVh0VvvBSXY8dKeEAqYIkTKFzAd75yELXM6uU3SGzUeWmYPRu26q
W10+dMM9A8WYJobYdT2dRiwnvCsOa8l9VmDxC5dE6FPsVtu2LV8VO/qWDdlRji1X8RLN+tEZype4
rC/piHk9M987WD6yD78LEpiMYXwwKIcco9knEKeIP/GFJvcJvNSSXMKV41kEV3S2jfpsvDdgXcMY
QsZT5qff3AW/hP+yItp/uAnYHn++aUuRB8YsQB+b0bx2w68L80qk6bbrjQcLHKDJ7w5o0ugCC2Jk
HSIZ0e4QqwFNXrlUim5WvPVaufu/vC/UiZyjDYSKv76v3LDarq+5OXEVXAe13qrnabjAAIIucqfU
KRLplfhiMAG3FJ/kLHjS20RVdmWRncg0S37ztJj/5GGxFu2jaRmaw+ziF1FiE5p2wgmddXxxObQ0
10caUqkSPgm+obgJLgWQELQunGhXEl63SyttHl8ngiNd7CcpzgtXgFhhSJUDxnTwi9L96WHxNVXE
yc6rnSMMxOIBWAmr+MylN7TrrFpfQ1fj+KhsNfkumtTXZeSpOkW2mkPmqbxBIy8+Of/m+v9jmWL/
9Hl/WVCbzm5rGbJTJpX0dIvRVvqAh4rNCnB5QeYTA08jSM4yVb0+7Dfu+JrLct8BjJe4KX5z+f9J
8ba8HZbXZW1f9tGfb9OOzSQZME8ujC30cEQXANxp+Tkd7f0CXqnYU+vOuEM6wBkERwj3rRn97nFZ
dIi/LJk/vY1fdnMxxcGAR1dhfLb4cCqPUduu1+1HVGe/qRz++Rfw90/8y04r3dAdp+UTEs/gWX26
AVaDWOB3FdGPsvcfPhICRHYsjf/v/LIAoPY1wEktHymtF0jJAmlZihRBmNvSNKsJiyCTAuqRu650
fA7acK9G5ibZ6253pSF9Ma2PiWSMpNuOBFn85j40f5WmLiuUbangZ7nfDVXTfpHo5m4QluSiUUC6
0aFoMV3ljjr6Xa9X2xxv3YYwv5eMbpRrXihHc7yFgN+W9F5yWuutPeT3xHCuF/MRWv9V2cC5LAZ7
l9XEWfSgIr1ZmaWHzmwF27sl0c6dHvqJViLW1mkt9BJNWlZKT7IMukbmj/SrThmTW26wFB6milYM
Mv195cq3qCyFPwfiChKNoNTEttg27MTXgdBtikj/GutvoDGR1YqoPgY9Kk7DuTn7NlvCdlvlxdGw
TXOG2sk2U/dMzrDb4j3Glcr4QehbMDYA1nAzGYpCK6If7kZg3UgA20Og5wXTpvgA7rKEyJPiogPl
PSdPlGRM7fKUDlWA+zHS3qNhGQsu0KhREKXYV4GXIIVcLNUevfJNpZbjPeZPIG/tkzmYLyCAXyXT
WhixXmogFaUiQRHQvzfBZ+6O10B276Ex4KJmoL8Zc7lJcFXQSb5YalBsg1Qp1gHhlvt27pnUBIq7
bRlORcrgWXyH1RTtapyDdZHkNPwccvRe2mEMttBXaUPJGMfbmAj2XQhC+LS/J4pZItWxcXBA8dBj
qJNdrY5HS7nNMTVXz8ALrgiIT9rQ1apWQBQ00NOZcSzcmrC7gXjAOhQlDqIPzBZjjW5unOhOQoEh
S5ixuK847kB+inzqU1M5WVmCX356FeHk5Y5hEUeAUdtw4Arg1KQacVWWfEmeVzfMma9zn6Uy8KyK
wIm2B6GmDrrrYzjWjAT5Wn0bHRAGhhFde2nW+ALfC9OBtgBxLTMGojGjRai6sMDmHquOYm1tFXob
1MNgbxCzg2sLRzcKTedWN2QKKLXyFgPLR8MMZzmw3+DKwtqRGXz0ij2jQ+A1NNOH21jCS3DfAzbH
TTf2hbOLmrgls4YsBTsE1CdVfRNNDnDVJXbOPdatS2lEJsk+tMenNM3bHeSaMS0Ie7MDPn6lEgAa
ICsKpR9mwwmSsean6fQZQIWDuUuZCLgt1AXEUwWP0RyYR60jXNsS5nDOmU+MWHiJoNty2yAuYFZx
H4hu70Sltioy4zHrkaIwIy5Xs7IM1qhXV6EC1yEuLCBjVnpy49xvFaiBs4ZkVm8lqKuCua8LgVKj
87ppw01pcewkJfaM6HoztXlGYEZDnGcu3vKUuos4kAfyoU/QJnDONocmnJxVWQl0enN6a/nA63IZ
MujQZxGbyB0JnRdUft3ByPblbJL0HK+yuGn8pkV7LUS5dT4IIsjOUkHyKAj78eaKK4ZidtpqcNxm
VXwIJyLENBzA1QZKzUplpPDF4EHT5IbKTJB5EtgPggAKYEPlO6LEhAZq3Rx0q77XuudA1SKG9AFS
FlJ1Est9ddRB+IaU9x2JmORjcKiOFPyaWno/39FSo1S2w3SjUaNYc/bhVg7NZQdtPQ1+kwnYDsbj
ZuzYbeyz0aC86giKTC17PeURmtjRyDyROVBl8RgWBoIBzgkPCqQFkGDx87RMPwAup/vaquS21m2O
97X9xRqkfRF853MVHIdOJKelM+zjSvtejj3teEs6axOHWIfga++Szb1CjM7UvfKHYIh9M166zqMB
dZYYHisxHiIER2tTy+9EqWYb8s+7tSuaeN12Em541Bm+HL8NDOLntCi2dkTkoh52S4jsvGJjKMEN
1viwA2fJbm78nEa+Nbu3KJrmvTocYDzVZ/C61Yph6oU1S/VNviCmShpacrgrI1hUYJQJid36J0pA
LlCT3Rc5Q2QCWNiTtIuOO5FIUcALXVk6sGCz99i2KV7TOzRxeSg+5rbc2nX4qvdYlFENAiOwCtAF
6b6VDLQzhsIYtyRd8uplbLHzJbZqEnrb+s6YnCvdfNWdtCMfSuyhlb6lpOes4EuqPo8UAMOQ0Cuk
hXHNWNtpgq9ODXBwbGHCDXGFI7ElUqUAB1M1YF7s7i6zznLgqQ0MVFNxeZHWAjfo0IhM3bWo4i9O
ZWGyDUmY1a/qWFxSK+fnCWlp29Y98gQ2JgYYPH/og3qiJWJyHvalgynWECUR57JwPAehMJhGjcNa
+SIV/dopKcGHhEbtCncPk9Ha9CMmhDlkn4lmulropMHB2B8YNKvEaimbXWLGOsIJs5AJQZgBaIR7
MiAhb2xmQN2k1avJaR9qFX+iYoKFA6p46yot8xAYQL2NUPfWDiMWYZVvnXA+6UtfhRscmNL6it7C
m+X7r8pxYkhU4NnspbFM0zHTzWSna9lbZ9rqthof3IFxeNiKch3bJg2I8hua4Buzc5P57nizdOLD
MjWnLdOXBJIF5Q3/X7fJ9RLOlTj0lX5SjQ5JNK2ouKmYI+iA7NwEBJWAHqB08kIMzLAJB4BjfKXI
+RAGFwOyqkS96imbixaAEtfxlu6mFqmSKD/Q65KOkqrlwUC2teaDxptcxaSoN0jyU/2bMavfjcZM
dmNA3UOaxooHBDZwob7jq2g4jgQac6oi8Kj8meBM0Rf1i5ME+T5qi2Mo7A+pqOdGAkTIXHJSXISn
VBKdF2vadF8F8MYoFBEf76t6zM7jGG5at3+NVbh6rZ5tG0kENwB5G6aYCXxGsGxg1L6oWbx1MHrv
xxwP9ZCYTzxeHLos9BBqXgDBJOtnrKd0k0qCNstwdrzRqa82RCFdSOYKqssxkSD4mnplYwh6qFPB
7prTYW2l9ACJMhCV9sDxtQQkMwYYlYfehqCB5T/ItRVp1ffN8DC06IrmOfVnxXXwzeNKHpYw3eZr
azvvDozYqYq+5h3GBDQvRqxfAmuiOxI8la9RiSyhFKQA18PJZkLOmDLfDXLyBGJpXsNJ0WmE5DX3
wwO8D/Ix0YMLSZLQ7CQDvGoer658axKegMpOb44yXBHO/0ii9GP7Tpm5Ndiael4MiBHpkNumNptN
VsKhE4SJNb2zK+382SJIL6fv247ymrlgpULzM8icN72DvtTzEHR6ra+bAc3j0HGDmf2ImuoLKYH2
BisYEdbvWjzkV1tSWMi09kHT+mo91Cc1g51qY0x3+0mg3GKwjPvEyJRwC8PAjwSBKKD2SqM4uAR1
raDuA5OniCCyrS2fm76i+sokWtFFy1Qh3cEC370A9ieWYFY2cYpzNe7hOyiIFyu4AqYBrdx1wDeM
1dXIshXj3stgKseZQSRaWm9I7JNJijQ3+QmN6SWUwVmqwvUL8KJse/j0sxSogN4o74j/qF2cFbqT
U6QIupoFBI9E/Z6Rzr0KB8cj3JHnVWeYl8zO2ZX9jgk6zwn5Dizl+X0Nz9pJ00dzJhQjQ19Sz5Ny
DLUY7ItI9Z1a8jBP4bCEjKGlDK1iU48vFIn7YfyUC+J0Yoqvt6iBrUClO9wpm16Gryzx7UaBzDip
cU0CUXWe62FjWSTszql6JwLwVi2d94W0TSpCuNfHYgcf/jKo4VuX8LhrJmUi82Nc0daxisWdMbqX
3tYu5pL+ONdEKBDIEw3XUcnviKHP4KHMn1pjWZu4JAHHANOaigORkPzPfQrb6lRmzj3HCdzY5C0H
yKw39azk6ExgIEn7m+HwFWAnfueNgXp3nibZfNEy9WFW9LupBGrVQpnOBGot7CYFI3cS3YJ1mVUv
6HY9eH2GWvoSJLTQiIKLU4Q11Gr06rtj12josaYTapkBE1rwGHcB5zU2MceicYWQHuJMbwVrJXTQ
fta4qkDxHqu6lr6qiWveT9nCgUHYptyySjt3tA6rmRw/UVrrPBttTxlihvzx65CHt9Ks3jK730ac
I8HAsHOUU0BIu7nSWuu89ClHCxbV2FAv0CGtSTQklvNYzuQDsIghcOZLyZRToyiPBphEzjCxBpOJ
zdBE7dftmb7TT50J9ok8tzMOznhxyP4sQh6YeWaELQk7JUFNZvfjZJ5lO2xlpJzSEP8HXM4RP2aC
vsld7rzslNAhVl2gZZZyUh41CF9kxz0Dq13ghKCmBL6eZX2JXsSY7FR+L4IejHizX5T0leoLS+Gd
CXlpCIhP5DCsRe2+l9EDCduk+Um8ECauJVxWAa6C9lKyl2qNciJ6FPUVgAqURXVqP3W4hswMO0ON
msCEmswmnmU7p8n27iqDGIVNfw3SxI6tg84IQwkjD8KBH8+Qc8PopoOfL5SUfHNjlzvysIQNOwn/
zEFt3IHbIOceiZAvk34bkLtYUAg73TFTvnZ01Ma7qb0nR5NR/QLkVG6VItYogTVBAgxDp2kgr76y
Bm9U7SfDmnwRnoGgH6os3fRwzzSEC6Nlnpd3wIV1kOQW1XMK0s6KoBDHAEAbY9t5nCh2mtt7BkSB
KQsXwcVrlMqDk0Z+FionWgCI+yK/4K0tF3Np9zMR93ul9wSOBdY2NaEx3LV7sMbrrJw3loiuDUcH
S234c5rdYXhTg4EMrpF+cgmI80CX0M/5jNWo3Bice3XxLVZxD7fKiYyRg9D4XNhmSsINirauUQQb
55GMhDoxMXqp92xuUiXiJGi6dVk0F6IMTstMao6mu4lFH5vDMo3a1lV07jADRJ3YuU5+UpzosHx1
ST/5mdbsR/jqluRWRKqz/Nxk3H/mfBc00UEVrxaaj0I/S5Pg68F+GFV51bvooNOV7xSwxLLyxlrd
WuOH3tUe/oqdQi0e9jXLewpWeAkT1rozHILnBExLyw3f49ub7cZPWo2zxCt6rJjhVtEdmximHRqd
NAPY07G8MPJCJ5pprybaFU29jYC2R/Oz6G4qBeTScZ8DshUHMDT9hRSHZHVWl2QyF+83GnDHuua0
RQiYI9d01YC2bdl+FCxhc1H5EyMA2gCriNOTaIxN1CY0abhAGRNVoPshYYtFnZ+WvxctmYBYNkL4
4hbiyoCXTISvjfm6I2bSKlUvSVniCIVf8jh7av4RwXaI6sONhvscnWyGaSnWy9tcupfQsjddAdy9
L1+cWPUqDaNClZ9pPfkC2PzcoQOxwq9FjIUXzMPeyRTWE0i/KGVi61xEZOIhOks1w9fUdiUmwKYu
+Ng5v7pzjYT+Y3FhNN2hG4JtqW2MryjcAeUAe2OWCP7w1Hfhg5o9kMigbKaKgIa6RUubu8TR5A8N
NWauZ9jUn0frw4XOXiiwwA1rn1QIUDvObmFofB07A80jsnHKMi8AGesugzhWKJ2xCezeOxvhS7WW
us9BbmO2J/S8O92JXntn3k1DeZcMuIPmurjY6Ge2Rt+5q7TiDcKvKDcw/HaN8mLoyl6yVNUhxWXQ
mBuyIhFPouoTtGoLflnaP6rk5UDKPXaDhcW+Xy9KpCTIiGTqMFmD8Zgqch5YTAOwX2VbPQ0oiEBf
HhXayzV9MKiK66ZTHskkB3ZZH9DjxOitUmSjCR2KEAnXfNeFkhh44ktt/bRYHbC/+yBbctA2EHst
ipeMu6/CwqGF6YfMx6dRFXDwiEqHYEwVWN/CMeSMwuVK3eBcNDhwYw03Ff5EKbAtJesKoc6EQaCc
88NUGp6jiMMims7pWlLS7PJmPFcN7EVT+FEL67vH7tiipLJHLH0EQOu0ztkBK4aVDjG3IPz16+ws
tJjOvCgNpXUwxiY8y93QAL51mFQFaOJCg+IxqsUNdWl+1CVc5TBMNJLMLfcyiXOO8jOSFsOivqA2
7ew9mNN11CdeGoVbyqCecSJ0wofM5tKmtgpSH+8ky5YMOHp/z+gUTaW9JZXRa5iDtf1VK0E6stgS
WpN9LxDqO5d6Buoy+WEUQ+myGe26jf1YWd0ZwDAwrvxeFDYrU4fxMnjjBvHa2n3sVcaclcu+x9qs
YH9Hn4jF9FSa5UtF+sF6RQpWqRzxJxydtCTrRS3vAwLS0U3nJ7YDDBRJLvZD2p1z18Lga16LMbsf
2nHTEUewis3ggB8jooRpnlv9oamD0ZvduvQLGE/L27ILXtYoEoOOj3GNXQhRg4pIXEE/bVJYWAB3
UJLTj7JvlZmchjR+rTTeXo5IuDkVhXGtQrGXOt+aVSne4DiPnSRXWGoTHfrPDH7EyhbfemtitJto
N3OQdzHR8oeqtS4Oc99TWgIWmJAH/2jY/6+0VGf5Toxn8b39z+WfvWNsZVQUtf/1nz/99Fhk/N+/
/Sv/8oV+et3mv368CKiJzVv79tMPZBcTznPtPuvp9tl06Z/fw1/+5v/0D//jf5QHqDE/YTTxr8VU
HlEAiKhuJCOH+c8qqj//079FAdrCxtYODoNXhAfxVxWV+ycNKoULo8NhZMughCHYX1VU4k+aqTEb
AVjsmrZuMbj6C5vFNP5kG5rl2iqWUKYo0Ix/fBF/J3Nw/f41qQN9488zMKZEKHsEfkBeDQ2T/cso
jqy+XpkHx1y1lb5NHY1IOexAmUjJKuVpU3vOKCSJU7cPCx2BKWllV/FaCj1lW4Ds2UjQmZUpsRgq
6HOdKP5q9bN6hE5OfKazM+EkOiVtrmR4mWEcKgvBghE/hCr91ATVJSbGAcZU/z3VFjTUehIm2Vy2
/dgWtKra7NUY4xt+D4xWwvZTnTyTUa2fdWv6GtFPkLa60hVU624/fk4LprGsu2NdaUR+tqcMWbLf
OU2K18qgg8sBPW6US9L3VNJcj5UCNmOFbKOGDOm26pu1oCLh6awL2JEhDMmh48mlqjsm0CUDHDwR
6AWAlyNbV3SsFxBlyWMaL2hKQrpNvOlAF0a4lXVhPjX9o5wlwn5tR1LpK0TiCXiruauaCXUPzJjI
CI/lwMS7MprnfCI7RSMvgMS48r5pzYeOTYAgJsreWH8YRvdbySkxL3qVWB8whEko7puyPelGRG5B
Sq1ixruUeURY9PNKs8XCvKjeaQg8NZOjrzAtEBbNamfYMCg73YRJlgy3COOVq8b9gt97qJFaV26x
5ta8QFx8bBwUMGWNfFu2dzKbPMWPpIJmIEgKjhaGZ5n1CdXUOqT4Z+eamWlAAsWAp62MhQ4aEN+d
oJ8FGop16yDBMa7ihSc6cX5fU2l+DCBmFwF/nsAejRPKNa1nEuxi84BoYHmJCK8Y2G445LjrEMdR
V8mtAGuq9OFTfat9zNC1QRhPgqY5iDYI1V2QqHAh0dX1KD00cKli3GvAUxsZP44LTXWwStyk4qVc
OKvJwpCcQa+S9+4nscrBKFlHwn2hvf1UBeK11nCDOHSdAOZ5emx+qYG6ksTwfSyhvLY403/A2fqF
ADs5OD9w3jzF1q4OSSrBa7/NgMZWk0VqAXvgQpMN5Xg1wcu6BpxZMpwS6HMg/Q7IHZsDXSIJlrYo
CZwckmUih8UzA10rZ6XzJiihpI4VJDYugNuFdLs4rSp12cwWCm4FTC+bJvqx0r5No/GF9abbNE28
Gt5SMLomON3Cbt2DXAi7vB0aEHFVrpSK2UOA38Otuq+TGJ4YatJ4M6BsOkFE75IRm5cVC5TkC1Sn
0lNVFGta195pi08sj5DgMKKRO+ZORUCuA4sixwYDhLBKZ9bgX0QQ3MlUGOPNqHZPML9RntQJ+AYQ
DZjRT8xfakryQSH2HJtqrOoetj/c9BE1iHMNXJvtN6ZOGOLwMRmxBRuIbgowHUT4jMMmozGkc4eC
c4T5MA/pnnn5XVmRt2Ho5Oj1ursNwl0LN3LnFHR6oQ2Q6ldYO+A6JC7W3A1cD/yGACwxXqLfaSe+
vim8hTEHmIKXpE/FsbxuH2hjOn4eQBNqSspDLVJxVZs4JGvowO2Do0kBcIaTq1uSvWOgjp8cVN3F
EDHALG/m3EO2mAXoY/XEvC5JJsonmG4ANwoQLhyDehPCZsIrVGBxCwngVIWFQDOOk47ZVUQXcYGc
fhn96fb+x+8WLh6ZAnULzl7M+LFBm8ksdkEB/ZT/LNalbPcdJ1jzLg/pxuWd/o3LlFj2HU8BGGEU
TMCD3S763oIFZDFiTLF0VoX1xnFQXVmawaCy7e5xuPdebiH8FjJ7i9TR03WuTrd4YzBJ+vjQrm6h
fCMDbmzIMfrxV4dpvClq/sbtNEzpd01pvyht8u7SSV7lRfS9TL+GPGiYqlQYmgndOjck7CQ0s9dZ
vw9H9Y1SkkAJbtVkCp9QCG96hVZTyl93hvi9aqcbUMU7cljvJba5yDYuYUA5aQfAIMbuSwwVLKry
O6mZG/aT97mU3/OZqV97yIolc9rSXnpny4fDy25HZEHNtISL+EObOQ/UVV56wgkv6POntTWQDrWc
mq38w6jJ6EpctAN28l5O3LPDTrggWij7sUBHGJpHTV0tEghOUc/EabyjEFxScpgb9NUDvP6sqfbm
eGcUAx7for9FOofK6JxZuC/KKH53UmNn7ukzEWGUj8k2gtY5a99M0QLWXQSp7li+MKN6VJUlbRyj
xxJZg8upbsBuBF6RxszQmbNtFqBUo8ReMOHWCOk14Os7TKp9r6NOKUclOQDKpR800LJdRuGaiTlp
QFS4zmcMgjR9t80VDeBTY9GEtSS8o8Lo3N3kuHfSvNfCZvbNEDOYjcIPoIPqDhs5yngTNWfXRGwa
ReGdMYCcCvBOcqKhxcJchs5s9o7OOaYFBMHEMO+ayaA3AOrIuK8ME85LqcMzY+LD7AblYVTh6C2I
pwsz7Jyi7TeGxAw0GWbm1fpAKyU7AqNAcTB/0evoc6oJZ5MBzo9Em9pNMiSvlbI3GJcZUUgzE74n
+xITbjIjOUuBgLY+W51kHZJHmHHBg6e5lb6YNXuEyKL+qHRbIpKtloFO28wNOJRNknEj9G1K81U1
d0P+VLafmRPgeSPr59y3T7Md5pzT82YVjKO+FUyNsIWSSNnSj4FEGnGwZ9xXpW85cU9e9AWuLIlK
/KHuaLxqAZGTjjQCAPOMcGdbp4m9iqox2rpzfBEQkqCmV2QaiPCS04ZLh/irkRhiz8DzTaJuGKIS
EFhBAnwTT6fUTKaF8UpGlFudVXZiB+oujaWPUHFmP+c4FeofVUmWSzzR/a5qw7kLA/0avKP5w9Rk
SnNtD9VlDDHriDL+FmocQ0M28oUIyszEacFBgWWhZVKKqj7X2k1blo29pTE9zSrKEsavDMHaFKFB
MT9oLrQNy9yVVVHscwOjDY3feWWFpoB0GZxAECOYy6IXg7Mhp7FXaTgNzrf4qHF4dZe84Rz4vj4B
5WcShbd/KLKdxc7G3cbgAewQgFac3jTix4Iutk6tFPTpR9JGLeB6n6DK6H4KD8bwEdPDYm+hEHHQ
HjOZKT3XUr+Xr6ZmuCszO0FNom6Dg+bQJMtYZeJMP9RWzjAh2Iq6oRuvBKd8kMpmpBKqAaoO2GNX
yGfJUSPtUkeKewi7+MVWjGmtDZROINXoKLXPfVqBwtIzVqlpFVxa9F3rORfXQoe/ksFuc4hsg9Vg
4q6GqyXzuSIgsF/DupvoNfSPw0xsjk0rxZrNO7WiZnIyYs8Gemzq1BEBlVsqtj6iMu41a8Cb6zov
Ue54NRgzLQq/qBWUOJ4rQbhgYj87KUsFco2goF+R1OSZgXV6LqDyeHPpV0sCWdQNZ8gCwdmwWBxz
vMSaMm76ChD+tARlx5Z6aFXxEJtgyigL2afsR1mIxyAhjDgJcCYbYFjUFodDq8e6r5Q0xIJnhX1x
Iqk8D1UGvNnXQiPfrHkKsVlsOpSuaD12Mg59axr/m70zaW6c2a7tX3F4jhtoMtEMPGFPiqREiWon
CLXo+x6/3it1P0d8rsF1ON7kDTyrKpUoEQQyT56z99rXJn4aDO3Jt507N/KfiCSxFklEPHSlK6Nw
LI/s8Ws3dqJbjSesqsxbCCGnpOYN8kuwLMMJkeOPUfXofeYfU1Ek3ZIsWJdZrtsQv2Rgo9YKmjRh
QAHYBRdjlJtBwx+G3A9nn2g2BVlmSzMlMHgqgLLqAwgFe4RPGUeHArnnql1PM+hi09KWUzwSyznm
z2TAPeuxc0l7nwCHjtW7a/kom3ifd/1NXnLDiS65TUOHhh4Aq008DEdROEjVhrAH+M2ZjEyG+MPD
p3szcJuCHdfZLPoRXZUWzvd43r6RlnXr72ZwbuiqsY74G4g3/oJIpq/EonUTDsbDPBBu3YdOjU27
pZc9gbxlJXVXfarinMuT7sxcjIBop9IKSOcOQIJlYtdKpFl27D3mhnyGXBAsNFm9UwbGxCWDDiJi
k4X/Iedpp+XnX8KGO8fw4rWMY9z73Niind71OqHByZSQJ7tl3AN+rpzlJgycl7KYaSb57B1w7/CH
yk0hZLyT3fCQzrq3wt3e8Zs2zQMILRQKd6kXzAeGjkgub/v51JtXnoL+zhi0rQDufAwTGwmBnOat
hRc2QoKx7BlW+bCSKVMTsefQlAP2QO6dGDUQsxKmNoFcqUdUSVAn7TIuX4wg/GnsyFkzCfwkx+vk
6DCyhBXWyHC6B6RqiB0IDkEOjkrcoRCZwTgE4qYwc+yWSKf0bqCAF6C34+4uLVHlBu1hJDav6Npi
h6GlXnm2BXFCmzbiJW+yce2WdEZznOAIDc+QfoBSmODYhgojpv9utkzRes9nEWdVsp19MqnWuMUh
N6UDd/Orwamp+9xHO+QQQId0JP1g2tca3mIkYjODJmw+2Uh7nSDo28pEv2MH2i72/HNljQ6Q8AE/
Ys9aCYYL2hJGaGIjFnxgyW3pcTdOUfoV5hzBsyawOBXfkbZDhGHp0KZuH7PW+irt/GAWNAGNMHv6
NXRJ716yW9OFpBOLt/9gdIkgPClceRpmCs6x+YIjArdF7dDmtgnoTUw07RkHoE6f71MAew2N6J1a
1qXmvue6/VjYgJDCtNlXnXuiN1zsmoqxoCvIZ/BDHlndO0z0c6khRgFBq0Ml0DB6X1CmkMmh6EkA
5m+4pKsIobdBE9jvywZeii5hXqHn9NL+VU+sPeBHCXazfR/H7NbrjxKG2iLkqhCKfoT2QeoTArtF
GJcMdTWJw/gaMtRjrJgYm9IEX65n19bk4F1I0z/WtruxmK2O6AGsiUFiUV314Aaz6zaZa3lOkfJu
GOHDWYvx3TeZSdufbjw4xEpqz0MUPQ8zRBQjO7GlzMvJYPeq4TKFVc8RLnya4hwEq+3Sb6ksYw2d
7J2Aypu07h8Atr1pDfmllUCuP8S0kJ0QaE/HqZOd9Udr24MpjOcqCSlZc+RRtt3tItsBiggmLmjq
aufY3YMHYREML6yBYfK3Ay4o9C7Xgg47zZIShodBurfuo5PJtoH1LXxOsE2QunB8kaWNuAcWwLhG
c9oVEnSOC1geYiIJS04vnWWShh8kMVKFovtCzMuHmJ7zYsKXV9e36D3WpdkDoaGyGCb4NY4CwzNL
w0MCJCtS9W2V3Zg5KoORVzfDfheTu1klbEpe9mQGw9ksaMlW1rBtChX3YBPW5ENPCrpp0wr3DT3u
Ya6VuyViMJHg6c0+We/XGtJgGD/yMSzT/TT9NCk17ayjx7b6XF81ZA4v3HpbDOOai3vPE/fpzQkw
VI/4vHFi6DOXqwCvL3BBYOmW270kmvHlROWdrD3S7gjv8joqwxhyE+nCkJ4gTEbTsLPBptzqDiJT
kLUjKnDto+4h0vjwEuy8pgKf3VcjZ+gdWLsoYgI7d5RGk1Pv50oHkpfezCl3TQMArNP2Q+Lhdggh
5Q0q72IeFUIT5qnFgXgVCJQRYdK/svoy+Bw6eu/Tu2HXBgklnK7pz1FQbydJwqUNymVNSVgvGStI
HDehxujbjba11h7pKqH5ljz1Dz4iCNsPvqA1IiR0fczt5Q6AunLd0ebBuwA2I+EuD1js61h7ssbq
TBC5dnKautzlJnJsDpxEpGsl0scIZXSSEfipmx9Mwpn4qs++aN8TK64QkYPS0BzrgMr8tclwQ7dd
Q3nBEFFBpXShcV4ztnnXPGqiHR89K/ysIwal8ByxTiDzQc6KA9AFYdQWwabPoVHW07grXUnwJs3I
juAULQFGKft+Xm4qt3j1elAv8cTTpBfzT6lJhFCWceUGdjCDiHEZR9q+8usPTxUtk5kTNUlPR5SZ
vuDw/2WGAS8MRnjR9eG+4TDY5TpwSQaEo4RPmkrqu15iRy0qNP4d9w/iXqLU2GC0pjNPBAQgvFuE
kgR4kIMrr0TnG5o3c1PCi3Cz9SxoVOS4vubRPzcuGrrO12HeFQzMyvpMthi/PWfiQnsi5Yau5Cy+
Smx9y/7JNhpizYPRXUInnJZdXHQLq/RZA80zxhw0jFH+aZZ0swq71ZbgIE9545Vkdng3UprPvqK5
xTqATtCgByMt7matONgeAjZ7jpaDqIB0OijXynHF3avdkNrxPMA70yumjhhmTcjFJArNbyUMqCIM
KcLw+he6GRwql9JA2xnAgxc9R5rFOJNkJRL/CawEzZfnQCOMxbcBVPd0MD0biVphR7eNMW0tIoae
wgTnGx+fvZlRuMY6VRGMoVvPR1+TxdPKo7br4/bG6cQryI5Hs1amm3U+lgSvxXdFkkWHxCwNvmtW
ceUmlAIXsJJ0SaCwI/FhB+ZCL0rG/73/hQz1dqKRuxiGNt00Vqita7uHXVwoHC4NEhGQOhr3o78i
LGsnbfRnzoN1B4itXoq4o8NHchRtnAR68uzgQQx3ppU9yWQulxrH2q7yXiFdMLcW9CLHYqbv4c6r
ShDyoaHHMCwOY4hvegudcTFbL10XHTiTkpgcxJuqgBlAY/ra6W60qrWCHt5sXUN2eUst456d1Gvd
cTfgjz8ah6OX6fsjfaz4tsZys3bGSRKj7Ks+zgRyx8LtiRRpI2Ob3p+OYQL9AUPeT34XRI+SmO3Y
ygl7w9KGGxV5XEHPD0jFm+5cEIOmxE6n87YvMogQs8HsM/zyBZaiAaDnnZ3vkxwidM6EmCGdCf4v
an96QWJsAyxzVVrfhUVpz4L45bHxo7rhzCQt6LlOfrZS60uOZXZIpMZ5hS576Qp2Fxu7TcsOF051
fQSOBz+Bk56XJPdAIo19paL1EoiaM9jjQsQPonvKkoqRilmM6wiHGxHU7SIsgONkIHTxOSChc2xW
KE+oHlY10p0vxbBWuXXEcHhYrlW/z9TYzuttbG+8UCe2J3rXCgJL+9o74cAB72WVX40mngm6gLNC
EN+unihZ2sr/dt1qN1SN3JjCuWZBe3TBYq2yAjNaaFKg2SlS17BaRMUoUJunnyG5Tr4VfwEjhzHh
0Oj+/aVjhta5QP2uB165RNmvWn7hOi4BQOYtUG1aDI8cdohtm81T5RvDQYcKC8sb1EeMRSkx7zoD
V0ODi7+2ilUl++9Jszi11lyO2MufoGkT/aqZP3EvlV7mzYfOhb0FpxZigkFPcLb5l8LC4pg32O9T
sMALN+VI/JiXhf3YV8orlLUfuq0tIetcu5FYJb178krqFCfBGZUMAOubgKYiRwodciOnZgDD87GN
9KVDSFRkeeGJ2J8fHWQQtXXwgb5shoThsYCmEzVevUBbWGJfyfoV+DUWrnarTzU7w+RDyta3DUgV
7hc2L3dwz5mb7urMfwz1YQSjgl4GLNZCjEAvTdLZ0W5uphjzHQw6d294Hbw0WsCh5j0B5UZb2rA6
FWTFhBOYUY2B8kabuJGCQCHXrdLc4ew5VRSzHaifxcQwG7Gxie2MVqKJJGBSt1jZiPtGu/OSWQ20
4DA2Ou6xamyNrYXMOW6yG61lNwydSt8MTLjJ3yLDJmn2Zi4caGEPgVeT6BPZEpd/hW64bwgsi48Y
Pt3FVLM8SBLdDkpoNCshTdKBG7V0pnjZk4XYwK4JoBn6aBXkrGGMGhE2RWJd5AM+ieK10SPtQBkR
U5ybLhMQt7zphUk6ifMB+y2Gl+VF9/G1ENO4npqmXqm7XYtxXKJCjW/juH0uG4RZMxH2ml9Ro/YV
QYjJfRnW+7yObmOhiAEZ2n6LbWgy5nWHq0FPSW+GsYmyzILjB7nUlOa3dCHO19N7oU9QfkqDUqi6
GzvOVnWLaG1Krk7NI2v75ZF5IMf7hpM0WhfkC4b+rgudOsZbV5JCu7focyKEc124pA2FEwdXfOTp
sJnGz4YzJysbemnp5Wj68hsE4dPWdx0Dic0HnjgfFKQkfMqvlxqq1YBR89LX2g8YeNu+TRpE3r3J
nLWtDxyDDAxk1qf+oUYbfT5d6LcNSz3S7eUJ7VlNnGbQoxwKKtCEgSYu2eLLi92P0Arfax8V2+Ag
xMbPjHW8EkezRKIKjh2blbIB+UQoVrNDa4q6p5UxE6yuWk2pxzkot2lAuw2Upr6Bya1AVCikfGv4
wBlakpHbgRHygxcCO+oFehImABV2uMqebyEtBjSNEK0XI1r3STJ2k8dyMMmsjyO0JYImqDNWi7Rk
xwLAYwyvvUYjzsqCZxht6pSVk7W3btqWZrEmqvtszPheoizdOqIdYiXXQTTvNgMhHIlKS0SVHdsw
ALEFrb56zXQUpDw+oluG7lUZO2kgs5Hj7Nx1yKc3dCN97jcY/9q97gptlXbmuGOsfxrsixvRMOfI
vPVBuG47Y00/Aq9RjlrZL5LHyjVf9R59I6T1t7JHww0UaCEqlW6k2JG44VmyJOuvToIKQmruq7SB
zA4lFYU9MzJnprorWTeI+WBcOOP67n2emqilcFSjQqKcSlo1qqKw2mnNhws1kChBKOnBOaC3zShU
qUDx4TeEjU323km5ccPotowgXoUksa9TDYS4RwZqj5aOKYRS6d/NvfQOARHFJXTjizE71rpE137Q
+mst72oJXT0tGYGSBNH/00L6f4qU6TqV3//x7+9fGVTjqMGP/dn+PfJHwsP4V4KU5XtWvuf/Hejz
z+/5S4ki/+HqDjwf4TAYIYsHC/JfPB80JUQA2ToqFBdzvvs3JYrxD1zyDnoHrMugMLA1/yVEISTI
8wz+v+AlTcPlS38IT/6VEMVS/ue/+ZZNw7Zs5BvIOnQSjEDp8PW/ET8mPaynxhnAaWvRhzciw+N4
x1Jtb6MpO+qte+016KBAhVlJ6dmJHj9WHf/0CQ9kYvhXt6X/pv5bHx+IGdgmhtzrPfPu2hSXziPd
XfCXPBXb3KlfRsLjY6TprUZ7McEcSpPqlpP0h1m5V9ive0Y8H3/7NO7++V7+Le/wg0V52/zHvzt/
wFZ+36KJNkgIB6iJ/BMoAtyUrkMOSiWZwqtMKrK1q/aF0QHxYoL5UpcNCB2Qixnq104JJp4LX7lS
f2pl/aG8oLHsR/RIrQvhWz9t4XJo47sTIz0xwtwPdnqcZ37/krVMATLIEnwhB+1ImuBbcmq4ECSB
7xr7mMMimFzODXqdHmlzXV0Cz8b5BlNxuUSV/l1kJSELfuuuNLt+gVCWzdGH8OSWKjnmgIkVGIpf
Z4QfLQnRTTdumQdSbXX70mOG17tMW3uDpd/PjnCD1ehVbvJuegLCiY6zL5mXo90bBiD1RK5wes+O
+OXop8c3uRt+RT7cMfJd0FczWh3Zvuspvvh1QKITpE0kev/6w7H/8Ofz4QDOwNLgSAO5laX/QU/p
ilK4s2THZOvuF466mUa5G9r3qivWZn4ISgPNTLXUSygPU70ztODGIGkT+PadHAjfGGgh8r8BJaqb
1SWMcmGCV21S42L3KC9SE5OWvOC+W3czYwwdWRK1jh3LC70grAn5EVf5kg7FmsJ77RrHfJw2Ja/H
gRXBjUBIwjVJXG0ldcqaKj9G3Ke6Y11+vxCg7+TU7eQPqAQ6917TqOsLucMvfIn57lJaxPtZOIHE
Nhy0g+fDdHVpojb46KMDOtv1v76kfzr91SWVSgrnEAIFi+A3Jepvj/Q8gAEL8pCUIU/7LHC7oi1Z
Q7zfezH7HDGSI5MC5Ka3hT/+TxwUqVazPxYU4p+EpZMDxs5ryT8WFL2wp4pUPPDZjEvasuFNy5X6
6Rgjj37sj78fB+xzxE5IyyKDBylO0STl3VfnEIEb8BAVtbzMtb/tqnrlavY5t45dbr1WVEhtx92K
3R61Kq/lkktUYZC08eatLbvexTL7UOrU32e5a+/n3LmYjE0X8D1+mK88ut7dbFYmLbCckNfkp8vo
gv3WNSyEK0cvfnTpugQP0uQyzGcPQPJC2MDyaj/9EMVZJvr9LzyvQ2yAlKhkJtJcKt7HwkxYKQlG
4AiL8qMI0vghs6xn8AXXmvm5Z1ZPnYQ63Bv2C757UoXDbqO3SMDIZsHqM7/7YH8XXVxVGw1KOrZP
mh0i8qKLLcR3SHiVI5NhjwjJhVkQ99zJ1ZGhQb4eivNoPlnIScEYdkSaj5jXplwbtmFBxAmVVzAi
fCt69NfmUBKkQRJBy+3qyekt1Z3bREsuw8Dco0NZt0px3+QiihYpqCz+VH9X0rkyWMg5Lbh3KO3u
RWsBTgh0jI6EWywowT/rydkHbpqv7GIgeiPkCgJ7Ib5jcm8TM//0Ct0/kPCTdOgNfQ0XKCcwFOVx
u8aZ+ImiA3OTwRBcos5ZpqbeY8lKj0lK80GvghAFWbHJam0FaPuus4vDAGp+8rCCDhrdDAKDr3aV
vfgpUmjM3wkfSPSl2+5JExTQdTce3ajQ0PqMj02g/3iQ+SX1L9OlYr7LUDDZsj9XZneq8mJPXU7O
NG80pFW9zi2/wbuB1iJR5p2o5JQ0mPb9VHGmrzIsLIVjnjUNijSTEtB3qB5v4WQ8RSOkeVGQAGk1
pIgF2c9QU2wzQolXUWLepmlTk5dZLYrCObJmmLvCFTcRkvBlkA8XN88xkdpvdsx9xAQCTxS9ptIX
P7908J6OQ5cfmR/sMh2GQeLJo6sWUtcPOH5knF5vHU/BNGkxaVFwK9JWR9E9Magyis+six8ZGT0j
J91whIPsrow0E6cf3eX0Jb3gnW0wQhDUXnlTu9IWFo0nrIlj/9y0+oOuM1+2cBpasfuoY0x1mxwX
e5VWS5+Q0IU2tQ/mYL+VmkPWV6MSsIyFbXL7zbfk90YbhJ4LPc7kBsE3CWK92DQDxKZBEi1ciQOm
maAu6IQoJLYaATUpxywtX2Uar41pPeqABDgWPN0iX9f+rYaRepg4SLv2s6vnX0NAMwiU6JrIgp2W
9VsLOLVb0yetgvyVU8wEZqzBNfysblkZKoShVm3dyjv5Q/+UzTMjRHixC/pRR82BftHG9nMzhm+V
YDoywONgUmhUK+KZ34VTXuHpcpP6HRjXoSFuBCENo69G20xY4NLWaE44g9ajV9hrOnhfokNX1ljE
weA7frMbOUCRx0WckaGWpc0HXQQO6J7gHMe+NVo9fIuckVMuD2gDXyfTQRpERy+Y2sMg4iM6OZ1X
4A6orWhfz5zk8jB9wT6IeKRwfkoCw4xcGqs4qV4Fa3AzMHDRKBiqOtiWFoP/hCbvPiHjY+WasIyB
vDKcZOLdkoG1CRz/hdRk92xnww9gQZc3nt77EQ42ehjfWtEnN3SWl8AZjXum56QuZSs99x4mNZzr
GHAQrb5qS1f9HAHzFu6/qwIAqAGvnYoEINGXaRIhAUk3PubNUC/T2eQxZ2y8ZBB2KCz4y4mKGTBV
4EBG8kBBAgHJ1jdBEE5gRwgniEkpsFVcQTx0n5BYt3rOuIuiiEgDSp8ARmUaMC4n88BT4QejikGo
yUOYK4IRAMJu9MpDLGw4d7AnD1lXnSA2ENExHqFhxEuUB2+tiltoVfACpBS8ZlrCMkQoA3nST7kg
pqFSgQ3hxlTxDVgcyQRReO+a6Z6l36FmHtQHOiyree2OnqJhof8O6KOv0rl+CrFGmzQoJhBVXUoP
m3PCybV4ujD7Yw+M7XsLloBB7gTyKIRav1EU2FlrNLTrapoec8gJQwJd3M0k2l3q9m7e16Fg55jf
axV0IVTkBdIMj+YCMRhMqE+DCsZQU6Ykpz2lIjPMKX0dDHFvVxzo7fbU5P52pr+uojaECt2YOmIc
KC7NuT7ZFkMZHMLJZraLOycIhhuoFbTGdKQsrHnk25HskZOxbLjxC8B7ZpF0PzIiQAgPZ2bKtEV4
2LcgKHAkUZEhgTnfkdomNmQ+q9+WYBFE4GKlv841A3U1I4pIIClwRC8qMkkGskkI7LifrCBZe5gM
iW50+sV4DFFWraQKNpkmEk30ytpIMk8ysk8ssQs0WnAwm8j0Ih0lq+zvKXHOlY2HeMp3k4pR0c1u
m5QeGBgVseKQtZKr0JUgZxzN6OnepyneqGAWwiy4Ci2tWAceL2mRy7AWb403bWKZ3ySIJoKq7RbC
qMtzQ/KLQQIMNa8R3ELW2ZbVyAxMm+bl7BV7osHQiwUBcpAOzF1Kogn56N8gW8ytiPRHXWbp2qPT
tzScwNw7LF7p7IQ3ZbOhggdCJ0ECmYk+LDsUJwncH6zSKXEZpjjEBjPx1nq0AxLopAS+H003tUBG
mjXanu7WW85/T/KhowPPrWX9lDZ7g9fnOTiV8lgY9kUP4lUzIHnlHoYjoSSPRMX/6MJ/nYWhrRgY
gmjjZl/5Nhu+Zu6NOshW/kAAiuiyJwRBwQqj9V2JjnnRV085bAe2fZ9Ul13ldkA8A9D2vvSuUOs+
nMhDeds46ZZ/YWFxsYfyw/USGY1pJm9RSo1b65/zpD9XRPyBBhw2mt8yM/LwsOmZeY5H+yXvg/KM
vJ8YADvaazleLSBzjUaodGdD4Bjeqpi+aRMI5AX8Hpb4KCbn7ESksSfaJ2p4ruCwxK1mrRBmH+kd
h9vOmu+KvgNP3fW/n2YjaFRWTAGjVNoEPncYIebhMDhHc6Rz2dMpw23Ja+rA3RdRzfWxAuDP8+hh
W2ryQzNcg2g+DrHe3gE5AvMNuW5VylMQsFb4pBBto9aHxl0CaWKissra8oAGGBiA1LG6rshVrNcc
VaMlncPDYLknpJ7RjZwWZaR8EF5EhFAFFCWgabwr+n1ok0c5GO8V8ZGPSd4iYguf6nLaA324lKZ6
uqERDba7bof4OygwHfQmgq15eioiotj8LH9OSrE2ZH1w7LVhgs4QwZczrdtgglItEfk483jNubSw
zCuGSvouMyOOwGH5k/goE8f0zimn+7mxGUFM0XEuGdlHvgFKfa4WnWc9md68aW3ryZq1e3wHqNTV
MT0xRyzJ/tpDkVfO3jaWnb5sGxqrTVU92GBxub5VRtoTTJJDTMxm7sw4DykyqYyomOivB3WF/Lml
Kohs8RZhlh+RMaLVebMR27BG0SKl02hsY1JuwrFalQQwLLWZOzpBGLGKiMVAU7kszC5fOzg9yrL7
mENcOOQglW/9T5+HIDIyJ9p3lFKFQvKk8dUe6w+hy3vREzvRCfbT/FVHIqyH7FpV3z1A0wPnawjO
6/veG29F7x0Msz47dqiDrfVXdF+eva64MTui3V0U7y3jKc0Pmp3TynfqCoS208gGWlCFuKLja85D
Uw0z4fDkhHRwfFodJKDpPbCyH+Ko2ll59lam/qmkYeK2Fu1xv79PPfM0WPLRq/GS+LW8et6DUT+U
g8H4rJG0c5BCWhj7ZRssMn46hYqhEcg1MBfr5vm20d1dbrN7kwlNLlIwbFBekbrrRQfphA/dVH9M
DR8UjWZr6RpsG0PJhp85yCaIWP2um82UrIEl6Yspzl5dIiJdNvhFohMN11g3lTa8N6OgdVAcTYVh
CYlzjF8rBmaLFm4TR/Nu7baMKquBVklhRsShwD/IObpJPj5KTZrWYFZpiWBVyof6hDfooYRHsx4Y
5YDEm96918CmLEZFpOJXSw9gb7cdQBYRpEFaIm9mGZAmtCDb6ouLi0Sk190lGb7lsh4zjnyQF02h
ZSsEA3eDx8/KStiLMQOizuFnTODlCEFbyqJ4rDmd0O3gzNCF4uTqWBZY3ws6SPQXzG6V4QMttea+
66gFe6VsSQT9irmytn0s7hqxm1LS6H8bO2SglkzZCCHOh5thMjaTSd9p0FTzKZHRsgn6+zH2dmBz
kezwvgYGy6t4fG0jo9uKPDnautksc6MWZ0KgkLK1QkMQUR36wnDVG7cWRud4a6dmVzcHpkXMe+OS
nD+6FdexSX6ssn7JWRUi95LXVbpWbaas0F86gno14a2UW1T1dTpvehpL+2wawwlDW8Y/T5P27pTu
vgJ74YXhseznp0KYa30Md07PI2pZ2ySqH0ITS76Rv4VGe0aBMUdvKhgjIq1NtQ18h7GWyam95xVz
ucQ7fxxzNYSwjVt7q1lEJMzurR+Ljy6H3FXp6VtqPXshGAhEp9vJTj6q5jowIDUte6O6E6asX8Lo
hq+sjTZgYp5qhxoeU9ecRe8cdd+4dFWGtQ5EWxV9BBaH5/YUEn4R4mK2O/Qi1m/PCA2i0LyD23vX
aUyPQqOFmKtIruRnspHSSGI5OGIXucLFgXXIj+ryRUF5V+fyPNYkPRavTPOwRpUPptHg7kerPYQ3
cxGqii0FQxqgWVd/QCZvIZmA34ZGS2u8TY2kwauDr3r0rk3onDs22dLeQew4VAgvcHgBlOFRT2l8
NQXLsrOpcucsR5u62Ga103ZZ7+199BOFN5yayt2U6IPJH3kD6HzGaneKOrGNGt4Bb1uU8iKMddhb
u98ucVjejRWHXsPZc00JAqMiYgtOZ96/JeBIORt9srdT6+yV27hjXRmBGuAJs9v5CbbuZS42Gsdm
Vpuv1kLKakTtFWo46IGC5zQMdx1SCSgy6KT02D1rAV6aaea5t5rivQQLLqotIC5vo+vJRxDTCo96
99EbCPHo0DBkdr0yBnq3jRCS8g79CtAs9flbBrNss75XcCMjpPvSFt41m7y9ulf8KkDsZB9aZc1J
rQKLVWXc/2ZJuCEWo6kCApDs0UxiHlP9ZuETf+tginNt85LN+tX3w8cCMIYxuc+tTaWHNKfBWcAw
PAwzVP/fg7BR6HNTs1QBpVGAHyt3r23AfWnQa7RridOT8rfmdgEUw+k35Sc17fSis4EMnq+ej4DV
icTVxvR+kOoAIQzRek4l+j73oyTJNYUDa1XUKOwWXRRQQ4x0s1V3PxgYmTlue88x0NfNS+Lx6upn
pUzAeD3UFxrnfOPRGFQA+kfUJjdDyABBFVJcz10l+pdBo0sXdva51I1LHdvXWL2K69j3ZXOSQ/tC
MUEbb+b2iXBM1vKzMOgw1i+ZF1xLkjJ+W34Y5+GXcAEaKS6pzSs4nnn5jV9XM4wS73/WIYGEsTTm
qDW7iWsVRP9s9fcRACfL4dPUu+QD/BLhqOxjIbmaCEiJcR+bGGcbpix6ex/Jb9CG1bE8hA9xjuto
coIfIp3rBYE/kLLbF4uft8g7fot/9iQBrfSas1e/G1zEF2Piy9QqZzVs0MFRLOcwXQnz6pskg0rV
hYf/om6xMCcfxb/QAL0jJJDWaZX+DHr1IiuuCaI5FG5l4i99fCV65ex/W5hOiTvxNzlGvXxVoK6P
s7cmL28iB/IMku5VUchLPIXTgu1126fgcipOOyHnVoR6qDLot6qfLpkPlUm6xgh1hx0Zta3cjmqM
MaKESYvoZ575S98rD255sn3tinb5MobToe9Ose/6K025HdHV22eR6896Wq+nyjPuTcHt5AGQVYE1
UdGP53w5IZ9cJZPYg52Eomo008oKWhQX0WuoM2Dyskql8/TnjKPDJnQ0AFkizPZy2jYcudlhRfA8
CPgMcDlt3EnQrw0cC49BWl+72ngATRii/XCeNYhkreUdvXYGFFs6WN1cB2kr1WBfV6Cu7Hg3Fnq9
rr04WiJ3H0pyk1wkeLlNAeqvEHNCYuIAFD0aCVliY5/8ZG3x0kJc455e5pN7KGYaUE27wfzyHowy
YtR7dl26/rbgrmrr9C6g5l84sZmsAMhgUYyLI0gq5YNs75ElrcgYIs0nZflwXJDhxWC+uUFLZje0
tYBgVQaIp4lC/LeJ3XnGxcrtc+Axlk7gQXVQwBZji5vsd+IVafFxdEvUZ8J40jgi91Z61Ev9hJYn
oGynQDC76CoSUBCu37x0HrFGNmzA0F+FPuDiAZzswkLXAhAEZ5uNlqCXKsno0a2cJzPhgwTuROsh
NlhY3C2iKnM9dilPqneNmJ7MATUK0rh0YbXQMNGsI+NsVAOydTfIOQNbfgYSdZGN0mslaYAn1CdC
1BERgJtOuJti7J4Gk8yd36EWktUf32heUiY0bYIRpAx2YyIuVJwgydRdirx1P4/yhxu9XbPv3xO4
fNVR8sxpRZerbZFP1sEq6LVkKRJmA6Z0buEGfQHP++nN4SFHNBF86JN1SXIauLgQQxaDEE/VyDat
Nsyqr19+32DflxvkjBdwd5ydIH1k7DJt6o4sGQmVnRtskGgvtJgGAMkhpI3xDywFnGsZvTIuVa+m
9kl8Ix9qt/Z756rWi8lkQR/+WtPULoijjX9MPtDQJwayDPWevdE6q43aLIOf36nS/2r8//+Cmvhv
zIrtd3F+z76bP6kV/x/yKKQU/8P0P33/qP+Y/v9+z1/Tf+cfpi6lh5rIMBivS6bTf03/5T+Ydwrb
s0wTDoVk8vlfGAodDIUpCQDi0XVty+R7/mv67/zDM4jiJWEASoXL1/8303/McX9M65iLS8KCHFKB
XMbjUpHa/zYrTGcEKqbyuDpltZoHgAJzgN6EkyOmqRr1XB+62tJs6gTwncFjPmnLBvHr0o9QdEWg
XBnUOsQLzPl3QmHDQU0EJxZtlDBhERDS1Z8TKqeD6Z57KfwbAMixCjtFapNsrE9gHN1zlnOmMR0O
Yf1Y3mcabG2mCnNpXhF93lmkY2y9hKShCUOe13vRI0L2lQa09j/ZO4/lyJV0ST8R2oCAXk4KpE6q
ZJKsDYxVZEFrGXj6+aLm2O2eYzZ3bu9709anFMlMZAj/3T9fJ3QTb/MwZVGEKyNCUML+yHVBDjpF
fUt4XubKW7XG1MD/Sk6m/zCjAp7rBf6CtcwAukUjX4gFD2vQfWbQOTjGhghpBKwtNt0Q+rUDiu2K
VYHwmr1w6vMmAvh1epqRuOqWdXc2cZun3pAE3VB9CLqKrapIz0lcH7wlMc60eNWPSzwaa7OKiyDt
DTxsmv/bMMLqkoTyKEYv3iQO8mwVkgZsXK3gwlPR8cqRjfZBrEERA4+WesDNMiBO1zn47iydFGnb
Lw6tyMhS5jEXp66/4BlFqudOXflWCH9MgQb9/GC2Sx6IBW+WFqbDaWpO89BEe8gZvxtRgm1z2faq
LDoaU29uZ1FixQM5fF7s6qUvR/bdDn5I6VWcwRuUsZRE2qR/VZY+4gyZfqeFiWtRayhq9cJya3rO
sZXLeHBS1I+m1V3g3axNOl1wQ82pgDnjFivaXYb0iuqd/k07MtDp90ZykdA6LJDZEJ1zwR2/rpdz
PczezUnfzKko7tVglM9gCHc9eq2D5fRJ64T2Igr/aelhN7txGW0R5Gm4rxsQXvnvdpwMEO8cj3K6
kjduP4LnlbZz8YqE804bcVwrd4JoWuD1hftkuVQrO4aGNJ5RJNpwERjE+MYGT1s7iaDOpWkoh/AV
9i9RXZ86vRoOKZj2qadmMJuMAOfeMbMsDIgtPMvU43jQT+VBh96WkdqFPiyaXVLJj3D8zE1bQQ0G
cy8rUp6ReXMngtiZVvJMyelcy5FKVc1+IDa6ndHqtnFNOnI2i0fimT+SzBq3hkyfOx0htShJk6UQ
Yzn4ACOnPTPmqjZ22ktqM2tO8A8HETJiI8V4aIzhNyHeaq2V+q8cVvluGHWC+x1HtpjNOINXgoOT
XuVmRPTOvfQMsx0QhWsEycSX9RLP3wH64H0Anoy7Qg/4JuatWdkGVfQMvbrcmoO559DKsXEmN2qa
xyKenhioEJsD8FAVU3KIauo66Ub0XPIE+kg8caQqvBUmnC5ceFPsZHvIuM9eZRLxCe2PodCw9IqR
i2qZv4nF5q110IS7OA8qiV8gdqfXwqi+mlk2O2vgvtznuJFi6SIxQgMYNFINGVZ5Olv3mNejQ9Jx
AZ+TQW6rugg30QDJcezOjLQZr+IvAukbcapteZu0fTU5CwEXwGYeDbDo7KEDCZr7dm8W8SFczM+u
ofC4jl17w8q31+KAiMP02PvIExMjuhVXzY+scrvLZIxBItqQXCaaRP8QjWP4rGpNKrFkW112r1Dn
KNi2F0jXUA4bQn+kU7FpYYfdutWwg9pYBk6BUPbnPXadEhUaJ//KKSIZtBwet6lZL6tljM4VEM8c
skiyUdEbslpEB+oly4O4DmFhSwYYPiVTtg5/ZbEsrtp8bSeV4PRDPuvJ/HMxC//YijhoQeTjgGXM
GdLG2VNdpXgX/NJc/qwsdPSwoBYiaey9HoG0jqJ22bt1vI8HzXkgER75pkWiL/LPVV6fNGqMD8Tl
AG1ohr1LzQ68zEhkTY4+ZbPRsTfLg2dzqa0ovk7w+TOV1eyXJqnvLg9VPocMYKyeimBSSAOFwoXW
bElZQz5B0ymzw9iHB0KzH4VhHa3aJUpF36q0dpHM313/afb4QISsjeMDuZ+TqzfsX+0F08RumOSx
Y4TdbESR7harvgzxdB5pTJlcqHz2iHlYZxTc0u1Qyt3cN0+gVe8A9RKkdutHVJz0utgShCa41lza
uDok+XIj9Ef2+9t1oBgWNH/YBZ8Q39QGyN+Vvk8zwKyUK+2pIVAR0fZjSDdWKy+JoP2bmPaKbBzb
cGs9T7Roj0I3T1gqGF8jMM+cD40arcy2zRCLmEm5bxM0MUoU1Tk86F18IJdwYFbJkyTyJoDsAb2k
Qb/xGms76M01GQWCDRMoXUJZMJfuybdwvNpmXREzuEdhHT8VBa57y5TNxm4xBNfdKbW7emP64avG
FXkVcnfUANRmTceQAxL/ouIYIXjMOp63bVkylAdGlB/5QAG451ZHF5Z4Yh5Vbg2XRExtmkR9q+nZ
wn14IjIgGGG1PyvT2GRcuwPuE3hI2PBk5DhBUoEKIZPM/ZYa67LNQZuSu/Oipd+3HljK5AObdgYc
HyGY7/qHD/hWD+Wy0rwPlxrmlQqkhcVEXLoRb0XGJ25OLGPjN+piMYlXrTtntYOGgqsNZ3D5MJZj
vQNm/0a11cswAHAgWyR4gZZLnsh7QUKWG5MPUXXAogHEIJo0YhwqeDg63PkrLEnhdKaZpwuajhiI
M454yZJxlyeeg8CjGzuyJaQRrWWTmWa301NGG7mzzRkdrvIIQJNcJOejinxm1w3k0M33mnqTber4
iDXYqLk4TR62AsKGU5M+DILnZi4GhNMcPh6Xwryp0Q8m9zHryl/uSDDTLig2NC4kjw5uLXkX8+bV
ptOYTx13UaqUV20zMqBlrBSEBVQce/gWrXNr0vTLpP9Mx9UNUk/qG8tZp0T1ArIIkjGMR291MsJR
aUDfjApm8M7kfjwQpAVRKtl4FasUx3cYVDivz7rX8fPr227Eyx5lDKX13P1SSAb9nRxJvpMdY8mF
9Wo2/ZPwykdWVLwm02Kueh2itObVv/olPenTh4ATycnC/8pGVktKKNy1RwpJjhmN2SBGLGyiTvRl
xdjiifdfq+VNzmpWzgr5LNuntvnl0FBzbk3m/UYEvmNcxAf0aaLD3iZ3saEZRfiF2knoQ/ucxyG/
xFSYM1+hJYJEdqec7draHjEvRGqfZbXH/N5xJDAASGEQWEWEEdBNyfnzO5avfzmdxVEPJM3KWLr7
MNsVcWlSuRqCMu82PCljXdVmvGcq6c32OSqgFvWNs2kdk63JYa5fsmu1mjjDLP1W+ZtMZu3G0pZm
q+X6Y65b42Easl2fsjB4c4qZSgzbPi2OlL9R326aLzgtmFE0E+FlM6BFyTm0zoxC5eB670Ys9KJg
/a9xShGwZfNyVOXMxIqPdgjuBfsfn1LRXOdecMEY2Epyh13QUSfSxQbOzFR+nTnN89L473k0zG+e
92SRu+OTPOunJKrkMxgRQDswAggLmzsdQugTiYz1uOT2aRLjLZUEZnIr3zfM5FYIfcCX0o7GN1zQ
ganzkpejHZ3dPF+7nLBfzWzGBpeZQWnU04H0rt1jmW0chOV8yYIyVyUqgwtVNauuwvW6s52NL6Es
rhFm+/1co4U1hf+wDGiif17jMqFnuYxGhu5Lx273qCJINEe4R883QFn6EKvdnHey75zfwoERVhrh
KUa7zoVxk6Ci9lW+3D0bjEKECyYJ8V2YFA3bvgPeZgjPVcAeJ46JjuOwFe2wcbMxO+edefHzmlai
fm4IFhf6Q0Oiq2X4iyo8RkFR1sMROA/v5UgOwgJz5vXpth3ZgokewVRGxEMqyZ/IUsCWWspynehi
T3Nyfhgd+7RIvjevUqhardpr5fAaQocKkt79NGsLW0k9IeU3XbRPkf6ZoF21pveINTEC6RdaXCTU
WdOltsiLrAyYm/A2blfFG2ElgulL4+wgMSRbU5tfNTPN1qUubzZj+4uVt0+etG/LzOG4U5c5GOu/
bDu/aeCQzlh1Tr3HlNJHYqOxIyaZCQqZj5Y0efHxGtEiaL8sdsmPhcIdtC2N1bDxLy1FyLIZxkMu
1cmmp/UZytVDOKB1p9GjQSg+dgo/iOaK5utGXr0k9S8Yp3c5IIrt6GisbW34e2SAONjEYGRrkEce
K2sd+6MBJCM9mTKP9jbEtk28pLs8Wn4tTX4FTEsapJkNlSr5wtsTB24iD1Uy0QEHhQ6nKsPTRJwY
2VW7sqU6IGQtJlyyWeBtrWYuqReslo+clY3AMMfftpX/6Oz4wGeCIioMhVIPH4laviAxbG0ni/aJ
y4TfT58SyaXCX3Y2lp51X7A+Wrp/13KnPXSlKY/lYAJrs7m0hCxKE9vh2pT03CPWHwaCTSt/qtaR
5gNSy5Mk+HO1+bOIiSp9bF2L5qzJOcWyTnb2LCkacfcGjALyt06xIY3Qq1ox7srFZ8nMLWgEd+he
6N+QqOL1ZEs2e2xIINfMh8pojUscSyxqAnbvJL/xw9yTIaFVM2UPbLgjQMcdcO7tee4zwrI8B82E
Hp7oFg2aCTEewsbcYfL6QZs47oYencSFbQT/0cf+UF//f+kYH0f//5vW+r9+tkz1q/8rT6P+xl/i
mPUP13Nc6vIw/yOCobT9VzJGNzwgrT6aGRKV+S/imPgHvy5QwBwPycpRktVf4phl/MNhmoMoRmGy
qrx2/i1xzP1bWSVGep1vwPHJfguTdu2/iWNT6HkVt2W8ynF/jJp0CgqCdHoEmbUbjZT+k8LdSDnu
nbqzsaEDXbecLHB0sgRFYtJDkPprt+caTb+VYD4V18c6kr+y0YhhDYQ7O7deIwcZvymjfq8ZinhC
+cGafylaO9rMyMHsmepX8b7WOBw3BQtq7p61srvHJsdUYE6gR8T0nPZmuDLQ1ZrYOtTVgDmDZYoS
ZAVUjZxDwYo3eHYbJGBvVqw9/P8Gn231wed/z9UDK72qqUkSFsIGm80DmCKsbSBy0mxLSFP5ZKGW
eJKfpX02U0Fy0XOu4TAfUjX8Gdr0S5uoMIEtxN0NZr+f9BY1X49zD41sjDvE8tD5KcYGRGhKA8o0
A3uzzKPBtuhUHGEX4vu6cM5uZOtYVyOXYXi087gkpFa9cG3AywcVbWCk48PmeetgAG0ik3U0mpe1
DZgRrtd3kmk9Q331P3VPMcERJ9PBRq1K3iLeIO1P+6Uy1dXYw3LfuY21/RyGNQ6xalbgIICck3gT
cyRUR+/MajeLVblY2DkglG1FrSS6T6k7z3ENRWL2rG+dLunIvbmVTQB+fuUeWa0FhNTVUhfluu+t
S1nDpR8r/Uc/EpAFoMm1TODr6ThvDhI7k9FE26gYn6LSBsaWzLtiABleW/lFG4W3tovfCDefhOZv
YLtPlHxMBhU+raxuBux84GUwsoiuJi1Wbgapa2I133PuOuc2i7l0xARDERos74EenKdej7+k5fxo
2c2MfqjWi4tpmaP29BRmNaeUaKrvhYnaucjQOMI5Z4Vuucp6w3Mv5Xs4ZstWZskNSWKvV4DRWibs
WA1JH9j+vot9dJi5eCk7563o84vR4MNIihJbeX0uLciems2TUhBrTmLArq1n/IxKaqq82GYAmOjV
sYubmzVo31lpWHc/jeleie5u9IcZHA0nqemBHcEaqbntibqhbpCqN57+5asr0ROcqr5P7Ve/mBep
DVdZ8TnxOjW+SrNrbyXhWtTAatrGxGvdz2Jr9wcKJhYudd4nnFEPQ/S4TXubI4NILhKfwIacB0JS
6hA2Xfa9wWFXFv0R98FblXo3RWPGFL2uMXgZ5nCs6dQlxHcC1Pms/ltLcWYKIK0Z+XbVNtJQXZab
8MSlde/yLY6OrS2qc+/M3O2GaudiL+IhgSKjO8YlzJgvx2MarZdwdk6aJR8kmJTEnHUoDP1xSMBG
oJSXhPHNmBOBx1y70xlalQUpfFzNoreOdlf+0KDwVpTKuZlN7MnV0kPEVLIqADjbrnfLmPKnXLbb
JL36FsZUa3qBIEGygAaCsCFfbBKtxkzirRaFsrcnrM6zIwv8W97NZCKF8dnbRI1mbisvuyoodGzR
VdgXhO+0hCuMPITpdSn0tZl+Mpz1rOQ4AYibJvvosKh1qImrkKbfBJ845z1uqmNh7yn6SFbCv3Ns
wV7cxssGTzfjO2c+pXNP73c0x/cqnVhNIujyIZvIpgz97n20pl2U99Wtf6sTvz8N0i1hx82QPbLr
RA9TuUzPi8GIGQjGioQCXzRXlPrQeF/aaVjZOtU19jSVZ58HZo+nBxR/ETEb1Q4yZsG1rLc4NaeN
P2iAngauLJBxOIo3M7aiEVSSnFiAJnw8G2dqEYtteZK2P57+FKLyfLqRNN4hTp3rlKSw6lKaGnYM
GBUt3hFM0R7j1ywVco/jCnRZr5FJXuiXZry4SZuctKUmTm0KxMOVMsVffFZ1Kd3c7LI5ozVoflbu
h3ZCjw0xLXP67Q7YEi5DFF+i1BwOepr9dsHJtSatQ44IiqG1N4sGqmoZM21VmEZDQz0dWaWF4mLw
X7hHdMCLQBGtFEwarcxNRexpWsikZNwfeE1tSG5wkm99IX+nziEV9p5D+JuXdEetBJAZPra1dtRr
l4qqkhgWQip1ZjpYcrMbhlVCD9UAmZdWEZfttaso9HR+xQIUzGh1h7JTEMbRMTYOfQAmwBhg3TQQ
ST/GP2hLZaPUaRHrHwiAcMiNQxxJUuewP15McGW+hclRyk+RwIUgVgAMSfe/2rZn7hpjLvY5RA6i
e/AsKllVzsNjRpYVKd7cs5OKF4zHH3DpDkkL46IyUp+fXfuw25bXjUVN5zviSg8GrhUfVhf5gTZ4
R8hL18jbZcTK4WSQkIoYLGVj0iF4440hYJKjA7vGtpbwpTqdNs2YiJLUKpuAQn7hQfk1jjE9DQls
IztD54VeC3Dh23M7TOLmVAaJjV+3nnECWVhVllSAqcSKuKaE63G2LTDifRn4qbEdVHG71TeXqtJP
Reb+xCn9FVeZt6od3ApLuZtmaDdjW7ybpX8BMoMLsc6LwFvSYEmd6TWjGqZv048ih6bqko5dpbDE
VgLrbckFAWjZKfbFCFKB5z+xAwOLqDFD04Nkba7jTt5bW8dWpYe7RvCpVxQ8Dl0xbzdFr/lyYdB0
xl6164xXqcCanQt0E2jTvaFYhqeVV9DLeKFlXF5Cb8e0pAno6WFigOtwExVFUAj/GpsELWJQ5IXO
98lYH3Wcn/ixSdx0GxMaZllevrxlehXgDojThN/d2O07PPUbB2kNSjksPhD75XrSeRFMI9zi6SYP
rfG1oQX97qqRSuPOiXFaVx86H8V1rGVpQHYLYyYEFjgAXOlCp0FHSMi5MWUxIRn0XX4avSYnFUlR
Dj0v+cadxa1tESWa2iZeDYDXw0I1JeExGt0XY27eSu75tsc3Pspg0qIHzdZ/l+hatYOnSh50YEhJ
g3luafXfQF0x64CS2WoIlnToUKXHzEbb9Tr7dkqf5XZsqZGrjs2SwuWJvWzfco5rk3s98BEYMhd0
e1gHuWuCjSJzMarzHm4RCqeISlD/bB6y0HseuunBiDig9rmbBmFiuEFiOtsE5C9lWKhNrVOGV0Sr
r8otMGLnxH3TGgN/uJmWpGQwYryY+u+MITJ+tOYE2YwoGYigHWgv02fnGXv+4qh8Trgsm+NgvsKv
c2x2nGpJb6Ur7JNdWd8DJyr2yRSe2tafdD5JCCEzl9M1cIVXURZXGxtV49nYjq34OpjFQiIoO+PS
mHbSIoE5Dc0R2/MjRcLOodbcYLBr7p/a9Bjb8H4lqZNNPppDgOlx1w08FVWl/Xac+CfJuo6DCati
4Qx7y6KdE7LsYWzqO2e+J9+OkWlof8Ejc5Uxh87CB6AxOHSEAmCduD1Ii5bRLmsfLUGYCNhHE/Sz
54J5SpEWtIEcHJto59I3SNb5Ye4Z2hiGIsw0zd5aCBIsmffaTk6xS7R+4o7ePTIq7JKLmNxuj5MX
kMZEGGDkA+h6M2tt5OC6iYZ338SkRWImSOaFSb6mVxvDhGvZ5vhYAO//+WxkXfvVufa8Kb0B9YQh
waw5rzIs7lliPQuvF9uOEdKc7yn9vURaRJPTuTHYtXSbQX0aFsdBR07xmP+UxjjvxLhL0vzBTIis
KMjTnquPLH52PpUMZuvcW1IBj4u1mufW27HA0yng95RP1llHMoozQWz5Y7AIedXJDq+yPuIAXQBi
nkrtWA3mW6nygRy0cQn4iPBOwcORFZBFulg8ce4G9ysskDmUKKR6mG3dBqFIE+lGDEjiYwZcSmdI
Bu/tXClQU9Nx9sgSc6O1bRikLe68nFtJWepBZTRvdEuyS4BIdLD7Rynlhbi1ODpFbyjX29yalMG9
WiEXkUp09IfU0yIafcL4sehOjtvcDPJDJNxYuuWSHoqm38RlchZuBP+6uGSL39wZRl5ZWzeaMSKM
6gsLuPlU8U0eGC1sYlII/lzBnuntR7O33mycViukJU5FbpxT6ffUdq5167UfuRaTPPOzcM9UsF9j
dcAr1+0SSg+HmfZeXMf9k1PlijGYfOX5eNXyO11TTxCaINxRAeSF2h2EgbMqHUi/tsusmXJ1rKQA
kbkvqFYDGlWbsrwvYXjj6221FrRcN8tDkZFb1UqmI27Y8shqaFQZKZHBnHwOaN4UwHTc5kAOWjjb
+4FBNehsDgZhXfLxJ3XMobXcliH8cbMDMRqqtGQzeXeIblTnJRURNYBZJmwq69vW1fi3IN7UyhjY
mEf5PNraMjZkW1sQjLzPVjrhgdCd6xIDkwQuRSsaPdVcn+ik6L1HMfU18Z5gzrwnPlzjrsx14GnZ
D6Mt751LITK8TivJb650sR725KNCwKbc0NNdLZYN5djHkdZkfOo2Id2ECYe0CEg5EzwzLeU7qFX5
myQJjNgOm5GbdFusORz12y5PoYYtxbZN48s8sKZ5HCZpf62/0y7mWxkBzEjR/8xnsD8SBGUrqhvb
9X+Urv9RM5FlIDf9d1rXBRN29/2vUtdff+W/ODA4tywXE5bjCI/f+xe1yyfeg5RtGbZAbPqnE0z8
Q3cR8nVL+I7nIpz9U+oycY8hnGE2Nw3xb0FgkNT+ZgMzHPxfylHG92YQ/eML/asNLCMNFhkQh1aW
OzOCI1bnY6WY+6TYmS2TMDkOP4c4eh1mLaE9ZgGAv+9URq8NJTZK896o9J4+14/4RNGfreoeZiRZ
9T9ZP3HwVfYPCtm0gTSprdjItY1exT9sooK5ygx6M5BOb+SLGwQKa4KFrtHSFQG1tFGZQwAGswPm
M+vNYUe/Gk7n+EevYooNH2i+/ZNFftFWQUb+yGtCstEl4TirqGOqQo896cdBB76VNwheeglujjwm
1ILkVLLgzUUtDpQG1+tOchmf6O3h3sMJp0h+2y2kRF3rENEIFyKaq32pOdizuawNqixWNivUNCcP
NDpUyGjl9CC09tiXXOMYMloPUXPzmvmTWhNqkedyItz0ENdwpKjQG+zo6jT9M8yqHviwdXUxBadx
EKXTSyRjMid0o6zyxPjQwZIaenTqRXTCBHM1x/g0L/KpSyeOXB7beLcn+/8s+gpPVPozHKyTP3Lv
MYYX/uEPjctZg0FnpRkl92FeUVtSK6CPV698t3QqKcenwRZHRjiPht8Qimk/x2m48gAU18pkFqs5
z7pfPdaxDEDqm0HMHtmaGfn7/lSk+oVWkzQL7BDonMMqFtFvaBrIBn26McCtRurMoOa/5SEq4F9B
Bp0BbhDAg3b+u3d/pdqDm3Xn1kYNKoxvs8k3RIk/677ewpejynDNHrsF1/5Etllu42a4tp7YA5CZ
YPRWr3E6feim8Qzbaxz8W50ytDFoY7aO0tHfXYaqU0nW0XYFGwpFGAUxcWbD3kXPDCwAS3ZIzIry
9vZgKzFJqunkzAAhYk5WAB2AC77KpbUJB+wTUetBCvSCqeeoz7DHo8fBZZgqmwentL/7CXKd74M5
7VBwtRfnMdQ1DfeVin0r+0UxgjwmDqHHDIGcxP7WmVsCFSd0O04P+BaPQuftj0vAc1R0CGeRSJHL
jrHuNh7c72bxaULRwNMkE2GBqJiODO9WkUzW9JsWl9zktU7GTx2+Mjlwxpcjt6KFQrK1O8wUUrc+
NNARIqLj3iGAdAcvHa8jmMldr3WnYbxZZg0f1xtagpqIQwPjWZ0wa4cRyoIH3ia3xm+CNv6AIt6s
PcS/eMzBZY8w1nE0Wcks8SwaL4P+7jntB4zEs9vE1Bn1JF14fgBOw2gcrRzv4hKIqUTuYnZcHfEa
YYXWroY9/0grf0uyZWOjWUcY42oiQbkJI1Qetdl9tkhTEG5eMcoMjMnZgHx9E+b4SBLthuOH0VnF
y8e4yemFhW7yONLWfk6SRzzwzbWefVyONv4wMykJhDjDc6MruV73e/gD0uTERafYAHBot4hX/nC1
1Lg7YqPgjIqJXqiXyMgPYYWbsQwRTEWNmb9msLEeURpdJTnOSnyk2ufaoUZW3q9E46yMqHtmmP5V
87KuhrIgsVf1OAoMwuY2+QadzxQmiozxlv9KK8zRiyrrzqbyDWj5lgDpOnaOznUUxuq6rJaf6FAQ
1MfOXIVoq4USWb2iOhuIIEwLk81gpBeuIm8EEFEuTLKqnbf3FzKOHGPRlmYIhb0k3pzcwj6kXZ3a
uCx9tvsCB5MmOJ7QZEWzM76GMcRxhWmXU5Q3YOTrPKwdeUPnFXpyU1o/BvTlFp15RG9uL5kHk5fM
J06VYXZAf9nfy4yHh7cV/B0J1ygCOiAIs6FmUyaDrJ0/xajcky9viQw/DfCjDf2kmpLDydlsa/Tx
WAnlUTk/DUo6H9HQXSWmO6jqjGro+fkjtKO4uxkR4FoXzAIQ4ymWR01RAr3CwHgo9lRgGOj3Eh0/
UYI+xJZn5z0EWIUDkHOXmxtIgDw/nCIR9cIUFOTAhGBU0NN6Gi/FQLx8YoqAP/GmQueJ2iIwLFFy
y8QhfTNoUyMKcjBqYsf9xckBuDvC6ekI+3bU2EKqAUbMJKNXI408eYuZcJDgYOTg8a5Ssgcjgtrj
ydICXlOghGLSlZX0nMNwgvioP9Owh5PkWPkofHMKoVmYucNmZ/3k2g3Yu+faR7Xd3DGbzpjOtERJ
dunY8qgY0VemrvTABg+a61zTBCW+FfVzpMY9I+ufGv+wtG+1wjrNzIXGB3o3YzUqctXQKFfjo5xt
VcTFh6sGSz53FjVo6tXIKWf2VDKDWtQwCndqu81zVO1EisPMtJb9GsFITM+DzuckUWMtOgfvhXvG
1kNqNh3qbRpqO1ONwtw/QzHNiMgPsqtHgpEZb1i3RwIB4co8rWCuljHEuDVM2oQauUU2UqqnxnAR
/x5eaWAsLrnBSaQBTnJ7a6vx3cwcj9mzu+nVaA+hGgsq0z4+cZRkT+1x5CDdcaDu1cmaAu6fToIH
TZ25M3X67hryDnXTBlo+vwKj+WlGDHpKB8SpmyeE3DLn2cFLHeiUdS8G32xZvbQM0v2MJGnoqmFR
63/FPVsDSNiNVxvo/SBai8YlLKnX0Q5XkHLl7mfJ41Wl/XvipU3AgeoLzuWGcuTTVNl4W7Q76ngJ
A0V76wXXd33UnzEbYmZFv/Sq/odu5r8iZ3xaMqhJGc6qVSQ+qcdg8hWW90ZHhDQmEmAufXn86tab
KM/1UxATnCD0Gl+v0//KZ+tXGJp7zwT23vAPYT/FdARoCSZ+dZYlD726iKYqF4/HmzJjlZUvVGo+
Ad7SNcYOtYZQq0rWJ0TsJ6L2MZH7mOh9rjL40YINwFW5/E4l9BNOCgWR/YTofkV52VEqsDtaLzOj
tmlecL/zoHULABzi/x4YAGTFraW4AI3BjTsFFSAW7bkDHSDo/x198z6ElEymwAV0RRnIwA3oijug
dfqzzB9zxSOwABMwA1pOLOP7FLWgUuwCD4gBJnl/VbfoFJpFRjT9mulF9pwteeBjDgRhkPVb1HKX
JSZxd2sMsC7raF0V31HobzF2fRs86Tgs+ic7Wg4EU+8pyAWMi+6rDoQhAsZQjgeth82gVbS2tSFE
Dz8W2kqtRorkEM3hpffjo68ZMB4U7UEfIabFBrUeXJ37+lhoigsBICKpUwy5TpztNKzdqwqKhKJJ
8DqpvQrCBAU153a6lYo8IUFQCMWiiBWVYlF8CkeRKgbFrKB/G3qFe7aAWZATMxlVa05QczZoFfFC
HYVzEBjlCAsDSthjNQ3xji98xlgGL4MzOLFPekO0X7SX7UnCXJNU/HQBbbQAN7ByAjL80SsOR6uI
HBI0Rwiiw+NPH3ygHYWidyRgPLp0FgTROZEpwoerWB9qqisV/EP/1SBDMBzPfiyKDvIfu8f/xO5h
eKAm/rtLMGnz4W9xqL/+zl+3YJ0brYGDAw6q7nBv/cvx4f7D8rgB47WwqOelnfefd2ALVwd3XSip
5CJxivzLLRiAqvKH6OwM/+d3/x3Dh2F7f3d86J6whW9xCSdcRcrqb/dgrTDIfofZtGr6HFSB+TTG
/lVFIIucWgNuw5qXIeS4DwU80yillN2EnrK2DQbOPrsCviMh/RIL6YLXE+UI8+AVmxwZc5UE5pp2
6Acr0O3uMQFlA+dGw6Nh4a82iSmxrLRO8Slm98pZFsMGOMTei/ZYlbd2YT5pZKnXICtQ8Bo+b3Hy
U0Fb5/yPOS16zehhbbzkZcGEsjEVL9Ra0Cep36xn91PY9dob9XFtedUJbT/HSqYSi1OYX/rOvoQ9
5XGxduOgdrNCQotjYt+oJNvhtxPr2ifvTQB8tdg5a1xEWFV1M9LMzkSmfsb8dirC/oFkCytiQXRY
pzKscseLih4DaL4pdOOfXPZAl0fT7URv/GDCkknwj5ipb07iXmHTqNUgAF/JlEiFSLM8u0PtjNaF
ZPuZKH/kDEma1cO+wfhytTCVI+LD4UNlHQx+uiKLAhggHEy8s0/fnqZNp4KxLyAX/ZWKWaAd/OOZ
Yz+xBkNrtPLbxPnO16zdYvNWmjUv3p+3ZOFFM5oQ7IV2r8W0j2OwHhOI1JYrYbKAy1D/Cnmkn8Zg
HwYMmAwsJ0Gyon9ZRjwvmo8WSGSCFbt/z9OQQuIomJ2eDruuXbMmkl/TlitO25n6IPkOrZBdNM2Y
qoL5GiCzgo5ivKXN7doOtfWgU47KRJDhVWa9eUvzUBSSA3p6+5Pc1pk7w1EsVn9+MKMt9qDibjpM
ek5bS9DqgO9sh6RPLz45JfZb+JX6SsNlSnnJ0INRYN3NTV5IUX2JyIABbgCjjJKJu8BoKjLJNgUv
U5mjWP9v6s5kN3JkzdKv0uh1s8HRjFzUxp0+T5pCCmlDaAhxnmc+fX+mW9XIm7ioQvWugUQiEIPk
cieNZv855ztwsNh9iwrI9gxcvWzGq2YaDCrHYa1eeVIpkk8UfReOc7Vk54+ld+CgwQyePhKKKaBs
aMhbdcFJKaigsUxYqe04/QglX5kY9rdj8GCtdJeiJobvcAWvUdf+Rhx/trw3yI/Uu1PhSKAnF9Sg
VBSOwerjIYQ+EI2SgxhyiHr36eqilcWSt0yo3ME5GOvPIfaeHLJ6JhUm9L7ngh/pJx5dNdMfqse2
nlFWW1l3v0XKg5AJU61vpgjgp7rjuj7Fyy+qHR1whzhpX8PJOkQaWRISiOufy19tIgIubpi1EA0N
kkzEegOvPAk4+qti4l3+uWbVGlOm7aXNl0tk9MdQlDuqtDBYTMV3EzkHAYUsmYECpxUghzqGZJvv
mJihcZDd17BdEaWEGNQlh0b3MMRSXxnN5Vue8zZyvXur9Jo2pOPVRzgugBHU11B/1Sp73Tfb8JsG
wj0IzwhyaPs7l8AzKy9nsRiTjxyMsMyS71rvsRXZECIkIQ5RxVd7Aon6D9ywo4M34ULVTe5YXVr3
itGgGBpevmDsFz+MF69BS+Qk9Ta34tYK7Togw691j/RjtJ5erVhZNEIfXhCsGnkP4wSqDmB06AHA
dKLLSGnLypTpZozDU1NCiPjVLtHLD27Di5Nvj6x6Xb30jEbQ1IA5N4qlMcSSl1Soa0VqT+qzSyWJ
pp+P2gDXNorqVzQ8LQNRGjERg/XgpBD6TmyiLGZ7Vwl6JguZ07RZsHmiXc5EnSWMjmmdianPAIGF
soINRI4diFFAWVTKIIz229UM7WasSZwPKv3t6GAsQ05jRLmjKIXAysiA9qEI/9deRdirktdLRfeq
HvLjqLlPCoGB7WhaFc7Q+gonTL6KFxJrJNKE40dkX9eDCaMjpzREraG9S34t4AHFr8H5fBSsObZb
/VbvjaMYJUPmPSUjViqqZYvxKdLzb9DY55SOFgiyNH00NpVpFRPNSh5tu4EZwMW4DpOnH6BEJLkO
8eIh3jGybTXGUxDBeElO/ym7gHM8PdaKquLMqhcb/ocbAx6xrWxfNfx0UgEpQsv9Tky6ta3x4mT5
Yzq2VIxOyCGaW1wmd0FydtPXWcUCJu2PCxE6rLjKFYdCh/D8Q0NQQXgTpEjRlURwAFCUApMB9U2M
oDTOquiAJSKRD0uapnc7oHak3FSFsidHH6YxdZufa8HmodIsXLpGZtDA5kkCHOLJkuW2092GVio8
V4Q/PAx5JGY8nhsJyxrTApJZwdsPWkNPqaCeyu42GIjTsWAHEDr2Q2Mmh3nkw1N3WidwpljFrlfw
cJPPMM9IhgB1EEl+/Qn+w2s88w7SxKAQCz9Ygznlkw3i8IPRMUG/xe89yayCN//nT2QyeOu2N/a8
zt5KjslQ41TgE1MkFNhhTOUhH3YAueAGqJuRLfb9z+VazOIpNd+B+gpSztVvbRRQawbkeePVLiJS
kKSymuhzDkaeYerjlGby8fOdpyp9isJiH8TEwvTgIHGA2h205AnHVoeZvkjDT/koA2Pd1kSXh2YT
xCiPaKVRbq4FG4mEStHRCjZJa56H3jyPdbAHSHYHgcIhM0QG2Lc5ymABPTeVTSi2gFIB/nMKNp03
P2px+Sdvr60w9ggEG3XlQ/u6mq5zDG3vBef9HwZdt7REHackCC9+Ta93y3udAIYxInlAaFgNLX3N
4Vdr3rcYGQc9348e8wmyMkXkHmxpXsYKF0TOaQpg+uDkvm2LQ1Dgo/H0rQeKnLHHcbLEYSroDuqD
TSrPFoKtACYOlYjd4qo2kn1MfdO86Fuz78hY9buJR6TyYdUtg0JyF1ILNpGHds/MU3q+E5rb0age
YHRTQ2QdFWlYdIVfzh0oMfcwgYS2TG6muYOCYv78+ay/8R8B5m0xOUynYzA7jMsJDjbtA5ijgwuu
AtTIpsneHaRIEwNClPTM5HmZc+Y7mgGr6gGYLD5VrD6p5YcUKRMH3ATwVoq1lDB8NMuv65zVgDyl
h67s2oRH38aAd5+MSl32G3l1LwutXKXUNv3EXx1R1GM6RhxaXEtzawd8L2jgYtzY2bzHQ73Xgvy+
bLijZwRn4EF1C2nFSPfYjbijiColOedN4jIaEf2if0grsSIxsVWX1gzkhi+7Jil4rAf9FLTaRr19
SES1GVCXNT+GyaM1xq91v/Wa7EC8dl8v7Q6u1LEps32W86Hr9cZ1aDFGKXGqWg078OJAtJl04s42
4e5gb5BZKGcuCGa3xmBC2+ZCJNVa0VFlngKQ3ENFbCg6YCbfUlzyKRpjXZim3+FQ7TzLp89mWzJ7
lgEPRdu5zr1C24pLVtp+0dMZJh8Qe0/t4h0SXdv3nYYvsdk5ZN6GqN4MNM7XHNVp18URqd4aDJ1+
PtrXSGh7iA2IXul9CC/Zmb1zDDOOd2uQnDNCU00aYX8n97lbfbTyHqhTDZDXoLzcvpROvbGYbfLU
1x+xGC6rBIZpQuoOHx/FZXHzPLvVe1PkHKI7T2fnmc7bNGrSS+0u75j2H1DfX/BPzhsgK5cyEMgu
dQpAmSFb2RO8Gh5TPN1I6Iz0kix77pwRkZDbnCnUsAtze7yl4/LtSRdiAsbLyPJHt4l22WxRO5dD
S+kA1OgVl1jo1gRkYaKOILi4zahcCXpok5AaOg9GfBhgoFvOZGhYsHsNjafH2xRicK1ZICl7yghh
/55tbolPzE/sN9wI+5J7nzocapyCLzYPBXsiNlbz5N6YdT/jtuBx7qBU9Snlf0JPdjPlkFCe9EMQ
yCdSOcKPjPTQOZWiit7iiEL2WJGOhGx9Ox2+IcLRDeSPjlVsnKYAgzS1qH8BaeCkpy+U/SumY/xv
+TXr8xce6f0qKavdCNkKh0m98pxvKnHwyavyptRLyAPXmHiqCUYqEo0omWbjAY59azAeZT8q2Q4V
KBnMW5o5nD/H8C5B/QW5/JIKPENlzrinJgW8IqI+3LESHgrS3mJosGiPRXLLNPE7HOJzFaWYlhdc
pKAvrxD0vDW78uQOp9idU22WoX8lozTBfovpvgtvwU9V3yB5unnZQ6Rq/KwXzhTO2h7Cl3kBnTeq
wr9IhzG27Bpyqo9M5cMjuSzOspQE1tCdaYFi66pRFGXT9UCfIETPlei7FzoLtVPEdp0kw6m0c0xC
LsXTehzwtEMro6XQFtYxVbWFpg0sEl/YC7TAE37e6iAKrEhByRmqJvULFulT2BQhmubVVsWIpsmG
3iJEvy5ySrRmnTdU/u4WbOJaLb8mjZ1yW2rPAkkJP+4rXOSrmLG6iZhRps5mT6elsaStUVe1jTn9
jbMqcpwM61Qt5o7oXQ8btDx0NScCIvEUaV0ENlwENMa9sQFKShVFcrH5uUO50OxIdu9L7voBIYmO
fkk8nwcEehJ0qnqSPMmXo8ooTT6OtQBAEaiiSjDcHwXcOYZuE+cZyixny+DoTb2lHpvfrW6Qu1PV
l3OXv64ReYngZyDC0x52bw+G0hjs/ZCDtlclmm6MI7HgYVckHmBCVbVpkp4nXEz7Ji2coUMdZ0kv
5xQaO73znoGwtGsp7ntV4NmpKs/BKF+T2jwaKlOdSq/a2MGbrRqVclUEmurmh50hxVvh6DPRDel6
pDa0VAWinKCrfUob/QWT59XNvIg7cPptO91vejt+Nj1MOh9NGl6pLVUqSK3sZSTDN65d0WWXJW+m
jusYMO7KcnBMYuSjnz4qN6VEmun05ktz7G1UlkiEHY8WjYl1bSHhl5S+o+6dpf409LI7Y9rhNDH6
OqESKyTf6rkPgcV4EufGV5nP74C0P4UesvfiadXYxPIDpX3mlX0YmHimhhmfFje7Oh7wijKUlfo+
d3F2KKNiH9sFk2cY5ts/bkDxVU06AXfbJSck7tA56jqPeDC3Y1Ra2I7LM5cxEk4krDNeWLmDUbgh
9Qa2F0F3spU5YfawUA423gEFCG0SZC/mVk9TmD2Qfha70rnZAe6ghCKNZvkoejygVL4wXV8iQIZx
DnN9tF+HIJf4rYgtj4m714PkLRyhcVk5PR08PJ3e3ScFGLLZXcEDIiO11rvhd0l7NIEpsvUZmQnC
iVV4nzQMXhCcNr2qq/by+9TKWr8Uw61OOQXFTYrJUUP3q2juZMvuAdmtPzu5LP7YdLeAfILJD7vy
TLvzG/MDlzPHNHK99GOiN2SVti5dzNgptyfiHwr40j9nzMh1D+ml1hOKiFIOK3VzGI3gKyZmynGv
hC3t2G9eWRIdzU1sXkECvqPDPpAxz+LoSINiSsX8AGFjapdnTj0SERqXPLnGFb3JIDSguyI+OJ+L
090ZTvjNqJxv5GavqCGhYJkO9eGXNXf7xQguuTTWfV78rrtpQ+v2TZiP9egxPctwuBjpE1GfB3IS
3HEN9x+q67heciHRV744UcLYFAxsouWTWlvwOGk67FUFXYVbd6jHrQyBxOYRcYl8ERQRlNs0Bwxk
C2QftmmQ5SK+qlPoEWNG8xW4brXp5uqasac5jXb70kJMae32OSD7teIEnCgGzFaS7l3VdkURMRbf
7WACvI89+kr68ZcL/husv0nVWhTDcq8oNCuaig2t5VcDp6sllb/SfrhnpnLnutN7PKjWtDjWNshG
8Zdr0RQ9kxdem5O4U3aKHnyUje8CLTlF3yvS+pxGo4fJu6FkN9oXS4cOaXuYWxFohW0Xfh81WyTQ
Ej9m5O1650pH6RYgTwtZhh2z4aTfmlGVzKUkgbpJX87O5B6XZyPEgsARjB0Vdz6ecrSZ7g59+YkZ
21MOcpluQ7bDY3TjF5SBeOGmLQWN7kb0FpUDwespvAwOAknLhinM5Gc6y3jbJ0rdmB/nUf9Vy35m
wcz8duY5CVK+3wBYPxlOdc4tF909tYhbWeW9Rx0yem5jhyltOc2BhZupp+oMr6Hsb0qDn6SKXEno
htYMR1jr1g1vRmvyIwQCe8EC77Chlm5JLM6+48Wla7QJ/tRzecOYAmq1ZHlneItURPtoEd/CyqYU
kMEHj8Bn9nUwRzTG107yMDbhKc7wt/KlbIMNmrBd3/ByjYgYUIDBvcniPZhYKxLbPsrGxbFB/6Pn
5sY+I05UX5rxHsdmsQls56mq6e6gfhkdke5Al8Ff2OD21u0/c0ykjIry307Kxon9gy8a8Rnk+qdb
5aikQFjwB4k3o7KmvVYtyISdeATAtfGG+KvX81cQURVTV6AW9qw/cd58qDlAbbu4OwlkptzQDtxn
6RqJDdpLbeU7rthpswTMO7HZ3MNIIbHV0K2STgAM1P8ic7hiQajy8CELgd64wKSJXTb+mNsPmPDh
gxeWdzebuFjSjpIIm8keYMf+aMfWp+gomIH98KgLXlkw2BfLNRPyPdmdWdulT4ZZbieXA3Gr5VyS
i0ZHdUn39WRSaFSeLGu6C1U9ixWAN2r0+smyzPCqeXCGxhLOUEw/OwOuQPixTa4pMAwKEt33sueR
WDOMGqe53aSq+6Fw7VM1cruRaSQ01u2iaNjPcb/RxrHaa8Soi4r4lkP4Jbc+SuOTsm9W0t4vG2yk
OTBI5qaNbCXfmBRKOowDeUOzX9WO/mxwaHDAI0PQmCIMIaZ9pgr52RMDzfOducX5tMBdA9TbDOU9
8awLlrrkVxVd8BrCWG3c6JIHpGzCqLgmZgWfZ7p1Bbwrrc1NMimY8+1JQgIb0AmUz+5xTHHe8I9X
npoGlTn96HAPDAgCq2zSBogMzXCc9OrBCvPdgH7KLrjxTsxm7vDHM1ez2Mpog3xNQ6o8ckzpfHwr
kdHXJozKvdQwP7EG43CuejVNsKkEL0DuJ+4f5edQQzRe30c+MJCspubLid/VQB+m1m81TAoq5+gk
1M0qIiu0GTLChNMV+DJRxz/FZpo7BkKJgSUgG5jjyOia5UikPxOU0llIR8JpSoFCFuSIyCroq78o
cf+qCe9vLk9C0Z4upWtKlaq23L91rXUBLJZlwWSR99Y2SXnixRRal4VxTjFhVZH5/1AZ+VTm/Pd3
0OM/0SAv8WdDMdV395/+rf+PmJHKQWv95aPx37v3//EPj7HCXv7b/zy/L/E/ZeL//V/831S8bhKK
hxn57wbf/xBJDeN/24igJBch5Ouk3Clf+w9mJLF4yMQeH7BpEor/q0qqq5pJGz+B7hj8S8f6b6mk
uJH/VvBmQDqhmdLhJZjOT6PfX5CRONzDKhMq++cwfI09jfaBRtxlNqPe0ks8BuNkcjU2R+TnHehq
/XMRM0qkCOu/uqDtv+u1hjCQah1p4YLGvvz31zKRsqxZkyhikhUEPQ0zci+R0wZYEBg3cgaA2aa2
ieP0JI/xJoOOwyDlWkevmWOkTUP6ffeDpi059vtNrm2QY7P1y0AAuH/OXVqDGCFnCxbT1inu+oK8
LdYDigSnBkxcclG/G0yDvkoafr4ufzSA9zOE49BeeUW8W9pw207JHaClN2Db2X/znuYdgK6uA0Tg
Q1GO8H92bluT9JyqUqfQcREqY2BumBXQacDZbhpKtssFqYK/XKz/Yh0xHEMJ4f9cG4qXXdC6LFwG
franLpK/XATS7qq4rBe4LbL39RFSNcYMls8KGFCIt84Zn2OQaQHsLdJdqKIBB42+dU7skNZ1j9zW
sEPz8/ktbUN5UsHPVQTcnEMv08AOyxMoSm+nZzl+xk02cCo0YqbxYBAeWrN7GB04u13qXJeO+JBk
ByS1odoTEN/b4fgOe5Qd4tCB7XbBz+dxtnVAI4rAQ8qzslfj0xBkuHqvImLpbMS0vIuQF+cSu1Zt
EtyYe3ZOr4XqmZjYcM4ogtOfXscvO1Qs5TivBg7udFSQrILAnfcfQkaPJTUWZontZKTYIoihOJSq
66KNgr05GjeeRxeuzNnXHHEE824DFzcpy6iR0fvZ5eQ50qOhN49V/ZQv8snBGEqk0/lVmSCeo/mB
cce47cA8eIF2oWX4LaWog23XUTM9XJ00eDBXAifRXFvTWPxQk4+5S9sHGENmSKoBpCbRZoXuO0WH
AGZUS4iocrAuyzqgPmQckhcePiRLwMKbFIw4FI0sdEIPdNgbwmbSKdjY949pDmxgoaLEo6oknSmj
Ghiq6dQuZf3H2CCqV82uZ8QdlklyoLWQ3QCzi6yo3zSPAyL7oI8BClJhUpSS0ZjC8Rng2jyV50Z5
yCTHp1K5yhju8NaY+6iQn9U4fvIGKN8Y8IASibKR69aR8SZqowLKH+MOkDY9JrZZudki8z1T7jZd
+dw0Z7jX2/JTd4Y3O2eLwwKHadl86JVHLsUspyvXnIt9btQEkKPgROAas5cHfotCRnscfhOtxtgZ
72FbBgAS8eQVyp0XY9PzKvx6Gca9WDn4dKx88FDJWyl338BLbSjLU64/A/ufVD5AIEgPrnIGlsoj
aCu3YI9tMMynX7MK97Qq5aPiPh25n1QFgOhky8EmkQlS4SA5n2uyQqGKp8XcXVgZDBLMKlKUqXAR
PG8QP3Ny9KyZQRcBJENFkbjJ7t1ZEvpy4ycUVM6R88kkvURIOdEh44d0wu9m8k2Q9SwVd4rJPWUq
ALWoKNSoQlE66ahKxaQc8lK6Ck5NdMlqRovE7RRAjuR5MEO/piB3hSAdbEryV7hbHNCSMaEsT8Wz
GnJac9AyaavokmHbkvuZinN1iCemEVBkJGuinJUgoejAQKzoxnLpzks7Y0RRoWyIWR7TKBUbc8mP
hWWKKU5FyvAOHkKuiFVO2kwndRZP1TMgLcCQmKVbFUyTKqImVFitRNxg16xu+sV7Hkm0sXs2MPOX
92H+TEr1GpN8kyoCJ1UYblCxuIR8XBU2u9Ekgxz3BOcC1+MVBg4r71urwnVaca+psB3PJwbWKoCX
CPGSdZKnBdG8GGtkOIYMetKEsLZzP0fBcpHVBDDK8y3yfZkK+k0k/iySf7FKALZKBo5BYKo6cxUS
lLKmSekUq/AgBbUwVcgTChUsrAv01irtPxSDj553PMiEEEcVR5TDd6biiZKcYkVesSS3iD2Ue4Ak
I+UF6vqhKUKFHEMN4GBrnA0VfyRtSppfRSJDK/FdFZIk4pNuFgtzgkmA0lRRyo5MZabClXQlMhBT
gcvuJ3qpQphhbLyEhodLWdH1OoKai4ps6mQ3YxXiHFSc01HBTlNFPE0V9uQ56+50ZuUqBopm+dyW
qPt1Xn3Y64NNXtRWwdFay2+BuWPvO+3AA637BjuO1ZdH3YlSDiLET5fwHJFGHZvggpmrIaOKL9vc
6Jl4qMvq2Si9X/HQXhsOjdAd6LV0YxppbQ+4ySheimT0TYuVglW9pBJn4XhBUjZQkdmxG3+bISFa
oeK0gwrWemF8jGIbZVmFbkfStxSvksSNSA2uaxXO5Rb7Zam4btrM9V4nwTuqKC8f0a1R4V6LlK9Q
cd/SJPjbqgjwrMLAlooFkyS9ixs2LLoXZtu6wbJDN5yKEosRFoLeXV2c42vHbSz4jVAL9eYZpNeh
TBkuBdm4B5GR0TBEm5JDarkgvdwa2MRd8sy5CjZPPxFnnQ1eFcx3pjeYm5ocdIX5/FCTjIYdfay9
Hn+QCk2rrutBxaiTObnGGSoTgIo7CqSujHZ+zSp6XasQdkAamw1Ag12fiwMjCXItvakO1loikyrI
XVd8oV+9incjwQbrUUW+bRX+RiaVKgweqVh4oALiGUlxHHKVvTxOKkBeBb6rAuUNN+2q4t9pZM1b
FTrXVPxczKBbaiE3AMn4SeYoxYw1MVSq5psbYQv+R5Dd8Q0VbR+VI95CIs9V7L0j/z6oIHytIvFt
/GwpkQU4w77GNrE1Wa2ogLXyiUIbAUBgboC+TZ4XqJiQRWdoP22iaXB2Ool8AdeZZQuE36lWgX1A
Z1ip9O9RxrdYRfppV8uZV+sk/bVePoaGdoyF4JaCBTCP8gkau7V1oQS0jZ4h3VBjPSqEQN9mp1BB
BYS+NhRkAA77NdT3A+yBTkEIUvEWKijBovAEmVu/dj3IXLcyc7oE62+8X1yOCmvA+rsJTSAobslV
gXcdPTu153WjgAgNvr0FQsLPvSGX8VfkGl8YFpkjwJPY5A99YdI0mK57AhnbGOpCrPALwaRdx7oA
pgcBDhaKWLWJVW+RQGenvLgzG6pW4RwaBXYwIDy44URgSUEfOuOXCQMibaKz206XphfAmoBEQF+e
SCpAAFIACQ0gLBy5Z7WiryurgF3DKBJKh4oV91emHjfN88bLUAaMdFCyNDkTO8LUlPcH7GKpXzfG
aSa/t5kRD0Zd+oEdVL7ZMF/OQxieQQj2lnLrYyWcaZswhVlZk/M52hZDrYRZocHYfQWIhM+3gbmY
NV3IGKuiCxoTu6bzrmuhafjaGL7EdLKeTWJr2zhaELz1ULA5qP0go3Wkhtu8mernBoOHHRi7uTIg
VkRbngBZecqyzLi46YC1pW/qWzM322Apki0BCuA30Attd1JZEvaqNNpA2RDbogPuCDHX3vZ9dkw9
F85/+GYa9QWSCdmuoot8HgTf0GpOojMpvtTkySwStD2sAVj3mfLwFpBst0sQUjwtDbylywxipw5v
CcUtM2WwJ70BtB8a5okx1S4woz9awOZGs1Tjsdp9zAUsmXlYTGLP6aMzM+lPZLpfMnJBHuZcNkPI
k2kZlhjtukvQ00VQg08eVREljUHMua3p5NhdtBUyh3hmCOybUEEoBYhS449HtZ8vcmbyuq35vP5B
/eSMfUALbjEZ8SR2zW5bU+XU611/kZDiEX7wpYy910Ifh9EkhjfdVWPRGa5D0DRf2M0Bmc48HrLk
AcIPOXwHtYbuOhIOMzzcfvDuRi366k0CrmEbvoiKIQvAmgeXtKgP+oX7cWZbSIhiRsCrtlZs1wcs
ktcpFTvpWPtiAq+sc7AY6EFlwijvYUWBYcEf0Bav9hS8EmvPDlntZceiBXfV62wul6Ld5XnwDXQT
lm1L/F/a453HlZ+Nzza9c4UJx7d2XO7KINZWbQUZs7TVPN9iOR6DSl9/tiPw+bSb36FefcXqqiqn
4TV3Mdq29QLWVzP/9NNvdzGsnYiDj0X/YaWt6oT6FgoutgZkHoUFQttFRsuY+WmyJRNhNDwyHUJm
s3E3LElFoxGtXD1XZA0PpnnvW2Guc1n8wrfP6VprgWbqnyWlsIbb75yG7Ry5A3Zp8hHBgVAG6+/c
xF9zJPcpNOQxEufcM7BL4GMsw87ndLQ3YdpBWkoOffgy4dtb7HSb9kjGjnys2U8GegwOrZNf6L9f
ZyuxGqSykrcHPUVfawqTA09JX1l5hXXC805d1GCi6sHhhCoYMqBqetOymZgUcp7RtkYK1jTJqz+2
xfQh6U2fHTJBW9yhU7sxsvKxjKEAAnkaPYc4pftiF1gv5qZ/tMNgj4PkT5o4bKWS77kyL1qjvzZh
942MUToTw3PjEJEHxupVziAP0KZKYA11fI+49CtlbgdeYtCB47HnE9eCTdZIzdINYNm8WibxrrXl
Y8SM0ex+GZ1JPVfLHcNDfOrbD5jGm9hlT1O54YaYzIeUVPlULG4g39i7lArD32TPsBXErpbGTe9B
Qwedu8HjUkbLVQentBVgWUmRkJnKqAxukIhKu7+vneHMwHW9OBRCisx8MRP9xtniq8YjWUXjpcPT
BgGBWyMI0EvysTwRvUFWEiAbcvQs7stxOPbOQzmY3d7T2QpFiQYVDD4QAl94H3FoWpvYRn3XOzrG
a5VAR6fr55rokx9ZuIEMDQZoNRPmDD3h+Z2bOhyFyPyO0r1YPTixhDrwoEowJVGrPkfT7HMQIYRa
NTRymOVrmBM4jXLKaHNTuwP0c+sXdSZykZ1C5LdI6hgYUIIrXBEN/PREPsxBFdCDGX/ZzKSY9RPW
0bGsFjBnCYsHo3aXtWw36rmHAJtrJMAmTJ5ivplFyjM66y+Lkx8FVVCDdyWjdddYjb5tavbilJv4
tY0Q43AsSYyZhA9VV+VnHCMsibb4w/KJ5URtzBhyb1i9gqMt7Qfobie3qjh6xvJbUxyNkNHWqmdf
eIQ0hmIYWX/yhkuhL9pDh9a56Aj2ub7c3JzCBD0CPt7E3Yqxy7nWGLSbS7JJMCTpTX7FL6Rmytel
l9uixIfghDVck/y9682rVVjY23W5zqykOw+ViaVsUnsiJ3+lF3dir4QyCfZ9RUFue4RB5LMpesBC
cKtQSKIQliDKJv1b4Iq6Id0qf3g0mi+LKk6svOxMH/EXsiV+9NEy1uPyh7huv2GTG0ET3Fo1D5m6
sv7YKct4WqJBivoj0GlETjE8iSKfKCa1o5WMnRyP958Wji7S9pxP0bUO1VqHJ3RJy/1QDSZCG83t
wvqmrXfkQ+76NbZR16dwBY+GZNYzp2S+x2Q70ifSL7xTXrmZNKqiGBa1e/wt7Ce0hPSpzXTMJB9m
0/+i6vt6qnHimSBw6qHzWMtj403EhQW5B5WmlvSalt4+AeJF/fttojc6zW28DBIpu16YTjbPVkUt
gEGlHind195+DvTfqSQwKOKvQQOEK05Jzb3B5plySaMHYshTIMYB40PHX1Uqk23mPG2l9hUWv2mx
Ljdj63w4UPN8N58cP3blu65YaMUUWuvUFJD/aaPsSmw+beaamA00KtJk2mJy74ZDSicD306lBxbP
PswhTzjTQk0aF85fPZvpFVgJKutICHtJQNRN5/HTsiikPYxo6GmXqmeSObdDfUABl8wbLZzJyHEB
/VeXYbLeZ4jwp1gcB+DwU5AV50mrt3T72PeVHJ9NOTMoDAixU3GArAbY/dRMSXKsLQlwjlaOKuaw
EUNL8NEkOaVJtEbNjc7DoG97s5u20h2jY5UsHA0HPulfnc5YNY6Gxm+taKdx4NrOJxl1wTGI2HN5
i4QIgbPMTWswfvS12nn9lZjts6aRz0swKRcNTMAGR04vuQtbVABciwTz2W95UEYDZz1VnCcS/Jlg
UAUi1bKdAlKsnccMFI+c3+oPmVuA2yx1sq26CTUs7J6KmBF0CvQ+YIFu0QsPdqgfZaVB9anLeDc2
ZU2jU0BPGto/nldujyHZS5phwv7E5R3vtbwBQjRgQ+tJuieEA/Gnj5GJTcBmeXGDejOm4uTkI12t
UXLsFh2O/ORQmweVvs3wpOPVZFaSWaBDuLz0xbYOfVQfitFZNw5VL7EM261omHOKYs913K0zbY88
aAPF8M5T14xbagaAPVDH1o9qgQQwcOZkdOD0cZ1Qo+9YO3EIxckuYUoGQtS+YUlZSaosjlEebEeH
9SIYoC/aRmWc62Jl4ZTbFUmI55VVKwdj8o8p/jRhPhwEh8BKbKXGO18nbrmpaQTcSJZDFk15xG60
79u+pjrFpQGBnfLAbJqfF4ndycWd57CvB6i/Ro2oDw2dSW5e/6oGTqEJ4gEhDEparfocNDo6gOPs
sFPyHLOK6Oa1KR3l5o1tUHIoXSv0g4jhHgfzgMevnW87/F77LJtBnnv6wc4dAvyJ63dxk9BCQ1ai
tuW+z9LHvsMkFAzlPna19FjG9rb1Omdb69jH47oAGwadkfk5PjyqDndCOaTRK48wOvELF8neSQio
jXW1tix92WfS4GRYPpuOnm5h2QKxj0rS7xWJGlnXu2iR7a0LvuGP9cdIFpcuGOClESQIcbocSes9
ZZn3uzDEtNZHtv72MG14OOirRZKw+rkAf95lFZNoWS82YjwPTM44fmf2mu5TfZeXfIxtUsp9xRzc
7pkLhbMJdaHmkoqSz0QEOmz0IN62L41ulG8B0/IQqF0fBMe408Z9Vp01Sv9gh7nLfe1GaqGL3zgw
8VZp7OSSunDO7ILqZnkQDNh3TgslJVO3J79iCKu85YNK9SWsFmQ82NuWpIDY56cW6ITegE1Cr9+f
dpLfbWV/utA1N8LgTFO7rMwB6rkGV3dvaNq5Jg2ya4zmwebuOzVd89Cps2aeuBj9u/hET1gJNE2/
krMZ/WHZ5tQCrMmtYauPmg3WGZ6/eLs2PYfLVdfX5pVBMM9uW8vW0AjN1Th8LcNC64AYby4hPRYz
gw3iaM6+Y4zNxh77rZnZTxh1CGJgOeSAEbzNFSjbBJMF+yImn9rr1ER0sbVy2ugzSQyLhstpYuHx
rGTeGAu/vyTE8mADWLrqeaV7x+rKW7KUvoos/nwp1kw2dbZ+/l9VKfsY8d5YRcxxGKLm1saCrPCP
RC5Kcfin/Fei1L/QJYVpeY4DQUnYugWr6a+S1DKOPdOdDioZFkrfYAO3VMPot3Cx1prDWtDKHNdr
bTx5hbGro/yj1pDtjOL/sHdey5EjWbb9IpRBi9fQmsGg5guMEnBowOFQXz8L2W0zdXuujXgfs27r
rLbMyiAZAfezz95rj//dTs5gDfsv2zGLdaRuso+FUm6bM27pb9sxiwSs7U28FAnsayOTsHrwvPAl
adL3Dsvagevau43/mTiaeVaWo05a5lAhXd8RWohRHWR/+bOy+7/6xv8GT2/B2vrbcvM/beIXH5iv
xBcL+r9zu/7xp/65jXf/goBjsXM3HOKups377p+Qeucvy3LsgPufZft8nP9jGW/8ZfAndN3UPcdg
4c7e+p/gLisAXz/nnw1GPf7FRvC/Wsbr5n9egQcu+w8/YDBx2EX/ywLYZ/NgI0DYC9U21DnY5C6I
GQcbyFMYJqktXDPgvzKQk5ud+4GwLOGRT+xbatAdJHEV6vN1i65Xthn6ynbsamVXNA6lc/dQoWgh
cuaTbO4lSnoaijR9PHWldu3DsIMB36Ns4lTNqDVKWceYf3qO5sajQerPgAjOpUUBbJjAJB8n8RCC
oFFzXxI1Q3fC5hlJVJQx3Ty1jk2FLB1LvaBtCfcYuLzafAnmJqYC+7A7dzOF/hsE1wmD6YTlq343
labWfUufUybeJMSjgJvsTvZIl0bZZ6uAxZGNF4BhEweQR0kW9lCuZZhJWSNDMiapUU/qU1oCd1EY
98eoGW/8yEnUKcmtHE/8ujHN+27upSpNnO8qyA/TysJ+v6VOiWehmZxhMSwSRvBs7rgyXAleHOmy
dTExUYOVzn1YGeRpotQbOs8Q+VQDUjOgPaswn40RAWKQmbGcdHU/zU1b8dy5NdrWNlTyUsxtXCXK
AmtFksBzU1du09mVUd7VU+LVzjgp1+3yda032G0d9jVauNUrur96SsCkZAUbUQum5n4w7jCbUbk3
3KucljpC1+x4s5rxDKYrcJu32MJ7Xvv3bBJBAjVym+jWgVCk9wAU66xy1qbGwI2+02f0ocav9LR+
pBfkapkyu4uQzebyql3ZCGzIkFsOWCuBgwdPsHwtLgPhCVJSsQgqcmMokvQiWCwyiEhZnPAE2eA5
YDIFe65Z6hISFBoG7c4iNvBs5fAvokEtS60XOwUen697roqLHQNmh03HpJGRTQ1Az5UtlmjlBpu7
smXWoOhpT437ra+GTdpuB8qaOo3IJhixTJ5Z3hxkQ9kB4RzA3GtdzDt+4ZwGgFLc6C2Ac37yPQbY
TYVpPIfWtM1kfq8VDSP3DJ68CmdOSSj6t4pvWy8+x9Drt1isKWbkN3B+vvWd5mypi9hk2TbQ28cy
RDHEuF0WDNZ/7JQmd9M0hH06d8WzwjpD3kwxF+z0CNKTZIc4tv2qNCnMLIr8XAbsenzZv5bp9EEx
srHKXWQ8tMBI4MTHoBHg+1ffZonp3kb/6qIJCzYO93YoqzU3IxIHpX6jnGgIzWTtW3xsHOG8Az/a
6DmdbVaWYs43p7WoR6jPlnPjfvRoUJu1aLr86o7DcKrKNjqHobvvTMQqc5zey6Em08YMXVdsvwuS
j2kS7JiNYKvG47Wd/8oUKWSw4u8pETs9tuo9YOBFbwMTsqtvU/jmWeRR9zT/U4pXtu9xoCtyDKnx
ogXhu+O1LxPaKnQDENq0vwhb8UQws0ehmnNoY8EgkozSF8FHyQho0G5EjDh8zvP6YIDM3jl9dZCO
fVADj0CclV9pHC7t6lHVf541PFUK79vE92COapfnJQkLwEI2WNERp8NkU4A4p7N6Mvze0kVp2RPK
onZe5Tt2IrOB/nm0p61rdHc2crkmqCHtdjFlonmakBTV+ws32sfSs+dNF+y/vqBLhNFYcPnz23Dn
R8zbkVrTk6N8QV9lT0jFNZt5W6cvaYo6Cl0dJDamfiCjkjvvBapWhVjhh/2H3xMhcPxLQo8Vzo/4
PPZ3IV9ybrJsF7CWV640WELYP/PaKR9QbTyZywVPPB9IEyGWQLY/Mtd2I36KKyt6F3HeQbfpkYLq
mNxpjdWoKo7o+gmGSNmth5tdmYwXQ08e0GPh4JkUisLVTTYsbnFVB9PVpAW2Gfp2K5QMj4O0mc5C
yjkifU8mK9+BZzSeCJhjj05vKm0lyI14XE+xuuoaqsUQDXhgcRQLz70armAJbatV650Vi6KFltYV
ULPo6PvxnV6gLIWwjknVZrvZ/bJqy3GET0SkwWxY3VdTrZZZqrXXaPJgWtrDR66RcKkJ+kWkgX1/
zNbShKTBt40FVv5WaBSGaap9rrvmczSI0sBeOJsdo2ITAXHOG4QQpRhuMRDflWP16o/zoyRkJ5wI
44OkdXOLiwkjbhMeQ9StdQsWgGrUkphhxNMt0GasbYl1eohPKFioPDRLyLAIVmWUvUTKLG5jnRwI
I5zNorvkNqqIm7OPyEwM2Sjs6ZQXKwmMbuWbHIxDD4HL+Pa9iGUYyyd9OEoTb0hOEpttRXgm3P/Q
tqgiRcB2VmtOJREltwfTIClzT2sE08ZXK95JGX2xPTb2uo/2sELD+MnwkwennHPOTfqsEvmY6PvU
Hz775FqRMidecFCVAjs4+KSgyFTKzDkppdYmF3CWex2jlWBAi4OS8cUI3wRfksXKleO+3RdGI1d9
+h7QVlBZ3UdVUepW93eZhHaQ7PtcIZQ1Fj9IT0D3M8GMxE/Kh7XYpds4Ci8y9Wl88vjbbLDOPJxz
KNF2dshU5qyiMCFIQ/imkWoZm96afNtbxhuQgGf1jGeZ8ShACSkj6wdi0U0MxzYk9h1uYGg/4+0+
sin/7Cbgd4HXQLwuxk0u72jKwICYZXw68hzlAcpZHjXHuB2b459fjcH3pOg9A+cVbwKXlG2z7EgQ
7IGvYsttza0fUHGIw5xP3NTvTZ9yi7TPz3ZjUb0iHjviZ3ah4ygJSaK7NmxgSs4IjcXozarZDylE
duE9mMWccCFI1oXGrdTU0iOGdaT98ic3EC5xJd4QDTwsS+2v1XX+xZb+69DYPvV+VrKMjIajnS4P
38sZee1GEHIl5By3abTtKDxs+m5nkQIQaf2mF8QxgqpZCWWzku+h4sfZq5xIl3G3ol4EL2Ya8eAi
onQyyB1w5Axc+zyWvvmbzlA06lwuEfS6bRuWW7s0P6sZ55xl8jOr03OhD5QXEwlYBrXz3lgV63k1
usBDIs5lRFkWkWu+enkWePYiqW0ii4O3k7TTBopENab+2if/UzxOU8texKh59wuIy7bNZTDWuPhY
L54t8Gs17gmhsOG2iUUt94Znrw7OnU8/teHCQdUZLa2XrpanweOhU0XFG49bVpnUwTV4OKaAzUAn
1tT8sLTXi2/PfemgAZDxye+66U6WBRJyyvZWSvgpJaeFBpR71WS62jJxHOP5AachiuIRP0y1fWh7
Ar6yZedlOJumzShASXJnoxn9YjATgR2KNRjGyoI0wCRL7kfeu9Ks90Y1D+xQE4zeMYjOiTusb9Dg
7preUxK/+hWt6rIcH8yhe8G1hVvRJrY/ojj17SPuKWJ/QfQx+ay2sxEML8sfDI/S2IbUDPEEeslU
wrUu/9Ia5C+7nHQC/9Fd3ePjKQb/xRnvwiTbQ4onh847IAmcU6ZzLjuzTas4FR1lIfOnOkvN30nO
YnFG87eTWC+jbr17RfGl5T3ADB6rc57BpRVlV9Jw2VNwl2YSVZeiQ8jhMAkblsxplP/qFuXzVmkc
YxzHKLHFM3fWO74ovKBLksBnigIuFZ+A5VBXKEqTTZFT0ZNlI9sB0gm+mBXy/5M2XrdeetMUx3dV
lPvKVGeHxUvGrtbJy4lFK9S+oTc/mkj/nYufaFHSVrUaTqGNh1FawdnAO+Zwi1rkXWwtwPK+ilw+
khOH9GOSrO5da8Um7FDo5TVv2MIV1Waqo3iXZHxNcZOcnGLo+KF2hE0N7mhOH2A0GcwvAIBrLvUc
HRqyPYqSTdpt5Zd6eEjM4msY/bsk1LHkxiyURd0IwsdZsapHb1+O6ReQNj5OhhrJh03ACOcvNPev
hUFEjGL0R9oKfvLExEDtoh47FtlPE7Q8qWuapkJxP5gOcm3/7tTurRs8GKStrHj/8BQfyF+b4IVh
uOzriJCKOaS82QsF/SFhndZWz2V4Nllsg+MrT+TEuu0AYATeh9/t2y5bOrbNOnUQ912k8aYR0lqZ
pMQ2ps9iC/bNR1gxvOiwOAhab0K7qvbKcF9bh7eJb9bPte1uVGA/Iva8kJYUD5rH1rfR07tqirns
xGdMVXdWy1ofxB6S8DF+Ks1460H1avwI+oN2glfHCiu5y2V0zprpQdbe1o/YBUd5/Vy5/VPKLnNG
1phlA6IiPk8F41gf3gGmXHHAvmklH9BOzn1XXADy7CdgBUAb6c75MMbZDOelb55tvwYUHrLeuG+I
DXPJw5xTwSHWPuYXQE3NT5vK5wkDqpY0m6SrftsiO45W9uy3nz3LSAxa0Q+itL52UB4F/KeeQlpz
bqa1INEvWBcmp875Eta9XffZbfrTZhu9atRZ2nWCBNAn373LE4IMPP32N/bJSJm5B0yWm0uigm9j
7syd+jdJhW5Ile4wsKpir8cMaABSNebCXYp3x7mAd27ihRmYb6uMw+o+DYLvvsN0Jr1JLgtKfCfA
BgWS6Emf+32djij/OKYLipbI9BMJ3fv268xippG+3nfUBPeWZtB+QnOwsOgQttxlN3cK6wWGDRtk
iGijb4PrpRnLH0UNWan3/qauaSbuQ7rzGkYpO8ClUVJfbE1M0cmE47I529Qbu3PPcULhMbGsK3fH
cAk65eR2dCJzudi1ZGEXgLru/k+M+x/BAxG9/utcTJl/fjTf4v8R48gXzH/qn2ocCRgkJDNA8rIt
Qkz/DhD0/0KJ4z+WybrMmqW1/5Dj3L+QyPhjBEUCzyYt8e9ynD3DBX36VQ3LtND2/pdyHK/r78Kv
bvD3uLYTELDyUf3+VYwrnRzHDCIiYDrAUanzhvcRZ0nU4+aLOEY6V6kdix+8ElG3uKymPvqRNfaO
v2mY/x8t3PxHAOPvAQ3whYbjmSbBkGDOaKCC/l2CZp6J6oo9Ew1+do/3cTIOBRHbftTZu/p6ubZN
kB9RGB1kScyCxbXiuaLX+n3d1ntdcWjUGYJi3dozvAmfP5G0mPhD9I/6y+C7a7RPdnEs9z2WEF4B
Fhe+ww4aabNM8yOCf7OqdGiBnlac2piqvC5urtK0v21fvfZc9lcaIIXZO0zrtT0Dpw1oCaSOO9f4
GpLpVqEtBs22nVKuNV3BZ57kP6x7y75M46+osn06OhRoclPTJ2dtB/lXXwIM4fjUWatPen6IC/c9
jBSeypD51w0fpc43oLH6rVUKxW1DXcyiemYh9JiSZYWDtEsDfodRVPQK50cl5gfEDCywWNgrpw4X
w5iuOo7/h9rEXQZGh+xmc0e1PA0wxaWJZjRFMdBY5R2lnXwWVUj0FIh7vQ1SrM+Zwb9d6Ds4h5k7
C6berEXCwSGaRDG6nf/GahsI3AXCwGk8cwhsg7DFkIlHmnbwxTnhVrbZY1jhx/ZdcNfxhIG4q0Ae
aKiG4BtESRBeFEz6YWq/hG17sNtf0LctBYs8WTuqY9aV7eETCMlfW6J6z5vuIYnCYzLlH9Q+Gesm
1Chpgil0nuLnqO6IIDeUwbGuxfpAKlnPz93Eu8Zu05fK0V7kcGstnIK6pBeA3kPUuwlTSG3KTTY1
EF6rHEXy2Cn5iDSwLQdbrsxwWbv+pnDM8CTNvl6mOmFCE33CAFKTiZyLh3iyAPyts6HG7O2GtHYa
8MgL5GImnhar7oLbYMD2qZDtB8Z6h8i5tUdqedMFNsNqULj+O+55jVEO4IU30g2JznLJnvCzmn1D
jTlWs0WjAv+CAHClBXqFW0PPj6ZN/pkMXkWGIO43Ln6gHW7iM4bCfUnt96LU3SdX8z8sB3iYObS7
HGNpp0+oW7SmjaYzslDFv1EgsHG8USAGXxmQmVMeEzwXukrtTTr0BxiVBJjhJsD1CG5O2G30OMeQ
TrKVcMgha63vaeyexij8zuicpe78aqaFtYHXR/ueyL5JduL7GvK7lRWQDUi7Cfhi1AzbqLum4JU3
BKhZRNrRnVDR3nVKtvXBdMdLThdZxJypewgCUkP51Ghn/GOrrSOqEuzqOcgDOn8wQFEseEwB1vFx
wBYtXG/P/0w6Smg4GPQkdR9pUWDrx9wyFOghfErztqbPr2fISlqoYuWHN0CiHFJnm+WYFEthlLs2
DY+2wQrZGBdCXROcmotJAWgg3nyGpmIug8Y8WhH3/V6+OCJaV4Mw1zHK3oLj/IG2S6YAHaoXlq9Z
y/hqYInODwGeENxy0nZZWSjZeJDJV/FS9KjFX5uSAoRbD4G1tfcBeIKVSkFPQ25YYgojcTJOW8ML
iIYgBZ9ij1bzeOyuSfI0BcCgmugu3qYsGw6dKK+0jONPlg8gadQynbiH44Z8KGwn2RkNPFMvpuwn
REkoJ28TRd5rUE0Olh5nM5Xw9AcX3dBsMEzgwgxGJBw7Sc6VgZk6kmxK6vA+R87mLqMeMsLeHX9L
r1vJPnTqj34qEEUM54WF9xOyLi7Mydn5IidsPsVssLthkdbAPSJ6xjJEam/F0N1giqMCteVWnMJR
0wpYQ1FvPIAi4Nxqq2+w4zCeJeDkBgob5Snf2C3UunKKH3YvNzWkzMn6kG7IeHXVu49YexSfjRDZ
Ef5tUdTdITKEu+1yyHZMApuYgYbkf37X2HPDKGIK7Qb7vADpVNNSMtj5tKfR9z4e+pcoqF7cgdVM
MPoaATXI2rAc2hozSXIA3sBl1A4XtcSXjdupR2pw6BMIWryIuF8i13DhPDhYnaN7aWdiDZNlTVQJ
Fqg7fGgeLneZdhsDONJCTr963YHgd4bf2kOq0qOZDxs+1bVxFi1l8AHN5QkaKTrpunfdUzWTdhJB
YWlhEx3y2+glcL1rZ2jPTfLsjMMjeKWtq9e7FsKkpgbayeUTV98/ljdvND9GaFee4bKVDp9DzBdm
YsKPB8uhI7useDTQH0NEoO68R5ijj6FHdE7Y2gdRxQcRCOPgx7jdWHj/DjSo4IK4TpGADKWX2hmL
5blqZHbCgEqbZIu0rT1zs0XCbBvqPIAvSVdH6x2856ygBIXnW7dwpHgpsvQYFXTFB/6r7vb+9jk2
U5N7NmmCaQRKhCqJhGSQuZvqfk0hiX1xtdco5Q1W591jPzv1A6CeyJv1Xlb4PgUMdiCzmIJp6ixM
3thF5d3HAQmJ8N4Cj9tB2pkslHua4J47hx9w77DAH1jkRV72qqqpOwArWwJQ5wlTD5hCR/euT4NF
3gsNa3J4shvJ7QNRrsugGmBFMHWcGlngoUsCggzg4eQni3Xton4PSVkkHptKcjqkLFJvLRwDLbL/
HqID/vP4qhdb3clITuTld+kykPWl81BgZNa5EVCvh4w4l3biP1g2SQ+fThj82J7irHuqZrRQPI/C
Av8j3umIZRx8DmEGxTYevnKncJdRK5+ioaQiqRE8u6GvGoZdrrN8vB/gcC2cOU9YjOK1phOdSS66
0K5c36l5oRrnVGXwK3YLyZxuNqONIXiz0t4Gq0A1fKuZritk5GU/Vg9aFJJRkcmnbhcXCoUp0M1/
Ddowl9hbWNjGAQJ9F+OILWWOjHq0WxuvYZ1RXJZqBytKhh2dFDhyPedJdzu06eSsNP4K8mZsoqp+
egwbwVSeasSWxp0GBxF5wLs0OmKVbmVbkzNzAdGSI97rWZQa73+QHwClKVVBe2JvQu5MpsPNCI07
VVo/MdflsUSyMWbAdPFuTf0WraU/b1mjsdnQxR5qm3804wiUzviIowe8trcO8Nf4KUnu3P1mGGcV
rX/AFJyNuchCwqceJCc8ROPqhftXmZhvlciuo1O/YXZjb8bPjrjQroDrvLYZTqmp5dGCRD2WJEpd
rzyR3cWv0Zkb00HOESkFWCPt2rH3HQizwH8MCQTUME3nG3fG20caa+1KD64T3bkYhlC/dKU9m1q/
r5G8MVqSEUiBlQhjvI09V22FwLRRrtIOdtw+5xyKFsqwY0M2Rf3ATSPL58Tl/NN7+8A1cI+xjEY4
Zvw8i5pVJATn83BfNMPcrMxsy9dksmbSqxBLj/5Vle69aktC7ciS2DmrO85QVuMVemmR8YnQpW4Q
ai60V8gprMNdtgd2wOUSXiQWVZsGBn481rhryJXsyFJeBpNQWYaSGufZXiX4BFwsVzS/ohQntGtg
YV2xoSZeoi1bLeW7A5rYJXmBiMkKuJHRTjrcOoix7DCugoM20M9ZX9iDPDM7ffksD+uqZG0e2VdV
+nj3BHKKaNN3ty4PHguGTVxbKKCt2jVtf2+16W9TLcfe3NS8rmFCrO3SGohdKfjIQ1Qa3aBahgbw
2X4z4Pp01CXQqoszA6gDlkAlxtN6jK5cKe61mJA6IUnYOLrYYUU++x30Lu54uwSX6yIjOjmAQR+M
U6GdhN089nF6iUoW8ipqX+pk2Mc27aq9S2Y4u4RxfjLc9qDhw7D0fj93bcfC2XWAYRMn/Yoze5fu
8f2RghqjdU1KMze6l6qQh5Ka99EcXzlacn5JJ9lvaXa3xK3Yg+bvZPK+ZscBelBOesGYgquNSKM3
2KMb9Rye2LY/2joP0IzeFE4TqhjrbWkn9/HIP+dO9lsYoBI4tRxqvH0jfLQKSs11F7ymdcTUfC0y
3gET6VKO2+TLG+uzSINtVpT4/OH5DMOmL7auL74UnXULv8kukw+rBlrL2lLdW2pq2yZrnh3f2Sk/
f6eQFQ+UuolQe5TpgVKTjRkMN1ZPsPQ+AHgdQjyQiQEIuRiKBT/9YeVkOhfz8VbQMZTTSJSvRdA9
+wPc80mHYQQwvLOKk1V7j02ZXzUrfpHBieD6av7b2kL89knyJS3tsYnVYbKTS1XD3M6ra1x3LwVz
koPmtsNK8eCCZNZckqaxxZHpKzKfWLRsi1ul3vULHlwE5i3M3d3N89uDB00MZXAVOu6ubYLHIqi2
Y6leUgNHryMuHkdIrWfvUdzQhMEdGjVRK5OLZUCEmF+EaxxsTV51whQLy6uvztDdiiG/lmV1zYJ5
XKsv3FxOZqDI2HcvqhNfONqf+rg+JSOHW9riJ+c1d/3LCMyL/Xt2wcciF2dFEHUh8lXRcUkILdD9
45hdlOQ7AUnHCUOYoPrFiZGjvS54NGKuc4rhjSDGQfJ69Sj7jYdjX2TXxMvIes+tZn04O9vFL61q
t/mvomkPahdVYZp/7SW0jPDsueHDnz/w5/WENZXbmdbd2kbjwv1hVtll/jcPon9Rlouj1ecyGpo9
2slMZAeJP11jXlwSBo+Ry+upJbjNdHjhaYz9VIcG2S26kled26DyOwc2mDoksZr57yt8W4+BXlxt
Y9fWNCfzySpdvJ08lR8NM3yh1urPm7WLylOixC8x9bNOhD+f0yy6N3yQPAWUbUOIZfjprZzv9LCf
2NwOKdq2WTnvpgA+FzFP904BFqBSZ0VyAjQDPtVudD+QtPcMMQGjXYpy7vcopKzw4e9H20rzD6kk
fMmhe8ObRKWU9d04oXPUaPtOmu61EuEMv7rITF8ziN63ZvsWG4S4TImaHs2znI4hpGdMH03pbPGt
3zK7STEn27dMzWusjJ0gxitI7uAwsR4z/FmzfIGDIpZLHWvOKkpp54kqZ9332SPrF7qaGIAG972G
BhFl48c49PSW4TztHUAv4whbzFlLh5MBJ41kL22jJPlyLX0fHspyJIUSgDQX/QGIQbfCOEchRLos
8FP0NyfN/XVP7gXT7owGdl9d6ieAGU4fk9TtdUP8CBPXLuSasBbIyAuqub9qUeDWiMd9aALUGGEm
LbyRITGGI8HHI9qMLSNQGbRbM23OpQo5zp7nhDnnnlXMVJrMwo8r8BuNaihxN+gPes8BJ0tu8wU3
qKFkOZN62nvqs8HyDe4WfYx91qrcayI7zt/C/YmqmkqiSu1d0Wyls8mJea4IJ0A5A7+7LBz4SWTe
/B2smo0+ddktoRqn0fwfchXVITNryBkMDJrp+QSgf1Nj+rBtsK6w0/ZmFLerWTGq83IjIzXg5bUO
1A99EpxLWW2v81jj0jXTSkq+acvR47gaLSGWQsbvvstOLTWbvfRjsRxjTHG+19lLN23VNQiyc5JO
u4LBrJLw2nvR9WtcZTMAuNnpEwo5E7wJ2STbjBY7lJEyMZ9QxjKjBPMsbZKdgeg+9Z4LC8OTHdfw
Kyb7KokEdm1NJVI+n6le/O1F3Xb+b5E0B6/gauJCBjiCdViKNP0izudTI0AqV7oE7URUn8AR36U1
iiEurDHLLn7lZNAOfD6JfXoLvexG4J6zat0Cv1mlmLzWiXENPH7Ibim5302MH4mVsqtvYFT0mpEd
eXuTsc2iYxzl48Kr20PTJuXSm6oBjxM7aDXOI5xXEW5lUtI7nyVTVR+6uZauS3h017X1wxsNWoba
JJCfZUXaBn2wqT15Sgr3Pp0UE1Wm9DOOCNJvHOi9q11J4wi2n+5BBKS1sr4kOhvuZDe8RLGdQpmM
u3UeNIfYMPhFRSeopH8KHn+zFcGPJelJygcIEcxlbUbAhK1HP8+axSbxjasM+H1cQDCoAFCsnO5g
efIcpzQqOSq894fyRWSNjn+4pR6gBTPLxwQzUHwo/InBhfYvA7Kjz6OG4j7yA3Tx4AkAFKSpajG6
xBBDTKO1oXwiXLABujkHjnrnYizzuwOSDyHJ5yYTu0ZwJicFSLbWBUXcVTcVwlmHmRgFeDoQ8HDp
9NayZyjF7N+8W3Hgr8YgvUODp1OmpsDZNmgm4cFp+vUeB81nVMuXYuyJN6nKAzoLT6izqCAbyZKO
rSAIrZa828I114doSTXLuifN9MEE0zLwB82aNxWDTFvubXCUy6E3LubIA7sb6wuFek+OGan9nGbu
vfDTk2pfATwkj8Mbvtd9JJiIw4deHHZbGZ814si46+jfO7azebQqvztrZrZL5i5Tbc2+oEbUNVem
YYL5gfxiokYvUh4ysijPUkbHOqf9QdfsgrwKqTkNYL8d+2sd/8QK3lu1ifTCOrWyKNZWU/2UbXFP
B2S380L7mHjFm4bGs63E9FZqvsv3jCBQAvgRw6+xxJQEchKmh2humkO1NKZZZBeJb9DWx/u8ireB
55Q8Bix7beboNJ69UxBmzm03xJtk7nUQ+Rx3p4M0OqbK8HeMHtS7eP60aowYPATmz2X9kZoGqJS2
w8RYwDHNoYSICYpFy9L8GE3dJtH7h9D0A66y47M1OeO60e5p13gfPesesWU6UuqYbkLJUeROfI/o
+DNWk22Ct3V5aPshrC37KzWd/r7S3CeuMNZRm7oHvXkVdnQBje8hOuLBbJruxSq0cONn7LOhJs3b
Ocbk2OChpJPS1BPbWZMg3dRqvLCHzi/gTpHlxvqgjARYEN6NNYsl4B3JCyUHNvk2A+A4JopF3Vsx
YteseuoxUu7Ioj/u8QIFx8bjMOgHG0G1Es7WMPlRqsw4RqzftVwH6zFC/41y6t+AWBAD65hIc0le
Uw7vDUV/Aa8cJXF2aVkSwdmBE/OKwD2uox21mYDn16ptH3XqhC/xOOzMfBQ7x4qfRMWdxbFba4OA
BCm0NzaEX9aqsja1qR3HqiZeY7u3spXjuu4/J5ZB65heIDLkBacJ2S2lUHrJkmMehyBiNzcrGRaE
9TBhVCEfsQa2S+j3T6KpIMxqdGMMRlZsqCJB9MhnkgTFlGManGPI+quxix6gR1vHrP3gZPJOmISM
Imw2Uzjs5SCpmiyCel2YIR3qVA5VTnRwFR0vUSFXultFBwHEOpvTI31Sv2GyfrYbjp0MXULmicJV
0twhGGqLOhz3PFOrrRQK21Ns7EqNeiDIlAfLnOkupH/Lrrd5iJvaenKUeFCee/ChYg8svrggeEdR
vymGz4Oyuy8nS35UZvGJCcB5NwNZ8AwUpZDkQUqHDQP1u0Gm/2S9eSuJPNP5YA7b0Pfuijb5ZCZQ
m7ymLGmb2f5Mk6lnOyFXVtYvy7rXILPaSXdwVPpUJmwuyoxMo5G6cOgbbk5iUnwEcMrqIqOgRbRH
rx6Jg2JoaDPTwQwTXJO4B9kxMqx6HVCRyHHWyUDI3vPiYUkbwhbF0tvGjoVpzuU39JwtDZC+Rc1A
Vg1MEiCGaoKYxbukfEVxScakR4GH233VskwXOkBOdoHxudI2sszfFY5fHDQMsFz159HN1eS5TCTS
dLBNoAcvIJ5v3cT+VdjZCAQ4y8xDQjdd/lLyfKTgxVrTpp/ASAh8Nvp3CKnVrdB6PLumUpnKZXZX
3qJ2K0RARx5UB2xABWOwDTtMbmmMB2PQ59x2xa0eajb8nGTePVZq23RTuTdb8zXHZ4d8TQWTYX2J
Tmg7SzxwASKzmwzPie5/VywK4BwY3tqmHUG0Wc7F4+a7aKEe5UtgtIzl2E5Y4cZgvIzNY1JfLMl7
UEV8KnCAUyKJr5tKj4JbX/85TPLSjhoR6D6JV62GTFLYLEOBTi87slrIHCObzo7mKaO9Dymq9pXp
rxzgINyuLlXh6EcdSK7J/O1VzB6uaZz52n8lqBxi3emdC8AK+9uigMq6KUIA0ProvDtcRisjFu9D
fqqlMSy1+I2VyW1i7wNZVL2IOH2nRfHSeer2aMfhzzzQivYrrUFzzel1fIUt86bWYvGZuGeZJcxv
imATbg3DKH5tI7yNbbgxp3EVZMQZzfIUDdbO0OVhnpsJ3u0rvUSrFtBaKlIeKf3kOWnY7CtMgn9j
70yW40bWLP0qvesVsh1wOAazsjJrxjxxCAZJkRsYJZGY5xlP3x9C2VaSsirzlvW2N7ypmykyGAE4
/uGc73xXIcMHOzn13cUatf4G2+bFGxv2uVqx7dC871WqsLzn06tVYc5UqYmME+9+pnF+OZGL93dV
OJHkYDXYqFbaxyiN5y7QDIQ8GXkbAzVLkSqSG4eJChw5ljudoHJ7N1rLPcRt/xZ41dZPuHZhN9f5
LjKielmWGt0fS1BSu2NvxGjgNNR2+vjeikLsWyd77yBq3iRlG24KL/4Y9MKcNweXYhq/Dfq4FI17
MRPt0d4nUQjPxL3EOWAKpqr3WpCyhi7uG+zmklST0GG0ouEr7s9Nol0MPb0vwfwGJZMGn6kxVA8I
fSun9hBS+Z9lm70FfXLMVXvOvPrsa4sxIg5zZOVUh/lb5MgtSC6GukwfEcH+uNVCrXoJc/9bTvno
0bANjGdHJ3ojW+ztSp30Nv28AEUXf8nB6t64un3BhxLK16yA96f4hsrJnwyrO49OsHMTYH8O3zOi
ILHp4eehEdOhMzrEvSdeTLRoKM52kCWQQnfnuuUomm9aR4+o37K1xZ5q/uecJ/RNZYbfOHMXqghg
+6VL8ryYZLDpDIxHo+9eLHjxZJGsiILa2Bqtgz1fRfN/NCDGURYOlKl96dvsGOu8DR3XGYyENWw2
RoefQd+8QB85TxqYs7btXjRBILvTLNth2tecdGGa3usOfT+fCCIkBNyM0vg9yC6mHzY3gjEbJlMW
J0nwTXTRrcfwxMvURRrNSxJQwo3ZPSL9pRoZllyv/MnetKWFS4LxA4linsZUoN7DulmUOT9RwAeR
0t+loC/hbamtyaCMpRaCQ2zpZvWJgOK28bRHEd7VjJqE6l58z7m0U3q9i3KtOdYA8QgfuxQBy7W4
/RgKygUatUOJCTdLlLs3dGoKrJ4FYQI0KbIvPk08Oh04JSTq47ot2OOlBh5PqjJTS/E5leVr5ebE
fincTWp2JQzaZVLumcuY7Zk/fk5+8x039Irjn1gW50ENwFrCgvW9PWqHVnx6hnhWiO3wl3YslpCO
o/gDuJWBlchMQWOev6QA1WPiFxYtd8O+aNK3KdKIVRnLT6R/D3nEslSl3BzBCBQ84xCnjWTeyPhu
qywIl3kkqHJIio78GbNe3PWlefQIJ+CARHSIBHyheFm2Yy9Fx/uhZg52AeyKKU9zCViapEqetZio
1/ltj9CZM5B/1f00es5GUo/JYuKawqcgmNAUOuwJ0X4W1vQld1ACO7JQmIjLY1+k91ne7vKEMbyb
2NT702mK42dLMlBpx/bWQTFEsQm5iM3pqkyRv5mTs5VaxMeWQWsfJmOhM68DC5KjjgAUxGBgUYTO
a4GHQnb1TVa6r1H4grRJLUu4UUjvzb1j9gvm7iuRq11RapshDm6deFr7DYT4dNKqfTkMkFgyZgDp
8F419bFKoufYYXlgKsfc+pZzIlaBQyx+Fi1G+aQen9gaEyDq06G2n+mAGp1QlYSUgEh26zBF4DjU
T2rQD9aAFjM1steWPJiZ654wgm+QYa/6kNVUWGBdIFmT/sQryAUZ32tgViKhJS6ZsbX2Z9a5SzDs
Ia66ZjsaPbRAb1EHBAHPmAdn6jaxAAvh+iREg4XFMg+pLbKfwmxDznouuTVnQxTBNOdKwX9M6HgZ
9GnIFTUGOC2Pg441ZpKdSltbyDBbFeCcsohMEvoilnoF0rw5lCFX+5Q/JJ+aaMWCVvbShEGGPRHw
Tk4uB4Hv2NHJU4HBkRjVyRglQXILL2LYG9vfG/wHAAQZ62YBYQYiZBPhx5dSZe9EZEjZftECrCN+
h+wnHCtjcaNVc3ayzvSuLUngcNwRB2LwlYHhych5EprgEYnMBOVCzSRxMmWsNqDhznOzmi95qXGJ
2veTDW0dcQQajV7uc2Wea0+/jxnMeEJ/yXrU8mkDoFjU8eyJSG5to1ibVnQxu+S5ktHLWMXB2k7i
2yJ8Mj0fRLm4RDXcTyw3Y8Gj0/IBm1Fk3OT2BMdMRw8QuSZ9bRe7iKDDcV8QjTywaixj4hq9dI1Q
a+X02RpP2AF0kQ4AObAXvc8awUKrvSnxtyOjZltF70091+RfLe0OXg/sTaJcGLypEVXSu9U/NylJ
Nf5joGNJaVx/19nMK12e8SthPXhwaAuvfaxd/01PkxCBD5JPPRievAGsUWi55swOWE9Tfp5CxwQE
Si+mg3+Bd8uYhISokV1eF7CAcQAn4plgKepZ2o04q8BtOS84MMc0aEmL2mKmRk2dZNC1CHlRPPUJ
hqIz0NrHaY68yWPcr71F2TrqY7r3s2kdGGQgUUCB94EQYyv2xETTgEPtiVnkUijHob7B4NPuPKu5
E14+rFWBlSshTmhgArTuW4b9Y4e1U4TBfenkwQERz9ota0YyzkvoKtiPIR7UVqu3hkW3OLG2ACRz
bisY/eibFtEuNdVC1cq8LTmRbD9Dqc3l0rXaa9OIN6vM2BMSVP82tAwlUiN5D2nDVYJTIvTkvp/x
1kyokyVN5hHfMlIo2LeW9lpC9FXRvF5NxJ2Wap9RLrftID+sEl9PLccn2w1WPCgt0T26cRyuScVC
lzuEH10bW7sxd0iPQ3JVf52xcU7ffolnkm9cMRGkhRm2Nk1KHT+w5j2xzr+PQ8R9iZm+NiYmiaBt
H+fyKGXEK/VD42YPhmzhnvHw6ai2wq48+J5CppIRLsWBG3TTlyiQ/aqlTUOknN5hBsJGE+nngqVO
SxAYG1pwaBqP3UkaxzqI4BWEgoFYwDRQNB9T/FwbGuk0Lo8ngbI41cLDFKI2TG2bASj32OBkMEtj
Nt1Yt2AH0dwEk/k2yPxoGAE06JBzocdYSgK8vKHPhZHA6cUghEjC7DBpPCoRYe/8iosQ8NxN03AR
Zqn/xqDjBD1GLMJx3JEkBTnCDaGER/NweewZVRbpIs2d73kcq5vSGZbsFS6A52CGjpO/lDhhmN4g
fQuQGJQUD07ihOTQ4BWJ3E6ts8qpFnZmdSsE/JiU/XCj6UC7gAwKq9K3RT++Kz6lUbhYJOPuVZNk
wPx/JfO/omRmSGmjPP5f//5vP/gUf+EKPL8nycf/+P4//3eO7PBntMCff/OHmtn+w5W2xRbONfkf
SPaY+3+wBaw/QEfw/9NuGTrqFPOnPHT1B25/eJ/A/hFSWg7/6k+4gKn+gMpuzvgCU1iG+u+gBXgF
v4uZ0THDNmAhyzfUdb7dLxJiR0VDAtdsxBJagBmNopJloRiZwbLFSEbSNAIdy2Pu3Ded/aCVMClV
4xAzwt4mQubQQN6Vib7WNp49LVWI13+seB7llt4wvE/fNcA8maY9msFoz1CT+dmHjC06GNFC2cj6
EL+SshPWzzSWzTptFExHqgLNJtEoSmOeJxPbnYoi2LG1Q0rex20AuiSKeCLpItUArmUvY8E2y3H2
te+g1kJpsUald4mFyraxPT6NVW2BS3a/5miNeuZca8+VF6YLdKklYjqcAkkVnxlfIbEY37xsBBpa
UnAZ8aph6rR0Q/xVThy8+aSB2bmtLSdri3FBLO2UKaXX4hGkoKt8d17voPMwA5NMo5zQwoT5Rmsf
R4xiK5WCuNRZbi3ikYoBrAPSIZ/8dc2P0iXqI1yOgSb2jaxOeN80DVFGFTTgAT0chmSORFr4QVTS
UzUFW1+oYe+lhsOWD/gLOvob14zP06xGjTJK7s7sn6TvhwsLOsyqK3DgoCzdaMTPF7J60RJzT4VO
LBhDU+Joj5XxkZJerYOQOASGd29Bjb9Ns1UIIpFIwomxnmtf+io9eENxIF6wYzxrnH2HZnjsJfLH
pi6XUzNstC790CSlazXA4cfpuaoKjUQ7Oz7IkjU0RxooXMfcR+a405ueiIGWzfGIv1nvEPwVVWgv
DEVWuWk2m9gv3y3lA8Y2a2iU07CJbD4OQuwxngO7GouaDxaLeQ+yx6Ocg7y0MFvwS4CzEHUjsJ7E
Jgn69z5hqWW7T7oPtaEMnDWBCu+tFfqnSc8Wg91/hTWrp+XXwC7Zk1jypcTKPEwSEWO3zfDnrgFf
GasN3+gxNiHcjS423Dy6oyQhW4iNx7orm0VWpjzcvE2Gi4F84gR+kA+JMNbYrQqNe0TlEgRezVwM
d+xNPKJGLSf0+hYLP2X532wk1MCmsiXUpbWGHXYRhw9kcM3+bGp29oUws+U6touXmoUbBkEeNGB/
000s2xP180PmFF8pJsMFMYnK1Alm9sQ9wCWUZ7nxFtGW9ooxjS/0EzMAZrh2oG6qMv/KI+kzZOHu
SxI6q+z76EP+1Ps6WiSm9SVyGSTGOtYZydaqS+QbiZ7Otsi9nV6S2qUyH8+osm+KkeVDHG1yTJgE
MqER871UnWKUImFvBlsDOpc52dHKwttNrWddqs4gis6h3vOxAXS+w2voorVsqcjgiwjQ60zwJzLr
UU6jUunj1SgjeAKMV0GJaUtaNcPRyUKia9zGLVlaU2Ou6kp+NI69d3X5deDdQ85cr9gbJXctIKra
Uh2rpYk6thC0+OQGIWuRpE5a/S4sgRNXlcRQOShcBdkzs4FnUyM6ICpfzIitmmZgHhZd+uRptIuh
JieEMNyNuaOzui3avS2ijwZv+p5My3dIzM/OZOOx9UyS+Lr6XBOpsanKcB0K3cTzx05UN+uV6hCQ
cmUIqn2VDE/9GHxYxkeg6PETpGZ2hMg8Yrf6NvsnjMHz2PFxeOVFvXGHSD3M3TYpcmvkAN1iKjbg
lNB3ESdGVun0pmwGxbhvXtzxOyLFEfO4ICmTenEwrO9Nse9tdh9EHJAFbLG59gKi5GY7njKqatWW
I+MHK1gIdn+ia5eBas21bTGaZwSbsDGPS/MkFdMByl3wdkCt1n0avTFDPMR58xZm/rBSI7f3pDj8
PW4QSDIZQgc/ctY5IQJJqe3ruh9XknyTZa3yOcrL65Y98Wnx3AKO6OuWbMWRXAREwI8s9NzAfMSV
mzDKGl5aduQrn8zlJgKfXdLJkPYLW9i21kCKrVOlR/WhT91llyL51XUdvHy9EaIvTjjVUdW1yymA
Fm0nkk1xPeHe1skRUEHyFGIIDRz0Jtk8gQYtz6eU3eme2qnRC7ZYBDmRWbMYzMCWYcTkye0oq+MJ
yrbSmp1WcdXXuZQLLRymhSutfNWOnb2we4SLEgw38+1h0RjkaPFwWcnuqyHhpSQcxwwqEU2iPQNy
XIws4PTgXFqYyZG7cPKEVOlsKkKR6iyTawzWqYLgCGGtUS8AWY0detc1Fg4GoZ2+I/wbeSbYBZgw
CGBNZjPwh7MI0wX7CRQAi8hXH622tN3+lR3DjmCidKen1iNls7tWnV6i+DN+QL7+Wxirfy0u6vL/
kDs1v5xveQGiFdVF/e/XWCogZHOR98sfVtdS8aH9AAn0UbdJ83M5+K/+yz+DoS5jQTDUt5xt1Pzd
fCw6P5eNuk6V91+Xm7vmPfnNNTf/hT89c84fCgwZcVKOwK7C8Oo/qkxLR4Dj4loDtOOaM8js/+ZJ
2X8IV8GvMnRT0iJb/+GZk1SZDMDwlQnLhYDlmv+dOnN+Xf+ZZ05gsxfKsK8ZTz/B0v7ZM5elx8qW
qBfXzCPzBRM2EH0W3OzWfHHgARh4LSpQK/+ime73F2gIx0WkYjo46Qxigc2Z9vbTC4x633BFKPE9
Wx1OFtOAmMkjdBsJHRg39HwiGkhbQKSArser9xiuv9VZ0j6GCAB2OXSEtQ3pY8lK2dyn5kSABt9k
x3n8+dNn/p/Y/tRv9kNeoLBdw7CULklL4DP/9ZUmYu4TFDDYyR2KV4JmXwl4ASJrwRkIqrbdIXZ4
GMlQgo7kWC+TJ9ShHtNyATUsWTt+bmz1QIRzIPoOK2P2oBLAKf2UrHJSEt4qv98axatXD8YDfUON
46u4+IVUBxQjXbSYRQWbxh2/Isi9CZLW29VlYFgbLwizpdTq9s6pv9DRWJcBePjaFvHJJrzw4LWW
ti6J7QuWKYQrw9YUEiBj4CAirxKnwqfWOO09Q46UxCDHYuluTv0jFTCUH9CoEFSqh6bFnvL37+df
OH68n1RhFrcMCFXJFfrr+zlpBhjWvgLxUGh3fcsSPY5xMrgAT9axY+Or90htJwumGQnRCyt1GQNI
mpEOqtiLrPHBxun4D6/pr5+xLiVGEFQMQs52019fE4G5ehdmzN1kiVutr7ThmE3TczFMzW3fCO2U
DUs/mawzI/TPqYztRQVS4S3NxUveEob09y/H+O3u5ZIzOZuQkghhIVY1f2sSqyysGdqiPhsaUazs
JghOqRX1617HICea/LUZzOkeG4HobkLW+TeFmQL/GTJzN3hl8QrcRD/IONL3aUw+iRKgNHr3CwUU
Wt42/wbjyzowRtEXDsZThuSRwWYwRlPe4ZvQZzh1X5B7Afk8/PGw+a+Jkn99q7EFOzaH4NyJG9cG
+acbPyuJlijZTuPlKJ5hDhtIwUdKpcCnp4BkQgGyZZg7Pjneu4mW6NAbtrHOJFmjaa6q5d+/1TO/
8hdHLyZlU5BgQ2KowXH028Xojh4Tw1rn5yOQx2Tf6eh6yux+xDWJzDW6dwff3P39z/zL2UfUH48A
duTzHTBzC3+92ohqiCIOG/xKefaEYYvDRJb+IutMbsVmbCc+RZhYQRiyGfGy7hHktbtODRT5YfJF
JX56THTXfihN/YuhB94u0CeEcxaenr9/pcb8Sn5+e3il4OsggPJsMmef96+vNCNfN9NNPD+jki/w
whlwD7o8IbR7rTM9RAtfaPWm7Av5ZOYxa1rXO1tE7uyjtkVpFeFBqs3+0E7Gi+PF/PfYPCYyt7ij
6lRCMeryW5FWZ6drB474Gk0ha/yhGJ7dQdS3KvVj6Gx6/jKaEHf//pezzN8/fGZAQlm2gTGVyQ4P
7V9/u7A3Qqg+RM4yi3B3SEg3PYOA+6SptUNDJhrDaYxiLHceay33j47m0QplxYcYU+Nh/ncDeX2P
Ph6sQz5rBHyJgrAPCqrNqinvhUcYHpnkj3FufRC3Fh3tbrKXge7hm4FhroWd89AqTMquln8BWJVt
NbbQvdfXl86xN6S0HLxEDE8uPql1dKwG9kipPZLG12aoJYyJhHBXqH1p29lj6slbb0zsbe0ZOYFG
Pc9NFMXA0crX65MrtvxhmcYnDcvZMffZIpZmrO+6NpMXGkXd9eVT0iPFEBKUR9oKspU44yoPcmE2
4Qyo9T7eFjX5AWhAeDIVeXvjGkGxK4dKPdYjDgeNhj0Rc5Re6coXIVibxkTkFGXenDk1J+gpxW7Q
LYMGNnIR95X5bdGKnJXMeDSRq94MHYRw4grtFVapahupwWBOHfgnPyMRbKx690bww3eEhXo3TXgH
hMjaaex4ToVxdvVGnlrBgYjQqljn7PmW+FSZ11tWsGotvAlzeMsK8lu+Zj6T3w7zFwVaznXi+kKe
D5taDG3H0U+tes02stgjrTe2poZWZEKacChG44tmSe9gIB7GlmkJxGOYwgxVuXfXL+U0YPn1KGiG
MkNehl1nKDLxQVG2z9R3P/bfcqPJH1LMcYcUyh1boxLH6pxT35VO9mxU7V3dAm9zDE4AQxnyhGaf
BVbRkClCulMnkWA5PtOYqfGPOeKMCJviwS+Sic+bf8ohFcZZmz800Wvdu+mlNthl/ThglA7v0Q3t
6oHlGc6UnO0ZJCQw9KX+xXeC4cbKqumhQUTPR04qSowzfN9A2t/ZnUEieoOCQRuT71VmVg9OAUk8
Szb9fKEnuZneuVq19Ty5M6ayezVNqhbpNhqR7XV5iNo56iAcvxa5tL6nWbkCFHe63giOcvwz1qUg
z2OMbsm0GbiEG72YMZZzIWQSs3Cn+fh7sXupbd7pT3RL6dIY4DjOtkLcqGINoOx+4iNEzR+jl49R
1h/inqrCaXLuSxddbSlwKWSOcbSF2awhycQ7g7H/1nXwn1CscqrNNdz1r5a2ZArreGh5/ICUrsi2
DppF8J3bRce2UNY6Lz1rw3L8Cy6UaU9SBlO/hMs3FKEPZkq1K+n6iv/Mfi1QIx2QAuVkuR7T+csY
SFhyVWQdfS/b1I2pHq8/WzR4YlOjK7mGG1YQCUzKMMcJ0kpMd148fOiOWbwSAG4tJmk35JZn1RPP
FCLXFaPX698C9KYOeI+tPXijj3DO0fF8LWcchDE7h3dIEBVIxGvFIA2DeCUEZo/dBPxa76eNqaz4
NMHiWlQGslrTglWrpyEnil6zvq4CpqZteomREz8OJJ+bGOBk3KnD9TfwWU25NZa0zOlPKeAudpHC
vm9ZYDGEYCyTebjLIyLYV9Jov0UTioG6q+oN5h6kdOV0aHEZHCeDJp7UAqKg/MTZeSZB3IWOHlgL
HqRdhJs8Q+PMzvfFLcbX0g93Zl2N9/hw4uOkMesAj3ET1Czhynzq8fhOt64n2G3NAX2RB501DEV0
9htqz9bNt+SVTVsix7yDSyzA1vvmk6K0K4C7301WuvfY8x6SSHvDldcvBp3RS0dPfxfPEfW4xxmt
DM7a9vuACFRvjkBUxGP4ev96/ac6DXrMzN0XPdwlwp5OZeNktyYphYsfj0cnA2ve+DWJZwj9cV5j
ASZ+dcbHx0+FCPFFNeOrrRiXl0ajNjLU/XVkG+UaJUO+JaoKqhZkOpJR+GLr+UgigsBFwBoNeDFF
t2HzYJLD11Bdhbea+RgM3srsTHfHbaMQd+rqIAn6ummuD/jYJ40g1fa0RtlmnEN2tARLQBEN7kmG
RDHWA3m8elPgEyn6Hf6+zzKdij3JXQhHQj28FblXL2O/Ocda9ywojHZ+RE6bT9DGTe0M/tkslY/k
WFbPnh1/9UBDFU2FDFUVGcrerNgFbc9SnfSYR10DQjAM+zqeBQIDGVxqX01KHdzU09cBaUFvoXaH
EOcWW/U9JmZucqOGQWUK5D5Msg85RCrz2vMEml4frx2Xa/msyn2AzaHd39cJ9NyIkDdDhCRPdcw2
u4bAJZwQr0QY3vYWD+BIZneCnmFTaPJWia56CHiiLu3RztdtMrpHUx1GgdC/IKls6XpYNNyiVwcP
oATMMYbRICDGdbTnhmjB3Gbj/UThtEbZvwVd74I4dRBjkwa/L8I6WTcOdiu7keeCPmmZ+DgdxiiH
PjynMDfFNpj3xIy2j9cvvSQCJmtAr8ELDDaTkQ5bCRj5qEtsQzbhcbAjo1MikDQoAndXqar6055B
VH0s5i8KdsXCsbEf6r1TnxVrlnXebMNonWow4Guvk08psYBbqG53UYRQhCc+dGuTOVrXuv5TnC4m
t0dmnuEV0XP3ro/q7o4XaK/rppgekWPeVVqHBmWOpTPcrz3FE6F5vEX1YMmVZU/xMSjd+FgR3+PL
YDqUfhqfGXyuQqTkj6rHzD+Vbr7LI+TAKSSQdeGkp16BG4h5ol+YGKKwqZJkHemFBn9NVkcRWNEu
Fux21MifSqc6Vr76FmQE7jQkvWKbNx/rHlUUi97qYdL8pzKzayI3UzbkDX7rONVjZIVZvGQxYdbr
0a7A65YDVZ5qZs9MfjDmb2vBMCczoSF8cqiZrSr+RpF6Jb8e+uiaU3YxAAcjDtfJX7ih1xZxPdhy
xMUtG3gOXqEzhK/n0ybyHxBLcR1E8smB57NKivMwWIgChP3Y+gERr3M30CWtIrkJVRR2j372C7Kh
SK1p2RZttCJFY3pOdWMT4dgOmZ520/fOoZrK7T21DQWvP064uIpsmc+/usz88zgPPDoz4THgeJQ/
ZGGhNc3uvKnD0AiLMYjI0VCuW98b8s7Pk7WGvfjWsjBy5WpMVwWqXqbR3kJnYnLEXNKv6XY9qOph
c55qT+P+68NNZE5fyH7+zr4xWxuVy9WENinadFZl0oNOy65M6lUVc+vqnWU8kWxXo3QNnwBAf5GD
e0Zpk13q+WlU413PYcLU7niuBLE0YUgOg0HkNUsZdnqtz8f1933ENXjglybJokMSqLdpa5FY6rDs
fx5luTi6C6mjcdbDcC8mx9ik7dCc6fLAkWrDm6yH8hDgTQRhAYfJqeMVBWN9d/3iJ/aqUSZMjRb2
7fyGB6Eh92VhqR0gnQ2A2H8Ydvylp7Nsk7mLDVbL4NT+fZ4FEojwYIcVYDlgFyN+wz8BFsRQldro
1EPv1uys7jZ2Cn+Vm+Nw//fvFuyv31pKVzHjdPgqUSw59m8tpcPeyzVAXt7EReOg1wiDdeiyMwGb
WGHtF9WWOTgpvLnjH0juqW/tdl2yAM8LrMy5e+zIEsfrDKaQ7oRcuDGghbSr/NaLQmfz9y9WzpkS
v3y0roWMQAdyhoxAQI369aNlg2Z2uNxw4KJuWXSxhS2O+mXIuwMahO4wBfEZA4dEHQ9Xe4hdQu0N
+TJXOXPicbiwQbXcXItIjkwIpz3bCYxDw85tTHcDtchZkEsx7vui+96HdfqY1jX9TEf8SlAL9VrZ
Lg/JSqOGmTR27Mi5/v5X1P/6K7o0v6YrTCbT2MTmKISf5jG9NkRDikXz5lpRTgNPysU4C4Mdt2dP
kmfNAtJPfafZdYkRAJOOEl50+IdXMc9Zfn2jXRMmgeUofgygt3lq9NOrCFqfZoJ4DzCHOtQ0Lerg
JyGECjuUtZWTMBi5PhyiCSOsBg1u6cmq3CvcsgF5kKCcDFRsOaLIf3hhv4+rkMIxO2VMRdwo4yr9
txc2uaOhZZyiiBnTBBKGfsyNNrv1+7qkJA0fIYngzTdo+LIwXgJ3M3eEBrFrtE1sKbbM/+Gdsq7D
v5/fKkMYJmE3KFMlo1Tz90gWP8gzshAgBiDQd/Dqoq+eZwwuPAtYtmrw+j1mw3qD/US8NpAlkcR0
j3VLHmtGCNoaLmSa+wzgREHSlJEg9gpq8u1d1W6nAcCjSrIHkpn1k4u0KUlUOydakCIKguk5yAg6
Jdj+xtfq6d7y8o+wtmIUtg4sz6q+a1I/vbuOwK23DibLbZQj64yvFYLSTAJ8UAM3QNhuoyAmknVu
r66NltOxTe4Vt8fkB19/DJd+1MQh/spNGGrVg924r7y356RhLJvrwOdc7eBkDb9KGJqX2HLvrpOG
amqSBwPgzurHdHsi6P2m0Ar94vdijvfrKVTnFm/Q1ddqmDMnVSNR1MaEEU71zstcgR6VoEZALEKv
iSuav+QGXfWfvSjg2R1Fm7qx6TSAZzUMsCGwR4uqtutlG85QNcsevpnZZ01X9tF3XXQDXTOlGU7D
Q+7HzV3ncJxYBFCRE57vxkilL7zpJv1XGIvmfP1VhOZuO8cz9lh+3Y2u6CnCAENoKFVxcBq3OMvO
+0y8ulkHyst3mQYyoXdFeRaJYMyPHZyHjR2sEywQ63SIXkvaoo+GTD8sRCy7x5Qcy8ggKwOayqly
q7OVlOP7nNMKtaR1X7yBzAe/SodL7wIO14eseRhTlHT0xJLxPbFD1fiFgIoOPJQeY9JmUd3O19A4
kMrmzzU5MNMLWpPvvoR7EqASeqy5vw0KfyqGtlolcxHU2izBc7s/SqBTJ6jZB5kE5cH2zy3B4fd2
kwxHIxBg4gq3OjYNlBFuOajEer5w5wIgju30wiLox2WDPWKtV5l8mufgxxKECmxb8sejwH0jTZCK
TP/mFjqQ24ZApSHvIaenst9jwoV6zoe3Mw14y97EbWyNcMSr6DZTdfUQMuypXNbHclTmEs8Hl0og
167RYIrKGWgvzLL6VuJ0fepI1IQH++efmtT0yWaH6Etisntfjx0NIpjfZ6duuTEMB120Hm2vP0Ro
BrLGPm+4UMeHuBb9qk/yD0uT9iKGBn1QgzxfO/eepncfmBMlJ2NiJBittibB2lybZv7uGhMmAJ0A
ck8SFRYH8FGCcoL1RezDXZWi7fhxuE6E0a9sIV9iaWaH2djS9eS6p1Q+CKL6hBtQxxeKsAXzCjgf
FC/diyp6snbN6t6LSCvoI+N7yt7vMUjonIvGRH7lwzIhMvkx7TyeXq7+vYzUhcbfvPUjvog8fLF8
NRwV3j4kw+LsaV296/SWrZUOuTnUCC2Y4uTUzZdABaMKNVFFAaBbwcWRTX2ws2YsbnS6vEPoWYvc
i6f9gBbpOJn2659XQmkTo0mkEPGqVBIhjObMiJ1DMX+2HqEbeBiOOWLvndAEgS1Oes9TJ2UHgNda
jwjVSvzJ30QGsN1WJM058OtuoVnCx2/bPwytn5+uX2rkPCefdplVYWLshJWGj1a2SFOrewTFYtOg
sv+H7JnfaikTXFkXapO1/ic+gOHECtHY6c5a0XzifKAzdybWL9fHsoX3cteD+7c6DZChhpvw+urT
CaV6mafb658y5zb2IKbPz0yv20WV421MA9K6Y3j7Am/w8nrUTr1XE4an+7uJOd2+s/tkPVnMXh3r
NpHDSK1KoEalqnp/bY9ToHVN62Bbvp7WwWggmJDlfQAX6qatDYxfvJGwKrSNO6eClFJORynSzZST
ITnXZyi/HoSKzL1lYv+u3CbaFiNKF40FpIjNiWML+FWGCA/hUrVomrTcYAIRoOqsccPDEfKgGd+a
dcft7qt3NTXGU9R46e042e8TVs5DJXCuMWO3Twb3yEnqmrU2yJKHg1x6h8SbvIOqWh3vJzqlxCvy
HSLEbNsouCKSGcnSqP3iGJAqtGyydtwmCcmclSDKUqvDccl1HZ2z3KYNuRYj10p9nuaEidTuowZg
I+ul4rVAxwZsGr+MOyBldgJ/E6uBO6Gc/SQNNTX7Afk4o/k96lwCgFWGZ18exjYf33AF4UYb2q0W
DYJQvKDAixO/C+bbK/Q62iYp4mfVe6RTxq5cZgivNqWP4idjq3pg5H53LZKCPtK3oVEa27qvb0xj
mo5m/3/YO5Met531O38iApzJ2krU3FJLPbc3RLttc55ZJIufPg/lm/yRLIJsEiCANw237fu7bkms
eodznmNnO5s7dhvVtX+zJOy6qBm/Lbr1WxUZ/aZ1abTtPF+s8KF+wzI1Q38rmgeRpyThLR2mVehZ
IFh+wkvMvzXVAhWvpmh/n2wQ24msZbk5RS0/THecV6j926DHMfM+6B9Yey9TF+PggEqAslP9zqcX
NQwvaG9IDiAJVJa/ypoVoN6U7Ua7HxIWnLDUBsn52ZPxw7+iK68tofVQ3zJMcjqLsHlyCdOxxIcr
rSe1T5spfEKch9UrSnB0qcZ9vP+rJD/3yYDxFkeQ/tuISA6KW6ChJpGc4ah/e3aOntUaxamjcas6
Is19OcjTkOjRyRvqNe26Bw6hXbzaTrHmDpg/Sb98QcEGeqG42YqYBXYOw9oXoR94foxhfdhLJ0l+
FkB8dZ6Vm+Ii5pqou2abL/eYmQ89kVcj2aDDZ5g5yTuo/YNCLbQpR8M4wRf19oSKMpxykKwXqT0c
jcqOeJXGr5mjkMEqZnsTcyzoO8bkHZLHvjG6232hAyb9gML92ABc2QO2R+5oIfNY921FOSEaFkKj
/ScHSNKbSGUj1o3bAvi5scIouh6BbTyA1K8u2COLQ2LqwB54HIrjvSXA6s/8gEp4i4YAiG6kuet7
KxbhdVWxZLlJsYqgeYofVe63eL5tYMT6bhxnqBpVFD+MPJgLIwK7mKsyeBfifcqR1auCjCTkivGL
6cGwtarp1dGZj9mNiJ8rLPa3xt1p2p8I1BO3NAUpy1IvsGsLBJVejXujx5JwH5mk+ZvnAkQflFd/
5gs8sCiN8th3UBw2ZBAxZVPxFVsGS6B2URhy3h0G7ET70jiNeDCYZLEaK5bQKg/Y5zZbDhO5/NMk
eBzXyN81bO5wjMfpHCNtbT2tejGxeOLobD4LBtD3/ZthqShwZ7c6e0aDo0cM44GwVw6XzIssgKQM
P2w9+wSHFG2p0vD7tl62S5eqpiYXrdKx2f3vuxtSqRdlw//STdBJ2GzJaL48ZGv/c+Nl2kXW2kav
r0CuUr46pj0tXSoFVtbZB+0+4xpaOWODAFXrggIG/GAdOMnU6dxNjvypMRR/myU+8NEbS8IgCvsy
xpP+MHofoCNw5XZF9NXr5YbIdGMy5ocJN08TlKCDvMh1t5Eq+hOEgQQ93+ATi+Muwch8m5vDf/6A
HtmgEu/fQANFNCBGcXCRaD/gPMQwLAr70SsoRZPezNg6kEhZdflLTQwtKL+4fBkbEut0uKGLq9Ra
7gdj+cJYV20mD1W6cNlQ0fM0F1WJ4WouAeXQUOtnt4h/EAP+O3SyRepBhWrnVnPDdacv+p4t+Ofq
/F9fkgIzY6b0BoIPIy5LzOO2l6QPHQQ6jvJgS+WBxTeg+Sq5tbI+O4S05+vO8+3XBguvl5FKGw0l
ctClq3M0X+x1CFfkDyUGVPDpZCVtdrhPbUp+IrKsxG0W87AP3c5f1540XirDR+AeqqsRV5CRlg+h
GHVz3Q5M0UrE6AWQrMv9CzA3ol1wnI86/gKdsOndf708bLG+UOu3+/sJ4DTxQ0N5fiDZYZUNQv1w
/NQ9FMvFgB12bQHqdPq6exHgxK74+rVvp9XblWeG1Y3wo+lklqiugeLgSkSvsr+P8thKMemfzgXC
y1PdAwiq5XxVoBeykStKEj72SDY5WOBlLcQ8/MKmb2m8p7eqqABgOM3fGcE8gfWKU3mrCh/vpaiR
9y9zWDivQJNa3LIWRmlb+9EN3sIbzcLAVtigw6Z/gUQr3kon+XAmvz7oFcthVprMUQV8FjMlUsdN
m3fZTt45Hj0+N4VAKcxo66AVCdBCAaDj/nblvyLin/9O93BSKJDThCp0BvEnMTPZc7fs0iupom1c
6fazSOslflBkF1/qu/umjI46cG0QtzA/2eLHuvlKJLK5ntNQHlgl/JzAS+MGH7vHWefoFCXYbzyz
m3SQ2Y3p+6yY70LUVO+gm3YirZqN0QwTfXgDD7ZwvgeOSLAl/6mNldDx7C4XUTySUoNmUed2gkfx
mC7/H0k+aEcOxLMl3N/Czcd33U0OZZUd/u6Ss3Een2vf/ZgT4gRBxvzJW0t/cKMWPYVe7DUdn86q
1D19109iPGWRru3b5VcsubT93CXhmrkumBe98E+QlYYlOTy7CIhf0miyjanN3QnTt9qi5HWeqWbr
NUxJDs2qdW4qmax3p29f8z5RXG+kFgJUe860UHsHePjhZdqziIv5R+tYpynJktdwzAySYumg20zf
E0tdvsBrZJNAlfEYoji/agq2ede+zkinfuust4dSudzwbDQ0cHq/DVeD8UzUSuUm12nqxIvWBkRb
glFuu3kz9pHcEp3D3oaRHUvbNH6S0DRIgi5tfBHigAiUOTWKvY3mRM7GbJVYCUsYR5e8sn3mY2ce
/RBMhYsfzmKAGFihSLZZNmBbq6HddAQsb9ALMrLLGw/sy2AhINrfVRhQPagZSy3a2xBXj1XvuTvH
RqbsLbd43m7z8mdeOITcaOojKzqkf1hM02xJVGjHCYZxml1JxnM393G69BpjP0NgZ/22PGyZuorZ
ma6MJfqdEOFJS9Kvemr7J5egqYe5xMZHXuOuyyTWAl3z6TRnAKx/L9uu6XouNZokkEHV+f6rxDTP
jb1gWZchozU15qWyDhH3B8z5JcgNo8dVErxwzSfw3oDsWXgt3yZQd9h1lgSYZ4jHs55UPAAHL/by
OdE1SFpkAZOGoPyBHlfEe4rW5qpqBgSZrg5x6xEWaTk/VYNt3wUqcdO7ftM4WoNX2yrpAur20JbE
S1RgH3SdUQQBOTtHTHvmOOklkRLVZpt9gFuKzqz0E3YesOnqrjDe+nFDTkz9bsYLyVf6mxbALrys
xMMwa08vuDOZMaSv98v9/sVXrLgb78w/Ij5DIxte4gjno5YUrIxM8U5Dkx/UvYDDgIrtGjqEaWNP
VJiIPzNMCbJhqz4ZMVQ3D8yhpGN/cBirBZ496gEmBmjk5HO3R5MwoFYI6HGOgVhBm7qbzAnF5iIv
t3c1TlQ9m51WnylV1wCcYIOqKD3GoFt6MfnHnMqNIFX4OZqIoidDvYOYhONG0nVg+ohy3DR6QECl
NqXu53ChMxh3yUT6Ih7aRyPWAqMDxEfHASnCrXjUfSJm3BnUQtflIW6kKnvyNMAzVYQloGLxt4oc
pV3IIcdXYyMrS+vYvDA36x/sUPjrjLC8we/nL+r3VTuI7rN1Ed7Prv9nqkjIjBxiElKkLpAvK/eX
YVoO1x4cBh2y2QsiN6jBZz2uQURLTEC4ReJjV2bph+2YWztlLK+TLHgfME3RXQoMnV7XsTxLOwZT
Mg4QiWhAtUl6t9Atmk+Tsccmap6aaiqCWE99noneOQ5A++57H1koa5OkLj8K1EalGf5rVucpqeQa
QJGi+9kZM3oP09WarcWoCDaoaG92pv8x86Q59iQcCMI9LtxK/aOP6KQRkXvWTPmWlrw0fUJg2Twa
5mPh4EjXJ86WtT7hQxhzJ9lMumL5jnB5+7c/z1nb0VR3gT0KMwAnJI7KjJ+H+xNMvAkFVSGTgHu3
BYCezef7r1DY8Ai2vXOK4/7k0rG9TwW+DhmrrdeF6Zb9CYSr2Q37Q+84zXbyLOuKjmdXm9FwNglY
uQgiRHMnMi9g7D7MpdCmKJsPXhkDJQtvdWq6xExk7cZI7PSWLMWwB4eH8tl5HcaeZDDhpE/3L10I
2sPWjev9u75xbc787gMGvBdURJcDyUx7GnMWRaCMHWP79/sSW9FjZ8of1dj2VA7dO5cBIUcm6BpW
xAjk6Zsf0Stpj/dfNQ2Iz6kEhyqRJOxIVRrXtmM5z6NPWYDFZSb1EUGcyucuAAr+UQ3EIRZ9ooXQ
rDJ1didgOjAm9eWnNaOyeopE/Peu5zliyTD1QMTJia7r0efz/d9Xhfcb2QVEblTcUCw47+VBEyJr
mib1ZORdcTUVkPq4uo5WaD1k0gxvXhh6V6N5lqUHbHkioUAtp0trsKzyOqAj4AJnsnDTnhRrlOFm
KMkoWV7UcnShY9WuQrAJ9KAKf/c5XUnK0zwpTT0BOcwuhgYq9C6W6x1YyblKnztXInmY8WraHYAP
oyTIwuo8fRu1iXPzRO8QdMY41psEGKPYEIdsADiKWGNVVGG8m5Km2c8IVC52UW+7PBWbUYcGZUst
O1u9Y5IdnH6wIupu/eRh7HepSAFDOc+WrI566HOKzUNNb65+QLhrQfnyJS6tU9pLJl+zFTNPitxd
Z1pgo7zmNtp4FxlE2ufh3TCq+s3ww6Dpy/Ex6vKda8n4eVwaQixUEMXnWTw2tvAfG6FhovDZvHRh
sr5reZzlmgVqSSoGS25yqSVAu+WLWVft3jLV0c1ndZTTpeqihnporpHbh72g7VmWXNJc0h5f0bKC
TfZ1oPh1wzGQ9aW9afmzFY3+xfagqv8dWy+TzqH3+of4z9R58kSExECgn4aXr3B+SpSnp9Ygl6WA
PlmbhX4bjHwfaU9mAi0sMQSrotE53b90qYm13a85Lc1CHasmZ+RJDXj/AFoFsgqTFI1D7PqcJBUf
JuTd8cboHBuUOXdorTnNU+En5t4bMHNaGfSTtFeX2UjU5f4rH+BnQt3ENGxqVvfD4P7FcBnMsTep
AsMbvlI/bs6jHMbL0MlP0c/5c8NlRXnTP3kZx0vjZY956269OguPKkp+/dVZZhNNPpDP6Yrepdhk
IL6Crid5o+s8tc3MmqFGiymvLUn8mwYxbtIuGl7Y3ccnCVSA9cwXRgP7YymtIFSAPLHYVAVjyvzH
9NN0p9qQE7ycPqwe9x72sPnRI0lxF1vFiGSRP0xU6KyHmMYsbD0a3rke3kONlAog6+bx/i2Sp1PU
tQyVayaROFqmJ95KMoLYG89RpjFlmbPAapC6R4MtT8ThvZcgRF6GOJz2Y4w9znMK6w2jxkOvg1tP
85L6Y90YSFtXbcapi6fytzumr3UlvB/w1Bg8JlYKbTYCDMo9eupxoYM7RU/yn2/RSNy/zWTs7a2G
qaJFvWsn0vsULVgTPHvGhSzW4TaPw8+wd5MNxKZumxKZc63bgshVaRPGu3zrW9YzWUA1sTEIv5Sk
GTaohwlYjfhULdmU/RLICPU73hSLcMZMkxPj3fniLMOdurGJtmaLNaSyW4eJsp+mvLCfWMB/aGqC
N7X8VjcT5Dyg3STeBqzZ/R/fOmNzysvmP99WvtOgy9Y2WIbjlZ04tMF2jz5pJo3Om1Ewxfq0iYDs
fvIT0JuhE6tMx1+BcixeyHcC7N8yb16+S4o5e2EALoBuSA+LdCxmngymSY9RmXwLlAnIKfiAdsBY
jmQFkqU1n6Caur9SgpbcPvmNa354cn0W1kVDSHNVtEdlVfFzo6f7Tsz7YlK/FW5dpi/LlC4xRnct
KDs4F3tjZ+qcC/eDO5q5fkoOm5VirLW6X5lJA5eEooZg3GWRCWDYeZhSNDrLcS0TAPd5Q9bUGNt7
RnrqY4JZpJy6vYxR9OKQn3t2acDXtOvaZ+FOBLfgj3ysWtXSyIOH6VJa1oqF0D4hYXiTK26MXjeT
jyiaHnOQfntjHPs1BZ14MDAnrYXIOizkw0NTlOpVdrJcObHPZseEB7IUMgz62huVd/mIKXfdAHdd
1YQ6H+9nLUYGulYn7yFbBYVXMKz4H18slhrr2vhyZK9xgTPS4/ndzYAJXttcjg9/U4OdRLu54LLg
ndvbu9Y4ohzjZtsmY2l8zsyngtiFq6f3nftij8Mq95Z4LqqhlQc4CHtN/ceK2xc9dbtnM+uuZPQi
oxzq+JY09rCvi8bCq5ZY1yaZnlo2zJsuhVp+fwLy5TGAN92cbRY40op2PVlB59l1rasbF/YV1WaM
PttbhSouDjZ37Ac5Wg2pEIe/d2mC/w3eXnWWBM8DFlVhszat7ruf/AhVWawX68pgOIEddTqE0Xuy
KOXcvskeptj3N1UF5le5ufFQKNY8jRV+TLTJqzYBN+8keHPHsH/sl/28m+TnvO9Qo9duE+BYu4Gs
74HLNe3JaQBw3kdNOYTSQHEog2tkntkTj3MqDQQtlFAWWRXMgDxEGwGp9shjylodPDFv8YARuONM
4vcZkqod+EPbbN3U8x50/dEbzfRJgwhVSGN4ofbWn+K22keRb57vB7PyQm094vndY6Ve41/SH+7F
at2V3j4c/RvDx5GVT0KG89Jr8XqxecUDjb1MXPkoysAtVHb6O6nQOz+7jcvpM3EfHSq1lJEOFFvR
7tuR+bNKC5C6YLds1Zxp3cMb7Knyao0jOa5aydRCS9b3nbzl4VMM6578qBpHSzK2X0DhDpVk553I
lGgye3hVWS1vFiQNqRHROriFtWYaaF9zsDiFJHo5HYR1tYhxcSBkXxDzfpQSmr02zRh7wtK7lWSp
h07YEY+GP0ksvz+4DB5YIB3uf+v+W6nKZhTG7Ny5tiSS5InudzLsp148RqFg0w44PYvy5tKyV9+h
TCaaexHu3+unxMV/YUBay2pXIr1jXT6SKL+plEW2yH1Cvozf78sYW0n7shyLK4pPjilvroO5UPq7
Zzqfc1qxkDGy9uJEktzaua3OBfrFzYzYHEQe01bY2E4VMv3mMVsbQrrbECtRt5j8pqZhB1zyiRv0
lMg/br81/xPs52Cvi5yq9C6Zj8lO3acjvvbOag9KudisYys8NMy71iHEh63T59SJbvKtbC19CkvN
f8DXd+0RaR6nthnP7Yhckinwllf2q8zRGqVdPgf3AX1f14937aOmty656XaFtpFiGAeZuhDF3XAb
wcml7MEI4cob3dGfOGOPEiLi3Jlm/U3kgPEYxfnPVmMw4wEd/WmXiv0adyO797eS2nNNdDo+kAxH
YZnzfBhOy3WSMOJlcidmKBlKOzPVDl0GL1+VHIZLiWBuXQzRsXAUM3Pn5+AqZ5tmxpMNFzWtYvY7
vcvuT8UPTIi2oQqHvRAx4x+DuCZfn3ZyQCNeRnNKmHH8gRgyE/ajDocbOzw/vqWnOA2ydssE/yos
3kpm8C6nNqTAjVmNHoRqeCKDQ6gBeKZkIwQeG5ubIhyFeh7UGFP/YRVwzLrczWDgNgmp1sIqdpOT
5ZgdEiZScU5QjG7O21LLadKSr7hmAY7q/Na67YwbyHMhfbHzMHX2/xUMBEpShDOw1J24PYWDQgjv
P/mHvoB80ffaB/sMdA6+uU/wQh4I3mF7A4nUzEQf6LTurtACFszR2gKou2qoKadxYIdrkesBEBBG
X3rscqJtpjL/ZdTUV3P2SqRxGFgMgDcIbybWV9/x2CB/Nc29M0GvGAco6VndZaxC5EaOfgAedboy
blqbc//KqvWjncofybQuNJIsc6vs8FkajA+H7y78XYrpFibyO7LGYmkyyNMpk4BPDsC07tEFgbYN
c61iAizKQz8vPoNQE1sa6N+xNsKlSoNGxfsW+RtzkvJSwE3N849+nMItyEPmXklKADyBgAxZcRnP
GrEIml2fROiZAUN7RtrkzMlWn06u9gSMBlPoAkgumxKA1ugTb60VLBJFPlI4wkJdEmV805NnL6YT
RDdUraeWJcukioSrvghPnSOqHbuKBUiavC5z9ge3yOpAsiWIGAP5lnsqtZjli4/SoxbMeQdBCOic
wIOU41zsTD5neRJu3AaCcT9wyuijKXaYkQ0rMw/okiYfegTBhLeBSKDdpH9Xtv9dkpEeINshvziu
kk1GHTbPgwc6j/5AJ0I19HASW9OmLDSX9S8cSf+p7UDbaq32lerFBl0c3XnofVVuYQfM20zQOzSI
koJr7NQvAbFkg+vKAJbM5QIeAw5el/ZBaqMB96JsFyX6okP1vaM77UGEntpeoCqZvewQedNrnpf9
fnKpYiuuBrQUtcBEAstbIHVLdlExPmizYezyXP0OswUlx7wRD8U6Mh2Gm9qMhwB2vSG5jF3HHs/l
IdIItBFaGW/52MDscQZ5DUHo+fGiGi/w8w3Y1bw4qlfsEUWgp6yOodWILdOvZxwtBBil5a7XZEPp
xGbGxGQkZxgliSiBk1PKBIRwo0HOSbuoz5k5BuSBIDRXXXZoSoejE2mF0WjPS5TqKBLQLd2xizie
6sYhgX3On3p+YAS9nAxm00aklyR7zZaPeiXk0SoO6FEYomNbTfHRdz25ZY5TbyG3gR5lNjdxBi00
lHmJTBxdW20JMAYr6fxyCOrb4p4ilZVxJieVxYjRHWATu1kKOLvZZ6H3TAXYrGK9/q5cF13miJjF
dNurQWyTbsTrOENw0mv5BdHgD18fFytNcpWFkaLrD3k7NTYpRn6d0RkKeyW8KGefBLVrLn6Jxp+3
tv9U1rC47DkmsG50AoCC0ZpFSSebk4T6mbveWpVxcygm8hacgo58sHU0/Sm5MX20JMmhsEvTN9Uh
iRwiOyf6Ey5Ny4qD6C7vHWW89+jwns8IWEbpZA+844DD6/RPPQ35xnMTxMPNtKUqEwfhY5VNm6HZ
oCrBQpru7FTn/Aa6d7LAYbmZ9RyHFaMqo7wsygnYY2CxhANnqJeJFSDfsLCQ/2Toc55zCIte7KIx
jWR00ikxuBhIAvRRzzshNWgZd7tS8bjO4ikm7eqgj0eV6C0BYKSGMPx85MzSdzZvkGnOBlHC4y/S
IxU9W5cF9mT+zllKByms8lWllQTXI+xjKA2XJjb6bVTBvnHDyd30zc/QqyFKecCDsEjAmGLvurJ9
1awMJXIyZVjY0JqSiQqEC5nuuCN5uV9XbINI2MAlWnsa9syBxX8YDcMCdI7Wjd3KTRiOCSx62C6m
zjQWXKUVeHV/yXseArjZHKVEsoAiZHvgagUEyoymXo0dOboNk88o3bd+6QUk97GPho6UEM4TFoiX
UND46yJJXOK8Vk30R+vQBoSKsp1cvSZoRrPdWjX78Dj0t0U+b+xGkBCYfpCvG8ytaey4AeVKoVN7
Jhn4E3veo2e5H44TvSGjrh+FXwCZ4INDvRwYMeQLd7qhVvrUWfyu2AX+tDQnWXcR5atNJGgcuc4t
Hb4GDqugrdqvwshJOI0h6+BR3NTJ8F2OJuIja+KOlcvaw5hfEuCR61QkG8cvnwolNVo8Aj9TEKIj
+DCb7OfVlLTm3m27Nyhbs2VB8JjCxwWtHrjkSaxsdzYDt0RfzAg+CVKY45vU/mUNFBjUyGEQz/3J
AP8dWBmXLBcJUV0SRYuMtN9O6+PoDI0L6sRyG2mEINbtHrNSTgjlGz/2yTb1aVuntC4zQ1GmdmQg
AG0v25K3KDEDxnZibRifLo8oejAiPrBLciCxMqHmwOg5OYBDQCrpGWsETMPAdclGXjcN95vqmIRE
U38oAGKs+zT9iSQLta+WPEyh+ELOg2rPHXmFSJ9psu6hGDhQuzxCufLlJBRxvuu1NOvfvte+88l/
Zrufbww0JQhLY9woo25f27wHwEedVmDPQyGIm1T1P0YqLJIVTdICWDIoZFHWQEJRFSZXUmOGdVjX
sIAiaHGs4oFoKou3MiyMCwp5JEHNSz1HDIW0cjNZztXIxpOFRP6FMJNqS5mKWNz/QuK0iTs/sPT+
V9wT45zTxWhtwUksnrHFemskdtpxql17lZUJKXu5SSVOUlaHfgs9k3TXMSTetd8VYJ1Tyn3Hr5nn
V3OQFlP2oJUsKQFCma+tx7Kyrg++8n4NbfWpj9OwCWs2xK0k9lRHMzlC+9+PTBZxHvYPWLxDIpHh
BrrvveQih6RHJpAAtkZGi5U32rszvJl21QXC0m+I1onN5rFHU72tPYqCuKKGwO34BlDBxQUJvhhS
XMqHhDhYKx7IKcziD4MLN0mro1LUWjYWaar3jZmlT/UALzB3dFb1GNPqUOMTqZGxVOh5fdHUIekM
pHVVjrU85Fyk9gOOi1/CrLgyex/5qfL3hMA4y4NADC+ngc1nvBM3O1qcvrm5Y0v8Y5kJ5eH4XXs+
tGIrmAaCcCIaRVq/FMv9SC2u33Nrwcbi12rObREJmp0820x5+p3raDArsFT4E/3tOOouITgQ3VI3
vtnWFD1I88JKItnOJSO/PrQY5BfdkY6JTJtxwPVde19h2TkMMzhMHQVWlywn8iDbW2tGpNm65Ahp
33G90aAPDrmx0buSm3XqAzwT+34gSRH+4o4xOKVXDiisw1SN5KCGpdI+K2Hm2wQjTNJyfdsCdphm
LR8W3z2641JR56I7UQNrNiC5seRWTyPaet4ptS70BhN9WAd22r+octB3hmfssUVoWyTGHpxZQWNM
az5P0w7pAk9AS1C6nmYHInCcOfnVO8rbN4a3sxsCSWNzwEQEHnhtkJ+7b/r+gONUBirlKKhmF9SL
sakSQYWUnobymIZeyGMPZYg7+NIhZ2d6QfJ0b1rbqVRkMNnmiU0Cg88sWTjq8a7V5VqWWb6fcDPN
Yf9Lj8WTDgUP4puJDbYdD1bYfAASYBBmYRXwTA/CtdpZMwZwLyUXQPOcwBD+KmUYkaGzQqLf9s+9
w2FqlZazLqz+Ry5K7Wlih5bAzXC9n2XRiU/dQ8TUJ0Wykk5P79LLdVi0zs7OowXuCEjOh1sO9DMo
EtYvUQi6sXDCli7IMIMQWzNhRIRZdqWe7TLt5PZpeMysRBAzgVzLYSreLykdLsg9YM2rZDKilU+M
+yZHgwf6nwkzEiW7GHbA5yi0hdjAZiO6FQzfGt/bUVYJVFGozmugNdd/uV4BIsB/uV7/cr3+5Xr9
y/X6l+v1fzXXy7blfNYLubcgc6/+hWVlj678Pw3LGlr627hj8OXRdMRZUzINCreM3vpdNLPRdP4r
v6ouEyyk/1/lVpWGAt9RXpDUvTpCt/ZVm/4wrQo2jJx+Dk5ZrJn/0jZ38k2WsIj9dGcRr5fCj9mU
k/SZHs8n0fUmupP4nUmjCagRNEpIIviqZTy/A3j3J1bNdWYN2xhTdgp11AgSnPTKzbWTp5OUreXE
xtZ2uB61odyQfkIMHv47EMBP6Ky0tSajr1Ef7b1ZRjgUB3i2JQgNtntECVnE9DS5fsucIdx2mcUW
U+U/EigbJlSIQdG5DLCboxCAYLpQg5vSuKaEK226hhhhZXVnrY8fpVZ924jy6eOoIn0HjWABsTjU
MRYWRGMqVlrvsdenj82qZBkTma25Cx1srfWUwszGEhtIZ9i23bSy2mE4FBbaMQyWz7lXqK02gqJf
2nzJtBqd2FpmdLk0OgxJ5Pjeat2nlpeQkmfg5oqgImfMi+dIAxYwGBMBGMe6g7MzOxhBBhMtn2v9
6mYwaPhNb36Iaqi1kmBqBciIJZLbwZ8P2Y/qFLGFi6OwkJu2LKGu6Mn7YCUnsk+GvWMmBLmmmkF2
4TLtzobk6if2KvZQJPVsx09h61x6j1QcXquBfp5A6CFsFjt/G9H8GnI9V+FXnIbDGhgV9jhiro4T
uMixSrVtYXvAd2pMNKkxP5lVcm0LPSCoLb1l/vjce8zhpHpTg6yf8Z1uKyU/cTIQITcmby4OKnKE
z1MZnot2eo4qtEVuEz6z3qDxM7+Sifl75lBvD19NFzOfComylx+DodPM4yLN44RuoI904qQVFpak
yx6qgRizfsjSAAQMsZl0u+Qwqt9NaAS6mVoPEnW2M7U/DKGYnXf8xSIF5DYY4a+yTSA5p7xSAqQp
RkK2BolekhiWh9nfL7zEq56VzyZS4byTBXFrfrpkuca/LDzoOzuJO6ROgthi30PqQPZt2bCDbJd2
jlXm6LT7ue545/8B1v1/gPV/gPV/gPX/t4D1LsSezbKg/tmwi1PJR6+346bxVcsWF9J/RF6DPhA6
O/jIObRRrcFckiZvcwFASViFBvr+EEt96DCf94BerGXFZH2cySpEf0MqRcqeE0gIPHfiFtikDauM
vdwarBFx333Mf9GPC5Q/1g0TJko7NyIQWxIYCN3PCbOntsr3o9PLjdaGJHbW/mGCxEdAt6BUA4ZF
ZkS2k/kPouWqVRqan5FjFUexzAaXeHS3VTg7RgLAOoIy2ZBiv6pNnYFedQaKgyUCHmzge9lKGn4T
eHDAgszMDn6pJdgsh2Qdz0RPdo6J44G/1EIO7YlIXlcFkzbmgPGU5aTIRVxIFf8lz+M1wEDiECjh
PGl4fUXLHetPl9KNkAbpDMp7lC1JOuMk7afvIsynvSgkgYwV2/zOfkd4gWbTk9mZUHZIG1bFtqho
iFVlMVf0zMlHty0D4ZTfKQ506F46FAMFXgpNq0yg6/vL1giFQHlGRx40lmr428TZtTpefgKyI/7Q
uUmRvI+LPtn2b7OpVZjgdqijbiKyw5ubW2yy8/nsZv5DN2nrSneqk+uQARyWzZ9cjPMadzKjSG8u
TgVEmyIqGQkL7SsCdLprgCutBLZgXJGMnodkPjlR+KSboPkMgGWTajQCKj2y7/xwQSUaFBB1CPlU
UETo3pG9ZrVCOb6aRSYPZOugrBvdY0sQD9LG0l55xc8JXsAmzCIi7FO9g66brAotZK6J5aRA6r5T
ZLc6LMHhTbR4LeHV9IPpP8iwZnfh8Sly2hcEOCfDjdxgnsGEATz09hWIMD43/lHJbgG1kPSYVre6
id1AK6GQRr35wzWxkKdPvtS0LSWOsyVGAksGBFxp6cE01WTCIYHzlf9qIYA8YJOCwNBYrOlEe5qJ
XLB6imAjcv4bcWfSHDd2ZtG/UlGb3hgVeJixsCMqkfNAJseSuEGQFIV5nvHr+wAUbVFly+5SRVuL
DCWTRGJ8w/fuPbffBUG0aYfhRWg49UYiZAzoZpJU9Uc7HQ7YeAkZaoeVVjIHaVu9WpFFtqhxRe2H
VlzYVV6soza9VQvjBPt7vCg7KE6eTU4YNchdEvog0aUhcRiYgBsiz9yDsNf4BaSMXI/WKANqMpMO
heYPCxSGKyNVtT3eRR6FPnJXVtdvtbZ7kpsEIWaeZWiYjEvMO4w3yQJfJr1YrljPHo8jC21jlKhr
hsFoJyCq1Eaobse7OJUfOhxBN+5kEemjJ/IJk0vAZxdl9NzH3RnhXHvMjbpzgNxjkupjLDaEtSO+
2WeAs9eFbmrUzP0PIdgbVgw/diAxkdhW2MCx2K6QY35mQU1fFZ1/qem9uzFq1YNWI+6k0D5FYXIS
qpuj4JSlJbrmKw/jTxAG5UFLzM6JZXHfduRBDqBW0rp9aYIqWSMNISGw56Cqj3BnUKSo6Knb8iGN
WOmpCMEYDW5hYmIxVYNv9niWtsWkajRGFcECxeqmylZKMdxWlmwwlyD4JUqZB7h57PiYGJRER41D
5meeYeDyPD2DNTjeup4PnBekIvxZv5bB3eal7lhYdjSP2HUUe+sOIzwRH8FFPQBfSeIXLbVNByXX
g5Rl9dIlDVEHY4Wr1bvFOYuyPI41IlVwi8vtCpdXCSS/0w197SFPJdaKpSuzIucvwDDgWnsW3tbx
JN4fWOio/e5KZBL+QFlFOAInca9m1yWIGJMcJRMRGtqLBztqpYU1FhreRXmZtijTZVVMSuDwGBJZ
YxnqWu0/x5GcLZXmRvZKFoS5nfuiZFIlq95VZMjoTy6JaB02ZekfZYQvC2FL+TJAELtOquvcSocL
xuikO7rGHiuzu8Y0sXAbkW4zoa/xpBhbbfRWLNBoSzWRKQCow0qfwlGMJmmPloznsDekVRaC5zbh
86Mn7KDJDImUrBSypJZ+by4yJr2snCHxaJ9gHE4G2Tpb2QO+FhJ9NrjgyOrLtSHYB3ENpoYVZKsd
47W5h8hTHQpdvhepfAPZkpDlDgJRi3fsiJPt3jaInqEJWds2fv6SXN0pIveqr9tTVyrI2clnyYEn
IgH2T4nr20uPWTv8BjK/+8s6BZgqTSYSrcYUrPWmtJVa8dCOjghuukiFqUIoko3gyMoSAWyWyUpF
jE3cS+2FVwLk7uX8msCETYuTlAavtA99Vp+FICa1UElmk1rzI9r6AvXJsYjwbBhxBB8BRPGpQNq6
KIf2Qsobfe9pGs5soz7leN/WZnhWpLPQfWiP8mge1MraqoTTLMZcImzUs2QsbsCA9T4f2IYFQnvi
XGRyh1Sr9L0zJl99gSQDlZ8NgWIy9kEK4nKgikOaBF+n54ZT+xFUrw+KLNO9+nLGcaVRS98Vs/bZ
M7Uq8OxDQTYOpqRKu1RIzizuVQvT2FpqQsSibrabqkFdFppIORMW+xdqfjvrQkVK0wVJiBToIUGX
4tsHHyW946EQZwEfcdL8a6FWRQdUwNZi9ndPQe8Tb7kOO27DscJRR2gxdkX3DnnSxsvBu1aYp5yZ
Ic9ZJPomCFeYqgjtDG3vNiutaeTSPvUghjTJ2siIuK7ot6orNNgKFHSf/jIRpTOfCFXvwHOMSAGR
vsKJRLAeIWs2mv4UBdZqRCC1K1G83lUpNruRsPJeh1qRudgsPR+6gY+U9w6AyqrtR/m6bdNruwFp
pkitM3+z0Mn4LsuqPbpZaNFzRNgyWz+9be1H1MwgUPqs2szUAYKJgiXAE33l8ycC/08L33chwWn5
rcw8kvhaBct1SMrJfMWMIOv3EPnPet8Nx1mSCqtEc2aUXIcEghAP1VvjdST+TdT9Ft4W4ANRaJfY
2culC5UFq9AQoHQU6ClbJVQcpdCfX/FriVZrt4YP+JHsT0Y6St/gLMZcpk9CoFcNN0UNMjjWs8d3
fkmn3Du/VjeiKc+jpYmb3t5UPYvOXZhKW6jbO5kQkuuMRWCHoArWMCVswUZqnua/b4hf9clrvNd7
PIseOiRVijcmY5xWt/XVTI4xB5hGXdbDagdYNB9tq48uTJOMr1GwCmVDG95h5oQU5keITGd+r9xi
xATFgR+XjpoxaawvQ8pfW8ZTL2nGGAKmB11Z1g4bTyLXwiN88di18W1X5R0mVrvCYYcRJzIx+fHw
qHRgFaa5sriljfyoVbK803tEVMhA7Nsq3ZWTza4Bnj1noyREu6yixnMZIIFip0iTL/LEHBBPRych
V/1Sw/xw0DITPO3Qu05Q0z526OGkNtM/9bGK0w2wQwPKakjolWKMwksh0peJAHLIJwseBhy4EeMQ
ohH1+xNg8Y1f5cEFKkXUpz48fmOMo+tOs9ZDKOAcjeaNmE2UVVJcpryrSlS5mZtC9FFGx5T18ons
V2A2ODmuUtGryKy4dKGBsbwP6vFDHzLiS7pz6rf53QCdipPUe6co/YCcuTsBqsRHrqQuMtjm3Hfm
R1nVmME0fZ44zStDpBLJMXeH4RwWDLPL0cN0kwwH7O7VVakxWJzpScI3GqR6GcraOPHWWorYiqbH
OCTjJ4mfrwbckhh0ubuQcNyYkACWPnnm90qWLV2XeHpFiTK48gkdEmGZkGXCyeKOTxWNHcvYWm5t
JclDMjutdCuTM6btuuEMi79ZuPjqZzxM0CKnMvzwJOKwFU4yE1nofYMDcjX4PIqnOwH4sWVZy4/E
+SX7wVd7wlfyuxmwbg4ByMdY1S5Ktxjpu8yzpKe0A6qID0NVOm4aWdth8JE/VqGGMawTlExb+aQn
H8umZ/4YNnBpQDB0KBNhwEUkkMeAmPHB7SOTWIfMtuO1NgGhPc0vHc2zw72eMiSuaYDPavkAIMBy
5pOKNGGV5+HIAZpIPvE1zLbE0odxoFJvdjIewC2Bne0WJW5CDtmkFNSS4VgRBuhPsC4PUpZQzctu
MuuCJvfXrorbuTMlZSXHPklm0yVx/QrDeoS+h9/DGyJp6YUk+fY6nfCYWEFEb+SnFKf4uindHeaD
bp9puljMrF4GdvYi7br0WgpLc51CJ2Jc//bXniw/gTswL8sG1QuT53gbq/4jUvNdhO096LNyo1GF
XPWZAAcPDPyCH6wjuzjMuOpiiptIAxLxknQXyPp95tfrGc9VaijsZyJdnyQoI+pxajf8mz5VyoUN
BWduEDFUgr5I47VBLjCnk+kPsRRMkjPrZWahdL33ilLLklWRtPJx7myzQHvWG7+F5BF2x3p6aUBX
HKFxi21YXbI0cqSTntr3t5fE+mgqmXyZd9l1Ry2B8RIfaYb7nHcgheZ3oxqmDN67Zt1smREMH1TX
KnFb18Ixc24CfdDUaymtVkVdtg9pzRgXMaF68rIkOMLO5IN2Xbk6ojXGPfe1IALB6ocPunIwWt/e
pWbjOqOXhB/ixrQdYqOYWZSGoCgxRbTE7XPrWurHwCyOrfyhL9zgBaINOg5BifqVGkR2PDw198WT
fcwWBg4A0m3uJQmGOFKUj9R4W7PAVVP03lpECuACpIYzQ6aucLkIKuuqUTQT3lG50wdxHyWJeiqD
+7mhdV07hqRWfTDLUHZoU+zLPnfZidQ7Q1PUrxUwFl2krSDs0ul3RXpCVHYFk15aaqrHwU30Tkm4
Dx0WkD0GSHebgvRbzeiE1uvO/WRyC8Mh3w2S6d+lg309AGG/GAoR3DUBybqmGQJ0nz5UJz+cTo9e
9wVD9ZGGu9al8GChNj9lfZSvhMDVP1bAm6UW3GjuChS1JrEpdVz2my7soqsqpzGuNAygAz3dLhz0
61c2WthBAPC8Ca8Sb+JKh8btUiIIivYyKLHKS2JczvadMZUPrx1+YbU2ynYWqzD6STW7Qn49rmix
fr04+KUyJsVca0JwbSdOTVzboCGrtLkLSXVE5dZLh97HsYL2tzp6GizJIDrN7YnkpT00OpPk2ggE
ocQoZJHwoGxnQPs42OOOOgUThybWtmZUBE/gDK5MWqxjgWlwIdeltZPlqFh1nQkdBdv5ysvK/lTE
n+cRTkK/xvQV7pPS1eY6ikU0Ba9jhc4IEj5nVn7farpNQCatka9hDDRdXtRQXOek71xYSqhdhz6V
EiMnikTWBoalnkKxptkZNqnxaa26eBkG8xQlg7vjpiydxnZjJ8BgsjTMdi+jqLqs3UxazXvEWpJF
Rtu0C4gKJYfpQb5VTS//bUAcOIntwLpUeb6XwilTBZXr3vC1e1dy440IpGYflDlMPLhCOUr7LSyZ
cEsXS+EJmBHncvojolbOJMdMIQvZlSFhREsi1zswrQrwEaOlKpNnDRpBXTXZrVfKJySABjUgg3cM
4B0JZ/xt2jG3kkINm1teHUMjLS5xvTFn4HGgLRk+4PGGwzYxxU1cVU0rMVnD7r6mWiCOeWYsO0Uu
jzM3ptHzL0ifVySZqoTyQuu8xIk7VMxqhV1J0QsqeznRNL72XJG5ymO1miG/EStCaq1qV62Xgy1I
9J1QYP/Hfu7MGBnRhtrZa31Uryj90Lp/BijC08F/Ot3f4JoGU1Hql/OuELeu5ZsW3xrNqiut/AZj
LuUk1GeVPHxs/PSxhZJ9iQtHv7G7O0gHmzEO/UeSn1sn0gT1ycCw15FMYC38ms2MSW3aIFk3kXrO
GkL3zCl2QOCPLDBgA0Ml3jfB+TtPWbDPkO+LtPNomr25mwHGc6uv+4yVC8/cCZlk6BKy/Hpu98EF
AnisGE7O87a8VRQnBmz1imDxE9tbVXGQbabgCMwPwWcZpF+G/n/dJwxp0fipW1zIKNsn8H7rdtou
7Fr8UKaB/LCo+1VrsBjdztwBEca7LoKiqENTWFUakczM26mMTV5jSAMsFxf9UyWDHU8jxSE0iSic
1IVy8vpfCWcI9ZdyKbJCv1ctQmHsMNC3gIP0+9byWXdV0oe0MqNjCsKK1qjJFk1qqGR/g8CEY5ke
3KB47jW8TzNtcijBX8lDDf83s8wb7Az2siw/k8uIJVWJeckVlglB1DqUHjtSclu0tBj91laihTvJ
dW91iEOXJW1PMaXFIEflV1vqLlkn268pVJwfhujx5pXoZ+raemCEaKoaI53OzXhSp+c1t0x5R+SI
NNZITLteXKeuRiU1Kp7yYpBYhofLoYPTXJR0OXNbObeatJ45MdMsCR/AqGUOE0HS3zooU1ZG4WDe
q1j4B0S93rLOAWXrJqykTlJtWFfKVhbe55ay8TqGW0i21pTs0x1Nv0+2dkNqwWAbxyCvg9ukPjKi
zz/UWsL4pzSCW4Ag5mu7o3EDTH9ZT1aPYPSqtZXZmsNja65Lq0r3uZTyOBnqjQYOpajJxTL98hlX
5lHIrJUHGLkvO9f6jOlMoRBnfE4hFZ4ro/1tDLRmDYWR0oCrubcZMZ+tb2zGNkDRH+TNZVZL2x6M
HgBwoqbF1F8ySYR77TEhS3wXqXYDSm4awEs1cSRzo+LJFr2FXi95dMcLTxnvZ/ZSZ3J3t/6wSQsG
VcNketZ9Kr5pauxaXeCwtfsHj8C7g6mP1oE2MoIAgzA4po29yWnP3GTsbiuFSaoVa/c0W+GnIG6u
tCSx7skJ3INCHZY5Vf3tkIvywuK2XUQl2cR91pjLubefFrkpsw3HeZ+H+ia1+vwsyoLatGBcMKec
qLDvd2Mt7+bOTJ/s06Um8xiTWqYQ0zJlkMw/HQrvI2kxLXhHu+OEmNYq8MrrTHQKV9my93rcXWmx
si2mWKsiV66qTsIEYLT7QJmQCOMRZEmz8id8zeAOI6AIRlAx0z99gotAOFJhr063MMTFawGddc8D
4yNKbhijq+Su6HJbXv3jgyh29S2JapQlC//sTiWFIXY/B2AO1hiunymvquuyy/SYXBOYlDpOXcdM
LGvPlPKxrSmTlQW8dkmNiKrKXdOpJlOwn1p7IwC70Alwr2l4gx+uhjfjWZNZjOakMvxl2sAKYLw/
UEBuSyeV453fV2TKNbF7auw4cgorys+1h59ModOonT6v1CXuzw9EH4CYxrLt6GrxeUSAsIubWNBv
eRYzOX85x6EktkS8NllVuzHEGkn/6G104gFOedoyzGE1A0sCpPTc9fdUdtZy1g9bqSDibWK1Xfpl
cvmKJNY1e934ESFrgGCnCXRUUhqE84OSaYpahbbjT24FJtYTldX2QjKUiuKOVPiQIhyudkmEe04M
NIoGL+v8o8Ft7nToNI6eCPK5TGbIlR08FG26iZP4t4YM6Qup0h8ig7pgHtLup+JGJHJ3p7cA4rJm
IorODQkl64ukpiosZ7pxG4XyKfDh+tepDgU86ZLdXxjCKl7Xq2JhiBvLvfZ71pwuDP1ptAD7OFG/
cQtcZBulKOl8zpF7YVt3QrozlftSva+0WxQqi5IUexPnvaZGC5sxj6JKS9pbUmScfSq2loKd4qao
N3W6teplUxV41h+G6qpqrqZC719kxU9NSk06IwvtMtNxuUvxXhAqQZ3Xu+89nbrHuCwYcfX4GAP4
ows7KT5DGQrGYIewZkux+0G2JSoRJRkA1QBss7AWvkqZoyNkqVCre7ImWQf1MQ8iTj8ThXbT5OoK
dxY9T6jcdL39lCvGKs3gCo1ZLjmRp5+rvD4qgESo4bMXWriN8Yp6WQsaz9STBSuXzyiU7sgm5OpO
eUhWqu9UM5xAOxrciai79pt6Yct0+aFb3jCphH1ELDfu6NrObiscF+DIIvwjNUWXYSVh1ZbIy3Mj
XO0+OUWQUoXFymahsoI1kougJWLlCWPPo4jVQSZlzOLykSK6Tct/k6WqfBtOoci6KmTB4qgmDCG+
ja1NyyK36z4sqGpny45y18UwvUTWOaoY7hfakLN4xYspcl4M88vb+WdeTfKlbOP/K2NGmFRv96pX
ADmQ0phEB1XGeqTr6tXrS87oNuuY9vw8JWr/n7LH/0up4l/2cQogX32bOU4++Wui7fTpmdgQWIB/
7Je+v6F3OeWPn7DVLIOqLoPn+l1OuaVoXPp3SeXzTs0p6d/bRvwIZrb5RAi6Jn6xWUkziLEhXGD6
9/NPcUYEzevHQvnFhIgHAPj1i746Of/q8L9/ZL/Pbv/9dr635y/zJdl9+uvPCrvFzv7Y0cscvaaq
kGNeD56o16+P3vjFwMZrIWz4+vb93sX//zp6YbNy+KNHr/9iKLJhyqpCVj3/gDx/dfQ2l94WhmET
Nz3/+2+dhOesSckgvH7xgix99wBMEcr/yQ3wzRa+uv3VX3RF13WQFq/HSMzRV6eA21+QU2Zblv33
j//RjH3/PvgPHpW/NyeU1eNPc0MSvEDVfJkOtmrg67zdTv/qF/71518eoulJEZymd794O+Qvr5t+
fZym939718zMLfVXH7613PN+fPnzLwf4+117911vR/X2w23wUj6Wzz50B9qg4ctuXjwmNEa/PkEM
H4OvLzGrPW9vp6/968/vdvOrq/+97S4eqyAOnmmz37Y1nRaVZu/t/R/ftvMYPz6Vwbst4ynkWfnH
6ftje+08Jvlj+s2WSQj/8S2vMPIFj9J1ljx66bs9J8xM/AlfsC6DJg6k+xcWpYLHnzbTu/ffQ6r2
n3Dyj/RjTfJ2QuZ7/bVP/NFzfwy85puLKixGNG9f9cfvl2OWPD2Wn4a3Lc07/dqY/+hOn6bn6qX6
esuKrBji7Qd/fKfPwcunhEi3ty1NOw3yzqb5/dGd/jX/9t740rH/6IZvm+r5MX13nlWVCtCP7/Jt
Oe1bmkm/xnX206+fAu/lbaNzu6JaBgOTH93/u+TbZkUFfUFM349ueHoq6+xtO/Mea7b6J9zapywO
qnengsXHP6MlvH+M45efPv3Pr1n1vgnXaK3+hB2/CZ6D+N2dYlMRZDXk7ST98Sfnhmc9+KYRnzZu
2/+2+ftn/evfp1C/73XfRtb/7M/eDymm33iOXx7Lv/0vAAAA//8=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7</xdr:row>
      <xdr:rowOff>127000</xdr:rowOff>
    </xdr:from>
    <xdr:ext cx="1828800" cy="2933700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D_ordine 1">
              <a:extLst>
                <a:ext uri="{FF2B5EF4-FFF2-40B4-BE49-F238E27FC236}">
                  <a16:creationId xmlns:a16="http://schemas.microsoft.com/office/drawing/2014/main" id="{589FF481-58AB-B645-A8A7-202D099D5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ordin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7990" y="1629151"/>
              <a:ext cx="18288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oneCellAnchor>
  <xdr:twoCellAnchor>
    <xdr:from>
      <xdr:col>7</xdr:col>
      <xdr:colOff>571500</xdr:colOff>
      <xdr:row>7</xdr:row>
      <xdr:rowOff>88900</xdr:rowOff>
    </xdr:from>
    <xdr:to>
      <xdr:col>12</xdr:col>
      <xdr:colOff>1155700</xdr:colOff>
      <xdr:row>21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737963E-764A-704B-BE87-E36DF340A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22</xdr:row>
      <xdr:rowOff>114300</xdr:rowOff>
    </xdr:from>
    <xdr:to>
      <xdr:col>12</xdr:col>
      <xdr:colOff>1143000</xdr:colOff>
      <xdr:row>36</xdr:row>
      <xdr:rowOff>25400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80FF8FB3-3048-80A6-0757-AEE8315D0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8450" y="4648200"/>
              <a:ext cx="7334250" cy="280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152400</xdr:colOff>
      <xdr:row>0</xdr:row>
      <xdr:rowOff>12700</xdr:rowOff>
    </xdr:from>
    <xdr:to>
      <xdr:col>12</xdr:col>
      <xdr:colOff>1079499</xdr:colOff>
      <xdr:row>6</xdr:row>
      <xdr:rowOff>61588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_Inizio">
              <a:extLst>
                <a:ext uri="{FF2B5EF4-FFF2-40B4-BE49-F238E27FC236}">
                  <a16:creationId xmlns:a16="http://schemas.microsoft.com/office/drawing/2014/main" id="{976DDA04-610C-4B3C-737C-C34102AEC2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_Iniz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1862" y="12700"/>
              <a:ext cx="4204519" cy="134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7.600584722219" createdVersion="8" refreshedVersion="8" minRefreshableVersion="3" recordCount="90" xr:uid="{2BAB8075-2426-DC49-930B-1EBBE510570C}">
  <cacheSource type="worksheet">
    <worksheetSource ref="A1:H91" sheet="DB"/>
  </cacheSource>
  <cacheFields count="11">
    <cacheField name="ID_ordine" numFmtId="0">
      <sharedItems count="9">
        <s v="COL_LO"/>
        <s v="PRA_LO"/>
        <s v="CE_LO"/>
        <s v="COL_PU"/>
        <s v="PRA_PU"/>
        <s v="CE_PU"/>
        <s v="COL_LA"/>
        <s v="PRA_LA"/>
        <s v="CE_LA"/>
      </sharedItems>
    </cacheField>
    <cacheField name="Sezionale" numFmtId="0">
      <sharedItems containsSemiMixedTypes="0" containsString="0" containsNumber="1" containsInteger="1" minValue="1" maxValue="90"/>
    </cacheField>
    <cacheField name="Data_Inizio" numFmtId="14">
      <sharedItems containsSemiMixedTypes="0" containsNonDate="0" containsDate="1" containsString="0" minDate="2020-01-01T00:00:00" maxDate="2020-03-31T00:00:00" count="90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</sharedItems>
    </cacheField>
    <cacheField name="ID_cliente" numFmtId="0">
      <sharedItems count="30">
        <s v="Assicurazioni Romolo"/>
        <s v="Banche Romolo"/>
        <s v="Aerei Romolo"/>
        <s v="Treni Romolo"/>
        <s v="Bus Romolo"/>
        <s v="Fast Food Romolo"/>
        <s v="Ricevimenti Romolo"/>
        <s v="Eventi Romolo"/>
        <s v="Party planner Romolo"/>
        <s v="Wedding Planner Romolo"/>
        <s v="Assicurazioni Patalini"/>
        <s v="Banche patalini"/>
        <s v="Aerei patalini"/>
        <s v="Treni patalini"/>
        <s v="Bus patalini"/>
        <s v="Fast Food patalini"/>
        <s v="Ricevimenti patalini"/>
        <s v="Eventi patalini"/>
        <s v="Party planner patalini"/>
        <s v="Wedding Planner patalini"/>
        <s v="Assicurazioni Piazza di spagna"/>
        <s v="Banche Piazza di spagna"/>
        <s v="Aerei Piazza di spagna"/>
        <s v="Treni Piazza di spagna"/>
        <s v="Bus Piazza di spagna"/>
        <s v="Fast Food Piazza di spagna"/>
        <s v="Ricevimenti Piazza di spagna"/>
        <s v="Eventi Piazza di spagna"/>
        <s v="Party planner Piazza di spagna"/>
        <s v="Wedding Planner Piazza di spagna"/>
      </sharedItems>
    </cacheField>
    <cacheField name="Zona" numFmtId="165">
      <sharedItems count="3">
        <s v="Lombardia"/>
        <s v="Puglia"/>
        <s v="Lazio"/>
      </sharedItems>
    </cacheField>
    <cacheField name="Quantità staff" numFmtId="0">
      <sharedItems containsString="0" containsBlank="1" containsNumber="1" containsInteger="1" minValue="5" maxValue="7"/>
    </cacheField>
    <cacheField name="Cost. unitario" numFmtId="0">
      <sharedItems containsSemiMixedTypes="0" containsString="0" containsNumber="1" containsInteger="1" minValue="13" maxValue="22"/>
    </cacheField>
    <cacheField name="Materia prima" numFmtId="0">
      <sharedItems containsSemiMixedTypes="0" containsString="0" containsNumber="1" containsInteger="1" minValue="5" maxValue="9"/>
    </cacheField>
    <cacheField name="FATTURATO" numFmtId="0" formula="(Costi *70/100)+Costi" databaseField="0"/>
    <cacheField name="Costi" numFmtId="0" formula="(('Quantità staff'*'Cost. unitario')+'Materia prima')" databaseField="0"/>
    <cacheField name="Utile" numFmtId="0" formula="FATTURATO -Costi" databaseField="0"/>
  </cacheFields>
  <extLst>
    <ext xmlns:x14="http://schemas.microsoft.com/office/spreadsheetml/2009/9/main" uri="{725AE2AE-9491-48be-B2B4-4EB974FC3084}">
      <x14:pivotCacheDefinition pivotCacheId="9185923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1"/>
    <x v="0"/>
    <x v="0"/>
    <x v="0"/>
    <n v="5"/>
    <n v="13"/>
    <n v="5"/>
  </r>
  <r>
    <x v="1"/>
    <n v="2"/>
    <x v="1"/>
    <x v="1"/>
    <x v="0"/>
    <n v="6"/>
    <n v="17"/>
    <n v="7"/>
  </r>
  <r>
    <x v="2"/>
    <n v="3"/>
    <x v="2"/>
    <x v="2"/>
    <x v="0"/>
    <n v="7"/>
    <n v="22"/>
    <n v="9"/>
  </r>
  <r>
    <x v="0"/>
    <n v="4"/>
    <x v="3"/>
    <x v="3"/>
    <x v="0"/>
    <n v="5"/>
    <n v="13"/>
    <n v="5"/>
  </r>
  <r>
    <x v="1"/>
    <n v="5"/>
    <x v="4"/>
    <x v="4"/>
    <x v="0"/>
    <n v="6"/>
    <n v="17"/>
    <n v="7"/>
  </r>
  <r>
    <x v="2"/>
    <n v="6"/>
    <x v="5"/>
    <x v="5"/>
    <x v="0"/>
    <n v="7"/>
    <n v="22"/>
    <n v="9"/>
  </r>
  <r>
    <x v="0"/>
    <n v="7"/>
    <x v="6"/>
    <x v="6"/>
    <x v="0"/>
    <n v="5"/>
    <n v="13"/>
    <n v="5"/>
  </r>
  <r>
    <x v="1"/>
    <n v="8"/>
    <x v="7"/>
    <x v="7"/>
    <x v="0"/>
    <n v="6"/>
    <n v="17"/>
    <n v="7"/>
  </r>
  <r>
    <x v="2"/>
    <n v="9"/>
    <x v="8"/>
    <x v="8"/>
    <x v="0"/>
    <n v="7"/>
    <n v="22"/>
    <n v="9"/>
  </r>
  <r>
    <x v="0"/>
    <n v="10"/>
    <x v="9"/>
    <x v="9"/>
    <x v="0"/>
    <n v="5"/>
    <n v="13"/>
    <n v="5"/>
  </r>
  <r>
    <x v="3"/>
    <n v="11"/>
    <x v="10"/>
    <x v="10"/>
    <x v="1"/>
    <n v="6"/>
    <n v="17"/>
    <n v="7"/>
  </r>
  <r>
    <x v="4"/>
    <n v="12"/>
    <x v="11"/>
    <x v="11"/>
    <x v="1"/>
    <n v="7"/>
    <n v="22"/>
    <n v="9"/>
  </r>
  <r>
    <x v="5"/>
    <n v="13"/>
    <x v="12"/>
    <x v="12"/>
    <x v="1"/>
    <n v="5"/>
    <n v="13"/>
    <n v="5"/>
  </r>
  <r>
    <x v="3"/>
    <n v="14"/>
    <x v="13"/>
    <x v="13"/>
    <x v="1"/>
    <m/>
    <n v="17"/>
    <n v="7"/>
  </r>
  <r>
    <x v="4"/>
    <n v="15"/>
    <x v="14"/>
    <x v="14"/>
    <x v="1"/>
    <n v="7"/>
    <n v="22"/>
    <n v="9"/>
  </r>
  <r>
    <x v="5"/>
    <n v="16"/>
    <x v="15"/>
    <x v="15"/>
    <x v="1"/>
    <n v="5"/>
    <n v="13"/>
    <n v="5"/>
  </r>
  <r>
    <x v="3"/>
    <n v="17"/>
    <x v="16"/>
    <x v="16"/>
    <x v="1"/>
    <n v="6"/>
    <n v="17"/>
    <n v="7"/>
  </r>
  <r>
    <x v="4"/>
    <n v="18"/>
    <x v="17"/>
    <x v="17"/>
    <x v="1"/>
    <n v="7"/>
    <n v="22"/>
    <n v="9"/>
  </r>
  <r>
    <x v="5"/>
    <n v="19"/>
    <x v="18"/>
    <x v="18"/>
    <x v="1"/>
    <n v="5"/>
    <n v="13"/>
    <n v="5"/>
  </r>
  <r>
    <x v="3"/>
    <n v="20"/>
    <x v="19"/>
    <x v="19"/>
    <x v="1"/>
    <n v="6"/>
    <n v="17"/>
    <n v="7"/>
  </r>
  <r>
    <x v="6"/>
    <n v="21"/>
    <x v="20"/>
    <x v="20"/>
    <x v="2"/>
    <n v="7"/>
    <n v="22"/>
    <n v="9"/>
  </r>
  <r>
    <x v="7"/>
    <n v="22"/>
    <x v="21"/>
    <x v="21"/>
    <x v="2"/>
    <n v="5"/>
    <n v="13"/>
    <n v="5"/>
  </r>
  <r>
    <x v="8"/>
    <n v="23"/>
    <x v="22"/>
    <x v="22"/>
    <x v="2"/>
    <n v="6"/>
    <n v="17"/>
    <n v="7"/>
  </r>
  <r>
    <x v="6"/>
    <n v="24"/>
    <x v="23"/>
    <x v="23"/>
    <x v="2"/>
    <n v="7"/>
    <n v="22"/>
    <n v="9"/>
  </r>
  <r>
    <x v="7"/>
    <n v="25"/>
    <x v="24"/>
    <x v="24"/>
    <x v="2"/>
    <n v="5"/>
    <n v="13"/>
    <n v="5"/>
  </r>
  <r>
    <x v="8"/>
    <n v="26"/>
    <x v="25"/>
    <x v="25"/>
    <x v="2"/>
    <n v="6"/>
    <n v="17"/>
    <n v="7"/>
  </r>
  <r>
    <x v="6"/>
    <n v="27"/>
    <x v="26"/>
    <x v="26"/>
    <x v="2"/>
    <n v="7"/>
    <n v="22"/>
    <n v="9"/>
  </r>
  <r>
    <x v="7"/>
    <n v="28"/>
    <x v="27"/>
    <x v="27"/>
    <x v="2"/>
    <n v="5"/>
    <n v="13"/>
    <n v="5"/>
  </r>
  <r>
    <x v="8"/>
    <n v="29"/>
    <x v="28"/>
    <x v="28"/>
    <x v="2"/>
    <n v="6"/>
    <n v="17"/>
    <n v="7"/>
  </r>
  <r>
    <x v="6"/>
    <n v="30"/>
    <x v="29"/>
    <x v="29"/>
    <x v="2"/>
    <n v="7"/>
    <n v="22"/>
    <n v="9"/>
  </r>
  <r>
    <x v="0"/>
    <n v="31"/>
    <x v="30"/>
    <x v="0"/>
    <x v="0"/>
    <n v="5"/>
    <n v="13"/>
    <n v="5"/>
  </r>
  <r>
    <x v="1"/>
    <n v="32"/>
    <x v="31"/>
    <x v="1"/>
    <x v="0"/>
    <n v="6"/>
    <n v="17"/>
    <n v="7"/>
  </r>
  <r>
    <x v="2"/>
    <n v="33"/>
    <x v="32"/>
    <x v="2"/>
    <x v="0"/>
    <n v="7"/>
    <n v="22"/>
    <n v="9"/>
  </r>
  <r>
    <x v="0"/>
    <n v="34"/>
    <x v="33"/>
    <x v="3"/>
    <x v="0"/>
    <n v="5"/>
    <n v="13"/>
    <n v="5"/>
  </r>
  <r>
    <x v="1"/>
    <n v="35"/>
    <x v="34"/>
    <x v="4"/>
    <x v="0"/>
    <n v="6"/>
    <n v="17"/>
    <n v="7"/>
  </r>
  <r>
    <x v="2"/>
    <n v="36"/>
    <x v="35"/>
    <x v="5"/>
    <x v="0"/>
    <n v="7"/>
    <n v="22"/>
    <n v="9"/>
  </r>
  <r>
    <x v="0"/>
    <n v="37"/>
    <x v="36"/>
    <x v="6"/>
    <x v="0"/>
    <n v="5"/>
    <n v="13"/>
    <n v="5"/>
  </r>
  <r>
    <x v="1"/>
    <n v="38"/>
    <x v="37"/>
    <x v="7"/>
    <x v="0"/>
    <n v="6"/>
    <n v="17"/>
    <n v="7"/>
  </r>
  <r>
    <x v="2"/>
    <n v="39"/>
    <x v="38"/>
    <x v="8"/>
    <x v="0"/>
    <n v="7"/>
    <n v="22"/>
    <n v="9"/>
  </r>
  <r>
    <x v="0"/>
    <n v="40"/>
    <x v="39"/>
    <x v="9"/>
    <x v="0"/>
    <n v="5"/>
    <n v="13"/>
    <n v="5"/>
  </r>
  <r>
    <x v="3"/>
    <n v="41"/>
    <x v="40"/>
    <x v="10"/>
    <x v="1"/>
    <n v="6"/>
    <n v="17"/>
    <n v="7"/>
  </r>
  <r>
    <x v="4"/>
    <n v="42"/>
    <x v="41"/>
    <x v="11"/>
    <x v="1"/>
    <n v="7"/>
    <n v="22"/>
    <n v="9"/>
  </r>
  <r>
    <x v="5"/>
    <n v="43"/>
    <x v="42"/>
    <x v="12"/>
    <x v="1"/>
    <n v="5"/>
    <n v="13"/>
    <n v="5"/>
  </r>
  <r>
    <x v="3"/>
    <n v="44"/>
    <x v="43"/>
    <x v="13"/>
    <x v="1"/>
    <n v="6"/>
    <n v="17"/>
    <n v="7"/>
  </r>
  <r>
    <x v="4"/>
    <n v="45"/>
    <x v="44"/>
    <x v="14"/>
    <x v="1"/>
    <n v="7"/>
    <n v="22"/>
    <n v="9"/>
  </r>
  <r>
    <x v="5"/>
    <n v="46"/>
    <x v="45"/>
    <x v="15"/>
    <x v="1"/>
    <n v="5"/>
    <n v="13"/>
    <n v="5"/>
  </r>
  <r>
    <x v="3"/>
    <n v="47"/>
    <x v="46"/>
    <x v="16"/>
    <x v="1"/>
    <n v="6"/>
    <n v="17"/>
    <n v="7"/>
  </r>
  <r>
    <x v="4"/>
    <n v="48"/>
    <x v="47"/>
    <x v="17"/>
    <x v="1"/>
    <n v="7"/>
    <n v="22"/>
    <n v="9"/>
  </r>
  <r>
    <x v="5"/>
    <n v="49"/>
    <x v="48"/>
    <x v="18"/>
    <x v="1"/>
    <n v="5"/>
    <n v="13"/>
    <n v="5"/>
  </r>
  <r>
    <x v="3"/>
    <n v="50"/>
    <x v="49"/>
    <x v="19"/>
    <x v="1"/>
    <n v="6"/>
    <n v="17"/>
    <n v="7"/>
  </r>
  <r>
    <x v="6"/>
    <n v="51"/>
    <x v="50"/>
    <x v="20"/>
    <x v="2"/>
    <n v="7"/>
    <n v="22"/>
    <n v="9"/>
  </r>
  <r>
    <x v="7"/>
    <n v="52"/>
    <x v="51"/>
    <x v="21"/>
    <x v="2"/>
    <n v="5"/>
    <n v="13"/>
    <n v="5"/>
  </r>
  <r>
    <x v="8"/>
    <n v="53"/>
    <x v="52"/>
    <x v="22"/>
    <x v="2"/>
    <n v="6"/>
    <n v="17"/>
    <n v="7"/>
  </r>
  <r>
    <x v="6"/>
    <n v="54"/>
    <x v="53"/>
    <x v="23"/>
    <x v="2"/>
    <n v="7"/>
    <n v="22"/>
    <n v="9"/>
  </r>
  <r>
    <x v="7"/>
    <n v="55"/>
    <x v="54"/>
    <x v="24"/>
    <x v="2"/>
    <n v="5"/>
    <n v="13"/>
    <n v="5"/>
  </r>
  <r>
    <x v="8"/>
    <n v="56"/>
    <x v="55"/>
    <x v="25"/>
    <x v="2"/>
    <n v="6"/>
    <n v="17"/>
    <n v="7"/>
  </r>
  <r>
    <x v="6"/>
    <n v="57"/>
    <x v="56"/>
    <x v="26"/>
    <x v="2"/>
    <n v="7"/>
    <n v="22"/>
    <n v="9"/>
  </r>
  <r>
    <x v="7"/>
    <n v="58"/>
    <x v="57"/>
    <x v="27"/>
    <x v="2"/>
    <n v="5"/>
    <n v="13"/>
    <n v="5"/>
  </r>
  <r>
    <x v="8"/>
    <n v="59"/>
    <x v="58"/>
    <x v="28"/>
    <x v="2"/>
    <n v="6"/>
    <n v="17"/>
    <n v="7"/>
  </r>
  <r>
    <x v="6"/>
    <n v="60"/>
    <x v="59"/>
    <x v="29"/>
    <x v="2"/>
    <n v="7"/>
    <n v="22"/>
    <n v="9"/>
  </r>
  <r>
    <x v="0"/>
    <n v="61"/>
    <x v="60"/>
    <x v="0"/>
    <x v="0"/>
    <n v="5"/>
    <n v="13"/>
    <n v="5"/>
  </r>
  <r>
    <x v="1"/>
    <n v="62"/>
    <x v="61"/>
    <x v="1"/>
    <x v="0"/>
    <n v="6"/>
    <n v="17"/>
    <n v="7"/>
  </r>
  <r>
    <x v="2"/>
    <n v="63"/>
    <x v="62"/>
    <x v="2"/>
    <x v="0"/>
    <n v="7"/>
    <n v="22"/>
    <n v="9"/>
  </r>
  <r>
    <x v="0"/>
    <n v="64"/>
    <x v="63"/>
    <x v="3"/>
    <x v="0"/>
    <n v="5"/>
    <n v="13"/>
    <n v="5"/>
  </r>
  <r>
    <x v="1"/>
    <n v="65"/>
    <x v="64"/>
    <x v="4"/>
    <x v="0"/>
    <n v="6"/>
    <n v="17"/>
    <n v="7"/>
  </r>
  <r>
    <x v="2"/>
    <n v="66"/>
    <x v="65"/>
    <x v="5"/>
    <x v="0"/>
    <n v="7"/>
    <n v="22"/>
    <n v="9"/>
  </r>
  <r>
    <x v="0"/>
    <n v="67"/>
    <x v="66"/>
    <x v="6"/>
    <x v="0"/>
    <n v="5"/>
    <n v="13"/>
    <n v="5"/>
  </r>
  <r>
    <x v="1"/>
    <n v="68"/>
    <x v="67"/>
    <x v="7"/>
    <x v="0"/>
    <n v="6"/>
    <n v="17"/>
    <n v="7"/>
  </r>
  <r>
    <x v="2"/>
    <n v="69"/>
    <x v="68"/>
    <x v="8"/>
    <x v="0"/>
    <n v="7"/>
    <n v="22"/>
    <n v="9"/>
  </r>
  <r>
    <x v="0"/>
    <n v="70"/>
    <x v="69"/>
    <x v="9"/>
    <x v="0"/>
    <n v="5"/>
    <n v="13"/>
    <n v="5"/>
  </r>
  <r>
    <x v="3"/>
    <n v="71"/>
    <x v="70"/>
    <x v="10"/>
    <x v="1"/>
    <n v="6"/>
    <n v="17"/>
    <n v="7"/>
  </r>
  <r>
    <x v="4"/>
    <n v="72"/>
    <x v="71"/>
    <x v="11"/>
    <x v="1"/>
    <n v="7"/>
    <n v="22"/>
    <n v="9"/>
  </r>
  <r>
    <x v="5"/>
    <n v="73"/>
    <x v="72"/>
    <x v="12"/>
    <x v="1"/>
    <n v="5"/>
    <n v="13"/>
    <n v="5"/>
  </r>
  <r>
    <x v="3"/>
    <n v="74"/>
    <x v="73"/>
    <x v="13"/>
    <x v="1"/>
    <n v="6"/>
    <n v="17"/>
    <n v="7"/>
  </r>
  <r>
    <x v="4"/>
    <n v="75"/>
    <x v="74"/>
    <x v="14"/>
    <x v="1"/>
    <n v="7"/>
    <n v="22"/>
    <n v="9"/>
  </r>
  <r>
    <x v="5"/>
    <n v="76"/>
    <x v="75"/>
    <x v="15"/>
    <x v="1"/>
    <n v="5"/>
    <n v="13"/>
    <n v="5"/>
  </r>
  <r>
    <x v="3"/>
    <n v="77"/>
    <x v="76"/>
    <x v="16"/>
    <x v="1"/>
    <n v="6"/>
    <n v="17"/>
    <n v="7"/>
  </r>
  <r>
    <x v="4"/>
    <n v="78"/>
    <x v="77"/>
    <x v="17"/>
    <x v="1"/>
    <n v="7"/>
    <n v="22"/>
    <n v="9"/>
  </r>
  <r>
    <x v="5"/>
    <n v="79"/>
    <x v="78"/>
    <x v="18"/>
    <x v="1"/>
    <n v="5"/>
    <n v="13"/>
    <n v="5"/>
  </r>
  <r>
    <x v="3"/>
    <n v="80"/>
    <x v="79"/>
    <x v="19"/>
    <x v="1"/>
    <n v="6"/>
    <n v="17"/>
    <n v="7"/>
  </r>
  <r>
    <x v="6"/>
    <n v="81"/>
    <x v="80"/>
    <x v="20"/>
    <x v="2"/>
    <n v="7"/>
    <n v="22"/>
    <n v="9"/>
  </r>
  <r>
    <x v="7"/>
    <n v="82"/>
    <x v="81"/>
    <x v="21"/>
    <x v="2"/>
    <n v="5"/>
    <n v="13"/>
    <n v="5"/>
  </r>
  <r>
    <x v="8"/>
    <n v="83"/>
    <x v="82"/>
    <x v="22"/>
    <x v="2"/>
    <n v="6"/>
    <n v="17"/>
    <n v="7"/>
  </r>
  <r>
    <x v="6"/>
    <n v="84"/>
    <x v="83"/>
    <x v="23"/>
    <x v="2"/>
    <n v="7"/>
    <n v="22"/>
    <n v="9"/>
  </r>
  <r>
    <x v="7"/>
    <n v="85"/>
    <x v="84"/>
    <x v="24"/>
    <x v="2"/>
    <n v="5"/>
    <n v="13"/>
    <n v="5"/>
  </r>
  <r>
    <x v="8"/>
    <n v="86"/>
    <x v="85"/>
    <x v="25"/>
    <x v="2"/>
    <n v="6"/>
    <n v="17"/>
    <n v="7"/>
  </r>
  <r>
    <x v="6"/>
    <n v="87"/>
    <x v="86"/>
    <x v="26"/>
    <x v="2"/>
    <n v="7"/>
    <n v="22"/>
    <n v="9"/>
  </r>
  <r>
    <x v="7"/>
    <n v="88"/>
    <x v="87"/>
    <x v="27"/>
    <x v="2"/>
    <n v="5"/>
    <n v="13"/>
    <n v="5"/>
  </r>
  <r>
    <x v="8"/>
    <n v="89"/>
    <x v="88"/>
    <x v="28"/>
    <x v="2"/>
    <n v="6"/>
    <n v="17"/>
    <n v="7"/>
  </r>
  <r>
    <x v="6"/>
    <n v="90"/>
    <x v="89"/>
    <x v="29"/>
    <x v="2"/>
    <n v="7"/>
    <n v="22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68581-0B59-6245-91B0-4AB3303E0A7E}" name="Tabella pivot4" cacheId="118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compact="0" outline="1" outlineData="1" compactData="0" multipleFieldFilters="0" chartFormat="6">
  <location ref="A2:E36" firstHeaderRow="0" firstDataRow="1" firstDataCol="2"/>
  <pivotFields count="11">
    <pivotField compact="0" showAll="0">
      <items count="10">
        <item x="8"/>
        <item x="2"/>
        <item x="5"/>
        <item x="6"/>
        <item x="0"/>
        <item x="3"/>
        <item x="7"/>
        <item x="1"/>
        <item x="4"/>
        <item t="default"/>
      </items>
    </pivotField>
    <pivotField compact="0" showAll="0"/>
    <pivotField compact="0" numFmtId="14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Row" compact="0" showAll="0">
      <items count="31">
        <item x="12"/>
        <item x="22"/>
        <item x="2"/>
        <item x="10"/>
        <item x="20"/>
        <item x="0"/>
        <item x="11"/>
        <item x="21"/>
        <item x="1"/>
        <item x="14"/>
        <item x="24"/>
        <item x="4"/>
        <item x="17"/>
        <item x="27"/>
        <item x="7"/>
        <item x="15"/>
        <item x="25"/>
        <item x="5"/>
        <item x="18"/>
        <item x="28"/>
        <item x="8"/>
        <item x="16"/>
        <item x="26"/>
        <item x="6"/>
        <item x="13"/>
        <item x="23"/>
        <item x="3"/>
        <item x="19"/>
        <item x="29"/>
        <item x="9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dataField="1"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4"/>
    <field x="3"/>
  </rowFields>
  <rowItems count="34">
    <i>
      <x/>
    </i>
    <i r="1">
      <x v="1"/>
    </i>
    <i r="1">
      <x v="4"/>
    </i>
    <i r="1">
      <x v="7"/>
    </i>
    <i r="1">
      <x v="10"/>
    </i>
    <i r="1">
      <x v="13"/>
    </i>
    <i r="1">
      <x v="16"/>
    </i>
    <i r="1">
      <x v="19"/>
    </i>
    <i r="1">
      <x v="22"/>
    </i>
    <i r="1">
      <x v="25"/>
    </i>
    <i r="1">
      <x v="28"/>
    </i>
    <i>
      <x v="1"/>
    </i>
    <i r="1">
      <x v="2"/>
    </i>
    <i r="1">
      <x v="5"/>
    </i>
    <i r="1">
      <x v="8"/>
    </i>
    <i r="1">
      <x v="11"/>
    </i>
    <i r="1">
      <x v="14"/>
    </i>
    <i r="1">
      <x v="17"/>
    </i>
    <i r="1">
      <x v="20"/>
    </i>
    <i r="1">
      <x v="23"/>
    </i>
    <i r="1">
      <x v="26"/>
    </i>
    <i r="1">
      <x v="29"/>
    </i>
    <i>
      <x v="2"/>
    </i>
    <i r="1">
      <x/>
    </i>
    <i r="1">
      <x v="3"/>
    </i>
    <i r="1">
      <x v="6"/>
    </i>
    <i r="1">
      <x v="9"/>
    </i>
    <i r="1">
      <x v="12"/>
    </i>
    <i r="1">
      <x v="15"/>
    </i>
    <i r="1">
      <x v="18"/>
    </i>
    <i r="1">
      <x v="21"/>
    </i>
    <i r="1">
      <x v="24"/>
    </i>
    <i r="1"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FATTURATO" fld="8" baseField="0" baseItem="0" numFmtId="164"/>
    <dataField name="Somma di Costi" fld="9" baseField="0" baseItem="0" numFmtId="164"/>
    <dataField name="Somma di Utile" fld="10" baseField="0" baseItem="0" numFmtId="164"/>
  </dataFields>
  <formats count="31">
    <format dxfId="1">
      <pivotArea type="all" dataOnly="0" outline="0" fieldPosition="0"/>
    </format>
    <format dxfId="2">
      <pivotArea outline="0" collapsedLevelsAreSubtotals="1" fieldPosition="0"/>
    </format>
    <format dxfId="3">
      <pivotArea field="4" type="button" dataOnly="0" labelOnly="1" outline="0" axis="axisRow" fieldPosition="0"/>
    </format>
    <format dxfId="4">
      <pivotArea field="3" type="button" dataOnly="0" labelOnly="1" outline="0" axis="axisRow" fieldPosition="1"/>
    </format>
    <format dxfId="5">
      <pivotArea dataOnly="0" labelOnly="1" outline="0" fieldPosition="0">
        <references count="1">
          <reference field="4" count="0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2">
          <reference field="3" count="10">
            <x v="1"/>
            <x v="4"/>
            <x v="7"/>
            <x v="10"/>
            <x v="13"/>
            <x v="16"/>
            <x v="19"/>
            <x v="22"/>
            <x v="25"/>
            <x v="28"/>
          </reference>
          <reference field="4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3" count="10">
            <x v="2"/>
            <x v="5"/>
            <x v="8"/>
            <x v="11"/>
            <x v="14"/>
            <x v="17"/>
            <x v="20"/>
            <x v="23"/>
            <x v="26"/>
            <x v="29"/>
          </reference>
          <reference field="4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3" count="10">
            <x v="0"/>
            <x v="3"/>
            <x v="6"/>
            <x v="9"/>
            <x v="12"/>
            <x v="15"/>
            <x v="18"/>
            <x v="21"/>
            <x v="24"/>
            <x v="27"/>
          </reference>
          <reference field="4" count="1" selected="0">
            <x v="2"/>
          </reference>
        </references>
      </pivotArea>
    </format>
    <format dxfId="10">
      <pivotArea dataOnly="0" labelOnly="1" outline="0" axis="axisValues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4" type="button" dataOnly="0" labelOnly="1" outline="0" axis="axisRow" fieldPosition="0"/>
    </format>
    <format dxfId="14">
      <pivotArea field="3" type="button" dataOnly="0" labelOnly="1" outline="0" axis="axisRow" fieldPosition="1"/>
    </format>
    <format dxfId="15">
      <pivotArea dataOnly="0" labelOnly="1" outline="0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2">
          <reference field="3" count="10">
            <x v="1"/>
            <x v="4"/>
            <x v="7"/>
            <x v="10"/>
            <x v="13"/>
            <x v="16"/>
            <x v="19"/>
            <x v="22"/>
            <x v="25"/>
            <x v="28"/>
          </reference>
          <reference field="4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3" count="10">
            <x v="2"/>
            <x v="5"/>
            <x v="8"/>
            <x v="11"/>
            <x v="14"/>
            <x v="17"/>
            <x v="20"/>
            <x v="23"/>
            <x v="26"/>
            <x v="29"/>
          </reference>
          <reference field="4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3" count="10">
            <x v="0"/>
            <x v="3"/>
            <x v="6"/>
            <x v="9"/>
            <x v="12"/>
            <x v="15"/>
            <x v="18"/>
            <x v="21"/>
            <x v="24"/>
            <x v="27"/>
          </reference>
          <reference field="4" count="1" selected="0">
            <x v="2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4" type="button" dataOnly="0" labelOnly="1" outline="0" axis="axisRow" fieldPosition="0"/>
    </format>
    <format dxfId="24">
      <pivotArea field="3" type="button" dataOnly="0" labelOnly="1" outline="0" axis="axisRow" fieldPosition="1"/>
    </format>
    <format dxfId="25">
      <pivotArea dataOnly="0" labelOnly="1" outline="0" fieldPosition="0">
        <references count="1">
          <reference field="4" count="0"/>
        </references>
      </pivotArea>
    </format>
    <format dxfId="26">
      <pivotArea dataOnly="0" labelOnly="1" grandRow="1" outline="0" fieldPosition="0"/>
    </format>
    <format dxfId="27">
      <pivotArea dataOnly="0" labelOnly="1" outline="0" fieldPosition="0">
        <references count="2">
          <reference field="3" count="10">
            <x v="1"/>
            <x v="4"/>
            <x v="7"/>
            <x v="10"/>
            <x v="13"/>
            <x v="16"/>
            <x v="19"/>
            <x v="22"/>
            <x v="25"/>
            <x v="28"/>
          </reference>
          <reference field="4" count="1" selected="0">
            <x v="0"/>
          </reference>
        </references>
      </pivotArea>
    </format>
    <format dxfId="28">
      <pivotArea dataOnly="0" labelOnly="1" outline="0" fieldPosition="0">
        <references count="2">
          <reference field="3" count="10">
            <x v="2"/>
            <x v="5"/>
            <x v="8"/>
            <x v="11"/>
            <x v="14"/>
            <x v="17"/>
            <x v="20"/>
            <x v="23"/>
            <x v="26"/>
            <x v="29"/>
          </reference>
          <reference field="4" count="1" selected="0">
            <x v="1"/>
          </reference>
        </references>
      </pivotArea>
    </format>
    <format dxfId="29">
      <pivotArea dataOnly="0" labelOnly="1" outline="0" fieldPosition="0">
        <references count="2">
          <reference field="3" count="10">
            <x v="0"/>
            <x v="3"/>
            <x v="6"/>
            <x v="9"/>
            <x v="12"/>
            <x v="15"/>
            <x v="18"/>
            <x v="21"/>
            <x v="24"/>
            <x v="27"/>
          </reference>
          <reference field="4" count="1" selected="0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1"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filters count="1">
    <filter fld="2" type="dateBetween" evalOrder="-1" id="40" name="Data_Inizio">
      <autoFilter ref="A1">
        <filterColumn colId="0">
          <customFilters and="1">
            <customFilter operator="greaterThanOrEqual" val="43831"/>
            <customFilter operator="lessThanOrEqual" val="438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1115-49FA-DD41-ACE8-F311B6B2550D}" name="Tabella pivot6" cacheId="11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G2:H6" firstHeaderRow="1" firstDataRow="1" firstDataCol="1"/>
  <pivotFields count="11">
    <pivotField showAll="0"/>
    <pivotField showAll="0"/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FATTURATO" fld="8" baseField="0" baseItem="0"/>
  </dataFields>
  <formats count="18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4" type="button" dataOnly="0" labelOnly="1" outline="0" axis="axisRow" fieldPosition="0"/>
    </format>
    <format dxfId="45">
      <pivotArea dataOnly="0" labelOnly="1" fieldPosition="0">
        <references count="1">
          <reference field="4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4" type="button" dataOnly="0" labelOnly="1" outline="0" axis="axisRow" fieldPosition="0"/>
    </format>
    <format dxfId="39">
      <pivotArea dataOnly="0" labelOnly="1" fieldPosition="0">
        <references count="1">
          <reference field="4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4" type="button" dataOnly="0" labelOnly="1" outline="0" axis="axisRow" fieldPosition="0"/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_ordine" xr10:uid="{17561F31-1B57-6F49-9CC3-5C0C1A3BBBEF}" sourceName="ID_ordine">
  <pivotTables>
    <pivotTable tabId="11" name="Tabella pivot4"/>
  </pivotTables>
  <data>
    <tabular pivotCacheId="918592353">
      <items count="9">
        <i x="8" s="1"/>
        <i x="2" s="1"/>
        <i x="5" s="1"/>
        <i x="6" s="1"/>
        <i x="0" s="1"/>
        <i x="3" s="1"/>
        <i x="7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_ordine 1" xr10:uid="{A4FA9E3D-73BA-AE43-9012-DF554851A925}" cache="FiltroDati_ID_ordine" caption="ID_ordine" style="SlicerStyleOther1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EB5E4-FEFF-C14D-A4D8-CCF76ABA42BD}" name="Tabella1" displayName="Tabella1" ref="A1:I91" totalsRowShown="0" dataDxfId="57">
  <autoFilter ref="A1:I91" xr:uid="{E6DEB5E4-FEFF-C14D-A4D8-CCF76ABA42BD}"/>
  <tableColumns count="9">
    <tableColumn id="1" xr3:uid="{AFC772B8-CFA1-314F-9DA3-5D13AAF07BB0}" name="ID_ordine" dataDxfId="56"/>
    <tableColumn id="2" xr3:uid="{06EA4277-7EB1-4547-AE75-751C0D565BE7}" name="Sezionale" dataDxfId="55"/>
    <tableColumn id="3" xr3:uid="{5B0E5E44-DD57-7A4E-ABE9-9648EBB48264}" name="Data_Inizio" dataDxfId="54"/>
    <tableColumn id="5" xr3:uid="{269B04E6-DE14-7F45-BD9C-73232CDC18C7}" name="ID_cliente" dataDxfId="53"/>
    <tableColumn id="6" xr3:uid="{3B38F089-4AFB-3042-82B6-C862DF3A6863}" name="Zona" dataDxfId="52"/>
    <tableColumn id="7" xr3:uid="{923553CD-78C3-7B4A-8953-5BF0563C741C}" name="Quantità staff" dataDxfId="51"/>
    <tableColumn id="8" xr3:uid="{33358B20-E535-2D4F-B7A1-F979B48291C0}" name="Cost. unitario" dataDxfId="50"/>
    <tableColumn id="9" xr3:uid="{716C0DA6-713B-3149-BAB7-71ED805E2DA3}" name="Materia prima" dataDxfId="49"/>
    <tableColumn id="10" xr3:uid="{7C995902-D5C1-F648-AA83-59C2BFEA046D}" name="ricavi">
      <calculatedColumnFormula>H2*G2*F2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_Inizio" xr10:uid="{3291F0F6-B199-894A-920D-520DAAA24E62}" sourceName="Data_Inizio">
  <pivotTables>
    <pivotTable tabId="11" name="Tabella pivot4"/>
  </pivotTables>
  <state minimalRefreshVersion="6" lastRefreshVersion="6" pivotCacheId="918592353" filterType="dateBetween">
    <selection startDate="2020-01-01T00:00:00" endDate="2020-01-31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_Inizio" xr10:uid="{5C72C136-CC78-424A-8C69-A0A2A2DB2489}" cache="SequenzaTemporaleNativa_Data_Inizio" caption="Data_Inizio" showHeader="0" level="2" selectionLevel="2" scrollPosition="2020-01-01T00:00:00"/>
</timeline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ombardia_pranzo@caterign.com" TargetMode="External"/><Relationship Id="rId3" Type="http://schemas.openxmlformats.org/officeDocument/2006/relationships/hyperlink" Target="mailto:lombrardia_cena@catering.com" TargetMode="External"/><Relationship Id="rId7" Type="http://schemas.openxmlformats.org/officeDocument/2006/relationships/hyperlink" Target="mailto:lombardia_colazione@catering.com" TargetMode="External"/><Relationship Id="rId2" Type="http://schemas.openxmlformats.org/officeDocument/2006/relationships/hyperlink" Target="mailto:lombardia_pranzo@caterign.com" TargetMode="External"/><Relationship Id="rId1" Type="http://schemas.openxmlformats.org/officeDocument/2006/relationships/hyperlink" Target="mailto:lombardia_colazione@catering.com" TargetMode="External"/><Relationship Id="rId6" Type="http://schemas.openxmlformats.org/officeDocument/2006/relationships/hyperlink" Target="mailto:lombrardia_cena@catering.com" TargetMode="External"/><Relationship Id="rId5" Type="http://schemas.openxmlformats.org/officeDocument/2006/relationships/hyperlink" Target="mailto:lombardia_pranzo@caterign.com" TargetMode="External"/><Relationship Id="rId4" Type="http://schemas.openxmlformats.org/officeDocument/2006/relationships/hyperlink" Target="mailto:lombardia_colazione@catering.com" TargetMode="External"/><Relationship Id="rId9" Type="http://schemas.openxmlformats.org/officeDocument/2006/relationships/hyperlink" Target="mailto:lombrardia_cena@catering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Lombardia_fornitura@catering.it" TargetMode="External"/><Relationship Id="rId3" Type="http://schemas.openxmlformats.org/officeDocument/2006/relationships/hyperlink" Target="mailto:Puglia_fornitura@catering.it" TargetMode="External"/><Relationship Id="rId7" Type="http://schemas.openxmlformats.org/officeDocument/2006/relationships/hyperlink" Target="mailto:Lazio_fornitura@catering-it" TargetMode="External"/><Relationship Id="rId2" Type="http://schemas.openxmlformats.org/officeDocument/2006/relationships/hyperlink" Target="mailto:Puglia_fornitura@catering.it" TargetMode="External"/><Relationship Id="rId1" Type="http://schemas.openxmlformats.org/officeDocument/2006/relationships/hyperlink" Target="mailto:Lombardia_fornitura@catering.it" TargetMode="External"/><Relationship Id="rId6" Type="http://schemas.openxmlformats.org/officeDocument/2006/relationships/hyperlink" Target="mailto:Lazio_fornitura@catering-it" TargetMode="External"/><Relationship Id="rId5" Type="http://schemas.openxmlformats.org/officeDocument/2006/relationships/hyperlink" Target="mailto:Lazio_fornitura@catering-it" TargetMode="External"/><Relationship Id="rId4" Type="http://schemas.openxmlformats.org/officeDocument/2006/relationships/hyperlink" Target="mailto:Puglia_fornitura@catering.it" TargetMode="External"/><Relationship Id="rId9" Type="http://schemas.openxmlformats.org/officeDocument/2006/relationships/hyperlink" Target="mailto:Lombardia_fornitura@catering.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azio_ordini@catering.it" TargetMode="External"/><Relationship Id="rId3" Type="http://schemas.openxmlformats.org/officeDocument/2006/relationships/hyperlink" Target="mailto:Lombardia_ordini@catering.it" TargetMode="External"/><Relationship Id="rId7" Type="http://schemas.openxmlformats.org/officeDocument/2006/relationships/hyperlink" Target="mailto:Lazio_ordini@catering.it" TargetMode="External"/><Relationship Id="rId2" Type="http://schemas.openxmlformats.org/officeDocument/2006/relationships/hyperlink" Target="mailto:Lombardia_ordini@catering.it" TargetMode="External"/><Relationship Id="rId1" Type="http://schemas.openxmlformats.org/officeDocument/2006/relationships/hyperlink" Target="mailto:Lombardia_ordini@catering.it" TargetMode="External"/><Relationship Id="rId6" Type="http://schemas.openxmlformats.org/officeDocument/2006/relationships/hyperlink" Target="mailto:Puglia_ordini@catering.it" TargetMode="External"/><Relationship Id="rId5" Type="http://schemas.openxmlformats.org/officeDocument/2006/relationships/hyperlink" Target="mailto:Puglia_ordini@catering.it" TargetMode="External"/><Relationship Id="rId4" Type="http://schemas.openxmlformats.org/officeDocument/2006/relationships/hyperlink" Target="mailto:Puglia_ordini@catering.it" TargetMode="External"/><Relationship Id="rId9" Type="http://schemas.openxmlformats.org/officeDocument/2006/relationships/hyperlink" Target="mailto:Lazio_ordini@catering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422F-5B92-B547-A75D-D03850CB56AB}">
  <dimension ref="A1:H91"/>
  <sheetViews>
    <sheetView workbookViewId="0">
      <selection activeCell="A25" sqref="A25:A27"/>
    </sheetView>
  </sheetViews>
  <sheetFormatPr baseColWidth="10" defaultRowHeight="16" x14ac:dyDescent="0.2"/>
  <cols>
    <col min="5" max="5" width="21" bestFit="1" customWidth="1"/>
    <col min="6" max="6" width="21" customWidth="1"/>
  </cols>
  <sheetData>
    <row r="1" spans="1:8" x14ac:dyDescent="0.2">
      <c r="A1" s="4" t="s">
        <v>3</v>
      </c>
      <c r="B1" s="1" t="s">
        <v>0</v>
      </c>
      <c r="C1" s="1" t="s">
        <v>1</v>
      </c>
      <c r="D1" s="1" t="s">
        <v>2</v>
      </c>
      <c r="E1" s="4" t="s">
        <v>4</v>
      </c>
      <c r="F1" s="4" t="s">
        <v>52</v>
      </c>
      <c r="G1" s="4" t="s">
        <v>53</v>
      </c>
      <c r="H1" s="1"/>
    </row>
    <row r="2" spans="1:8" x14ac:dyDescent="0.2">
      <c r="A2" s="1" t="s">
        <v>65</v>
      </c>
      <c r="B2" s="1">
        <v>1</v>
      </c>
      <c r="C2" s="3">
        <v>43831</v>
      </c>
      <c r="D2" s="3">
        <v>43831</v>
      </c>
      <c r="E2" s="1" t="s">
        <v>5</v>
      </c>
      <c r="F2" s="1" t="s">
        <v>51</v>
      </c>
      <c r="G2" s="1">
        <v>5</v>
      </c>
      <c r="H2" s="1"/>
    </row>
    <row r="3" spans="1:8" x14ac:dyDescent="0.2">
      <c r="A3" s="1" t="s">
        <v>66</v>
      </c>
      <c r="B3" s="1">
        <v>2</v>
      </c>
      <c r="C3" s="3">
        <v>43832</v>
      </c>
      <c r="D3" s="3">
        <v>43832</v>
      </c>
      <c r="E3" s="1" t="s">
        <v>6</v>
      </c>
      <c r="F3" s="1" t="s">
        <v>51</v>
      </c>
      <c r="G3" s="1">
        <v>6</v>
      </c>
      <c r="H3" s="1"/>
    </row>
    <row r="4" spans="1:8" x14ac:dyDescent="0.2">
      <c r="A4" s="1" t="s">
        <v>67</v>
      </c>
      <c r="B4" s="1">
        <v>3</v>
      </c>
      <c r="C4" s="3">
        <v>43833</v>
      </c>
      <c r="D4" s="3">
        <v>43833</v>
      </c>
      <c r="E4" s="1" t="s">
        <v>7</v>
      </c>
      <c r="F4" s="1" t="s">
        <v>51</v>
      </c>
      <c r="G4" s="1">
        <v>7</v>
      </c>
      <c r="H4" s="1"/>
    </row>
    <row r="5" spans="1:8" x14ac:dyDescent="0.2">
      <c r="A5" s="1" t="s">
        <v>65</v>
      </c>
      <c r="B5" s="1">
        <v>4</v>
      </c>
      <c r="C5" s="3">
        <v>43834</v>
      </c>
      <c r="D5" s="3">
        <v>43834</v>
      </c>
      <c r="E5" s="1" t="s">
        <v>8</v>
      </c>
      <c r="F5" s="1" t="s">
        <v>51</v>
      </c>
      <c r="G5" s="1">
        <v>5</v>
      </c>
      <c r="H5" s="1"/>
    </row>
    <row r="6" spans="1:8" x14ac:dyDescent="0.2">
      <c r="A6" s="1" t="s">
        <v>66</v>
      </c>
      <c r="B6" s="1">
        <v>5</v>
      </c>
      <c r="C6" s="3">
        <v>43835</v>
      </c>
      <c r="D6" s="3">
        <v>43835</v>
      </c>
      <c r="E6" s="1" t="s">
        <v>9</v>
      </c>
      <c r="F6" s="1" t="s">
        <v>51</v>
      </c>
      <c r="G6" s="1">
        <v>6</v>
      </c>
      <c r="H6" s="1"/>
    </row>
    <row r="7" spans="1:8" x14ac:dyDescent="0.2">
      <c r="A7" s="1" t="s">
        <v>67</v>
      </c>
      <c r="B7" s="1">
        <v>6</v>
      </c>
      <c r="C7" s="3">
        <v>43836</v>
      </c>
      <c r="D7" s="3">
        <v>43836</v>
      </c>
      <c r="E7" s="1" t="s">
        <v>10</v>
      </c>
      <c r="F7" s="1" t="s">
        <v>51</v>
      </c>
      <c r="G7" s="1">
        <v>7</v>
      </c>
      <c r="H7" s="1"/>
    </row>
    <row r="8" spans="1:8" x14ac:dyDescent="0.2">
      <c r="A8" s="17" t="s">
        <v>65</v>
      </c>
      <c r="B8" s="1">
        <v>7</v>
      </c>
      <c r="C8" s="3">
        <v>43837</v>
      </c>
      <c r="D8" s="3">
        <v>43837</v>
      </c>
      <c r="E8" s="1" t="s">
        <v>11</v>
      </c>
      <c r="F8" s="1" t="s">
        <v>51</v>
      </c>
      <c r="G8" s="1">
        <v>5</v>
      </c>
      <c r="H8" s="1"/>
    </row>
    <row r="9" spans="1:8" x14ac:dyDescent="0.2">
      <c r="A9" s="17" t="s">
        <v>66</v>
      </c>
      <c r="B9" s="1">
        <v>8</v>
      </c>
      <c r="C9" s="3">
        <v>43838</v>
      </c>
      <c r="D9" s="3">
        <v>43838</v>
      </c>
      <c r="E9" s="1" t="s">
        <v>12</v>
      </c>
      <c r="F9" s="1" t="s">
        <v>51</v>
      </c>
      <c r="G9" s="1">
        <v>6</v>
      </c>
      <c r="H9" s="1"/>
    </row>
    <row r="10" spans="1:8" x14ac:dyDescent="0.2">
      <c r="A10" s="17" t="s">
        <v>67</v>
      </c>
      <c r="B10" s="1">
        <v>9</v>
      </c>
      <c r="C10" s="3">
        <v>43839</v>
      </c>
      <c r="D10" s="3">
        <v>43839</v>
      </c>
      <c r="E10" s="1" t="s">
        <v>13</v>
      </c>
      <c r="F10" s="1" t="s">
        <v>51</v>
      </c>
      <c r="G10" s="1">
        <v>7</v>
      </c>
      <c r="H10" s="1"/>
    </row>
    <row r="11" spans="1:8" x14ac:dyDescent="0.2">
      <c r="A11" s="1" t="s">
        <v>65</v>
      </c>
      <c r="B11" s="1">
        <v>10</v>
      </c>
      <c r="C11" s="3">
        <v>43840</v>
      </c>
      <c r="D11" s="3">
        <v>43840</v>
      </c>
      <c r="E11" s="1" t="s">
        <v>14</v>
      </c>
      <c r="F11" s="1" t="s">
        <v>51</v>
      </c>
      <c r="G11" s="1">
        <v>5</v>
      </c>
      <c r="H11" s="1"/>
    </row>
    <row r="12" spans="1:8" x14ac:dyDescent="0.2">
      <c r="A12" s="1" t="s">
        <v>68</v>
      </c>
      <c r="B12" s="1">
        <v>11</v>
      </c>
      <c r="C12" s="3">
        <v>43841</v>
      </c>
      <c r="D12" s="3">
        <v>43841</v>
      </c>
      <c r="E12" s="1" t="s">
        <v>15</v>
      </c>
      <c r="F12" s="1" t="s">
        <v>50</v>
      </c>
      <c r="G12" s="1">
        <v>6</v>
      </c>
      <c r="H12" s="1"/>
    </row>
    <row r="13" spans="1:8" x14ac:dyDescent="0.2">
      <c r="A13" s="1" t="s">
        <v>69</v>
      </c>
      <c r="B13" s="1">
        <v>12</v>
      </c>
      <c r="C13" s="3">
        <v>43842</v>
      </c>
      <c r="D13" s="3">
        <v>43842</v>
      </c>
      <c r="E13" s="1" t="s">
        <v>24</v>
      </c>
      <c r="F13" s="1" t="s">
        <v>50</v>
      </c>
      <c r="G13" s="1">
        <v>7</v>
      </c>
      <c r="H13" s="1"/>
    </row>
    <row r="14" spans="1:8" x14ac:dyDescent="0.2">
      <c r="A14" s="1" t="s">
        <v>70</v>
      </c>
      <c r="B14" s="1">
        <v>13</v>
      </c>
      <c r="C14" s="3">
        <v>43843</v>
      </c>
      <c r="D14" s="3">
        <v>43843</v>
      </c>
      <c r="E14" s="1" t="s">
        <v>16</v>
      </c>
      <c r="F14" s="1" t="s">
        <v>50</v>
      </c>
      <c r="G14" s="1">
        <v>5</v>
      </c>
      <c r="H14" s="1"/>
    </row>
    <row r="15" spans="1:8" x14ac:dyDescent="0.2">
      <c r="A15" s="1" t="s">
        <v>68</v>
      </c>
      <c r="B15" s="1">
        <v>14</v>
      </c>
      <c r="C15" s="3">
        <v>43844</v>
      </c>
      <c r="D15" s="3">
        <v>43844</v>
      </c>
      <c r="E15" s="1" t="s">
        <v>17</v>
      </c>
      <c r="F15" s="1" t="s">
        <v>50</v>
      </c>
      <c r="G15" s="1">
        <v>6</v>
      </c>
      <c r="H15" s="1"/>
    </row>
    <row r="16" spans="1:8" x14ac:dyDescent="0.2">
      <c r="A16" s="1" t="s">
        <v>69</v>
      </c>
      <c r="B16" s="1">
        <v>15</v>
      </c>
      <c r="C16" s="3">
        <v>43845</v>
      </c>
      <c r="D16" s="3">
        <v>43845</v>
      </c>
      <c r="E16" s="1" t="s">
        <v>18</v>
      </c>
      <c r="F16" s="1" t="s">
        <v>50</v>
      </c>
      <c r="G16" s="1">
        <v>7</v>
      </c>
      <c r="H16" s="1"/>
    </row>
    <row r="17" spans="1:8" x14ac:dyDescent="0.2">
      <c r="A17" s="1" t="s">
        <v>70</v>
      </c>
      <c r="B17" s="1">
        <v>16</v>
      </c>
      <c r="C17" s="3">
        <v>43846</v>
      </c>
      <c r="D17" s="3">
        <v>43846</v>
      </c>
      <c r="E17" s="1" t="s">
        <v>19</v>
      </c>
      <c r="F17" s="1" t="s">
        <v>50</v>
      </c>
      <c r="G17" s="1">
        <v>5</v>
      </c>
      <c r="H17" s="1"/>
    </row>
    <row r="18" spans="1:8" x14ac:dyDescent="0.2">
      <c r="A18" s="1" t="s">
        <v>68</v>
      </c>
      <c r="B18" s="1">
        <v>17</v>
      </c>
      <c r="C18" s="3">
        <v>43847</v>
      </c>
      <c r="D18" s="3">
        <v>43847</v>
      </c>
      <c r="E18" s="1" t="s">
        <v>20</v>
      </c>
      <c r="F18" s="1" t="s">
        <v>50</v>
      </c>
      <c r="G18" s="1">
        <v>6</v>
      </c>
      <c r="H18" s="1"/>
    </row>
    <row r="19" spans="1:8" x14ac:dyDescent="0.2">
      <c r="A19" s="1" t="s">
        <v>69</v>
      </c>
      <c r="B19" s="1">
        <v>18</v>
      </c>
      <c r="C19" s="3">
        <v>43848</v>
      </c>
      <c r="D19" s="3">
        <v>43848</v>
      </c>
      <c r="E19" s="1" t="s">
        <v>21</v>
      </c>
      <c r="F19" s="1" t="s">
        <v>50</v>
      </c>
      <c r="G19" s="1">
        <v>7</v>
      </c>
      <c r="H19" s="1"/>
    </row>
    <row r="20" spans="1:8" x14ac:dyDescent="0.2">
      <c r="A20" s="1" t="s">
        <v>70</v>
      </c>
      <c r="B20" s="1">
        <v>19</v>
      </c>
      <c r="C20" s="3">
        <v>43849</v>
      </c>
      <c r="D20" s="3">
        <v>43849</v>
      </c>
      <c r="E20" s="1" t="s">
        <v>22</v>
      </c>
      <c r="F20" s="1" t="s">
        <v>50</v>
      </c>
      <c r="G20" s="1">
        <v>5</v>
      </c>
      <c r="H20" s="1"/>
    </row>
    <row r="21" spans="1:8" x14ac:dyDescent="0.2">
      <c r="A21" s="1" t="s">
        <v>68</v>
      </c>
      <c r="B21" s="1">
        <v>20</v>
      </c>
      <c r="C21" s="3">
        <v>43850</v>
      </c>
      <c r="D21" s="3">
        <v>43850</v>
      </c>
      <c r="E21" s="1" t="s">
        <v>23</v>
      </c>
      <c r="F21" s="1" t="s">
        <v>50</v>
      </c>
      <c r="G21" s="1">
        <v>6</v>
      </c>
      <c r="H21" s="1"/>
    </row>
    <row r="22" spans="1:8" x14ac:dyDescent="0.2">
      <c r="A22" s="1" t="s">
        <v>71</v>
      </c>
      <c r="B22" s="1">
        <v>21</v>
      </c>
      <c r="C22" s="3">
        <v>43851</v>
      </c>
      <c r="D22" s="3">
        <v>43851</v>
      </c>
      <c r="E22" s="1" t="s">
        <v>25</v>
      </c>
      <c r="F22" s="1" t="s">
        <v>49</v>
      </c>
      <c r="G22" s="1">
        <v>7</v>
      </c>
      <c r="H22" s="1"/>
    </row>
    <row r="23" spans="1:8" x14ac:dyDescent="0.2">
      <c r="A23" s="1" t="s">
        <v>72</v>
      </c>
      <c r="B23" s="1">
        <v>22</v>
      </c>
      <c r="C23" s="3">
        <v>43852</v>
      </c>
      <c r="D23" s="3">
        <v>43852</v>
      </c>
      <c r="E23" s="1" t="s">
        <v>26</v>
      </c>
      <c r="F23" s="1" t="s">
        <v>49</v>
      </c>
      <c r="G23" s="1">
        <v>5</v>
      </c>
      <c r="H23" s="1"/>
    </row>
    <row r="24" spans="1:8" x14ac:dyDescent="0.2">
      <c r="A24" s="1" t="s">
        <v>73</v>
      </c>
      <c r="B24" s="1">
        <v>23</v>
      </c>
      <c r="C24" s="3">
        <v>43853</v>
      </c>
      <c r="D24" s="3">
        <v>43853</v>
      </c>
      <c r="E24" s="1" t="s">
        <v>27</v>
      </c>
      <c r="F24" s="1" t="s">
        <v>49</v>
      </c>
      <c r="G24" s="1">
        <v>6</v>
      </c>
      <c r="H24" s="1"/>
    </row>
    <row r="25" spans="1:8" x14ac:dyDescent="0.2">
      <c r="A25" s="1" t="s">
        <v>71</v>
      </c>
      <c r="B25" s="1">
        <v>24</v>
      </c>
      <c r="C25" s="3">
        <v>43854</v>
      </c>
      <c r="D25" s="3">
        <v>43854</v>
      </c>
      <c r="E25" s="1" t="s">
        <v>28</v>
      </c>
      <c r="F25" s="1" t="s">
        <v>49</v>
      </c>
      <c r="G25" s="1">
        <v>7</v>
      </c>
      <c r="H25" s="1"/>
    </row>
    <row r="26" spans="1:8" x14ac:dyDescent="0.2">
      <c r="A26" s="1" t="s">
        <v>72</v>
      </c>
      <c r="B26" s="1">
        <v>25</v>
      </c>
      <c r="C26" s="3">
        <v>43855</v>
      </c>
      <c r="D26" s="3">
        <v>43855</v>
      </c>
      <c r="E26" s="1" t="s">
        <v>29</v>
      </c>
      <c r="F26" s="1" t="s">
        <v>49</v>
      </c>
      <c r="G26" s="1">
        <v>5</v>
      </c>
      <c r="H26" s="1"/>
    </row>
    <row r="27" spans="1:8" x14ac:dyDescent="0.2">
      <c r="A27" s="1" t="s">
        <v>73</v>
      </c>
      <c r="B27" s="1">
        <v>26</v>
      </c>
      <c r="C27" s="3">
        <v>43856</v>
      </c>
      <c r="D27" s="3">
        <v>43856</v>
      </c>
      <c r="E27" s="1" t="s">
        <v>30</v>
      </c>
      <c r="F27" s="1" t="s">
        <v>49</v>
      </c>
      <c r="G27" s="1">
        <v>6</v>
      </c>
      <c r="H27" s="1"/>
    </row>
    <row r="28" spans="1:8" x14ac:dyDescent="0.2">
      <c r="A28" s="1" t="s">
        <v>71</v>
      </c>
      <c r="B28" s="1">
        <v>27</v>
      </c>
      <c r="C28" s="3">
        <v>43857</v>
      </c>
      <c r="D28" s="3">
        <v>43857</v>
      </c>
      <c r="E28" s="1" t="s">
        <v>31</v>
      </c>
      <c r="F28" s="1" t="s">
        <v>49</v>
      </c>
      <c r="G28" s="1">
        <v>7</v>
      </c>
      <c r="H28" s="1"/>
    </row>
    <row r="29" spans="1:8" x14ac:dyDescent="0.2">
      <c r="A29" s="1" t="s">
        <v>72</v>
      </c>
      <c r="B29" s="1">
        <v>28</v>
      </c>
      <c r="C29" s="3">
        <v>43858</v>
      </c>
      <c r="D29" s="3">
        <v>43858</v>
      </c>
      <c r="E29" s="1" t="s">
        <v>32</v>
      </c>
      <c r="F29" s="1" t="s">
        <v>49</v>
      </c>
      <c r="G29" s="1">
        <v>5</v>
      </c>
      <c r="H29" s="1"/>
    </row>
    <row r="30" spans="1:8" x14ac:dyDescent="0.2">
      <c r="A30" s="1" t="s">
        <v>73</v>
      </c>
      <c r="B30" s="1">
        <v>29</v>
      </c>
      <c r="C30" s="3">
        <v>43859</v>
      </c>
      <c r="D30" s="3">
        <v>43859</v>
      </c>
      <c r="E30" s="1" t="s">
        <v>33</v>
      </c>
      <c r="F30" s="1" t="s">
        <v>49</v>
      </c>
      <c r="G30" s="1">
        <v>6</v>
      </c>
      <c r="H30" s="1"/>
    </row>
    <row r="31" spans="1:8" x14ac:dyDescent="0.2">
      <c r="A31" s="1" t="s">
        <v>71</v>
      </c>
      <c r="B31" s="1">
        <v>30</v>
      </c>
      <c r="C31" s="3">
        <v>43860</v>
      </c>
      <c r="D31" s="3">
        <v>43860</v>
      </c>
      <c r="E31" s="1" t="s">
        <v>34</v>
      </c>
      <c r="F31" s="1" t="s">
        <v>49</v>
      </c>
      <c r="G31" s="1">
        <v>7</v>
      </c>
      <c r="H31" s="1"/>
    </row>
    <row r="32" spans="1:8" x14ac:dyDescent="0.2">
      <c r="A32" s="1" t="s">
        <v>65</v>
      </c>
      <c r="B32" s="1">
        <v>31</v>
      </c>
      <c r="C32" s="3">
        <v>43861</v>
      </c>
      <c r="D32" s="3">
        <v>43861</v>
      </c>
      <c r="E32" s="1" t="s">
        <v>5</v>
      </c>
      <c r="F32" s="1" t="s">
        <v>51</v>
      </c>
      <c r="G32" s="1">
        <v>5</v>
      </c>
    </row>
    <row r="33" spans="1:7" x14ac:dyDescent="0.2">
      <c r="A33" s="1" t="s">
        <v>66</v>
      </c>
      <c r="B33" s="1">
        <v>32</v>
      </c>
      <c r="C33" s="3">
        <v>43862</v>
      </c>
      <c r="D33" s="3">
        <v>43862</v>
      </c>
      <c r="E33" s="1" t="s">
        <v>6</v>
      </c>
      <c r="F33" s="1" t="s">
        <v>51</v>
      </c>
      <c r="G33" s="1">
        <v>6</v>
      </c>
    </row>
    <row r="34" spans="1:7" x14ac:dyDescent="0.2">
      <c r="A34" s="1" t="s">
        <v>67</v>
      </c>
      <c r="B34" s="1">
        <v>33</v>
      </c>
      <c r="C34" s="3">
        <v>43863</v>
      </c>
      <c r="D34" s="3">
        <v>43863</v>
      </c>
      <c r="E34" s="1" t="s">
        <v>7</v>
      </c>
      <c r="F34" s="1" t="s">
        <v>51</v>
      </c>
      <c r="G34" s="1">
        <v>7</v>
      </c>
    </row>
    <row r="35" spans="1:7" x14ac:dyDescent="0.2">
      <c r="A35" s="1" t="s">
        <v>65</v>
      </c>
      <c r="B35" s="1">
        <v>34</v>
      </c>
      <c r="C35" s="3">
        <v>43864</v>
      </c>
      <c r="D35" s="3">
        <v>43864</v>
      </c>
      <c r="E35" s="1" t="s">
        <v>8</v>
      </c>
      <c r="F35" s="1" t="s">
        <v>51</v>
      </c>
      <c r="G35" s="1">
        <v>5</v>
      </c>
    </row>
    <row r="36" spans="1:7" x14ac:dyDescent="0.2">
      <c r="A36" s="1" t="s">
        <v>66</v>
      </c>
      <c r="B36" s="1">
        <v>35</v>
      </c>
      <c r="C36" s="3">
        <v>43865</v>
      </c>
      <c r="D36" s="3">
        <v>43865</v>
      </c>
      <c r="E36" s="1" t="s">
        <v>9</v>
      </c>
      <c r="F36" s="1" t="s">
        <v>51</v>
      </c>
      <c r="G36" s="1">
        <v>6</v>
      </c>
    </row>
    <row r="37" spans="1:7" x14ac:dyDescent="0.2">
      <c r="A37" s="1" t="s">
        <v>67</v>
      </c>
      <c r="B37" s="1">
        <v>36</v>
      </c>
      <c r="C37" s="3">
        <v>43866</v>
      </c>
      <c r="D37" s="3">
        <v>43866</v>
      </c>
      <c r="E37" s="1" t="s">
        <v>10</v>
      </c>
      <c r="F37" s="1" t="s">
        <v>51</v>
      </c>
      <c r="G37" s="1">
        <v>7</v>
      </c>
    </row>
    <row r="38" spans="1:7" x14ac:dyDescent="0.2">
      <c r="A38" s="17" t="s">
        <v>65</v>
      </c>
      <c r="B38" s="1">
        <v>37</v>
      </c>
      <c r="C38" s="3">
        <v>43867</v>
      </c>
      <c r="D38" s="3">
        <v>43867</v>
      </c>
      <c r="E38" s="1" t="s">
        <v>11</v>
      </c>
      <c r="F38" s="1" t="s">
        <v>51</v>
      </c>
      <c r="G38" s="1">
        <v>5</v>
      </c>
    </row>
    <row r="39" spans="1:7" x14ac:dyDescent="0.2">
      <c r="A39" s="17" t="s">
        <v>66</v>
      </c>
      <c r="B39" s="1">
        <v>38</v>
      </c>
      <c r="C39" s="3">
        <v>43868</v>
      </c>
      <c r="D39" s="3">
        <v>43868</v>
      </c>
      <c r="E39" s="1" t="s">
        <v>12</v>
      </c>
      <c r="F39" s="1" t="s">
        <v>51</v>
      </c>
      <c r="G39" s="1">
        <v>6</v>
      </c>
    </row>
    <row r="40" spans="1:7" x14ac:dyDescent="0.2">
      <c r="A40" s="17" t="s">
        <v>67</v>
      </c>
      <c r="B40" s="1">
        <v>39</v>
      </c>
      <c r="C40" s="3">
        <v>43869</v>
      </c>
      <c r="D40" s="3">
        <v>43869</v>
      </c>
      <c r="E40" s="1" t="s">
        <v>13</v>
      </c>
      <c r="F40" s="1" t="s">
        <v>51</v>
      </c>
      <c r="G40" s="1">
        <v>7</v>
      </c>
    </row>
    <row r="41" spans="1:7" x14ac:dyDescent="0.2">
      <c r="A41" s="1" t="s">
        <v>65</v>
      </c>
      <c r="B41" s="1">
        <v>40</v>
      </c>
      <c r="C41" s="3">
        <v>43870</v>
      </c>
      <c r="D41" s="3">
        <v>43870</v>
      </c>
      <c r="E41" s="1" t="s">
        <v>14</v>
      </c>
      <c r="F41" s="1" t="s">
        <v>51</v>
      </c>
      <c r="G41" s="1">
        <v>5</v>
      </c>
    </row>
    <row r="42" spans="1:7" x14ac:dyDescent="0.2">
      <c r="A42" s="1" t="s">
        <v>68</v>
      </c>
      <c r="B42" s="1">
        <v>41</v>
      </c>
      <c r="C42" s="3">
        <v>43871</v>
      </c>
      <c r="D42" s="3">
        <v>43871</v>
      </c>
      <c r="E42" s="1" t="s">
        <v>15</v>
      </c>
      <c r="F42" s="1" t="s">
        <v>50</v>
      </c>
      <c r="G42" s="1">
        <v>6</v>
      </c>
    </row>
    <row r="43" spans="1:7" x14ac:dyDescent="0.2">
      <c r="A43" s="1" t="s">
        <v>69</v>
      </c>
      <c r="B43" s="1">
        <v>42</v>
      </c>
      <c r="C43" s="3">
        <v>43872</v>
      </c>
      <c r="D43" s="3">
        <v>43872</v>
      </c>
      <c r="E43" s="1" t="s">
        <v>24</v>
      </c>
      <c r="F43" s="1" t="s">
        <v>50</v>
      </c>
      <c r="G43" s="1">
        <v>7</v>
      </c>
    </row>
    <row r="44" spans="1:7" x14ac:dyDescent="0.2">
      <c r="A44" s="1" t="s">
        <v>70</v>
      </c>
      <c r="B44" s="1">
        <v>43</v>
      </c>
      <c r="C44" s="3">
        <v>43873</v>
      </c>
      <c r="D44" s="3">
        <v>43873</v>
      </c>
      <c r="E44" s="1" t="s">
        <v>16</v>
      </c>
      <c r="F44" s="1" t="s">
        <v>50</v>
      </c>
      <c r="G44" s="1">
        <v>5</v>
      </c>
    </row>
    <row r="45" spans="1:7" x14ac:dyDescent="0.2">
      <c r="A45" s="1" t="s">
        <v>68</v>
      </c>
      <c r="B45" s="1">
        <v>44</v>
      </c>
      <c r="C45" s="3">
        <v>43874</v>
      </c>
      <c r="D45" s="3">
        <v>43874</v>
      </c>
      <c r="E45" s="1" t="s">
        <v>17</v>
      </c>
      <c r="F45" s="1" t="s">
        <v>50</v>
      </c>
      <c r="G45" s="1">
        <v>6</v>
      </c>
    </row>
    <row r="46" spans="1:7" x14ac:dyDescent="0.2">
      <c r="A46" s="1" t="s">
        <v>69</v>
      </c>
      <c r="B46" s="1">
        <v>45</v>
      </c>
      <c r="C46" s="3">
        <v>43875</v>
      </c>
      <c r="D46" s="3">
        <v>43875</v>
      </c>
      <c r="E46" s="1" t="s">
        <v>18</v>
      </c>
      <c r="F46" s="1" t="s">
        <v>50</v>
      </c>
      <c r="G46" s="1">
        <v>7</v>
      </c>
    </row>
    <row r="47" spans="1:7" x14ac:dyDescent="0.2">
      <c r="A47" s="1" t="s">
        <v>70</v>
      </c>
      <c r="B47" s="1">
        <v>46</v>
      </c>
      <c r="C47" s="3">
        <v>43876</v>
      </c>
      <c r="D47" s="3">
        <v>43876</v>
      </c>
      <c r="E47" s="1" t="s">
        <v>19</v>
      </c>
      <c r="F47" s="1" t="s">
        <v>50</v>
      </c>
      <c r="G47" s="1">
        <v>5</v>
      </c>
    </row>
    <row r="48" spans="1:7" x14ac:dyDescent="0.2">
      <c r="A48" s="1" t="s">
        <v>68</v>
      </c>
      <c r="B48" s="1">
        <v>47</v>
      </c>
      <c r="C48" s="3">
        <v>43877</v>
      </c>
      <c r="D48" s="3">
        <v>43877</v>
      </c>
      <c r="E48" s="1" t="s">
        <v>20</v>
      </c>
      <c r="F48" s="1" t="s">
        <v>50</v>
      </c>
      <c r="G48" s="1">
        <v>6</v>
      </c>
    </row>
    <row r="49" spans="1:7" x14ac:dyDescent="0.2">
      <c r="A49" s="1" t="s">
        <v>69</v>
      </c>
      <c r="B49" s="1">
        <v>48</v>
      </c>
      <c r="C49" s="3">
        <v>43878</v>
      </c>
      <c r="D49" s="3">
        <v>43878</v>
      </c>
      <c r="E49" s="1" t="s">
        <v>21</v>
      </c>
      <c r="F49" s="1" t="s">
        <v>50</v>
      </c>
      <c r="G49" s="1">
        <v>7</v>
      </c>
    </row>
    <row r="50" spans="1:7" x14ac:dyDescent="0.2">
      <c r="A50" s="1" t="s">
        <v>70</v>
      </c>
      <c r="B50" s="1">
        <v>49</v>
      </c>
      <c r="C50" s="3">
        <v>43879</v>
      </c>
      <c r="D50" s="3">
        <v>43879</v>
      </c>
      <c r="E50" s="1" t="s">
        <v>22</v>
      </c>
      <c r="F50" s="1" t="s">
        <v>50</v>
      </c>
      <c r="G50" s="1">
        <v>5</v>
      </c>
    </row>
    <row r="51" spans="1:7" x14ac:dyDescent="0.2">
      <c r="A51" s="1" t="s">
        <v>68</v>
      </c>
      <c r="B51" s="1">
        <v>50</v>
      </c>
      <c r="C51" s="3">
        <v>43880</v>
      </c>
      <c r="D51" s="3">
        <v>43880</v>
      </c>
      <c r="E51" s="1" t="s">
        <v>23</v>
      </c>
      <c r="F51" s="1" t="s">
        <v>50</v>
      </c>
      <c r="G51" s="1">
        <v>6</v>
      </c>
    </row>
    <row r="52" spans="1:7" x14ac:dyDescent="0.2">
      <c r="A52" s="1" t="s">
        <v>71</v>
      </c>
      <c r="B52" s="1">
        <v>51</v>
      </c>
      <c r="C52" s="3">
        <v>43881</v>
      </c>
      <c r="D52" s="3">
        <v>43881</v>
      </c>
      <c r="E52" s="1" t="s">
        <v>25</v>
      </c>
      <c r="F52" s="1" t="s">
        <v>49</v>
      </c>
      <c r="G52" s="1">
        <v>7</v>
      </c>
    </row>
    <row r="53" spans="1:7" x14ac:dyDescent="0.2">
      <c r="A53" s="1" t="s">
        <v>72</v>
      </c>
      <c r="B53" s="1">
        <v>52</v>
      </c>
      <c r="C53" s="3">
        <v>43882</v>
      </c>
      <c r="D53" s="3">
        <v>43882</v>
      </c>
      <c r="E53" s="1" t="s">
        <v>26</v>
      </c>
      <c r="F53" s="1" t="s">
        <v>49</v>
      </c>
      <c r="G53" s="1">
        <v>5</v>
      </c>
    </row>
    <row r="54" spans="1:7" x14ac:dyDescent="0.2">
      <c r="A54" s="1" t="s">
        <v>73</v>
      </c>
      <c r="B54" s="1">
        <v>53</v>
      </c>
      <c r="C54" s="3">
        <v>43883</v>
      </c>
      <c r="D54" s="3">
        <v>43883</v>
      </c>
      <c r="E54" s="1" t="s">
        <v>27</v>
      </c>
      <c r="F54" s="1" t="s">
        <v>49</v>
      </c>
      <c r="G54" s="1">
        <v>6</v>
      </c>
    </row>
    <row r="55" spans="1:7" x14ac:dyDescent="0.2">
      <c r="A55" s="1" t="s">
        <v>71</v>
      </c>
      <c r="B55" s="1">
        <v>54</v>
      </c>
      <c r="C55" s="3">
        <v>43884</v>
      </c>
      <c r="D55" s="3">
        <v>43884</v>
      </c>
      <c r="E55" s="1" t="s">
        <v>28</v>
      </c>
      <c r="F55" s="1" t="s">
        <v>49</v>
      </c>
      <c r="G55" s="1">
        <v>7</v>
      </c>
    </row>
    <row r="56" spans="1:7" x14ac:dyDescent="0.2">
      <c r="A56" s="1" t="s">
        <v>72</v>
      </c>
      <c r="B56" s="1">
        <v>55</v>
      </c>
      <c r="C56" s="3">
        <v>43885</v>
      </c>
      <c r="D56" s="3">
        <v>43885</v>
      </c>
      <c r="E56" s="1" t="s">
        <v>29</v>
      </c>
      <c r="F56" s="1" t="s">
        <v>49</v>
      </c>
      <c r="G56" s="1">
        <v>5</v>
      </c>
    </row>
    <row r="57" spans="1:7" x14ac:dyDescent="0.2">
      <c r="A57" s="1" t="s">
        <v>73</v>
      </c>
      <c r="B57" s="1">
        <v>56</v>
      </c>
      <c r="C57" s="3">
        <v>43886</v>
      </c>
      <c r="D57" s="3">
        <v>43886</v>
      </c>
      <c r="E57" s="1" t="s">
        <v>30</v>
      </c>
      <c r="F57" s="1" t="s">
        <v>49</v>
      </c>
      <c r="G57" s="1">
        <v>6</v>
      </c>
    </row>
    <row r="58" spans="1:7" x14ac:dyDescent="0.2">
      <c r="A58" s="1" t="s">
        <v>71</v>
      </c>
      <c r="B58" s="1">
        <v>57</v>
      </c>
      <c r="C58" s="3">
        <v>43887</v>
      </c>
      <c r="D58" s="3">
        <v>43887</v>
      </c>
      <c r="E58" s="1" t="s">
        <v>31</v>
      </c>
      <c r="F58" s="1" t="s">
        <v>49</v>
      </c>
      <c r="G58" s="1">
        <v>7</v>
      </c>
    </row>
    <row r="59" spans="1:7" x14ac:dyDescent="0.2">
      <c r="A59" s="1" t="s">
        <v>72</v>
      </c>
      <c r="B59" s="1">
        <v>58</v>
      </c>
      <c r="C59" s="3">
        <v>43888</v>
      </c>
      <c r="D59" s="3">
        <v>43888</v>
      </c>
      <c r="E59" s="1" t="s">
        <v>32</v>
      </c>
      <c r="F59" s="1" t="s">
        <v>49</v>
      </c>
      <c r="G59" s="1">
        <v>5</v>
      </c>
    </row>
    <row r="60" spans="1:7" x14ac:dyDescent="0.2">
      <c r="A60" s="1" t="s">
        <v>73</v>
      </c>
      <c r="B60" s="1">
        <v>59</v>
      </c>
      <c r="C60" s="3">
        <v>43889</v>
      </c>
      <c r="D60" s="3">
        <v>43889</v>
      </c>
      <c r="E60" s="1" t="s">
        <v>33</v>
      </c>
      <c r="F60" s="1" t="s">
        <v>49</v>
      </c>
      <c r="G60" s="1">
        <v>6</v>
      </c>
    </row>
    <row r="61" spans="1:7" x14ac:dyDescent="0.2">
      <c r="A61" s="1" t="s">
        <v>71</v>
      </c>
      <c r="B61" s="1">
        <v>60</v>
      </c>
      <c r="C61" s="3">
        <v>43890</v>
      </c>
      <c r="D61" s="3">
        <v>43890</v>
      </c>
      <c r="E61" s="1" t="s">
        <v>34</v>
      </c>
      <c r="F61" s="1" t="s">
        <v>49</v>
      </c>
      <c r="G61" s="1">
        <v>7</v>
      </c>
    </row>
    <row r="62" spans="1:7" x14ac:dyDescent="0.2">
      <c r="A62" s="1" t="s">
        <v>65</v>
      </c>
      <c r="B62" s="1">
        <v>61</v>
      </c>
      <c r="C62" s="3">
        <v>43891</v>
      </c>
      <c r="D62" s="3">
        <v>43891</v>
      </c>
      <c r="E62" s="1" t="s">
        <v>5</v>
      </c>
      <c r="F62" s="1" t="s">
        <v>51</v>
      </c>
      <c r="G62" s="1">
        <v>5</v>
      </c>
    </row>
    <row r="63" spans="1:7" x14ac:dyDescent="0.2">
      <c r="A63" s="1" t="s">
        <v>66</v>
      </c>
      <c r="B63" s="1">
        <v>62</v>
      </c>
      <c r="C63" s="3">
        <v>43892</v>
      </c>
      <c r="D63" s="3">
        <v>43892</v>
      </c>
      <c r="E63" s="1" t="s">
        <v>6</v>
      </c>
      <c r="F63" s="1" t="s">
        <v>51</v>
      </c>
      <c r="G63" s="1">
        <v>6</v>
      </c>
    </row>
    <row r="64" spans="1:7" x14ac:dyDescent="0.2">
      <c r="A64" s="1" t="s">
        <v>67</v>
      </c>
      <c r="B64" s="1">
        <v>63</v>
      </c>
      <c r="C64" s="3">
        <v>43893</v>
      </c>
      <c r="D64" s="3">
        <v>43893</v>
      </c>
      <c r="E64" s="1" t="s">
        <v>7</v>
      </c>
      <c r="F64" s="1" t="s">
        <v>51</v>
      </c>
      <c r="G64" s="1">
        <v>7</v>
      </c>
    </row>
    <row r="65" spans="1:7" x14ac:dyDescent="0.2">
      <c r="A65" s="1" t="s">
        <v>65</v>
      </c>
      <c r="B65" s="1">
        <v>64</v>
      </c>
      <c r="C65" s="3">
        <v>43894</v>
      </c>
      <c r="D65" s="3">
        <v>43894</v>
      </c>
      <c r="E65" s="1" t="s">
        <v>8</v>
      </c>
      <c r="F65" s="1" t="s">
        <v>51</v>
      </c>
      <c r="G65" s="1">
        <v>5</v>
      </c>
    </row>
    <row r="66" spans="1:7" x14ac:dyDescent="0.2">
      <c r="A66" s="1" t="s">
        <v>66</v>
      </c>
      <c r="B66" s="1">
        <v>65</v>
      </c>
      <c r="C66" s="3">
        <v>43895</v>
      </c>
      <c r="D66" s="3">
        <v>43895</v>
      </c>
      <c r="E66" s="1" t="s">
        <v>9</v>
      </c>
      <c r="F66" s="1" t="s">
        <v>51</v>
      </c>
      <c r="G66" s="1">
        <v>6</v>
      </c>
    </row>
    <row r="67" spans="1:7" x14ac:dyDescent="0.2">
      <c r="A67" s="1" t="s">
        <v>67</v>
      </c>
      <c r="B67" s="1">
        <v>66</v>
      </c>
      <c r="C67" s="3">
        <v>43896</v>
      </c>
      <c r="D67" s="3">
        <v>43896</v>
      </c>
      <c r="E67" s="1" t="s">
        <v>10</v>
      </c>
      <c r="F67" s="1" t="s">
        <v>51</v>
      </c>
      <c r="G67" s="1">
        <v>7</v>
      </c>
    </row>
    <row r="68" spans="1:7" x14ac:dyDescent="0.2">
      <c r="A68" s="17" t="s">
        <v>65</v>
      </c>
      <c r="B68" s="1">
        <v>67</v>
      </c>
      <c r="C68" s="3">
        <v>43897</v>
      </c>
      <c r="D68" s="3">
        <v>43897</v>
      </c>
      <c r="E68" s="1" t="s">
        <v>11</v>
      </c>
      <c r="F68" s="1" t="s">
        <v>51</v>
      </c>
      <c r="G68" s="1">
        <v>5</v>
      </c>
    </row>
    <row r="69" spans="1:7" x14ac:dyDescent="0.2">
      <c r="A69" s="17" t="s">
        <v>66</v>
      </c>
      <c r="B69" s="1">
        <v>68</v>
      </c>
      <c r="C69" s="3">
        <v>43898</v>
      </c>
      <c r="D69" s="3">
        <v>43898</v>
      </c>
      <c r="E69" s="1" t="s">
        <v>12</v>
      </c>
      <c r="F69" s="1" t="s">
        <v>51</v>
      </c>
      <c r="G69" s="1">
        <v>6</v>
      </c>
    </row>
    <row r="70" spans="1:7" x14ac:dyDescent="0.2">
      <c r="A70" s="17" t="s">
        <v>67</v>
      </c>
      <c r="B70" s="1">
        <v>69</v>
      </c>
      <c r="C70" s="3">
        <v>43899</v>
      </c>
      <c r="D70" s="3">
        <v>43899</v>
      </c>
      <c r="E70" s="1" t="s">
        <v>13</v>
      </c>
      <c r="F70" s="1" t="s">
        <v>51</v>
      </c>
      <c r="G70" s="1">
        <v>7</v>
      </c>
    </row>
    <row r="71" spans="1:7" x14ac:dyDescent="0.2">
      <c r="A71" s="1" t="s">
        <v>65</v>
      </c>
      <c r="B71" s="1">
        <v>70</v>
      </c>
      <c r="C71" s="3">
        <v>43900</v>
      </c>
      <c r="D71" s="3">
        <v>43900</v>
      </c>
      <c r="E71" s="1" t="s">
        <v>14</v>
      </c>
      <c r="F71" s="1" t="s">
        <v>51</v>
      </c>
      <c r="G71" s="1">
        <v>5</v>
      </c>
    </row>
    <row r="72" spans="1:7" x14ac:dyDescent="0.2">
      <c r="A72" s="1" t="s">
        <v>68</v>
      </c>
      <c r="B72" s="1">
        <v>71</v>
      </c>
      <c r="C72" s="3">
        <v>43901</v>
      </c>
      <c r="D72" s="3">
        <v>43901</v>
      </c>
      <c r="E72" s="1" t="s">
        <v>15</v>
      </c>
      <c r="F72" s="1" t="s">
        <v>50</v>
      </c>
      <c r="G72" s="1">
        <v>6</v>
      </c>
    </row>
    <row r="73" spans="1:7" x14ac:dyDescent="0.2">
      <c r="A73" s="1" t="s">
        <v>69</v>
      </c>
      <c r="B73" s="1">
        <v>72</v>
      </c>
      <c r="C73" s="3">
        <v>43902</v>
      </c>
      <c r="D73" s="3">
        <v>43902</v>
      </c>
      <c r="E73" s="1" t="s">
        <v>24</v>
      </c>
      <c r="F73" s="1" t="s">
        <v>50</v>
      </c>
      <c r="G73" s="1">
        <v>7</v>
      </c>
    </row>
    <row r="74" spans="1:7" x14ac:dyDescent="0.2">
      <c r="A74" s="1" t="s">
        <v>70</v>
      </c>
      <c r="B74" s="1">
        <v>73</v>
      </c>
      <c r="C74" s="3">
        <v>43903</v>
      </c>
      <c r="D74" s="3">
        <v>43903</v>
      </c>
      <c r="E74" s="1" t="s">
        <v>16</v>
      </c>
      <c r="F74" s="1" t="s">
        <v>50</v>
      </c>
      <c r="G74" s="1">
        <v>5</v>
      </c>
    </row>
    <row r="75" spans="1:7" x14ac:dyDescent="0.2">
      <c r="A75" s="1" t="s">
        <v>68</v>
      </c>
      <c r="B75" s="1">
        <v>74</v>
      </c>
      <c r="C75" s="3">
        <v>43904</v>
      </c>
      <c r="D75" s="3">
        <v>43904</v>
      </c>
      <c r="E75" s="1" t="s">
        <v>17</v>
      </c>
      <c r="F75" s="1" t="s">
        <v>50</v>
      </c>
      <c r="G75" s="1">
        <v>6</v>
      </c>
    </row>
    <row r="76" spans="1:7" x14ac:dyDescent="0.2">
      <c r="A76" s="1" t="s">
        <v>69</v>
      </c>
      <c r="B76" s="1">
        <v>75</v>
      </c>
      <c r="C76" s="3">
        <v>43905</v>
      </c>
      <c r="D76" s="3">
        <v>43905</v>
      </c>
      <c r="E76" s="1" t="s">
        <v>18</v>
      </c>
      <c r="F76" s="1" t="s">
        <v>50</v>
      </c>
      <c r="G76" s="1">
        <v>7</v>
      </c>
    </row>
    <row r="77" spans="1:7" x14ac:dyDescent="0.2">
      <c r="A77" s="1" t="s">
        <v>70</v>
      </c>
      <c r="B77" s="1">
        <v>76</v>
      </c>
      <c r="C77" s="3">
        <v>43906</v>
      </c>
      <c r="D77" s="3">
        <v>43906</v>
      </c>
      <c r="E77" s="1" t="s">
        <v>19</v>
      </c>
      <c r="F77" s="1" t="s">
        <v>50</v>
      </c>
      <c r="G77" s="1">
        <v>5</v>
      </c>
    </row>
    <row r="78" spans="1:7" x14ac:dyDescent="0.2">
      <c r="A78" s="1" t="s">
        <v>68</v>
      </c>
      <c r="B78" s="1">
        <v>77</v>
      </c>
      <c r="C78" s="3">
        <v>43907</v>
      </c>
      <c r="D78" s="3">
        <v>43907</v>
      </c>
      <c r="E78" s="1" t="s">
        <v>20</v>
      </c>
      <c r="F78" s="1" t="s">
        <v>50</v>
      </c>
      <c r="G78" s="1">
        <v>6</v>
      </c>
    </row>
    <row r="79" spans="1:7" x14ac:dyDescent="0.2">
      <c r="A79" s="1" t="s">
        <v>69</v>
      </c>
      <c r="B79" s="1">
        <v>78</v>
      </c>
      <c r="C79" s="3">
        <v>43908</v>
      </c>
      <c r="D79" s="3">
        <v>43908</v>
      </c>
      <c r="E79" s="1" t="s">
        <v>21</v>
      </c>
      <c r="F79" s="1" t="s">
        <v>50</v>
      </c>
      <c r="G79" s="1">
        <v>7</v>
      </c>
    </row>
    <row r="80" spans="1:7" x14ac:dyDescent="0.2">
      <c r="A80" s="1" t="s">
        <v>70</v>
      </c>
      <c r="B80" s="1">
        <v>79</v>
      </c>
      <c r="C80" s="3">
        <v>43909</v>
      </c>
      <c r="D80" s="3">
        <v>43909</v>
      </c>
      <c r="E80" s="1" t="s">
        <v>22</v>
      </c>
      <c r="F80" s="1" t="s">
        <v>50</v>
      </c>
      <c r="G80" s="1">
        <v>5</v>
      </c>
    </row>
    <row r="81" spans="1:7" x14ac:dyDescent="0.2">
      <c r="A81" s="1" t="s">
        <v>68</v>
      </c>
      <c r="B81" s="1">
        <v>80</v>
      </c>
      <c r="C81" s="3">
        <v>43910</v>
      </c>
      <c r="D81" s="3">
        <v>43910</v>
      </c>
      <c r="E81" s="1" t="s">
        <v>23</v>
      </c>
      <c r="F81" s="1" t="s">
        <v>50</v>
      </c>
      <c r="G81" s="1">
        <v>6</v>
      </c>
    </row>
    <row r="82" spans="1:7" x14ac:dyDescent="0.2">
      <c r="A82" s="1" t="s">
        <v>71</v>
      </c>
      <c r="B82" s="1">
        <v>81</v>
      </c>
      <c r="C82" s="3">
        <v>43911</v>
      </c>
      <c r="D82" s="3">
        <v>43911</v>
      </c>
      <c r="E82" s="1" t="s">
        <v>25</v>
      </c>
      <c r="F82" s="1" t="s">
        <v>49</v>
      </c>
      <c r="G82" s="1">
        <v>7</v>
      </c>
    </row>
    <row r="83" spans="1:7" x14ac:dyDescent="0.2">
      <c r="A83" s="1" t="s">
        <v>72</v>
      </c>
      <c r="B83" s="1">
        <v>82</v>
      </c>
      <c r="C83" s="3">
        <v>43912</v>
      </c>
      <c r="D83" s="3">
        <v>43912</v>
      </c>
      <c r="E83" s="1" t="s">
        <v>26</v>
      </c>
      <c r="F83" s="1" t="s">
        <v>49</v>
      </c>
      <c r="G83" s="1">
        <v>5</v>
      </c>
    </row>
    <row r="84" spans="1:7" x14ac:dyDescent="0.2">
      <c r="A84" s="1" t="s">
        <v>73</v>
      </c>
      <c r="B84" s="1">
        <v>83</v>
      </c>
      <c r="C84" s="3">
        <v>43913</v>
      </c>
      <c r="D84" s="3">
        <v>43913</v>
      </c>
      <c r="E84" s="1" t="s">
        <v>27</v>
      </c>
      <c r="F84" s="1" t="s">
        <v>49</v>
      </c>
      <c r="G84" s="1">
        <v>6</v>
      </c>
    </row>
    <row r="85" spans="1:7" x14ac:dyDescent="0.2">
      <c r="A85" s="1" t="s">
        <v>71</v>
      </c>
      <c r="B85" s="1">
        <v>84</v>
      </c>
      <c r="C85" s="3">
        <v>43914</v>
      </c>
      <c r="D85" s="3">
        <v>43914</v>
      </c>
      <c r="E85" s="1" t="s">
        <v>28</v>
      </c>
      <c r="F85" s="1" t="s">
        <v>49</v>
      </c>
      <c r="G85" s="1">
        <v>7</v>
      </c>
    </row>
    <row r="86" spans="1:7" x14ac:dyDescent="0.2">
      <c r="A86" s="1" t="s">
        <v>72</v>
      </c>
      <c r="B86" s="1">
        <v>85</v>
      </c>
      <c r="C86" s="3">
        <v>43915</v>
      </c>
      <c r="D86" s="3">
        <v>43915</v>
      </c>
      <c r="E86" s="1" t="s">
        <v>29</v>
      </c>
      <c r="F86" s="1" t="s">
        <v>49</v>
      </c>
      <c r="G86" s="1">
        <v>5</v>
      </c>
    </row>
    <row r="87" spans="1:7" x14ac:dyDescent="0.2">
      <c r="A87" s="1" t="s">
        <v>73</v>
      </c>
      <c r="B87" s="1">
        <v>86</v>
      </c>
      <c r="C87" s="3">
        <v>43916</v>
      </c>
      <c r="D87" s="3">
        <v>43916</v>
      </c>
      <c r="E87" s="1" t="s">
        <v>30</v>
      </c>
      <c r="F87" s="1" t="s">
        <v>49</v>
      </c>
      <c r="G87" s="1">
        <v>6</v>
      </c>
    </row>
    <row r="88" spans="1:7" x14ac:dyDescent="0.2">
      <c r="A88" s="1" t="s">
        <v>71</v>
      </c>
      <c r="B88" s="1">
        <v>87</v>
      </c>
      <c r="C88" s="3">
        <v>43917</v>
      </c>
      <c r="D88" s="3">
        <v>43917</v>
      </c>
      <c r="E88" s="1" t="s">
        <v>31</v>
      </c>
      <c r="F88" s="1" t="s">
        <v>49</v>
      </c>
      <c r="G88" s="1">
        <v>7</v>
      </c>
    </row>
    <row r="89" spans="1:7" x14ac:dyDescent="0.2">
      <c r="A89" s="1" t="s">
        <v>72</v>
      </c>
      <c r="B89" s="1">
        <v>88</v>
      </c>
      <c r="C89" s="3">
        <v>43918</v>
      </c>
      <c r="D89" s="3">
        <v>43918</v>
      </c>
      <c r="E89" s="1" t="s">
        <v>32</v>
      </c>
      <c r="F89" s="1" t="s">
        <v>49</v>
      </c>
      <c r="G89" s="1">
        <v>5</v>
      </c>
    </row>
    <row r="90" spans="1:7" x14ac:dyDescent="0.2">
      <c r="A90" s="1" t="s">
        <v>73</v>
      </c>
      <c r="B90" s="1">
        <v>89</v>
      </c>
      <c r="C90" s="3">
        <v>43919</v>
      </c>
      <c r="D90" s="3">
        <v>43919</v>
      </c>
      <c r="E90" s="1" t="s">
        <v>33</v>
      </c>
      <c r="F90" s="1" t="s">
        <v>49</v>
      </c>
      <c r="G90" s="1">
        <v>6</v>
      </c>
    </row>
    <row r="91" spans="1:7" x14ac:dyDescent="0.2">
      <c r="A91" s="1" t="s">
        <v>71</v>
      </c>
      <c r="B91" s="1">
        <v>90</v>
      </c>
      <c r="C91" s="3">
        <v>43920</v>
      </c>
      <c r="D91" s="3">
        <v>43920</v>
      </c>
      <c r="E91" s="1" t="s">
        <v>34</v>
      </c>
      <c r="F91" s="1" t="s">
        <v>49</v>
      </c>
      <c r="G91" s="1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80A1-E7B6-AC47-BA43-7EAA38B5B0FC}">
  <dimension ref="A1:E10"/>
  <sheetViews>
    <sheetView workbookViewId="0">
      <selection activeCell="B8" sqref="B8:E10"/>
    </sheetView>
  </sheetViews>
  <sheetFormatPr baseColWidth="10" defaultRowHeight="16" x14ac:dyDescent="0.2"/>
  <cols>
    <col min="1" max="1" width="13.33203125" bestFit="1" customWidth="1"/>
    <col min="3" max="3" width="22.33203125" bestFit="1" customWidth="1"/>
    <col min="4" max="4" width="16.6640625" bestFit="1" customWidth="1"/>
  </cols>
  <sheetData>
    <row r="1" spans="1:5" x14ac:dyDescent="0.2">
      <c r="A1" t="s">
        <v>44</v>
      </c>
      <c r="B1" t="s">
        <v>41</v>
      </c>
      <c r="C1" t="s">
        <v>48</v>
      </c>
      <c r="D1" t="s">
        <v>54</v>
      </c>
      <c r="E1" s="5" t="s">
        <v>63</v>
      </c>
    </row>
    <row r="2" spans="1:5" x14ac:dyDescent="0.2">
      <c r="A2" s="16" t="s">
        <v>55</v>
      </c>
      <c r="B2" t="s">
        <v>58</v>
      </c>
      <c r="C2" s="2" t="s">
        <v>60</v>
      </c>
      <c r="D2">
        <v>5</v>
      </c>
      <c r="E2" s="1">
        <v>13</v>
      </c>
    </row>
    <row r="3" spans="1:5" x14ac:dyDescent="0.2">
      <c r="A3" s="16" t="s">
        <v>56</v>
      </c>
      <c r="B3" t="s">
        <v>59</v>
      </c>
      <c r="C3" s="2" t="s">
        <v>61</v>
      </c>
      <c r="D3">
        <v>6</v>
      </c>
      <c r="E3" s="1">
        <v>17</v>
      </c>
    </row>
    <row r="4" spans="1:5" x14ac:dyDescent="0.2">
      <c r="A4" s="16" t="s">
        <v>57</v>
      </c>
      <c r="B4" t="s">
        <v>58</v>
      </c>
      <c r="C4" s="2" t="s">
        <v>62</v>
      </c>
      <c r="D4">
        <v>7</v>
      </c>
      <c r="E4" s="1">
        <v>22</v>
      </c>
    </row>
    <row r="5" spans="1:5" x14ac:dyDescent="0.2">
      <c r="A5" t="s">
        <v>152</v>
      </c>
      <c r="B5" t="s">
        <v>58</v>
      </c>
      <c r="C5" s="2" t="s">
        <v>60</v>
      </c>
      <c r="D5">
        <v>5</v>
      </c>
      <c r="E5" s="1">
        <v>13</v>
      </c>
    </row>
    <row r="6" spans="1:5" x14ac:dyDescent="0.2">
      <c r="A6" t="s">
        <v>153</v>
      </c>
      <c r="B6" t="s">
        <v>59</v>
      </c>
      <c r="C6" s="2" t="s">
        <v>61</v>
      </c>
      <c r="D6">
        <v>6</v>
      </c>
      <c r="E6" s="1">
        <v>17</v>
      </c>
    </row>
    <row r="7" spans="1:5" x14ac:dyDescent="0.2">
      <c r="A7" t="s">
        <v>154</v>
      </c>
      <c r="B7" t="s">
        <v>58</v>
      </c>
      <c r="C7" s="2" t="s">
        <v>62</v>
      </c>
      <c r="D7">
        <v>7</v>
      </c>
      <c r="E7" s="1">
        <v>22</v>
      </c>
    </row>
    <row r="8" spans="1:5" x14ac:dyDescent="0.2">
      <c r="A8" t="s">
        <v>155</v>
      </c>
      <c r="B8" t="s">
        <v>58</v>
      </c>
      <c r="C8" s="2" t="s">
        <v>60</v>
      </c>
      <c r="D8">
        <v>5</v>
      </c>
      <c r="E8" s="1">
        <v>13</v>
      </c>
    </row>
    <row r="9" spans="1:5" x14ac:dyDescent="0.2">
      <c r="A9" t="s">
        <v>156</v>
      </c>
      <c r="B9" t="s">
        <v>59</v>
      </c>
      <c r="C9" s="2" t="s">
        <v>61</v>
      </c>
      <c r="D9">
        <v>6</v>
      </c>
      <c r="E9" s="1">
        <v>17</v>
      </c>
    </row>
    <row r="10" spans="1:5" x14ac:dyDescent="0.2">
      <c r="A10" t="s">
        <v>157</v>
      </c>
      <c r="B10" t="s">
        <v>58</v>
      </c>
      <c r="C10" s="2" t="s">
        <v>62</v>
      </c>
      <c r="D10">
        <v>7</v>
      </c>
      <c r="E10" s="1">
        <v>22</v>
      </c>
    </row>
  </sheetData>
  <hyperlinks>
    <hyperlink ref="C2" r:id="rId1" xr:uid="{BE2B0CDE-3739-884A-8CE2-C8E337FFED60}"/>
    <hyperlink ref="C3" r:id="rId2" xr:uid="{93A97C5C-411E-E84C-A49F-91C28C09B1B2}"/>
    <hyperlink ref="C4" r:id="rId3" xr:uid="{626066C3-96FB-0F49-9312-721865B0503E}"/>
    <hyperlink ref="C5" r:id="rId4" xr:uid="{3A3A16AD-5F22-3745-8B53-B3F2E14DB33D}"/>
    <hyperlink ref="C6" r:id="rId5" xr:uid="{371246FF-3A44-E142-8C84-68030E9B98BA}"/>
    <hyperlink ref="C7" r:id="rId6" xr:uid="{FEC97B40-60E1-BF40-A463-F4800E889616}"/>
    <hyperlink ref="C8" r:id="rId7" xr:uid="{AD1943E7-9287-D645-BB06-8E938392DD75}"/>
    <hyperlink ref="C9" r:id="rId8" xr:uid="{4721132B-12E0-A048-8DF8-CF0712384DA7}"/>
    <hyperlink ref="C10" r:id="rId9" xr:uid="{7B031EAB-A0ED-E345-AAFD-27EB90DE70B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F5A-DA00-9A46-AE8D-4F7104D687D4}">
  <dimension ref="A1:D10"/>
  <sheetViews>
    <sheetView workbookViewId="0">
      <selection activeCell="B2" sqref="B2:B10"/>
    </sheetView>
  </sheetViews>
  <sheetFormatPr baseColWidth="10" defaultRowHeight="16" x14ac:dyDescent="0.2"/>
  <sheetData>
    <row r="1" spans="1:4" x14ac:dyDescent="0.2">
      <c r="A1" t="s">
        <v>132</v>
      </c>
      <c r="B1" t="s">
        <v>75</v>
      </c>
      <c r="C1" t="s">
        <v>147</v>
      </c>
      <c r="D1" t="s">
        <v>148</v>
      </c>
    </row>
    <row r="2" spans="1:4" x14ac:dyDescent="0.2">
      <c r="A2" s="22" t="s">
        <v>65</v>
      </c>
      <c r="B2" t="s">
        <v>140</v>
      </c>
      <c r="C2">
        <v>13</v>
      </c>
      <c r="D2" s="2" t="s">
        <v>151</v>
      </c>
    </row>
    <row r="3" spans="1:4" x14ac:dyDescent="0.2">
      <c r="A3" s="23" t="s">
        <v>66</v>
      </c>
      <c r="B3" t="s">
        <v>138</v>
      </c>
      <c r="C3">
        <v>17</v>
      </c>
      <c r="D3" s="2" t="s">
        <v>151</v>
      </c>
    </row>
    <row r="4" spans="1:4" x14ac:dyDescent="0.2">
      <c r="A4" s="22" t="s">
        <v>67</v>
      </c>
      <c r="B4" t="s">
        <v>141</v>
      </c>
      <c r="C4">
        <v>22</v>
      </c>
      <c r="D4" s="2" t="s">
        <v>151</v>
      </c>
    </row>
    <row r="5" spans="1:4" x14ac:dyDescent="0.2">
      <c r="A5" s="24" t="s">
        <v>68</v>
      </c>
      <c r="B5" t="s">
        <v>142</v>
      </c>
      <c r="C5">
        <v>13</v>
      </c>
      <c r="D5" s="2" t="s">
        <v>149</v>
      </c>
    </row>
    <row r="6" spans="1:4" x14ac:dyDescent="0.2">
      <c r="A6" s="24" t="s">
        <v>69</v>
      </c>
      <c r="B6" t="s">
        <v>139</v>
      </c>
      <c r="C6">
        <v>17</v>
      </c>
      <c r="D6" s="2" t="s">
        <v>149</v>
      </c>
    </row>
    <row r="7" spans="1:4" x14ac:dyDescent="0.2">
      <c r="A7" s="24" t="s">
        <v>70</v>
      </c>
      <c r="B7" t="s">
        <v>143</v>
      </c>
      <c r="C7">
        <v>22</v>
      </c>
      <c r="D7" s="2" t="s">
        <v>149</v>
      </c>
    </row>
    <row r="8" spans="1:4" x14ac:dyDescent="0.2">
      <c r="A8" s="24" t="s">
        <v>71</v>
      </c>
      <c r="B8" t="s">
        <v>145</v>
      </c>
      <c r="C8">
        <v>13</v>
      </c>
      <c r="D8" s="2" t="s">
        <v>150</v>
      </c>
    </row>
    <row r="9" spans="1:4" x14ac:dyDescent="0.2">
      <c r="A9" s="24" t="s">
        <v>72</v>
      </c>
      <c r="B9" t="s">
        <v>146</v>
      </c>
      <c r="C9">
        <v>17</v>
      </c>
      <c r="D9" s="2" t="s">
        <v>150</v>
      </c>
    </row>
    <row r="10" spans="1:4" x14ac:dyDescent="0.2">
      <c r="A10" s="24" t="s">
        <v>73</v>
      </c>
      <c r="B10" t="s">
        <v>144</v>
      </c>
      <c r="C10">
        <v>22</v>
      </c>
      <c r="D10" s="2" t="s">
        <v>150</v>
      </c>
    </row>
  </sheetData>
  <hyperlinks>
    <hyperlink ref="D4" r:id="rId1" xr:uid="{ABA4DC03-F15D-604C-BE31-AD4452D63772}"/>
    <hyperlink ref="D5" r:id="rId2" xr:uid="{AC4ECF5F-5AFA-404C-9379-FC7C0A662FDF}"/>
    <hyperlink ref="D6" r:id="rId3" xr:uid="{FF8B0488-C889-A944-BD85-12BBD1120CDC}"/>
    <hyperlink ref="D7" r:id="rId4" xr:uid="{D1C1CCA0-DE5E-7446-B94C-8CBE7196725E}"/>
    <hyperlink ref="D8" r:id="rId5" xr:uid="{36899CE7-ECC1-3847-8C5E-C93834C5F4B2}"/>
    <hyperlink ref="D9" r:id="rId6" xr:uid="{76F9AF1D-6D12-4D4B-A011-04A9148ABC18}"/>
    <hyperlink ref="D10" r:id="rId7" xr:uid="{E6A82802-D12B-0E4D-A5BE-EF2E8DD58BAB}"/>
    <hyperlink ref="D3" r:id="rId8" xr:uid="{61E45ABF-BFA9-004B-8C47-428DF17F1C80}"/>
    <hyperlink ref="D2" r:id="rId9" xr:uid="{B2B5D038-44B7-8B47-B376-DE897C0459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CA9B-CA42-5D4A-8AE1-9C373ECC83B9}">
  <dimension ref="A1:B21"/>
  <sheetViews>
    <sheetView workbookViewId="0">
      <selection activeCell="E8" sqref="E8"/>
    </sheetView>
  </sheetViews>
  <sheetFormatPr baseColWidth="10" defaultColWidth="8.83203125" defaultRowHeight="16" x14ac:dyDescent="0.2"/>
  <cols>
    <col min="1" max="1" width="21.83203125" style="60" customWidth="1"/>
    <col min="2" max="2" width="13" style="61" bestFit="1" customWidth="1"/>
  </cols>
  <sheetData>
    <row r="1" spans="1:2" x14ac:dyDescent="0.2">
      <c r="A1" s="60" t="s">
        <v>170</v>
      </c>
      <c r="B1" s="61" t="s">
        <v>187</v>
      </c>
    </row>
    <row r="2" spans="1:2" x14ac:dyDescent="0.2">
      <c r="A2" s="60" t="s">
        <v>186</v>
      </c>
      <c r="B2" s="61">
        <v>1300000</v>
      </c>
    </row>
    <row r="3" spans="1:2" x14ac:dyDescent="0.2">
      <c r="A3" s="60" t="s">
        <v>171</v>
      </c>
      <c r="B3" s="61">
        <v>480</v>
      </c>
    </row>
    <row r="4" spans="1:2" x14ac:dyDescent="0.2">
      <c r="A4" s="60" t="s">
        <v>172</v>
      </c>
      <c r="B4" s="61">
        <v>1401653.9000000628</v>
      </c>
    </row>
    <row r="5" spans="1:2" x14ac:dyDescent="0.2">
      <c r="A5" s="60" t="s">
        <v>173</v>
      </c>
      <c r="B5" s="61">
        <v>451268.79999999295</v>
      </c>
    </row>
    <row r="6" spans="1:2" x14ac:dyDescent="0.2">
      <c r="A6" s="60" t="s">
        <v>188</v>
      </c>
      <c r="B6" s="61">
        <v>627186.50000000093</v>
      </c>
    </row>
    <row r="7" spans="1:2" x14ac:dyDescent="0.2">
      <c r="A7" s="60" t="s">
        <v>174</v>
      </c>
      <c r="B7" s="61">
        <v>150654.5</v>
      </c>
    </row>
    <row r="8" spans="1:2" x14ac:dyDescent="0.2">
      <c r="A8" s="60" t="s">
        <v>49</v>
      </c>
      <c r="B8" s="61">
        <v>480</v>
      </c>
    </row>
    <row r="9" spans="1:2" x14ac:dyDescent="0.2">
      <c r="A9" s="60" t="s">
        <v>175</v>
      </c>
      <c r="B9" s="61">
        <v>411918.90000000165</v>
      </c>
    </row>
    <row r="10" spans="1:2" x14ac:dyDescent="0.2">
      <c r="A10" s="60" t="s">
        <v>51</v>
      </c>
      <c r="B10" s="61">
        <v>452461.69999999291</v>
      </c>
    </row>
    <row r="11" spans="1:2" x14ac:dyDescent="0.2">
      <c r="A11" s="60" t="s">
        <v>176</v>
      </c>
      <c r="B11" s="61">
        <v>666426.70000000228</v>
      </c>
    </row>
    <row r="12" spans="1:2" x14ac:dyDescent="0.2">
      <c r="A12" s="60" t="s">
        <v>177</v>
      </c>
      <c r="B12" s="61">
        <v>452309.39999999292</v>
      </c>
    </row>
    <row r="13" spans="1:2" x14ac:dyDescent="0.2">
      <c r="A13" s="60" t="s">
        <v>178</v>
      </c>
      <c r="B13" s="61">
        <v>452226.59999999288</v>
      </c>
    </row>
    <row r="14" spans="1:2" x14ac:dyDescent="0.2">
      <c r="A14" s="60" t="s">
        <v>50</v>
      </c>
      <c r="B14" s="61">
        <v>480</v>
      </c>
    </row>
    <row r="15" spans="1:2" x14ac:dyDescent="0.2">
      <c r="A15" s="60" t="s">
        <v>179</v>
      </c>
      <c r="B15" s="61">
        <v>548530.89999999292</v>
      </c>
    </row>
    <row r="16" spans="1:2" x14ac:dyDescent="0.2">
      <c r="A16" s="60" t="s">
        <v>180</v>
      </c>
      <c r="B16" s="61">
        <v>452366.19999999291</v>
      </c>
    </row>
    <row r="17" spans="1:2" x14ac:dyDescent="0.2">
      <c r="A17" s="60" t="s">
        <v>181</v>
      </c>
      <c r="B17" s="61">
        <v>535738.94000000134</v>
      </c>
    </row>
    <row r="18" spans="1:2" x14ac:dyDescent="0.2">
      <c r="A18" s="60" t="s">
        <v>182</v>
      </c>
      <c r="B18" s="61">
        <v>106107.5</v>
      </c>
    </row>
    <row r="19" spans="1:2" x14ac:dyDescent="0.2">
      <c r="A19" s="60" t="s">
        <v>183</v>
      </c>
      <c r="B19" s="61">
        <v>480</v>
      </c>
    </row>
    <row r="20" spans="1:2" x14ac:dyDescent="0.2">
      <c r="A20" s="60" t="s">
        <v>184</v>
      </c>
      <c r="B20" s="61">
        <v>78560</v>
      </c>
    </row>
    <row r="21" spans="1:2" x14ac:dyDescent="0.2">
      <c r="A21" s="60" t="s">
        <v>185</v>
      </c>
      <c r="B21" s="61">
        <v>374146.59999999619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5642-3499-534F-91D9-F62773CC3404}">
  <dimension ref="A1:C21"/>
  <sheetViews>
    <sheetView workbookViewId="0">
      <selection activeCell="H12" sqref="H12"/>
    </sheetView>
  </sheetViews>
  <sheetFormatPr baseColWidth="10" defaultColWidth="8.83203125" defaultRowHeight="16" x14ac:dyDescent="0.2"/>
  <cols>
    <col min="1" max="2" width="21.83203125" style="60" customWidth="1"/>
    <col min="3" max="3" width="13" style="61" bestFit="1" customWidth="1"/>
  </cols>
  <sheetData>
    <row r="1" spans="1:3" x14ac:dyDescent="0.2">
      <c r="A1" s="60" t="s">
        <v>170</v>
      </c>
      <c r="B1" s="60" t="s">
        <v>189</v>
      </c>
      <c r="C1" s="61" t="s">
        <v>187</v>
      </c>
    </row>
    <row r="2" spans="1:3" x14ac:dyDescent="0.2">
      <c r="A2" s="60" t="s">
        <v>186</v>
      </c>
      <c r="B2" s="60" t="str">
        <f>LEFT(A2,(3))</f>
        <v>Abr</v>
      </c>
      <c r="C2" s="61">
        <v>1300000</v>
      </c>
    </row>
    <row r="3" spans="1:3" x14ac:dyDescent="0.2">
      <c r="A3" s="60" t="s">
        <v>171</v>
      </c>
      <c r="B3" s="60" t="str">
        <f t="shared" ref="B3:B21" si="0">LEFT(A3,(3))</f>
        <v>Bas</v>
      </c>
      <c r="C3" s="61">
        <v>480</v>
      </c>
    </row>
    <row r="4" spans="1:3" x14ac:dyDescent="0.2">
      <c r="A4" s="60" t="s">
        <v>172</v>
      </c>
      <c r="B4" s="60" t="str">
        <f t="shared" si="0"/>
        <v>Cal</v>
      </c>
      <c r="C4" s="61">
        <v>1401653.9000000628</v>
      </c>
    </row>
    <row r="5" spans="1:3" x14ac:dyDescent="0.2">
      <c r="A5" s="60" t="s">
        <v>173</v>
      </c>
      <c r="B5" s="60" t="str">
        <f t="shared" si="0"/>
        <v>Cam</v>
      </c>
      <c r="C5" s="61">
        <v>451268.79999999295</v>
      </c>
    </row>
    <row r="6" spans="1:3" x14ac:dyDescent="0.2">
      <c r="A6" s="60" t="s">
        <v>188</v>
      </c>
      <c r="B6" s="60" t="str">
        <f t="shared" si="0"/>
        <v>Emi</v>
      </c>
      <c r="C6" s="61">
        <v>627186.50000000093</v>
      </c>
    </row>
    <row r="7" spans="1:3" x14ac:dyDescent="0.2">
      <c r="A7" s="60" t="s">
        <v>174</v>
      </c>
      <c r="B7" s="60" t="str">
        <f t="shared" si="0"/>
        <v>Fri</v>
      </c>
      <c r="C7" s="61">
        <v>150654.5</v>
      </c>
    </row>
    <row r="8" spans="1:3" x14ac:dyDescent="0.2">
      <c r="A8" s="60" t="s">
        <v>49</v>
      </c>
      <c r="B8" s="60" t="str">
        <f t="shared" si="0"/>
        <v>Laz</v>
      </c>
      <c r="C8" s="61">
        <v>480</v>
      </c>
    </row>
    <row r="9" spans="1:3" x14ac:dyDescent="0.2">
      <c r="A9" s="60" t="s">
        <v>175</v>
      </c>
      <c r="B9" s="60" t="str">
        <f t="shared" si="0"/>
        <v>Lig</v>
      </c>
      <c r="C9" s="61">
        <v>411918.90000000165</v>
      </c>
    </row>
    <row r="10" spans="1:3" x14ac:dyDescent="0.2">
      <c r="A10" s="60" t="s">
        <v>51</v>
      </c>
      <c r="B10" s="60" t="str">
        <f t="shared" si="0"/>
        <v>Lom</v>
      </c>
      <c r="C10" s="61">
        <v>452461.69999999291</v>
      </c>
    </row>
    <row r="11" spans="1:3" x14ac:dyDescent="0.2">
      <c r="A11" s="60" t="s">
        <v>176</v>
      </c>
      <c r="B11" s="60" t="str">
        <f t="shared" si="0"/>
        <v>Mar</v>
      </c>
      <c r="C11" s="61">
        <v>666426.70000000228</v>
      </c>
    </row>
    <row r="12" spans="1:3" x14ac:dyDescent="0.2">
      <c r="A12" s="60" t="s">
        <v>177</v>
      </c>
      <c r="B12" s="60" t="str">
        <f t="shared" si="0"/>
        <v>Mol</v>
      </c>
      <c r="C12" s="61">
        <v>452309.39999999292</v>
      </c>
    </row>
    <row r="13" spans="1:3" x14ac:dyDescent="0.2">
      <c r="A13" s="60" t="s">
        <v>178</v>
      </c>
      <c r="B13" s="60" t="str">
        <f t="shared" si="0"/>
        <v>Pie</v>
      </c>
      <c r="C13" s="61">
        <v>452226.59999999288</v>
      </c>
    </row>
    <row r="14" spans="1:3" x14ac:dyDescent="0.2">
      <c r="A14" s="60" t="s">
        <v>50</v>
      </c>
      <c r="B14" s="60" t="str">
        <f t="shared" si="0"/>
        <v>Pug</v>
      </c>
      <c r="C14" s="61">
        <v>480</v>
      </c>
    </row>
    <row r="15" spans="1:3" x14ac:dyDescent="0.2">
      <c r="A15" s="60" t="s">
        <v>179</v>
      </c>
      <c r="B15" s="60" t="str">
        <f t="shared" si="0"/>
        <v>Sar</v>
      </c>
      <c r="C15" s="61">
        <v>548530.89999999292</v>
      </c>
    </row>
    <row r="16" spans="1:3" x14ac:dyDescent="0.2">
      <c r="A16" s="60" t="s">
        <v>180</v>
      </c>
      <c r="B16" s="60" t="str">
        <f t="shared" si="0"/>
        <v>Sic</v>
      </c>
      <c r="C16" s="61">
        <v>452366.19999999291</v>
      </c>
    </row>
    <row r="17" spans="1:3" x14ac:dyDescent="0.2">
      <c r="A17" s="60" t="s">
        <v>181</v>
      </c>
      <c r="B17" s="60" t="str">
        <f t="shared" si="0"/>
        <v>Tos</v>
      </c>
      <c r="C17" s="61">
        <v>535738.94000000134</v>
      </c>
    </row>
    <row r="18" spans="1:3" x14ac:dyDescent="0.2">
      <c r="A18" s="60" t="s">
        <v>182</v>
      </c>
      <c r="B18" s="60" t="str">
        <f t="shared" si="0"/>
        <v>Tre</v>
      </c>
      <c r="C18" s="61">
        <v>106107.5</v>
      </c>
    </row>
    <row r="19" spans="1:3" x14ac:dyDescent="0.2">
      <c r="A19" s="60" t="s">
        <v>183</v>
      </c>
      <c r="B19" s="60" t="str">
        <f t="shared" si="0"/>
        <v>Umb</v>
      </c>
      <c r="C19" s="61">
        <v>480</v>
      </c>
    </row>
    <row r="20" spans="1:3" x14ac:dyDescent="0.2">
      <c r="A20" s="60" t="s">
        <v>184</v>
      </c>
      <c r="B20" s="60" t="str">
        <f t="shared" si="0"/>
        <v>Val</v>
      </c>
      <c r="C20" s="61">
        <v>78560</v>
      </c>
    </row>
    <row r="21" spans="1:3" x14ac:dyDescent="0.2">
      <c r="A21" s="60" t="s">
        <v>185</v>
      </c>
      <c r="B21" s="60" t="str">
        <f t="shared" si="0"/>
        <v>Ven</v>
      </c>
      <c r="C21" s="61">
        <v>374146.59999999619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BB37-DD3F-0F40-BB6C-0AE8B4B807C2}">
  <dimension ref="A1:O91"/>
  <sheetViews>
    <sheetView tabSelected="1" topLeftCell="A19" workbookViewId="0">
      <pane xSplit="1" topLeftCell="B1" activePane="topRight" state="frozen"/>
      <selection activeCell="A51" sqref="A51"/>
      <selection pane="topRight" activeCell="I1" sqref="I1:I1048576"/>
    </sheetView>
  </sheetViews>
  <sheetFormatPr baseColWidth="10" defaultRowHeight="16" x14ac:dyDescent="0.2"/>
  <cols>
    <col min="1" max="2" width="11.5" customWidth="1"/>
    <col min="3" max="3" width="12.5" customWidth="1"/>
    <col min="4" max="4" width="21" bestFit="1" customWidth="1"/>
    <col min="5" max="5" width="21" style="20" customWidth="1"/>
    <col min="6" max="6" width="15" customWidth="1"/>
    <col min="7" max="7" width="14.33203125" customWidth="1"/>
    <col min="8" max="8" width="14.6640625" customWidth="1"/>
    <col min="10" max="10" width="20.33203125" bestFit="1" customWidth="1"/>
    <col min="11" max="11" width="21" bestFit="1" customWidth="1"/>
    <col min="12" max="12" width="17.1640625" bestFit="1" customWidth="1"/>
    <col min="13" max="13" width="20.33203125" bestFit="1" customWidth="1"/>
    <col min="14" max="18" width="29.6640625" bestFit="1" customWidth="1"/>
    <col min="19" max="19" width="11" bestFit="1" customWidth="1"/>
    <col min="20" max="29" width="22.33203125" bestFit="1" customWidth="1"/>
    <col min="30" max="30" width="15.5" bestFit="1" customWidth="1"/>
    <col min="31" max="40" width="22.1640625" bestFit="1" customWidth="1"/>
    <col min="41" max="41" width="11.83203125" bestFit="1" customWidth="1"/>
    <col min="42" max="43" width="17.1640625" bestFit="1" customWidth="1"/>
  </cols>
  <sheetData>
    <row r="1" spans="1:15" x14ac:dyDescent="0.2">
      <c r="A1" s="4" t="s">
        <v>3</v>
      </c>
      <c r="B1" s="1" t="s">
        <v>0</v>
      </c>
      <c r="C1" s="1" t="s">
        <v>1</v>
      </c>
      <c r="D1" s="4" t="s">
        <v>4</v>
      </c>
      <c r="E1" s="18" t="s">
        <v>52</v>
      </c>
      <c r="F1" s="4" t="s">
        <v>53</v>
      </c>
      <c r="G1" s="1" t="s">
        <v>74</v>
      </c>
      <c r="H1" s="1" t="s">
        <v>133</v>
      </c>
      <c r="I1" s="4" t="s">
        <v>134</v>
      </c>
      <c r="L1" s="21"/>
      <c r="M1" s="21"/>
      <c r="N1" s="21"/>
      <c r="O1" s="21"/>
    </row>
    <row r="2" spans="1:15" x14ac:dyDescent="0.2">
      <c r="A2" s="1" t="s">
        <v>65</v>
      </c>
      <c r="B2" s="1">
        <v>1</v>
      </c>
      <c r="C2" s="3">
        <v>43831</v>
      </c>
      <c r="D2" s="1" t="s">
        <v>5</v>
      </c>
      <c r="E2" s="19" t="s">
        <v>51</v>
      </c>
      <c r="F2" s="1">
        <v>5</v>
      </c>
      <c r="G2" s="1">
        <v>13</v>
      </c>
      <c r="H2" s="1">
        <v>5</v>
      </c>
      <c r="I2">
        <f>H2*G2*F2</f>
        <v>325</v>
      </c>
    </row>
    <row r="3" spans="1:15" x14ac:dyDescent="0.2">
      <c r="A3" s="1" t="s">
        <v>66</v>
      </c>
      <c r="B3" s="1">
        <v>2</v>
      </c>
      <c r="C3" s="3">
        <v>43832</v>
      </c>
      <c r="D3" s="1" t="s">
        <v>6</v>
      </c>
      <c r="E3" s="19" t="s">
        <v>51</v>
      </c>
      <c r="F3" s="1">
        <v>6</v>
      </c>
      <c r="G3" s="1">
        <v>17</v>
      </c>
      <c r="H3" s="1">
        <v>7</v>
      </c>
      <c r="I3">
        <f t="shared" ref="I3:I66" si="0">H3*G3*F3</f>
        <v>714</v>
      </c>
    </row>
    <row r="4" spans="1:15" x14ac:dyDescent="0.2">
      <c r="A4" s="1" t="s">
        <v>67</v>
      </c>
      <c r="B4" s="1">
        <v>3</v>
      </c>
      <c r="C4" s="3">
        <v>43833</v>
      </c>
      <c r="D4" s="1" t="s">
        <v>7</v>
      </c>
      <c r="E4" s="19" t="s">
        <v>51</v>
      </c>
      <c r="F4" s="1">
        <v>7</v>
      </c>
      <c r="G4" s="1">
        <v>22</v>
      </c>
      <c r="H4" s="1">
        <v>9</v>
      </c>
      <c r="I4">
        <f t="shared" si="0"/>
        <v>1386</v>
      </c>
    </row>
    <row r="5" spans="1:15" x14ac:dyDescent="0.2">
      <c r="A5" s="1" t="s">
        <v>65</v>
      </c>
      <c r="B5" s="1">
        <v>4</v>
      </c>
      <c r="C5" s="3">
        <v>43834</v>
      </c>
      <c r="D5" s="1" t="s">
        <v>8</v>
      </c>
      <c r="E5" s="19" t="s">
        <v>51</v>
      </c>
      <c r="F5" s="1">
        <v>5</v>
      </c>
      <c r="G5" s="1">
        <v>13</v>
      </c>
      <c r="H5" s="1">
        <v>5</v>
      </c>
      <c r="I5">
        <f t="shared" si="0"/>
        <v>325</v>
      </c>
    </row>
    <row r="6" spans="1:15" x14ac:dyDescent="0.2">
      <c r="A6" s="1" t="s">
        <v>66</v>
      </c>
      <c r="B6" s="1">
        <v>5</v>
      </c>
      <c r="C6" s="3">
        <v>43835</v>
      </c>
      <c r="D6" s="1" t="s">
        <v>9</v>
      </c>
      <c r="E6" s="19" t="s">
        <v>51</v>
      </c>
      <c r="F6" s="1">
        <v>6</v>
      </c>
      <c r="G6" s="1">
        <v>17</v>
      </c>
      <c r="H6" s="1">
        <v>7</v>
      </c>
      <c r="I6">
        <f t="shared" si="0"/>
        <v>714</v>
      </c>
    </row>
    <row r="7" spans="1:15" x14ac:dyDescent="0.2">
      <c r="A7" s="1" t="s">
        <v>67</v>
      </c>
      <c r="B7" s="1">
        <v>6</v>
      </c>
      <c r="C7" s="3">
        <v>43836</v>
      </c>
      <c r="D7" s="1" t="s">
        <v>10</v>
      </c>
      <c r="E7" s="19" t="s">
        <v>51</v>
      </c>
      <c r="F7" s="1">
        <v>7</v>
      </c>
      <c r="G7" s="1">
        <v>22</v>
      </c>
      <c r="H7" s="1">
        <v>9</v>
      </c>
      <c r="I7">
        <f t="shared" si="0"/>
        <v>1386</v>
      </c>
    </row>
    <row r="8" spans="1:15" x14ac:dyDescent="0.2">
      <c r="A8" s="17" t="s">
        <v>65</v>
      </c>
      <c r="B8" s="1">
        <v>7</v>
      </c>
      <c r="C8" s="3">
        <v>43837</v>
      </c>
      <c r="D8" s="1" t="s">
        <v>11</v>
      </c>
      <c r="E8" s="19" t="s">
        <v>51</v>
      </c>
      <c r="F8" s="1">
        <v>5</v>
      </c>
      <c r="G8" s="1">
        <v>13</v>
      </c>
      <c r="H8" s="1">
        <v>5</v>
      </c>
      <c r="I8">
        <f t="shared" si="0"/>
        <v>325</v>
      </c>
    </row>
    <row r="9" spans="1:15" x14ac:dyDescent="0.2">
      <c r="A9" s="17" t="s">
        <v>66</v>
      </c>
      <c r="B9" s="1">
        <v>8</v>
      </c>
      <c r="C9" s="3">
        <v>43838</v>
      </c>
      <c r="D9" s="1" t="s">
        <v>12</v>
      </c>
      <c r="E9" s="19" t="s">
        <v>51</v>
      </c>
      <c r="F9" s="1">
        <v>6</v>
      </c>
      <c r="G9" s="1">
        <v>17</v>
      </c>
      <c r="H9" s="1">
        <v>7</v>
      </c>
      <c r="I9">
        <f t="shared" si="0"/>
        <v>714</v>
      </c>
    </row>
    <row r="10" spans="1:15" x14ac:dyDescent="0.2">
      <c r="A10" s="17" t="s">
        <v>67</v>
      </c>
      <c r="B10" s="1">
        <v>9</v>
      </c>
      <c r="C10" s="3">
        <v>43839</v>
      </c>
      <c r="D10" s="1" t="s">
        <v>13</v>
      </c>
      <c r="E10" s="19" t="s">
        <v>51</v>
      </c>
      <c r="F10" s="1">
        <v>7</v>
      </c>
      <c r="G10" s="1">
        <v>22</v>
      </c>
      <c r="H10" s="1">
        <v>9</v>
      </c>
      <c r="I10">
        <f t="shared" si="0"/>
        <v>1386</v>
      </c>
    </row>
    <row r="11" spans="1:15" x14ac:dyDescent="0.2">
      <c r="A11" s="1" t="s">
        <v>65</v>
      </c>
      <c r="B11" s="1">
        <v>10</v>
      </c>
      <c r="C11" s="3">
        <v>43840</v>
      </c>
      <c r="D11" s="1" t="s">
        <v>14</v>
      </c>
      <c r="E11" s="19" t="s">
        <v>51</v>
      </c>
      <c r="F11" s="1">
        <v>5</v>
      </c>
      <c r="G11" s="1">
        <v>13</v>
      </c>
      <c r="H11" s="1">
        <v>5</v>
      </c>
      <c r="I11">
        <f t="shared" si="0"/>
        <v>325</v>
      </c>
    </row>
    <row r="12" spans="1:15" x14ac:dyDescent="0.2">
      <c r="A12" s="1" t="s">
        <v>68</v>
      </c>
      <c r="B12" s="1">
        <v>11</v>
      </c>
      <c r="C12" s="3">
        <v>43841</v>
      </c>
      <c r="D12" s="1" t="s">
        <v>15</v>
      </c>
      <c r="E12" s="19" t="s">
        <v>50</v>
      </c>
      <c r="F12" s="1">
        <v>6</v>
      </c>
      <c r="G12" s="1">
        <v>17</v>
      </c>
      <c r="H12" s="1">
        <v>7</v>
      </c>
      <c r="I12">
        <f t="shared" si="0"/>
        <v>714</v>
      </c>
    </row>
    <row r="13" spans="1:15" x14ac:dyDescent="0.2">
      <c r="A13" s="1" t="s">
        <v>69</v>
      </c>
      <c r="B13" s="1">
        <v>12</v>
      </c>
      <c r="C13" s="3">
        <v>43842</v>
      </c>
      <c r="D13" s="1" t="s">
        <v>24</v>
      </c>
      <c r="E13" s="19" t="s">
        <v>50</v>
      </c>
      <c r="F13" s="1">
        <v>7</v>
      </c>
      <c r="G13" s="1">
        <v>22</v>
      </c>
      <c r="H13" s="1">
        <v>9</v>
      </c>
      <c r="I13">
        <f t="shared" si="0"/>
        <v>1386</v>
      </c>
    </row>
    <row r="14" spans="1:15" x14ac:dyDescent="0.2">
      <c r="A14" s="1" t="s">
        <v>70</v>
      </c>
      <c r="B14" s="1">
        <v>13</v>
      </c>
      <c r="C14" s="3">
        <v>43843</v>
      </c>
      <c r="D14" s="1" t="s">
        <v>16</v>
      </c>
      <c r="E14" s="19" t="s">
        <v>50</v>
      </c>
      <c r="F14" s="1">
        <v>5</v>
      </c>
      <c r="G14" s="1">
        <v>13</v>
      </c>
      <c r="H14" s="1">
        <v>5</v>
      </c>
      <c r="I14">
        <f t="shared" si="0"/>
        <v>325</v>
      </c>
    </row>
    <row r="15" spans="1:15" x14ac:dyDescent="0.2">
      <c r="A15" s="1" t="s">
        <v>68</v>
      </c>
      <c r="B15" s="1">
        <v>14</v>
      </c>
      <c r="C15" s="3">
        <v>43844</v>
      </c>
      <c r="D15" s="1" t="s">
        <v>17</v>
      </c>
      <c r="E15" s="19" t="s">
        <v>50</v>
      </c>
      <c r="F15" s="1"/>
      <c r="G15" s="1">
        <v>17</v>
      </c>
      <c r="H15" s="1">
        <v>7</v>
      </c>
      <c r="I15">
        <f t="shared" si="0"/>
        <v>0</v>
      </c>
    </row>
    <row r="16" spans="1:15" x14ac:dyDescent="0.2">
      <c r="A16" s="1" t="s">
        <v>69</v>
      </c>
      <c r="B16" s="1">
        <v>15</v>
      </c>
      <c r="C16" s="3">
        <v>43845</v>
      </c>
      <c r="D16" s="1" t="s">
        <v>18</v>
      </c>
      <c r="E16" s="19" t="s">
        <v>50</v>
      </c>
      <c r="F16" s="1">
        <v>7</v>
      </c>
      <c r="G16" s="1">
        <v>22</v>
      </c>
      <c r="H16" s="1">
        <v>9</v>
      </c>
      <c r="I16">
        <f t="shared" si="0"/>
        <v>1386</v>
      </c>
    </row>
    <row r="17" spans="1:9" x14ac:dyDescent="0.2">
      <c r="A17" s="1" t="s">
        <v>70</v>
      </c>
      <c r="B17" s="1">
        <v>16</v>
      </c>
      <c r="C17" s="3">
        <v>43846</v>
      </c>
      <c r="D17" s="1" t="s">
        <v>19</v>
      </c>
      <c r="E17" s="19" t="s">
        <v>50</v>
      </c>
      <c r="F17" s="1">
        <v>5</v>
      </c>
      <c r="G17" s="1">
        <v>13</v>
      </c>
      <c r="H17" s="1">
        <v>5</v>
      </c>
      <c r="I17">
        <f t="shared" si="0"/>
        <v>325</v>
      </c>
    </row>
    <row r="18" spans="1:9" x14ac:dyDescent="0.2">
      <c r="A18" s="1" t="s">
        <v>68</v>
      </c>
      <c r="B18" s="1">
        <v>17</v>
      </c>
      <c r="C18" s="3">
        <v>43847</v>
      </c>
      <c r="D18" s="1" t="s">
        <v>20</v>
      </c>
      <c r="E18" s="19" t="s">
        <v>50</v>
      </c>
      <c r="F18" s="1">
        <v>6</v>
      </c>
      <c r="G18" s="1">
        <v>17</v>
      </c>
      <c r="H18" s="1">
        <v>7</v>
      </c>
      <c r="I18">
        <f t="shared" si="0"/>
        <v>714</v>
      </c>
    </row>
    <row r="19" spans="1:9" x14ac:dyDescent="0.2">
      <c r="A19" s="1" t="s">
        <v>69</v>
      </c>
      <c r="B19" s="1">
        <v>18</v>
      </c>
      <c r="C19" s="3">
        <v>43848</v>
      </c>
      <c r="D19" s="1" t="s">
        <v>21</v>
      </c>
      <c r="E19" s="19" t="s">
        <v>50</v>
      </c>
      <c r="F19" s="1">
        <v>7</v>
      </c>
      <c r="G19" s="1">
        <v>22</v>
      </c>
      <c r="H19" s="1">
        <v>9</v>
      </c>
      <c r="I19">
        <f t="shared" si="0"/>
        <v>1386</v>
      </c>
    </row>
    <row r="20" spans="1:9" x14ac:dyDescent="0.2">
      <c r="A20" s="1" t="s">
        <v>70</v>
      </c>
      <c r="B20" s="1">
        <v>19</v>
      </c>
      <c r="C20" s="3">
        <v>43849</v>
      </c>
      <c r="D20" s="1" t="s">
        <v>22</v>
      </c>
      <c r="E20" s="19" t="s">
        <v>50</v>
      </c>
      <c r="F20" s="1">
        <v>5</v>
      </c>
      <c r="G20" s="1">
        <v>13</v>
      </c>
      <c r="H20" s="1">
        <v>5</v>
      </c>
      <c r="I20">
        <f t="shared" si="0"/>
        <v>325</v>
      </c>
    </row>
    <row r="21" spans="1:9" x14ac:dyDescent="0.2">
      <c r="A21" s="1" t="s">
        <v>68</v>
      </c>
      <c r="B21" s="1">
        <v>20</v>
      </c>
      <c r="C21" s="3">
        <v>43850</v>
      </c>
      <c r="D21" s="1" t="s">
        <v>23</v>
      </c>
      <c r="E21" s="19" t="s">
        <v>50</v>
      </c>
      <c r="F21" s="1">
        <v>6</v>
      </c>
      <c r="G21" s="1">
        <v>17</v>
      </c>
      <c r="H21" s="1">
        <v>7</v>
      </c>
      <c r="I21">
        <f t="shared" si="0"/>
        <v>714</v>
      </c>
    </row>
    <row r="22" spans="1:9" x14ac:dyDescent="0.2">
      <c r="A22" s="1" t="s">
        <v>71</v>
      </c>
      <c r="B22" s="1">
        <v>21</v>
      </c>
      <c r="C22" s="3">
        <v>43851</v>
      </c>
      <c r="D22" s="1" t="s">
        <v>25</v>
      </c>
      <c r="E22" s="19" t="s">
        <v>49</v>
      </c>
      <c r="F22" s="1">
        <v>7</v>
      </c>
      <c r="G22" s="1">
        <v>22</v>
      </c>
      <c r="H22" s="1">
        <v>9</v>
      </c>
      <c r="I22">
        <f t="shared" si="0"/>
        <v>1386</v>
      </c>
    </row>
    <row r="23" spans="1:9" x14ac:dyDescent="0.2">
      <c r="A23" s="1" t="s">
        <v>72</v>
      </c>
      <c r="B23" s="1">
        <v>22</v>
      </c>
      <c r="C23" s="3">
        <v>43852</v>
      </c>
      <c r="D23" s="1" t="s">
        <v>26</v>
      </c>
      <c r="E23" s="19" t="s">
        <v>49</v>
      </c>
      <c r="F23" s="1">
        <v>5</v>
      </c>
      <c r="G23" s="1">
        <v>13</v>
      </c>
      <c r="H23" s="1">
        <v>5</v>
      </c>
      <c r="I23">
        <f t="shared" si="0"/>
        <v>325</v>
      </c>
    </row>
    <row r="24" spans="1:9" x14ac:dyDescent="0.2">
      <c r="A24" s="1" t="s">
        <v>73</v>
      </c>
      <c r="B24" s="1">
        <v>23</v>
      </c>
      <c r="C24" s="3">
        <v>43853</v>
      </c>
      <c r="D24" s="1" t="s">
        <v>27</v>
      </c>
      <c r="E24" s="19" t="s">
        <v>49</v>
      </c>
      <c r="F24" s="1">
        <v>6</v>
      </c>
      <c r="G24" s="1">
        <v>17</v>
      </c>
      <c r="H24" s="1">
        <v>7</v>
      </c>
      <c r="I24">
        <f t="shared" si="0"/>
        <v>714</v>
      </c>
    </row>
    <row r="25" spans="1:9" x14ac:dyDescent="0.2">
      <c r="A25" s="1" t="s">
        <v>71</v>
      </c>
      <c r="B25" s="1">
        <v>24</v>
      </c>
      <c r="C25" s="3">
        <v>43854</v>
      </c>
      <c r="D25" s="1" t="s">
        <v>28</v>
      </c>
      <c r="E25" s="19" t="s">
        <v>49</v>
      </c>
      <c r="F25" s="1">
        <v>7</v>
      </c>
      <c r="G25" s="1">
        <v>22</v>
      </c>
      <c r="H25" s="1">
        <v>9</v>
      </c>
      <c r="I25">
        <f t="shared" si="0"/>
        <v>1386</v>
      </c>
    </row>
    <row r="26" spans="1:9" x14ac:dyDescent="0.2">
      <c r="A26" s="1" t="s">
        <v>72</v>
      </c>
      <c r="B26" s="1">
        <v>25</v>
      </c>
      <c r="C26" s="3">
        <v>43855</v>
      </c>
      <c r="D26" s="1" t="s">
        <v>29</v>
      </c>
      <c r="E26" s="19" t="s">
        <v>49</v>
      </c>
      <c r="F26" s="1">
        <v>5</v>
      </c>
      <c r="G26" s="1">
        <v>13</v>
      </c>
      <c r="H26" s="1">
        <v>5</v>
      </c>
      <c r="I26">
        <f t="shared" si="0"/>
        <v>325</v>
      </c>
    </row>
    <row r="27" spans="1:9" x14ac:dyDescent="0.2">
      <c r="A27" s="1" t="s">
        <v>73</v>
      </c>
      <c r="B27" s="1">
        <v>26</v>
      </c>
      <c r="C27" s="3">
        <v>43856</v>
      </c>
      <c r="D27" s="1" t="s">
        <v>30</v>
      </c>
      <c r="E27" s="19" t="s">
        <v>49</v>
      </c>
      <c r="F27" s="1">
        <v>6</v>
      </c>
      <c r="G27" s="1">
        <v>17</v>
      </c>
      <c r="H27" s="1">
        <v>7</v>
      </c>
      <c r="I27">
        <f t="shared" si="0"/>
        <v>714</v>
      </c>
    </row>
    <row r="28" spans="1:9" x14ac:dyDescent="0.2">
      <c r="A28" s="1" t="s">
        <v>71</v>
      </c>
      <c r="B28" s="1">
        <v>27</v>
      </c>
      <c r="C28" s="3">
        <v>43857</v>
      </c>
      <c r="D28" s="1" t="s">
        <v>31</v>
      </c>
      <c r="E28" s="19" t="s">
        <v>49</v>
      </c>
      <c r="F28" s="1">
        <v>7</v>
      </c>
      <c r="G28" s="1">
        <v>22</v>
      </c>
      <c r="H28" s="1">
        <v>9</v>
      </c>
      <c r="I28">
        <f t="shared" si="0"/>
        <v>1386</v>
      </c>
    </row>
    <row r="29" spans="1:9" x14ac:dyDescent="0.2">
      <c r="A29" s="1" t="s">
        <v>72</v>
      </c>
      <c r="B29" s="1">
        <v>28</v>
      </c>
      <c r="C29" s="3">
        <v>43858</v>
      </c>
      <c r="D29" s="1" t="s">
        <v>32</v>
      </c>
      <c r="E29" s="19" t="s">
        <v>49</v>
      </c>
      <c r="F29" s="1">
        <v>5</v>
      </c>
      <c r="G29" s="1">
        <v>13</v>
      </c>
      <c r="H29" s="1">
        <v>5</v>
      </c>
      <c r="I29">
        <f t="shared" si="0"/>
        <v>325</v>
      </c>
    </row>
    <row r="30" spans="1:9" x14ac:dyDescent="0.2">
      <c r="A30" s="1" t="s">
        <v>73</v>
      </c>
      <c r="B30" s="1">
        <v>29</v>
      </c>
      <c r="C30" s="3">
        <v>43859</v>
      </c>
      <c r="D30" s="1" t="s">
        <v>33</v>
      </c>
      <c r="E30" s="19" t="s">
        <v>49</v>
      </c>
      <c r="F30" s="1">
        <v>6</v>
      </c>
      <c r="G30" s="1">
        <v>17</v>
      </c>
      <c r="H30" s="1">
        <v>7</v>
      </c>
      <c r="I30">
        <f t="shared" si="0"/>
        <v>714</v>
      </c>
    </row>
    <row r="31" spans="1:9" x14ac:dyDescent="0.2">
      <c r="A31" s="1" t="s">
        <v>71</v>
      </c>
      <c r="B31" s="1">
        <v>30</v>
      </c>
      <c r="C31" s="3">
        <v>43860</v>
      </c>
      <c r="D31" s="1" t="s">
        <v>34</v>
      </c>
      <c r="E31" s="19" t="s">
        <v>49</v>
      </c>
      <c r="F31" s="1">
        <v>7</v>
      </c>
      <c r="G31" s="1">
        <v>22</v>
      </c>
      <c r="H31" s="1">
        <v>9</v>
      </c>
      <c r="I31">
        <f t="shared" si="0"/>
        <v>1386</v>
      </c>
    </row>
    <row r="32" spans="1:9" x14ac:dyDescent="0.2">
      <c r="A32" s="1" t="s">
        <v>65</v>
      </c>
      <c r="B32" s="1">
        <v>31</v>
      </c>
      <c r="C32" s="3">
        <v>43861</v>
      </c>
      <c r="D32" s="1" t="s">
        <v>5</v>
      </c>
      <c r="E32" s="19" t="s">
        <v>51</v>
      </c>
      <c r="F32" s="1">
        <v>5</v>
      </c>
      <c r="G32" s="1">
        <v>13</v>
      </c>
      <c r="H32" s="1">
        <v>5</v>
      </c>
      <c r="I32">
        <f t="shared" si="0"/>
        <v>325</v>
      </c>
    </row>
    <row r="33" spans="1:9" x14ac:dyDescent="0.2">
      <c r="A33" s="1" t="s">
        <v>66</v>
      </c>
      <c r="B33" s="1">
        <v>32</v>
      </c>
      <c r="C33" s="3">
        <v>43862</v>
      </c>
      <c r="D33" s="1" t="s">
        <v>6</v>
      </c>
      <c r="E33" s="19" t="s">
        <v>51</v>
      </c>
      <c r="F33" s="1">
        <v>6</v>
      </c>
      <c r="G33" s="1">
        <v>17</v>
      </c>
      <c r="H33" s="1">
        <v>7</v>
      </c>
      <c r="I33">
        <f t="shared" si="0"/>
        <v>714</v>
      </c>
    </row>
    <row r="34" spans="1:9" x14ac:dyDescent="0.2">
      <c r="A34" s="1" t="s">
        <v>67</v>
      </c>
      <c r="B34" s="1">
        <v>33</v>
      </c>
      <c r="C34" s="3">
        <v>43863</v>
      </c>
      <c r="D34" s="1" t="s">
        <v>7</v>
      </c>
      <c r="E34" s="19" t="s">
        <v>51</v>
      </c>
      <c r="F34" s="1">
        <v>7</v>
      </c>
      <c r="G34" s="1">
        <v>22</v>
      </c>
      <c r="H34" s="1">
        <v>9</v>
      </c>
      <c r="I34">
        <f t="shared" si="0"/>
        <v>1386</v>
      </c>
    </row>
    <row r="35" spans="1:9" x14ac:dyDescent="0.2">
      <c r="A35" s="1" t="s">
        <v>65</v>
      </c>
      <c r="B35" s="1">
        <v>34</v>
      </c>
      <c r="C35" s="3">
        <v>43864</v>
      </c>
      <c r="D35" s="1" t="s">
        <v>8</v>
      </c>
      <c r="E35" s="19" t="s">
        <v>51</v>
      </c>
      <c r="F35" s="1">
        <v>5</v>
      </c>
      <c r="G35" s="1">
        <v>13</v>
      </c>
      <c r="H35" s="1">
        <v>5</v>
      </c>
      <c r="I35">
        <f t="shared" si="0"/>
        <v>325</v>
      </c>
    </row>
    <row r="36" spans="1:9" x14ac:dyDescent="0.2">
      <c r="A36" s="1" t="s">
        <v>66</v>
      </c>
      <c r="B36" s="1">
        <v>35</v>
      </c>
      <c r="C36" s="3">
        <v>43865</v>
      </c>
      <c r="D36" s="1" t="s">
        <v>9</v>
      </c>
      <c r="E36" s="19" t="s">
        <v>51</v>
      </c>
      <c r="F36" s="1">
        <v>6</v>
      </c>
      <c r="G36" s="1">
        <v>17</v>
      </c>
      <c r="H36" s="1">
        <v>7</v>
      </c>
      <c r="I36">
        <f t="shared" si="0"/>
        <v>714</v>
      </c>
    </row>
    <row r="37" spans="1:9" x14ac:dyDescent="0.2">
      <c r="A37" s="1" t="s">
        <v>67</v>
      </c>
      <c r="B37" s="1">
        <v>36</v>
      </c>
      <c r="C37" s="3">
        <v>43866</v>
      </c>
      <c r="D37" s="1" t="s">
        <v>10</v>
      </c>
      <c r="E37" s="19" t="s">
        <v>51</v>
      </c>
      <c r="F37" s="1">
        <v>7</v>
      </c>
      <c r="G37" s="1">
        <v>22</v>
      </c>
      <c r="H37" s="1">
        <v>9</v>
      </c>
      <c r="I37">
        <f t="shared" si="0"/>
        <v>1386</v>
      </c>
    </row>
    <row r="38" spans="1:9" x14ac:dyDescent="0.2">
      <c r="A38" s="17" t="s">
        <v>65</v>
      </c>
      <c r="B38" s="1">
        <v>37</v>
      </c>
      <c r="C38" s="3">
        <v>43867</v>
      </c>
      <c r="D38" s="1" t="s">
        <v>11</v>
      </c>
      <c r="E38" s="19" t="s">
        <v>51</v>
      </c>
      <c r="F38" s="1">
        <v>5</v>
      </c>
      <c r="G38" s="1">
        <v>13</v>
      </c>
      <c r="H38" s="1">
        <v>5</v>
      </c>
      <c r="I38">
        <f t="shared" si="0"/>
        <v>325</v>
      </c>
    </row>
    <row r="39" spans="1:9" x14ac:dyDescent="0.2">
      <c r="A39" s="17" t="s">
        <v>66</v>
      </c>
      <c r="B39" s="1">
        <v>38</v>
      </c>
      <c r="C39" s="3">
        <v>43868</v>
      </c>
      <c r="D39" s="1" t="s">
        <v>12</v>
      </c>
      <c r="E39" s="19" t="s">
        <v>51</v>
      </c>
      <c r="F39" s="1">
        <v>6</v>
      </c>
      <c r="G39" s="1">
        <v>17</v>
      </c>
      <c r="H39" s="1">
        <v>7</v>
      </c>
      <c r="I39">
        <f t="shared" si="0"/>
        <v>714</v>
      </c>
    </row>
    <row r="40" spans="1:9" x14ac:dyDescent="0.2">
      <c r="A40" s="17" t="s">
        <v>67</v>
      </c>
      <c r="B40" s="1">
        <v>39</v>
      </c>
      <c r="C40" s="3">
        <v>43869</v>
      </c>
      <c r="D40" s="1" t="s">
        <v>13</v>
      </c>
      <c r="E40" s="19" t="s">
        <v>51</v>
      </c>
      <c r="F40" s="1">
        <v>7</v>
      </c>
      <c r="G40" s="1">
        <v>22</v>
      </c>
      <c r="H40" s="1">
        <v>9</v>
      </c>
      <c r="I40">
        <f t="shared" si="0"/>
        <v>1386</v>
      </c>
    </row>
    <row r="41" spans="1:9" x14ac:dyDescent="0.2">
      <c r="A41" s="1" t="s">
        <v>65</v>
      </c>
      <c r="B41" s="1">
        <v>40</v>
      </c>
      <c r="C41" s="3">
        <v>43870</v>
      </c>
      <c r="D41" s="1" t="s">
        <v>14</v>
      </c>
      <c r="E41" s="19" t="s">
        <v>51</v>
      </c>
      <c r="F41" s="1">
        <v>5</v>
      </c>
      <c r="G41" s="1">
        <v>13</v>
      </c>
      <c r="H41" s="1">
        <v>5</v>
      </c>
      <c r="I41">
        <f t="shared" si="0"/>
        <v>325</v>
      </c>
    </row>
    <row r="42" spans="1:9" x14ac:dyDescent="0.2">
      <c r="A42" s="1" t="s">
        <v>68</v>
      </c>
      <c r="B42" s="1">
        <v>41</v>
      </c>
      <c r="C42" s="3">
        <v>43871</v>
      </c>
      <c r="D42" s="1" t="s">
        <v>15</v>
      </c>
      <c r="E42" s="19" t="s">
        <v>50</v>
      </c>
      <c r="F42" s="1">
        <v>6</v>
      </c>
      <c r="G42" s="1">
        <v>17</v>
      </c>
      <c r="H42" s="1">
        <v>7</v>
      </c>
      <c r="I42">
        <f t="shared" si="0"/>
        <v>714</v>
      </c>
    </row>
    <row r="43" spans="1:9" x14ac:dyDescent="0.2">
      <c r="A43" s="1" t="s">
        <v>69</v>
      </c>
      <c r="B43" s="1">
        <v>42</v>
      </c>
      <c r="C43" s="3">
        <v>43872</v>
      </c>
      <c r="D43" s="1" t="s">
        <v>24</v>
      </c>
      <c r="E43" s="19" t="s">
        <v>50</v>
      </c>
      <c r="F43" s="1">
        <v>7</v>
      </c>
      <c r="G43" s="1">
        <v>22</v>
      </c>
      <c r="H43" s="1">
        <v>9</v>
      </c>
      <c r="I43">
        <f t="shared" si="0"/>
        <v>1386</v>
      </c>
    </row>
    <row r="44" spans="1:9" x14ac:dyDescent="0.2">
      <c r="A44" s="1" t="s">
        <v>70</v>
      </c>
      <c r="B44" s="1">
        <v>43</v>
      </c>
      <c r="C44" s="3">
        <v>43873</v>
      </c>
      <c r="D44" s="1" t="s">
        <v>16</v>
      </c>
      <c r="E44" s="19" t="s">
        <v>50</v>
      </c>
      <c r="F44" s="1">
        <v>5</v>
      </c>
      <c r="G44" s="1">
        <v>13</v>
      </c>
      <c r="H44" s="1">
        <v>5</v>
      </c>
      <c r="I44">
        <f t="shared" si="0"/>
        <v>325</v>
      </c>
    </row>
    <row r="45" spans="1:9" x14ac:dyDescent="0.2">
      <c r="A45" s="1" t="s">
        <v>68</v>
      </c>
      <c r="B45" s="1">
        <v>44</v>
      </c>
      <c r="C45" s="3">
        <v>43874</v>
      </c>
      <c r="D45" s="1" t="s">
        <v>17</v>
      </c>
      <c r="E45" s="19" t="s">
        <v>50</v>
      </c>
      <c r="F45" s="1">
        <v>6</v>
      </c>
      <c r="G45" s="1">
        <v>17</v>
      </c>
      <c r="H45" s="1">
        <v>7</v>
      </c>
      <c r="I45">
        <f t="shared" si="0"/>
        <v>714</v>
      </c>
    </row>
    <row r="46" spans="1:9" x14ac:dyDescent="0.2">
      <c r="A46" s="1" t="s">
        <v>69</v>
      </c>
      <c r="B46" s="1">
        <v>45</v>
      </c>
      <c r="C46" s="3">
        <v>43875</v>
      </c>
      <c r="D46" s="1" t="s">
        <v>18</v>
      </c>
      <c r="E46" s="19" t="s">
        <v>50</v>
      </c>
      <c r="F46" s="1">
        <v>7</v>
      </c>
      <c r="G46" s="1">
        <v>22</v>
      </c>
      <c r="H46" s="1">
        <v>9</v>
      </c>
      <c r="I46">
        <f t="shared" si="0"/>
        <v>1386</v>
      </c>
    </row>
    <row r="47" spans="1:9" x14ac:dyDescent="0.2">
      <c r="A47" s="1" t="s">
        <v>70</v>
      </c>
      <c r="B47" s="1">
        <v>46</v>
      </c>
      <c r="C47" s="3">
        <v>43876</v>
      </c>
      <c r="D47" s="1" t="s">
        <v>19</v>
      </c>
      <c r="E47" s="19" t="s">
        <v>50</v>
      </c>
      <c r="F47" s="1">
        <v>5</v>
      </c>
      <c r="G47" s="1">
        <v>13</v>
      </c>
      <c r="H47" s="1">
        <v>5</v>
      </c>
      <c r="I47">
        <f t="shared" si="0"/>
        <v>325</v>
      </c>
    </row>
    <row r="48" spans="1:9" x14ac:dyDescent="0.2">
      <c r="A48" s="1" t="s">
        <v>68</v>
      </c>
      <c r="B48" s="1">
        <v>47</v>
      </c>
      <c r="C48" s="3">
        <v>43877</v>
      </c>
      <c r="D48" s="1" t="s">
        <v>20</v>
      </c>
      <c r="E48" s="19" t="s">
        <v>50</v>
      </c>
      <c r="F48" s="1">
        <v>6</v>
      </c>
      <c r="G48" s="1">
        <v>17</v>
      </c>
      <c r="H48" s="1">
        <v>7</v>
      </c>
      <c r="I48">
        <f t="shared" si="0"/>
        <v>714</v>
      </c>
    </row>
    <row r="49" spans="1:9" x14ac:dyDescent="0.2">
      <c r="A49" s="1" t="s">
        <v>69</v>
      </c>
      <c r="B49" s="1">
        <v>48</v>
      </c>
      <c r="C49" s="3">
        <v>43878</v>
      </c>
      <c r="D49" s="1" t="s">
        <v>21</v>
      </c>
      <c r="E49" s="19" t="s">
        <v>50</v>
      </c>
      <c r="F49" s="1">
        <v>7</v>
      </c>
      <c r="G49" s="1">
        <v>22</v>
      </c>
      <c r="H49" s="1">
        <v>9</v>
      </c>
      <c r="I49">
        <f t="shared" si="0"/>
        <v>1386</v>
      </c>
    </row>
    <row r="50" spans="1:9" x14ac:dyDescent="0.2">
      <c r="A50" s="1" t="s">
        <v>70</v>
      </c>
      <c r="B50" s="1">
        <v>49</v>
      </c>
      <c r="C50" s="3">
        <v>43879</v>
      </c>
      <c r="D50" s="1" t="s">
        <v>22</v>
      </c>
      <c r="E50" s="19" t="s">
        <v>50</v>
      </c>
      <c r="F50" s="1">
        <v>5</v>
      </c>
      <c r="G50" s="1">
        <v>13</v>
      </c>
      <c r="H50" s="1">
        <v>5</v>
      </c>
      <c r="I50">
        <f t="shared" si="0"/>
        <v>325</v>
      </c>
    </row>
    <row r="51" spans="1:9" x14ac:dyDescent="0.2">
      <c r="A51" s="1" t="s">
        <v>68</v>
      </c>
      <c r="B51" s="1">
        <v>50</v>
      </c>
      <c r="C51" s="3">
        <v>43880</v>
      </c>
      <c r="D51" s="1" t="s">
        <v>23</v>
      </c>
      <c r="E51" s="19" t="s">
        <v>50</v>
      </c>
      <c r="F51" s="1">
        <v>6</v>
      </c>
      <c r="G51" s="1">
        <v>17</v>
      </c>
      <c r="H51" s="1">
        <v>7</v>
      </c>
      <c r="I51">
        <f t="shared" si="0"/>
        <v>714</v>
      </c>
    </row>
    <row r="52" spans="1:9" x14ac:dyDescent="0.2">
      <c r="A52" s="1" t="s">
        <v>71</v>
      </c>
      <c r="B52" s="1">
        <v>51</v>
      </c>
      <c r="C52" s="3">
        <v>43881</v>
      </c>
      <c r="D52" s="1" t="s">
        <v>25</v>
      </c>
      <c r="E52" s="19" t="s">
        <v>49</v>
      </c>
      <c r="F52" s="1">
        <v>7</v>
      </c>
      <c r="G52" s="1">
        <v>22</v>
      </c>
      <c r="H52" s="1">
        <v>9</v>
      </c>
      <c r="I52">
        <f t="shared" si="0"/>
        <v>1386</v>
      </c>
    </row>
    <row r="53" spans="1:9" x14ac:dyDescent="0.2">
      <c r="A53" s="1" t="s">
        <v>72</v>
      </c>
      <c r="B53" s="1">
        <v>52</v>
      </c>
      <c r="C53" s="3">
        <v>43882</v>
      </c>
      <c r="D53" s="1" t="s">
        <v>26</v>
      </c>
      <c r="E53" s="19" t="s">
        <v>49</v>
      </c>
      <c r="F53" s="1">
        <v>5</v>
      </c>
      <c r="G53" s="1">
        <v>13</v>
      </c>
      <c r="H53" s="1">
        <v>5</v>
      </c>
      <c r="I53">
        <f t="shared" si="0"/>
        <v>325</v>
      </c>
    </row>
    <row r="54" spans="1:9" x14ac:dyDescent="0.2">
      <c r="A54" s="1" t="s">
        <v>73</v>
      </c>
      <c r="B54" s="1">
        <v>53</v>
      </c>
      <c r="C54" s="3">
        <v>43883</v>
      </c>
      <c r="D54" s="1" t="s">
        <v>27</v>
      </c>
      <c r="E54" s="19" t="s">
        <v>49</v>
      </c>
      <c r="F54" s="1">
        <v>6</v>
      </c>
      <c r="G54" s="1">
        <v>17</v>
      </c>
      <c r="H54" s="1">
        <v>7</v>
      </c>
      <c r="I54">
        <f t="shared" si="0"/>
        <v>714</v>
      </c>
    </row>
    <row r="55" spans="1:9" x14ac:dyDescent="0.2">
      <c r="A55" s="1" t="s">
        <v>71</v>
      </c>
      <c r="B55" s="1">
        <v>54</v>
      </c>
      <c r="C55" s="3">
        <v>43884</v>
      </c>
      <c r="D55" s="1" t="s">
        <v>28</v>
      </c>
      <c r="E55" s="19" t="s">
        <v>49</v>
      </c>
      <c r="F55" s="1">
        <v>7</v>
      </c>
      <c r="G55" s="1">
        <v>22</v>
      </c>
      <c r="H55" s="1">
        <v>9</v>
      </c>
      <c r="I55">
        <f t="shared" si="0"/>
        <v>1386</v>
      </c>
    </row>
    <row r="56" spans="1:9" x14ac:dyDescent="0.2">
      <c r="A56" s="1" t="s">
        <v>72</v>
      </c>
      <c r="B56" s="1">
        <v>55</v>
      </c>
      <c r="C56" s="3">
        <v>43885</v>
      </c>
      <c r="D56" s="1" t="s">
        <v>29</v>
      </c>
      <c r="E56" s="19" t="s">
        <v>49</v>
      </c>
      <c r="F56" s="1">
        <v>5</v>
      </c>
      <c r="G56" s="1">
        <v>13</v>
      </c>
      <c r="H56" s="1">
        <v>5</v>
      </c>
      <c r="I56">
        <f t="shared" si="0"/>
        <v>325</v>
      </c>
    </row>
    <row r="57" spans="1:9" x14ac:dyDescent="0.2">
      <c r="A57" s="1" t="s">
        <v>73</v>
      </c>
      <c r="B57" s="1">
        <v>56</v>
      </c>
      <c r="C57" s="3">
        <v>43886</v>
      </c>
      <c r="D57" s="1" t="s">
        <v>30</v>
      </c>
      <c r="E57" s="19" t="s">
        <v>49</v>
      </c>
      <c r="F57" s="1">
        <v>6</v>
      </c>
      <c r="G57" s="1">
        <v>17</v>
      </c>
      <c r="H57" s="1">
        <v>7</v>
      </c>
      <c r="I57">
        <f t="shared" si="0"/>
        <v>714</v>
      </c>
    </row>
    <row r="58" spans="1:9" x14ac:dyDescent="0.2">
      <c r="A58" s="1" t="s">
        <v>71</v>
      </c>
      <c r="B58" s="1">
        <v>57</v>
      </c>
      <c r="C58" s="3">
        <v>43887</v>
      </c>
      <c r="D58" s="1" t="s">
        <v>31</v>
      </c>
      <c r="E58" s="19" t="s">
        <v>49</v>
      </c>
      <c r="F58" s="1">
        <v>7</v>
      </c>
      <c r="G58" s="1">
        <v>22</v>
      </c>
      <c r="H58" s="1">
        <v>9</v>
      </c>
      <c r="I58">
        <f t="shared" si="0"/>
        <v>1386</v>
      </c>
    </row>
    <row r="59" spans="1:9" x14ac:dyDescent="0.2">
      <c r="A59" s="1" t="s">
        <v>72</v>
      </c>
      <c r="B59" s="1">
        <v>58</v>
      </c>
      <c r="C59" s="3">
        <v>43888</v>
      </c>
      <c r="D59" s="1" t="s">
        <v>32</v>
      </c>
      <c r="E59" s="19" t="s">
        <v>49</v>
      </c>
      <c r="F59" s="1">
        <v>5</v>
      </c>
      <c r="G59" s="1">
        <v>13</v>
      </c>
      <c r="H59" s="1">
        <v>5</v>
      </c>
      <c r="I59">
        <f t="shared" si="0"/>
        <v>325</v>
      </c>
    </row>
    <row r="60" spans="1:9" x14ac:dyDescent="0.2">
      <c r="A60" s="1" t="s">
        <v>73</v>
      </c>
      <c r="B60" s="1">
        <v>59</v>
      </c>
      <c r="C60" s="3">
        <v>43889</v>
      </c>
      <c r="D60" s="1" t="s">
        <v>33</v>
      </c>
      <c r="E60" s="19" t="s">
        <v>49</v>
      </c>
      <c r="F60" s="1">
        <v>6</v>
      </c>
      <c r="G60" s="1">
        <v>17</v>
      </c>
      <c r="H60" s="1">
        <v>7</v>
      </c>
      <c r="I60">
        <f t="shared" si="0"/>
        <v>714</v>
      </c>
    </row>
    <row r="61" spans="1:9" x14ac:dyDescent="0.2">
      <c r="A61" s="1" t="s">
        <v>71</v>
      </c>
      <c r="B61" s="1">
        <v>60</v>
      </c>
      <c r="C61" s="3">
        <v>43890</v>
      </c>
      <c r="D61" s="1" t="s">
        <v>34</v>
      </c>
      <c r="E61" s="19" t="s">
        <v>49</v>
      </c>
      <c r="F61" s="1">
        <v>7</v>
      </c>
      <c r="G61" s="1">
        <v>22</v>
      </c>
      <c r="H61" s="1">
        <v>9</v>
      </c>
      <c r="I61">
        <f t="shared" si="0"/>
        <v>1386</v>
      </c>
    </row>
    <row r="62" spans="1:9" x14ac:dyDescent="0.2">
      <c r="A62" s="1" t="s">
        <v>65</v>
      </c>
      <c r="B62" s="1">
        <v>61</v>
      </c>
      <c r="C62" s="3">
        <v>43891</v>
      </c>
      <c r="D62" s="1" t="s">
        <v>5</v>
      </c>
      <c r="E62" s="19" t="s">
        <v>51</v>
      </c>
      <c r="F62" s="1">
        <v>5</v>
      </c>
      <c r="G62" s="1">
        <v>13</v>
      </c>
      <c r="H62" s="1">
        <v>5</v>
      </c>
      <c r="I62">
        <f t="shared" si="0"/>
        <v>325</v>
      </c>
    </row>
    <row r="63" spans="1:9" x14ac:dyDescent="0.2">
      <c r="A63" s="1" t="s">
        <v>66</v>
      </c>
      <c r="B63" s="1">
        <v>62</v>
      </c>
      <c r="C63" s="3">
        <v>43892</v>
      </c>
      <c r="D63" s="1" t="s">
        <v>6</v>
      </c>
      <c r="E63" s="19" t="s">
        <v>51</v>
      </c>
      <c r="F63" s="1">
        <v>6</v>
      </c>
      <c r="G63" s="1">
        <v>17</v>
      </c>
      <c r="H63" s="1">
        <v>7</v>
      </c>
      <c r="I63">
        <f t="shared" si="0"/>
        <v>714</v>
      </c>
    </row>
    <row r="64" spans="1:9" x14ac:dyDescent="0.2">
      <c r="A64" s="1" t="s">
        <v>67</v>
      </c>
      <c r="B64" s="1">
        <v>63</v>
      </c>
      <c r="C64" s="3">
        <v>43893</v>
      </c>
      <c r="D64" s="1" t="s">
        <v>7</v>
      </c>
      <c r="E64" s="19" t="s">
        <v>51</v>
      </c>
      <c r="F64" s="1">
        <v>7</v>
      </c>
      <c r="G64" s="1">
        <v>22</v>
      </c>
      <c r="H64" s="1">
        <v>9</v>
      </c>
      <c r="I64">
        <f t="shared" si="0"/>
        <v>1386</v>
      </c>
    </row>
    <row r="65" spans="1:9" x14ac:dyDescent="0.2">
      <c r="A65" s="1" t="s">
        <v>65</v>
      </c>
      <c r="B65" s="1">
        <v>64</v>
      </c>
      <c r="C65" s="3">
        <v>43894</v>
      </c>
      <c r="D65" s="1" t="s">
        <v>8</v>
      </c>
      <c r="E65" s="19" t="s">
        <v>51</v>
      </c>
      <c r="F65" s="1">
        <v>5</v>
      </c>
      <c r="G65" s="1">
        <v>13</v>
      </c>
      <c r="H65" s="1">
        <v>5</v>
      </c>
      <c r="I65">
        <f t="shared" si="0"/>
        <v>325</v>
      </c>
    </row>
    <row r="66" spans="1:9" x14ac:dyDescent="0.2">
      <c r="A66" s="1" t="s">
        <v>66</v>
      </c>
      <c r="B66" s="1">
        <v>65</v>
      </c>
      <c r="C66" s="3">
        <v>43895</v>
      </c>
      <c r="D66" s="1" t="s">
        <v>9</v>
      </c>
      <c r="E66" s="19" t="s">
        <v>51</v>
      </c>
      <c r="F66" s="1">
        <v>6</v>
      </c>
      <c r="G66" s="1">
        <v>17</v>
      </c>
      <c r="H66" s="1">
        <v>7</v>
      </c>
      <c r="I66">
        <f t="shared" si="0"/>
        <v>714</v>
      </c>
    </row>
    <row r="67" spans="1:9" x14ac:dyDescent="0.2">
      <c r="A67" s="1" t="s">
        <v>67</v>
      </c>
      <c r="B67" s="1">
        <v>66</v>
      </c>
      <c r="C67" s="3">
        <v>43896</v>
      </c>
      <c r="D67" s="1" t="s">
        <v>10</v>
      </c>
      <c r="E67" s="19" t="s">
        <v>51</v>
      </c>
      <c r="F67" s="1">
        <v>7</v>
      </c>
      <c r="G67" s="1">
        <v>22</v>
      </c>
      <c r="H67" s="1">
        <v>9</v>
      </c>
      <c r="I67">
        <f t="shared" ref="I67:I91" si="1">H67*G67*F67</f>
        <v>1386</v>
      </c>
    </row>
    <row r="68" spans="1:9" x14ac:dyDescent="0.2">
      <c r="A68" s="17" t="s">
        <v>65</v>
      </c>
      <c r="B68" s="1">
        <v>67</v>
      </c>
      <c r="C68" s="3">
        <v>43897</v>
      </c>
      <c r="D68" s="1" t="s">
        <v>11</v>
      </c>
      <c r="E68" s="19" t="s">
        <v>51</v>
      </c>
      <c r="F68" s="1">
        <v>5</v>
      </c>
      <c r="G68" s="1">
        <v>13</v>
      </c>
      <c r="H68" s="1">
        <v>5</v>
      </c>
      <c r="I68">
        <f t="shared" si="1"/>
        <v>325</v>
      </c>
    </row>
    <row r="69" spans="1:9" x14ac:dyDescent="0.2">
      <c r="A69" s="17" t="s">
        <v>66</v>
      </c>
      <c r="B69" s="1">
        <v>68</v>
      </c>
      <c r="C69" s="3">
        <v>43898</v>
      </c>
      <c r="D69" s="1" t="s">
        <v>12</v>
      </c>
      <c r="E69" s="19" t="s">
        <v>51</v>
      </c>
      <c r="F69" s="1">
        <v>6</v>
      </c>
      <c r="G69" s="1">
        <v>17</v>
      </c>
      <c r="H69" s="1">
        <v>7</v>
      </c>
      <c r="I69">
        <f t="shared" si="1"/>
        <v>714</v>
      </c>
    </row>
    <row r="70" spans="1:9" x14ac:dyDescent="0.2">
      <c r="A70" s="17" t="s">
        <v>67</v>
      </c>
      <c r="B70" s="1">
        <v>69</v>
      </c>
      <c r="C70" s="3">
        <v>43899</v>
      </c>
      <c r="D70" s="1" t="s">
        <v>13</v>
      </c>
      <c r="E70" s="19" t="s">
        <v>51</v>
      </c>
      <c r="F70" s="1">
        <v>7</v>
      </c>
      <c r="G70" s="1">
        <v>22</v>
      </c>
      <c r="H70" s="1">
        <v>9</v>
      </c>
      <c r="I70">
        <f t="shared" si="1"/>
        <v>1386</v>
      </c>
    </row>
    <row r="71" spans="1:9" x14ac:dyDescent="0.2">
      <c r="A71" s="1" t="s">
        <v>65</v>
      </c>
      <c r="B71" s="1">
        <v>70</v>
      </c>
      <c r="C71" s="3">
        <v>43900</v>
      </c>
      <c r="D71" s="1" t="s">
        <v>14</v>
      </c>
      <c r="E71" s="19" t="s">
        <v>51</v>
      </c>
      <c r="F71" s="1">
        <v>5</v>
      </c>
      <c r="G71" s="1">
        <v>13</v>
      </c>
      <c r="H71" s="1">
        <v>5</v>
      </c>
      <c r="I71">
        <f t="shared" si="1"/>
        <v>325</v>
      </c>
    </row>
    <row r="72" spans="1:9" x14ac:dyDescent="0.2">
      <c r="A72" s="1" t="s">
        <v>68</v>
      </c>
      <c r="B72" s="1">
        <v>71</v>
      </c>
      <c r="C72" s="3">
        <v>43901</v>
      </c>
      <c r="D72" s="1" t="s">
        <v>15</v>
      </c>
      <c r="E72" s="19" t="s">
        <v>50</v>
      </c>
      <c r="F72" s="1">
        <v>6</v>
      </c>
      <c r="G72" s="1">
        <v>17</v>
      </c>
      <c r="H72" s="1">
        <v>7</v>
      </c>
      <c r="I72">
        <f t="shared" si="1"/>
        <v>714</v>
      </c>
    </row>
    <row r="73" spans="1:9" x14ac:dyDescent="0.2">
      <c r="A73" s="1" t="s">
        <v>69</v>
      </c>
      <c r="B73" s="1">
        <v>72</v>
      </c>
      <c r="C73" s="3">
        <v>43902</v>
      </c>
      <c r="D73" s="1" t="s">
        <v>24</v>
      </c>
      <c r="E73" s="19" t="s">
        <v>50</v>
      </c>
      <c r="F73" s="1">
        <v>7</v>
      </c>
      <c r="G73" s="1">
        <v>22</v>
      </c>
      <c r="H73" s="1">
        <v>9</v>
      </c>
      <c r="I73">
        <f t="shared" si="1"/>
        <v>1386</v>
      </c>
    </row>
    <row r="74" spans="1:9" x14ac:dyDescent="0.2">
      <c r="A74" s="1" t="s">
        <v>70</v>
      </c>
      <c r="B74" s="1">
        <v>73</v>
      </c>
      <c r="C74" s="3">
        <v>43903</v>
      </c>
      <c r="D74" s="1" t="s">
        <v>16</v>
      </c>
      <c r="E74" s="19" t="s">
        <v>50</v>
      </c>
      <c r="F74" s="1">
        <v>5</v>
      </c>
      <c r="G74" s="1">
        <v>13</v>
      </c>
      <c r="H74" s="1">
        <v>5</v>
      </c>
      <c r="I74">
        <f t="shared" si="1"/>
        <v>325</v>
      </c>
    </row>
    <row r="75" spans="1:9" x14ac:dyDescent="0.2">
      <c r="A75" s="1" t="s">
        <v>68</v>
      </c>
      <c r="B75" s="1">
        <v>74</v>
      </c>
      <c r="C75" s="3">
        <v>43904</v>
      </c>
      <c r="D75" s="1" t="s">
        <v>17</v>
      </c>
      <c r="E75" s="19" t="s">
        <v>50</v>
      </c>
      <c r="F75" s="1">
        <v>6</v>
      </c>
      <c r="G75" s="1">
        <v>17</v>
      </c>
      <c r="H75" s="1">
        <v>7</v>
      </c>
      <c r="I75">
        <f t="shared" si="1"/>
        <v>714</v>
      </c>
    </row>
    <row r="76" spans="1:9" x14ac:dyDescent="0.2">
      <c r="A76" s="1" t="s">
        <v>69</v>
      </c>
      <c r="B76" s="1">
        <v>75</v>
      </c>
      <c r="C76" s="3">
        <v>43905</v>
      </c>
      <c r="D76" s="1" t="s">
        <v>18</v>
      </c>
      <c r="E76" s="19" t="s">
        <v>50</v>
      </c>
      <c r="F76" s="1">
        <v>7</v>
      </c>
      <c r="G76" s="1">
        <v>22</v>
      </c>
      <c r="H76" s="1">
        <v>9</v>
      </c>
      <c r="I76">
        <f t="shared" si="1"/>
        <v>1386</v>
      </c>
    </row>
    <row r="77" spans="1:9" x14ac:dyDescent="0.2">
      <c r="A77" s="1" t="s">
        <v>70</v>
      </c>
      <c r="B77" s="1">
        <v>76</v>
      </c>
      <c r="C77" s="3">
        <v>43906</v>
      </c>
      <c r="D77" s="1" t="s">
        <v>19</v>
      </c>
      <c r="E77" s="19" t="s">
        <v>50</v>
      </c>
      <c r="F77" s="1">
        <v>5</v>
      </c>
      <c r="G77" s="1">
        <v>13</v>
      </c>
      <c r="H77" s="1">
        <v>5</v>
      </c>
      <c r="I77">
        <f t="shared" si="1"/>
        <v>325</v>
      </c>
    </row>
    <row r="78" spans="1:9" x14ac:dyDescent="0.2">
      <c r="A78" s="1" t="s">
        <v>68</v>
      </c>
      <c r="B78" s="1">
        <v>77</v>
      </c>
      <c r="C78" s="3">
        <v>43907</v>
      </c>
      <c r="D78" s="1" t="s">
        <v>20</v>
      </c>
      <c r="E78" s="19" t="s">
        <v>50</v>
      </c>
      <c r="F78" s="1">
        <v>6</v>
      </c>
      <c r="G78" s="1">
        <v>17</v>
      </c>
      <c r="H78" s="1">
        <v>7</v>
      </c>
      <c r="I78">
        <f t="shared" si="1"/>
        <v>714</v>
      </c>
    </row>
    <row r="79" spans="1:9" x14ac:dyDescent="0.2">
      <c r="A79" s="1" t="s">
        <v>69</v>
      </c>
      <c r="B79" s="1">
        <v>78</v>
      </c>
      <c r="C79" s="3">
        <v>43908</v>
      </c>
      <c r="D79" s="1" t="s">
        <v>21</v>
      </c>
      <c r="E79" s="19" t="s">
        <v>50</v>
      </c>
      <c r="F79" s="1">
        <v>7</v>
      </c>
      <c r="G79" s="1">
        <v>22</v>
      </c>
      <c r="H79" s="1">
        <v>9</v>
      </c>
      <c r="I79">
        <f t="shared" si="1"/>
        <v>1386</v>
      </c>
    </row>
    <row r="80" spans="1:9" x14ac:dyDescent="0.2">
      <c r="A80" s="1" t="s">
        <v>70</v>
      </c>
      <c r="B80" s="1">
        <v>79</v>
      </c>
      <c r="C80" s="3">
        <v>43909</v>
      </c>
      <c r="D80" s="1" t="s">
        <v>22</v>
      </c>
      <c r="E80" s="19" t="s">
        <v>50</v>
      </c>
      <c r="F80" s="1">
        <v>5</v>
      </c>
      <c r="G80" s="1">
        <v>13</v>
      </c>
      <c r="H80" s="1">
        <v>5</v>
      </c>
      <c r="I80">
        <f t="shared" si="1"/>
        <v>325</v>
      </c>
    </row>
    <row r="81" spans="1:9" x14ac:dyDescent="0.2">
      <c r="A81" s="1" t="s">
        <v>68</v>
      </c>
      <c r="B81" s="1">
        <v>80</v>
      </c>
      <c r="C81" s="3">
        <v>43910</v>
      </c>
      <c r="D81" s="1" t="s">
        <v>23</v>
      </c>
      <c r="E81" s="19" t="s">
        <v>50</v>
      </c>
      <c r="F81" s="1">
        <v>6</v>
      </c>
      <c r="G81" s="1">
        <v>17</v>
      </c>
      <c r="H81" s="1">
        <v>7</v>
      </c>
      <c r="I81">
        <f t="shared" si="1"/>
        <v>714</v>
      </c>
    </row>
    <row r="82" spans="1:9" x14ac:dyDescent="0.2">
      <c r="A82" s="1" t="s">
        <v>71</v>
      </c>
      <c r="B82" s="1">
        <v>81</v>
      </c>
      <c r="C82" s="3">
        <v>43911</v>
      </c>
      <c r="D82" s="1" t="s">
        <v>25</v>
      </c>
      <c r="E82" s="19" t="s">
        <v>49</v>
      </c>
      <c r="F82" s="1">
        <v>7</v>
      </c>
      <c r="G82" s="1">
        <v>22</v>
      </c>
      <c r="H82" s="1">
        <v>9</v>
      </c>
      <c r="I82">
        <f t="shared" si="1"/>
        <v>1386</v>
      </c>
    </row>
    <row r="83" spans="1:9" x14ac:dyDescent="0.2">
      <c r="A83" s="1" t="s">
        <v>72</v>
      </c>
      <c r="B83" s="1">
        <v>82</v>
      </c>
      <c r="C83" s="3">
        <v>43912</v>
      </c>
      <c r="D83" s="1" t="s">
        <v>26</v>
      </c>
      <c r="E83" s="19" t="s">
        <v>49</v>
      </c>
      <c r="F83" s="1">
        <v>5</v>
      </c>
      <c r="G83" s="1">
        <v>13</v>
      </c>
      <c r="H83" s="1">
        <v>5</v>
      </c>
      <c r="I83">
        <f t="shared" si="1"/>
        <v>325</v>
      </c>
    </row>
    <row r="84" spans="1:9" x14ac:dyDescent="0.2">
      <c r="A84" s="1" t="s">
        <v>73</v>
      </c>
      <c r="B84" s="1">
        <v>83</v>
      </c>
      <c r="C84" s="3">
        <v>43913</v>
      </c>
      <c r="D84" s="1" t="s">
        <v>27</v>
      </c>
      <c r="E84" s="19" t="s">
        <v>49</v>
      </c>
      <c r="F84" s="1">
        <v>6</v>
      </c>
      <c r="G84" s="1">
        <v>17</v>
      </c>
      <c r="H84" s="1">
        <v>7</v>
      </c>
      <c r="I84">
        <f t="shared" si="1"/>
        <v>714</v>
      </c>
    </row>
    <row r="85" spans="1:9" x14ac:dyDescent="0.2">
      <c r="A85" s="1" t="s">
        <v>71</v>
      </c>
      <c r="B85" s="1">
        <v>84</v>
      </c>
      <c r="C85" s="3">
        <v>43914</v>
      </c>
      <c r="D85" s="1" t="s">
        <v>28</v>
      </c>
      <c r="E85" s="19" t="s">
        <v>49</v>
      </c>
      <c r="F85" s="1">
        <v>7</v>
      </c>
      <c r="G85" s="1">
        <v>22</v>
      </c>
      <c r="H85" s="1">
        <v>9</v>
      </c>
      <c r="I85">
        <f t="shared" si="1"/>
        <v>1386</v>
      </c>
    </row>
    <row r="86" spans="1:9" x14ac:dyDescent="0.2">
      <c r="A86" s="1" t="s">
        <v>72</v>
      </c>
      <c r="B86" s="1">
        <v>85</v>
      </c>
      <c r="C86" s="3">
        <v>43915</v>
      </c>
      <c r="D86" s="1" t="s">
        <v>29</v>
      </c>
      <c r="E86" s="19" t="s">
        <v>49</v>
      </c>
      <c r="F86" s="1">
        <v>5</v>
      </c>
      <c r="G86" s="1">
        <v>13</v>
      </c>
      <c r="H86" s="1">
        <v>5</v>
      </c>
      <c r="I86">
        <f t="shared" si="1"/>
        <v>325</v>
      </c>
    </row>
    <row r="87" spans="1:9" x14ac:dyDescent="0.2">
      <c r="A87" s="1" t="s">
        <v>73</v>
      </c>
      <c r="B87" s="1">
        <v>86</v>
      </c>
      <c r="C87" s="3">
        <v>43916</v>
      </c>
      <c r="D87" s="1" t="s">
        <v>30</v>
      </c>
      <c r="E87" s="19" t="s">
        <v>49</v>
      </c>
      <c r="F87" s="1">
        <v>6</v>
      </c>
      <c r="G87" s="1">
        <v>17</v>
      </c>
      <c r="H87" s="1">
        <v>7</v>
      </c>
      <c r="I87">
        <f t="shared" si="1"/>
        <v>714</v>
      </c>
    </row>
    <row r="88" spans="1:9" x14ac:dyDescent="0.2">
      <c r="A88" s="1" t="s">
        <v>71</v>
      </c>
      <c r="B88" s="1">
        <v>87</v>
      </c>
      <c r="C88" s="3">
        <v>43917</v>
      </c>
      <c r="D88" s="1" t="s">
        <v>31</v>
      </c>
      <c r="E88" s="19" t="s">
        <v>49</v>
      </c>
      <c r="F88" s="1">
        <v>7</v>
      </c>
      <c r="G88" s="1">
        <v>22</v>
      </c>
      <c r="H88" s="1">
        <v>9</v>
      </c>
      <c r="I88">
        <f t="shared" si="1"/>
        <v>1386</v>
      </c>
    </row>
    <row r="89" spans="1:9" x14ac:dyDescent="0.2">
      <c r="A89" s="1" t="s">
        <v>72</v>
      </c>
      <c r="B89" s="1">
        <v>88</v>
      </c>
      <c r="C89" s="3">
        <v>43918</v>
      </c>
      <c r="D89" s="1" t="s">
        <v>32</v>
      </c>
      <c r="E89" s="19" t="s">
        <v>49</v>
      </c>
      <c r="F89" s="1">
        <v>5</v>
      </c>
      <c r="G89" s="1">
        <v>13</v>
      </c>
      <c r="H89" s="1">
        <v>5</v>
      </c>
      <c r="I89">
        <f t="shared" si="1"/>
        <v>325</v>
      </c>
    </row>
    <row r="90" spans="1:9" x14ac:dyDescent="0.2">
      <c r="A90" s="1" t="s">
        <v>73</v>
      </c>
      <c r="B90" s="1">
        <v>89</v>
      </c>
      <c r="C90" s="3">
        <v>43919</v>
      </c>
      <c r="D90" s="1" t="s">
        <v>33</v>
      </c>
      <c r="E90" s="19" t="s">
        <v>49</v>
      </c>
      <c r="F90" s="1">
        <v>6</v>
      </c>
      <c r="G90" s="1">
        <v>17</v>
      </c>
      <c r="H90" s="1">
        <v>7</v>
      </c>
      <c r="I90">
        <f t="shared" si="1"/>
        <v>714</v>
      </c>
    </row>
    <row r="91" spans="1:9" x14ac:dyDescent="0.2">
      <c r="A91" s="1" t="s">
        <v>71</v>
      </c>
      <c r="B91" s="1">
        <v>90</v>
      </c>
      <c r="C91" s="3">
        <v>43920</v>
      </c>
      <c r="D91" s="1" t="s">
        <v>34</v>
      </c>
      <c r="E91" s="19" t="s">
        <v>49</v>
      </c>
      <c r="F91" s="1">
        <v>7</v>
      </c>
      <c r="G91" s="1">
        <v>22</v>
      </c>
      <c r="H91" s="1">
        <v>9</v>
      </c>
      <c r="I91">
        <f t="shared" si="1"/>
        <v>1386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9301-D80F-B24A-A24F-208186CBB4D9}">
  <dimension ref="B1:I35"/>
  <sheetViews>
    <sheetView workbookViewId="0">
      <selection activeCell="L15" sqref="L15"/>
    </sheetView>
  </sheetViews>
  <sheetFormatPr baseColWidth="10" defaultRowHeight="16" x14ac:dyDescent="0.2"/>
  <cols>
    <col min="3" max="3" width="15.5" customWidth="1"/>
    <col min="4" max="4" width="13.33203125" customWidth="1"/>
    <col min="5" max="5" width="16.1640625" customWidth="1"/>
    <col min="6" max="6" width="11.5" customWidth="1"/>
    <col min="7" max="7" width="16.83203125" customWidth="1"/>
  </cols>
  <sheetData>
    <row r="1" spans="2:9" ht="17" thickBot="1" x14ac:dyDescent="0.25">
      <c r="C1" s="26" t="s">
        <v>35</v>
      </c>
      <c r="D1" s="27"/>
      <c r="E1" s="27"/>
      <c r="F1" s="27"/>
      <c r="G1" s="28"/>
    </row>
    <row r="2" spans="2:9" ht="17" thickBot="1" x14ac:dyDescent="0.25">
      <c r="D2" s="10"/>
    </row>
    <row r="3" spans="2:9" ht="17" thickBot="1" x14ac:dyDescent="0.25">
      <c r="E3" s="12" t="s">
        <v>75</v>
      </c>
    </row>
    <row r="4" spans="2:9" x14ac:dyDescent="0.2">
      <c r="E4" s="7" t="s">
        <v>42</v>
      </c>
    </row>
    <row r="5" spans="2:9" x14ac:dyDescent="0.2">
      <c r="E5" s="8" t="s">
        <v>36</v>
      </c>
    </row>
    <row r="6" spans="2:9" x14ac:dyDescent="0.2">
      <c r="E6" s="8" t="s">
        <v>77</v>
      </c>
    </row>
    <row r="7" spans="2:9" x14ac:dyDescent="0.2">
      <c r="E7" s="8" t="s">
        <v>40</v>
      </c>
    </row>
    <row r="8" spans="2:9" x14ac:dyDescent="0.2">
      <c r="E8" s="8" t="s">
        <v>41</v>
      </c>
    </row>
    <row r="9" spans="2:9" x14ac:dyDescent="0.2">
      <c r="E9" s="8"/>
    </row>
    <row r="10" spans="2:9" x14ac:dyDescent="0.2">
      <c r="E10" s="8"/>
    </row>
    <row r="11" spans="2:9" ht="17" thickBot="1" x14ac:dyDescent="0.25">
      <c r="B11" s="10"/>
      <c r="E11" s="9"/>
    </row>
    <row r="12" spans="2:9" x14ac:dyDescent="0.2">
      <c r="B12" s="10"/>
      <c r="C12" s="10"/>
    </row>
    <row r="13" spans="2:9" x14ac:dyDescent="0.2">
      <c r="B13" s="10"/>
      <c r="E13" s="5" t="s">
        <v>47</v>
      </c>
    </row>
    <row r="14" spans="2:9" ht="17" thickBot="1" x14ac:dyDescent="0.25"/>
    <row r="15" spans="2:9" ht="17" thickBot="1" x14ac:dyDescent="0.25">
      <c r="C15" s="12" t="s">
        <v>36</v>
      </c>
      <c r="D15" s="11"/>
      <c r="E15" s="12" t="s">
        <v>42</v>
      </c>
      <c r="G15" s="12" t="s">
        <v>76</v>
      </c>
    </row>
    <row r="16" spans="2:9" x14ac:dyDescent="0.2">
      <c r="C16" s="6" t="s">
        <v>37</v>
      </c>
      <c r="D16" s="11"/>
      <c r="E16" s="7" t="s">
        <v>42</v>
      </c>
      <c r="G16" s="7" t="s">
        <v>44</v>
      </c>
      <c r="I16" s="10"/>
    </row>
    <row r="17" spans="3:8" x14ac:dyDescent="0.2">
      <c r="C17" s="8" t="s">
        <v>38</v>
      </c>
      <c r="D17" s="14" t="s">
        <v>46</v>
      </c>
      <c r="E17" s="8" t="s">
        <v>43</v>
      </c>
      <c r="F17" s="15" t="s">
        <v>47</v>
      </c>
      <c r="G17" s="8" t="s">
        <v>36</v>
      </c>
    </row>
    <row r="18" spans="3:8" x14ac:dyDescent="0.2">
      <c r="C18" s="8" t="s">
        <v>39</v>
      </c>
      <c r="D18" s="10"/>
      <c r="E18" s="8" t="s">
        <v>44</v>
      </c>
      <c r="G18" s="8" t="s">
        <v>45</v>
      </c>
    </row>
    <row r="19" spans="3:8" x14ac:dyDescent="0.2">
      <c r="C19" s="8" t="s">
        <v>40</v>
      </c>
      <c r="D19" s="10"/>
      <c r="E19" s="8" t="s">
        <v>75</v>
      </c>
      <c r="G19" s="8" t="s">
        <v>41</v>
      </c>
    </row>
    <row r="20" spans="3:8" x14ac:dyDescent="0.2">
      <c r="C20" s="8" t="s">
        <v>41</v>
      </c>
      <c r="D20" s="10"/>
      <c r="E20" s="8"/>
      <c r="G20" s="8" t="s">
        <v>48</v>
      </c>
    </row>
    <row r="21" spans="3:8" x14ac:dyDescent="0.2">
      <c r="C21" s="8"/>
      <c r="D21" s="10"/>
      <c r="E21" s="8"/>
      <c r="G21" s="8" t="s">
        <v>54</v>
      </c>
    </row>
    <row r="22" spans="3:8" x14ac:dyDescent="0.2">
      <c r="C22" s="8"/>
      <c r="D22" s="10"/>
      <c r="E22" s="8"/>
      <c r="G22" s="8" t="s">
        <v>64</v>
      </c>
      <c r="H22" s="10"/>
    </row>
    <row r="23" spans="3:8" ht="17" thickBot="1" x14ac:dyDescent="0.25">
      <c r="C23" s="9"/>
      <c r="D23" s="10"/>
      <c r="E23" s="9"/>
      <c r="G23" s="9" t="s">
        <v>75</v>
      </c>
    </row>
    <row r="24" spans="3:8" x14ac:dyDescent="0.2">
      <c r="D24" s="10"/>
      <c r="G24" s="10"/>
    </row>
    <row r="25" spans="3:8" x14ac:dyDescent="0.2">
      <c r="D25" s="10"/>
      <c r="E25" s="5" t="s">
        <v>46</v>
      </c>
    </row>
    <row r="26" spans="3:8" ht="17" thickBot="1" x14ac:dyDescent="0.25"/>
    <row r="27" spans="3:8" ht="17" thickBot="1" x14ac:dyDescent="0.25">
      <c r="E27" s="12" t="s">
        <v>135</v>
      </c>
    </row>
    <row r="28" spans="3:8" x14ac:dyDescent="0.2">
      <c r="E28" s="7" t="s">
        <v>135</v>
      </c>
    </row>
    <row r="29" spans="3:8" x14ac:dyDescent="0.2">
      <c r="E29" s="8" t="s">
        <v>136</v>
      </c>
    </row>
    <row r="30" spans="3:8" x14ac:dyDescent="0.2">
      <c r="E30" s="8" t="s">
        <v>137</v>
      </c>
    </row>
    <row r="31" spans="3:8" x14ac:dyDescent="0.2">
      <c r="E31" s="8"/>
      <c r="G31" s="10"/>
    </row>
    <row r="32" spans="3:8" x14ac:dyDescent="0.2">
      <c r="E32" s="8"/>
    </row>
    <row r="33" spans="4:6" x14ac:dyDescent="0.2">
      <c r="E33" s="8"/>
    </row>
    <row r="34" spans="4:6" x14ac:dyDescent="0.2">
      <c r="D34" s="10"/>
      <c r="E34" s="8"/>
      <c r="F34" s="10"/>
    </row>
    <row r="35" spans="4:6" ht="17" thickBot="1" x14ac:dyDescent="0.25">
      <c r="E35" s="9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2956-A0E8-2B48-AE1F-19459CB4DBDB}">
  <dimension ref="A1:N54"/>
  <sheetViews>
    <sheetView topLeftCell="A16" zoomScale="93" workbookViewId="0">
      <selection activeCell="A2" sqref="A2"/>
    </sheetView>
  </sheetViews>
  <sheetFormatPr baseColWidth="10" defaultRowHeight="16" x14ac:dyDescent="0.2"/>
  <cols>
    <col min="1" max="1" width="17.1640625" bestFit="1" customWidth="1"/>
    <col min="2" max="2" width="29.6640625" bestFit="1" customWidth="1"/>
    <col min="3" max="3" width="20.33203125" bestFit="1" customWidth="1"/>
    <col min="4" max="5" width="14" bestFit="1" customWidth="1"/>
    <col min="6" max="6" width="4.1640625" customWidth="1"/>
    <col min="7" max="7" width="17.1640625" bestFit="1" customWidth="1"/>
    <col min="8" max="8" width="20.33203125" bestFit="1" customWidth="1"/>
    <col min="13" max="13" width="17.1640625" bestFit="1" customWidth="1"/>
    <col min="14" max="14" width="20.33203125" bestFit="1" customWidth="1"/>
  </cols>
  <sheetData>
    <row r="1" spans="1:14" ht="17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s="21"/>
    </row>
    <row r="2" spans="1:14" ht="17" thickBot="1" x14ac:dyDescent="0.25">
      <c r="A2" s="43" t="s">
        <v>52</v>
      </c>
      <c r="B2" s="43" t="s">
        <v>4</v>
      </c>
      <c r="C2" s="43" t="s">
        <v>131</v>
      </c>
      <c r="D2" s="30" t="s">
        <v>168</v>
      </c>
      <c r="E2" s="31" t="s">
        <v>169</v>
      </c>
      <c r="F2" s="33"/>
      <c r="G2" s="43" t="s">
        <v>129</v>
      </c>
      <c r="H2" s="43" t="s">
        <v>131</v>
      </c>
      <c r="I2" s="33"/>
      <c r="J2" s="33"/>
      <c r="K2" s="33"/>
      <c r="L2" s="33"/>
      <c r="M2" s="34"/>
      <c r="N2" s="21"/>
    </row>
    <row r="3" spans="1:14" ht="17" thickBot="1" x14ac:dyDescent="0.25">
      <c r="A3" s="44" t="s">
        <v>49</v>
      </c>
      <c r="B3" s="33"/>
      <c r="C3" s="40">
        <v>18581</v>
      </c>
      <c r="D3" s="59">
        <v>10930</v>
      </c>
      <c r="E3" s="58">
        <v>7651</v>
      </c>
      <c r="F3" s="33"/>
      <c r="G3" s="52" t="s">
        <v>49</v>
      </c>
      <c r="H3" s="49">
        <v>166494.6</v>
      </c>
      <c r="I3" s="33"/>
      <c r="J3" s="33"/>
      <c r="K3" s="33"/>
      <c r="L3" s="33"/>
      <c r="M3" s="34"/>
      <c r="N3" s="21"/>
    </row>
    <row r="4" spans="1:14" x14ac:dyDescent="0.2">
      <c r="A4" s="45"/>
      <c r="B4" s="44" t="s">
        <v>27</v>
      </c>
      <c r="C4" s="41">
        <v>185.3</v>
      </c>
      <c r="D4" s="35">
        <v>109</v>
      </c>
      <c r="E4" s="56">
        <v>76.300000000000011</v>
      </c>
      <c r="F4" s="33"/>
      <c r="G4" s="53" t="s">
        <v>51</v>
      </c>
      <c r="H4" s="50">
        <v>152903.1</v>
      </c>
      <c r="I4" s="33"/>
      <c r="J4" s="33"/>
      <c r="K4" s="33"/>
      <c r="L4" s="33"/>
      <c r="M4" s="34"/>
      <c r="N4" s="21"/>
    </row>
    <row r="5" spans="1:14" ht="17" thickBot="1" x14ac:dyDescent="0.25">
      <c r="A5" s="45"/>
      <c r="B5" s="45" t="s">
        <v>25</v>
      </c>
      <c r="C5" s="41">
        <v>277.10000000000002</v>
      </c>
      <c r="D5" s="35">
        <v>163</v>
      </c>
      <c r="E5" s="56">
        <v>114.10000000000002</v>
      </c>
      <c r="F5" s="33"/>
      <c r="G5" s="54" t="s">
        <v>50</v>
      </c>
      <c r="H5" s="50">
        <v>153877.20000000001</v>
      </c>
      <c r="I5" s="33"/>
      <c r="J5" s="33"/>
      <c r="K5" s="33"/>
      <c r="L5" s="33"/>
      <c r="M5" s="34"/>
      <c r="N5" s="21"/>
    </row>
    <row r="6" spans="1:14" ht="17" thickBot="1" x14ac:dyDescent="0.25">
      <c r="A6" s="45"/>
      <c r="B6" s="45" t="s">
        <v>26</v>
      </c>
      <c r="C6" s="41">
        <v>119</v>
      </c>
      <c r="D6" s="35">
        <v>70</v>
      </c>
      <c r="E6" s="56">
        <v>49</v>
      </c>
      <c r="F6" s="33"/>
      <c r="G6" s="55" t="s">
        <v>130</v>
      </c>
      <c r="H6" s="51">
        <v>1417239</v>
      </c>
      <c r="I6" s="33"/>
      <c r="J6" s="33"/>
      <c r="K6" s="33"/>
      <c r="L6" s="33"/>
      <c r="M6" s="34"/>
      <c r="N6" s="21"/>
    </row>
    <row r="7" spans="1:14" x14ac:dyDescent="0.2">
      <c r="A7" s="45"/>
      <c r="B7" s="45" t="s">
        <v>29</v>
      </c>
      <c r="C7" s="41">
        <v>119</v>
      </c>
      <c r="D7" s="35">
        <v>70</v>
      </c>
      <c r="E7" s="56">
        <v>49</v>
      </c>
      <c r="F7" s="33"/>
      <c r="I7" s="33"/>
      <c r="J7" s="33"/>
      <c r="K7" s="33"/>
      <c r="L7" s="33"/>
      <c r="M7" s="34"/>
      <c r="N7" s="21"/>
    </row>
    <row r="8" spans="1:14" x14ac:dyDescent="0.2">
      <c r="A8" s="45"/>
      <c r="B8" s="45" t="s">
        <v>32</v>
      </c>
      <c r="C8" s="41">
        <v>119</v>
      </c>
      <c r="D8" s="35">
        <v>70</v>
      </c>
      <c r="E8" s="56">
        <v>49</v>
      </c>
      <c r="F8" s="33"/>
      <c r="G8" s="33"/>
      <c r="H8" s="33"/>
      <c r="I8" s="33"/>
      <c r="J8" s="33"/>
      <c r="K8" s="33"/>
      <c r="L8" s="33"/>
      <c r="M8" s="34"/>
      <c r="N8" s="21"/>
    </row>
    <row r="9" spans="1:14" x14ac:dyDescent="0.2">
      <c r="A9" s="45"/>
      <c r="B9" s="45" t="s">
        <v>30</v>
      </c>
      <c r="C9" s="41">
        <v>185.3</v>
      </c>
      <c r="D9" s="35">
        <v>109</v>
      </c>
      <c r="E9" s="56">
        <v>76.300000000000011</v>
      </c>
      <c r="F9" s="33"/>
      <c r="G9" s="33"/>
      <c r="H9" s="33"/>
      <c r="I9" s="33"/>
      <c r="J9" s="33"/>
      <c r="K9" s="33"/>
      <c r="L9" s="33"/>
      <c r="M9" s="34"/>
      <c r="N9" s="21"/>
    </row>
    <row r="10" spans="1:14" x14ac:dyDescent="0.2">
      <c r="A10" s="45"/>
      <c r="B10" s="45" t="s">
        <v>33</v>
      </c>
      <c r="C10" s="41">
        <v>185.3</v>
      </c>
      <c r="D10" s="35">
        <v>109</v>
      </c>
      <c r="E10" s="56">
        <v>76.300000000000011</v>
      </c>
      <c r="F10" s="33"/>
      <c r="G10" s="33"/>
      <c r="H10" s="33"/>
      <c r="I10" s="33"/>
      <c r="J10" s="33"/>
      <c r="K10" s="33"/>
      <c r="L10" s="33"/>
      <c r="M10" s="34"/>
      <c r="N10" s="21"/>
    </row>
    <row r="11" spans="1:14" x14ac:dyDescent="0.2">
      <c r="A11" s="45"/>
      <c r="B11" s="45" t="s">
        <v>31</v>
      </c>
      <c r="C11" s="41">
        <v>277.10000000000002</v>
      </c>
      <c r="D11" s="35">
        <v>163</v>
      </c>
      <c r="E11" s="56">
        <v>114.10000000000002</v>
      </c>
      <c r="F11" s="33"/>
      <c r="G11" s="33"/>
      <c r="H11" s="33"/>
      <c r="I11" s="33"/>
      <c r="J11" s="33"/>
      <c r="K11" s="33"/>
      <c r="L11" s="33"/>
      <c r="M11" s="34"/>
      <c r="N11" s="21"/>
    </row>
    <row r="12" spans="1:14" x14ac:dyDescent="0.2">
      <c r="A12" s="45"/>
      <c r="B12" s="45" t="s">
        <v>28</v>
      </c>
      <c r="C12" s="41">
        <v>277.10000000000002</v>
      </c>
      <c r="D12" s="35">
        <v>163</v>
      </c>
      <c r="E12" s="56">
        <v>114.10000000000002</v>
      </c>
      <c r="F12" s="33"/>
      <c r="G12" s="33"/>
      <c r="H12" s="33"/>
      <c r="I12" s="33"/>
      <c r="J12" s="33"/>
      <c r="K12" s="33"/>
      <c r="L12" s="33"/>
      <c r="M12" s="34"/>
      <c r="N12" s="21"/>
    </row>
    <row r="13" spans="1:14" ht="17" thickBot="1" x14ac:dyDescent="0.25">
      <c r="A13" s="45"/>
      <c r="B13" s="46" t="s">
        <v>34</v>
      </c>
      <c r="C13" s="41">
        <v>277.10000000000002</v>
      </c>
      <c r="D13" s="35">
        <v>163</v>
      </c>
      <c r="E13" s="56">
        <v>114.10000000000002</v>
      </c>
      <c r="F13" s="33"/>
      <c r="G13" s="33"/>
      <c r="H13" s="33"/>
      <c r="I13" s="33"/>
      <c r="J13" s="33"/>
      <c r="K13" s="33"/>
      <c r="L13" s="33"/>
      <c r="M13" s="34"/>
      <c r="N13" s="21"/>
    </row>
    <row r="14" spans="1:14" ht="17" thickBot="1" x14ac:dyDescent="0.25">
      <c r="A14" s="45" t="s">
        <v>51</v>
      </c>
      <c r="B14" s="33"/>
      <c r="C14" s="41">
        <v>19925.7</v>
      </c>
      <c r="D14" s="35">
        <v>11721</v>
      </c>
      <c r="E14" s="56">
        <v>8204.7000000000007</v>
      </c>
      <c r="F14" s="33"/>
      <c r="G14" s="33"/>
      <c r="H14" s="33"/>
      <c r="I14" s="33"/>
      <c r="J14" s="33"/>
      <c r="K14" s="33"/>
      <c r="L14" s="33"/>
      <c r="M14" s="34"/>
      <c r="N14" s="21"/>
    </row>
    <row r="15" spans="1:14" x14ac:dyDescent="0.2">
      <c r="A15" s="45"/>
      <c r="B15" s="44" t="s">
        <v>7</v>
      </c>
      <c r="C15" s="41">
        <v>277.10000000000002</v>
      </c>
      <c r="D15" s="35">
        <v>163</v>
      </c>
      <c r="E15" s="56">
        <v>114.10000000000002</v>
      </c>
      <c r="F15" s="33"/>
      <c r="G15" s="33"/>
      <c r="H15" s="33"/>
      <c r="I15" s="33"/>
      <c r="J15" s="33"/>
      <c r="K15" s="33"/>
      <c r="L15" s="33"/>
      <c r="M15" s="34"/>
      <c r="N15" s="21"/>
    </row>
    <row r="16" spans="1:14" x14ac:dyDescent="0.2">
      <c r="A16" s="45"/>
      <c r="B16" s="45" t="s">
        <v>5</v>
      </c>
      <c r="C16" s="41">
        <v>459</v>
      </c>
      <c r="D16" s="35">
        <v>270</v>
      </c>
      <c r="E16" s="56">
        <v>189</v>
      </c>
      <c r="F16" s="33"/>
      <c r="G16" s="33"/>
      <c r="H16" s="33"/>
      <c r="I16" s="33"/>
      <c r="J16" s="33"/>
      <c r="K16" s="33"/>
      <c r="L16" s="33"/>
      <c r="M16" s="34"/>
      <c r="N16" s="21"/>
    </row>
    <row r="17" spans="1:14" x14ac:dyDescent="0.2">
      <c r="A17" s="45"/>
      <c r="B17" s="45" t="s">
        <v>6</v>
      </c>
      <c r="C17" s="41">
        <v>185.3</v>
      </c>
      <c r="D17" s="35">
        <v>109</v>
      </c>
      <c r="E17" s="56">
        <v>76.300000000000011</v>
      </c>
      <c r="F17" s="33"/>
      <c r="G17" s="33"/>
      <c r="H17" s="33"/>
      <c r="I17" s="33"/>
      <c r="J17" s="33"/>
      <c r="K17" s="33"/>
      <c r="L17" s="33"/>
      <c r="M17" s="34"/>
      <c r="N17" s="21"/>
    </row>
    <row r="18" spans="1:14" x14ac:dyDescent="0.2">
      <c r="A18" s="45"/>
      <c r="B18" s="45" t="s">
        <v>9</v>
      </c>
      <c r="C18" s="41">
        <v>185.3</v>
      </c>
      <c r="D18" s="35">
        <v>109</v>
      </c>
      <c r="E18" s="56">
        <v>76.300000000000011</v>
      </c>
      <c r="F18" s="33"/>
      <c r="G18" s="33"/>
      <c r="H18" s="33"/>
      <c r="I18" s="33"/>
      <c r="J18" s="33"/>
      <c r="K18" s="33"/>
      <c r="L18" s="33"/>
      <c r="M18" s="34"/>
      <c r="N18" s="21"/>
    </row>
    <row r="19" spans="1:14" x14ac:dyDescent="0.2">
      <c r="A19" s="45"/>
      <c r="B19" s="45" t="s">
        <v>12</v>
      </c>
      <c r="C19" s="41">
        <v>185.3</v>
      </c>
      <c r="D19" s="35">
        <v>109</v>
      </c>
      <c r="E19" s="56">
        <v>76.300000000000011</v>
      </c>
      <c r="F19" s="33"/>
      <c r="G19" s="33"/>
      <c r="H19" s="33"/>
      <c r="I19" s="33"/>
      <c r="J19" s="33"/>
      <c r="K19" s="33"/>
      <c r="L19" s="33"/>
      <c r="M19" s="34"/>
      <c r="N19" s="21"/>
    </row>
    <row r="20" spans="1:14" x14ac:dyDescent="0.2">
      <c r="A20" s="45"/>
      <c r="B20" s="45" t="s">
        <v>10</v>
      </c>
      <c r="C20" s="41">
        <v>277.10000000000002</v>
      </c>
      <c r="D20" s="35">
        <v>163</v>
      </c>
      <c r="E20" s="56">
        <v>114.10000000000002</v>
      </c>
      <c r="F20" s="33"/>
      <c r="G20" s="33"/>
      <c r="H20" s="33"/>
      <c r="I20" s="33"/>
      <c r="J20" s="33"/>
      <c r="K20" s="33"/>
      <c r="L20" s="33"/>
      <c r="M20" s="34"/>
      <c r="N20" s="21"/>
    </row>
    <row r="21" spans="1:14" x14ac:dyDescent="0.2">
      <c r="A21" s="45"/>
      <c r="B21" s="45" t="s">
        <v>13</v>
      </c>
      <c r="C21" s="41">
        <v>277.10000000000002</v>
      </c>
      <c r="D21" s="35">
        <v>163</v>
      </c>
      <c r="E21" s="56">
        <v>114.10000000000002</v>
      </c>
      <c r="F21" s="33"/>
      <c r="G21" s="33"/>
      <c r="H21" s="33"/>
      <c r="I21" s="33"/>
      <c r="J21" s="33"/>
      <c r="K21" s="33"/>
      <c r="L21" s="33"/>
      <c r="M21" s="34"/>
      <c r="N21" s="21"/>
    </row>
    <row r="22" spans="1:14" x14ac:dyDescent="0.2">
      <c r="A22" s="45"/>
      <c r="B22" s="45" t="s">
        <v>11</v>
      </c>
      <c r="C22" s="41">
        <v>119</v>
      </c>
      <c r="D22" s="35">
        <v>70</v>
      </c>
      <c r="E22" s="56">
        <v>49</v>
      </c>
      <c r="F22" s="33"/>
      <c r="G22" s="33"/>
      <c r="H22" s="33"/>
      <c r="I22" s="33"/>
      <c r="J22" s="33"/>
      <c r="K22" s="33"/>
      <c r="L22" s="33"/>
      <c r="M22" s="34"/>
      <c r="N22" s="21"/>
    </row>
    <row r="23" spans="1:14" x14ac:dyDescent="0.2">
      <c r="A23" s="45"/>
      <c r="B23" s="45" t="s">
        <v>8</v>
      </c>
      <c r="C23" s="41">
        <v>119</v>
      </c>
      <c r="D23" s="35">
        <v>70</v>
      </c>
      <c r="E23" s="56">
        <v>49</v>
      </c>
      <c r="F23" s="33"/>
      <c r="G23" s="33"/>
      <c r="H23" s="33"/>
      <c r="I23" s="33"/>
      <c r="J23" s="33"/>
      <c r="K23" s="33"/>
      <c r="L23" s="33"/>
      <c r="M23" s="34"/>
      <c r="N23" s="21"/>
    </row>
    <row r="24" spans="1:14" ht="17" thickBot="1" x14ac:dyDescent="0.25">
      <c r="A24" s="45"/>
      <c r="B24" s="46" t="s">
        <v>14</v>
      </c>
      <c r="C24" s="41">
        <v>119</v>
      </c>
      <c r="D24" s="35">
        <v>70</v>
      </c>
      <c r="E24" s="56">
        <v>49</v>
      </c>
      <c r="F24" s="33"/>
      <c r="G24" s="33"/>
      <c r="H24" s="33"/>
      <c r="I24" s="33"/>
      <c r="J24" s="33"/>
      <c r="K24" s="33"/>
      <c r="L24" s="33"/>
      <c r="M24" s="34"/>
      <c r="N24" s="21"/>
    </row>
    <row r="25" spans="1:14" ht="17" thickBot="1" x14ac:dyDescent="0.25">
      <c r="A25" s="45" t="s">
        <v>50</v>
      </c>
      <c r="B25" s="33"/>
      <c r="C25" s="41">
        <v>16000.4</v>
      </c>
      <c r="D25" s="35">
        <v>9412</v>
      </c>
      <c r="E25" s="56">
        <v>6588.4</v>
      </c>
      <c r="F25" s="33"/>
      <c r="G25" s="33"/>
      <c r="H25" s="33"/>
      <c r="I25" s="33"/>
      <c r="J25" s="33"/>
      <c r="K25" s="33"/>
      <c r="L25" s="33"/>
      <c r="M25" s="34"/>
      <c r="N25" s="21"/>
    </row>
    <row r="26" spans="1:14" x14ac:dyDescent="0.2">
      <c r="A26" s="45"/>
      <c r="B26" s="44" t="s">
        <v>16</v>
      </c>
      <c r="C26" s="41">
        <v>119</v>
      </c>
      <c r="D26" s="35">
        <v>70</v>
      </c>
      <c r="E26" s="56">
        <v>49</v>
      </c>
      <c r="F26" s="33"/>
      <c r="G26" s="33"/>
      <c r="H26" s="33"/>
      <c r="I26" s="33"/>
      <c r="J26" s="33"/>
      <c r="K26" s="33"/>
      <c r="L26" s="33"/>
      <c r="M26" s="34"/>
      <c r="N26" s="21"/>
    </row>
    <row r="27" spans="1:14" x14ac:dyDescent="0.2">
      <c r="A27" s="45"/>
      <c r="B27" s="45" t="s">
        <v>15</v>
      </c>
      <c r="C27" s="41">
        <v>185.3</v>
      </c>
      <c r="D27" s="35">
        <v>109</v>
      </c>
      <c r="E27" s="56">
        <v>76.300000000000011</v>
      </c>
      <c r="F27" s="33"/>
      <c r="G27" s="33"/>
      <c r="H27" s="33"/>
      <c r="I27" s="33"/>
      <c r="J27" s="33"/>
      <c r="K27" s="33"/>
      <c r="L27" s="33"/>
      <c r="M27" s="34"/>
      <c r="N27" s="21"/>
    </row>
    <row r="28" spans="1:14" x14ac:dyDescent="0.2">
      <c r="A28" s="45"/>
      <c r="B28" s="45" t="s">
        <v>24</v>
      </c>
      <c r="C28" s="41">
        <v>277.10000000000002</v>
      </c>
      <c r="D28" s="35">
        <v>163</v>
      </c>
      <c r="E28" s="56">
        <v>114.10000000000002</v>
      </c>
      <c r="F28" s="33"/>
      <c r="G28" s="33"/>
      <c r="H28" s="33"/>
      <c r="I28" s="33"/>
      <c r="J28" s="33"/>
      <c r="K28" s="33"/>
      <c r="L28" s="33"/>
      <c r="M28" s="34"/>
      <c r="N28" s="21"/>
    </row>
    <row r="29" spans="1:14" x14ac:dyDescent="0.2">
      <c r="A29" s="45"/>
      <c r="B29" s="45" t="s">
        <v>18</v>
      </c>
      <c r="C29" s="41">
        <v>277.10000000000002</v>
      </c>
      <c r="D29" s="35">
        <v>163</v>
      </c>
      <c r="E29" s="56">
        <v>114.10000000000002</v>
      </c>
      <c r="F29" s="33"/>
      <c r="G29" s="33"/>
      <c r="H29" s="33"/>
      <c r="I29" s="33"/>
      <c r="J29" s="33"/>
      <c r="K29" s="33"/>
      <c r="L29" s="33"/>
      <c r="M29" s="34"/>
      <c r="N29" s="21"/>
    </row>
    <row r="30" spans="1:14" x14ac:dyDescent="0.2">
      <c r="A30" s="45"/>
      <c r="B30" s="45" t="s">
        <v>21</v>
      </c>
      <c r="C30" s="41">
        <v>277.10000000000002</v>
      </c>
      <c r="D30" s="35">
        <v>163</v>
      </c>
      <c r="E30" s="56">
        <v>114.10000000000002</v>
      </c>
      <c r="F30" s="33"/>
      <c r="G30" s="33"/>
      <c r="H30" s="33"/>
      <c r="I30" s="33"/>
      <c r="J30" s="33"/>
      <c r="K30" s="33"/>
      <c r="L30" s="33"/>
      <c r="M30" s="34"/>
      <c r="N30" s="21"/>
    </row>
    <row r="31" spans="1:14" x14ac:dyDescent="0.2">
      <c r="A31" s="45"/>
      <c r="B31" s="45" t="s">
        <v>19</v>
      </c>
      <c r="C31" s="41">
        <v>119</v>
      </c>
      <c r="D31" s="35">
        <v>70</v>
      </c>
      <c r="E31" s="56">
        <v>49</v>
      </c>
      <c r="F31" s="33"/>
      <c r="G31" s="33"/>
      <c r="H31" s="33"/>
      <c r="I31" s="33"/>
      <c r="J31" s="33"/>
      <c r="K31" s="33"/>
      <c r="L31" s="33"/>
      <c r="M31" s="34"/>
      <c r="N31" s="21"/>
    </row>
    <row r="32" spans="1:14" x14ac:dyDescent="0.2">
      <c r="A32" s="45"/>
      <c r="B32" s="45" t="s">
        <v>22</v>
      </c>
      <c r="C32" s="41">
        <v>119</v>
      </c>
      <c r="D32" s="35">
        <v>70</v>
      </c>
      <c r="E32" s="56">
        <v>49</v>
      </c>
      <c r="F32" s="33"/>
      <c r="G32" s="33"/>
      <c r="H32" s="33"/>
      <c r="I32" s="33"/>
      <c r="J32" s="33"/>
      <c r="K32" s="33"/>
      <c r="L32" s="33"/>
      <c r="M32" s="34"/>
      <c r="N32" s="21"/>
    </row>
    <row r="33" spans="1:14" x14ac:dyDescent="0.2">
      <c r="A33" s="45"/>
      <c r="B33" s="45" t="s">
        <v>20</v>
      </c>
      <c r="C33" s="41">
        <v>185.3</v>
      </c>
      <c r="D33" s="35">
        <v>109</v>
      </c>
      <c r="E33" s="56">
        <v>76.300000000000011</v>
      </c>
      <c r="F33" s="33"/>
      <c r="G33" s="33"/>
      <c r="H33" s="33"/>
      <c r="I33" s="33"/>
      <c r="J33" s="33"/>
      <c r="K33" s="33"/>
      <c r="L33" s="33"/>
      <c r="M33" s="34"/>
      <c r="N33" s="21"/>
    </row>
    <row r="34" spans="1:14" x14ac:dyDescent="0.2">
      <c r="A34" s="45"/>
      <c r="B34" s="45" t="s">
        <v>17</v>
      </c>
      <c r="C34" s="41">
        <v>11.9</v>
      </c>
      <c r="D34" s="35">
        <v>7</v>
      </c>
      <c r="E34" s="56">
        <v>4.9000000000000004</v>
      </c>
      <c r="F34" s="33"/>
      <c r="G34" s="33"/>
      <c r="H34" s="33"/>
      <c r="I34" s="33"/>
      <c r="J34" s="33"/>
      <c r="K34" s="33"/>
      <c r="L34" s="33"/>
      <c r="M34" s="34"/>
      <c r="N34" s="21"/>
    </row>
    <row r="35" spans="1:14" ht="17" thickBot="1" x14ac:dyDescent="0.25">
      <c r="A35" s="46"/>
      <c r="B35" s="46" t="s">
        <v>23</v>
      </c>
      <c r="C35" s="41">
        <v>185.3</v>
      </c>
      <c r="D35" s="35">
        <v>109</v>
      </c>
      <c r="E35" s="56">
        <v>76.300000000000011</v>
      </c>
      <c r="F35" s="33"/>
      <c r="G35" s="33"/>
      <c r="H35" s="33"/>
      <c r="I35" s="33"/>
      <c r="J35" s="33"/>
      <c r="K35" s="33"/>
      <c r="L35" s="33"/>
      <c r="M35" s="34"/>
      <c r="N35" s="21"/>
    </row>
    <row r="36" spans="1:14" ht="17" thickBot="1" x14ac:dyDescent="0.25">
      <c r="A36" s="47" t="s">
        <v>130</v>
      </c>
      <c r="B36" s="48"/>
      <c r="C36" s="42">
        <v>162557.4</v>
      </c>
      <c r="D36" s="39">
        <v>95622</v>
      </c>
      <c r="E36" s="57">
        <v>66935.399999999994</v>
      </c>
      <c r="F36" s="33"/>
      <c r="G36" s="33"/>
      <c r="H36" s="33"/>
      <c r="I36" s="33"/>
      <c r="J36" s="33"/>
      <c r="K36" s="33"/>
      <c r="L36" s="33"/>
      <c r="M36" s="34"/>
      <c r="N36" s="21"/>
    </row>
    <row r="37" spans="1:14" x14ac:dyDescent="0.2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4"/>
      <c r="N37" s="21"/>
    </row>
    <row r="38" spans="1:14" x14ac:dyDescent="0.2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4"/>
      <c r="N38" s="21"/>
    </row>
    <row r="39" spans="1:14" x14ac:dyDescent="0.2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/>
      <c r="N39" s="21"/>
    </row>
    <row r="40" spans="1:14" x14ac:dyDescent="0.2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4"/>
      <c r="N40" s="21"/>
    </row>
    <row r="41" spans="1:14" x14ac:dyDescent="0.2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4"/>
      <c r="N41" s="21"/>
    </row>
    <row r="42" spans="1:14" x14ac:dyDescent="0.2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4"/>
      <c r="N42" s="21"/>
    </row>
    <row r="43" spans="1:14" x14ac:dyDescent="0.2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4"/>
      <c r="N43" s="21"/>
    </row>
    <row r="44" spans="1:14" x14ac:dyDescent="0.2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4"/>
      <c r="N44" s="21"/>
    </row>
    <row r="45" spans="1:14" x14ac:dyDescent="0.2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4"/>
      <c r="N45" s="21"/>
    </row>
    <row r="46" spans="1:14" x14ac:dyDescent="0.2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4"/>
      <c r="N46" s="21"/>
    </row>
    <row r="47" spans="1:14" x14ac:dyDescent="0.2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  <c r="N47" s="21"/>
    </row>
    <row r="48" spans="1:14" x14ac:dyDescent="0.2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4"/>
      <c r="N48" s="21"/>
    </row>
    <row r="49" spans="1:14" x14ac:dyDescent="0.2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4"/>
      <c r="N49" s="21"/>
    </row>
    <row r="50" spans="1:14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4"/>
      <c r="N50" s="21"/>
    </row>
    <row r="51" spans="1:14" x14ac:dyDescent="0.2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4"/>
      <c r="N51" s="21"/>
    </row>
    <row r="52" spans="1:14" x14ac:dyDescent="0.2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4"/>
      <c r="N52" s="21"/>
    </row>
    <row r="53" spans="1:14" x14ac:dyDescent="0.2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4"/>
      <c r="N53" s="21"/>
    </row>
    <row r="54" spans="1:14" ht="17" thickBot="1" x14ac:dyDescent="0.25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21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E651-A232-534B-B0F9-3C44728A1CFF}">
  <dimension ref="A1:B4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135</v>
      </c>
      <c r="B1" t="s">
        <v>161</v>
      </c>
    </row>
    <row r="2" spans="1:2" x14ac:dyDescent="0.2">
      <c r="A2" t="s">
        <v>158</v>
      </c>
      <c r="B2" s="25">
        <v>0.1</v>
      </c>
    </row>
    <row r="3" spans="1:2" x14ac:dyDescent="0.2">
      <c r="A3" t="s">
        <v>159</v>
      </c>
      <c r="B3" s="25">
        <v>0.2</v>
      </c>
    </row>
    <row r="4" spans="1:2" x14ac:dyDescent="0.2">
      <c r="A4" t="s">
        <v>160</v>
      </c>
      <c r="B4" s="25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7DB7-E0B5-8042-8A1C-B4CE44D3F0FE}">
  <dimension ref="A1:E10"/>
  <sheetViews>
    <sheetView workbookViewId="0">
      <selection activeCell="C8" sqref="C8:C10"/>
    </sheetView>
  </sheetViews>
  <sheetFormatPr baseColWidth="10" defaultRowHeight="16" x14ac:dyDescent="0.2"/>
  <cols>
    <col min="1" max="1" width="10.33203125" bestFit="1" customWidth="1"/>
    <col min="2" max="2" width="26" bestFit="1" customWidth="1"/>
    <col min="3" max="3" width="12.83203125" bestFit="1" customWidth="1"/>
  </cols>
  <sheetData>
    <row r="1" spans="1:5" x14ac:dyDescent="0.2">
      <c r="A1" s="11" t="s">
        <v>42</v>
      </c>
      <c r="B1" s="10" t="s">
        <v>77</v>
      </c>
      <c r="C1" s="10" t="s">
        <v>40</v>
      </c>
      <c r="D1" s="13"/>
      <c r="E1" s="10"/>
    </row>
    <row r="2" spans="1:5" x14ac:dyDescent="0.2">
      <c r="A2" s="22" t="s">
        <v>65</v>
      </c>
      <c r="B2" s="2" t="s">
        <v>162</v>
      </c>
      <c r="C2" t="s">
        <v>165</v>
      </c>
    </row>
    <row r="3" spans="1:5" x14ac:dyDescent="0.2">
      <c r="A3" s="23" t="s">
        <v>66</v>
      </c>
      <c r="B3" s="2" t="s">
        <v>162</v>
      </c>
      <c r="C3" t="s">
        <v>166</v>
      </c>
    </row>
    <row r="4" spans="1:5" x14ac:dyDescent="0.2">
      <c r="A4" s="22" t="s">
        <v>67</v>
      </c>
      <c r="B4" s="2" t="s">
        <v>162</v>
      </c>
      <c r="C4" t="s">
        <v>167</v>
      </c>
    </row>
    <row r="5" spans="1:5" x14ac:dyDescent="0.2">
      <c r="A5" s="24" t="s">
        <v>68</v>
      </c>
      <c r="B5" s="2" t="s">
        <v>163</v>
      </c>
      <c r="C5" t="s">
        <v>165</v>
      </c>
    </row>
    <row r="6" spans="1:5" x14ac:dyDescent="0.2">
      <c r="A6" s="24" t="s">
        <v>69</v>
      </c>
      <c r="B6" s="2" t="s">
        <v>163</v>
      </c>
      <c r="C6" t="s">
        <v>166</v>
      </c>
    </row>
    <row r="7" spans="1:5" x14ac:dyDescent="0.2">
      <c r="A7" s="24" t="s">
        <v>70</v>
      </c>
      <c r="B7" s="2" t="s">
        <v>163</v>
      </c>
      <c r="C7" t="s">
        <v>167</v>
      </c>
    </row>
    <row r="8" spans="1:5" x14ac:dyDescent="0.2">
      <c r="A8" s="24" t="s">
        <v>71</v>
      </c>
      <c r="B8" s="2" t="s">
        <v>164</v>
      </c>
      <c r="C8" t="s">
        <v>165</v>
      </c>
    </row>
    <row r="9" spans="1:5" x14ac:dyDescent="0.2">
      <c r="A9" s="24" t="s">
        <v>72</v>
      </c>
      <c r="B9" s="2" t="s">
        <v>164</v>
      </c>
      <c r="C9" t="s">
        <v>166</v>
      </c>
    </row>
    <row r="10" spans="1:5" x14ac:dyDescent="0.2">
      <c r="A10" s="24" t="s">
        <v>73</v>
      </c>
      <c r="B10" s="2" t="s">
        <v>164</v>
      </c>
      <c r="C10" t="s">
        <v>167</v>
      </c>
    </row>
  </sheetData>
  <hyperlinks>
    <hyperlink ref="B2" r:id="rId1" xr:uid="{160B546B-3DC7-7B48-9579-3BC40CB6ED15}"/>
    <hyperlink ref="B3" r:id="rId2" xr:uid="{C4CEEB8A-9092-DE47-B626-07E9E0F36DBC}"/>
    <hyperlink ref="B4" r:id="rId3" xr:uid="{F4828C42-759B-4B4D-A120-2A6DC4DFF235}"/>
    <hyperlink ref="B5" r:id="rId4" xr:uid="{50BA8A19-33B1-AE4E-91BA-A873BC31834B}"/>
    <hyperlink ref="B6" r:id="rId5" xr:uid="{1F5E9121-810C-3D4C-BA08-267A6D18BC96}"/>
    <hyperlink ref="B7" r:id="rId6" xr:uid="{AC7C5EEA-FEC2-5146-B51A-A758E97095B5}"/>
    <hyperlink ref="B8" r:id="rId7" xr:uid="{C5EFEF4D-1EE0-8D49-93E6-CB37973D589C}"/>
    <hyperlink ref="B9" r:id="rId8" xr:uid="{25D4B274-49AF-2B4A-8655-2610FF4935E8}"/>
    <hyperlink ref="B10" r:id="rId9" xr:uid="{725102FB-42C9-6642-9E9D-F5FF54279D6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41D-5A41-2742-9B60-D4A5B00D783E}">
  <dimension ref="A1:F31"/>
  <sheetViews>
    <sheetView workbookViewId="0">
      <selection activeCell="F2" sqref="F2"/>
    </sheetView>
  </sheetViews>
  <sheetFormatPr baseColWidth="10" defaultRowHeight="16" x14ac:dyDescent="0.2"/>
  <cols>
    <col min="2" max="2" width="9.83203125" bestFit="1" customWidth="1"/>
    <col min="3" max="3" width="20.6640625" bestFit="1" customWidth="1"/>
    <col min="4" max="5" width="15.5" bestFit="1" customWidth="1"/>
  </cols>
  <sheetData>
    <row r="1" spans="1:6" x14ac:dyDescent="0.2">
      <c r="A1" s="11" t="s">
        <v>37</v>
      </c>
      <c r="B1" s="10" t="s">
        <v>78</v>
      </c>
      <c r="C1" s="10" t="s">
        <v>39</v>
      </c>
      <c r="D1" s="10" t="s">
        <v>40</v>
      </c>
      <c r="E1" s="10" t="s">
        <v>41</v>
      </c>
      <c r="F1" s="13" t="s">
        <v>135</v>
      </c>
    </row>
    <row r="2" spans="1:6" x14ac:dyDescent="0.2">
      <c r="A2" s="1" t="s">
        <v>5</v>
      </c>
      <c r="B2" t="s">
        <v>51</v>
      </c>
      <c r="C2" t="s">
        <v>79</v>
      </c>
      <c r="D2" t="s">
        <v>109</v>
      </c>
      <c r="E2" t="s">
        <v>110</v>
      </c>
    </row>
    <row r="3" spans="1:6" x14ac:dyDescent="0.2">
      <c r="A3" s="1" t="s">
        <v>6</v>
      </c>
      <c r="B3" t="s">
        <v>51</v>
      </c>
      <c r="C3" t="s">
        <v>80</v>
      </c>
      <c r="D3" t="s">
        <v>111</v>
      </c>
      <c r="E3" t="s">
        <v>112</v>
      </c>
    </row>
    <row r="4" spans="1:6" x14ac:dyDescent="0.2">
      <c r="A4" s="1" t="s">
        <v>7</v>
      </c>
      <c r="B4" t="s">
        <v>51</v>
      </c>
      <c r="C4" t="s">
        <v>81</v>
      </c>
      <c r="D4" t="s">
        <v>113</v>
      </c>
      <c r="E4" t="s">
        <v>114</v>
      </c>
    </row>
    <row r="5" spans="1:6" x14ac:dyDescent="0.2">
      <c r="A5" s="1" t="s">
        <v>8</v>
      </c>
      <c r="B5" t="s">
        <v>51</v>
      </c>
      <c r="C5" t="s">
        <v>82</v>
      </c>
      <c r="D5" t="s">
        <v>115</v>
      </c>
      <c r="E5" t="s">
        <v>116</v>
      </c>
    </row>
    <row r="6" spans="1:6" x14ac:dyDescent="0.2">
      <c r="A6" s="1" t="s">
        <v>9</v>
      </c>
      <c r="B6" t="s">
        <v>51</v>
      </c>
      <c r="C6" t="s">
        <v>83</v>
      </c>
      <c r="D6" t="s">
        <v>117</v>
      </c>
      <c r="E6" t="s">
        <v>118</v>
      </c>
    </row>
    <row r="7" spans="1:6" x14ac:dyDescent="0.2">
      <c r="A7" s="1" t="s">
        <v>10</v>
      </c>
      <c r="B7" t="s">
        <v>51</v>
      </c>
      <c r="C7" t="s">
        <v>84</v>
      </c>
      <c r="D7" t="s">
        <v>119</v>
      </c>
      <c r="E7" t="s">
        <v>120</v>
      </c>
    </row>
    <row r="8" spans="1:6" x14ac:dyDescent="0.2">
      <c r="A8" s="1" t="s">
        <v>11</v>
      </c>
      <c r="B8" t="s">
        <v>51</v>
      </c>
      <c r="C8" t="s">
        <v>85</v>
      </c>
      <c r="D8" t="s">
        <v>121</v>
      </c>
      <c r="E8" t="s">
        <v>122</v>
      </c>
    </row>
    <row r="9" spans="1:6" x14ac:dyDescent="0.2">
      <c r="A9" s="1" t="s">
        <v>12</v>
      </c>
      <c r="B9" t="s">
        <v>51</v>
      </c>
      <c r="C9" t="s">
        <v>86</v>
      </c>
      <c r="D9" t="s">
        <v>123</v>
      </c>
      <c r="E9" t="s">
        <v>124</v>
      </c>
    </row>
    <row r="10" spans="1:6" x14ac:dyDescent="0.2">
      <c r="A10" s="1" t="s">
        <v>13</v>
      </c>
      <c r="B10" t="s">
        <v>51</v>
      </c>
      <c r="C10" t="s">
        <v>87</v>
      </c>
      <c r="D10" t="s">
        <v>125</v>
      </c>
      <c r="E10" t="s">
        <v>126</v>
      </c>
    </row>
    <row r="11" spans="1:6" x14ac:dyDescent="0.2">
      <c r="A11" s="1" t="s">
        <v>14</v>
      </c>
      <c r="B11" t="s">
        <v>51</v>
      </c>
      <c r="C11" t="s">
        <v>88</v>
      </c>
      <c r="D11" t="s">
        <v>127</v>
      </c>
      <c r="E11" t="s">
        <v>128</v>
      </c>
    </row>
    <row r="12" spans="1:6" x14ac:dyDescent="0.2">
      <c r="A12" s="1" t="s">
        <v>15</v>
      </c>
      <c r="B12" t="s">
        <v>50</v>
      </c>
      <c r="C12" t="s">
        <v>89</v>
      </c>
      <c r="D12" t="s">
        <v>109</v>
      </c>
      <c r="E12" t="s">
        <v>110</v>
      </c>
    </row>
    <row r="13" spans="1:6" x14ac:dyDescent="0.2">
      <c r="A13" s="1" t="s">
        <v>24</v>
      </c>
      <c r="B13" t="s">
        <v>50</v>
      </c>
      <c r="C13" t="s">
        <v>90</v>
      </c>
      <c r="D13" t="s">
        <v>111</v>
      </c>
      <c r="E13" t="s">
        <v>112</v>
      </c>
    </row>
    <row r="14" spans="1:6" x14ac:dyDescent="0.2">
      <c r="A14" s="1" t="s">
        <v>16</v>
      </c>
      <c r="B14" t="s">
        <v>50</v>
      </c>
      <c r="C14" t="s">
        <v>91</v>
      </c>
      <c r="D14" t="s">
        <v>113</v>
      </c>
      <c r="E14" t="s">
        <v>114</v>
      </c>
    </row>
    <row r="15" spans="1:6" x14ac:dyDescent="0.2">
      <c r="A15" s="1" t="s">
        <v>17</v>
      </c>
      <c r="B15" t="s">
        <v>50</v>
      </c>
      <c r="C15" t="s">
        <v>92</v>
      </c>
      <c r="D15" t="s">
        <v>115</v>
      </c>
      <c r="E15" t="s">
        <v>116</v>
      </c>
    </row>
    <row r="16" spans="1:6" x14ac:dyDescent="0.2">
      <c r="A16" s="1" t="s">
        <v>18</v>
      </c>
      <c r="B16" t="s">
        <v>50</v>
      </c>
      <c r="C16" t="s">
        <v>93</v>
      </c>
      <c r="D16" t="s">
        <v>117</v>
      </c>
      <c r="E16" t="s">
        <v>118</v>
      </c>
    </row>
    <row r="17" spans="1:5" x14ac:dyDescent="0.2">
      <c r="A17" s="1" t="s">
        <v>19</v>
      </c>
      <c r="B17" t="s">
        <v>50</v>
      </c>
      <c r="C17" t="s">
        <v>94</v>
      </c>
      <c r="D17" t="s">
        <v>119</v>
      </c>
      <c r="E17" t="s">
        <v>120</v>
      </c>
    </row>
    <row r="18" spans="1:5" x14ac:dyDescent="0.2">
      <c r="A18" s="1" t="s">
        <v>20</v>
      </c>
      <c r="B18" t="s">
        <v>50</v>
      </c>
      <c r="C18" t="s">
        <v>95</v>
      </c>
      <c r="D18" t="s">
        <v>121</v>
      </c>
      <c r="E18" t="s">
        <v>122</v>
      </c>
    </row>
    <row r="19" spans="1:5" x14ac:dyDescent="0.2">
      <c r="A19" s="1" t="s">
        <v>21</v>
      </c>
      <c r="B19" t="s">
        <v>50</v>
      </c>
      <c r="C19" t="s">
        <v>96</v>
      </c>
      <c r="D19" t="s">
        <v>123</v>
      </c>
      <c r="E19" t="s">
        <v>124</v>
      </c>
    </row>
    <row r="20" spans="1:5" x14ac:dyDescent="0.2">
      <c r="A20" s="1" t="s">
        <v>22</v>
      </c>
      <c r="B20" t="s">
        <v>50</v>
      </c>
      <c r="C20" t="s">
        <v>97</v>
      </c>
      <c r="D20" t="s">
        <v>125</v>
      </c>
      <c r="E20" t="s">
        <v>126</v>
      </c>
    </row>
    <row r="21" spans="1:5" x14ac:dyDescent="0.2">
      <c r="A21" s="1" t="s">
        <v>23</v>
      </c>
      <c r="B21" t="s">
        <v>50</v>
      </c>
      <c r="C21" t="s">
        <v>98</v>
      </c>
      <c r="D21" t="s">
        <v>127</v>
      </c>
      <c r="E21" t="s">
        <v>128</v>
      </c>
    </row>
    <row r="22" spans="1:5" x14ac:dyDescent="0.2">
      <c r="A22" s="1" t="s">
        <v>25</v>
      </c>
      <c r="B22" t="s">
        <v>49</v>
      </c>
      <c r="C22" t="s">
        <v>99</v>
      </c>
      <c r="D22" t="s">
        <v>109</v>
      </c>
      <c r="E22" t="s">
        <v>110</v>
      </c>
    </row>
    <row r="23" spans="1:5" x14ac:dyDescent="0.2">
      <c r="A23" s="1" t="s">
        <v>26</v>
      </c>
      <c r="B23" t="s">
        <v>49</v>
      </c>
      <c r="C23" t="s">
        <v>100</v>
      </c>
      <c r="D23" t="s">
        <v>111</v>
      </c>
      <c r="E23" t="s">
        <v>112</v>
      </c>
    </row>
    <row r="24" spans="1:5" x14ac:dyDescent="0.2">
      <c r="A24" s="1" t="s">
        <v>27</v>
      </c>
      <c r="B24" t="s">
        <v>49</v>
      </c>
      <c r="C24" t="s">
        <v>101</v>
      </c>
      <c r="D24" t="s">
        <v>113</v>
      </c>
      <c r="E24" t="s">
        <v>114</v>
      </c>
    </row>
    <row r="25" spans="1:5" x14ac:dyDescent="0.2">
      <c r="A25" s="1" t="s">
        <v>28</v>
      </c>
      <c r="B25" t="s">
        <v>49</v>
      </c>
      <c r="C25" t="s">
        <v>102</v>
      </c>
      <c r="D25" t="s">
        <v>115</v>
      </c>
      <c r="E25" t="s">
        <v>116</v>
      </c>
    </row>
    <row r="26" spans="1:5" x14ac:dyDescent="0.2">
      <c r="A26" s="1" t="s">
        <v>29</v>
      </c>
      <c r="B26" t="s">
        <v>49</v>
      </c>
      <c r="C26" t="s">
        <v>103</v>
      </c>
      <c r="D26" t="s">
        <v>117</v>
      </c>
      <c r="E26" t="s">
        <v>118</v>
      </c>
    </row>
    <row r="27" spans="1:5" x14ac:dyDescent="0.2">
      <c r="A27" s="1" t="s">
        <v>30</v>
      </c>
      <c r="B27" t="s">
        <v>49</v>
      </c>
      <c r="C27" t="s">
        <v>104</v>
      </c>
      <c r="D27" t="s">
        <v>119</v>
      </c>
      <c r="E27" t="s">
        <v>120</v>
      </c>
    </row>
    <row r="28" spans="1:5" x14ac:dyDescent="0.2">
      <c r="A28" s="1" t="s">
        <v>31</v>
      </c>
      <c r="B28" t="s">
        <v>49</v>
      </c>
      <c r="C28" t="s">
        <v>105</v>
      </c>
      <c r="D28" t="s">
        <v>121</v>
      </c>
      <c r="E28" t="s">
        <v>122</v>
      </c>
    </row>
    <row r="29" spans="1:5" x14ac:dyDescent="0.2">
      <c r="A29" s="1" t="s">
        <v>32</v>
      </c>
      <c r="B29" t="s">
        <v>49</v>
      </c>
      <c r="C29" t="s">
        <v>106</v>
      </c>
      <c r="D29" t="s">
        <v>123</v>
      </c>
      <c r="E29" t="s">
        <v>124</v>
      </c>
    </row>
    <row r="30" spans="1:5" x14ac:dyDescent="0.2">
      <c r="A30" s="1" t="s">
        <v>33</v>
      </c>
      <c r="B30" t="s">
        <v>49</v>
      </c>
      <c r="C30" t="s">
        <v>107</v>
      </c>
      <c r="D30" t="s">
        <v>125</v>
      </c>
      <c r="E30" t="s">
        <v>126</v>
      </c>
    </row>
    <row r="31" spans="1:5" x14ac:dyDescent="0.2">
      <c r="A31" s="1" t="s">
        <v>34</v>
      </c>
      <c r="B31" t="s">
        <v>49</v>
      </c>
      <c r="C31" t="s">
        <v>108</v>
      </c>
      <c r="D31" t="s">
        <v>127</v>
      </c>
      <c r="E31" t="s">
        <v>128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DB_CLEAN_DATA</vt:lpstr>
      <vt:lpstr>Regioni_clean</vt:lpstr>
      <vt:lpstr>Regioni</vt:lpstr>
      <vt:lpstr>DB</vt:lpstr>
      <vt:lpstr>Relazione</vt:lpstr>
      <vt:lpstr>Grafici</vt:lpstr>
      <vt:lpstr>ID_CRM</vt:lpstr>
      <vt:lpstr>ID_ORDINE</vt:lpstr>
      <vt:lpstr>ID_Cliente</vt:lpstr>
      <vt:lpstr>ID_Service</vt:lpstr>
      <vt:lpstr>ID_FORNITORE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2022-12-01T20:50:55Z</dcterms:created>
  <dcterms:modified xsi:type="dcterms:W3CDTF">2022-12-03T23:10:21Z</dcterms:modified>
</cp:coreProperties>
</file>