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ong\Projects\education\KPMG_MTA_Data_Analysis\"/>
    </mc:Choice>
  </mc:AlternateContent>
  <xr:revisionPtr revIDLastSave="0" documentId="13_ncr:1_{50D7B513-36B1-4E7C-A5E2-0836D1872767}" xr6:coauthVersionLast="47" xr6:coauthVersionMax="47" xr10:uidLastSave="{00000000-0000-0000-0000-000000000000}"/>
  <bookViews>
    <workbookView xWindow="-108" yWindow="-108" windowWidth="23256" windowHeight="12456" activeTab="3" xr2:uid="{2564CF43-9990-490E-8797-9E964463E65A}"/>
  </bookViews>
  <sheets>
    <sheet name="sum of absolute" sheetId="1" r:id="rId1"/>
    <sheet name="sum of square" sheetId="3" r:id="rId2"/>
    <sheet name="RMSE" sheetId="5" r:id="rId3"/>
    <sheet name="Chart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5" l="1"/>
  <c r="G34" i="5"/>
  <c r="H34" i="5"/>
  <c r="I34" i="5"/>
  <c r="J34" i="5"/>
  <c r="E34" i="5"/>
  <c r="D34" i="5"/>
  <c r="C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65" i="5"/>
  <c r="I51" i="5"/>
  <c r="I35" i="5"/>
  <c r="I52" i="5"/>
  <c r="I36" i="5"/>
  <c r="I53" i="5"/>
  <c r="I37" i="5"/>
  <c r="I54" i="5"/>
  <c r="I38" i="5"/>
  <c r="I55" i="5"/>
  <c r="I39" i="5"/>
  <c r="I56" i="5"/>
  <c r="I40" i="5"/>
  <c r="I57" i="5"/>
  <c r="I41" i="5"/>
  <c r="I58" i="5"/>
  <c r="I42" i="5"/>
  <c r="I59" i="5"/>
  <c r="I43" i="5"/>
  <c r="I60" i="5"/>
  <c r="I44" i="5"/>
  <c r="I61" i="5"/>
  <c r="I45" i="5"/>
  <c r="I62" i="5"/>
  <c r="I46" i="5"/>
  <c r="I63" i="5"/>
  <c r="I47" i="5"/>
  <c r="I64" i="5"/>
  <c r="I65" i="5"/>
  <c r="H51" i="5"/>
  <c r="H35" i="5"/>
  <c r="H52" i="5"/>
  <c r="H36" i="5"/>
  <c r="H53" i="5"/>
  <c r="H37" i="5"/>
  <c r="H54" i="5"/>
  <c r="H38" i="5"/>
  <c r="H55" i="5"/>
  <c r="H39" i="5"/>
  <c r="H56" i="5"/>
  <c r="H40" i="5"/>
  <c r="H57" i="5"/>
  <c r="H41" i="5"/>
  <c r="H58" i="5"/>
  <c r="H42" i="5"/>
  <c r="H59" i="5"/>
  <c r="H43" i="5"/>
  <c r="H60" i="5"/>
  <c r="H44" i="5"/>
  <c r="H61" i="5"/>
  <c r="H45" i="5"/>
  <c r="H62" i="5"/>
  <c r="H46" i="5"/>
  <c r="H63" i="5"/>
  <c r="H47" i="5"/>
  <c r="H64" i="5"/>
  <c r="H65" i="5"/>
  <c r="G51" i="5"/>
  <c r="G35" i="5"/>
  <c r="G52" i="5"/>
  <c r="G36" i="5"/>
  <c r="G53" i="5"/>
  <c r="G37" i="5"/>
  <c r="G54" i="5"/>
  <c r="G38" i="5"/>
  <c r="G55" i="5"/>
  <c r="G39" i="5"/>
  <c r="G56" i="5"/>
  <c r="G40" i="5"/>
  <c r="G57" i="5"/>
  <c r="G41" i="5"/>
  <c r="G58" i="5"/>
  <c r="G42" i="5"/>
  <c r="G59" i="5"/>
  <c r="G43" i="5"/>
  <c r="G60" i="5"/>
  <c r="G44" i="5"/>
  <c r="G61" i="5"/>
  <c r="G45" i="5"/>
  <c r="G62" i="5"/>
  <c r="G46" i="5"/>
  <c r="G63" i="5"/>
  <c r="G47" i="5"/>
  <c r="G64" i="5"/>
  <c r="G65" i="5"/>
  <c r="F51" i="5"/>
  <c r="F35" i="5"/>
  <c r="F52" i="5"/>
  <c r="F36" i="5"/>
  <c r="F53" i="5"/>
  <c r="F37" i="5"/>
  <c r="F54" i="5"/>
  <c r="F38" i="5"/>
  <c r="F55" i="5"/>
  <c r="F39" i="5"/>
  <c r="F56" i="5"/>
  <c r="F40" i="5"/>
  <c r="F57" i="5"/>
  <c r="F41" i="5"/>
  <c r="F58" i="5"/>
  <c r="F42" i="5"/>
  <c r="F59" i="5"/>
  <c r="F43" i="5"/>
  <c r="F60" i="5"/>
  <c r="F44" i="5"/>
  <c r="F61" i="5"/>
  <c r="F45" i="5"/>
  <c r="F62" i="5"/>
  <c r="F46" i="5"/>
  <c r="F63" i="5"/>
  <c r="F47" i="5"/>
  <c r="F64" i="5"/>
  <c r="F65" i="5"/>
  <c r="E51" i="5"/>
  <c r="E35" i="5"/>
  <c r="E52" i="5"/>
  <c r="E36" i="5"/>
  <c r="E53" i="5"/>
  <c r="E37" i="5"/>
  <c r="E54" i="5"/>
  <c r="E38" i="5"/>
  <c r="E55" i="5"/>
  <c r="E39" i="5"/>
  <c r="E56" i="5"/>
  <c r="E40" i="5"/>
  <c r="E57" i="5"/>
  <c r="E41" i="5"/>
  <c r="E58" i="5"/>
  <c r="E42" i="5"/>
  <c r="E59" i="5"/>
  <c r="E43" i="5"/>
  <c r="E60" i="5"/>
  <c r="E44" i="5"/>
  <c r="E61" i="5"/>
  <c r="E45" i="5"/>
  <c r="E62" i="5"/>
  <c r="E46" i="5"/>
  <c r="E63" i="5"/>
  <c r="E47" i="5"/>
  <c r="E64" i="5"/>
  <c r="E65" i="5"/>
  <c r="D51" i="5"/>
  <c r="D35" i="5"/>
  <c r="D52" i="5"/>
  <c r="D36" i="5"/>
  <c r="D53" i="5"/>
  <c r="D37" i="5"/>
  <c r="D54" i="5"/>
  <c r="D38" i="5"/>
  <c r="D55" i="5"/>
  <c r="D39" i="5"/>
  <c r="D56" i="5"/>
  <c r="D40" i="5"/>
  <c r="D57" i="5"/>
  <c r="D41" i="5"/>
  <c r="D58" i="5"/>
  <c r="D42" i="5"/>
  <c r="D59" i="5"/>
  <c r="D43" i="5"/>
  <c r="D60" i="5"/>
  <c r="D44" i="5"/>
  <c r="D61" i="5"/>
  <c r="D45" i="5"/>
  <c r="D62" i="5"/>
  <c r="D46" i="5"/>
  <c r="D63" i="5"/>
  <c r="D47" i="5"/>
  <c r="D64" i="5"/>
  <c r="D65" i="5"/>
  <c r="C51" i="5"/>
  <c r="C35" i="5"/>
  <c r="C52" i="5"/>
  <c r="C36" i="5"/>
  <c r="C53" i="5"/>
  <c r="C37" i="5"/>
  <c r="C54" i="5"/>
  <c r="C38" i="5"/>
  <c r="C55" i="5"/>
  <c r="C39" i="5"/>
  <c r="C56" i="5"/>
  <c r="C40" i="5"/>
  <c r="C57" i="5"/>
  <c r="C41" i="5"/>
  <c r="C58" i="5"/>
  <c r="C42" i="5"/>
  <c r="C59" i="5"/>
  <c r="C43" i="5"/>
  <c r="C60" i="5"/>
  <c r="C44" i="5"/>
  <c r="C61" i="5"/>
  <c r="C45" i="5"/>
  <c r="C62" i="5"/>
  <c r="C46" i="5"/>
  <c r="C63" i="5"/>
  <c r="C47" i="5"/>
  <c r="C64" i="5"/>
  <c r="C65" i="5"/>
  <c r="J64" i="5"/>
  <c r="B64" i="5"/>
  <c r="J63" i="5"/>
  <c r="B63" i="5"/>
  <c r="J62" i="5"/>
  <c r="B62" i="5"/>
  <c r="J61" i="5"/>
  <c r="B61" i="5"/>
  <c r="J60" i="5"/>
  <c r="B60" i="5"/>
  <c r="J59" i="5"/>
  <c r="B59" i="5"/>
  <c r="J58" i="5"/>
  <c r="B58" i="5"/>
  <c r="J57" i="5"/>
  <c r="B57" i="5"/>
  <c r="J56" i="5"/>
  <c r="B56" i="5"/>
  <c r="J55" i="5"/>
  <c r="B55" i="5"/>
  <c r="J54" i="5"/>
  <c r="B54" i="5"/>
  <c r="J53" i="5"/>
  <c r="B53" i="5"/>
  <c r="J52" i="5"/>
  <c r="B52" i="5"/>
  <c r="J51" i="5"/>
  <c r="B51" i="5"/>
  <c r="I48" i="5"/>
  <c r="H48" i="5"/>
  <c r="G48" i="5"/>
  <c r="F48" i="5"/>
  <c r="E48" i="5"/>
  <c r="D48" i="5"/>
  <c r="C48" i="5"/>
  <c r="J48" i="1"/>
  <c r="I48" i="1"/>
  <c r="H48" i="1"/>
  <c r="G48" i="1"/>
  <c r="F48" i="1"/>
  <c r="E48" i="1"/>
  <c r="C48" i="1"/>
  <c r="J48" i="3"/>
  <c r="I48" i="3"/>
  <c r="H48" i="3"/>
  <c r="G48" i="3"/>
  <c r="F48" i="3"/>
  <c r="E48" i="3"/>
  <c r="D48" i="3"/>
  <c r="J47" i="3"/>
  <c r="I47" i="3"/>
  <c r="H47" i="3"/>
  <c r="G47" i="3"/>
  <c r="F47" i="3"/>
  <c r="E47" i="3"/>
  <c r="D47" i="3"/>
  <c r="C47" i="3"/>
  <c r="J46" i="3"/>
  <c r="I46" i="3"/>
  <c r="H46" i="3"/>
  <c r="G46" i="3"/>
  <c r="F46" i="3"/>
  <c r="E46" i="3"/>
  <c r="D46" i="3"/>
  <c r="C46" i="3"/>
  <c r="J45" i="3"/>
  <c r="I45" i="3"/>
  <c r="H45" i="3"/>
  <c r="G45" i="3"/>
  <c r="F45" i="3"/>
  <c r="E45" i="3"/>
  <c r="D45" i="3"/>
  <c r="C45" i="3"/>
  <c r="J44" i="3"/>
  <c r="I44" i="3"/>
  <c r="H44" i="3"/>
  <c r="G44" i="3"/>
  <c r="F44" i="3"/>
  <c r="E44" i="3"/>
  <c r="D44" i="3"/>
  <c r="C44" i="3"/>
  <c r="J43" i="3"/>
  <c r="I43" i="3"/>
  <c r="H43" i="3"/>
  <c r="G43" i="3"/>
  <c r="F43" i="3"/>
  <c r="E43" i="3"/>
  <c r="D43" i="3"/>
  <c r="C43" i="3"/>
  <c r="J42" i="3"/>
  <c r="I42" i="3"/>
  <c r="H42" i="3"/>
  <c r="G42" i="3"/>
  <c r="F42" i="3"/>
  <c r="E42" i="3"/>
  <c r="D42" i="3"/>
  <c r="C42" i="3"/>
  <c r="J41" i="3"/>
  <c r="I41" i="3"/>
  <c r="H41" i="3"/>
  <c r="G41" i="3"/>
  <c r="F41" i="3"/>
  <c r="E41" i="3"/>
  <c r="D41" i="3"/>
  <c r="C41" i="3"/>
  <c r="J40" i="3"/>
  <c r="I40" i="3"/>
  <c r="H40" i="3"/>
  <c r="G40" i="3"/>
  <c r="F40" i="3"/>
  <c r="E40" i="3"/>
  <c r="D40" i="3"/>
  <c r="C40" i="3"/>
  <c r="J39" i="3"/>
  <c r="I39" i="3"/>
  <c r="H39" i="3"/>
  <c r="G39" i="3"/>
  <c r="F39" i="3"/>
  <c r="E39" i="3"/>
  <c r="D39" i="3"/>
  <c r="C39" i="3"/>
  <c r="J38" i="3"/>
  <c r="I38" i="3"/>
  <c r="H38" i="3"/>
  <c r="G38" i="3"/>
  <c r="F38" i="3"/>
  <c r="E38" i="3"/>
  <c r="D38" i="3"/>
  <c r="C38" i="3"/>
  <c r="J37" i="3"/>
  <c r="I37" i="3"/>
  <c r="H37" i="3"/>
  <c r="G37" i="3"/>
  <c r="F37" i="3"/>
  <c r="E37" i="3"/>
  <c r="D37" i="3"/>
  <c r="C37" i="3"/>
  <c r="J36" i="3"/>
  <c r="I36" i="3"/>
  <c r="H36" i="3"/>
  <c r="G36" i="3"/>
  <c r="F36" i="3"/>
  <c r="E36" i="3"/>
  <c r="D36" i="3"/>
  <c r="C36" i="3"/>
  <c r="J35" i="3"/>
  <c r="I35" i="3"/>
  <c r="H35" i="3"/>
  <c r="G35" i="3"/>
  <c r="F35" i="3"/>
  <c r="E35" i="3"/>
  <c r="D35" i="3"/>
  <c r="C35" i="3"/>
  <c r="J34" i="3"/>
  <c r="I34" i="3"/>
  <c r="H34" i="3"/>
  <c r="G34" i="3"/>
  <c r="F34" i="3"/>
  <c r="E34" i="3"/>
  <c r="D34" i="3"/>
  <c r="C34" i="3"/>
  <c r="B51" i="3"/>
  <c r="J65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J64" i="3"/>
  <c r="B64" i="3"/>
  <c r="J63" i="3"/>
  <c r="B63" i="3"/>
  <c r="J62" i="3"/>
  <c r="B62" i="3"/>
  <c r="J61" i="3"/>
  <c r="B61" i="3"/>
  <c r="J60" i="3"/>
  <c r="B60" i="3"/>
  <c r="J59" i="3"/>
  <c r="B59" i="3"/>
  <c r="J58" i="3"/>
  <c r="B58" i="3"/>
  <c r="J57" i="3"/>
  <c r="B57" i="3"/>
  <c r="J56" i="3"/>
  <c r="B56" i="3"/>
  <c r="J55" i="3"/>
  <c r="B55" i="3"/>
  <c r="J54" i="3"/>
  <c r="B54" i="3"/>
  <c r="J53" i="3"/>
  <c r="B53" i="3"/>
  <c r="J52" i="3"/>
  <c r="B52" i="3"/>
  <c r="J51" i="3"/>
  <c r="C48" i="3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I34" i="1"/>
  <c r="I51" i="1"/>
  <c r="I35" i="1"/>
  <c r="I52" i="1"/>
  <c r="I36" i="1"/>
  <c r="I53" i="1"/>
  <c r="I37" i="1"/>
  <c r="I54" i="1"/>
  <c r="I38" i="1"/>
  <c r="I55" i="1"/>
  <c r="I39" i="1"/>
  <c r="I56" i="1"/>
  <c r="I40" i="1"/>
  <c r="I57" i="1"/>
  <c r="I41" i="1"/>
  <c r="I58" i="1"/>
  <c r="I42" i="1"/>
  <c r="I59" i="1"/>
  <c r="I43" i="1"/>
  <c r="I60" i="1"/>
  <c r="I44" i="1"/>
  <c r="I61" i="1"/>
  <c r="I45" i="1"/>
  <c r="I62" i="1"/>
  <c r="I46" i="1"/>
  <c r="I63" i="1"/>
  <c r="I47" i="1"/>
  <c r="I64" i="1"/>
  <c r="I65" i="1"/>
  <c r="H34" i="1"/>
  <c r="H51" i="1"/>
  <c r="H35" i="1"/>
  <c r="H52" i="1"/>
  <c r="H36" i="1"/>
  <c r="H53" i="1"/>
  <c r="H37" i="1"/>
  <c r="H54" i="1"/>
  <c r="H38" i="1"/>
  <c r="H55" i="1"/>
  <c r="H39" i="1"/>
  <c r="H56" i="1"/>
  <c r="H40" i="1"/>
  <c r="H57" i="1"/>
  <c r="H41" i="1"/>
  <c r="H58" i="1"/>
  <c r="H42" i="1"/>
  <c r="H59" i="1"/>
  <c r="H43" i="1"/>
  <c r="H60" i="1"/>
  <c r="H44" i="1"/>
  <c r="H61" i="1"/>
  <c r="H45" i="1"/>
  <c r="H62" i="1"/>
  <c r="H46" i="1"/>
  <c r="H63" i="1"/>
  <c r="H47" i="1"/>
  <c r="H64" i="1"/>
  <c r="H65" i="1"/>
  <c r="G34" i="1"/>
  <c r="G51" i="1"/>
  <c r="G35" i="1"/>
  <c r="G52" i="1"/>
  <c r="G36" i="1"/>
  <c r="G53" i="1"/>
  <c r="G37" i="1"/>
  <c r="G54" i="1"/>
  <c r="G38" i="1"/>
  <c r="G55" i="1"/>
  <c r="G39" i="1"/>
  <c r="G56" i="1"/>
  <c r="G40" i="1"/>
  <c r="G57" i="1"/>
  <c r="G41" i="1"/>
  <c r="G58" i="1"/>
  <c r="G42" i="1"/>
  <c r="G59" i="1"/>
  <c r="G43" i="1"/>
  <c r="G60" i="1"/>
  <c r="G44" i="1"/>
  <c r="G61" i="1"/>
  <c r="G45" i="1"/>
  <c r="G62" i="1"/>
  <c r="G46" i="1"/>
  <c r="G63" i="1"/>
  <c r="G47" i="1"/>
  <c r="G64" i="1"/>
  <c r="G65" i="1"/>
  <c r="F34" i="1"/>
  <c r="F51" i="1"/>
  <c r="F35" i="1"/>
  <c r="F52" i="1"/>
  <c r="F36" i="1"/>
  <c r="F53" i="1"/>
  <c r="F37" i="1"/>
  <c r="F54" i="1"/>
  <c r="F38" i="1"/>
  <c r="F55" i="1"/>
  <c r="F39" i="1"/>
  <c r="F56" i="1"/>
  <c r="F40" i="1"/>
  <c r="F57" i="1"/>
  <c r="F41" i="1"/>
  <c r="F58" i="1"/>
  <c r="F42" i="1"/>
  <c r="F59" i="1"/>
  <c r="F43" i="1"/>
  <c r="F60" i="1"/>
  <c r="F44" i="1"/>
  <c r="F61" i="1"/>
  <c r="F45" i="1"/>
  <c r="F62" i="1"/>
  <c r="F46" i="1"/>
  <c r="F63" i="1"/>
  <c r="F47" i="1"/>
  <c r="F64" i="1"/>
  <c r="F65" i="1"/>
  <c r="E34" i="1"/>
  <c r="E51" i="1"/>
  <c r="E35" i="1"/>
  <c r="E52" i="1"/>
  <c r="E36" i="1"/>
  <c r="E53" i="1"/>
  <c r="E37" i="1"/>
  <c r="E54" i="1"/>
  <c r="E38" i="1"/>
  <c r="E55" i="1"/>
  <c r="E39" i="1"/>
  <c r="E56" i="1"/>
  <c r="E40" i="1"/>
  <c r="E57" i="1"/>
  <c r="E41" i="1"/>
  <c r="E58" i="1"/>
  <c r="E42" i="1"/>
  <c r="E59" i="1"/>
  <c r="E43" i="1"/>
  <c r="E60" i="1"/>
  <c r="E44" i="1"/>
  <c r="E61" i="1"/>
  <c r="E45" i="1"/>
  <c r="E62" i="1"/>
  <c r="E46" i="1"/>
  <c r="E63" i="1"/>
  <c r="E47" i="1"/>
  <c r="E64" i="1"/>
  <c r="E65" i="1"/>
  <c r="D34" i="1"/>
  <c r="D51" i="1"/>
  <c r="D35" i="1"/>
  <c r="D52" i="1"/>
  <c r="D36" i="1"/>
  <c r="D53" i="1"/>
  <c r="D37" i="1"/>
  <c r="D54" i="1"/>
  <c r="D38" i="1"/>
  <c r="D55" i="1"/>
  <c r="D39" i="1"/>
  <c r="D56" i="1"/>
  <c r="D40" i="1"/>
  <c r="D57" i="1"/>
  <c r="D41" i="1"/>
  <c r="D58" i="1"/>
  <c r="D42" i="1"/>
  <c r="D59" i="1"/>
  <c r="D43" i="1"/>
  <c r="D60" i="1"/>
  <c r="D44" i="1"/>
  <c r="D61" i="1"/>
  <c r="D45" i="1"/>
  <c r="D62" i="1"/>
  <c r="D46" i="1"/>
  <c r="D63" i="1"/>
  <c r="D47" i="1"/>
  <c r="D64" i="1"/>
  <c r="D65" i="1"/>
  <c r="C34" i="1"/>
  <c r="C51" i="1"/>
  <c r="C35" i="1"/>
  <c r="C52" i="1"/>
  <c r="C36" i="1"/>
  <c r="C53" i="1"/>
  <c r="C37" i="1"/>
  <c r="C54" i="1"/>
  <c r="C38" i="1"/>
  <c r="C55" i="1"/>
  <c r="C39" i="1"/>
  <c r="C56" i="1"/>
  <c r="C40" i="1"/>
  <c r="C57" i="1"/>
  <c r="C41" i="1"/>
  <c r="C58" i="1"/>
  <c r="C42" i="1"/>
  <c r="C59" i="1"/>
  <c r="C43" i="1"/>
  <c r="C60" i="1"/>
  <c r="C44" i="1"/>
  <c r="C61" i="1"/>
  <c r="C45" i="1"/>
  <c r="C62" i="1"/>
  <c r="C46" i="1"/>
  <c r="C63" i="1"/>
  <c r="C47" i="1"/>
  <c r="C64" i="1"/>
  <c r="C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D48" i="1"/>
</calcChain>
</file>

<file path=xl/sharedStrings.xml><?xml version="1.0" encoding="utf-8"?>
<sst xmlns="http://schemas.openxmlformats.org/spreadsheetml/2006/main" count="72" uniqueCount="17">
  <si>
    <t>absolute</t>
  </si>
  <si>
    <t>Clean data of Sci Notation</t>
  </si>
  <si>
    <t>Date</t>
  </si>
  <si>
    <t>Naive Model</t>
  </si>
  <si>
    <t>ARIMA</t>
  </si>
  <si>
    <t>Prophet</t>
  </si>
  <si>
    <t>Keras Neural Networks</t>
  </si>
  <si>
    <t>LSTM</t>
  </si>
  <si>
    <t>Decision Tree</t>
  </si>
  <si>
    <t>Random Forest</t>
  </si>
  <si>
    <t>XGBoost</t>
  </si>
  <si>
    <t>Actual Ridership</t>
  </si>
  <si>
    <t xml:space="preserve">Sum Absolute Errors = </t>
  </si>
  <si>
    <t>rounded absolutes</t>
  </si>
  <si>
    <t>squares</t>
  </si>
  <si>
    <t>rounded squares</t>
  </si>
  <si>
    <t xml:space="preserve">Sum Squared Errors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</si>
</sst>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212121"/>
      <name val="Roboto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338D"/>
      </left>
      <right style="medium">
        <color rgb="FF00338D"/>
      </right>
      <top style="medium">
        <color rgb="FF00338D"/>
      </top>
      <bottom style="medium">
        <color rgb="FF00338D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 Forecast Ridership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 of square'!$B$1</c:f>
              <c:strCache>
                <c:ptCount val="1"/>
                <c:pt idx="0">
                  <c:v>Actual Ridership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 of square'!$A$2:$A$15</c:f>
              <c:numCache>
                <c:formatCode>m/d/yyyy</c:formatCode>
                <c:ptCount val="14"/>
                <c:pt idx="0">
                  <c:v>44974</c:v>
                </c:pt>
                <c:pt idx="1">
                  <c:v>44975</c:v>
                </c:pt>
                <c:pt idx="2">
                  <c:v>44976</c:v>
                </c:pt>
                <c:pt idx="3">
                  <c:v>44977</c:v>
                </c:pt>
                <c:pt idx="4">
                  <c:v>44978</c:v>
                </c:pt>
                <c:pt idx="5">
                  <c:v>44979</c:v>
                </c:pt>
                <c:pt idx="6">
                  <c:v>44980</c:v>
                </c:pt>
                <c:pt idx="7">
                  <c:v>44981</c:v>
                </c:pt>
                <c:pt idx="8">
                  <c:v>44982</c:v>
                </c:pt>
                <c:pt idx="9">
                  <c:v>44983</c:v>
                </c:pt>
                <c:pt idx="10">
                  <c:v>44984</c:v>
                </c:pt>
                <c:pt idx="11">
                  <c:v>44985</c:v>
                </c:pt>
                <c:pt idx="12">
                  <c:v>44986</c:v>
                </c:pt>
                <c:pt idx="13">
                  <c:v>44987</c:v>
                </c:pt>
              </c:numCache>
            </c:numRef>
          </c:cat>
          <c:val>
            <c:numRef>
              <c:f>'sum of square'!$B$2:$B$15</c:f>
              <c:numCache>
                <c:formatCode>General</c:formatCode>
                <c:ptCount val="14"/>
                <c:pt idx="0">
                  <c:v>3253165</c:v>
                </c:pt>
                <c:pt idx="1">
                  <c:v>2271106</c:v>
                </c:pt>
                <c:pt idx="2">
                  <c:v>1824136</c:v>
                </c:pt>
                <c:pt idx="3">
                  <c:v>2238528</c:v>
                </c:pt>
                <c:pt idx="4">
                  <c:v>3325483</c:v>
                </c:pt>
                <c:pt idx="5">
                  <c:v>3454275</c:v>
                </c:pt>
                <c:pt idx="6">
                  <c:v>3498242</c:v>
                </c:pt>
                <c:pt idx="7">
                  <c:v>3244250</c:v>
                </c:pt>
                <c:pt idx="8">
                  <c:v>2041901</c:v>
                </c:pt>
                <c:pt idx="9">
                  <c:v>1623164</c:v>
                </c:pt>
                <c:pt idx="10">
                  <c:v>3335204</c:v>
                </c:pt>
                <c:pt idx="11">
                  <c:v>3408751</c:v>
                </c:pt>
                <c:pt idx="12">
                  <c:v>3773706</c:v>
                </c:pt>
                <c:pt idx="13">
                  <c:v>3760245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C-4B72-BBA0-0AE8FFE18FC2}"/>
            </c:ext>
          </c:extLst>
        </c:ser>
        <c:ser>
          <c:idx val="1"/>
          <c:order val="1"/>
          <c:tx>
            <c:strRef>
              <c:f>'sum of square'!$C$1</c:f>
              <c:strCache>
                <c:ptCount val="1"/>
                <c:pt idx="0">
                  <c:v>Naive 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 of square'!$A$2:$A$15</c:f>
              <c:numCache>
                <c:formatCode>m/d/yyyy</c:formatCode>
                <c:ptCount val="14"/>
                <c:pt idx="0">
                  <c:v>44974</c:v>
                </c:pt>
                <c:pt idx="1">
                  <c:v>44975</c:v>
                </c:pt>
                <c:pt idx="2">
                  <c:v>44976</c:v>
                </c:pt>
                <c:pt idx="3">
                  <c:v>44977</c:v>
                </c:pt>
                <c:pt idx="4">
                  <c:v>44978</c:v>
                </c:pt>
                <c:pt idx="5">
                  <c:v>44979</c:v>
                </c:pt>
                <c:pt idx="6">
                  <c:v>44980</c:v>
                </c:pt>
                <c:pt idx="7">
                  <c:v>44981</c:v>
                </c:pt>
                <c:pt idx="8">
                  <c:v>44982</c:v>
                </c:pt>
                <c:pt idx="9">
                  <c:v>44983</c:v>
                </c:pt>
                <c:pt idx="10">
                  <c:v>44984</c:v>
                </c:pt>
                <c:pt idx="11">
                  <c:v>44985</c:v>
                </c:pt>
                <c:pt idx="12">
                  <c:v>44986</c:v>
                </c:pt>
                <c:pt idx="13">
                  <c:v>44987</c:v>
                </c:pt>
              </c:numCache>
            </c:numRef>
          </c:cat>
          <c:val>
            <c:numRef>
              <c:f>'sum of square'!$C$2:$C$15</c:f>
              <c:numCache>
                <c:formatCode>0.00E+00</c:formatCode>
                <c:ptCount val="14"/>
                <c:pt idx="0">
                  <c:v>3214673</c:v>
                </c:pt>
                <c:pt idx="1">
                  <c:v>2447185</c:v>
                </c:pt>
                <c:pt idx="2">
                  <c:v>2103637</c:v>
                </c:pt>
                <c:pt idx="3">
                  <c:v>2910019</c:v>
                </c:pt>
                <c:pt idx="4">
                  <c:v>3124565</c:v>
                </c:pt>
                <c:pt idx="5">
                  <c:v>3141909</c:v>
                </c:pt>
                <c:pt idx="6">
                  <c:v>3072018</c:v>
                </c:pt>
                <c:pt idx="7">
                  <c:v>3168276</c:v>
                </c:pt>
                <c:pt idx="8">
                  <c:v>2482527</c:v>
                </c:pt>
                <c:pt idx="9">
                  <c:v>2228916</c:v>
                </c:pt>
                <c:pt idx="10">
                  <c:v>3099395</c:v>
                </c:pt>
                <c:pt idx="11">
                  <c:v>3315217</c:v>
                </c:pt>
                <c:pt idx="12">
                  <c:v>3365388</c:v>
                </c:pt>
                <c:pt idx="13">
                  <c:v>3324280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AC-4B72-BBA0-0AE8FFE18FC2}"/>
            </c:ext>
          </c:extLst>
        </c:ser>
        <c:ser>
          <c:idx val="2"/>
          <c:order val="2"/>
          <c:tx>
            <c:strRef>
              <c:f>'sum of square'!$D$1</c:f>
              <c:strCache>
                <c:ptCount val="1"/>
                <c:pt idx="0">
                  <c:v>ARIMA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 of square'!$A$2:$A$15</c:f>
              <c:numCache>
                <c:formatCode>m/d/yyyy</c:formatCode>
                <c:ptCount val="14"/>
                <c:pt idx="0">
                  <c:v>44974</c:v>
                </c:pt>
                <c:pt idx="1">
                  <c:v>44975</c:v>
                </c:pt>
                <c:pt idx="2">
                  <c:v>44976</c:v>
                </c:pt>
                <c:pt idx="3">
                  <c:v>44977</c:v>
                </c:pt>
                <c:pt idx="4">
                  <c:v>44978</c:v>
                </c:pt>
                <c:pt idx="5">
                  <c:v>44979</c:v>
                </c:pt>
                <c:pt idx="6">
                  <c:v>44980</c:v>
                </c:pt>
                <c:pt idx="7">
                  <c:v>44981</c:v>
                </c:pt>
                <c:pt idx="8">
                  <c:v>44982</c:v>
                </c:pt>
                <c:pt idx="9">
                  <c:v>44983</c:v>
                </c:pt>
                <c:pt idx="10">
                  <c:v>44984</c:v>
                </c:pt>
                <c:pt idx="11">
                  <c:v>44985</c:v>
                </c:pt>
                <c:pt idx="12">
                  <c:v>44986</c:v>
                </c:pt>
                <c:pt idx="13">
                  <c:v>44987</c:v>
                </c:pt>
              </c:numCache>
            </c:numRef>
          </c:cat>
          <c:val>
            <c:numRef>
              <c:f>'sum of square'!$D$2:$D$15</c:f>
              <c:numCache>
                <c:formatCode>0.00E+00</c:formatCode>
                <c:ptCount val="14"/>
                <c:pt idx="0">
                  <c:v>2751681</c:v>
                </c:pt>
                <c:pt idx="1">
                  <c:v>2182710</c:v>
                </c:pt>
                <c:pt idx="2">
                  <c:v>1975178</c:v>
                </c:pt>
                <c:pt idx="3">
                  <c:v>2284656</c:v>
                </c:pt>
                <c:pt idx="4">
                  <c:v>2877834</c:v>
                </c:pt>
                <c:pt idx="5">
                  <c:v>3308407</c:v>
                </c:pt>
                <c:pt idx="6">
                  <c:v>3252874</c:v>
                </c:pt>
                <c:pt idx="7">
                  <c:v>2753592</c:v>
                </c:pt>
                <c:pt idx="8">
                  <c:v>2186473</c:v>
                </c:pt>
                <c:pt idx="9">
                  <c:v>1977962</c:v>
                </c:pt>
                <c:pt idx="10">
                  <c:v>2284370</c:v>
                </c:pt>
                <c:pt idx="11">
                  <c:v>2874696</c:v>
                </c:pt>
                <c:pt idx="12">
                  <c:v>3304781</c:v>
                </c:pt>
                <c:pt idx="13">
                  <c:v>3251486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AC-4B72-BBA0-0AE8FFE18FC2}"/>
            </c:ext>
          </c:extLst>
        </c:ser>
        <c:ser>
          <c:idx val="3"/>
          <c:order val="3"/>
          <c:tx>
            <c:strRef>
              <c:f>'sum of square'!$E$1</c:f>
              <c:strCache>
                <c:ptCount val="1"/>
                <c:pt idx="0">
                  <c:v>Prophet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'sum of square'!$A$2:$A$15</c:f>
              <c:numCache>
                <c:formatCode>m/d/yyyy</c:formatCode>
                <c:ptCount val="14"/>
                <c:pt idx="0">
                  <c:v>44974</c:v>
                </c:pt>
                <c:pt idx="1">
                  <c:v>44975</c:v>
                </c:pt>
                <c:pt idx="2">
                  <c:v>44976</c:v>
                </c:pt>
                <c:pt idx="3">
                  <c:v>44977</c:v>
                </c:pt>
                <c:pt idx="4">
                  <c:v>44978</c:v>
                </c:pt>
                <c:pt idx="5">
                  <c:v>44979</c:v>
                </c:pt>
                <c:pt idx="6">
                  <c:v>44980</c:v>
                </c:pt>
                <c:pt idx="7">
                  <c:v>44981</c:v>
                </c:pt>
                <c:pt idx="8">
                  <c:v>44982</c:v>
                </c:pt>
                <c:pt idx="9">
                  <c:v>44983</c:v>
                </c:pt>
                <c:pt idx="10">
                  <c:v>44984</c:v>
                </c:pt>
                <c:pt idx="11">
                  <c:v>44985</c:v>
                </c:pt>
                <c:pt idx="12">
                  <c:v>44986</c:v>
                </c:pt>
                <c:pt idx="13">
                  <c:v>44987</c:v>
                </c:pt>
              </c:numCache>
            </c:numRef>
          </c:cat>
          <c:val>
            <c:numRef>
              <c:f>'sum of square'!$E$2:$E$15</c:f>
              <c:numCache>
                <c:formatCode>General</c:formatCode>
                <c:ptCount val="14"/>
                <c:pt idx="0">
                  <c:v>3115965.43</c:v>
                </c:pt>
                <c:pt idx="1">
                  <c:v>2373146.77</c:v>
                </c:pt>
                <c:pt idx="2">
                  <c:v>2009360.19</c:v>
                </c:pt>
                <c:pt idx="3">
                  <c:v>2890706.03</c:v>
                </c:pt>
                <c:pt idx="4">
                  <c:v>3195928.96</c:v>
                </c:pt>
                <c:pt idx="5">
                  <c:v>3160955.97</c:v>
                </c:pt>
                <c:pt idx="6">
                  <c:v>2876102.13</c:v>
                </c:pt>
                <c:pt idx="7">
                  <c:v>3258152.76</c:v>
                </c:pt>
                <c:pt idx="8">
                  <c:v>2450438.35</c:v>
                </c:pt>
                <c:pt idx="9">
                  <c:v>1993450.36</c:v>
                </c:pt>
                <c:pt idx="10">
                  <c:v>2869121.04</c:v>
                </c:pt>
                <c:pt idx="11">
                  <c:v>3253227.58</c:v>
                </c:pt>
                <c:pt idx="12">
                  <c:v>3180189.26</c:v>
                </c:pt>
                <c:pt idx="13">
                  <c:v>3307457.1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AC-4B72-BBA0-0AE8FFE18FC2}"/>
            </c:ext>
          </c:extLst>
        </c:ser>
        <c:ser>
          <c:idx val="4"/>
          <c:order val="4"/>
          <c:tx>
            <c:strRef>
              <c:f>'sum of square'!$F$1</c:f>
              <c:strCache>
                <c:ptCount val="1"/>
                <c:pt idx="0">
                  <c:v>Keras Neural Networks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'sum of square'!$A$2:$A$15</c:f>
              <c:numCache>
                <c:formatCode>m/d/yyyy</c:formatCode>
                <c:ptCount val="14"/>
                <c:pt idx="0">
                  <c:v>44974</c:v>
                </c:pt>
                <c:pt idx="1">
                  <c:v>44975</c:v>
                </c:pt>
                <c:pt idx="2">
                  <c:v>44976</c:v>
                </c:pt>
                <c:pt idx="3">
                  <c:v>44977</c:v>
                </c:pt>
                <c:pt idx="4">
                  <c:v>44978</c:v>
                </c:pt>
                <c:pt idx="5">
                  <c:v>44979</c:v>
                </c:pt>
                <c:pt idx="6">
                  <c:v>44980</c:v>
                </c:pt>
                <c:pt idx="7">
                  <c:v>44981</c:v>
                </c:pt>
                <c:pt idx="8">
                  <c:v>44982</c:v>
                </c:pt>
                <c:pt idx="9">
                  <c:v>44983</c:v>
                </c:pt>
                <c:pt idx="10">
                  <c:v>44984</c:v>
                </c:pt>
                <c:pt idx="11">
                  <c:v>44985</c:v>
                </c:pt>
                <c:pt idx="12">
                  <c:v>44986</c:v>
                </c:pt>
                <c:pt idx="13">
                  <c:v>44987</c:v>
                </c:pt>
              </c:numCache>
            </c:numRef>
          </c:cat>
          <c:val>
            <c:numRef>
              <c:f>'sum of square'!$F$2:$F$15</c:f>
              <c:numCache>
                <c:formatCode>0.00E+00</c:formatCode>
                <c:ptCount val="14"/>
                <c:pt idx="0">
                  <c:v>2.0037099999999999</c:v>
                </c:pt>
                <c:pt idx="1">
                  <c:v>11.997199999999999</c:v>
                </c:pt>
                <c:pt idx="2">
                  <c:v>2.0989710000000001</c:v>
                </c:pt>
                <c:pt idx="3">
                  <c:v>4.820068</c:v>
                </c:pt>
                <c:pt idx="4">
                  <c:v>4.1812820000000004</c:v>
                </c:pt>
                <c:pt idx="5">
                  <c:v>3.039507</c:v>
                </c:pt>
                <c:pt idx="6">
                  <c:v>3.5740129999999999</c:v>
                </c:pt>
                <c:pt idx="7">
                  <c:v>8.97654</c:v>
                </c:pt>
                <c:pt idx="8">
                  <c:v>13.55842</c:v>
                </c:pt>
                <c:pt idx="9">
                  <c:v>12.723610000000001</c:v>
                </c:pt>
                <c:pt idx="10">
                  <c:v>2.8095659999999998</c:v>
                </c:pt>
                <c:pt idx="11">
                  <c:v>22.42145</c:v>
                </c:pt>
                <c:pt idx="12">
                  <c:v>6.3809230000000001</c:v>
                </c:pt>
                <c:pt idx="13">
                  <c:v>12.79691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AC-4B72-BBA0-0AE8FFE18FC2}"/>
            </c:ext>
          </c:extLst>
        </c:ser>
        <c:ser>
          <c:idx val="5"/>
          <c:order val="5"/>
          <c:tx>
            <c:strRef>
              <c:f>'sum of square'!$G$1</c:f>
              <c:strCache>
                <c:ptCount val="1"/>
                <c:pt idx="0">
                  <c:v>LSTM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'sum of square'!$A$2:$A$15</c:f>
              <c:numCache>
                <c:formatCode>m/d/yyyy</c:formatCode>
                <c:ptCount val="14"/>
                <c:pt idx="0">
                  <c:v>44974</c:v>
                </c:pt>
                <c:pt idx="1">
                  <c:v>44975</c:v>
                </c:pt>
                <c:pt idx="2">
                  <c:v>44976</c:v>
                </c:pt>
                <c:pt idx="3">
                  <c:v>44977</c:v>
                </c:pt>
                <c:pt idx="4">
                  <c:v>44978</c:v>
                </c:pt>
                <c:pt idx="5">
                  <c:v>44979</c:v>
                </c:pt>
                <c:pt idx="6">
                  <c:v>44980</c:v>
                </c:pt>
                <c:pt idx="7">
                  <c:v>44981</c:v>
                </c:pt>
                <c:pt idx="8">
                  <c:v>44982</c:v>
                </c:pt>
                <c:pt idx="9">
                  <c:v>44983</c:v>
                </c:pt>
                <c:pt idx="10">
                  <c:v>44984</c:v>
                </c:pt>
                <c:pt idx="11">
                  <c:v>44985</c:v>
                </c:pt>
                <c:pt idx="12">
                  <c:v>44986</c:v>
                </c:pt>
                <c:pt idx="13">
                  <c:v>44987</c:v>
                </c:pt>
              </c:numCache>
            </c:numRef>
          </c:cat>
          <c:val>
            <c:numRef>
              <c:f>'sum of square'!$G$2:$G$15</c:f>
              <c:numCache>
                <c:formatCode>General</c:formatCode>
                <c:ptCount val="14"/>
                <c:pt idx="0">
                  <c:v>2282558</c:v>
                </c:pt>
                <c:pt idx="1">
                  <c:v>2391355.5</c:v>
                </c:pt>
                <c:pt idx="2">
                  <c:v>2326983.25</c:v>
                </c:pt>
                <c:pt idx="3">
                  <c:v>2292502.75</c:v>
                </c:pt>
                <c:pt idx="4">
                  <c:v>2356756.75</c:v>
                </c:pt>
                <c:pt idx="5">
                  <c:v>2210218.5</c:v>
                </c:pt>
                <c:pt idx="6">
                  <c:v>2284777.75</c:v>
                </c:pt>
                <c:pt idx="7">
                  <c:v>2343941.25</c:v>
                </c:pt>
                <c:pt idx="8">
                  <c:v>2176957.25</c:v>
                </c:pt>
                <c:pt idx="9">
                  <c:v>2246437.25</c:v>
                </c:pt>
                <c:pt idx="10">
                  <c:v>2272811.75</c:v>
                </c:pt>
                <c:pt idx="11">
                  <c:v>2055373.25</c:v>
                </c:pt>
                <c:pt idx="12">
                  <c:v>2246324</c:v>
                </c:pt>
                <c:pt idx="13">
                  <c:v>2272033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AC-4B72-BBA0-0AE8FFE18FC2}"/>
            </c:ext>
          </c:extLst>
        </c:ser>
        <c:ser>
          <c:idx val="6"/>
          <c:order val="6"/>
          <c:tx>
            <c:strRef>
              <c:f>'sum of square'!$H$1</c:f>
              <c:strCache>
                <c:ptCount val="1"/>
                <c:pt idx="0">
                  <c:v>Decision Tree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 of square'!$A$2:$A$15</c:f>
              <c:numCache>
                <c:formatCode>m/d/yyyy</c:formatCode>
                <c:ptCount val="14"/>
                <c:pt idx="0">
                  <c:v>44974</c:v>
                </c:pt>
                <c:pt idx="1">
                  <c:v>44975</c:v>
                </c:pt>
                <c:pt idx="2">
                  <c:v>44976</c:v>
                </c:pt>
                <c:pt idx="3">
                  <c:v>44977</c:v>
                </c:pt>
                <c:pt idx="4">
                  <c:v>44978</c:v>
                </c:pt>
                <c:pt idx="5">
                  <c:v>44979</c:v>
                </c:pt>
                <c:pt idx="6">
                  <c:v>44980</c:v>
                </c:pt>
                <c:pt idx="7">
                  <c:v>44981</c:v>
                </c:pt>
                <c:pt idx="8">
                  <c:v>44982</c:v>
                </c:pt>
                <c:pt idx="9">
                  <c:v>44983</c:v>
                </c:pt>
                <c:pt idx="10">
                  <c:v>44984</c:v>
                </c:pt>
                <c:pt idx="11">
                  <c:v>44985</c:v>
                </c:pt>
                <c:pt idx="12">
                  <c:v>44986</c:v>
                </c:pt>
                <c:pt idx="13">
                  <c:v>44987</c:v>
                </c:pt>
              </c:numCache>
            </c:numRef>
          </c:cat>
          <c:val>
            <c:numRef>
              <c:f>'sum of square'!$H$2:$H$15</c:f>
              <c:numCache>
                <c:formatCode>0.00E+00</c:formatCode>
                <c:ptCount val="14"/>
                <c:pt idx="0">
                  <c:v>2663493</c:v>
                </c:pt>
                <c:pt idx="1">
                  <c:v>2663493</c:v>
                </c:pt>
                <c:pt idx="2">
                  <c:v>1967199</c:v>
                </c:pt>
                <c:pt idx="3">
                  <c:v>3380109</c:v>
                </c:pt>
                <c:pt idx="4">
                  <c:v>3586084</c:v>
                </c:pt>
                <c:pt idx="5">
                  <c:v>3594891</c:v>
                </c:pt>
                <c:pt idx="6">
                  <c:v>3494115</c:v>
                </c:pt>
                <c:pt idx="7">
                  <c:v>3077346</c:v>
                </c:pt>
                <c:pt idx="8">
                  <c:v>2385252</c:v>
                </c:pt>
                <c:pt idx="9">
                  <c:v>1967199</c:v>
                </c:pt>
                <c:pt idx="10">
                  <c:v>3566756</c:v>
                </c:pt>
                <c:pt idx="11">
                  <c:v>3583340</c:v>
                </c:pt>
                <c:pt idx="12">
                  <c:v>3563236</c:v>
                </c:pt>
                <c:pt idx="13">
                  <c:v>3407981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AC-4B72-BBA0-0AE8FFE18FC2}"/>
            </c:ext>
          </c:extLst>
        </c:ser>
        <c:ser>
          <c:idx val="7"/>
          <c:order val="7"/>
          <c:tx>
            <c:strRef>
              <c:f>'sum of square'!$I$1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 of square'!$A$2:$A$15</c:f>
              <c:numCache>
                <c:formatCode>m/d/yyyy</c:formatCode>
                <c:ptCount val="14"/>
                <c:pt idx="0">
                  <c:v>44974</c:v>
                </c:pt>
                <c:pt idx="1">
                  <c:v>44975</c:v>
                </c:pt>
                <c:pt idx="2">
                  <c:v>44976</c:v>
                </c:pt>
                <c:pt idx="3">
                  <c:v>44977</c:v>
                </c:pt>
                <c:pt idx="4">
                  <c:v>44978</c:v>
                </c:pt>
                <c:pt idx="5">
                  <c:v>44979</c:v>
                </c:pt>
                <c:pt idx="6">
                  <c:v>44980</c:v>
                </c:pt>
                <c:pt idx="7">
                  <c:v>44981</c:v>
                </c:pt>
                <c:pt idx="8">
                  <c:v>44982</c:v>
                </c:pt>
                <c:pt idx="9">
                  <c:v>44983</c:v>
                </c:pt>
                <c:pt idx="10">
                  <c:v>44984</c:v>
                </c:pt>
                <c:pt idx="11">
                  <c:v>44985</c:v>
                </c:pt>
                <c:pt idx="12">
                  <c:v>44986</c:v>
                </c:pt>
                <c:pt idx="13">
                  <c:v>44987</c:v>
                </c:pt>
              </c:numCache>
            </c:numRef>
          </c:cat>
          <c:val>
            <c:numRef>
              <c:f>'sum of square'!$I$2:$I$15</c:f>
              <c:numCache>
                <c:formatCode>0.00E+00</c:formatCode>
                <c:ptCount val="14"/>
                <c:pt idx="0">
                  <c:v>3300662</c:v>
                </c:pt>
                <c:pt idx="1">
                  <c:v>2199232</c:v>
                </c:pt>
                <c:pt idx="2">
                  <c:v>1751421</c:v>
                </c:pt>
                <c:pt idx="3">
                  <c:v>3212180</c:v>
                </c:pt>
                <c:pt idx="4">
                  <c:v>3519703</c:v>
                </c:pt>
                <c:pt idx="5">
                  <c:v>3721004</c:v>
                </c:pt>
                <c:pt idx="6">
                  <c:v>3623888</c:v>
                </c:pt>
                <c:pt idx="7">
                  <c:v>3272671</c:v>
                </c:pt>
                <c:pt idx="8">
                  <c:v>2287054</c:v>
                </c:pt>
                <c:pt idx="9">
                  <c:v>1731822</c:v>
                </c:pt>
                <c:pt idx="10">
                  <c:v>3203456</c:v>
                </c:pt>
                <c:pt idx="11">
                  <c:v>3168582</c:v>
                </c:pt>
                <c:pt idx="12">
                  <c:v>3334597</c:v>
                </c:pt>
                <c:pt idx="13">
                  <c:v>3402879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AC-4B72-BBA0-0AE8FFE18FC2}"/>
            </c:ext>
          </c:extLst>
        </c:ser>
        <c:ser>
          <c:idx val="8"/>
          <c:order val="8"/>
          <c:tx>
            <c:strRef>
              <c:f>'sum of square'!$J$1</c:f>
              <c:strCache>
                <c:ptCount val="1"/>
                <c:pt idx="0">
                  <c:v>XGBoost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 of square'!$A$2:$A$15</c:f>
              <c:numCache>
                <c:formatCode>m/d/yyyy</c:formatCode>
                <c:ptCount val="14"/>
                <c:pt idx="0">
                  <c:v>44974</c:v>
                </c:pt>
                <c:pt idx="1">
                  <c:v>44975</c:v>
                </c:pt>
                <c:pt idx="2">
                  <c:v>44976</c:v>
                </c:pt>
                <c:pt idx="3">
                  <c:v>44977</c:v>
                </c:pt>
                <c:pt idx="4">
                  <c:v>44978</c:v>
                </c:pt>
                <c:pt idx="5">
                  <c:v>44979</c:v>
                </c:pt>
                <c:pt idx="6">
                  <c:v>44980</c:v>
                </c:pt>
                <c:pt idx="7">
                  <c:v>44981</c:v>
                </c:pt>
                <c:pt idx="8">
                  <c:v>44982</c:v>
                </c:pt>
                <c:pt idx="9">
                  <c:v>44983</c:v>
                </c:pt>
                <c:pt idx="10">
                  <c:v>44984</c:v>
                </c:pt>
                <c:pt idx="11">
                  <c:v>44985</c:v>
                </c:pt>
                <c:pt idx="12">
                  <c:v>44986</c:v>
                </c:pt>
                <c:pt idx="13">
                  <c:v>44987</c:v>
                </c:pt>
              </c:numCache>
            </c:numRef>
          </c:cat>
          <c:val>
            <c:numRef>
              <c:f>'sum of square'!$J$2:$J$15</c:f>
              <c:numCache>
                <c:formatCode>General</c:formatCode>
                <c:ptCount val="14"/>
                <c:pt idx="0">
                  <c:v>2993737.75</c:v>
                </c:pt>
                <c:pt idx="1">
                  <c:v>2153742.25</c:v>
                </c:pt>
                <c:pt idx="2">
                  <c:v>1724410</c:v>
                </c:pt>
                <c:pt idx="3">
                  <c:v>3251294.25</c:v>
                </c:pt>
                <c:pt idx="4">
                  <c:v>3525473.5</c:v>
                </c:pt>
                <c:pt idx="5">
                  <c:v>3487605.75</c:v>
                </c:pt>
                <c:pt idx="6">
                  <c:v>3562037.25</c:v>
                </c:pt>
                <c:pt idx="7">
                  <c:v>3330901</c:v>
                </c:pt>
                <c:pt idx="8">
                  <c:v>2105160</c:v>
                </c:pt>
                <c:pt idx="9">
                  <c:v>1445619.375</c:v>
                </c:pt>
                <c:pt idx="10">
                  <c:v>3352984.75</c:v>
                </c:pt>
                <c:pt idx="11">
                  <c:v>3590428.75</c:v>
                </c:pt>
                <c:pt idx="12">
                  <c:v>3479565.5</c:v>
                </c:pt>
                <c:pt idx="13">
                  <c:v>3550488.75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AC-4B72-BBA0-0AE8FFE18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7856112"/>
        <c:axId val="1617603584"/>
      </c:lineChart>
      <c:dateAx>
        <c:axId val="987856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603584"/>
        <c:crosses val="autoZero"/>
        <c:auto val="1"/>
        <c:lblOffset val="100"/>
        <c:baseTimeUnit val="days"/>
      </c:dateAx>
      <c:valAx>
        <c:axId val="161760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85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335280</xdr:colOff>
      <xdr:row>24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20BBA0-CF47-440A-8DC9-7BDF31256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DD85-4F73-423A-8072-42F3ED047997}">
  <dimension ref="A1:J65"/>
  <sheetViews>
    <sheetView topLeftCell="A44" workbookViewId="0">
      <selection activeCell="J65" sqref="J65"/>
    </sheetView>
  </sheetViews>
  <sheetFormatPr defaultRowHeight="14.4" x14ac:dyDescent="0.3"/>
  <cols>
    <col min="2" max="10" width="21.5546875" customWidth="1"/>
  </cols>
  <sheetData>
    <row r="1" spans="1:10" s="7" customFormat="1" ht="15" thickBot="1" x14ac:dyDescent="0.35">
      <c r="A1" s="7" t="s">
        <v>2</v>
      </c>
      <c r="B1" s="7" t="s">
        <v>11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spans="1:10" ht="15.6" customHeight="1" thickBot="1" x14ac:dyDescent="0.35">
      <c r="A2" s="2">
        <v>44974</v>
      </c>
      <c r="B2" s="3">
        <v>3253165</v>
      </c>
      <c r="C2" s="4">
        <v>3214673</v>
      </c>
      <c r="D2" s="4">
        <v>2751681</v>
      </c>
      <c r="E2" s="5">
        <v>3115965.43</v>
      </c>
      <c r="F2" s="4">
        <v>2.0037099999999999</v>
      </c>
      <c r="G2" s="3">
        <v>2282558</v>
      </c>
      <c r="H2" s="4">
        <v>2663493</v>
      </c>
      <c r="I2" s="4">
        <v>3300662</v>
      </c>
      <c r="J2" s="3">
        <v>2993737.75</v>
      </c>
    </row>
    <row r="3" spans="1:10" ht="15" thickBot="1" x14ac:dyDescent="0.35">
      <c r="A3" s="2">
        <v>44975</v>
      </c>
      <c r="B3" s="3">
        <v>2271106</v>
      </c>
      <c r="C3" s="4">
        <v>2447185</v>
      </c>
      <c r="D3" s="4">
        <v>2182710</v>
      </c>
      <c r="E3" s="5">
        <v>2373146.77</v>
      </c>
      <c r="F3" s="4">
        <v>11.997199999999999</v>
      </c>
      <c r="G3" s="3">
        <v>2391355.5</v>
      </c>
      <c r="H3" s="4">
        <v>2663493</v>
      </c>
      <c r="I3" s="4">
        <v>2199232</v>
      </c>
      <c r="J3" s="3">
        <v>2153742.25</v>
      </c>
    </row>
    <row r="4" spans="1:10" ht="15" thickBot="1" x14ac:dyDescent="0.35">
      <c r="A4" s="2">
        <v>44976</v>
      </c>
      <c r="B4" s="3">
        <v>1824136</v>
      </c>
      <c r="C4" s="4">
        <v>2103637</v>
      </c>
      <c r="D4" s="4">
        <v>1975178</v>
      </c>
      <c r="E4" s="5">
        <v>2009360.19</v>
      </c>
      <c r="F4" s="4">
        <v>2.0989710000000001</v>
      </c>
      <c r="G4" s="3">
        <v>2326983.25</v>
      </c>
      <c r="H4" s="4">
        <v>1967199</v>
      </c>
      <c r="I4" s="4">
        <v>1751421</v>
      </c>
      <c r="J4" s="3">
        <v>1724410</v>
      </c>
    </row>
    <row r="5" spans="1:10" ht="15" thickBot="1" x14ac:dyDescent="0.35">
      <c r="A5" s="2">
        <v>44977</v>
      </c>
      <c r="B5" s="3">
        <v>2238528</v>
      </c>
      <c r="C5" s="4">
        <v>2910019</v>
      </c>
      <c r="D5" s="4">
        <v>2284656</v>
      </c>
      <c r="E5" s="6">
        <v>2890706.03</v>
      </c>
      <c r="F5" s="4">
        <v>4.820068</v>
      </c>
      <c r="G5" s="3">
        <v>2292502.75</v>
      </c>
      <c r="H5" s="4">
        <v>3380109</v>
      </c>
      <c r="I5" s="4">
        <v>3212180</v>
      </c>
      <c r="J5" s="3">
        <v>3251294.25</v>
      </c>
    </row>
    <row r="6" spans="1:10" ht="15" thickBot="1" x14ac:dyDescent="0.35">
      <c r="A6" s="2">
        <v>44978</v>
      </c>
      <c r="B6" s="3">
        <v>3325483</v>
      </c>
      <c r="C6" s="4">
        <v>3124565</v>
      </c>
      <c r="D6" s="4">
        <v>2877834</v>
      </c>
      <c r="E6" s="5">
        <v>3195928.96</v>
      </c>
      <c r="F6" s="4">
        <v>4.1812820000000004</v>
      </c>
      <c r="G6" s="3">
        <v>2356756.75</v>
      </c>
      <c r="H6" s="4">
        <v>3586084</v>
      </c>
      <c r="I6" s="4">
        <v>3519703</v>
      </c>
      <c r="J6" s="3">
        <v>3525473.5</v>
      </c>
    </row>
    <row r="7" spans="1:10" ht="15" thickBot="1" x14ac:dyDescent="0.35">
      <c r="A7" s="2">
        <v>44979</v>
      </c>
      <c r="B7" s="3">
        <v>3454275</v>
      </c>
      <c r="C7" s="4">
        <v>3141909</v>
      </c>
      <c r="D7" s="4">
        <v>3308407</v>
      </c>
      <c r="E7" s="5">
        <v>3160955.97</v>
      </c>
      <c r="F7" s="4">
        <v>3.039507</v>
      </c>
      <c r="G7" s="3">
        <v>2210218.5</v>
      </c>
      <c r="H7" s="4">
        <v>3594891</v>
      </c>
      <c r="I7" s="4">
        <v>3721004</v>
      </c>
      <c r="J7" s="3">
        <v>3487605.75</v>
      </c>
    </row>
    <row r="8" spans="1:10" ht="15" thickBot="1" x14ac:dyDescent="0.35">
      <c r="A8" s="2">
        <v>44980</v>
      </c>
      <c r="B8" s="3">
        <v>3498242</v>
      </c>
      <c r="C8" s="4">
        <v>3072018</v>
      </c>
      <c r="D8" s="4">
        <v>3252874</v>
      </c>
      <c r="E8" s="5">
        <v>2876102.13</v>
      </c>
      <c r="F8" s="4">
        <v>3.5740129999999999</v>
      </c>
      <c r="G8" s="3">
        <v>2284777.75</v>
      </c>
      <c r="H8" s="4">
        <v>3494115</v>
      </c>
      <c r="I8" s="4">
        <v>3623888</v>
      </c>
      <c r="J8" s="3">
        <v>3562037.25</v>
      </c>
    </row>
    <row r="9" spans="1:10" ht="15" thickBot="1" x14ac:dyDescent="0.35">
      <c r="A9" s="2">
        <v>44981</v>
      </c>
      <c r="B9" s="3">
        <v>3244250</v>
      </c>
      <c r="C9" s="4">
        <v>3168276</v>
      </c>
      <c r="D9" s="4">
        <v>2753592</v>
      </c>
      <c r="E9" s="5">
        <v>3258152.76</v>
      </c>
      <c r="F9" s="4">
        <v>8.97654</v>
      </c>
      <c r="G9" s="3">
        <v>2343941.25</v>
      </c>
      <c r="H9" s="4">
        <v>3077346</v>
      </c>
      <c r="I9" s="4">
        <v>3272671</v>
      </c>
      <c r="J9" s="3">
        <v>3330901</v>
      </c>
    </row>
    <row r="10" spans="1:10" ht="15" thickBot="1" x14ac:dyDescent="0.35">
      <c r="A10" s="2">
        <v>44982</v>
      </c>
      <c r="B10" s="3">
        <v>2041901</v>
      </c>
      <c r="C10" s="4">
        <v>2482527</v>
      </c>
      <c r="D10" s="4">
        <v>2186473</v>
      </c>
      <c r="E10" s="6">
        <v>2450438.35</v>
      </c>
      <c r="F10" s="4">
        <v>13.55842</v>
      </c>
      <c r="G10" s="3">
        <v>2176957.25</v>
      </c>
      <c r="H10" s="4">
        <v>2385252</v>
      </c>
      <c r="I10" s="4">
        <v>2287054</v>
      </c>
      <c r="J10" s="3">
        <v>2105160</v>
      </c>
    </row>
    <row r="11" spans="1:10" ht="15" thickBot="1" x14ac:dyDescent="0.35">
      <c r="A11" s="2">
        <v>44983</v>
      </c>
      <c r="B11" s="3">
        <v>1623164</v>
      </c>
      <c r="C11" s="4">
        <v>2228916</v>
      </c>
      <c r="D11" s="4">
        <v>1977962</v>
      </c>
      <c r="E11" s="5">
        <v>1993450.36</v>
      </c>
      <c r="F11" s="4">
        <v>12.723610000000001</v>
      </c>
      <c r="G11" s="3">
        <v>2246437.25</v>
      </c>
      <c r="H11" s="4">
        <v>1967199</v>
      </c>
      <c r="I11" s="4">
        <v>1731822</v>
      </c>
      <c r="J11" s="3">
        <v>1445619.375</v>
      </c>
    </row>
    <row r="12" spans="1:10" ht="15" thickBot="1" x14ac:dyDescent="0.35">
      <c r="A12" s="2">
        <v>44984</v>
      </c>
      <c r="B12" s="3">
        <v>3335204</v>
      </c>
      <c r="C12" s="4">
        <v>3099395</v>
      </c>
      <c r="D12" s="4">
        <v>2284370</v>
      </c>
      <c r="E12" s="5">
        <v>2869121.04</v>
      </c>
      <c r="F12" s="4">
        <v>2.8095659999999998</v>
      </c>
      <c r="G12" s="3">
        <v>2272811.75</v>
      </c>
      <c r="H12" s="4">
        <v>3566756</v>
      </c>
      <c r="I12" s="4">
        <v>3203456</v>
      </c>
      <c r="J12" s="3">
        <v>3352984.75</v>
      </c>
    </row>
    <row r="13" spans="1:10" ht="15" thickBot="1" x14ac:dyDescent="0.35">
      <c r="A13" s="2">
        <v>44985</v>
      </c>
      <c r="B13" s="3">
        <v>3408751</v>
      </c>
      <c r="C13" s="4">
        <v>3315217</v>
      </c>
      <c r="D13" s="4">
        <v>2874696</v>
      </c>
      <c r="E13" s="5">
        <v>3253227.58</v>
      </c>
      <c r="F13" s="4">
        <v>22.42145</v>
      </c>
      <c r="G13" s="3">
        <v>2055373.25</v>
      </c>
      <c r="H13" s="4">
        <v>3583340</v>
      </c>
      <c r="I13" s="4">
        <v>3168582</v>
      </c>
      <c r="J13" s="3">
        <v>3590428.75</v>
      </c>
    </row>
    <row r="14" spans="1:10" ht="15" thickBot="1" x14ac:dyDescent="0.35">
      <c r="A14" s="2">
        <v>44986</v>
      </c>
      <c r="B14" s="3">
        <v>3773706</v>
      </c>
      <c r="C14" s="4">
        <v>3365388</v>
      </c>
      <c r="D14" s="4">
        <v>3304781</v>
      </c>
      <c r="E14" s="5">
        <v>3180189.26</v>
      </c>
      <c r="F14" s="4">
        <v>6.3809230000000001</v>
      </c>
      <c r="G14" s="3">
        <v>2246324</v>
      </c>
      <c r="H14" s="4">
        <v>3563236</v>
      </c>
      <c r="I14" s="4">
        <v>3334597</v>
      </c>
      <c r="J14" s="3">
        <v>3479565.5</v>
      </c>
    </row>
    <row r="15" spans="1:10" ht="15" thickBot="1" x14ac:dyDescent="0.35">
      <c r="A15" s="2">
        <v>44987</v>
      </c>
      <c r="B15" s="3">
        <v>3760245</v>
      </c>
      <c r="C15" s="4">
        <v>3324280</v>
      </c>
      <c r="D15" s="4">
        <v>3251486</v>
      </c>
      <c r="E15" s="5">
        <v>3307457.1</v>
      </c>
      <c r="F15" s="4">
        <v>12.79691</v>
      </c>
      <c r="G15" s="3">
        <v>2272033</v>
      </c>
      <c r="H15" s="4">
        <v>3407981</v>
      </c>
      <c r="I15" s="4">
        <v>3402879</v>
      </c>
      <c r="J15" s="3">
        <v>3550488.75</v>
      </c>
    </row>
    <row r="17" spans="1:10" ht="15" thickBot="1" x14ac:dyDescent="0.35">
      <c r="A17" t="s">
        <v>1</v>
      </c>
    </row>
    <row r="18" spans="1:10" ht="15" thickBot="1" x14ac:dyDescent="0.35">
      <c r="A18" s="1">
        <v>44974</v>
      </c>
      <c r="B18">
        <v>3253165</v>
      </c>
      <c r="C18">
        <v>3214673</v>
      </c>
      <c r="D18">
        <v>2751681</v>
      </c>
      <c r="E18">
        <v>3115965.43</v>
      </c>
      <c r="F18">
        <v>2.0037099999999999</v>
      </c>
      <c r="G18">
        <v>2282558</v>
      </c>
      <c r="H18">
        <v>2663493</v>
      </c>
      <c r="I18">
        <v>3300662</v>
      </c>
      <c r="J18">
        <v>2993737.75</v>
      </c>
    </row>
    <row r="19" spans="1:10" ht="15" thickBot="1" x14ac:dyDescent="0.35">
      <c r="A19" s="1">
        <v>44975</v>
      </c>
      <c r="B19">
        <v>2271106</v>
      </c>
      <c r="C19">
        <v>2447185</v>
      </c>
      <c r="D19">
        <v>2182710</v>
      </c>
      <c r="E19">
        <v>2373146.77</v>
      </c>
      <c r="F19">
        <v>11.997199999999999</v>
      </c>
      <c r="G19">
        <v>2391355.5</v>
      </c>
      <c r="H19">
        <v>2663493</v>
      </c>
      <c r="I19">
        <v>2199232</v>
      </c>
      <c r="J19">
        <v>2153742.25</v>
      </c>
    </row>
    <row r="20" spans="1:10" ht="15" thickBot="1" x14ac:dyDescent="0.35">
      <c r="A20" s="1">
        <v>44976</v>
      </c>
      <c r="B20">
        <v>1824136</v>
      </c>
      <c r="C20">
        <v>2103637</v>
      </c>
      <c r="D20">
        <v>1975178</v>
      </c>
      <c r="E20">
        <v>2009360.19</v>
      </c>
      <c r="F20">
        <v>2.0989710000000001</v>
      </c>
      <c r="G20">
        <v>2326983.25</v>
      </c>
      <c r="H20">
        <v>1967199</v>
      </c>
      <c r="I20">
        <v>1751421</v>
      </c>
      <c r="J20">
        <v>1724410</v>
      </c>
    </row>
    <row r="21" spans="1:10" ht="15" thickBot="1" x14ac:dyDescent="0.35">
      <c r="A21" s="1">
        <v>44977</v>
      </c>
      <c r="B21">
        <v>2238528</v>
      </c>
      <c r="C21">
        <v>2910019</v>
      </c>
      <c r="D21">
        <v>2284656</v>
      </c>
      <c r="E21">
        <v>2890706.03</v>
      </c>
      <c r="F21">
        <v>4.820068</v>
      </c>
      <c r="G21">
        <v>2292502.75</v>
      </c>
      <c r="H21">
        <v>3380109</v>
      </c>
      <c r="I21">
        <v>3212180</v>
      </c>
      <c r="J21">
        <v>3251294.25</v>
      </c>
    </row>
    <row r="22" spans="1:10" ht="15" thickBot="1" x14ac:dyDescent="0.35">
      <c r="A22" s="1">
        <v>44978</v>
      </c>
      <c r="B22">
        <v>3325483</v>
      </c>
      <c r="C22">
        <v>3124565</v>
      </c>
      <c r="D22">
        <v>2877834</v>
      </c>
      <c r="E22">
        <v>3195928.96</v>
      </c>
      <c r="F22">
        <v>4.1812820000000004</v>
      </c>
      <c r="G22">
        <v>2356756.75</v>
      </c>
      <c r="H22">
        <v>3586084</v>
      </c>
      <c r="I22">
        <v>3519703</v>
      </c>
      <c r="J22">
        <v>3525473.5</v>
      </c>
    </row>
    <row r="23" spans="1:10" ht="15" thickBot="1" x14ac:dyDescent="0.35">
      <c r="A23" s="1">
        <v>44979</v>
      </c>
      <c r="B23">
        <v>3454275</v>
      </c>
      <c r="C23">
        <v>3141909</v>
      </c>
      <c r="D23">
        <v>3308407</v>
      </c>
      <c r="E23">
        <v>3160955.97</v>
      </c>
      <c r="F23">
        <v>3.039507</v>
      </c>
      <c r="G23">
        <v>2210218.5</v>
      </c>
      <c r="H23">
        <v>3594891</v>
      </c>
      <c r="I23">
        <v>3721004</v>
      </c>
      <c r="J23">
        <v>3487605.75</v>
      </c>
    </row>
    <row r="24" spans="1:10" ht="15" thickBot="1" x14ac:dyDescent="0.35">
      <c r="A24" s="1">
        <v>44980</v>
      </c>
      <c r="B24">
        <v>3498242</v>
      </c>
      <c r="C24">
        <v>3072018</v>
      </c>
      <c r="D24">
        <v>3252874</v>
      </c>
      <c r="E24">
        <v>2876102.13</v>
      </c>
      <c r="F24">
        <v>3.5740129999999999</v>
      </c>
      <c r="G24">
        <v>2284777.75</v>
      </c>
      <c r="H24">
        <v>3494115</v>
      </c>
      <c r="I24">
        <v>3623888</v>
      </c>
      <c r="J24">
        <v>3562037.25</v>
      </c>
    </row>
    <row r="25" spans="1:10" ht="15" thickBot="1" x14ac:dyDescent="0.35">
      <c r="A25" s="1">
        <v>44981</v>
      </c>
      <c r="B25">
        <v>3244250</v>
      </c>
      <c r="C25">
        <v>3168276</v>
      </c>
      <c r="D25">
        <v>2753592</v>
      </c>
      <c r="E25">
        <v>3258152.76</v>
      </c>
      <c r="F25">
        <v>8.97654</v>
      </c>
      <c r="G25">
        <v>2343941.25</v>
      </c>
      <c r="H25">
        <v>3077346</v>
      </c>
      <c r="I25">
        <v>3272671</v>
      </c>
      <c r="J25">
        <v>3330901</v>
      </c>
    </row>
    <row r="26" spans="1:10" ht="15" thickBot="1" x14ac:dyDescent="0.35">
      <c r="A26" s="1">
        <v>44982</v>
      </c>
      <c r="B26">
        <v>2041901</v>
      </c>
      <c r="C26">
        <v>2482527</v>
      </c>
      <c r="D26">
        <v>2186473</v>
      </c>
      <c r="E26">
        <v>2450438.35</v>
      </c>
      <c r="F26">
        <v>13.55842</v>
      </c>
      <c r="G26">
        <v>2176957.25</v>
      </c>
      <c r="H26">
        <v>2385252</v>
      </c>
      <c r="I26">
        <v>2287054</v>
      </c>
      <c r="J26">
        <v>2105160</v>
      </c>
    </row>
    <row r="27" spans="1:10" ht="15" thickBot="1" x14ac:dyDescent="0.35">
      <c r="A27" s="1">
        <v>44983</v>
      </c>
      <c r="B27">
        <v>1623164</v>
      </c>
      <c r="C27">
        <v>2228916</v>
      </c>
      <c r="D27">
        <v>1977962</v>
      </c>
      <c r="E27">
        <v>1993450.36</v>
      </c>
      <c r="F27">
        <v>12.723610000000001</v>
      </c>
      <c r="G27">
        <v>2246437.25</v>
      </c>
      <c r="H27">
        <v>1967199</v>
      </c>
      <c r="I27">
        <v>1731822</v>
      </c>
      <c r="J27">
        <v>1445619.375</v>
      </c>
    </row>
    <row r="28" spans="1:10" ht="15" thickBot="1" x14ac:dyDescent="0.35">
      <c r="A28" s="1">
        <v>44984</v>
      </c>
      <c r="B28">
        <v>3335204</v>
      </c>
      <c r="C28">
        <v>3099395</v>
      </c>
      <c r="D28">
        <v>2284370</v>
      </c>
      <c r="E28">
        <v>2869121.04</v>
      </c>
      <c r="F28">
        <v>2.8095659999999998</v>
      </c>
      <c r="G28">
        <v>2272811.75</v>
      </c>
      <c r="H28">
        <v>3566756</v>
      </c>
      <c r="I28">
        <v>3203456</v>
      </c>
      <c r="J28">
        <v>3352984.75</v>
      </c>
    </row>
    <row r="29" spans="1:10" ht="15" thickBot="1" x14ac:dyDescent="0.35">
      <c r="A29" s="1">
        <v>44985</v>
      </c>
      <c r="B29">
        <v>3408751</v>
      </c>
      <c r="C29">
        <v>3315217</v>
      </c>
      <c r="D29">
        <v>2874696</v>
      </c>
      <c r="E29">
        <v>3253227.58</v>
      </c>
      <c r="F29">
        <v>22.42145</v>
      </c>
      <c r="G29">
        <v>2055373.25</v>
      </c>
      <c r="H29">
        <v>3583340</v>
      </c>
      <c r="I29">
        <v>3168582</v>
      </c>
      <c r="J29">
        <v>3590428.75</v>
      </c>
    </row>
    <row r="30" spans="1:10" ht="15" thickBot="1" x14ac:dyDescent="0.35">
      <c r="A30" s="1">
        <v>44986</v>
      </c>
      <c r="B30">
        <v>3773706</v>
      </c>
      <c r="C30">
        <v>3365388</v>
      </c>
      <c r="D30">
        <v>3304781</v>
      </c>
      <c r="E30">
        <v>3180189.26</v>
      </c>
      <c r="F30">
        <v>6.3809230000000001</v>
      </c>
      <c r="G30">
        <v>2246324</v>
      </c>
      <c r="H30">
        <v>3563236</v>
      </c>
      <c r="I30">
        <v>3334597</v>
      </c>
      <c r="J30">
        <v>3479565.5</v>
      </c>
    </row>
    <row r="31" spans="1:10" ht="15" thickBot="1" x14ac:dyDescent="0.35">
      <c r="A31" s="1">
        <v>44987</v>
      </c>
      <c r="B31">
        <v>3760245</v>
      </c>
      <c r="C31">
        <v>3324280</v>
      </c>
      <c r="D31">
        <v>3251486</v>
      </c>
      <c r="E31">
        <v>3307457.1</v>
      </c>
      <c r="F31">
        <v>12.79691</v>
      </c>
      <c r="G31">
        <v>2272033</v>
      </c>
      <c r="H31">
        <v>3407981</v>
      </c>
      <c r="I31">
        <v>3402879</v>
      </c>
      <c r="J31">
        <v>3550488.75</v>
      </c>
    </row>
    <row r="33" spans="1:10" ht="15" thickBot="1" x14ac:dyDescent="0.35">
      <c r="A33" t="s">
        <v>0</v>
      </c>
    </row>
    <row r="34" spans="1:10" ht="15" thickBot="1" x14ac:dyDescent="0.35">
      <c r="A34" s="1">
        <v>44974</v>
      </c>
      <c r="B34">
        <v>3253165</v>
      </c>
      <c r="C34">
        <f t="shared" ref="C34:C47" si="0">ABS(B18-C18)</f>
        <v>38492</v>
      </c>
      <c r="D34">
        <f t="shared" ref="D34:D47" si="1">ABS(B18-D18)</f>
        <v>501484</v>
      </c>
      <c r="E34">
        <f t="shared" ref="E34:E47" si="2">ABS(B18-E18)</f>
        <v>137199.56999999983</v>
      </c>
      <c r="F34">
        <f t="shared" ref="F34:F47" si="3">ABS(B18-F18)</f>
        <v>3253162.9962900002</v>
      </c>
      <c r="G34">
        <f t="shared" ref="G34:G47" si="4">ABS(B18-G18)</f>
        <v>970607</v>
      </c>
      <c r="H34">
        <f t="shared" ref="H34:H47" si="5">ABS(B18-H18)</f>
        <v>589672</v>
      </c>
      <c r="I34">
        <f t="shared" ref="I34:I47" si="6">ABS(B18-I18)</f>
        <v>47497</v>
      </c>
      <c r="J34">
        <f>ABS(B18-J18)</f>
        <v>259427.25</v>
      </c>
    </row>
    <row r="35" spans="1:10" ht="15" thickBot="1" x14ac:dyDescent="0.35">
      <c r="A35" s="1">
        <v>44975</v>
      </c>
      <c r="B35">
        <v>2271106</v>
      </c>
      <c r="C35">
        <f t="shared" si="0"/>
        <v>176079</v>
      </c>
      <c r="D35">
        <f t="shared" si="1"/>
        <v>88396</v>
      </c>
      <c r="E35">
        <f t="shared" si="2"/>
        <v>102040.77000000002</v>
      </c>
      <c r="F35">
        <f t="shared" si="3"/>
        <v>2271094.0027999999</v>
      </c>
      <c r="G35">
        <f t="shared" si="4"/>
        <v>120249.5</v>
      </c>
      <c r="H35">
        <f t="shared" si="5"/>
        <v>392387</v>
      </c>
      <c r="I35">
        <f t="shared" si="6"/>
        <v>71874</v>
      </c>
      <c r="J35">
        <f t="shared" ref="J35:J47" si="7">ABS(B19-J19)</f>
        <v>117363.75</v>
      </c>
    </row>
    <row r="36" spans="1:10" ht="15" thickBot="1" x14ac:dyDescent="0.35">
      <c r="A36" s="1">
        <v>44976</v>
      </c>
      <c r="B36">
        <v>1824136</v>
      </c>
      <c r="C36">
        <f t="shared" si="0"/>
        <v>279501</v>
      </c>
      <c r="D36">
        <f t="shared" si="1"/>
        <v>151042</v>
      </c>
      <c r="E36">
        <f t="shared" si="2"/>
        <v>185224.18999999994</v>
      </c>
      <c r="F36">
        <f t="shared" si="3"/>
        <v>1824133.9010290001</v>
      </c>
      <c r="G36">
        <f t="shared" si="4"/>
        <v>502847.25</v>
      </c>
      <c r="H36">
        <f t="shared" si="5"/>
        <v>143063</v>
      </c>
      <c r="I36">
        <f t="shared" si="6"/>
        <v>72715</v>
      </c>
      <c r="J36">
        <f t="shared" si="7"/>
        <v>99726</v>
      </c>
    </row>
    <row r="37" spans="1:10" ht="15" thickBot="1" x14ac:dyDescent="0.35">
      <c r="A37" s="1">
        <v>44977</v>
      </c>
      <c r="B37">
        <v>2238528</v>
      </c>
      <c r="C37">
        <f t="shared" si="0"/>
        <v>671491</v>
      </c>
      <c r="D37">
        <f t="shared" si="1"/>
        <v>46128</v>
      </c>
      <c r="E37">
        <f t="shared" si="2"/>
        <v>652178.0299999998</v>
      </c>
      <c r="F37">
        <f t="shared" si="3"/>
        <v>2238523.1799320001</v>
      </c>
      <c r="G37">
        <f t="shared" si="4"/>
        <v>53974.75</v>
      </c>
      <c r="H37">
        <f t="shared" si="5"/>
        <v>1141581</v>
      </c>
      <c r="I37">
        <f t="shared" si="6"/>
        <v>973652</v>
      </c>
      <c r="J37">
        <f t="shared" si="7"/>
        <v>1012766.25</v>
      </c>
    </row>
    <row r="38" spans="1:10" ht="15" thickBot="1" x14ac:dyDescent="0.35">
      <c r="A38" s="1">
        <v>44978</v>
      </c>
      <c r="B38">
        <v>3325483</v>
      </c>
      <c r="C38">
        <f t="shared" si="0"/>
        <v>200918</v>
      </c>
      <c r="D38">
        <f t="shared" si="1"/>
        <v>447649</v>
      </c>
      <c r="E38">
        <f t="shared" si="2"/>
        <v>129554.04000000004</v>
      </c>
      <c r="F38">
        <f t="shared" si="3"/>
        <v>3325478.8187179998</v>
      </c>
      <c r="G38">
        <f t="shared" si="4"/>
        <v>968726.25</v>
      </c>
      <c r="H38">
        <f t="shared" si="5"/>
        <v>260601</v>
      </c>
      <c r="I38">
        <f t="shared" si="6"/>
        <v>194220</v>
      </c>
      <c r="J38">
        <f t="shared" si="7"/>
        <v>199990.5</v>
      </c>
    </row>
    <row r="39" spans="1:10" ht="15" thickBot="1" x14ac:dyDescent="0.35">
      <c r="A39" s="1">
        <v>44979</v>
      </c>
      <c r="B39">
        <v>3454275</v>
      </c>
      <c r="C39">
        <f t="shared" si="0"/>
        <v>312366</v>
      </c>
      <c r="D39">
        <f t="shared" si="1"/>
        <v>145868</v>
      </c>
      <c r="E39">
        <f t="shared" si="2"/>
        <v>293319.0299999998</v>
      </c>
      <c r="F39">
        <f t="shared" si="3"/>
        <v>3454271.9604930002</v>
      </c>
      <c r="G39">
        <f t="shared" si="4"/>
        <v>1244056.5</v>
      </c>
      <c r="H39">
        <f t="shared" si="5"/>
        <v>140616</v>
      </c>
      <c r="I39">
        <f t="shared" si="6"/>
        <v>266729</v>
      </c>
      <c r="J39">
        <f t="shared" si="7"/>
        <v>33330.75</v>
      </c>
    </row>
    <row r="40" spans="1:10" ht="15" thickBot="1" x14ac:dyDescent="0.35">
      <c r="A40" s="1">
        <v>44980</v>
      </c>
      <c r="B40">
        <v>3498242</v>
      </c>
      <c r="C40">
        <f t="shared" si="0"/>
        <v>426224</v>
      </c>
      <c r="D40">
        <f t="shared" si="1"/>
        <v>245368</v>
      </c>
      <c r="E40">
        <f t="shared" si="2"/>
        <v>622139.87000000011</v>
      </c>
      <c r="F40">
        <f t="shared" si="3"/>
        <v>3498238.4259870001</v>
      </c>
      <c r="G40">
        <f t="shared" si="4"/>
        <v>1213464.25</v>
      </c>
      <c r="H40">
        <f t="shared" si="5"/>
        <v>4127</v>
      </c>
      <c r="I40">
        <f t="shared" si="6"/>
        <v>125646</v>
      </c>
      <c r="J40">
        <f t="shared" si="7"/>
        <v>63795.25</v>
      </c>
    </row>
    <row r="41" spans="1:10" ht="15" thickBot="1" x14ac:dyDescent="0.35">
      <c r="A41" s="1">
        <v>44981</v>
      </c>
      <c r="B41">
        <v>3244250</v>
      </c>
      <c r="C41">
        <f t="shared" si="0"/>
        <v>75974</v>
      </c>
      <c r="D41">
        <f t="shared" si="1"/>
        <v>490658</v>
      </c>
      <c r="E41">
        <f t="shared" si="2"/>
        <v>13902.759999999776</v>
      </c>
      <c r="F41">
        <f t="shared" si="3"/>
        <v>3244241.0234599998</v>
      </c>
      <c r="G41">
        <f t="shared" si="4"/>
        <v>900308.75</v>
      </c>
      <c r="H41">
        <f t="shared" si="5"/>
        <v>166904</v>
      </c>
      <c r="I41">
        <f t="shared" si="6"/>
        <v>28421</v>
      </c>
      <c r="J41">
        <f t="shared" si="7"/>
        <v>86651</v>
      </c>
    </row>
    <row r="42" spans="1:10" ht="15" thickBot="1" x14ac:dyDescent="0.35">
      <c r="A42" s="1">
        <v>44982</v>
      </c>
      <c r="B42">
        <v>2041901</v>
      </c>
      <c r="C42">
        <f t="shared" si="0"/>
        <v>440626</v>
      </c>
      <c r="D42">
        <f t="shared" si="1"/>
        <v>144572</v>
      </c>
      <c r="E42">
        <f t="shared" si="2"/>
        <v>408537.35000000009</v>
      </c>
      <c r="F42">
        <f t="shared" si="3"/>
        <v>2041887.4415800001</v>
      </c>
      <c r="G42">
        <f t="shared" si="4"/>
        <v>135056.25</v>
      </c>
      <c r="H42">
        <f t="shared" si="5"/>
        <v>343351</v>
      </c>
      <c r="I42">
        <f t="shared" si="6"/>
        <v>245153</v>
      </c>
      <c r="J42">
        <f t="shared" si="7"/>
        <v>63259</v>
      </c>
    </row>
    <row r="43" spans="1:10" ht="15" thickBot="1" x14ac:dyDescent="0.35">
      <c r="A43" s="1">
        <v>44983</v>
      </c>
      <c r="B43">
        <v>1623164</v>
      </c>
      <c r="C43">
        <f t="shared" si="0"/>
        <v>605752</v>
      </c>
      <c r="D43">
        <f t="shared" si="1"/>
        <v>354798</v>
      </c>
      <c r="E43">
        <f t="shared" si="2"/>
        <v>370286.3600000001</v>
      </c>
      <c r="F43">
        <f t="shared" si="3"/>
        <v>1623151.27639</v>
      </c>
      <c r="G43">
        <f t="shared" si="4"/>
        <v>623273.25</v>
      </c>
      <c r="H43">
        <f t="shared" si="5"/>
        <v>344035</v>
      </c>
      <c r="I43">
        <f t="shared" si="6"/>
        <v>108658</v>
      </c>
      <c r="J43">
        <f t="shared" si="7"/>
        <v>177544.625</v>
      </c>
    </row>
    <row r="44" spans="1:10" ht="15" thickBot="1" x14ac:dyDescent="0.35">
      <c r="A44" s="1">
        <v>44984</v>
      </c>
      <c r="B44">
        <v>3335204</v>
      </c>
      <c r="C44">
        <f t="shared" si="0"/>
        <v>235809</v>
      </c>
      <c r="D44">
        <f t="shared" si="1"/>
        <v>1050834</v>
      </c>
      <c r="E44">
        <f t="shared" si="2"/>
        <v>466082.95999999996</v>
      </c>
      <c r="F44">
        <f t="shared" si="3"/>
        <v>3335201.190434</v>
      </c>
      <c r="G44">
        <f t="shared" si="4"/>
        <v>1062392.25</v>
      </c>
      <c r="H44">
        <f t="shared" si="5"/>
        <v>231552</v>
      </c>
      <c r="I44">
        <f t="shared" si="6"/>
        <v>131748</v>
      </c>
      <c r="J44">
        <f t="shared" si="7"/>
        <v>17780.75</v>
      </c>
    </row>
    <row r="45" spans="1:10" ht="15" thickBot="1" x14ac:dyDescent="0.35">
      <c r="A45" s="1">
        <v>44985</v>
      </c>
      <c r="B45">
        <v>3408751</v>
      </c>
      <c r="C45">
        <f t="shared" si="0"/>
        <v>93534</v>
      </c>
      <c r="D45">
        <f t="shared" si="1"/>
        <v>534055</v>
      </c>
      <c r="E45">
        <f t="shared" si="2"/>
        <v>155523.41999999993</v>
      </c>
      <c r="F45">
        <f t="shared" si="3"/>
        <v>3408728.5785500002</v>
      </c>
      <c r="G45">
        <f t="shared" si="4"/>
        <v>1353377.75</v>
      </c>
      <c r="H45">
        <f t="shared" si="5"/>
        <v>174589</v>
      </c>
      <c r="I45">
        <f t="shared" si="6"/>
        <v>240169</v>
      </c>
      <c r="J45">
        <f t="shared" si="7"/>
        <v>181677.75</v>
      </c>
    </row>
    <row r="46" spans="1:10" ht="15" thickBot="1" x14ac:dyDescent="0.35">
      <c r="A46" s="1">
        <v>44986</v>
      </c>
      <c r="B46">
        <v>3773706</v>
      </c>
      <c r="C46">
        <f t="shared" si="0"/>
        <v>408318</v>
      </c>
      <c r="D46">
        <f t="shared" si="1"/>
        <v>468925</v>
      </c>
      <c r="E46">
        <f t="shared" si="2"/>
        <v>593516.74000000022</v>
      </c>
      <c r="F46">
        <f t="shared" si="3"/>
        <v>3773699.6190769998</v>
      </c>
      <c r="G46">
        <f t="shared" si="4"/>
        <v>1527382</v>
      </c>
      <c r="H46">
        <f t="shared" si="5"/>
        <v>210470</v>
      </c>
      <c r="I46">
        <f t="shared" si="6"/>
        <v>439109</v>
      </c>
      <c r="J46">
        <f t="shared" si="7"/>
        <v>294140.5</v>
      </c>
    </row>
    <row r="47" spans="1:10" ht="15" thickBot="1" x14ac:dyDescent="0.35">
      <c r="A47" s="1">
        <v>44987</v>
      </c>
      <c r="B47">
        <v>3760245</v>
      </c>
      <c r="C47">
        <f t="shared" si="0"/>
        <v>435965</v>
      </c>
      <c r="D47">
        <f t="shared" si="1"/>
        <v>508759</v>
      </c>
      <c r="E47">
        <f t="shared" si="2"/>
        <v>452787.89999999991</v>
      </c>
      <c r="F47">
        <f t="shared" si="3"/>
        <v>3760232.20309</v>
      </c>
      <c r="G47">
        <f t="shared" si="4"/>
        <v>1488212</v>
      </c>
      <c r="H47">
        <f t="shared" si="5"/>
        <v>352264</v>
      </c>
      <c r="I47">
        <f t="shared" si="6"/>
        <v>357366</v>
      </c>
      <c r="J47">
        <f t="shared" si="7"/>
        <v>209756.25</v>
      </c>
    </row>
    <row r="48" spans="1:10" x14ac:dyDescent="0.3">
      <c r="C48">
        <f t="shared" ref="C48" si="8">SUM(C34:C47)</f>
        <v>4401049</v>
      </c>
      <c r="D48">
        <f t="shared" ref="D48" si="9">SUM(D34:D47)</f>
        <v>5178536</v>
      </c>
      <c r="E48">
        <f t="shared" ref="E48" si="10">SUM(E34:E47)</f>
        <v>4582292.99</v>
      </c>
      <c r="F48">
        <f t="shared" ref="F48" si="11">SUM(F34:F47)</f>
        <v>41052044.617830001</v>
      </c>
      <c r="G48">
        <f t="shared" ref="G48" si="12">SUM(G34:G47)</f>
        <v>12163927.75</v>
      </c>
      <c r="H48">
        <f t="shared" ref="H48" si="13">SUM(H34:H47)</f>
        <v>4495212</v>
      </c>
      <c r="I48">
        <f t="shared" ref="I48" si="14">SUM(I34:I47)</f>
        <v>3302957</v>
      </c>
      <c r="J48">
        <f t="shared" ref="J48" si="15">SUM(J34:J47)</f>
        <v>2817209.625</v>
      </c>
    </row>
    <row r="49" spans="1:10" x14ac:dyDescent="0.3">
      <c r="A49" t="s">
        <v>13</v>
      </c>
    </row>
    <row r="50" spans="1:10" s="7" customFormat="1" ht="15" thickBot="1" x14ac:dyDescent="0.35">
      <c r="A50" s="7" t="s">
        <v>2</v>
      </c>
      <c r="B50" s="7" t="s">
        <v>11</v>
      </c>
      <c r="C50" s="7" t="s">
        <v>3</v>
      </c>
      <c r="D50" s="7" t="s">
        <v>4</v>
      </c>
      <c r="E50" s="7" t="s">
        <v>5</v>
      </c>
      <c r="F50" s="7" t="s">
        <v>6</v>
      </c>
      <c r="G50" s="7" t="s">
        <v>7</v>
      </c>
      <c r="H50" s="7" t="s">
        <v>8</v>
      </c>
      <c r="I50" s="7" t="s">
        <v>9</v>
      </c>
      <c r="J50" s="7" t="s">
        <v>10</v>
      </c>
    </row>
    <row r="51" spans="1:10" ht="15" thickBot="1" x14ac:dyDescent="0.35">
      <c r="A51" s="1">
        <v>44974</v>
      </c>
      <c r="B51">
        <f t="shared" ref="B51:J64" si="16">ROUND(B34,1)</f>
        <v>3253165</v>
      </c>
      <c r="C51">
        <f>ROUND(C34,1)</f>
        <v>38492</v>
      </c>
      <c r="D51">
        <f t="shared" ref="D51:I51" si="17">ROUND(D34,1)</f>
        <v>501484</v>
      </c>
      <c r="E51">
        <f t="shared" si="17"/>
        <v>137199.6</v>
      </c>
      <c r="F51">
        <f t="shared" si="17"/>
        <v>3253163</v>
      </c>
      <c r="G51">
        <f t="shared" si="17"/>
        <v>970607</v>
      </c>
      <c r="H51">
        <f t="shared" si="17"/>
        <v>589672</v>
      </c>
      <c r="I51">
        <f t="shared" si="17"/>
        <v>47497</v>
      </c>
      <c r="J51">
        <f t="shared" ref="J51" si="18">ROUND(J34,1)</f>
        <v>259427.3</v>
      </c>
    </row>
    <row r="52" spans="1:10" ht="15" thickBot="1" x14ac:dyDescent="0.35">
      <c r="A52" s="1">
        <v>44975</v>
      </c>
      <c r="B52">
        <f t="shared" si="16"/>
        <v>2271106</v>
      </c>
      <c r="C52">
        <f t="shared" si="16"/>
        <v>176079</v>
      </c>
      <c r="D52">
        <f t="shared" si="16"/>
        <v>88396</v>
      </c>
      <c r="E52">
        <f t="shared" si="16"/>
        <v>102040.8</v>
      </c>
      <c r="F52">
        <f t="shared" si="16"/>
        <v>2271094</v>
      </c>
      <c r="G52">
        <f t="shared" si="16"/>
        <v>120249.5</v>
      </c>
      <c r="H52">
        <f t="shared" si="16"/>
        <v>392387</v>
      </c>
      <c r="I52">
        <f t="shared" si="16"/>
        <v>71874</v>
      </c>
      <c r="J52">
        <f t="shared" si="16"/>
        <v>117363.8</v>
      </c>
    </row>
    <row r="53" spans="1:10" ht="15" thickBot="1" x14ac:dyDescent="0.35">
      <c r="A53" s="1">
        <v>44976</v>
      </c>
      <c r="B53">
        <f t="shared" si="16"/>
        <v>1824136</v>
      </c>
      <c r="C53">
        <f t="shared" si="16"/>
        <v>279501</v>
      </c>
      <c r="D53">
        <f t="shared" si="16"/>
        <v>151042</v>
      </c>
      <c r="E53">
        <f t="shared" si="16"/>
        <v>185224.2</v>
      </c>
      <c r="F53">
        <f t="shared" si="16"/>
        <v>1824133.9</v>
      </c>
      <c r="G53">
        <f t="shared" si="16"/>
        <v>502847.3</v>
      </c>
      <c r="H53">
        <f t="shared" si="16"/>
        <v>143063</v>
      </c>
      <c r="I53">
        <f t="shared" si="16"/>
        <v>72715</v>
      </c>
      <c r="J53">
        <f t="shared" si="16"/>
        <v>99726</v>
      </c>
    </row>
    <row r="54" spans="1:10" ht="15" thickBot="1" x14ac:dyDescent="0.35">
      <c r="A54" s="1">
        <v>44977</v>
      </c>
      <c r="B54">
        <f t="shared" si="16"/>
        <v>2238528</v>
      </c>
      <c r="C54">
        <f t="shared" si="16"/>
        <v>671491</v>
      </c>
      <c r="D54">
        <f t="shared" si="16"/>
        <v>46128</v>
      </c>
      <c r="E54">
        <f t="shared" si="16"/>
        <v>652178</v>
      </c>
      <c r="F54">
        <f t="shared" si="16"/>
        <v>2238523.2000000002</v>
      </c>
      <c r="G54">
        <f t="shared" si="16"/>
        <v>53974.8</v>
      </c>
      <c r="H54">
        <f t="shared" si="16"/>
        <v>1141581</v>
      </c>
      <c r="I54">
        <f t="shared" si="16"/>
        <v>973652</v>
      </c>
      <c r="J54">
        <f t="shared" si="16"/>
        <v>1012766.3</v>
      </c>
    </row>
    <row r="55" spans="1:10" ht="15" thickBot="1" x14ac:dyDescent="0.35">
      <c r="A55" s="1">
        <v>44978</v>
      </c>
      <c r="B55">
        <f t="shared" si="16"/>
        <v>3325483</v>
      </c>
      <c r="C55">
        <f t="shared" si="16"/>
        <v>200918</v>
      </c>
      <c r="D55">
        <f t="shared" si="16"/>
        <v>447649</v>
      </c>
      <c r="E55">
        <f t="shared" si="16"/>
        <v>129554</v>
      </c>
      <c r="F55">
        <f t="shared" si="16"/>
        <v>3325478.8</v>
      </c>
      <c r="G55">
        <f t="shared" si="16"/>
        <v>968726.3</v>
      </c>
      <c r="H55">
        <f t="shared" si="16"/>
        <v>260601</v>
      </c>
      <c r="I55">
        <f t="shared" si="16"/>
        <v>194220</v>
      </c>
      <c r="J55">
        <f t="shared" si="16"/>
        <v>199990.5</v>
      </c>
    </row>
    <row r="56" spans="1:10" ht="15" thickBot="1" x14ac:dyDescent="0.35">
      <c r="A56" s="1">
        <v>44979</v>
      </c>
      <c r="B56">
        <f t="shared" si="16"/>
        <v>3454275</v>
      </c>
      <c r="C56">
        <f t="shared" si="16"/>
        <v>312366</v>
      </c>
      <c r="D56">
        <f t="shared" si="16"/>
        <v>145868</v>
      </c>
      <c r="E56">
        <f t="shared" si="16"/>
        <v>293319</v>
      </c>
      <c r="F56">
        <f t="shared" si="16"/>
        <v>3454272</v>
      </c>
      <c r="G56">
        <f t="shared" si="16"/>
        <v>1244056.5</v>
      </c>
      <c r="H56">
        <f t="shared" si="16"/>
        <v>140616</v>
      </c>
      <c r="I56">
        <f t="shared" si="16"/>
        <v>266729</v>
      </c>
      <c r="J56">
        <f t="shared" si="16"/>
        <v>33330.800000000003</v>
      </c>
    </row>
    <row r="57" spans="1:10" ht="15" thickBot="1" x14ac:dyDescent="0.35">
      <c r="A57" s="1">
        <v>44980</v>
      </c>
      <c r="B57">
        <f t="shared" si="16"/>
        <v>3498242</v>
      </c>
      <c r="C57">
        <f t="shared" si="16"/>
        <v>426224</v>
      </c>
      <c r="D57">
        <f t="shared" si="16"/>
        <v>245368</v>
      </c>
      <c r="E57">
        <f t="shared" si="16"/>
        <v>622139.9</v>
      </c>
      <c r="F57">
        <f t="shared" si="16"/>
        <v>3498238.4</v>
      </c>
      <c r="G57">
        <f t="shared" si="16"/>
        <v>1213464.3</v>
      </c>
      <c r="H57">
        <f t="shared" si="16"/>
        <v>4127</v>
      </c>
      <c r="I57">
        <f t="shared" si="16"/>
        <v>125646</v>
      </c>
      <c r="J57">
        <f t="shared" si="16"/>
        <v>63795.3</v>
      </c>
    </row>
    <row r="58" spans="1:10" ht="15" thickBot="1" x14ac:dyDescent="0.35">
      <c r="A58" s="1">
        <v>44981</v>
      </c>
      <c r="B58">
        <f t="shared" si="16"/>
        <v>3244250</v>
      </c>
      <c r="C58">
        <f t="shared" si="16"/>
        <v>75974</v>
      </c>
      <c r="D58">
        <f t="shared" si="16"/>
        <v>490658</v>
      </c>
      <c r="E58">
        <f t="shared" si="16"/>
        <v>13902.8</v>
      </c>
      <c r="F58">
        <f t="shared" si="16"/>
        <v>3244241</v>
      </c>
      <c r="G58">
        <f t="shared" si="16"/>
        <v>900308.8</v>
      </c>
      <c r="H58">
        <f t="shared" si="16"/>
        <v>166904</v>
      </c>
      <c r="I58">
        <f t="shared" si="16"/>
        <v>28421</v>
      </c>
      <c r="J58">
        <f t="shared" si="16"/>
        <v>86651</v>
      </c>
    </row>
    <row r="59" spans="1:10" ht="15" thickBot="1" x14ac:dyDescent="0.35">
      <c r="A59" s="1">
        <v>44982</v>
      </c>
      <c r="B59">
        <f t="shared" si="16"/>
        <v>2041901</v>
      </c>
      <c r="C59">
        <f t="shared" si="16"/>
        <v>440626</v>
      </c>
      <c r="D59">
        <f t="shared" si="16"/>
        <v>144572</v>
      </c>
      <c r="E59">
        <f t="shared" si="16"/>
        <v>408537.4</v>
      </c>
      <c r="F59">
        <f t="shared" si="16"/>
        <v>2041887.4</v>
      </c>
      <c r="G59">
        <f t="shared" si="16"/>
        <v>135056.29999999999</v>
      </c>
      <c r="H59">
        <f t="shared" si="16"/>
        <v>343351</v>
      </c>
      <c r="I59">
        <f t="shared" si="16"/>
        <v>245153</v>
      </c>
      <c r="J59">
        <f t="shared" si="16"/>
        <v>63259</v>
      </c>
    </row>
    <row r="60" spans="1:10" ht="15" thickBot="1" x14ac:dyDescent="0.35">
      <c r="A60" s="1">
        <v>44983</v>
      </c>
      <c r="B60">
        <f t="shared" si="16"/>
        <v>1623164</v>
      </c>
      <c r="C60">
        <f t="shared" si="16"/>
        <v>605752</v>
      </c>
      <c r="D60">
        <f t="shared" si="16"/>
        <v>354798</v>
      </c>
      <c r="E60">
        <f t="shared" si="16"/>
        <v>370286.4</v>
      </c>
      <c r="F60">
        <f t="shared" si="16"/>
        <v>1623151.3</v>
      </c>
      <c r="G60">
        <f t="shared" si="16"/>
        <v>623273.30000000005</v>
      </c>
      <c r="H60">
        <f t="shared" si="16"/>
        <v>344035</v>
      </c>
      <c r="I60">
        <f t="shared" si="16"/>
        <v>108658</v>
      </c>
      <c r="J60">
        <f t="shared" si="16"/>
        <v>177544.6</v>
      </c>
    </row>
    <row r="61" spans="1:10" ht="15" thickBot="1" x14ac:dyDescent="0.35">
      <c r="A61" s="1">
        <v>44984</v>
      </c>
      <c r="B61">
        <f t="shared" si="16"/>
        <v>3335204</v>
      </c>
      <c r="C61">
        <f t="shared" si="16"/>
        <v>235809</v>
      </c>
      <c r="D61">
        <f t="shared" si="16"/>
        <v>1050834</v>
      </c>
      <c r="E61">
        <f t="shared" si="16"/>
        <v>466083</v>
      </c>
      <c r="F61">
        <f t="shared" si="16"/>
        <v>3335201.2</v>
      </c>
      <c r="G61">
        <f t="shared" si="16"/>
        <v>1062392.3</v>
      </c>
      <c r="H61">
        <f t="shared" si="16"/>
        <v>231552</v>
      </c>
      <c r="I61">
        <f t="shared" si="16"/>
        <v>131748</v>
      </c>
      <c r="J61">
        <f t="shared" si="16"/>
        <v>17780.8</v>
      </c>
    </row>
    <row r="62" spans="1:10" ht="15" thickBot="1" x14ac:dyDescent="0.35">
      <c r="A62" s="1">
        <v>44985</v>
      </c>
      <c r="B62">
        <f t="shared" si="16"/>
        <v>3408751</v>
      </c>
      <c r="C62">
        <f t="shared" si="16"/>
        <v>93534</v>
      </c>
      <c r="D62">
        <f t="shared" si="16"/>
        <v>534055</v>
      </c>
      <c r="E62">
        <f t="shared" si="16"/>
        <v>155523.4</v>
      </c>
      <c r="F62">
        <f t="shared" si="16"/>
        <v>3408728.6</v>
      </c>
      <c r="G62">
        <f t="shared" si="16"/>
        <v>1353377.8</v>
      </c>
      <c r="H62">
        <f t="shared" si="16"/>
        <v>174589</v>
      </c>
      <c r="I62">
        <f t="shared" si="16"/>
        <v>240169</v>
      </c>
      <c r="J62">
        <f t="shared" si="16"/>
        <v>181677.8</v>
      </c>
    </row>
    <row r="63" spans="1:10" ht="15" thickBot="1" x14ac:dyDescent="0.35">
      <c r="A63" s="1">
        <v>44986</v>
      </c>
      <c r="B63">
        <f t="shared" si="16"/>
        <v>3773706</v>
      </c>
      <c r="C63">
        <f t="shared" si="16"/>
        <v>408318</v>
      </c>
      <c r="D63">
        <f t="shared" si="16"/>
        <v>468925</v>
      </c>
      <c r="E63">
        <f t="shared" si="16"/>
        <v>593516.69999999995</v>
      </c>
      <c r="F63">
        <f t="shared" si="16"/>
        <v>3773699.6</v>
      </c>
      <c r="G63">
        <f t="shared" si="16"/>
        <v>1527382</v>
      </c>
      <c r="H63">
        <f t="shared" si="16"/>
        <v>210470</v>
      </c>
      <c r="I63">
        <f t="shared" si="16"/>
        <v>439109</v>
      </c>
      <c r="J63">
        <f t="shared" si="16"/>
        <v>294140.5</v>
      </c>
    </row>
    <row r="64" spans="1:10" ht="15" thickBot="1" x14ac:dyDescent="0.35">
      <c r="A64" s="1">
        <v>44987</v>
      </c>
      <c r="B64">
        <f t="shared" si="16"/>
        <v>3760245</v>
      </c>
      <c r="C64">
        <f t="shared" si="16"/>
        <v>435965</v>
      </c>
      <c r="D64">
        <f t="shared" si="16"/>
        <v>508759</v>
      </c>
      <c r="E64">
        <f t="shared" si="16"/>
        <v>452787.9</v>
      </c>
      <c r="F64">
        <f t="shared" si="16"/>
        <v>3760232.2</v>
      </c>
      <c r="G64">
        <f t="shared" si="16"/>
        <v>1488212</v>
      </c>
      <c r="H64">
        <f t="shared" si="16"/>
        <v>352264</v>
      </c>
      <c r="I64">
        <f t="shared" si="16"/>
        <v>357366</v>
      </c>
      <c r="J64">
        <f t="shared" si="16"/>
        <v>209756.3</v>
      </c>
    </row>
    <row r="65" spans="2:10" x14ac:dyDescent="0.3">
      <c r="B65" s="7" t="s">
        <v>12</v>
      </c>
      <c r="C65">
        <f t="shared" ref="C65:I65" si="19">SUM(C51:C64)</f>
        <v>4401049</v>
      </c>
      <c r="D65">
        <f t="shared" si="19"/>
        <v>5178536</v>
      </c>
      <c r="E65">
        <f t="shared" si="19"/>
        <v>4582293.0999999996</v>
      </c>
      <c r="F65">
        <f t="shared" si="19"/>
        <v>41052044.600000001</v>
      </c>
      <c r="G65">
        <f t="shared" si="19"/>
        <v>12163928.199999999</v>
      </c>
      <c r="H65">
        <f t="shared" si="19"/>
        <v>4495212</v>
      </c>
      <c r="I65">
        <f t="shared" si="19"/>
        <v>3302957</v>
      </c>
      <c r="J65">
        <f t="shared" ref="J65" si="20">ROUND(J48,1)</f>
        <v>2817209.6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6737-D885-4E42-98F5-86BF5FF64A5D}">
  <dimension ref="A1:J66"/>
  <sheetViews>
    <sheetView topLeftCell="A48" workbookViewId="0">
      <selection activeCell="J66" sqref="J66"/>
    </sheetView>
  </sheetViews>
  <sheetFormatPr defaultRowHeight="14.4" x14ac:dyDescent="0.3"/>
  <cols>
    <col min="2" max="10" width="21.5546875" customWidth="1"/>
  </cols>
  <sheetData>
    <row r="1" spans="1:10" s="7" customFormat="1" ht="15" thickBot="1" x14ac:dyDescent="0.35">
      <c r="A1" s="7" t="s">
        <v>2</v>
      </c>
      <c r="B1" s="7" t="s">
        <v>11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spans="1:10" ht="15.6" customHeight="1" thickBot="1" x14ac:dyDescent="0.35">
      <c r="A2" s="2">
        <v>44974</v>
      </c>
      <c r="B2" s="3">
        <v>3253165</v>
      </c>
      <c r="C2" s="4">
        <v>3214673</v>
      </c>
      <c r="D2" s="4">
        <v>2751681</v>
      </c>
      <c r="E2" s="5">
        <v>3115965.43</v>
      </c>
      <c r="F2" s="4">
        <v>2.0037099999999999</v>
      </c>
      <c r="G2" s="3">
        <v>2282558</v>
      </c>
      <c r="H2" s="4">
        <v>2663493</v>
      </c>
      <c r="I2" s="4">
        <v>3300662</v>
      </c>
      <c r="J2" s="3">
        <v>2993737.75</v>
      </c>
    </row>
    <row r="3" spans="1:10" ht="15" thickBot="1" x14ac:dyDescent="0.35">
      <c r="A3" s="2">
        <v>44975</v>
      </c>
      <c r="B3" s="3">
        <v>2271106</v>
      </c>
      <c r="C3" s="4">
        <v>2447185</v>
      </c>
      <c r="D3" s="4">
        <v>2182710</v>
      </c>
      <c r="E3" s="5">
        <v>2373146.77</v>
      </c>
      <c r="F3" s="4">
        <v>11.997199999999999</v>
      </c>
      <c r="G3" s="3">
        <v>2391355.5</v>
      </c>
      <c r="H3" s="4">
        <v>2663493</v>
      </c>
      <c r="I3" s="4">
        <v>2199232</v>
      </c>
      <c r="J3" s="3">
        <v>2153742.25</v>
      </c>
    </row>
    <row r="4" spans="1:10" ht="15" thickBot="1" x14ac:dyDescent="0.35">
      <c r="A4" s="2">
        <v>44976</v>
      </c>
      <c r="B4" s="3">
        <v>1824136</v>
      </c>
      <c r="C4" s="4">
        <v>2103637</v>
      </c>
      <c r="D4" s="4">
        <v>1975178</v>
      </c>
      <c r="E4" s="5">
        <v>2009360.19</v>
      </c>
      <c r="F4" s="4">
        <v>2.0989710000000001</v>
      </c>
      <c r="G4" s="3">
        <v>2326983.25</v>
      </c>
      <c r="H4" s="4">
        <v>1967199</v>
      </c>
      <c r="I4" s="4">
        <v>1751421</v>
      </c>
      <c r="J4" s="3">
        <v>1724410</v>
      </c>
    </row>
    <row r="5" spans="1:10" ht="15" thickBot="1" x14ac:dyDescent="0.35">
      <c r="A5" s="2">
        <v>44977</v>
      </c>
      <c r="B5" s="3">
        <v>2238528</v>
      </c>
      <c r="C5" s="4">
        <v>2910019</v>
      </c>
      <c r="D5" s="4">
        <v>2284656</v>
      </c>
      <c r="E5" s="6">
        <v>2890706.03</v>
      </c>
      <c r="F5" s="4">
        <v>4.820068</v>
      </c>
      <c r="G5" s="3">
        <v>2292502.75</v>
      </c>
      <c r="H5" s="4">
        <v>3380109</v>
      </c>
      <c r="I5" s="4">
        <v>3212180</v>
      </c>
      <c r="J5" s="3">
        <v>3251294.25</v>
      </c>
    </row>
    <row r="6" spans="1:10" ht="15" thickBot="1" x14ac:dyDescent="0.35">
      <c r="A6" s="2">
        <v>44978</v>
      </c>
      <c r="B6" s="3">
        <v>3325483</v>
      </c>
      <c r="C6" s="4">
        <v>3124565</v>
      </c>
      <c r="D6" s="4">
        <v>2877834</v>
      </c>
      <c r="E6" s="5">
        <v>3195928.96</v>
      </c>
      <c r="F6" s="4">
        <v>4.1812820000000004</v>
      </c>
      <c r="G6" s="3">
        <v>2356756.75</v>
      </c>
      <c r="H6" s="4">
        <v>3586084</v>
      </c>
      <c r="I6" s="4">
        <v>3519703</v>
      </c>
      <c r="J6" s="3">
        <v>3525473.5</v>
      </c>
    </row>
    <row r="7" spans="1:10" ht="15" thickBot="1" x14ac:dyDescent="0.35">
      <c r="A7" s="2">
        <v>44979</v>
      </c>
      <c r="B7" s="3">
        <v>3454275</v>
      </c>
      <c r="C7" s="4">
        <v>3141909</v>
      </c>
      <c r="D7" s="4">
        <v>3308407</v>
      </c>
      <c r="E7" s="5">
        <v>3160955.97</v>
      </c>
      <c r="F7" s="4">
        <v>3.039507</v>
      </c>
      <c r="G7" s="3">
        <v>2210218.5</v>
      </c>
      <c r="H7" s="4">
        <v>3594891</v>
      </c>
      <c r="I7" s="4">
        <v>3721004</v>
      </c>
      <c r="J7" s="3">
        <v>3487605.75</v>
      </c>
    </row>
    <row r="8" spans="1:10" ht="15" thickBot="1" x14ac:dyDescent="0.35">
      <c r="A8" s="2">
        <v>44980</v>
      </c>
      <c r="B8" s="3">
        <v>3498242</v>
      </c>
      <c r="C8" s="4">
        <v>3072018</v>
      </c>
      <c r="D8" s="4">
        <v>3252874</v>
      </c>
      <c r="E8" s="5">
        <v>2876102.13</v>
      </c>
      <c r="F8" s="4">
        <v>3.5740129999999999</v>
      </c>
      <c r="G8" s="3">
        <v>2284777.75</v>
      </c>
      <c r="H8" s="4">
        <v>3494115</v>
      </c>
      <c r="I8" s="4">
        <v>3623888</v>
      </c>
      <c r="J8" s="3">
        <v>3562037.25</v>
      </c>
    </row>
    <row r="9" spans="1:10" ht="15" thickBot="1" x14ac:dyDescent="0.35">
      <c r="A9" s="2">
        <v>44981</v>
      </c>
      <c r="B9" s="3">
        <v>3244250</v>
      </c>
      <c r="C9" s="4">
        <v>3168276</v>
      </c>
      <c r="D9" s="4">
        <v>2753592</v>
      </c>
      <c r="E9" s="5">
        <v>3258152.76</v>
      </c>
      <c r="F9" s="4">
        <v>8.97654</v>
      </c>
      <c r="G9" s="3">
        <v>2343941.25</v>
      </c>
      <c r="H9" s="4">
        <v>3077346</v>
      </c>
      <c r="I9" s="4">
        <v>3272671</v>
      </c>
      <c r="J9" s="3">
        <v>3330901</v>
      </c>
    </row>
    <row r="10" spans="1:10" ht="15" thickBot="1" x14ac:dyDescent="0.35">
      <c r="A10" s="2">
        <v>44982</v>
      </c>
      <c r="B10" s="3">
        <v>2041901</v>
      </c>
      <c r="C10" s="4">
        <v>2482527</v>
      </c>
      <c r="D10" s="4">
        <v>2186473</v>
      </c>
      <c r="E10" s="6">
        <v>2450438.35</v>
      </c>
      <c r="F10" s="4">
        <v>13.55842</v>
      </c>
      <c r="G10" s="3">
        <v>2176957.25</v>
      </c>
      <c r="H10" s="4">
        <v>2385252</v>
      </c>
      <c r="I10" s="4">
        <v>2287054</v>
      </c>
      <c r="J10" s="3">
        <v>2105160</v>
      </c>
    </row>
    <row r="11" spans="1:10" ht="15" thickBot="1" x14ac:dyDescent="0.35">
      <c r="A11" s="2">
        <v>44983</v>
      </c>
      <c r="B11" s="3">
        <v>1623164</v>
      </c>
      <c r="C11" s="4">
        <v>2228916</v>
      </c>
      <c r="D11" s="4">
        <v>1977962</v>
      </c>
      <c r="E11" s="5">
        <v>1993450.36</v>
      </c>
      <c r="F11" s="4">
        <v>12.723610000000001</v>
      </c>
      <c r="G11" s="3">
        <v>2246437.25</v>
      </c>
      <c r="H11" s="4">
        <v>1967199</v>
      </c>
      <c r="I11" s="4">
        <v>1731822</v>
      </c>
      <c r="J11" s="3">
        <v>1445619.375</v>
      </c>
    </row>
    <row r="12" spans="1:10" ht="15" thickBot="1" x14ac:dyDescent="0.35">
      <c r="A12" s="2">
        <v>44984</v>
      </c>
      <c r="B12" s="3">
        <v>3335204</v>
      </c>
      <c r="C12" s="4">
        <v>3099395</v>
      </c>
      <c r="D12" s="4">
        <v>2284370</v>
      </c>
      <c r="E12" s="5">
        <v>2869121.04</v>
      </c>
      <c r="F12" s="4">
        <v>2.8095659999999998</v>
      </c>
      <c r="G12" s="3">
        <v>2272811.75</v>
      </c>
      <c r="H12" s="4">
        <v>3566756</v>
      </c>
      <c r="I12" s="4">
        <v>3203456</v>
      </c>
      <c r="J12" s="3">
        <v>3352984.75</v>
      </c>
    </row>
    <row r="13" spans="1:10" ht="15" thickBot="1" x14ac:dyDescent="0.35">
      <c r="A13" s="2">
        <v>44985</v>
      </c>
      <c r="B13" s="3">
        <v>3408751</v>
      </c>
      <c r="C13" s="4">
        <v>3315217</v>
      </c>
      <c r="D13" s="4">
        <v>2874696</v>
      </c>
      <c r="E13" s="5">
        <v>3253227.58</v>
      </c>
      <c r="F13" s="4">
        <v>22.42145</v>
      </c>
      <c r="G13" s="3">
        <v>2055373.25</v>
      </c>
      <c r="H13" s="4">
        <v>3583340</v>
      </c>
      <c r="I13" s="4">
        <v>3168582</v>
      </c>
      <c r="J13" s="3">
        <v>3590428.75</v>
      </c>
    </row>
    <row r="14" spans="1:10" ht="15" thickBot="1" x14ac:dyDescent="0.35">
      <c r="A14" s="2">
        <v>44986</v>
      </c>
      <c r="B14" s="3">
        <v>3773706</v>
      </c>
      <c r="C14" s="4">
        <v>3365388</v>
      </c>
      <c r="D14" s="4">
        <v>3304781</v>
      </c>
      <c r="E14" s="5">
        <v>3180189.26</v>
      </c>
      <c r="F14" s="4">
        <v>6.3809230000000001</v>
      </c>
      <c r="G14" s="3">
        <v>2246324</v>
      </c>
      <c r="H14" s="4">
        <v>3563236</v>
      </c>
      <c r="I14" s="4">
        <v>3334597</v>
      </c>
      <c r="J14" s="3">
        <v>3479565.5</v>
      </c>
    </row>
    <row r="15" spans="1:10" ht="15" thickBot="1" x14ac:dyDescent="0.35">
      <c r="A15" s="2">
        <v>44987</v>
      </c>
      <c r="B15" s="3">
        <v>3760245</v>
      </c>
      <c r="C15" s="4">
        <v>3324280</v>
      </c>
      <c r="D15" s="4">
        <v>3251486</v>
      </c>
      <c r="E15" s="5">
        <v>3307457.1</v>
      </c>
      <c r="F15" s="4">
        <v>12.79691</v>
      </c>
      <c r="G15" s="3">
        <v>2272033</v>
      </c>
      <c r="H15" s="4">
        <v>3407981</v>
      </c>
      <c r="I15" s="4">
        <v>3402879</v>
      </c>
      <c r="J15" s="3">
        <v>3550488.75</v>
      </c>
    </row>
    <row r="17" spans="1:10" ht="15" thickBot="1" x14ac:dyDescent="0.35">
      <c r="A17" t="s">
        <v>1</v>
      </c>
    </row>
    <row r="18" spans="1:10" ht="15" thickBot="1" x14ac:dyDescent="0.35">
      <c r="A18" s="1">
        <v>44974</v>
      </c>
      <c r="B18">
        <v>3253165</v>
      </c>
      <c r="C18">
        <v>3214673</v>
      </c>
      <c r="D18">
        <v>2751681</v>
      </c>
      <c r="E18">
        <v>3115965.43</v>
      </c>
      <c r="F18">
        <v>2.0037099999999999</v>
      </c>
      <c r="G18">
        <v>2282558</v>
      </c>
      <c r="H18">
        <v>2663493</v>
      </c>
      <c r="I18">
        <v>3300662</v>
      </c>
      <c r="J18">
        <v>2993737.75</v>
      </c>
    </row>
    <row r="19" spans="1:10" ht="15" thickBot="1" x14ac:dyDescent="0.35">
      <c r="A19" s="1">
        <v>44975</v>
      </c>
      <c r="B19">
        <v>2271106</v>
      </c>
      <c r="C19">
        <v>2447185</v>
      </c>
      <c r="D19">
        <v>2182710</v>
      </c>
      <c r="E19">
        <v>2373146.77</v>
      </c>
      <c r="F19">
        <v>11.997199999999999</v>
      </c>
      <c r="G19">
        <v>2391355.5</v>
      </c>
      <c r="H19">
        <v>2663493</v>
      </c>
      <c r="I19">
        <v>2199232</v>
      </c>
      <c r="J19">
        <v>2153742.25</v>
      </c>
    </row>
    <row r="20" spans="1:10" ht="15" thickBot="1" x14ac:dyDescent="0.35">
      <c r="A20" s="1">
        <v>44976</v>
      </c>
      <c r="B20">
        <v>1824136</v>
      </c>
      <c r="C20">
        <v>2103637</v>
      </c>
      <c r="D20">
        <v>1975178</v>
      </c>
      <c r="E20">
        <v>2009360.19</v>
      </c>
      <c r="F20">
        <v>2.0989710000000001</v>
      </c>
      <c r="G20">
        <v>2326983.25</v>
      </c>
      <c r="H20">
        <v>1967199</v>
      </c>
      <c r="I20">
        <v>1751421</v>
      </c>
      <c r="J20">
        <v>1724410</v>
      </c>
    </row>
    <row r="21" spans="1:10" ht="15" thickBot="1" x14ac:dyDescent="0.35">
      <c r="A21" s="1">
        <v>44977</v>
      </c>
      <c r="B21">
        <v>2238528</v>
      </c>
      <c r="C21">
        <v>2910019</v>
      </c>
      <c r="D21">
        <v>2284656</v>
      </c>
      <c r="E21">
        <v>2890706.03</v>
      </c>
      <c r="F21">
        <v>4.820068</v>
      </c>
      <c r="G21">
        <v>2292502.75</v>
      </c>
      <c r="H21">
        <v>3380109</v>
      </c>
      <c r="I21">
        <v>3212180</v>
      </c>
      <c r="J21">
        <v>3251294.25</v>
      </c>
    </row>
    <row r="22" spans="1:10" ht="15" thickBot="1" x14ac:dyDescent="0.35">
      <c r="A22" s="1">
        <v>44978</v>
      </c>
      <c r="B22">
        <v>3325483</v>
      </c>
      <c r="C22">
        <v>3124565</v>
      </c>
      <c r="D22">
        <v>2877834</v>
      </c>
      <c r="E22">
        <v>3195928.96</v>
      </c>
      <c r="F22">
        <v>4.1812820000000004</v>
      </c>
      <c r="G22">
        <v>2356756.75</v>
      </c>
      <c r="H22">
        <v>3586084</v>
      </c>
      <c r="I22">
        <v>3519703</v>
      </c>
      <c r="J22">
        <v>3525473.5</v>
      </c>
    </row>
    <row r="23" spans="1:10" ht="15" thickBot="1" x14ac:dyDescent="0.35">
      <c r="A23" s="1">
        <v>44979</v>
      </c>
      <c r="B23">
        <v>3454275</v>
      </c>
      <c r="C23">
        <v>3141909</v>
      </c>
      <c r="D23">
        <v>3308407</v>
      </c>
      <c r="E23">
        <v>3160955.97</v>
      </c>
      <c r="F23">
        <v>3.039507</v>
      </c>
      <c r="G23">
        <v>2210218.5</v>
      </c>
      <c r="H23">
        <v>3594891</v>
      </c>
      <c r="I23">
        <v>3721004</v>
      </c>
      <c r="J23">
        <v>3487605.75</v>
      </c>
    </row>
    <row r="24" spans="1:10" ht="15" thickBot="1" x14ac:dyDescent="0.35">
      <c r="A24" s="1">
        <v>44980</v>
      </c>
      <c r="B24">
        <v>3498242</v>
      </c>
      <c r="C24">
        <v>3072018</v>
      </c>
      <c r="D24">
        <v>3252874</v>
      </c>
      <c r="E24">
        <v>2876102.13</v>
      </c>
      <c r="F24">
        <v>3.5740129999999999</v>
      </c>
      <c r="G24">
        <v>2284777.75</v>
      </c>
      <c r="H24">
        <v>3494115</v>
      </c>
      <c r="I24">
        <v>3623888</v>
      </c>
      <c r="J24">
        <v>3562037.25</v>
      </c>
    </row>
    <row r="25" spans="1:10" ht="15" thickBot="1" x14ac:dyDescent="0.35">
      <c r="A25" s="1">
        <v>44981</v>
      </c>
      <c r="B25">
        <v>3244250</v>
      </c>
      <c r="C25">
        <v>3168276</v>
      </c>
      <c r="D25">
        <v>2753592</v>
      </c>
      <c r="E25">
        <v>3258152.76</v>
      </c>
      <c r="F25">
        <v>8.97654</v>
      </c>
      <c r="G25">
        <v>2343941.25</v>
      </c>
      <c r="H25">
        <v>3077346</v>
      </c>
      <c r="I25">
        <v>3272671</v>
      </c>
      <c r="J25">
        <v>3330901</v>
      </c>
    </row>
    <row r="26" spans="1:10" ht="15" thickBot="1" x14ac:dyDescent="0.35">
      <c r="A26" s="1">
        <v>44982</v>
      </c>
      <c r="B26">
        <v>2041901</v>
      </c>
      <c r="C26">
        <v>2482527</v>
      </c>
      <c r="D26">
        <v>2186473</v>
      </c>
      <c r="E26">
        <v>2450438.35</v>
      </c>
      <c r="F26">
        <v>13.55842</v>
      </c>
      <c r="G26">
        <v>2176957.25</v>
      </c>
      <c r="H26">
        <v>2385252</v>
      </c>
      <c r="I26">
        <v>2287054</v>
      </c>
      <c r="J26">
        <v>2105160</v>
      </c>
    </row>
    <row r="27" spans="1:10" ht="15" thickBot="1" x14ac:dyDescent="0.35">
      <c r="A27" s="1">
        <v>44983</v>
      </c>
      <c r="B27">
        <v>1623164</v>
      </c>
      <c r="C27">
        <v>2228916</v>
      </c>
      <c r="D27">
        <v>1977962</v>
      </c>
      <c r="E27">
        <v>1993450.36</v>
      </c>
      <c r="F27">
        <v>12.723610000000001</v>
      </c>
      <c r="G27">
        <v>2246437.25</v>
      </c>
      <c r="H27">
        <v>1967199</v>
      </c>
      <c r="I27">
        <v>1731822</v>
      </c>
      <c r="J27">
        <v>1445619.375</v>
      </c>
    </row>
    <row r="28" spans="1:10" ht="15" thickBot="1" x14ac:dyDescent="0.35">
      <c r="A28" s="1">
        <v>44984</v>
      </c>
      <c r="B28">
        <v>3335204</v>
      </c>
      <c r="C28">
        <v>3099395</v>
      </c>
      <c r="D28">
        <v>2284370</v>
      </c>
      <c r="E28">
        <v>2869121.04</v>
      </c>
      <c r="F28">
        <v>2.8095659999999998</v>
      </c>
      <c r="G28">
        <v>2272811.75</v>
      </c>
      <c r="H28">
        <v>3566756</v>
      </c>
      <c r="I28">
        <v>3203456</v>
      </c>
      <c r="J28">
        <v>3352984.75</v>
      </c>
    </row>
    <row r="29" spans="1:10" ht="15" thickBot="1" x14ac:dyDescent="0.35">
      <c r="A29" s="1">
        <v>44985</v>
      </c>
      <c r="B29">
        <v>3408751</v>
      </c>
      <c r="C29">
        <v>3315217</v>
      </c>
      <c r="D29">
        <v>2874696</v>
      </c>
      <c r="E29">
        <v>3253227.58</v>
      </c>
      <c r="F29">
        <v>22.42145</v>
      </c>
      <c r="G29">
        <v>2055373.25</v>
      </c>
      <c r="H29">
        <v>3583340</v>
      </c>
      <c r="I29">
        <v>3168582</v>
      </c>
      <c r="J29">
        <v>3590428.75</v>
      </c>
    </row>
    <row r="30" spans="1:10" ht="15" thickBot="1" x14ac:dyDescent="0.35">
      <c r="A30" s="1">
        <v>44986</v>
      </c>
      <c r="B30">
        <v>3773706</v>
      </c>
      <c r="C30">
        <v>3365388</v>
      </c>
      <c r="D30">
        <v>3304781</v>
      </c>
      <c r="E30">
        <v>3180189.26</v>
      </c>
      <c r="F30">
        <v>6.3809230000000001</v>
      </c>
      <c r="G30">
        <v>2246324</v>
      </c>
      <c r="H30">
        <v>3563236</v>
      </c>
      <c r="I30">
        <v>3334597</v>
      </c>
      <c r="J30">
        <v>3479565.5</v>
      </c>
    </row>
    <row r="31" spans="1:10" ht="15" thickBot="1" x14ac:dyDescent="0.35">
      <c r="A31" s="1">
        <v>44987</v>
      </c>
      <c r="B31">
        <v>3760245</v>
      </c>
      <c r="C31">
        <v>3324280</v>
      </c>
      <c r="D31">
        <v>3251486</v>
      </c>
      <c r="E31">
        <v>3307457.1</v>
      </c>
      <c r="F31">
        <v>12.79691</v>
      </c>
      <c r="G31">
        <v>2272033</v>
      </c>
      <c r="H31">
        <v>3407981</v>
      </c>
      <c r="I31">
        <v>3402879</v>
      </c>
      <c r="J31">
        <v>3550488.75</v>
      </c>
    </row>
    <row r="33" spans="1:10" ht="15" thickBot="1" x14ac:dyDescent="0.35">
      <c r="A33" t="s">
        <v>14</v>
      </c>
    </row>
    <row r="34" spans="1:10" ht="15" thickBot="1" x14ac:dyDescent="0.35">
      <c r="A34" s="1">
        <v>44974</v>
      </c>
      <c r="B34">
        <v>3253165</v>
      </c>
      <c r="C34">
        <f>ABS(B18-C18)^2</f>
        <v>1481634064</v>
      </c>
      <c r="D34">
        <f>ABS(B18-D18)^2</f>
        <v>251486202256</v>
      </c>
      <c r="E34">
        <f>ABS(B18-E18)^2</f>
        <v>18823722008.184853</v>
      </c>
      <c r="F34">
        <f>ABS(B18-F18)^2</f>
        <v>10583069480430.531</v>
      </c>
      <c r="G34">
        <f>ABS(B18-G18)^2</f>
        <v>942077948449</v>
      </c>
      <c r="H34">
        <f>ABS(B18-H18)^2</f>
        <v>347713067584</v>
      </c>
      <c r="I34">
        <f>ABS(B18-I18)^2</f>
        <v>2255965009</v>
      </c>
      <c r="J34">
        <f>ABS(B18-J18)^2</f>
        <v>67302498042.5625</v>
      </c>
    </row>
    <row r="35" spans="1:10" ht="15" thickBot="1" x14ac:dyDescent="0.35">
      <c r="A35" s="1">
        <v>44975</v>
      </c>
      <c r="B35">
        <v>3253165</v>
      </c>
      <c r="C35">
        <f t="shared" ref="C35:C47" si="0">ABS(B19-C19)^2</f>
        <v>31003814241</v>
      </c>
      <c r="D35">
        <f t="shared" ref="D35:D47" si="1">ABS(B19-D19)^2</f>
        <v>7813852816</v>
      </c>
      <c r="E35">
        <f t="shared" ref="E35:E47" si="2">ABS(B19-E19)^2</f>
        <v>10412318742.192904</v>
      </c>
      <c r="F35">
        <f t="shared" ref="F35:F47" si="3">ABS(B19-F19)^2</f>
        <v>5157867969554.126</v>
      </c>
      <c r="G35">
        <f t="shared" ref="G35:G47" si="4">ABS(B19-G19)^2</f>
        <v>14459942250.25</v>
      </c>
      <c r="H35">
        <f t="shared" ref="H35:H47" si="5">ABS(B19-H19)^2</f>
        <v>153967557769</v>
      </c>
      <c r="I35">
        <f t="shared" ref="I35:I47" si="6">ABS(B19-I19)^2</f>
        <v>5165871876</v>
      </c>
      <c r="J35">
        <f t="shared" ref="J35:J47" si="7">ABS(B19-J19)^2</f>
        <v>13774249814.0625</v>
      </c>
    </row>
    <row r="36" spans="1:10" ht="15" thickBot="1" x14ac:dyDescent="0.35">
      <c r="A36" s="1">
        <v>44976</v>
      </c>
      <c r="B36">
        <v>3253165</v>
      </c>
      <c r="C36">
        <f t="shared" si="0"/>
        <v>78120809001</v>
      </c>
      <c r="D36">
        <f t="shared" si="1"/>
        <v>22813685764</v>
      </c>
      <c r="E36">
        <f t="shared" si="2"/>
        <v>34308000561.156078</v>
      </c>
      <c r="F36">
        <f t="shared" si="3"/>
        <v>3327464488883.2778</v>
      </c>
      <c r="G36">
        <f t="shared" si="4"/>
        <v>252855356832.5625</v>
      </c>
      <c r="H36">
        <f t="shared" si="5"/>
        <v>20467021969</v>
      </c>
      <c r="I36">
        <f t="shared" si="6"/>
        <v>5287471225</v>
      </c>
      <c r="J36">
        <f t="shared" si="7"/>
        <v>9945275076</v>
      </c>
    </row>
    <row r="37" spans="1:10" ht="15" thickBot="1" x14ac:dyDescent="0.35">
      <c r="A37" s="1">
        <v>44977</v>
      </c>
      <c r="B37">
        <v>3253165</v>
      </c>
      <c r="C37">
        <f t="shared" si="0"/>
        <v>450900163081</v>
      </c>
      <c r="D37">
        <f t="shared" si="1"/>
        <v>2127792384</v>
      </c>
      <c r="E37">
        <f t="shared" si="2"/>
        <v>425336182814.6806</v>
      </c>
      <c r="F37">
        <f t="shared" si="3"/>
        <v>5010986027092.874</v>
      </c>
      <c r="G37">
        <f t="shared" si="4"/>
        <v>2913273637.5625</v>
      </c>
      <c r="H37">
        <f t="shared" si="5"/>
        <v>1303207179561</v>
      </c>
      <c r="I37">
        <f t="shared" si="6"/>
        <v>947998217104</v>
      </c>
      <c r="J37">
        <f t="shared" si="7"/>
        <v>1025695477139.0625</v>
      </c>
    </row>
    <row r="38" spans="1:10" ht="15" thickBot="1" x14ac:dyDescent="0.35">
      <c r="A38" s="1">
        <v>44978</v>
      </c>
      <c r="B38">
        <v>3253165</v>
      </c>
      <c r="C38">
        <f t="shared" si="0"/>
        <v>40368042724</v>
      </c>
      <c r="D38">
        <f t="shared" si="1"/>
        <v>200389627201</v>
      </c>
      <c r="E38">
        <f t="shared" si="2"/>
        <v>16784249280.321609</v>
      </c>
      <c r="F38">
        <f t="shared" si="3"/>
        <v>11058809373742.064</v>
      </c>
      <c r="G38">
        <f t="shared" si="4"/>
        <v>938430547439.0625</v>
      </c>
      <c r="H38">
        <f t="shared" si="5"/>
        <v>67912881201</v>
      </c>
      <c r="I38">
        <f t="shared" si="6"/>
        <v>37721408400</v>
      </c>
      <c r="J38">
        <f t="shared" si="7"/>
        <v>39996200090.25</v>
      </c>
    </row>
    <row r="39" spans="1:10" ht="15" thickBot="1" x14ac:dyDescent="0.35">
      <c r="A39" s="1">
        <v>44979</v>
      </c>
      <c r="B39">
        <v>3253165</v>
      </c>
      <c r="C39">
        <f t="shared" si="0"/>
        <v>97572517956</v>
      </c>
      <c r="D39">
        <f t="shared" si="1"/>
        <v>21277473424</v>
      </c>
      <c r="E39">
        <f t="shared" si="2"/>
        <v>86036053360.140778</v>
      </c>
      <c r="F39">
        <f t="shared" si="3"/>
        <v>11931994777048.156</v>
      </c>
      <c r="G39">
        <f t="shared" si="4"/>
        <v>1547676575192.25</v>
      </c>
      <c r="H39">
        <f t="shared" si="5"/>
        <v>19772859456</v>
      </c>
      <c r="I39">
        <f t="shared" si="6"/>
        <v>71144359441</v>
      </c>
      <c r="J39">
        <f t="shared" si="7"/>
        <v>1110938895.5625</v>
      </c>
    </row>
    <row r="40" spans="1:10" ht="15" thickBot="1" x14ac:dyDescent="0.35">
      <c r="A40" s="1">
        <v>44980</v>
      </c>
      <c r="B40">
        <v>3253165</v>
      </c>
      <c r="C40">
        <f t="shared" si="0"/>
        <v>181666898176</v>
      </c>
      <c r="D40">
        <f t="shared" si="1"/>
        <v>60205455424</v>
      </c>
      <c r="E40">
        <f t="shared" si="2"/>
        <v>387058017843.61707</v>
      </c>
      <c r="F40">
        <f t="shared" si="3"/>
        <v>12237672085052.004</v>
      </c>
      <c r="G40">
        <f t="shared" si="4"/>
        <v>1472495486028.0625</v>
      </c>
      <c r="H40">
        <f t="shared" si="5"/>
        <v>17032129</v>
      </c>
      <c r="I40">
        <f t="shared" si="6"/>
        <v>15786917316</v>
      </c>
      <c r="J40">
        <f t="shared" si="7"/>
        <v>4069833922.5625</v>
      </c>
    </row>
    <row r="41" spans="1:10" ht="15" thickBot="1" x14ac:dyDescent="0.35">
      <c r="A41" s="1">
        <v>44981</v>
      </c>
      <c r="B41">
        <v>3253165</v>
      </c>
      <c r="C41">
        <f t="shared" si="0"/>
        <v>5772048676</v>
      </c>
      <c r="D41">
        <f t="shared" si="1"/>
        <v>240745272964</v>
      </c>
      <c r="E41">
        <f t="shared" si="2"/>
        <v>193286735.6175938</v>
      </c>
      <c r="F41">
        <f t="shared" si="3"/>
        <v>10525099818300.787</v>
      </c>
      <c r="G41">
        <f t="shared" si="4"/>
        <v>810555845326.5625</v>
      </c>
      <c r="H41">
        <f t="shared" si="5"/>
        <v>27856945216</v>
      </c>
      <c r="I41">
        <f t="shared" si="6"/>
        <v>807753241</v>
      </c>
      <c r="J41">
        <f t="shared" si="7"/>
        <v>7508395801</v>
      </c>
    </row>
    <row r="42" spans="1:10" ht="15" thickBot="1" x14ac:dyDescent="0.35">
      <c r="A42" s="1">
        <v>44982</v>
      </c>
      <c r="B42">
        <v>3253165</v>
      </c>
      <c r="C42">
        <f t="shared" si="0"/>
        <v>194151271876</v>
      </c>
      <c r="D42">
        <f t="shared" si="1"/>
        <v>20901063184</v>
      </c>
      <c r="E42">
        <f t="shared" si="2"/>
        <v>166902766345.02258</v>
      </c>
      <c r="F42">
        <f t="shared" si="3"/>
        <v>4169304324082.1182</v>
      </c>
      <c r="G42">
        <f t="shared" si="4"/>
        <v>18240190664.0625</v>
      </c>
      <c r="H42">
        <f t="shared" si="5"/>
        <v>117889909201</v>
      </c>
      <c r="I42">
        <f t="shared" si="6"/>
        <v>60099993409</v>
      </c>
      <c r="J42">
        <f t="shared" si="7"/>
        <v>4001701081</v>
      </c>
    </row>
    <row r="43" spans="1:10" ht="15" thickBot="1" x14ac:dyDescent="0.35">
      <c r="A43" s="1">
        <v>44983</v>
      </c>
      <c r="B43">
        <v>3253165</v>
      </c>
      <c r="C43">
        <f t="shared" si="0"/>
        <v>366935485504</v>
      </c>
      <c r="D43">
        <f t="shared" si="1"/>
        <v>125881620804</v>
      </c>
      <c r="E43">
        <f t="shared" si="2"/>
        <v>137111988402.04968</v>
      </c>
      <c r="F43">
        <f t="shared" si="3"/>
        <v>2634620066046.4863</v>
      </c>
      <c r="G43">
        <f t="shared" si="4"/>
        <v>388469544165.5625</v>
      </c>
      <c r="H43">
        <f t="shared" si="5"/>
        <v>118360081225</v>
      </c>
      <c r="I43">
        <f t="shared" si="6"/>
        <v>11806560964</v>
      </c>
      <c r="J43">
        <f t="shared" si="7"/>
        <v>31522093866.390625</v>
      </c>
    </row>
    <row r="44" spans="1:10" ht="15" thickBot="1" x14ac:dyDescent="0.35">
      <c r="A44" s="1">
        <v>44984</v>
      </c>
      <c r="B44">
        <v>3253165</v>
      </c>
      <c r="C44">
        <f t="shared" si="0"/>
        <v>55605884481</v>
      </c>
      <c r="D44">
        <f t="shared" si="1"/>
        <v>1104252095556</v>
      </c>
      <c r="E44">
        <f t="shared" si="2"/>
        <v>217233325602.36157</v>
      </c>
      <c r="F44">
        <f t="shared" si="3"/>
        <v>11123566980672.371</v>
      </c>
      <c r="G44">
        <f t="shared" si="4"/>
        <v>1128677292860.0625</v>
      </c>
      <c r="H44">
        <f t="shared" si="5"/>
        <v>53616328704</v>
      </c>
      <c r="I44">
        <f t="shared" si="6"/>
        <v>17357535504</v>
      </c>
      <c r="J44">
        <f t="shared" si="7"/>
        <v>316155070.5625</v>
      </c>
    </row>
    <row r="45" spans="1:10" ht="15" thickBot="1" x14ac:dyDescent="0.35">
      <c r="A45" s="1">
        <v>44985</v>
      </c>
      <c r="B45">
        <v>3253165</v>
      </c>
      <c r="C45">
        <f t="shared" si="0"/>
        <v>8748609156</v>
      </c>
      <c r="D45">
        <f t="shared" si="1"/>
        <v>285214743025</v>
      </c>
      <c r="E45">
        <f t="shared" si="2"/>
        <v>24187534168.496376</v>
      </c>
      <c r="F45">
        <f t="shared" si="3"/>
        <v>11619430522223.506</v>
      </c>
      <c r="G45">
        <f t="shared" si="4"/>
        <v>1831631334195.0625</v>
      </c>
      <c r="H45">
        <f t="shared" si="5"/>
        <v>30481318921</v>
      </c>
      <c r="I45">
        <f t="shared" si="6"/>
        <v>57681148561</v>
      </c>
      <c r="J45">
        <f t="shared" si="7"/>
        <v>33006804845.0625</v>
      </c>
    </row>
    <row r="46" spans="1:10" ht="15" thickBot="1" x14ac:dyDescent="0.35">
      <c r="A46" s="1">
        <v>44986</v>
      </c>
      <c r="B46">
        <v>3253165</v>
      </c>
      <c r="C46">
        <f t="shared" si="0"/>
        <v>166723589124</v>
      </c>
      <c r="D46">
        <f t="shared" si="1"/>
        <v>219890655625</v>
      </c>
      <c r="E46">
        <f t="shared" si="2"/>
        <v>352262120660.22784</v>
      </c>
      <c r="F46">
        <f t="shared" si="3"/>
        <v>14240808815021.895</v>
      </c>
      <c r="G46">
        <f t="shared" si="4"/>
        <v>2332895773924</v>
      </c>
      <c r="H46">
        <f t="shared" si="5"/>
        <v>44297620900</v>
      </c>
      <c r="I46">
        <f t="shared" si="6"/>
        <v>192816713881</v>
      </c>
      <c r="J46">
        <f t="shared" si="7"/>
        <v>86518633740.25</v>
      </c>
    </row>
    <row r="47" spans="1:10" ht="15" thickBot="1" x14ac:dyDescent="0.35">
      <c r="A47" s="1">
        <v>44987</v>
      </c>
      <c r="B47">
        <v>3253165</v>
      </c>
      <c r="C47">
        <f t="shared" si="0"/>
        <v>190065481225</v>
      </c>
      <c r="D47">
        <f t="shared" si="1"/>
        <v>258835720081</v>
      </c>
      <c r="E47">
        <f t="shared" si="2"/>
        <v>205016882386.40991</v>
      </c>
      <c r="F47">
        <f t="shared" si="3"/>
        <v>14139346221155.074</v>
      </c>
      <c r="G47">
        <f t="shared" si="4"/>
        <v>2214774956944</v>
      </c>
      <c r="H47">
        <f t="shared" si="5"/>
        <v>124089925696</v>
      </c>
      <c r="I47">
        <f t="shared" si="6"/>
        <v>127710457956</v>
      </c>
      <c r="J47">
        <f t="shared" si="7"/>
        <v>43997684414.0625</v>
      </c>
    </row>
    <row r="48" spans="1:10" x14ac:dyDescent="0.3">
      <c r="C48">
        <f t="shared" ref="C48" si="8">SUM(C34:C47)</f>
        <v>1869116249285</v>
      </c>
      <c r="D48">
        <f>SUM(D34:D47)</f>
        <v>2821835260508</v>
      </c>
      <c r="E48">
        <f t="shared" ref="E48:J48" si="9">SUM(E34:E47)</f>
        <v>2081666448910.4795</v>
      </c>
      <c r="F48">
        <f t="shared" si="9"/>
        <v>127760040949305.27</v>
      </c>
      <c r="G48">
        <f t="shared" si="9"/>
        <v>13896154067908.063</v>
      </c>
      <c r="H48">
        <f t="shared" si="9"/>
        <v>2429649729532</v>
      </c>
      <c r="I48">
        <f t="shared" si="9"/>
        <v>1553640373887</v>
      </c>
      <c r="J48">
        <f t="shared" si="9"/>
        <v>1368765941798.3906</v>
      </c>
    </row>
    <row r="49" spans="1:10" x14ac:dyDescent="0.3">
      <c r="A49" t="s">
        <v>15</v>
      </c>
    </row>
    <row r="50" spans="1:10" s="7" customFormat="1" ht="15" thickBot="1" x14ac:dyDescent="0.35">
      <c r="A50" s="7" t="s">
        <v>2</v>
      </c>
      <c r="B50" s="7" t="s">
        <v>11</v>
      </c>
      <c r="C50" s="7" t="s">
        <v>3</v>
      </c>
      <c r="D50" s="7" t="s">
        <v>4</v>
      </c>
      <c r="E50" s="7" t="s">
        <v>5</v>
      </c>
      <c r="F50" s="7" t="s">
        <v>6</v>
      </c>
      <c r="G50" s="7" t="s">
        <v>7</v>
      </c>
      <c r="H50" s="7" t="s">
        <v>8</v>
      </c>
      <c r="I50" s="7" t="s">
        <v>9</v>
      </c>
      <c r="J50" s="7" t="s">
        <v>10</v>
      </c>
    </row>
    <row r="51" spans="1:10" ht="15" thickBot="1" x14ac:dyDescent="0.35">
      <c r="A51" s="1">
        <v>44974</v>
      </c>
      <c r="B51">
        <f>ROUND(B34,1)</f>
        <v>3253165</v>
      </c>
      <c r="C51">
        <f>ROUND(C34,1)</f>
        <v>1481634064</v>
      </c>
      <c r="D51">
        <f t="shared" ref="D51:J51" si="10">ROUND(D34,1)</f>
        <v>251486202256</v>
      </c>
      <c r="E51">
        <f t="shared" si="10"/>
        <v>18823722008.200001</v>
      </c>
      <c r="F51">
        <f t="shared" si="10"/>
        <v>10583069480430.5</v>
      </c>
      <c r="G51">
        <f t="shared" si="10"/>
        <v>942077948449</v>
      </c>
      <c r="H51">
        <f t="shared" si="10"/>
        <v>347713067584</v>
      </c>
      <c r="I51">
        <f t="shared" si="10"/>
        <v>2255965009</v>
      </c>
      <c r="J51">
        <f t="shared" si="10"/>
        <v>67302498042.599998</v>
      </c>
    </row>
    <row r="52" spans="1:10" ht="15" thickBot="1" x14ac:dyDescent="0.35">
      <c r="A52" s="1">
        <v>44975</v>
      </c>
      <c r="B52">
        <f t="shared" ref="B52:J66" si="11">ROUND(B35,1)</f>
        <v>3253165</v>
      </c>
      <c r="C52">
        <f t="shared" si="11"/>
        <v>31003814241</v>
      </c>
      <c r="D52">
        <f t="shared" si="11"/>
        <v>7813852816</v>
      </c>
      <c r="E52">
        <f t="shared" si="11"/>
        <v>10412318742.200001</v>
      </c>
      <c r="F52">
        <f t="shared" si="11"/>
        <v>5157867969554.0996</v>
      </c>
      <c r="G52">
        <f t="shared" si="11"/>
        <v>14459942250.299999</v>
      </c>
      <c r="H52">
        <f t="shared" si="11"/>
        <v>153967557769</v>
      </c>
      <c r="I52">
        <f t="shared" si="11"/>
        <v>5165871876</v>
      </c>
      <c r="J52">
        <f t="shared" si="11"/>
        <v>13774249814.1</v>
      </c>
    </row>
    <row r="53" spans="1:10" ht="15" thickBot="1" x14ac:dyDescent="0.35">
      <c r="A53" s="1">
        <v>44976</v>
      </c>
      <c r="B53">
        <f t="shared" si="11"/>
        <v>3253165</v>
      </c>
      <c r="C53">
        <f t="shared" si="11"/>
        <v>78120809001</v>
      </c>
      <c r="D53">
        <f t="shared" si="11"/>
        <v>22813685764</v>
      </c>
      <c r="E53">
        <f t="shared" si="11"/>
        <v>34308000561.200001</v>
      </c>
      <c r="F53">
        <f t="shared" si="11"/>
        <v>3327464488883.2998</v>
      </c>
      <c r="G53">
        <f t="shared" si="11"/>
        <v>252855356832.60001</v>
      </c>
      <c r="H53">
        <f t="shared" si="11"/>
        <v>20467021969</v>
      </c>
      <c r="I53">
        <f t="shared" si="11"/>
        <v>5287471225</v>
      </c>
      <c r="J53">
        <f t="shared" si="11"/>
        <v>9945275076</v>
      </c>
    </row>
    <row r="54" spans="1:10" ht="15" thickBot="1" x14ac:dyDescent="0.35">
      <c r="A54" s="1">
        <v>44977</v>
      </c>
      <c r="B54">
        <f t="shared" si="11"/>
        <v>3253165</v>
      </c>
      <c r="C54">
        <f t="shared" si="11"/>
        <v>450900163081</v>
      </c>
      <c r="D54">
        <f t="shared" si="11"/>
        <v>2127792384</v>
      </c>
      <c r="E54">
        <f t="shared" si="11"/>
        <v>425336182814.70001</v>
      </c>
      <c r="F54">
        <f t="shared" si="11"/>
        <v>5010986027092.9004</v>
      </c>
      <c r="G54">
        <f t="shared" si="11"/>
        <v>2913273637.5999999</v>
      </c>
      <c r="H54">
        <f t="shared" si="11"/>
        <v>1303207179561</v>
      </c>
      <c r="I54">
        <f t="shared" si="11"/>
        <v>947998217104</v>
      </c>
      <c r="J54">
        <f t="shared" si="11"/>
        <v>1025695477139.1</v>
      </c>
    </row>
    <row r="55" spans="1:10" ht="15" thickBot="1" x14ac:dyDescent="0.35">
      <c r="A55" s="1">
        <v>44978</v>
      </c>
      <c r="B55">
        <f t="shared" si="11"/>
        <v>3253165</v>
      </c>
      <c r="C55">
        <f t="shared" si="11"/>
        <v>40368042724</v>
      </c>
      <c r="D55">
        <f t="shared" si="11"/>
        <v>200389627201</v>
      </c>
      <c r="E55">
        <f t="shared" si="11"/>
        <v>16784249280.299999</v>
      </c>
      <c r="F55">
        <f t="shared" si="11"/>
        <v>11058809373742.1</v>
      </c>
      <c r="G55">
        <f t="shared" si="11"/>
        <v>938430547439.09998</v>
      </c>
      <c r="H55">
        <f t="shared" si="11"/>
        <v>67912881201</v>
      </c>
      <c r="I55">
        <f t="shared" si="11"/>
        <v>37721408400</v>
      </c>
      <c r="J55">
        <f t="shared" si="11"/>
        <v>39996200090.300003</v>
      </c>
    </row>
    <row r="56" spans="1:10" ht="15" thickBot="1" x14ac:dyDescent="0.35">
      <c r="A56" s="1">
        <v>44979</v>
      </c>
      <c r="B56">
        <f t="shared" si="11"/>
        <v>3253165</v>
      </c>
      <c r="C56">
        <f t="shared" si="11"/>
        <v>97572517956</v>
      </c>
      <c r="D56">
        <f t="shared" si="11"/>
        <v>21277473424</v>
      </c>
      <c r="E56">
        <f t="shared" si="11"/>
        <v>86036053360.100006</v>
      </c>
      <c r="F56">
        <f t="shared" si="11"/>
        <v>11931994777048.199</v>
      </c>
      <c r="G56">
        <f t="shared" si="11"/>
        <v>1547676575192.3</v>
      </c>
      <c r="H56">
        <f t="shared" si="11"/>
        <v>19772859456</v>
      </c>
      <c r="I56">
        <f t="shared" si="11"/>
        <v>71144359441</v>
      </c>
      <c r="J56">
        <f t="shared" si="11"/>
        <v>1110938895.5999999</v>
      </c>
    </row>
    <row r="57" spans="1:10" ht="15" thickBot="1" x14ac:dyDescent="0.35">
      <c r="A57" s="1">
        <v>44980</v>
      </c>
      <c r="B57">
        <f t="shared" si="11"/>
        <v>3253165</v>
      </c>
      <c r="C57">
        <f t="shared" si="11"/>
        <v>181666898176</v>
      </c>
      <c r="D57">
        <f t="shared" si="11"/>
        <v>60205455424</v>
      </c>
      <c r="E57">
        <f t="shared" si="11"/>
        <v>387058017843.59998</v>
      </c>
      <c r="F57">
        <f t="shared" si="11"/>
        <v>12237672085052</v>
      </c>
      <c r="G57">
        <f t="shared" si="11"/>
        <v>1472495486028.1001</v>
      </c>
      <c r="H57">
        <f t="shared" si="11"/>
        <v>17032129</v>
      </c>
      <c r="I57">
        <f t="shared" si="11"/>
        <v>15786917316</v>
      </c>
      <c r="J57">
        <f t="shared" si="11"/>
        <v>4069833922.5999999</v>
      </c>
    </row>
    <row r="58" spans="1:10" ht="15" thickBot="1" x14ac:dyDescent="0.35">
      <c r="A58" s="1">
        <v>44981</v>
      </c>
      <c r="B58">
        <f t="shared" si="11"/>
        <v>3253165</v>
      </c>
      <c r="C58">
        <f t="shared" si="11"/>
        <v>5772048676</v>
      </c>
      <c r="D58">
        <f t="shared" si="11"/>
        <v>240745272964</v>
      </c>
      <c r="E58">
        <f t="shared" si="11"/>
        <v>193286735.59999999</v>
      </c>
      <c r="F58">
        <f t="shared" si="11"/>
        <v>10525099818300.801</v>
      </c>
      <c r="G58">
        <f t="shared" si="11"/>
        <v>810555845326.59998</v>
      </c>
      <c r="H58">
        <f t="shared" si="11"/>
        <v>27856945216</v>
      </c>
      <c r="I58">
        <f t="shared" si="11"/>
        <v>807753241</v>
      </c>
      <c r="J58">
        <f t="shared" si="11"/>
        <v>7508395801</v>
      </c>
    </row>
    <row r="59" spans="1:10" ht="15" thickBot="1" x14ac:dyDescent="0.35">
      <c r="A59" s="1">
        <v>44982</v>
      </c>
      <c r="B59">
        <f t="shared" si="11"/>
        <v>3253165</v>
      </c>
      <c r="C59">
        <f t="shared" si="11"/>
        <v>194151271876</v>
      </c>
      <c r="D59">
        <f t="shared" si="11"/>
        <v>20901063184</v>
      </c>
      <c r="E59">
        <f t="shared" si="11"/>
        <v>166902766345</v>
      </c>
      <c r="F59">
        <f t="shared" si="11"/>
        <v>4169304324082.1001</v>
      </c>
      <c r="G59">
        <f t="shared" si="11"/>
        <v>18240190664.099998</v>
      </c>
      <c r="H59">
        <f t="shared" si="11"/>
        <v>117889909201</v>
      </c>
      <c r="I59">
        <f t="shared" si="11"/>
        <v>60099993409</v>
      </c>
      <c r="J59">
        <f t="shared" si="11"/>
        <v>4001701081</v>
      </c>
    </row>
    <row r="60" spans="1:10" ht="15" thickBot="1" x14ac:dyDescent="0.35">
      <c r="A60" s="1">
        <v>44983</v>
      </c>
      <c r="B60">
        <f t="shared" si="11"/>
        <v>3253165</v>
      </c>
      <c r="C60">
        <f t="shared" si="11"/>
        <v>366935485504</v>
      </c>
      <c r="D60">
        <f t="shared" si="11"/>
        <v>125881620804</v>
      </c>
      <c r="E60">
        <f t="shared" si="11"/>
        <v>137111988402.10001</v>
      </c>
      <c r="F60">
        <f t="shared" si="11"/>
        <v>2634620066046.5</v>
      </c>
      <c r="G60">
        <f t="shared" si="11"/>
        <v>388469544165.59998</v>
      </c>
      <c r="H60">
        <f t="shared" si="11"/>
        <v>118360081225</v>
      </c>
      <c r="I60">
        <f t="shared" si="11"/>
        <v>11806560964</v>
      </c>
      <c r="J60">
        <f t="shared" si="11"/>
        <v>31522093866.400002</v>
      </c>
    </row>
    <row r="61" spans="1:10" ht="15" thickBot="1" x14ac:dyDescent="0.35">
      <c r="A61" s="1">
        <v>44984</v>
      </c>
      <c r="B61">
        <f t="shared" si="11"/>
        <v>3253165</v>
      </c>
      <c r="C61">
        <f t="shared" si="11"/>
        <v>55605884481</v>
      </c>
      <c r="D61">
        <f t="shared" si="11"/>
        <v>1104252095556</v>
      </c>
      <c r="E61">
        <f t="shared" si="11"/>
        <v>217233325602.39999</v>
      </c>
      <c r="F61">
        <f t="shared" si="11"/>
        <v>11123566980672.4</v>
      </c>
      <c r="G61">
        <f t="shared" si="11"/>
        <v>1128677292860.1001</v>
      </c>
      <c r="H61">
        <f t="shared" si="11"/>
        <v>53616328704</v>
      </c>
      <c r="I61">
        <f t="shared" si="11"/>
        <v>17357535504</v>
      </c>
      <c r="J61">
        <f t="shared" si="11"/>
        <v>316155070.60000002</v>
      </c>
    </row>
    <row r="62" spans="1:10" ht="15" thickBot="1" x14ac:dyDescent="0.35">
      <c r="A62" s="1">
        <v>44985</v>
      </c>
      <c r="B62">
        <f t="shared" si="11"/>
        <v>3253165</v>
      </c>
      <c r="C62">
        <f t="shared" si="11"/>
        <v>8748609156</v>
      </c>
      <c r="D62">
        <f t="shared" si="11"/>
        <v>285214743025</v>
      </c>
      <c r="E62">
        <f t="shared" si="11"/>
        <v>24187534168.5</v>
      </c>
      <c r="F62">
        <f t="shared" si="11"/>
        <v>11619430522223.5</v>
      </c>
      <c r="G62">
        <f t="shared" si="11"/>
        <v>1831631334195.1001</v>
      </c>
      <c r="H62">
        <f t="shared" si="11"/>
        <v>30481318921</v>
      </c>
      <c r="I62">
        <f t="shared" si="11"/>
        <v>57681148561</v>
      </c>
      <c r="J62">
        <f t="shared" si="11"/>
        <v>33006804845.099998</v>
      </c>
    </row>
    <row r="63" spans="1:10" ht="15" thickBot="1" x14ac:dyDescent="0.35">
      <c r="A63" s="1">
        <v>44986</v>
      </c>
      <c r="B63">
        <f t="shared" si="11"/>
        <v>3253165</v>
      </c>
      <c r="C63">
        <f t="shared" si="11"/>
        <v>166723589124</v>
      </c>
      <c r="D63">
        <f t="shared" si="11"/>
        <v>219890655625</v>
      </c>
      <c r="E63">
        <f t="shared" si="11"/>
        <v>352262120660.20001</v>
      </c>
      <c r="F63">
        <f t="shared" si="11"/>
        <v>14240808815021.9</v>
      </c>
      <c r="G63">
        <f t="shared" si="11"/>
        <v>2332895773924</v>
      </c>
      <c r="H63">
        <f t="shared" si="11"/>
        <v>44297620900</v>
      </c>
      <c r="I63">
        <f t="shared" si="11"/>
        <v>192816713881</v>
      </c>
      <c r="J63">
        <f t="shared" si="11"/>
        <v>86518633740.300003</v>
      </c>
    </row>
    <row r="64" spans="1:10" ht="15" thickBot="1" x14ac:dyDescent="0.35">
      <c r="A64" s="1">
        <v>44987</v>
      </c>
      <c r="B64">
        <f t="shared" si="11"/>
        <v>3253165</v>
      </c>
      <c r="C64">
        <f t="shared" si="11"/>
        <v>190065481225</v>
      </c>
      <c r="D64">
        <f t="shared" si="11"/>
        <v>258835720081</v>
      </c>
      <c r="E64">
        <f t="shared" si="11"/>
        <v>205016882386.39999</v>
      </c>
      <c r="F64">
        <f t="shared" si="11"/>
        <v>14139346221155.1</v>
      </c>
      <c r="G64">
        <f t="shared" si="11"/>
        <v>2214774956944</v>
      </c>
      <c r="H64">
        <f t="shared" si="11"/>
        <v>124089925696</v>
      </c>
      <c r="I64">
        <f t="shared" si="11"/>
        <v>127710457956</v>
      </c>
      <c r="J64">
        <f t="shared" si="11"/>
        <v>43997684414.099998</v>
      </c>
    </row>
    <row r="65" spans="2:10" x14ac:dyDescent="0.3">
      <c r="B65" s="7" t="s">
        <v>16</v>
      </c>
      <c r="C65">
        <f t="shared" ref="C65:I66" si="12">SUM(C51:C64)</f>
        <v>1869116249285</v>
      </c>
      <c r="D65">
        <f t="shared" si="12"/>
        <v>2821835260508</v>
      </c>
      <c r="E65">
        <f t="shared" si="12"/>
        <v>2081666448910.4998</v>
      </c>
      <c r="F65">
        <f t="shared" si="12"/>
        <v>127760040949305.39</v>
      </c>
      <c r="G65">
        <f t="shared" si="12"/>
        <v>13896154067908.498</v>
      </c>
      <c r="H65">
        <f t="shared" si="12"/>
        <v>2429649729532</v>
      </c>
      <c r="I65">
        <f t="shared" si="12"/>
        <v>1553640373887</v>
      </c>
      <c r="J65">
        <f t="shared" si="11"/>
        <v>1368765941798.3999</v>
      </c>
    </row>
    <row r="66" spans="2:10" x14ac:dyDescent="0.3">
      <c r="C66">
        <v>1869116249285</v>
      </c>
      <c r="D66">
        <v>2821835260508</v>
      </c>
      <c r="E66">
        <v>2081666448910.5</v>
      </c>
      <c r="F66">
        <v>127760040949305</v>
      </c>
      <c r="G66">
        <v>13896154067908.5</v>
      </c>
      <c r="H66">
        <v>2429649729532</v>
      </c>
      <c r="I66">
        <v>1553640373887</v>
      </c>
      <c r="J66">
        <v>1368765941798.3999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9A79-1F9F-44AF-BBE9-4F6B163B4C96}">
  <dimension ref="A1:J65"/>
  <sheetViews>
    <sheetView topLeftCell="A17" workbookViewId="0">
      <selection activeCell="E34" sqref="E34"/>
    </sheetView>
  </sheetViews>
  <sheetFormatPr defaultRowHeight="14.4" x14ac:dyDescent="0.3"/>
  <cols>
    <col min="2" max="10" width="21.5546875" customWidth="1"/>
  </cols>
  <sheetData>
    <row r="1" spans="1:10" s="7" customFormat="1" ht="15" thickBot="1" x14ac:dyDescent="0.35">
      <c r="A1" s="7" t="s">
        <v>2</v>
      </c>
      <c r="B1" s="7" t="s">
        <v>11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spans="1:10" ht="15.6" customHeight="1" thickBot="1" x14ac:dyDescent="0.35">
      <c r="A2" s="2">
        <v>44974</v>
      </c>
      <c r="B2" s="3">
        <v>3253165</v>
      </c>
      <c r="C2" s="4">
        <v>3214673</v>
      </c>
      <c r="D2" s="4">
        <v>2751681</v>
      </c>
      <c r="E2" s="5">
        <v>3115965.43</v>
      </c>
      <c r="F2" s="4">
        <v>2.0037099999999999</v>
      </c>
      <c r="G2" s="3">
        <v>2282558</v>
      </c>
      <c r="H2" s="4">
        <v>2663493</v>
      </c>
      <c r="I2" s="4">
        <v>3300662</v>
      </c>
      <c r="J2" s="3">
        <v>2993737.75</v>
      </c>
    </row>
    <row r="3" spans="1:10" ht="15" thickBot="1" x14ac:dyDescent="0.35">
      <c r="A3" s="2">
        <v>44975</v>
      </c>
      <c r="B3" s="3">
        <v>2271106</v>
      </c>
      <c r="C3" s="4">
        <v>2447185</v>
      </c>
      <c r="D3" s="4">
        <v>2182710</v>
      </c>
      <c r="E3" s="5">
        <v>2373146.77</v>
      </c>
      <c r="F3" s="4">
        <v>11.997199999999999</v>
      </c>
      <c r="G3" s="3">
        <v>2391355.5</v>
      </c>
      <c r="H3" s="4">
        <v>2663493</v>
      </c>
      <c r="I3" s="4">
        <v>2199232</v>
      </c>
      <c r="J3" s="3">
        <v>2153742.25</v>
      </c>
    </row>
    <row r="4" spans="1:10" ht="15" thickBot="1" x14ac:dyDescent="0.35">
      <c r="A4" s="2">
        <v>44976</v>
      </c>
      <c r="B4" s="3">
        <v>1824136</v>
      </c>
      <c r="C4" s="4">
        <v>2103637</v>
      </c>
      <c r="D4" s="4">
        <v>1975178</v>
      </c>
      <c r="E4" s="5">
        <v>2009360.19</v>
      </c>
      <c r="F4" s="4">
        <v>2.0989710000000001</v>
      </c>
      <c r="G4" s="3">
        <v>2326983.25</v>
      </c>
      <c r="H4" s="4">
        <v>1967199</v>
      </c>
      <c r="I4" s="4">
        <v>1751421</v>
      </c>
      <c r="J4" s="3">
        <v>1724410</v>
      </c>
    </row>
    <row r="5" spans="1:10" ht="15" thickBot="1" x14ac:dyDescent="0.35">
      <c r="A5" s="2">
        <v>44977</v>
      </c>
      <c r="B5" s="3">
        <v>2238528</v>
      </c>
      <c r="C5" s="4">
        <v>2910019</v>
      </c>
      <c r="D5" s="4">
        <v>2284656</v>
      </c>
      <c r="E5" s="6">
        <v>2890706.03</v>
      </c>
      <c r="F5" s="4">
        <v>4.820068</v>
      </c>
      <c r="G5" s="3">
        <v>2292502.75</v>
      </c>
      <c r="H5" s="4">
        <v>3380109</v>
      </c>
      <c r="I5" s="4">
        <v>3212180</v>
      </c>
      <c r="J5" s="3">
        <v>3251294.25</v>
      </c>
    </row>
    <row r="6" spans="1:10" ht="15" thickBot="1" x14ac:dyDescent="0.35">
      <c r="A6" s="2">
        <v>44978</v>
      </c>
      <c r="B6" s="3">
        <v>3325483</v>
      </c>
      <c r="C6" s="4">
        <v>3124565</v>
      </c>
      <c r="D6" s="4">
        <v>2877834</v>
      </c>
      <c r="E6" s="5">
        <v>3195928.96</v>
      </c>
      <c r="F6" s="4">
        <v>4.1812820000000004</v>
      </c>
      <c r="G6" s="3">
        <v>2356756.75</v>
      </c>
      <c r="H6" s="4">
        <v>3586084</v>
      </c>
      <c r="I6" s="4">
        <v>3519703</v>
      </c>
      <c r="J6" s="3">
        <v>3525473.5</v>
      </c>
    </row>
    <row r="7" spans="1:10" ht="15" thickBot="1" x14ac:dyDescent="0.35">
      <c r="A7" s="2">
        <v>44979</v>
      </c>
      <c r="B7" s="3">
        <v>3454275</v>
      </c>
      <c r="C7" s="4">
        <v>3141909</v>
      </c>
      <c r="D7" s="4">
        <v>3308407</v>
      </c>
      <c r="E7" s="5">
        <v>3160955.97</v>
      </c>
      <c r="F7" s="4">
        <v>3.039507</v>
      </c>
      <c r="G7" s="3">
        <v>2210218.5</v>
      </c>
      <c r="H7" s="4">
        <v>3594891</v>
      </c>
      <c r="I7" s="4">
        <v>3721004</v>
      </c>
      <c r="J7" s="3">
        <v>3487605.75</v>
      </c>
    </row>
    <row r="8" spans="1:10" ht="15" thickBot="1" x14ac:dyDescent="0.35">
      <c r="A8" s="2">
        <v>44980</v>
      </c>
      <c r="B8" s="3">
        <v>3498242</v>
      </c>
      <c r="C8" s="4">
        <v>3072018</v>
      </c>
      <c r="D8" s="4">
        <v>3252874</v>
      </c>
      <c r="E8" s="5">
        <v>2876102.13</v>
      </c>
      <c r="F8" s="4">
        <v>3.5740129999999999</v>
      </c>
      <c r="G8" s="3">
        <v>2284777.75</v>
      </c>
      <c r="H8" s="4">
        <v>3494115</v>
      </c>
      <c r="I8" s="4">
        <v>3623888</v>
      </c>
      <c r="J8" s="3">
        <v>3562037.25</v>
      </c>
    </row>
    <row r="9" spans="1:10" ht="15" thickBot="1" x14ac:dyDescent="0.35">
      <c r="A9" s="2">
        <v>44981</v>
      </c>
      <c r="B9" s="3">
        <v>3244250</v>
      </c>
      <c r="C9" s="4">
        <v>3168276</v>
      </c>
      <c r="D9" s="4">
        <v>2753592</v>
      </c>
      <c r="E9" s="5">
        <v>3258152.76</v>
      </c>
      <c r="F9" s="4">
        <v>8.97654</v>
      </c>
      <c r="G9" s="3">
        <v>2343941.25</v>
      </c>
      <c r="H9" s="4">
        <v>3077346</v>
      </c>
      <c r="I9" s="4">
        <v>3272671</v>
      </c>
      <c r="J9" s="3">
        <v>3330901</v>
      </c>
    </row>
    <row r="10" spans="1:10" ht="15" thickBot="1" x14ac:dyDescent="0.35">
      <c r="A10" s="2">
        <v>44982</v>
      </c>
      <c r="B10" s="3">
        <v>2041901</v>
      </c>
      <c r="C10" s="4">
        <v>2482527</v>
      </c>
      <c r="D10" s="4">
        <v>2186473</v>
      </c>
      <c r="E10" s="6">
        <v>2450438.35</v>
      </c>
      <c r="F10" s="4">
        <v>13.55842</v>
      </c>
      <c r="G10" s="3">
        <v>2176957.25</v>
      </c>
      <c r="H10" s="4">
        <v>2385252</v>
      </c>
      <c r="I10" s="4">
        <v>2287054</v>
      </c>
      <c r="J10" s="3">
        <v>2105160</v>
      </c>
    </row>
    <row r="11" spans="1:10" ht="15" thickBot="1" x14ac:dyDescent="0.35">
      <c r="A11" s="2">
        <v>44983</v>
      </c>
      <c r="B11" s="3">
        <v>1623164</v>
      </c>
      <c r="C11" s="4">
        <v>2228916</v>
      </c>
      <c r="D11" s="4">
        <v>1977962</v>
      </c>
      <c r="E11" s="5">
        <v>1993450.36</v>
      </c>
      <c r="F11" s="4">
        <v>12.723610000000001</v>
      </c>
      <c r="G11" s="3">
        <v>2246437.25</v>
      </c>
      <c r="H11" s="4">
        <v>1967199</v>
      </c>
      <c r="I11" s="4">
        <v>1731822</v>
      </c>
      <c r="J11" s="3">
        <v>1445619.375</v>
      </c>
    </row>
    <row r="12" spans="1:10" ht="15" thickBot="1" x14ac:dyDescent="0.35">
      <c r="A12" s="2">
        <v>44984</v>
      </c>
      <c r="B12" s="3">
        <v>3335204</v>
      </c>
      <c r="C12" s="4">
        <v>3099395</v>
      </c>
      <c r="D12" s="4">
        <v>2284370</v>
      </c>
      <c r="E12" s="5">
        <v>2869121.04</v>
      </c>
      <c r="F12" s="4">
        <v>2.8095659999999998</v>
      </c>
      <c r="G12" s="3">
        <v>2272811.75</v>
      </c>
      <c r="H12" s="4">
        <v>3566756</v>
      </c>
      <c r="I12" s="4">
        <v>3203456</v>
      </c>
      <c r="J12" s="3">
        <v>3352984.75</v>
      </c>
    </row>
    <row r="13" spans="1:10" ht="15" thickBot="1" x14ac:dyDescent="0.35">
      <c r="A13" s="2">
        <v>44985</v>
      </c>
      <c r="B13" s="3">
        <v>3408751</v>
      </c>
      <c r="C13" s="4">
        <v>3315217</v>
      </c>
      <c r="D13" s="4">
        <v>2874696</v>
      </c>
      <c r="E13" s="5">
        <v>3253227.58</v>
      </c>
      <c r="F13" s="4">
        <v>22.42145</v>
      </c>
      <c r="G13" s="3">
        <v>2055373.25</v>
      </c>
      <c r="H13" s="4">
        <v>3583340</v>
      </c>
      <c r="I13" s="4">
        <v>3168582</v>
      </c>
      <c r="J13" s="3">
        <v>3590428.75</v>
      </c>
    </row>
    <row r="14" spans="1:10" ht="15" thickBot="1" x14ac:dyDescent="0.35">
      <c r="A14" s="2">
        <v>44986</v>
      </c>
      <c r="B14" s="3">
        <v>3773706</v>
      </c>
      <c r="C14" s="4">
        <v>3365388</v>
      </c>
      <c r="D14" s="4">
        <v>3304781</v>
      </c>
      <c r="E14" s="5">
        <v>3180189.26</v>
      </c>
      <c r="F14" s="4">
        <v>6.3809230000000001</v>
      </c>
      <c r="G14" s="3">
        <v>2246324</v>
      </c>
      <c r="H14" s="4">
        <v>3563236</v>
      </c>
      <c r="I14" s="4">
        <v>3334597</v>
      </c>
      <c r="J14" s="3">
        <v>3479565.5</v>
      </c>
    </row>
    <row r="15" spans="1:10" ht="15" thickBot="1" x14ac:dyDescent="0.35">
      <c r="A15" s="2">
        <v>44987</v>
      </c>
      <c r="B15" s="3">
        <v>3760245</v>
      </c>
      <c r="C15" s="4">
        <v>3324280</v>
      </c>
      <c r="D15" s="4">
        <v>3251486</v>
      </c>
      <c r="E15" s="5">
        <v>3307457.1</v>
      </c>
      <c r="F15" s="4">
        <v>12.79691</v>
      </c>
      <c r="G15" s="3">
        <v>2272033</v>
      </c>
      <c r="H15" s="4">
        <v>3407981</v>
      </c>
      <c r="I15" s="4">
        <v>3402879</v>
      </c>
      <c r="J15" s="3">
        <v>3550488.75</v>
      </c>
    </row>
    <row r="17" spans="1:10" ht="15" thickBot="1" x14ac:dyDescent="0.35">
      <c r="A17" t="s">
        <v>1</v>
      </c>
    </row>
    <row r="18" spans="1:10" ht="15" thickBot="1" x14ac:dyDescent="0.35">
      <c r="A18" s="1">
        <v>44974</v>
      </c>
      <c r="B18">
        <v>3253165</v>
      </c>
      <c r="C18">
        <v>3214673</v>
      </c>
      <c r="D18">
        <v>2751681</v>
      </c>
      <c r="E18">
        <v>3115965.43</v>
      </c>
      <c r="F18">
        <v>2.0037099999999999</v>
      </c>
      <c r="G18">
        <v>2282558</v>
      </c>
      <c r="H18">
        <v>2663493</v>
      </c>
      <c r="I18">
        <v>3300662</v>
      </c>
      <c r="J18">
        <v>2993737.75</v>
      </c>
    </row>
    <row r="19" spans="1:10" ht="15" thickBot="1" x14ac:dyDescent="0.35">
      <c r="A19" s="1">
        <v>44975</v>
      </c>
      <c r="B19">
        <v>2271106</v>
      </c>
      <c r="C19">
        <v>2447185</v>
      </c>
      <c r="D19">
        <v>2182710</v>
      </c>
      <c r="E19">
        <v>2373146.77</v>
      </c>
      <c r="F19">
        <v>11.997199999999999</v>
      </c>
      <c r="G19">
        <v>2391355.5</v>
      </c>
      <c r="H19">
        <v>2663493</v>
      </c>
      <c r="I19">
        <v>2199232</v>
      </c>
      <c r="J19">
        <v>2153742.25</v>
      </c>
    </row>
    <row r="20" spans="1:10" ht="15" thickBot="1" x14ac:dyDescent="0.35">
      <c r="A20" s="1">
        <v>44976</v>
      </c>
      <c r="B20">
        <v>1824136</v>
      </c>
      <c r="C20">
        <v>2103637</v>
      </c>
      <c r="D20">
        <v>1975178</v>
      </c>
      <c r="E20">
        <v>2009360.19</v>
      </c>
      <c r="F20">
        <v>2.0989710000000001</v>
      </c>
      <c r="G20">
        <v>2326983.25</v>
      </c>
      <c r="H20">
        <v>1967199</v>
      </c>
      <c r="I20">
        <v>1751421</v>
      </c>
      <c r="J20">
        <v>1724410</v>
      </c>
    </row>
    <row r="21" spans="1:10" ht="15" thickBot="1" x14ac:dyDescent="0.35">
      <c r="A21" s="1">
        <v>44977</v>
      </c>
      <c r="B21">
        <v>2238528</v>
      </c>
      <c r="C21">
        <v>2910019</v>
      </c>
      <c r="D21">
        <v>2284656</v>
      </c>
      <c r="E21">
        <v>2890706.03</v>
      </c>
      <c r="F21">
        <v>4.820068</v>
      </c>
      <c r="G21">
        <v>2292502.75</v>
      </c>
      <c r="H21">
        <v>3380109</v>
      </c>
      <c r="I21">
        <v>3212180</v>
      </c>
      <c r="J21">
        <v>3251294.25</v>
      </c>
    </row>
    <row r="22" spans="1:10" ht="15" thickBot="1" x14ac:dyDescent="0.35">
      <c r="A22" s="1">
        <v>44978</v>
      </c>
      <c r="B22">
        <v>3325483</v>
      </c>
      <c r="C22">
        <v>3124565</v>
      </c>
      <c r="D22">
        <v>2877834</v>
      </c>
      <c r="E22">
        <v>3195928.96</v>
      </c>
      <c r="F22">
        <v>4.1812820000000004</v>
      </c>
      <c r="G22">
        <v>2356756.75</v>
      </c>
      <c r="H22">
        <v>3586084</v>
      </c>
      <c r="I22">
        <v>3519703</v>
      </c>
      <c r="J22">
        <v>3525473.5</v>
      </c>
    </row>
    <row r="23" spans="1:10" ht="15" thickBot="1" x14ac:dyDescent="0.35">
      <c r="A23" s="1">
        <v>44979</v>
      </c>
      <c r="B23">
        <v>3454275</v>
      </c>
      <c r="C23">
        <v>3141909</v>
      </c>
      <c r="D23">
        <v>3308407</v>
      </c>
      <c r="E23">
        <v>3160955.97</v>
      </c>
      <c r="F23">
        <v>3.039507</v>
      </c>
      <c r="G23">
        <v>2210218.5</v>
      </c>
      <c r="H23">
        <v>3594891</v>
      </c>
      <c r="I23">
        <v>3721004</v>
      </c>
      <c r="J23">
        <v>3487605.75</v>
      </c>
    </row>
    <row r="24" spans="1:10" ht="15" thickBot="1" x14ac:dyDescent="0.35">
      <c r="A24" s="1">
        <v>44980</v>
      </c>
      <c r="B24">
        <v>3498242</v>
      </c>
      <c r="C24">
        <v>3072018</v>
      </c>
      <c r="D24">
        <v>3252874</v>
      </c>
      <c r="E24">
        <v>2876102.13</v>
      </c>
      <c r="F24">
        <v>3.5740129999999999</v>
      </c>
      <c r="G24">
        <v>2284777.75</v>
      </c>
      <c r="H24">
        <v>3494115</v>
      </c>
      <c r="I24">
        <v>3623888</v>
      </c>
      <c r="J24">
        <v>3562037.25</v>
      </c>
    </row>
    <row r="25" spans="1:10" ht="15" thickBot="1" x14ac:dyDescent="0.35">
      <c r="A25" s="1">
        <v>44981</v>
      </c>
      <c r="B25">
        <v>3244250</v>
      </c>
      <c r="C25">
        <v>3168276</v>
      </c>
      <c r="D25">
        <v>2753592</v>
      </c>
      <c r="E25">
        <v>3258152.76</v>
      </c>
      <c r="F25">
        <v>8.97654</v>
      </c>
      <c r="G25">
        <v>2343941.25</v>
      </c>
      <c r="H25">
        <v>3077346</v>
      </c>
      <c r="I25">
        <v>3272671</v>
      </c>
      <c r="J25">
        <v>3330901</v>
      </c>
    </row>
    <row r="26" spans="1:10" ht="15" thickBot="1" x14ac:dyDescent="0.35">
      <c r="A26" s="1">
        <v>44982</v>
      </c>
      <c r="B26">
        <v>2041901</v>
      </c>
      <c r="C26">
        <v>2482527</v>
      </c>
      <c r="D26">
        <v>2186473</v>
      </c>
      <c r="E26">
        <v>2450438.35</v>
      </c>
      <c r="F26">
        <v>13.55842</v>
      </c>
      <c r="G26">
        <v>2176957.25</v>
      </c>
      <c r="H26">
        <v>2385252</v>
      </c>
      <c r="I26">
        <v>2287054</v>
      </c>
      <c r="J26">
        <v>2105160</v>
      </c>
    </row>
    <row r="27" spans="1:10" ht="15" thickBot="1" x14ac:dyDescent="0.35">
      <c r="A27" s="1">
        <v>44983</v>
      </c>
      <c r="B27">
        <v>1623164</v>
      </c>
      <c r="C27">
        <v>2228916</v>
      </c>
      <c r="D27">
        <v>1977962</v>
      </c>
      <c r="E27">
        <v>1993450.36</v>
      </c>
      <c r="F27">
        <v>12.723610000000001</v>
      </c>
      <c r="G27">
        <v>2246437.25</v>
      </c>
      <c r="H27">
        <v>1967199</v>
      </c>
      <c r="I27">
        <v>1731822</v>
      </c>
      <c r="J27">
        <v>1445619.375</v>
      </c>
    </row>
    <row r="28" spans="1:10" ht="15" thickBot="1" x14ac:dyDescent="0.35">
      <c r="A28" s="1">
        <v>44984</v>
      </c>
      <c r="B28">
        <v>3335204</v>
      </c>
      <c r="C28">
        <v>3099395</v>
      </c>
      <c r="D28">
        <v>2284370</v>
      </c>
      <c r="E28">
        <v>2869121.04</v>
      </c>
      <c r="F28">
        <v>2.8095659999999998</v>
      </c>
      <c r="G28">
        <v>2272811.75</v>
      </c>
      <c r="H28">
        <v>3566756</v>
      </c>
      <c r="I28">
        <v>3203456</v>
      </c>
      <c r="J28">
        <v>3352984.75</v>
      </c>
    </row>
    <row r="29" spans="1:10" ht="15" thickBot="1" x14ac:dyDescent="0.35">
      <c r="A29" s="1">
        <v>44985</v>
      </c>
      <c r="B29">
        <v>3408751</v>
      </c>
      <c r="C29">
        <v>3315217</v>
      </c>
      <c r="D29">
        <v>2874696</v>
      </c>
      <c r="E29">
        <v>3253227.58</v>
      </c>
      <c r="F29">
        <v>22.42145</v>
      </c>
      <c r="G29">
        <v>2055373.25</v>
      </c>
      <c r="H29">
        <v>3583340</v>
      </c>
      <c r="I29">
        <v>3168582</v>
      </c>
      <c r="J29">
        <v>3590428.75</v>
      </c>
    </row>
    <row r="30" spans="1:10" ht="15" thickBot="1" x14ac:dyDescent="0.35">
      <c r="A30" s="1">
        <v>44986</v>
      </c>
      <c r="B30">
        <v>3773706</v>
      </c>
      <c r="C30">
        <v>3365388</v>
      </c>
      <c r="D30">
        <v>3304781</v>
      </c>
      <c r="E30">
        <v>3180189.26</v>
      </c>
      <c r="F30">
        <v>6.3809230000000001</v>
      </c>
      <c r="G30">
        <v>2246324</v>
      </c>
      <c r="H30">
        <v>3563236</v>
      </c>
      <c r="I30">
        <v>3334597</v>
      </c>
      <c r="J30">
        <v>3479565.5</v>
      </c>
    </row>
    <row r="31" spans="1:10" ht="15" thickBot="1" x14ac:dyDescent="0.35">
      <c r="A31" s="1">
        <v>44987</v>
      </c>
      <c r="B31">
        <v>3760245</v>
      </c>
      <c r="C31">
        <v>3324280</v>
      </c>
      <c r="D31">
        <v>3251486</v>
      </c>
      <c r="E31">
        <v>3307457.1</v>
      </c>
      <c r="F31">
        <v>12.79691</v>
      </c>
      <c r="G31">
        <v>2272033</v>
      </c>
      <c r="H31">
        <v>3407981</v>
      </c>
      <c r="I31">
        <v>3402879</v>
      </c>
      <c r="J31">
        <v>3550488.75</v>
      </c>
    </row>
    <row r="33" spans="1:10" ht="15" thickBot="1" x14ac:dyDescent="0.35">
      <c r="A33" t="s">
        <v>14</v>
      </c>
    </row>
    <row r="34" spans="1:10" ht="15" thickBot="1" x14ac:dyDescent="0.35">
      <c r="A34" s="1">
        <v>44974</v>
      </c>
      <c r="B34">
        <v>3253165</v>
      </c>
      <c r="C34">
        <f>SQRT(ABS(B18-C18)^2)</f>
        <v>38492</v>
      </c>
      <c r="D34">
        <f>SQRT(ABS(B18-D18)^2)</f>
        <v>501484</v>
      </c>
      <c r="E34">
        <f>SQRT(ABS(B18-E18)^2)</f>
        <v>137199.56999999983</v>
      </c>
      <c r="F34">
        <f>ABS(B18-F18)^2</f>
        <v>10583069480430.531</v>
      </c>
      <c r="G34">
        <f>ABS(B18-G18)^2</f>
        <v>942077948449</v>
      </c>
      <c r="H34">
        <f>ABS(B18-H18)^2</f>
        <v>347713067584</v>
      </c>
      <c r="I34">
        <f>ABS(B18-I18)^2</f>
        <v>2255965009</v>
      </c>
      <c r="J34">
        <f>ABS(B18-J18)^2</f>
        <v>67302498042.5625</v>
      </c>
    </row>
    <row r="35" spans="1:10" ht="15" thickBot="1" x14ac:dyDescent="0.35">
      <c r="A35" s="1">
        <v>44975</v>
      </c>
      <c r="B35">
        <v>3253165</v>
      </c>
      <c r="C35">
        <f t="shared" ref="C35:C47" si="0">ABS(B19-C19)^2</f>
        <v>31003814241</v>
      </c>
      <c r="D35">
        <f t="shared" ref="D35:D47" si="1">ABS(B19-D19)^2</f>
        <v>7813852816</v>
      </c>
      <c r="E35">
        <f t="shared" ref="E35:E47" si="2">ABS(B19-E19)^2</f>
        <v>10412318742.192904</v>
      </c>
      <c r="F35">
        <f t="shared" ref="F35:F47" si="3">ABS(B19-F19)^2</f>
        <v>5157867969554.126</v>
      </c>
      <c r="G35">
        <f t="shared" ref="G35:G47" si="4">ABS(B19-G19)^2</f>
        <v>14459942250.25</v>
      </c>
      <c r="H35">
        <f t="shared" ref="H35:H47" si="5">ABS(B19-H19)^2</f>
        <v>153967557769</v>
      </c>
      <c r="I35">
        <f t="shared" ref="I35:I47" si="6">ABS(B19-I19)^2</f>
        <v>5165871876</v>
      </c>
      <c r="J35">
        <f t="shared" ref="J35:J47" si="7">ABS(B19-J19)^2</f>
        <v>13774249814.0625</v>
      </c>
    </row>
    <row r="36" spans="1:10" ht="15" thickBot="1" x14ac:dyDescent="0.35">
      <c r="A36" s="1">
        <v>44976</v>
      </c>
      <c r="B36">
        <v>3253165</v>
      </c>
      <c r="C36">
        <f t="shared" si="0"/>
        <v>78120809001</v>
      </c>
      <c r="D36">
        <f t="shared" si="1"/>
        <v>22813685764</v>
      </c>
      <c r="E36">
        <f t="shared" si="2"/>
        <v>34308000561.156078</v>
      </c>
      <c r="F36">
        <f t="shared" si="3"/>
        <v>3327464488883.2778</v>
      </c>
      <c r="G36">
        <f t="shared" si="4"/>
        <v>252855356832.5625</v>
      </c>
      <c r="H36">
        <f t="shared" si="5"/>
        <v>20467021969</v>
      </c>
      <c r="I36">
        <f t="shared" si="6"/>
        <v>5287471225</v>
      </c>
      <c r="J36">
        <f t="shared" si="7"/>
        <v>9945275076</v>
      </c>
    </row>
    <row r="37" spans="1:10" ht="15" thickBot="1" x14ac:dyDescent="0.35">
      <c r="A37" s="1">
        <v>44977</v>
      </c>
      <c r="B37">
        <v>3253165</v>
      </c>
      <c r="C37">
        <f t="shared" si="0"/>
        <v>450900163081</v>
      </c>
      <c r="D37">
        <f t="shared" si="1"/>
        <v>2127792384</v>
      </c>
      <c r="E37">
        <f t="shared" si="2"/>
        <v>425336182814.6806</v>
      </c>
      <c r="F37">
        <f t="shared" si="3"/>
        <v>5010986027092.874</v>
      </c>
      <c r="G37">
        <f t="shared" si="4"/>
        <v>2913273637.5625</v>
      </c>
      <c r="H37">
        <f t="shared" si="5"/>
        <v>1303207179561</v>
      </c>
      <c r="I37">
        <f t="shared" si="6"/>
        <v>947998217104</v>
      </c>
      <c r="J37">
        <f t="shared" si="7"/>
        <v>1025695477139.0625</v>
      </c>
    </row>
    <row r="38" spans="1:10" ht="15" thickBot="1" x14ac:dyDescent="0.35">
      <c r="A38" s="1">
        <v>44978</v>
      </c>
      <c r="B38">
        <v>3253165</v>
      </c>
      <c r="C38">
        <f t="shared" si="0"/>
        <v>40368042724</v>
      </c>
      <c r="D38">
        <f t="shared" si="1"/>
        <v>200389627201</v>
      </c>
      <c r="E38">
        <f t="shared" si="2"/>
        <v>16784249280.321609</v>
      </c>
      <c r="F38">
        <f t="shared" si="3"/>
        <v>11058809373742.064</v>
      </c>
      <c r="G38">
        <f t="shared" si="4"/>
        <v>938430547439.0625</v>
      </c>
      <c r="H38">
        <f t="shared" si="5"/>
        <v>67912881201</v>
      </c>
      <c r="I38">
        <f t="shared" si="6"/>
        <v>37721408400</v>
      </c>
      <c r="J38">
        <f t="shared" si="7"/>
        <v>39996200090.25</v>
      </c>
    </row>
    <row r="39" spans="1:10" ht="15" thickBot="1" x14ac:dyDescent="0.35">
      <c r="A39" s="1">
        <v>44979</v>
      </c>
      <c r="B39">
        <v>3253165</v>
      </c>
      <c r="C39">
        <f t="shared" si="0"/>
        <v>97572517956</v>
      </c>
      <c r="D39">
        <f t="shared" si="1"/>
        <v>21277473424</v>
      </c>
      <c r="E39">
        <f t="shared" si="2"/>
        <v>86036053360.140778</v>
      </c>
      <c r="F39">
        <f t="shared" si="3"/>
        <v>11931994777048.156</v>
      </c>
      <c r="G39">
        <f t="shared" si="4"/>
        <v>1547676575192.25</v>
      </c>
      <c r="H39">
        <f t="shared" si="5"/>
        <v>19772859456</v>
      </c>
      <c r="I39">
        <f t="shared" si="6"/>
        <v>71144359441</v>
      </c>
      <c r="J39">
        <f t="shared" si="7"/>
        <v>1110938895.5625</v>
      </c>
    </row>
    <row r="40" spans="1:10" ht="15" thickBot="1" x14ac:dyDescent="0.35">
      <c r="A40" s="1">
        <v>44980</v>
      </c>
      <c r="B40">
        <v>3253165</v>
      </c>
      <c r="C40">
        <f t="shared" si="0"/>
        <v>181666898176</v>
      </c>
      <c r="D40">
        <f t="shared" si="1"/>
        <v>60205455424</v>
      </c>
      <c r="E40">
        <f t="shared" si="2"/>
        <v>387058017843.61707</v>
      </c>
      <c r="F40">
        <f t="shared" si="3"/>
        <v>12237672085052.004</v>
      </c>
      <c r="G40">
        <f t="shared" si="4"/>
        <v>1472495486028.0625</v>
      </c>
      <c r="H40">
        <f t="shared" si="5"/>
        <v>17032129</v>
      </c>
      <c r="I40">
        <f t="shared" si="6"/>
        <v>15786917316</v>
      </c>
      <c r="J40">
        <f t="shared" si="7"/>
        <v>4069833922.5625</v>
      </c>
    </row>
    <row r="41" spans="1:10" ht="15" thickBot="1" x14ac:dyDescent="0.35">
      <c r="A41" s="1">
        <v>44981</v>
      </c>
      <c r="B41">
        <v>3253165</v>
      </c>
      <c r="C41">
        <f t="shared" si="0"/>
        <v>5772048676</v>
      </c>
      <c r="D41">
        <f t="shared" si="1"/>
        <v>240745272964</v>
      </c>
      <c r="E41">
        <f t="shared" si="2"/>
        <v>193286735.6175938</v>
      </c>
      <c r="F41">
        <f t="shared" si="3"/>
        <v>10525099818300.787</v>
      </c>
      <c r="G41">
        <f t="shared" si="4"/>
        <v>810555845326.5625</v>
      </c>
      <c r="H41">
        <f t="shared" si="5"/>
        <v>27856945216</v>
      </c>
      <c r="I41">
        <f t="shared" si="6"/>
        <v>807753241</v>
      </c>
      <c r="J41">
        <f t="shared" si="7"/>
        <v>7508395801</v>
      </c>
    </row>
    <row r="42" spans="1:10" ht="15" thickBot="1" x14ac:dyDescent="0.35">
      <c r="A42" s="1">
        <v>44982</v>
      </c>
      <c r="B42">
        <v>3253165</v>
      </c>
      <c r="C42">
        <f t="shared" si="0"/>
        <v>194151271876</v>
      </c>
      <c r="D42">
        <f t="shared" si="1"/>
        <v>20901063184</v>
      </c>
      <c r="E42">
        <f t="shared" si="2"/>
        <v>166902766345.02258</v>
      </c>
      <c r="F42">
        <f t="shared" si="3"/>
        <v>4169304324082.1182</v>
      </c>
      <c r="G42">
        <f t="shared" si="4"/>
        <v>18240190664.0625</v>
      </c>
      <c r="H42">
        <f t="shared" si="5"/>
        <v>117889909201</v>
      </c>
      <c r="I42">
        <f t="shared" si="6"/>
        <v>60099993409</v>
      </c>
      <c r="J42">
        <f t="shared" si="7"/>
        <v>4001701081</v>
      </c>
    </row>
    <row r="43" spans="1:10" ht="15" thickBot="1" x14ac:dyDescent="0.35">
      <c r="A43" s="1">
        <v>44983</v>
      </c>
      <c r="B43">
        <v>3253165</v>
      </c>
      <c r="C43">
        <f t="shared" si="0"/>
        <v>366935485504</v>
      </c>
      <c r="D43">
        <f t="shared" si="1"/>
        <v>125881620804</v>
      </c>
      <c r="E43">
        <f t="shared" si="2"/>
        <v>137111988402.04968</v>
      </c>
      <c r="F43">
        <f t="shared" si="3"/>
        <v>2634620066046.4863</v>
      </c>
      <c r="G43">
        <f t="shared" si="4"/>
        <v>388469544165.5625</v>
      </c>
      <c r="H43">
        <f t="shared" si="5"/>
        <v>118360081225</v>
      </c>
      <c r="I43">
        <f t="shared" si="6"/>
        <v>11806560964</v>
      </c>
      <c r="J43">
        <f t="shared" si="7"/>
        <v>31522093866.390625</v>
      </c>
    </row>
    <row r="44" spans="1:10" ht="15" thickBot="1" x14ac:dyDescent="0.35">
      <c r="A44" s="1">
        <v>44984</v>
      </c>
      <c r="B44">
        <v>3253165</v>
      </c>
      <c r="C44">
        <f t="shared" si="0"/>
        <v>55605884481</v>
      </c>
      <c r="D44">
        <f t="shared" si="1"/>
        <v>1104252095556</v>
      </c>
      <c r="E44">
        <f t="shared" si="2"/>
        <v>217233325602.36157</v>
      </c>
      <c r="F44">
        <f t="shared" si="3"/>
        <v>11123566980672.371</v>
      </c>
      <c r="G44">
        <f t="shared" si="4"/>
        <v>1128677292860.0625</v>
      </c>
      <c r="H44">
        <f t="shared" si="5"/>
        <v>53616328704</v>
      </c>
      <c r="I44">
        <f t="shared" si="6"/>
        <v>17357535504</v>
      </c>
      <c r="J44">
        <f t="shared" si="7"/>
        <v>316155070.5625</v>
      </c>
    </row>
    <row r="45" spans="1:10" ht="15" thickBot="1" x14ac:dyDescent="0.35">
      <c r="A45" s="1">
        <v>44985</v>
      </c>
      <c r="B45">
        <v>3253165</v>
      </c>
      <c r="C45">
        <f t="shared" si="0"/>
        <v>8748609156</v>
      </c>
      <c r="D45">
        <f t="shared" si="1"/>
        <v>285214743025</v>
      </c>
      <c r="E45">
        <f t="shared" si="2"/>
        <v>24187534168.496376</v>
      </c>
      <c r="F45">
        <f t="shared" si="3"/>
        <v>11619430522223.506</v>
      </c>
      <c r="G45">
        <f t="shared" si="4"/>
        <v>1831631334195.0625</v>
      </c>
      <c r="H45">
        <f t="shared" si="5"/>
        <v>30481318921</v>
      </c>
      <c r="I45">
        <f t="shared" si="6"/>
        <v>57681148561</v>
      </c>
      <c r="J45">
        <f t="shared" si="7"/>
        <v>33006804845.0625</v>
      </c>
    </row>
    <row r="46" spans="1:10" ht="15" thickBot="1" x14ac:dyDescent="0.35">
      <c r="A46" s="1">
        <v>44986</v>
      </c>
      <c r="B46">
        <v>3253165</v>
      </c>
      <c r="C46">
        <f t="shared" si="0"/>
        <v>166723589124</v>
      </c>
      <c r="D46">
        <f t="shared" si="1"/>
        <v>219890655625</v>
      </c>
      <c r="E46">
        <f t="shared" si="2"/>
        <v>352262120660.22784</v>
      </c>
      <c r="F46">
        <f t="shared" si="3"/>
        <v>14240808815021.895</v>
      </c>
      <c r="G46">
        <f t="shared" si="4"/>
        <v>2332895773924</v>
      </c>
      <c r="H46">
        <f t="shared" si="5"/>
        <v>44297620900</v>
      </c>
      <c r="I46">
        <f t="shared" si="6"/>
        <v>192816713881</v>
      </c>
      <c r="J46">
        <f t="shared" si="7"/>
        <v>86518633740.25</v>
      </c>
    </row>
    <row r="47" spans="1:10" ht="15" thickBot="1" x14ac:dyDescent="0.35">
      <c r="A47" s="1">
        <v>44987</v>
      </c>
      <c r="B47">
        <v>3253165</v>
      </c>
      <c r="C47">
        <f t="shared" si="0"/>
        <v>190065481225</v>
      </c>
      <c r="D47">
        <f t="shared" si="1"/>
        <v>258835720081</v>
      </c>
      <c r="E47">
        <f t="shared" si="2"/>
        <v>205016882386.40991</v>
      </c>
      <c r="F47">
        <f t="shared" si="3"/>
        <v>14139346221155.074</v>
      </c>
      <c r="G47">
        <f t="shared" si="4"/>
        <v>2214774956944</v>
      </c>
      <c r="H47">
        <f t="shared" si="5"/>
        <v>124089925696</v>
      </c>
      <c r="I47">
        <f t="shared" si="6"/>
        <v>127710457956</v>
      </c>
      <c r="J47">
        <f t="shared" si="7"/>
        <v>43997684414.0625</v>
      </c>
    </row>
    <row r="48" spans="1:10" x14ac:dyDescent="0.3">
      <c r="C48">
        <f t="shared" ref="C48" si="8">SUM(C34:C47)</f>
        <v>1867634653713</v>
      </c>
      <c r="D48">
        <f>SUM(D34:D47)</f>
        <v>2570349559736</v>
      </c>
      <c r="E48">
        <f t="shared" ref="E48:J48" si="9">SUM(E34:E47)</f>
        <v>2062842864101.8647</v>
      </c>
      <c r="F48">
        <f t="shared" si="9"/>
        <v>127760040949305.27</v>
      </c>
      <c r="G48">
        <f t="shared" si="9"/>
        <v>13896154067908.063</v>
      </c>
      <c r="H48">
        <f t="shared" si="9"/>
        <v>2429649729532</v>
      </c>
      <c r="I48">
        <f t="shared" si="9"/>
        <v>1553640373887</v>
      </c>
      <c r="J48">
        <f t="shared" si="9"/>
        <v>1368765941798.3906</v>
      </c>
    </row>
    <row r="49" spans="1:10" x14ac:dyDescent="0.3">
      <c r="A49" t="s">
        <v>15</v>
      </c>
    </row>
    <row r="50" spans="1:10" s="7" customFormat="1" ht="15" thickBot="1" x14ac:dyDescent="0.35">
      <c r="A50" s="7" t="s">
        <v>2</v>
      </c>
      <c r="B50" s="7" t="s">
        <v>11</v>
      </c>
      <c r="C50" s="7" t="s">
        <v>3</v>
      </c>
      <c r="D50" s="7" t="s">
        <v>4</v>
      </c>
      <c r="E50" s="7" t="s">
        <v>5</v>
      </c>
      <c r="F50" s="7" t="s">
        <v>6</v>
      </c>
      <c r="G50" s="7" t="s">
        <v>7</v>
      </c>
      <c r="H50" s="7" t="s">
        <v>8</v>
      </c>
      <c r="I50" s="7" t="s">
        <v>9</v>
      </c>
      <c r="J50" s="7" t="s">
        <v>10</v>
      </c>
    </row>
    <row r="51" spans="1:10" ht="15" thickBot="1" x14ac:dyDescent="0.35">
      <c r="A51" s="1">
        <v>44974</v>
      </c>
      <c r="B51">
        <f>ROUND(B34,1)</f>
        <v>3253165</v>
      </c>
      <c r="C51">
        <f>ROUND(C34,1)</f>
        <v>38492</v>
      </c>
      <c r="D51">
        <f t="shared" ref="D51:J51" si="10">ROUND(D34,1)</f>
        <v>501484</v>
      </c>
      <c r="E51">
        <f t="shared" si="10"/>
        <v>137199.6</v>
      </c>
      <c r="F51">
        <f t="shared" si="10"/>
        <v>10583069480430.5</v>
      </c>
      <c r="G51">
        <f t="shared" si="10"/>
        <v>942077948449</v>
      </c>
      <c r="H51">
        <f t="shared" si="10"/>
        <v>347713067584</v>
      </c>
      <c r="I51">
        <f t="shared" si="10"/>
        <v>2255965009</v>
      </c>
      <c r="J51">
        <f t="shared" si="10"/>
        <v>67302498042.599998</v>
      </c>
    </row>
    <row r="52" spans="1:10" ht="15" thickBot="1" x14ac:dyDescent="0.35">
      <c r="A52" s="1">
        <v>44975</v>
      </c>
      <c r="B52">
        <f t="shared" ref="B52:J65" si="11">ROUND(B35,1)</f>
        <v>3253165</v>
      </c>
      <c r="C52">
        <f t="shared" si="11"/>
        <v>31003814241</v>
      </c>
      <c r="D52">
        <f t="shared" si="11"/>
        <v>7813852816</v>
      </c>
      <c r="E52">
        <f t="shared" si="11"/>
        <v>10412318742.200001</v>
      </c>
      <c r="F52">
        <f t="shared" si="11"/>
        <v>5157867969554.0996</v>
      </c>
      <c r="G52">
        <f t="shared" si="11"/>
        <v>14459942250.299999</v>
      </c>
      <c r="H52">
        <f t="shared" si="11"/>
        <v>153967557769</v>
      </c>
      <c r="I52">
        <f t="shared" si="11"/>
        <v>5165871876</v>
      </c>
      <c r="J52">
        <f t="shared" si="11"/>
        <v>13774249814.1</v>
      </c>
    </row>
    <row r="53" spans="1:10" ht="15" thickBot="1" x14ac:dyDescent="0.35">
      <c r="A53" s="1">
        <v>44976</v>
      </c>
      <c r="B53">
        <f t="shared" si="11"/>
        <v>3253165</v>
      </c>
      <c r="C53">
        <f t="shared" si="11"/>
        <v>78120809001</v>
      </c>
      <c r="D53">
        <f t="shared" si="11"/>
        <v>22813685764</v>
      </c>
      <c r="E53">
        <f t="shared" si="11"/>
        <v>34308000561.200001</v>
      </c>
      <c r="F53">
        <f t="shared" si="11"/>
        <v>3327464488883.2998</v>
      </c>
      <c r="G53">
        <f t="shared" si="11"/>
        <v>252855356832.60001</v>
      </c>
      <c r="H53">
        <f t="shared" si="11"/>
        <v>20467021969</v>
      </c>
      <c r="I53">
        <f t="shared" si="11"/>
        <v>5287471225</v>
      </c>
      <c r="J53">
        <f t="shared" si="11"/>
        <v>9945275076</v>
      </c>
    </row>
    <row r="54" spans="1:10" ht="15" thickBot="1" x14ac:dyDescent="0.35">
      <c r="A54" s="1">
        <v>44977</v>
      </c>
      <c r="B54">
        <f t="shared" si="11"/>
        <v>3253165</v>
      </c>
      <c r="C54">
        <f t="shared" si="11"/>
        <v>450900163081</v>
      </c>
      <c r="D54">
        <f t="shared" si="11"/>
        <v>2127792384</v>
      </c>
      <c r="E54">
        <f t="shared" si="11"/>
        <v>425336182814.70001</v>
      </c>
      <c r="F54">
        <f t="shared" si="11"/>
        <v>5010986027092.9004</v>
      </c>
      <c r="G54">
        <f t="shared" si="11"/>
        <v>2913273637.5999999</v>
      </c>
      <c r="H54">
        <f t="shared" si="11"/>
        <v>1303207179561</v>
      </c>
      <c r="I54">
        <f t="shared" si="11"/>
        <v>947998217104</v>
      </c>
      <c r="J54">
        <f t="shared" si="11"/>
        <v>1025695477139.1</v>
      </c>
    </row>
    <row r="55" spans="1:10" ht="15" thickBot="1" x14ac:dyDescent="0.35">
      <c r="A55" s="1">
        <v>44978</v>
      </c>
      <c r="B55">
        <f t="shared" si="11"/>
        <v>3253165</v>
      </c>
      <c r="C55">
        <f t="shared" si="11"/>
        <v>40368042724</v>
      </c>
      <c r="D55">
        <f t="shared" si="11"/>
        <v>200389627201</v>
      </c>
      <c r="E55">
        <f t="shared" si="11"/>
        <v>16784249280.299999</v>
      </c>
      <c r="F55">
        <f t="shared" si="11"/>
        <v>11058809373742.1</v>
      </c>
      <c r="G55">
        <f t="shared" si="11"/>
        <v>938430547439.09998</v>
      </c>
      <c r="H55">
        <f t="shared" si="11"/>
        <v>67912881201</v>
      </c>
      <c r="I55">
        <f t="shared" si="11"/>
        <v>37721408400</v>
      </c>
      <c r="J55">
        <f t="shared" si="11"/>
        <v>39996200090.300003</v>
      </c>
    </row>
    <row r="56" spans="1:10" ht="15" thickBot="1" x14ac:dyDescent="0.35">
      <c r="A56" s="1">
        <v>44979</v>
      </c>
      <c r="B56">
        <f t="shared" si="11"/>
        <v>3253165</v>
      </c>
      <c r="C56">
        <f t="shared" si="11"/>
        <v>97572517956</v>
      </c>
      <c r="D56">
        <f t="shared" si="11"/>
        <v>21277473424</v>
      </c>
      <c r="E56">
        <f t="shared" si="11"/>
        <v>86036053360.100006</v>
      </c>
      <c r="F56">
        <f t="shared" si="11"/>
        <v>11931994777048.199</v>
      </c>
      <c r="G56">
        <f t="shared" si="11"/>
        <v>1547676575192.3</v>
      </c>
      <c r="H56">
        <f t="shared" si="11"/>
        <v>19772859456</v>
      </c>
      <c r="I56">
        <f t="shared" si="11"/>
        <v>71144359441</v>
      </c>
      <c r="J56">
        <f t="shared" si="11"/>
        <v>1110938895.5999999</v>
      </c>
    </row>
    <row r="57" spans="1:10" ht="15" thickBot="1" x14ac:dyDescent="0.35">
      <c r="A57" s="1">
        <v>44980</v>
      </c>
      <c r="B57">
        <f t="shared" si="11"/>
        <v>3253165</v>
      </c>
      <c r="C57">
        <f t="shared" si="11"/>
        <v>181666898176</v>
      </c>
      <c r="D57">
        <f t="shared" si="11"/>
        <v>60205455424</v>
      </c>
      <c r="E57">
        <f t="shared" si="11"/>
        <v>387058017843.59998</v>
      </c>
      <c r="F57">
        <f t="shared" si="11"/>
        <v>12237672085052</v>
      </c>
      <c r="G57">
        <f t="shared" si="11"/>
        <v>1472495486028.1001</v>
      </c>
      <c r="H57">
        <f t="shared" si="11"/>
        <v>17032129</v>
      </c>
      <c r="I57">
        <f t="shared" si="11"/>
        <v>15786917316</v>
      </c>
      <c r="J57">
        <f t="shared" si="11"/>
        <v>4069833922.5999999</v>
      </c>
    </row>
    <row r="58" spans="1:10" ht="15" thickBot="1" x14ac:dyDescent="0.35">
      <c r="A58" s="1">
        <v>44981</v>
      </c>
      <c r="B58">
        <f t="shared" si="11"/>
        <v>3253165</v>
      </c>
      <c r="C58">
        <f t="shared" si="11"/>
        <v>5772048676</v>
      </c>
      <c r="D58">
        <f t="shared" si="11"/>
        <v>240745272964</v>
      </c>
      <c r="E58">
        <f t="shared" si="11"/>
        <v>193286735.59999999</v>
      </c>
      <c r="F58">
        <f t="shared" si="11"/>
        <v>10525099818300.801</v>
      </c>
      <c r="G58">
        <f t="shared" si="11"/>
        <v>810555845326.59998</v>
      </c>
      <c r="H58">
        <f t="shared" si="11"/>
        <v>27856945216</v>
      </c>
      <c r="I58">
        <f t="shared" si="11"/>
        <v>807753241</v>
      </c>
      <c r="J58">
        <f t="shared" si="11"/>
        <v>7508395801</v>
      </c>
    </row>
    <row r="59" spans="1:10" ht="15" thickBot="1" x14ac:dyDescent="0.35">
      <c r="A59" s="1">
        <v>44982</v>
      </c>
      <c r="B59">
        <f t="shared" si="11"/>
        <v>3253165</v>
      </c>
      <c r="C59">
        <f t="shared" si="11"/>
        <v>194151271876</v>
      </c>
      <c r="D59">
        <f t="shared" si="11"/>
        <v>20901063184</v>
      </c>
      <c r="E59">
        <f t="shared" si="11"/>
        <v>166902766345</v>
      </c>
      <c r="F59">
        <f t="shared" si="11"/>
        <v>4169304324082.1001</v>
      </c>
      <c r="G59">
        <f t="shared" si="11"/>
        <v>18240190664.099998</v>
      </c>
      <c r="H59">
        <f t="shared" si="11"/>
        <v>117889909201</v>
      </c>
      <c r="I59">
        <f t="shared" si="11"/>
        <v>60099993409</v>
      </c>
      <c r="J59">
        <f t="shared" si="11"/>
        <v>4001701081</v>
      </c>
    </row>
    <row r="60" spans="1:10" ht="15" thickBot="1" x14ac:dyDescent="0.35">
      <c r="A60" s="1">
        <v>44983</v>
      </c>
      <c r="B60">
        <f t="shared" si="11"/>
        <v>3253165</v>
      </c>
      <c r="C60">
        <f t="shared" si="11"/>
        <v>366935485504</v>
      </c>
      <c r="D60">
        <f t="shared" si="11"/>
        <v>125881620804</v>
      </c>
      <c r="E60">
        <f t="shared" si="11"/>
        <v>137111988402.10001</v>
      </c>
      <c r="F60">
        <f t="shared" si="11"/>
        <v>2634620066046.5</v>
      </c>
      <c r="G60">
        <f t="shared" si="11"/>
        <v>388469544165.59998</v>
      </c>
      <c r="H60">
        <f t="shared" si="11"/>
        <v>118360081225</v>
      </c>
      <c r="I60">
        <f t="shared" si="11"/>
        <v>11806560964</v>
      </c>
      <c r="J60">
        <f t="shared" si="11"/>
        <v>31522093866.400002</v>
      </c>
    </row>
    <row r="61" spans="1:10" ht="15" thickBot="1" x14ac:dyDescent="0.35">
      <c r="A61" s="1">
        <v>44984</v>
      </c>
      <c r="B61">
        <f t="shared" si="11"/>
        <v>3253165</v>
      </c>
      <c r="C61">
        <f t="shared" si="11"/>
        <v>55605884481</v>
      </c>
      <c r="D61">
        <f t="shared" si="11"/>
        <v>1104252095556</v>
      </c>
      <c r="E61">
        <f t="shared" si="11"/>
        <v>217233325602.39999</v>
      </c>
      <c r="F61">
        <f t="shared" si="11"/>
        <v>11123566980672.4</v>
      </c>
      <c r="G61">
        <f t="shared" si="11"/>
        <v>1128677292860.1001</v>
      </c>
      <c r="H61">
        <f t="shared" si="11"/>
        <v>53616328704</v>
      </c>
      <c r="I61">
        <f t="shared" si="11"/>
        <v>17357535504</v>
      </c>
      <c r="J61">
        <f t="shared" si="11"/>
        <v>316155070.60000002</v>
      </c>
    </row>
    <row r="62" spans="1:10" ht="15" thickBot="1" x14ac:dyDescent="0.35">
      <c r="A62" s="1">
        <v>44985</v>
      </c>
      <c r="B62">
        <f t="shared" si="11"/>
        <v>3253165</v>
      </c>
      <c r="C62">
        <f t="shared" si="11"/>
        <v>8748609156</v>
      </c>
      <c r="D62">
        <f t="shared" si="11"/>
        <v>285214743025</v>
      </c>
      <c r="E62">
        <f t="shared" si="11"/>
        <v>24187534168.5</v>
      </c>
      <c r="F62">
        <f t="shared" si="11"/>
        <v>11619430522223.5</v>
      </c>
      <c r="G62">
        <f t="shared" si="11"/>
        <v>1831631334195.1001</v>
      </c>
      <c r="H62">
        <f t="shared" si="11"/>
        <v>30481318921</v>
      </c>
      <c r="I62">
        <f t="shared" si="11"/>
        <v>57681148561</v>
      </c>
      <c r="J62">
        <f t="shared" si="11"/>
        <v>33006804845.099998</v>
      </c>
    </row>
    <row r="63" spans="1:10" ht="15" thickBot="1" x14ac:dyDescent="0.35">
      <c r="A63" s="1">
        <v>44986</v>
      </c>
      <c r="B63">
        <f t="shared" si="11"/>
        <v>3253165</v>
      </c>
      <c r="C63">
        <f t="shared" si="11"/>
        <v>166723589124</v>
      </c>
      <c r="D63">
        <f t="shared" si="11"/>
        <v>219890655625</v>
      </c>
      <c r="E63">
        <f t="shared" si="11"/>
        <v>352262120660.20001</v>
      </c>
      <c r="F63">
        <f t="shared" si="11"/>
        <v>14240808815021.9</v>
      </c>
      <c r="G63">
        <f t="shared" si="11"/>
        <v>2332895773924</v>
      </c>
      <c r="H63">
        <f t="shared" si="11"/>
        <v>44297620900</v>
      </c>
      <c r="I63">
        <f t="shared" si="11"/>
        <v>192816713881</v>
      </c>
      <c r="J63">
        <f t="shared" si="11"/>
        <v>86518633740.300003</v>
      </c>
    </row>
    <row r="64" spans="1:10" ht="15" thickBot="1" x14ac:dyDescent="0.35">
      <c r="A64" s="1">
        <v>44987</v>
      </c>
      <c r="B64">
        <f t="shared" si="11"/>
        <v>3253165</v>
      </c>
      <c r="C64">
        <f t="shared" si="11"/>
        <v>190065481225</v>
      </c>
      <c r="D64">
        <f t="shared" si="11"/>
        <v>258835720081</v>
      </c>
      <c r="E64">
        <f t="shared" si="11"/>
        <v>205016882386.39999</v>
      </c>
      <c r="F64">
        <f t="shared" si="11"/>
        <v>14139346221155.1</v>
      </c>
      <c r="G64">
        <f t="shared" si="11"/>
        <v>2214774956944</v>
      </c>
      <c r="H64">
        <f t="shared" si="11"/>
        <v>124089925696</v>
      </c>
      <c r="I64">
        <f t="shared" si="11"/>
        <v>127710457956</v>
      </c>
      <c r="J64">
        <f t="shared" si="11"/>
        <v>43997684414.099998</v>
      </c>
    </row>
    <row r="65" spans="2:10" x14ac:dyDescent="0.3">
      <c r="B65" s="7" t="s">
        <v>16</v>
      </c>
      <c r="C65">
        <f t="shared" ref="C65:I65" si="12">SUM(C51:C64)</f>
        <v>1867634653713</v>
      </c>
      <c r="D65">
        <f t="shared" si="12"/>
        <v>2570349559736</v>
      </c>
      <c r="E65">
        <f t="shared" si="12"/>
        <v>2062842864101.8997</v>
      </c>
      <c r="F65">
        <f t="shared" si="12"/>
        <v>127760040949305.39</v>
      </c>
      <c r="G65">
        <f t="shared" si="12"/>
        <v>13896154067908.498</v>
      </c>
      <c r="H65">
        <f t="shared" si="12"/>
        <v>2429649729532</v>
      </c>
      <c r="I65">
        <f t="shared" si="12"/>
        <v>1553640373887</v>
      </c>
      <c r="J65">
        <f t="shared" si="11"/>
        <v>1368765941798.3999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BD87-9A10-4F83-93C5-E489D57B5FA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 of absolute</vt:lpstr>
      <vt:lpstr>sum of square</vt:lpstr>
      <vt:lpstr>RMSE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Jong</dc:creator>
  <cp:lastModifiedBy>Chandler Jong</cp:lastModifiedBy>
  <dcterms:created xsi:type="dcterms:W3CDTF">2023-03-08T16:11:15Z</dcterms:created>
  <dcterms:modified xsi:type="dcterms:W3CDTF">2023-03-08T17:50:42Z</dcterms:modified>
</cp:coreProperties>
</file>