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08" windowWidth="16260" windowHeight="8940" tabRatio="740" firstSheet="6" activeTab="32"/>
  </bookViews>
  <sheets>
    <sheet name="Sheet3" sheetId="3" r:id="rId1"/>
    <sheet name="Sheet6" sheetId="6" state="hidden" r:id="rId2"/>
    <sheet name="Building Nines Circles" sheetId="38" r:id="rId3"/>
    <sheet name="Plat types" sheetId="20" r:id="rId4"/>
    <sheet name="City 10" sheetId="8" r:id="rId5"/>
    <sheet name="City 8" sheetId="39" r:id="rId6"/>
    <sheet name="Sheet1" sheetId="40" r:id="rId7"/>
    <sheet name="City with River" sheetId="12" r:id="rId8"/>
    <sheet name="Government" sheetId="14" state="hidden" r:id="rId9"/>
    <sheet name="Sheet7" sheetId="7" state="hidden" r:id="rId10"/>
    <sheet name="Sheet9" sheetId="9" state="hidden" r:id="rId11"/>
    <sheet name="Sheet10" sheetId="10" state="hidden" r:id="rId12"/>
    <sheet name="City names" sheetId="11" state="hidden" r:id="rId13"/>
    <sheet name="Digits" sheetId="13" state="hidden" r:id="rId14"/>
    <sheet name="Sheet5" sheetId="15" state="hidden" r:id="rId15"/>
    <sheet name="Sheet8" sheetId="16" state="hidden" r:id="rId16"/>
    <sheet name="Sheet11" sheetId="17" state="hidden" r:id="rId17"/>
    <sheet name="Sheet12" sheetId="18" state="hidden" r:id="rId18"/>
    <sheet name="Sheet13" sheetId="19" state="hidden" r:id="rId19"/>
    <sheet name="Building Nines" sheetId="21" r:id="rId20"/>
    <sheet name="Building Walls" sheetId="22" r:id="rId21"/>
    <sheet name="Compass" sheetId="37" r:id="rId22"/>
    <sheet name="Circles" sheetId="36" r:id="rId23"/>
    <sheet name="Windows" sheetId="23" state="hidden" r:id="rId24"/>
    <sheet name="Circle" sheetId="24" state="hidden" r:id="rId25"/>
    <sheet name="Paved Street" sheetId="26" state="hidden" r:id="rId26"/>
    <sheet name="Sewers" sheetId="30" state="hidden" r:id="rId27"/>
    <sheet name="Dirt Street" sheetId="25" state="hidden" r:id="rId28"/>
    <sheet name="Neighbors" sheetId="31" state="hidden" r:id="rId29"/>
    <sheet name="Parks" sheetId="33" r:id="rId30"/>
    <sheet name="Cisterns" sheetId="34" r:id="rId31"/>
    <sheet name="Roundabout" sheetId="35" r:id="rId32"/>
    <sheet name="Sheet2" sheetId="41" r:id="rId33"/>
  </sheets>
  <definedNames>
    <definedName name="AbsoluteMaximumFloorsBelow">Sheet3!$C$6</definedName>
    <definedName name="block">Sheet7!$D$5</definedName>
    <definedName name="FloorHeight">Sheet3!$C$3</definedName>
    <definedName name="FudgeFloorsAbove">Sheet3!$C$5</definedName>
    <definedName name="FudgeFloorsBelow">Sheet3!$C$4</definedName>
    <definedName name="RealChunkHeight">Sheet3!$C$2</definedName>
    <definedName name="StreetLevel">Sheet3!$C$7</definedName>
  </definedNames>
  <calcPr calcId="145621"/>
</workbook>
</file>

<file path=xl/calcChain.xml><?xml version="1.0" encoding="utf-8"?>
<calcChain xmlns="http://schemas.openxmlformats.org/spreadsheetml/2006/main">
  <c r="C15" i="3" l="1"/>
  <c r="C13" i="3"/>
  <c r="C8" i="3"/>
  <c r="C7" i="3"/>
  <c r="C1" i="40" l="1"/>
  <c r="D1" i="40" s="1"/>
  <c r="E1" i="40" s="1"/>
  <c r="F1" i="40" s="1"/>
  <c r="G1" i="40" s="1"/>
  <c r="H1" i="40" s="1"/>
  <c r="I1" i="40" s="1"/>
  <c r="J1" i="40" s="1"/>
  <c r="K1" i="40" s="1"/>
  <c r="L1" i="40" s="1"/>
  <c r="M1" i="40" s="1"/>
  <c r="N1" i="40" s="1"/>
  <c r="O1" i="40" s="1"/>
  <c r="P1" i="40" s="1"/>
  <c r="Q1" i="40" s="1"/>
  <c r="A3" i="40"/>
  <c r="A4" i="40" s="1"/>
  <c r="A5" i="40" s="1"/>
  <c r="A6" i="40" s="1"/>
  <c r="A7" i="40" s="1"/>
  <c r="A8" i="40" s="1"/>
  <c r="A9" i="40" s="1"/>
  <c r="A10" i="40" s="1"/>
  <c r="A11" i="40" s="1"/>
  <c r="A12" i="40" s="1"/>
  <c r="A13" i="40" s="1"/>
  <c r="A14" i="40" s="1"/>
  <c r="A15" i="40" s="1"/>
  <c r="A16" i="40" s="1"/>
  <c r="A17" i="40" s="1"/>
  <c r="D13" i="8" l="1"/>
  <c r="B11" i="8"/>
  <c r="B10" i="8" s="1"/>
  <c r="B9" i="8" s="1"/>
  <c r="B8" i="8" s="1"/>
  <c r="B7" i="8" s="1"/>
  <c r="B6" i="8" s="1"/>
  <c r="B5" i="8" s="1"/>
  <c r="B4" i="8" s="1"/>
  <c r="B3" i="8" s="1"/>
  <c r="E13" i="8"/>
  <c r="F13" i="8" s="1"/>
  <c r="G13" i="8" s="1"/>
  <c r="H13" i="8" s="1"/>
  <c r="I13" i="8" s="1"/>
  <c r="J13" i="8" s="1"/>
  <c r="K13" i="8" s="1"/>
  <c r="L13" i="8" s="1"/>
  <c r="G27" i="37" l="1"/>
  <c r="A20" i="37"/>
  <c r="A22" i="37" s="1"/>
  <c r="A24" i="37" s="1"/>
  <c r="W5" i="37" l="1"/>
  <c r="W6" i="37" s="1"/>
  <c r="W7" i="37" s="1"/>
  <c r="W8" i="37" s="1"/>
  <c r="W9" i="37" s="1"/>
  <c r="W10" i="37" s="1"/>
  <c r="W11" i="37" s="1"/>
  <c r="W12" i="37" s="1"/>
  <c r="W13" i="37" s="1"/>
  <c r="W14" i="37" s="1"/>
  <c r="W15" i="37" s="1"/>
  <c r="W16" i="37" s="1"/>
  <c r="W17" i="37" s="1"/>
  <c r="W18" i="37" s="1"/>
  <c r="W4" i="37"/>
  <c r="Y2" i="37"/>
  <c r="Z2" i="37" s="1"/>
  <c r="AA2" i="37" s="1"/>
  <c r="AB2" i="37" s="1"/>
  <c r="AC2" i="37" s="1"/>
  <c r="AD2" i="37" s="1"/>
  <c r="AE2" i="37" s="1"/>
  <c r="AF2" i="37" s="1"/>
  <c r="AG2" i="37" s="1"/>
  <c r="AH2" i="37" s="1"/>
  <c r="AI2" i="37" s="1"/>
  <c r="AJ2" i="37" s="1"/>
  <c r="AK2" i="37" s="1"/>
  <c r="AL2" i="37" s="1"/>
  <c r="AM2" i="37" s="1"/>
  <c r="AU4" i="21"/>
  <c r="AU5" i="21" s="1"/>
  <c r="AU6" i="21" s="1"/>
  <c r="AU7" i="21" s="1"/>
  <c r="AU8" i="21" s="1"/>
  <c r="AU9" i="21" s="1"/>
  <c r="AU10" i="21" s="1"/>
  <c r="AU11" i="21" s="1"/>
  <c r="AU12" i="21" s="1"/>
  <c r="AU13" i="21" s="1"/>
  <c r="AU14" i="21" s="1"/>
  <c r="AU15" i="21" s="1"/>
  <c r="AU16" i="21" s="1"/>
  <c r="AU17" i="21" s="1"/>
  <c r="AU3" i="21"/>
  <c r="AG47" i="36"/>
  <c r="AF47" i="36"/>
  <c r="AG46" i="36"/>
  <c r="AF46" i="36"/>
  <c r="AE47" i="36"/>
  <c r="AE46" i="36"/>
  <c r="AG48" i="36"/>
  <c r="AF48" i="36"/>
  <c r="AE48" i="36"/>
  <c r="AD47" i="36"/>
  <c r="AD46" i="36"/>
  <c r="BE18" i="36"/>
  <c r="BF18" i="36" s="1"/>
  <c r="BG18" i="36" s="1"/>
  <c r="BH18" i="36" s="1"/>
  <c r="BI18" i="36" s="1"/>
  <c r="BJ18" i="36" s="1"/>
  <c r="BK18" i="36" s="1"/>
  <c r="BL18" i="36" s="1"/>
  <c r="BM18" i="36" s="1"/>
  <c r="BN18" i="36" s="1"/>
  <c r="BO18" i="36" s="1"/>
  <c r="BP18" i="36" s="1"/>
  <c r="BQ18" i="36" s="1"/>
  <c r="BR18" i="36" s="1"/>
  <c r="BS18" i="36" s="1"/>
  <c r="AN18" i="36"/>
  <c r="AO18" i="36" s="1"/>
  <c r="AP18" i="36" s="1"/>
  <c r="AQ18" i="36" s="1"/>
  <c r="AR18" i="36" s="1"/>
  <c r="AS18" i="36" s="1"/>
  <c r="AT18" i="36" s="1"/>
  <c r="AU18" i="36" s="1"/>
  <c r="AV18" i="36" s="1"/>
  <c r="AW18" i="36" s="1"/>
  <c r="AX18" i="36" s="1"/>
  <c r="AY18" i="36" s="1"/>
  <c r="AZ18" i="36" s="1"/>
  <c r="BA18" i="36" s="1"/>
  <c r="AM18" i="36"/>
  <c r="U18" i="36"/>
  <c r="V18" i="36" s="1"/>
  <c r="W18" i="36" s="1"/>
  <c r="X18" i="36" s="1"/>
  <c r="Y18" i="36" s="1"/>
  <c r="Z18" i="36" s="1"/>
  <c r="AA18" i="36" s="1"/>
  <c r="AB18" i="36" s="1"/>
  <c r="AC18" i="36" s="1"/>
  <c r="AD18" i="36" s="1"/>
  <c r="AE18" i="36" s="1"/>
  <c r="AF18" i="36" s="1"/>
  <c r="AG18" i="36" s="1"/>
  <c r="AH18" i="36" s="1"/>
  <c r="AI18" i="36" s="1"/>
  <c r="C18" i="36"/>
  <c r="D18" i="36" s="1"/>
  <c r="E18" i="36" s="1"/>
  <c r="F18" i="36" s="1"/>
  <c r="G18" i="36" s="1"/>
  <c r="H18" i="36" s="1"/>
  <c r="I18" i="36" s="1"/>
  <c r="J18" i="36" s="1"/>
  <c r="K18" i="36" s="1"/>
  <c r="L18" i="36" s="1"/>
  <c r="M18" i="36" s="1"/>
  <c r="N18" i="36" s="1"/>
  <c r="O18" i="36" s="1"/>
  <c r="P18" i="36" s="1"/>
  <c r="Q18" i="36" s="1"/>
  <c r="BC16" i="36"/>
  <c r="AK16" i="36"/>
  <c r="S16" i="36"/>
  <c r="A16" i="36"/>
  <c r="BC15" i="36"/>
  <c r="AK15" i="36"/>
  <c r="S15" i="36"/>
  <c r="A15" i="36"/>
  <c r="BC14" i="36"/>
  <c r="AK14" i="36"/>
  <c r="S14" i="36"/>
  <c r="A14" i="36"/>
  <c r="BC13" i="36"/>
  <c r="AK13" i="36"/>
  <c r="S13" i="36"/>
  <c r="A13" i="36"/>
  <c r="BC12" i="36"/>
  <c r="AK12" i="36"/>
  <c r="S12" i="36"/>
  <c r="A12" i="36"/>
  <c r="BC11" i="36"/>
  <c r="AK11" i="36"/>
  <c r="S11" i="36"/>
  <c r="A11" i="36"/>
  <c r="BC10" i="36"/>
  <c r="AK10" i="36"/>
  <c r="S10" i="36"/>
  <c r="A10" i="36"/>
  <c r="BC9" i="36"/>
  <c r="AK9" i="36"/>
  <c r="S9" i="36"/>
  <c r="A9" i="36"/>
  <c r="BC8" i="36"/>
  <c r="AK8" i="36"/>
  <c r="S8" i="36"/>
  <c r="A8" i="36"/>
  <c r="BC7" i="36"/>
  <c r="AK7" i="36"/>
  <c r="S7" i="36"/>
  <c r="A7" i="36"/>
  <c r="BC6" i="36"/>
  <c r="AK6" i="36"/>
  <c r="S6" i="36"/>
  <c r="A6" i="36"/>
  <c r="BC5" i="36"/>
  <c r="AK5" i="36"/>
  <c r="S5" i="36"/>
  <c r="A5" i="36"/>
  <c r="BC4" i="36"/>
  <c r="AK4" i="36"/>
  <c r="S4" i="36"/>
  <c r="A4" i="36"/>
  <c r="BC3" i="36"/>
  <c r="AK3" i="36"/>
  <c r="S3" i="36"/>
  <c r="A3" i="36"/>
  <c r="BC2" i="36"/>
  <c r="AK2" i="36"/>
  <c r="S2" i="36"/>
  <c r="A2" i="36"/>
  <c r="BO36" i="38"/>
  <c r="BP36" i="38" s="1"/>
  <c r="BQ36" i="38" s="1"/>
  <c r="BR36" i="38" s="1"/>
  <c r="BS36" i="38" s="1"/>
  <c r="BT36" i="38" s="1"/>
  <c r="BU36" i="38" s="1"/>
  <c r="BV36" i="38" s="1"/>
  <c r="BW36" i="38" s="1"/>
  <c r="BX36" i="38" s="1"/>
  <c r="BY36" i="38" s="1"/>
  <c r="BZ36" i="38" s="1"/>
  <c r="CA36" i="38" s="1"/>
  <c r="CB36" i="38" s="1"/>
  <c r="CC36" i="38" s="1"/>
  <c r="AX36" i="38"/>
  <c r="AY36" i="38" s="1"/>
  <c r="AZ36" i="38" s="1"/>
  <c r="BA36" i="38" s="1"/>
  <c r="BB36" i="38" s="1"/>
  <c r="BC36" i="38" s="1"/>
  <c r="BD36" i="38" s="1"/>
  <c r="BE36" i="38" s="1"/>
  <c r="BF36" i="38" s="1"/>
  <c r="BG36" i="38" s="1"/>
  <c r="BH36" i="38" s="1"/>
  <c r="BI36" i="38" s="1"/>
  <c r="BJ36" i="38" s="1"/>
  <c r="BK36" i="38" s="1"/>
  <c r="AW36" i="38"/>
  <c r="AE36" i="38"/>
  <c r="AF36" i="38" s="1"/>
  <c r="AG36" i="38" s="1"/>
  <c r="AH36" i="38" s="1"/>
  <c r="AI36" i="38" s="1"/>
  <c r="AJ36" i="38" s="1"/>
  <c r="AK36" i="38" s="1"/>
  <c r="AL36" i="38" s="1"/>
  <c r="AM36" i="38" s="1"/>
  <c r="AN36" i="38" s="1"/>
  <c r="AO36" i="38" s="1"/>
  <c r="AP36" i="38" s="1"/>
  <c r="AQ36" i="38" s="1"/>
  <c r="AR36" i="38" s="1"/>
  <c r="AS36" i="38" s="1"/>
  <c r="BM34" i="38"/>
  <c r="AU34" i="38"/>
  <c r="AU33" i="38" s="1"/>
  <c r="AU32" i="38" s="1"/>
  <c r="AU31" i="38" s="1"/>
  <c r="AU30" i="38" s="1"/>
  <c r="AU29" i="38" s="1"/>
  <c r="AU28" i="38" s="1"/>
  <c r="AU27" i="38" s="1"/>
  <c r="AU26" i="38" s="1"/>
  <c r="AU25" i="38" s="1"/>
  <c r="AU24" i="38" s="1"/>
  <c r="AU23" i="38" s="1"/>
  <c r="AU22" i="38" s="1"/>
  <c r="AU21" i="38" s="1"/>
  <c r="AU20" i="38" s="1"/>
  <c r="AC34" i="38"/>
  <c r="BM33" i="38"/>
  <c r="BM32" i="38" s="1"/>
  <c r="BM31" i="38" s="1"/>
  <c r="BM30" i="38" s="1"/>
  <c r="BM29" i="38" s="1"/>
  <c r="BM28" i="38" s="1"/>
  <c r="BM27" i="38" s="1"/>
  <c r="BM26" i="38" s="1"/>
  <c r="BM25" i="38" s="1"/>
  <c r="BM24" i="38" s="1"/>
  <c r="BM23" i="38" s="1"/>
  <c r="BM22" i="38" s="1"/>
  <c r="BM21" i="38" s="1"/>
  <c r="BM20" i="38" s="1"/>
  <c r="AC33" i="38"/>
  <c r="AC32" i="38" s="1"/>
  <c r="AC31" i="38" s="1"/>
  <c r="AC30" i="38" s="1"/>
  <c r="AC29" i="38" s="1"/>
  <c r="AC28" i="38" s="1"/>
  <c r="AC27" i="38" s="1"/>
  <c r="AC26" i="38" s="1"/>
  <c r="AC25" i="38" s="1"/>
  <c r="AC24" i="38" s="1"/>
  <c r="AC23" i="38" s="1"/>
  <c r="AC22" i="38" s="1"/>
  <c r="AC21" i="38" s="1"/>
  <c r="AC20" i="38" s="1"/>
  <c r="E25" i="38"/>
  <c r="F25" i="38" s="1"/>
  <c r="C23" i="38"/>
  <c r="C22" i="38"/>
  <c r="BO18" i="38"/>
  <c r="BP18" i="38" s="1"/>
  <c r="BQ18" i="38" s="1"/>
  <c r="BR18" i="38" s="1"/>
  <c r="BS18" i="38" s="1"/>
  <c r="BT18" i="38" s="1"/>
  <c r="BU18" i="38" s="1"/>
  <c r="BV18" i="38" s="1"/>
  <c r="BW18" i="38" s="1"/>
  <c r="BX18" i="38" s="1"/>
  <c r="BY18" i="38" s="1"/>
  <c r="BZ18" i="38" s="1"/>
  <c r="CA18" i="38" s="1"/>
  <c r="CB18" i="38" s="1"/>
  <c r="CC18" i="38" s="1"/>
  <c r="AW18" i="38"/>
  <c r="AX18" i="38" s="1"/>
  <c r="AY18" i="38" s="1"/>
  <c r="AZ18" i="38" s="1"/>
  <c r="BA18" i="38" s="1"/>
  <c r="BB18" i="38" s="1"/>
  <c r="BC18" i="38" s="1"/>
  <c r="BD18" i="38" s="1"/>
  <c r="BE18" i="38" s="1"/>
  <c r="BF18" i="38" s="1"/>
  <c r="BG18" i="38" s="1"/>
  <c r="BH18" i="38" s="1"/>
  <c r="BI18" i="38" s="1"/>
  <c r="BJ18" i="38" s="1"/>
  <c r="BK18" i="38" s="1"/>
  <c r="AE18" i="38"/>
  <c r="AF18" i="38" s="1"/>
  <c r="AG18" i="38" s="1"/>
  <c r="AH18" i="38" s="1"/>
  <c r="AI18" i="38" s="1"/>
  <c r="AJ18" i="38" s="1"/>
  <c r="AK18" i="38" s="1"/>
  <c r="AL18" i="38" s="1"/>
  <c r="AM18" i="38" s="1"/>
  <c r="AN18" i="38" s="1"/>
  <c r="AO18" i="38" s="1"/>
  <c r="AP18" i="38" s="1"/>
  <c r="AQ18" i="38" s="1"/>
  <c r="AR18" i="38" s="1"/>
  <c r="AS18" i="38" s="1"/>
  <c r="H18" i="38"/>
  <c r="I18" i="38" s="1"/>
  <c r="J18" i="38" s="1"/>
  <c r="K18" i="38" s="1"/>
  <c r="L18" i="38" s="1"/>
  <c r="M18" i="38" s="1"/>
  <c r="N18" i="38" s="1"/>
  <c r="O18" i="38" s="1"/>
  <c r="P18" i="38" s="1"/>
  <c r="Q18" i="38" s="1"/>
  <c r="R18" i="38" s="1"/>
  <c r="S18" i="38" s="1"/>
  <c r="T18" i="38" s="1"/>
  <c r="U18" i="38" s="1"/>
  <c r="V18" i="38" s="1"/>
  <c r="BM16" i="38"/>
  <c r="AU16" i="38"/>
  <c r="AC16" i="38"/>
  <c r="F16" i="38"/>
  <c r="BM15" i="38"/>
  <c r="AU15" i="38"/>
  <c r="AC15" i="38"/>
  <c r="F15" i="38"/>
  <c r="BM14" i="38"/>
  <c r="AU14" i="38"/>
  <c r="AC14" i="38"/>
  <c r="F14" i="38"/>
  <c r="BM13" i="38"/>
  <c r="AU13" i="38"/>
  <c r="AC13" i="38"/>
  <c r="F13" i="38"/>
  <c r="BM12" i="38"/>
  <c r="AU12" i="38"/>
  <c r="AC12" i="38"/>
  <c r="F12" i="38"/>
  <c r="BM11" i="38"/>
  <c r="AU11" i="38"/>
  <c r="AC11" i="38"/>
  <c r="F11" i="38"/>
  <c r="BM10" i="38"/>
  <c r="AU10" i="38"/>
  <c r="AC10" i="38"/>
  <c r="F10" i="38"/>
  <c r="BM9" i="38"/>
  <c r="AU9" i="38"/>
  <c r="AC9" i="38"/>
  <c r="F9" i="38"/>
  <c r="BM8" i="38"/>
  <c r="AU8" i="38"/>
  <c r="AC8" i="38"/>
  <c r="F8" i="38"/>
  <c r="BM7" i="38"/>
  <c r="AU7" i="38"/>
  <c r="AC7" i="38"/>
  <c r="F7" i="38"/>
  <c r="BM6" i="38"/>
  <c r="AU6" i="38"/>
  <c r="AC6" i="38"/>
  <c r="F6" i="38"/>
  <c r="BM5" i="38"/>
  <c r="AU5" i="38"/>
  <c r="AC5" i="38"/>
  <c r="F5" i="38"/>
  <c r="BM4" i="38"/>
  <c r="AU4" i="38"/>
  <c r="AC4" i="38"/>
  <c r="F4" i="38"/>
  <c r="BM3" i="38"/>
  <c r="AU3" i="38"/>
  <c r="AC3" i="38"/>
  <c r="F3" i="38"/>
  <c r="BM2" i="38"/>
  <c r="AU2" i="38"/>
  <c r="AC2" i="38"/>
  <c r="F2" i="38"/>
  <c r="BE37" i="36" l="1"/>
  <c r="BF37" i="36" s="1"/>
  <c r="BG37" i="36" s="1"/>
  <c r="BH37" i="36" s="1"/>
  <c r="BI37" i="36" s="1"/>
  <c r="BJ37" i="36" s="1"/>
  <c r="BK37" i="36" s="1"/>
  <c r="BL37" i="36" s="1"/>
  <c r="BM37" i="36" s="1"/>
  <c r="BN37" i="36" s="1"/>
  <c r="BO37" i="36" s="1"/>
  <c r="BP37" i="36" s="1"/>
  <c r="BQ37" i="36" s="1"/>
  <c r="BR37" i="36" s="1"/>
  <c r="BS37" i="36" s="1"/>
  <c r="BC35" i="36"/>
  <c r="BC34" i="36" s="1"/>
  <c r="BC33" i="36" s="1"/>
  <c r="BC32" i="36" s="1"/>
  <c r="BC31" i="36" s="1"/>
  <c r="BC30" i="36" s="1"/>
  <c r="BC29" i="36" s="1"/>
  <c r="BC28" i="36" s="1"/>
  <c r="BC27" i="36" s="1"/>
  <c r="BC26" i="36" s="1"/>
  <c r="BC25" i="36" s="1"/>
  <c r="BC24" i="36" s="1"/>
  <c r="BC23" i="36" s="1"/>
  <c r="BC22" i="36" s="1"/>
  <c r="BC21" i="36" s="1"/>
  <c r="AM37" i="36"/>
  <c r="AN37" i="36" s="1"/>
  <c r="AO37" i="36" s="1"/>
  <c r="AP37" i="36" s="1"/>
  <c r="AQ37" i="36" s="1"/>
  <c r="AR37" i="36" s="1"/>
  <c r="AS37" i="36" s="1"/>
  <c r="AT37" i="36" s="1"/>
  <c r="AU37" i="36" s="1"/>
  <c r="AV37" i="36" s="1"/>
  <c r="AW37" i="36" s="1"/>
  <c r="AX37" i="36" s="1"/>
  <c r="AY37" i="36" s="1"/>
  <c r="AZ37" i="36" s="1"/>
  <c r="BA37" i="36" s="1"/>
  <c r="AK35" i="36"/>
  <c r="AK34" i="36" s="1"/>
  <c r="AK33" i="36" s="1"/>
  <c r="AK32" i="36" s="1"/>
  <c r="AK31" i="36" s="1"/>
  <c r="AK30" i="36" s="1"/>
  <c r="AK29" i="36" s="1"/>
  <c r="AK28" i="36" s="1"/>
  <c r="AK27" i="36" s="1"/>
  <c r="AK26" i="36" s="1"/>
  <c r="AK25" i="36" s="1"/>
  <c r="AK24" i="36" s="1"/>
  <c r="AK23" i="36" s="1"/>
  <c r="AK22" i="36" s="1"/>
  <c r="AK21" i="36" s="1"/>
  <c r="C55" i="36"/>
  <c r="D55" i="36" s="1"/>
  <c r="E55" i="36" s="1"/>
  <c r="F55" i="36" s="1"/>
  <c r="G55" i="36" s="1"/>
  <c r="H55" i="36" s="1"/>
  <c r="I55" i="36" s="1"/>
  <c r="J55" i="36" s="1"/>
  <c r="K55" i="36" s="1"/>
  <c r="L55" i="36" s="1"/>
  <c r="M55" i="36" s="1"/>
  <c r="N55" i="36" s="1"/>
  <c r="O55" i="36" s="1"/>
  <c r="P55" i="36" s="1"/>
  <c r="Q55" i="36" s="1"/>
  <c r="A53" i="36"/>
  <c r="A52" i="36" s="1"/>
  <c r="A51" i="36" s="1"/>
  <c r="A50" i="36" s="1"/>
  <c r="A49" i="36" s="1"/>
  <c r="A48" i="36" s="1"/>
  <c r="A47" i="36" s="1"/>
  <c r="A46" i="36" s="1"/>
  <c r="A45" i="36" s="1"/>
  <c r="A44" i="36" s="1"/>
  <c r="A43" i="36" s="1"/>
  <c r="A42" i="36" s="1"/>
  <c r="A41" i="36" s="1"/>
  <c r="A40" i="36" s="1"/>
  <c r="A39" i="36" s="1"/>
  <c r="U37" i="36"/>
  <c r="V37" i="36" s="1"/>
  <c r="W37" i="36" s="1"/>
  <c r="X37" i="36" s="1"/>
  <c r="Y37" i="36" s="1"/>
  <c r="Z37" i="36" s="1"/>
  <c r="AA37" i="36" s="1"/>
  <c r="AB37" i="36" s="1"/>
  <c r="AC37" i="36" s="1"/>
  <c r="AD37" i="36" s="1"/>
  <c r="AE37" i="36" s="1"/>
  <c r="AF37" i="36" s="1"/>
  <c r="AG37" i="36" s="1"/>
  <c r="AH37" i="36" s="1"/>
  <c r="AI37" i="36" s="1"/>
  <c r="S35" i="36"/>
  <c r="S34" i="36"/>
  <c r="S33" i="36" s="1"/>
  <c r="S32" i="36" s="1"/>
  <c r="S31" i="36" s="1"/>
  <c r="S30" i="36" s="1"/>
  <c r="S29" i="36" s="1"/>
  <c r="S28" i="36" s="1"/>
  <c r="S27" i="36" s="1"/>
  <c r="S26" i="36" s="1"/>
  <c r="S25" i="36" s="1"/>
  <c r="S24" i="36" s="1"/>
  <c r="S23" i="36" s="1"/>
  <c r="S22" i="36" s="1"/>
  <c r="S21" i="36" s="1"/>
  <c r="BO36" i="21"/>
  <c r="BP36" i="21" s="1"/>
  <c r="BQ36" i="21" s="1"/>
  <c r="BR36" i="21" s="1"/>
  <c r="BS36" i="21" s="1"/>
  <c r="BT36" i="21" s="1"/>
  <c r="BU36" i="21" s="1"/>
  <c r="BV36" i="21" s="1"/>
  <c r="BW36" i="21" s="1"/>
  <c r="BX36" i="21" s="1"/>
  <c r="BY36" i="21" s="1"/>
  <c r="BZ36" i="21" s="1"/>
  <c r="CA36" i="21" s="1"/>
  <c r="CB36" i="21" s="1"/>
  <c r="CC36" i="21" s="1"/>
  <c r="BM34" i="21"/>
  <c r="BM33" i="21"/>
  <c r="BM32" i="21" s="1"/>
  <c r="BM31" i="21" s="1"/>
  <c r="BM30" i="21" s="1"/>
  <c r="BM29" i="21" s="1"/>
  <c r="BM28" i="21" s="1"/>
  <c r="BM27" i="21" s="1"/>
  <c r="BM26" i="21" s="1"/>
  <c r="BM25" i="21" s="1"/>
  <c r="BM24" i="21" s="1"/>
  <c r="BM23" i="21" s="1"/>
  <c r="BM22" i="21" s="1"/>
  <c r="BM21" i="21" s="1"/>
  <c r="BM20" i="21" s="1"/>
  <c r="AW36" i="21"/>
  <c r="AX36" i="21" s="1"/>
  <c r="AY36" i="21" s="1"/>
  <c r="AZ36" i="21" s="1"/>
  <c r="BA36" i="21" s="1"/>
  <c r="BB36" i="21" s="1"/>
  <c r="BC36" i="21" s="1"/>
  <c r="BD36" i="21" s="1"/>
  <c r="BE36" i="21" s="1"/>
  <c r="BF36" i="21" s="1"/>
  <c r="BG36" i="21" s="1"/>
  <c r="BH36" i="21" s="1"/>
  <c r="BI36" i="21" s="1"/>
  <c r="BJ36" i="21" s="1"/>
  <c r="BK36" i="21" s="1"/>
  <c r="AU34" i="21"/>
  <c r="AU33" i="21"/>
  <c r="AU32" i="21" s="1"/>
  <c r="AU31" i="21" s="1"/>
  <c r="AU30" i="21" s="1"/>
  <c r="AU29" i="21" s="1"/>
  <c r="AU28" i="21" s="1"/>
  <c r="AU27" i="21" s="1"/>
  <c r="AU26" i="21" s="1"/>
  <c r="AU25" i="21" s="1"/>
  <c r="AU24" i="21" s="1"/>
  <c r="AU23" i="21" s="1"/>
  <c r="AU22" i="21" s="1"/>
  <c r="AU21" i="21" s="1"/>
  <c r="AU20" i="21" s="1"/>
  <c r="BO18" i="21"/>
  <c r="BP18" i="21" s="1"/>
  <c r="BQ18" i="21" s="1"/>
  <c r="BR18" i="21" s="1"/>
  <c r="BS18" i="21" s="1"/>
  <c r="BT18" i="21" s="1"/>
  <c r="BU18" i="21" s="1"/>
  <c r="BV18" i="21" s="1"/>
  <c r="BW18" i="21" s="1"/>
  <c r="BX18" i="21" s="1"/>
  <c r="BY18" i="21" s="1"/>
  <c r="BZ18" i="21" s="1"/>
  <c r="CA18" i="21" s="1"/>
  <c r="CB18" i="21" s="1"/>
  <c r="CC18" i="21" s="1"/>
  <c r="BM16" i="21"/>
  <c r="BM15" i="21"/>
  <c r="BM14" i="21" s="1"/>
  <c r="BM13" i="21" s="1"/>
  <c r="BM12" i="21" s="1"/>
  <c r="BM11" i="21" s="1"/>
  <c r="BM10" i="21" s="1"/>
  <c r="BM9" i="21" s="1"/>
  <c r="BM8" i="21" s="1"/>
  <c r="BM7" i="21" s="1"/>
  <c r="BM6" i="21" s="1"/>
  <c r="BM5" i="21" s="1"/>
  <c r="BM4" i="21" s="1"/>
  <c r="BM3" i="21" s="1"/>
  <c r="BM2" i="21" s="1"/>
  <c r="AW1" i="21"/>
  <c r="AX1" i="21" s="1"/>
  <c r="AY1" i="21" s="1"/>
  <c r="AZ1" i="21" s="1"/>
  <c r="BA1" i="21" s="1"/>
  <c r="BB1" i="21" s="1"/>
  <c r="BC1" i="21" s="1"/>
  <c r="BD1" i="21" s="1"/>
  <c r="BE1" i="21" s="1"/>
  <c r="BF1" i="21" s="1"/>
  <c r="BG1" i="21" s="1"/>
  <c r="BH1" i="21" s="1"/>
  <c r="BI1" i="21" s="1"/>
  <c r="BJ1" i="21" s="1"/>
  <c r="BK1" i="21" s="1"/>
  <c r="C23" i="21" l="1"/>
  <c r="C22" i="21" s="1"/>
  <c r="E25" i="21"/>
  <c r="F25" i="21" s="1"/>
  <c r="AC34" i="21" l="1"/>
  <c r="AC33" i="21" s="1"/>
  <c r="AC32" i="21" s="1"/>
  <c r="AC31" i="21" s="1"/>
  <c r="AC30" i="21" s="1"/>
  <c r="AC29" i="21" s="1"/>
  <c r="AC28" i="21" s="1"/>
  <c r="AC27" i="21" s="1"/>
  <c r="AC26" i="21" s="1"/>
  <c r="AC25" i="21" s="1"/>
  <c r="AC24" i="21" s="1"/>
  <c r="AC23" i="21" s="1"/>
  <c r="AC22" i="21" s="1"/>
  <c r="AC21" i="21" s="1"/>
  <c r="AC20" i="21" s="1"/>
  <c r="AE36" i="21"/>
  <c r="AF36" i="21" s="1"/>
  <c r="AG36" i="21" s="1"/>
  <c r="AH36" i="21" s="1"/>
  <c r="AI36" i="21" s="1"/>
  <c r="AJ36" i="21" s="1"/>
  <c r="AK36" i="21" s="1"/>
  <c r="AL36" i="21" s="1"/>
  <c r="AM36" i="21" s="1"/>
  <c r="AN36" i="21" s="1"/>
  <c r="AO36" i="21" s="1"/>
  <c r="AP36" i="21" s="1"/>
  <c r="AQ36" i="21" s="1"/>
  <c r="AR36" i="21" s="1"/>
  <c r="AS36" i="21" s="1"/>
  <c r="BE35" i="25"/>
  <c r="BF35" i="25" s="1"/>
  <c r="BG35" i="25" s="1"/>
  <c r="BH35" i="25" s="1"/>
  <c r="BI35" i="25" s="1"/>
  <c r="BJ35" i="25" s="1"/>
  <c r="BK35" i="25" s="1"/>
  <c r="BL35" i="25" s="1"/>
  <c r="BM35" i="25" s="1"/>
  <c r="BN35" i="25" s="1"/>
  <c r="BO35" i="25" s="1"/>
  <c r="BP35" i="25" s="1"/>
  <c r="BQ35" i="25" s="1"/>
  <c r="BR35" i="25" s="1"/>
  <c r="BS35" i="25" s="1"/>
  <c r="AN35" i="25"/>
  <c r="AO35" i="25" s="1"/>
  <c r="AP35" i="25" s="1"/>
  <c r="AQ35" i="25" s="1"/>
  <c r="AR35" i="25" s="1"/>
  <c r="AS35" i="25" s="1"/>
  <c r="AT35" i="25" s="1"/>
  <c r="AU35" i="25" s="1"/>
  <c r="AV35" i="25" s="1"/>
  <c r="AW35" i="25" s="1"/>
  <c r="AX35" i="25" s="1"/>
  <c r="AY35" i="25" s="1"/>
  <c r="AZ35" i="25" s="1"/>
  <c r="BA35" i="25" s="1"/>
  <c r="AM35" i="25"/>
  <c r="BC33" i="25"/>
  <c r="AK33" i="25"/>
  <c r="BC32" i="25"/>
  <c r="AK32" i="25"/>
  <c r="BC31" i="25"/>
  <c r="AK31" i="25"/>
  <c r="BC30" i="25"/>
  <c r="AK30" i="25"/>
  <c r="BC29" i="25"/>
  <c r="AK29" i="25"/>
  <c r="BC28" i="25"/>
  <c r="AK28" i="25"/>
  <c r="BC27" i="25"/>
  <c r="AK27" i="25"/>
  <c r="BC26" i="25"/>
  <c r="AK26" i="25"/>
  <c r="BC25" i="25"/>
  <c r="AK25" i="25"/>
  <c r="BC24" i="25"/>
  <c r="AK24" i="25"/>
  <c r="BC23" i="25"/>
  <c r="AK23" i="25"/>
  <c r="BC22" i="25"/>
  <c r="AK22" i="25"/>
  <c r="BC21" i="25"/>
  <c r="AK21" i="25"/>
  <c r="BC20" i="25"/>
  <c r="AK20" i="25"/>
  <c r="BC19" i="25"/>
  <c r="AK19" i="25"/>
  <c r="AE18" i="21"/>
  <c r="AF18" i="21" s="1"/>
  <c r="AG18" i="21" s="1"/>
  <c r="AH18" i="21" s="1"/>
  <c r="AI18" i="21" s="1"/>
  <c r="AJ18" i="21" s="1"/>
  <c r="AK18" i="21" s="1"/>
  <c r="AL18" i="21" s="1"/>
  <c r="AM18" i="21" s="1"/>
  <c r="AN18" i="21" s="1"/>
  <c r="AO18" i="21" s="1"/>
  <c r="AP18" i="21" s="1"/>
  <c r="AQ18" i="21" s="1"/>
  <c r="AR18" i="21" s="1"/>
  <c r="AS18" i="21" s="1"/>
  <c r="AC16" i="21"/>
  <c r="AC15" i="21" s="1"/>
  <c r="AC14" i="21" s="1"/>
  <c r="AC13" i="21" s="1"/>
  <c r="AC12" i="21" s="1"/>
  <c r="AC11" i="21" s="1"/>
  <c r="AC10" i="21" s="1"/>
  <c r="AC9" i="21" s="1"/>
  <c r="AC8" i="21" s="1"/>
  <c r="AC7" i="21" s="1"/>
  <c r="AC6" i="21" s="1"/>
  <c r="AC5" i="21" s="1"/>
  <c r="AC4" i="21" s="1"/>
  <c r="AC3" i="21" s="1"/>
  <c r="AC2" i="21" s="1"/>
  <c r="C37" i="36" l="1"/>
  <c r="D37" i="36" s="1"/>
  <c r="E37" i="36" s="1"/>
  <c r="F37" i="36" s="1"/>
  <c r="G37" i="36" s="1"/>
  <c r="H37" i="36" s="1"/>
  <c r="I37" i="36" s="1"/>
  <c r="J37" i="36" s="1"/>
  <c r="K37" i="36" s="1"/>
  <c r="L37" i="36" s="1"/>
  <c r="M37" i="36" s="1"/>
  <c r="N37" i="36" s="1"/>
  <c r="O37" i="36" s="1"/>
  <c r="P37" i="36" s="1"/>
  <c r="Q37" i="36" s="1"/>
  <c r="A35" i="36"/>
  <c r="A34" i="36" s="1"/>
  <c r="A33" i="36" s="1"/>
  <c r="A32" i="36" s="1"/>
  <c r="A31" i="36" s="1"/>
  <c r="A30" i="36" s="1"/>
  <c r="A29" i="36" s="1"/>
  <c r="A28" i="36" s="1"/>
  <c r="A27" i="36" s="1"/>
  <c r="A26" i="36" s="1"/>
  <c r="A25" i="36" s="1"/>
  <c r="A24" i="36" s="1"/>
  <c r="A23" i="36" s="1"/>
  <c r="A22" i="36" s="1"/>
  <c r="A21" i="36" s="1"/>
  <c r="AK52" i="35" l="1"/>
  <c r="AL52" i="35" s="1"/>
  <c r="AM52" i="35" s="1"/>
  <c r="AN52" i="35" s="1"/>
  <c r="AO52" i="35" s="1"/>
  <c r="AP52" i="35" s="1"/>
  <c r="AQ52" i="35" s="1"/>
  <c r="AR52" i="35" s="1"/>
  <c r="AS52" i="35" s="1"/>
  <c r="AT52" i="35" s="1"/>
  <c r="AU52" i="35" s="1"/>
  <c r="AV52" i="35" s="1"/>
  <c r="AW52" i="35" s="1"/>
  <c r="AX52" i="35" s="1"/>
  <c r="AY52" i="35" s="1"/>
  <c r="AI50" i="35"/>
  <c r="AI49" i="35"/>
  <c r="AI48" i="35" s="1"/>
  <c r="AI47" i="35" s="1"/>
  <c r="AI46" i="35" s="1"/>
  <c r="AI45" i="35" s="1"/>
  <c r="AI44" i="35" s="1"/>
  <c r="AI43" i="35" s="1"/>
  <c r="AI42" i="35" s="1"/>
  <c r="AI41" i="35" s="1"/>
  <c r="AI40" i="35" s="1"/>
  <c r="AI39" i="35" s="1"/>
  <c r="AI38" i="35" s="1"/>
  <c r="AI37" i="35" s="1"/>
  <c r="AI36" i="35" s="1"/>
  <c r="AK35" i="35"/>
  <c r="AL35" i="35" s="1"/>
  <c r="AM35" i="35" s="1"/>
  <c r="AN35" i="35" s="1"/>
  <c r="AO35" i="35" s="1"/>
  <c r="AP35" i="35" s="1"/>
  <c r="AQ35" i="35" s="1"/>
  <c r="AR35" i="35" s="1"/>
  <c r="AS35" i="35" s="1"/>
  <c r="AT35" i="35" s="1"/>
  <c r="AU35" i="35" s="1"/>
  <c r="AV35" i="35" s="1"/>
  <c r="AW35" i="35" s="1"/>
  <c r="AX35" i="35" s="1"/>
  <c r="AY35" i="35" s="1"/>
  <c r="AI33" i="35"/>
  <c r="AI32" i="35"/>
  <c r="AI31" i="35" s="1"/>
  <c r="AI30" i="35" s="1"/>
  <c r="AI29" i="35" s="1"/>
  <c r="AI28" i="35" s="1"/>
  <c r="AI27" i="35" s="1"/>
  <c r="AI26" i="35" s="1"/>
  <c r="AI25" i="35" s="1"/>
  <c r="AI24" i="35" s="1"/>
  <c r="AI23" i="35" s="1"/>
  <c r="AI22" i="35" s="1"/>
  <c r="AI21" i="35" s="1"/>
  <c r="AI20" i="35" s="1"/>
  <c r="AI19" i="35" s="1"/>
  <c r="T52" i="35"/>
  <c r="U52" i="35" s="1"/>
  <c r="V52" i="35" s="1"/>
  <c r="W52" i="35" s="1"/>
  <c r="X52" i="35" s="1"/>
  <c r="Y52" i="35" s="1"/>
  <c r="Z52" i="35" s="1"/>
  <c r="AA52" i="35" s="1"/>
  <c r="AB52" i="35" s="1"/>
  <c r="AC52" i="35" s="1"/>
  <c r="AD52" i="35" s="1"/>
  <c r="AE52" i="35" s="1"/>
  <c r="AF52" i="35" s="1"/>
  <c r="AG52" i="35" s="1"/>
  <c r="AH52" i="35" s="1"/>
  <c r="C52" i="35"/>
  <c r="D52" i="35" s="1"/>
  <c r="E52" i="35" s="1"/>
  <c r="F52" i="35" s="1"/>
  <c r="G52" i="35" s="1"/>
  <c r="H52" i="35" s="1"/>
  <c r="I52" i="35" s="1"/>
  <c r="J52" i="35" s="1"/>
  <c r="K52" i="35" s="1"/>
  <c r="L52" i="35" s="1"/>
  <c r="M52" i="35" s="1"/>
  <c r="N52" i="35" s="1"/>
  <c r="O52" i="35" s="1"/>
  <c r="P52" i="35" s="1"/>
  <c r="Q52" i="35" s="1"/>
  <c r="A50" i="35"/>
  <c r="A49" i="35" s="1"/>
  <c r="A48" i="35" s="1"/>
  <c r="A47" i="35" s="1"/>
  <c r="A46" i="35" s="1"/>
  <c r="A45" i="35" s="1"/>
  <c r="A44" i="35" s="1"/>
  <c r="A43" i="35" s="1"/>
  <c r="A42" i="35" s="1"/>
  <c r="A41" i="35" s="1"/>
  <c r="A40" i="35" s="1"/>
  <c r="A39" i="35" s="1"/>
  <c r="A38" i="35" s="1"/>
  <c r="A37" i="35" s="1"/>
  <c r="A36" i="35" s="1"/>
  <c r="AM12" i="31" l="1"/>
  <c r="AM11" i="31"/>
  <c r="AM10" i="31"/>
  <c r="AM9" i="31"/>
  <c r="AM8" i="31"/>
  <c r="AM7" i="31"/>
  <c r="AM6" i="31"/>
  <c r="AM5" i="31"/>
  <c r="AM4" i="31"/>
  <c r="AO13" i="31"/>
  <c r="AP13" i="31" s="1"/>
  <c r="AN12" i="31"/>
  <c r="AN11" i="31"/>
  <c r="AN10" i="31"/>
  <c r="AN9" i="31"/>
  <c r="AN8" i="31"/>
  <c r="AN7" i="31"/>
  <c r="AN6" i="31"/>
  <c r="AN5" i="31"/>
  <c r="AN4" i="31"/>
  <c r="AO12" i="31"/>
  <c r="AP12" i="31" s="1"/>
  <c r="AO11" i="31"/>
  <c r="AP11" i="31" s="1"/>
  <c r="AO10" i="31"/>
  <c r="AP10" i="31" s="1"/>
  <c r="AO9" i="31"/>
  <c r="AP9" i="31" s="1"/>
  <c r="AO8" i="31"/>
  <c r="AP8" i="31" s="1"/>
  <c r="AO7" i="31"/>
  <c r="AP7" i="31" s="1"/>
  <c r="AO6" i="31"/>
  <c r="AP6" i="31" s="1"/>
  <c r="AO5" i="31"/>
  <c r="AP5" i="31" s="1"/>
  <c r="AO4" i="31"/>
  <c r="AP4" i="31" s="1"/>
  <c r="AO3" i="31"/>
  <c r="AG4" i="31"/>
  <c r="AL4" i="31"/>
  <c r="AI4" i="31"/>
  <c r="AF5" i="31"/>
  <c r="AG5" i="31" s="1"/>
  <c r="AL5" i="31" l="1"/>
  <c r="AI5" i="31"/>
  <c r="AF6" i="31"/>
  <c r="AL6" i="31" s="1"/>
  <c r="D18" i="30"/>
  <c r="E18" i="30" s="1"/>
  <c r="F18" i="30" s="1"/>
  <c r="G18" i="30" s="1"/>
  <c r="H18" i="30" s="1"/>
  <c r="I18" i="30" s="1"/>
  <c r="J18" i="30" s="1"/>
  <c r="K18" i="30" s="1"/>
  <c r="L18" i="30" s="1"/>
  <c r="M18" i="30" s="1"/>
  <c r="N18" i="30" s="1"/>
  <c r="O18" i="30" s="1"/>
  <c r="P18" i="30" s="1"/>
  <c r="Q18" i="30" s="1"/>
  <c r="C18" i="30"/>
  <c r="A16" i="30"/>
  <c r="A15" i="30" s="1"/>
  <c r="A14" i="30" s="1"/>
  <c r="A13" i="30" s="1"/>
  <c r="A12" i="30" s="1"/>
  <c r="A11" i="30" s="1"/>
  <c r="A10" i="30" s="1"/>
  <c r="A9" i="30" s="1"/>
  <c r="A8" i="30" s="1"/>
  <c r="A7" i="30" s="1"/>
  <c r="A6" i="30" s="1"/>
  <c r="A5" i="30" s="1"/>
  <c r="A4" i="30" s="1"/>
  <c r="A3" i="30" s="1"/>
  <c r="A2" i="30" s="1"/>
  <c r="AG6" i="31" l="1"/>
  <c r="AI6" i="31"/>
  <c r="AF7" i="31"/>
  <c r="AL7" i="31" s="1"/>
  <c r="BE18" i="25"/>
  <c r="BF18" i="25" s="1"/>
  <c r="BG18" i="25" s="1"/>
  <c r="BH18" i="25" s="1"/>
  <c r="BI18" i="25" s="1"/>
  <c r="BJ18" i="25" s="1"/>
  <c r="BK18" i="25" s="1"/>
  <c r="BL18" i="25" s="1"/>
  <c r="BM18" i="25" s="1"/>
  <c r="BN18" i="25" s="1"/>
  <c r="BO18" i="25" s="1"/>
  <c r="BP18" i="25" s="1"/>
  <c r="BQ18" i="25" s="1"/>
  <c r="BR18" i="25" s="1"/>
  <c r="BS18" i="25" s="1"/>
  <c r="BC16" i="25"/>
  <c r="BC15" i="25"/>
  <c r="BC14" i="25" s="1"/>
  <c r="BC13" i="25" s="1"/>
  <c r="BC12" i="25" s="1"/>
  <c r="BC11" i="25" s="1"/>
  <c r="BC10" i="25" s="1"/>
  <c r="BC9" i="25" s="1"/>
  <c r="BC8" i="25" s="1"/>
  <c r="BC7" i="25" s="1"/>
  <c r="BC6" i="25" s="1"/>
  <c r="BC5" i="25" s="1"/>
  <c r="BC4" i="25" s="1"/>
  <c r="BC3" i="25" s="1"/>
  <c r="BC2" i="25" s="1"/>
  <c r="AM18" i="25"/>
  <c r="AN18" i="25" s="1"/>
  <c r="AO18" i="25" s="1"/>
  <c r="AP18" i="25" s="1"/>
  <c r="AQ18" i="25" s="1"/>
  <c r="AR18" i="25" s="1"/>
  <c r="AS18" i="25" s="1"/>
  <c r="AT18" i="25" s="1"/>
  <c r="AU18" i="25" s="1"/>
  <c r="AV18" i="25" s="1"/>
  <c r="AW18" i="25" s="1"/>
  <c r="AX18" i="25" s="1"/>
  <c r="AY18" i="25" s="1"/>
  <c r="AZ18" i="25" s="1"/>
  <c r="BA18" i="25" s="1"/>
  <c r="AK16" i="25"/>
  <c r="AK15" i="25"/>
  <c r="AK14" i="25" s="1"/>
  <c r="AK13" i="25" s="1"/>
  <c r="AK12" i="25" s="1"/>
  <c r="AK11" i="25" s="1"/>
  <c r="AK10" i="25" s="1"/>
  <c r="AK9" i="25" s="1"/>
  <c r="AK8" i="25" s="1"/>
  <c r="AK7" i="25" s="1"/>
  <c r="AK6" i="25" s="1"/>
  <c r="AK5" i="25" s="1"/>
  <c r="AK4" i="25" s="1"/>
  <c r="AK3" i="25" s="1"/>
  <c r="AK2" i="25" s="1"/>
  <c r="U18" i="25"/>
  <c r="V18" i="25" s="1"/>
  <c r="W18" i="25" s="1"/>
  <c r="X18" i="25" s="1"/>
  <c r="Y18" i="25" s="1"/>
  <c r="Z18" i="25" s="1"/>
  <c r="AA18" i="25" s="1"/>
  <c r="AB18" i="25" s="1"/>
  <c r="AC18" i="25" s="1"/>
  <c r="AD18" i="25" s="1"/>
  <c r="AE18" i="25" s="1"/>
  <c r="AF18" i="25" s="1"/>
  <c r="AG18" i="25" s="1"/>
  <c r="AH18" i="25" s="1"/>
  <c r="AI18" i="25" s="1"/>
  <c r="S16" i="25"/>
  <c r="S15" i="25"/>
  <c r="S14" i="25" s="1"/>
  <c r="S13" i="25" s="1"/>
  <c r="S12" i="25" s="1"/>
  <c r="S11" i="25" s="1"/>
  <c r="S10" i="25" s="1"/>
  <c r="S9" i="25" s="1"/>
  <c r="S8" i="25" s="1"/>
  <c r="S7" i="25" s="1"/>
  <c r="S6" i="25" s="1"/>
  <c r="S5" i="25" s="1"/>
  <c r="S4" i="25" s="1"/>
  <c r="S3" i="25" s="1"/>
  <c r="S2" i="25" s="1"/>
  <c r="C18" i="26"/>
  <c r="D18" i="26" s="1"/>
  <c r="E18" i="26" s="1"/>
  <c r="F18" i="26" s="1"/>
  <c r="G18" i="26" s="1"/>
  <c r="H18" i="26" s="1"/>
  <c r="I18" i="26" s="1"/>
  <c r="J18" i="26" s="1"/>
  <c r="K18" i="26" s="1"/>
  <c r="L18" i="26" s="1"/>
  <c r="M18" i="26" s="1"/>
  <c r="N18" i="26" s="1"/>
  <c r="O18" i="26" s="1"/>
  <c r="P18" i="26" s="1"/>
  <c r="Q18" i="26" s="1"/>
  <c r="A16" i="26"/>
  <c r="A15" i="26"/>
  <c r="A14" i="26" s="1"/>
  <c r="A13" i="26" s="1"/>
  <c r="A12" i="26" s="1"/>
  <c r="A11" i="26" s="1"/>
  <c r="A10" i="26" s="1"/>
  <c r="A9" i="26" s="1"/>
  <c r="A8" i="26" s="1"/>
  <c r="A7" i="26" s="1"/>
  <c r="A6" i="26" s="1"/>
  <c r="A5" i="26" s="1"/>
  <c r="A4" i="26" s="1"/>
  <c r="A3" i="26" s="1"/>
  <c r="A2" i="26" s="1"/>
  <c r="AG7" i="31" l="1"/>
  <c r="AI7" i="31"/>
  <c r="AF8" i="31"/>
  <c r="AL8" i="31" s="1"/>
  <c r="C18" i="25"/>
  <c r="D18" i="25" s="1"/>
  <c r="E18" i="25" s="1"/>
  <c r="F18" i="25" s="1"/>
  <c r="G18" i="25" s="1"/>
  <c r="H18" i="25" s="1"/>
  <c r="I18" i="25" s="1"/>
  <c r="J18" i="25" s="1"/>
  <c r="K18" i="25" s="1"/>
  <c r="L18" i="25" s="1"/>
  <c r="M18" i="25" s="1"/>
  <c r="N18" i="25" s="1"/>
  <c r="O18" i="25" s="1"/>
  <c r="P18" i="25" s="1"/>
  <c r="Q18" i="25" s="1"/>
  <c r="A16" i="25"/>
  <c r="A15" i="25" s="1"/>
  <c r="A14" i="25" s="1"/>
  <c r="A13" i="25" s="1"/>
  <c r="A12" i="25" s="1"/>
  <c r="A11" i="25" s="1"/>
  <c r="A10" i="25" s="1"/>
  <c r="A9" i="25" s="1"/>
  <c r="A8" i="25" s="1"/>
  <c r="A7" i="25" s="1"/>
  <c r="A6" i="25" s="1"/>
  <c r="A5" i="25" s="1"/>
  <c r="A4" i="25" s="1"/>
  <c r="A3" i="25" s="1"/>
  <c r="A2" i="25" s="1"/>
  <c r="AG8" i="31" l="1"/>
  <c r="AI8" i="31"/>
  <c r="AF9" i="31"/>
  <c r="AL9" i="31" s="1"/>
  <c r="BB26" i="22"/>
  <c r="BA26" i="22"/>
  <c r="BB24" i="22"/>
  <c r="BA25" i="22"/>
  <c r="BA24" i="22"/>
  <c r="BA23" i="22"/>
  <c r="BB22" i="22"/>
  <c r="AG9" i="31" l="1"/>
  <c r="AI9" i="31"/>
  <c r="AF10" i="31"/>
  <c r="AL10" i="31" s="1"/>
  <c r="F16" i="21"/>
  <c r="F15" i="21" s="1"/>
  <c r="F14" i="21" s="1"/>
  <c r="F13" i="21" s="1"/>
  <c r="F12" i="21" s="1"/>
  <c r="F11" i="21" s="1"/>
  <c r="F10" i="21" s="1"/>
  <c r="F9" i="21" s="1"/>
  <c r="F8" i="21" s="1"/>
  <c r="F7" i="21" s="1"/>
  <c r="F6" i="21" s="1"/>
  <c r="F5" i="21" s="1"/>
  <c r="F4" i="21" s="1"/>
  <c r="F3" i="21" s="1"/>
  <c r="F2" i="21" s="1"/>
  <c r="H18" i="21"/>
  <c r="I18" i="21" s="1"/>
  <c r="J18" i="21" s="1"/>
  <c r="K18" i="21" s="1"/>
  <c r="L18" i="21" s="1"/>
  <c r="M18" i="21" s="1"/>
  <c r="N18" i="21" s="1"/>
  <c r="O18" i="21" s="1"/>
  <c r="P18" i="21" s="1"/>
  <c r="Q18" i="21" s="1"/>
  <c r="R18" i="21" s="1"/>
  <c r="S18" i="21" s="1"/>
  <c r="T18" i="21" s="1"/>
  <c r="U18" i="21" s="1"/>
  <c r="V18" i="21" s="1"/>
  <c r="AG10" i="31" l="1"/>
  <c r="AI10" i="31"/>
  <c r="AF11" i="31"/>
  <c r="AL11" i="31" s="1"/>
  <c r="AG11" i="31" l="1"/>
  <c r="AI11" i="31"/>
  <c r="AF12" i="31"/>
  <c r="AL12" i="31" s="1"/>
  <c r="A4" i="9"/>
  <c r="A8" i="10"/>
  <c r="A9" i="10" s="1"/>
  <c r="A7" i="10"/>
  <c r="E4" i="10"/>
  <c r="F4" i="10" s="1"/>
  <c r="D4" i="10"/>
  <c r="C4" i="10"/>
  <c r="A6" i="10"/>
  <c r="AG12" i="31" l="1"/>
  <c r="AI12" i="31"/>
  <c r="H2" i="11"/>
  <c r="B2" i="11"/>
  <c r="C149" i="11" s="1"/>
  <c r="F2" i="11"/>
  <c r="D2" i="11"/>
  <c r="E107" i="11" s="1"/>
  <c r="B6" i="7"/>
  <c r="A6" i="7" s="1"/>
  <c r="C6" i="7"/>
  <c r="E3" i="7"/>
  <c r="E2" i="7" s="1"/>
  <c r="E6" i="7"/>
  <c r="E4" i="7"/>
  <c r="F5" i="7"/>
  <c r="F3" i="7" s="1"/>
  <c r="F1" i="7" s="1"/>
  <c r="D7" i="7"/>
  <c r="E7" i="7" s="1"/>
  <c r="C4" i="11" l="1"/>
  <c r="C6" i="11"/>
  <c r="C8" i="11"/>
  <c r="C10" i="11"/>
  <c r="C12" i="11"/>
  <c r="C14" i="11"/>
  <c r="C16" i="11"/>
  <c r="C18" i="11"/>
  <c r="C20" i="11"/>
  <c r="C22" i="11"/>
  <c r="C24" i="11"/>
  <c r="C26" i="11"/>
  <c r="C28" i="11"/>
  <c r="C30" i="11"/>
  <c r="C32" i="11"/>
  <c r="C34" i="11"/>
  <c r="C36" i="11"/>
  <c r="C38" i="11"/>
  <c r="C40" i="11"/>
  <c r="C42" i="11"/>
  <c r="C44" i="11"/>
  <c r="C46" i="11"/>
  <c r="C48" i="11"/>
  <c r="C50" i="11"/>
  <c r="C52" i="11"/>
  <c r="C54" i="11"/>
  <c r="C56" i="11"/>
  <c r="C58" i="11"/>
  <c r="C60" i="11"/>
  <c r="C62" i="11"/>
  <c r="C64" i="11"/>
  <c r="C66" i="11"/>
  <c r="C68" i="11"/>
  <c r="C70" i="11"/>
  <c r="C72" i="11"/>
  <c r="C74" i="11"/>
  <c r="C76" i="11"/>
  <c r="C78" i="11"/>
  <c r="C80" i="11"/>
  <c r="C82" i="11"/>
  <c r="C84" i="11"/>
  <c r="C86" i="11"/>
  <c r="C88" i="11"/>
  <c r="C90" i="11"/>
  <c r="C92" i="11"/>
  <c r="C94" i="11"/>
  <c r="C96" i="11"/>
  <c r="C98" i="11"/>
  <c r="C100" i="11"/>
  <c r="C102" i="11"/>
  <c r="C104" i="11"/>
  <c r="C106" i="11"/>
  <c r="C108" i="11"/>
  <c r="C110" i="11"/>
  <c r="C112" i="11"/>
  <c r="C114" i="11"/>
  <c r="C116" i="11"/>
  <c r="C118" i="11"/>
  <c r="C120" i="11"/>
  <c r="C122" i="11"/>
  <c r="C124" i="11"/>
  <c r="C126" i="11"/>
  <c r="C128" i="11"/>
  <c r="C130" i="11"/>
  <c r="C132" i="11"/>
  <c r="C134" i="11"/>
  <c r="C136" i="11"/>
  <c r="C138" i="11"/>
  <c r="C140" i="11"/>
  <c r="C142" i="11"/>
  <c r="C144" i="11"/>
  <c r="C146" i="11"/>
  <c r="C148" i="11"/>
  <c r="C3" i="11"/>
  <c r="C5" i="11"/>
  <c r="C7" i="11"/>
  <c r="C9" i="11"/>
  <c r="C11" i="11"/>
  <c r="C13" i="11"/>
  <c r="C15" i="11"/>
  <c r="C17" i="11"/>
  <c r="C19" i="11"/>
  <c r="C21" i="11"/>
  <c r="C23" i="11"/>
  <c r="C25" i="11"/>
  <c r="C27" i="11"/>
  <c r="C29" i="11"/>
  <c r="C31" i="11"/>
  <c r="C33" i="11"/>
  <c r="C35" i="11"/>
  <c r="C37" i="11"/>
  <c r="C39" i="11"/>
  <c r="C41" i="11"/>
  <c r="C43" i="11"/>
  <c r="C45" i="11"/>
  <c r="C47" i="11"/>
  <c r="C49" i="11"/>
  <c r="C51" i="11"/>
  <c r="C53" i="11"/>
  <c r="C55" i="11"/>
  <c r="C57" i="11"/>
  <c r="C59" i="11"/>
  <c r="C61" i="11"/>
  <c r="C63" i="11"/>
  <c r="C65" i="11"/>
  <c r="C67" i="11"/>
  <c r="C69" i="11"/>
  <c r="C71" i="11"/>
  <c r="C73" i="11"/>
  <c r="C75" i="11"/>
  <c r="C77" i="11"/>
  <c r="C79" i="11"/>
  <c r="C81" i="11"/>
  <c r="C83" i="11"/>
  <c r="C85" i="11"/>
  <c r="C87" i="11"/>
  <c r="C89" i="11"/>
  <c r="C91" i="11"/>
  <c r="C93" i="11"/>
  <c r="C95" i="11"/>
  <c r="C97" i="11"/>
  <c r="C99" i="11"/>
  <c r="C101" i="11"/>
  <c r="C103" i="11"/>
  <c r="C105" i="11"/>
  <c r="C107" i="11"/>
  <c r="C109" i="11"/>
  <c r="C111" i="11"/>
  <c r="C113" i="11"/>
  <c r="C115" i="11"/>
  <c r="C117" i="11"/>
  <c r="C119" i="11"/>
  <c r="C121" i="11"/>
  <c r="C123" i="11"/>
  <c r="C125" i="11"/>
  <c r="C127" i="11"/>
  <c r="C129" i="11"/>
  <c r="C131" i="11"/>
  <c r="C133" i="11"/>
  <c r="C135" i="11"/>
  <c r="C137" i="11"/>
  <c r="C139" i="11"/>
  <c r="C141" i="11"/>
  <c r="C143" i="11"/>
  <c r="C145" i="11"/>
  <c r="C147" i="11"/>
  <c r="E1" i="7"/>
  <c r="E101" i="11"/>
  <c r="E102" i="11"/>
  <c r="E103" i="11"/>
  <c r="E104" i="11"/>
  <c r="E105" i="11"/>
  <c r="E106" i="11"/>
  <c r="G100" i="11"/>
  <c r="G149" i="11"/>
  <c r="G148" i="11"/>
  <c r="G147" i="11"/>
  <c r="G146" i="11"/>
  <c r="G145" i="11"/>
  <c r="G144" i="11"/>
  <c r="I100" i="11"/>
  <c r="I149" i="11"/>
  <c r="I148" i="11"/>
  <c r="I147" i="11"/>
  <c r="I146" i="11"/>
  <c r="I145" i="11"/>
  <c r="I144" i="11"/>
  <c r="I143" i="11"/>
  <c r="I142" i="11"/>
  <c r="I141" i="11"/>
  <c r="I140" i="11"/>
  <c r="I139" i="11"/>
  <c r="I138" i="11"/>
  <c r="I137" i="11"/>
  <c r="I136" i="11"/>
  <c r="I135" i="11"/>
  <c r="I134" i="11"/>
  <c r="I133" i="11"/>
  <c r="I132" i="11"/>
  <c r="I131" i="11"/>
  <c r="I130" i="11"/>
  <c r="I129" i="11"/>
  <c r="I128" i="11"/>
  <c r="I127" i="11"/>
  <c r="I126" i="11"/>
  <c r="I125" i="11"/>
  <c r="I124" i="11"/>
  <c r="I123" i="11"/>
  <c r="I122" i="11"/>
  <c r="I121" i="11"/>
  <c r="I120" i="11"/>
  <c r="I119" i="11"/>
  <c r="I118" i="11"/>
  <c r="I117" i="11"/>
  <c r="I116" i="11"/>
  <c r="I115" i="11"/>
  <c r="I114" i="11"/>
  <c r="I113" i="11"/>
  <c r="I112" i="11"/>
  <c r="I111" i="11"/>
  <c r="I110" i="11"/>
  <c r="I109" i="11"/>
  <c r="I108" i="11"/>
  <c r="I107" i="11"/>
  <c r="I102" i="11"/>
  <c r="I104" i="11"/>
  <c r="I106" i="11"/>
  <c r="I103" i="11"/>
  <c r="I105" i="11"/>
  <c r="E100" i="11"/>
  <c r="E149" i="11"/>
  <c r="E148" i="11"/>
  <c r="E147" i="11"/>
  <c r="E146" i="11"/>
  <c r="E145" i="11"/>
  <c r="E144" i="11"/>
  <c r="E143" i="11"/>
  <c r="E142" i="11"/>
  <c r="E141" i="11"/>
  <c r="E140" i="11"/>
  <c r="E139" i="11"/>
  <c r="E138" i="11"/>
  <c r="E137" i="11"/>
  <c r="E136" i="11"/>
  <c r="E135" i="11"/>
  <c r="E134" i="11"/>
  <c r="E133" i="11"/>
  <c r="E132" i="11"/>
  <c r="E131" i="11"/>
  <c r="E130" i="11"/>
  <c r="E129" i="11"/>
  <c r="E128" i="11"/>
  <c r="E127" i="11"/>
  <c r="E126" i="11"/>
  <c r="E125" i="11"/>
  <c r="E124" i="11"/>
  <c r="E123" i="11"/>
  <c r="E122" i="11"/>
  <c r="E121" i="11"/>
  <c r="E120" i="11"/>
  <c r="E119" i="11"/>
  <c r="E118" i="11"/>
  <c r="E117" i="11"/>
  <c r="E116" i="11"/>
  <c r="E115" i="11"/>
  <c r="E114" i="11"/>
  <c r="E113" i="11"/>
  <c r="E112" i="11"/>
  <c r="E111" i="11"/>
  <c r="E110" i="11"/>
  <c r="E109" i="11"/>
  <c r="E108" i="11"/>
  <c r="G102" i="11"/>
  <c r="G103" i="11"/>
  <c r="G104" i="11"/>
  <c r="G105" i="11"/>
  <c r="G106" i="11"/>
  <c r="G107" i="11"/>
  <c r="G108" i="11"/>
  <c r="G109" i="11"/>
  <c r="G110" i="11"/>
  <c r="G111" i="11"/>
  <c r="G112" i="11"/>
  <c r="G113" i="11"/>
  <c r="G114" i="11"/>
  <c r="G115" i="11"/>
  <c r="G116" i="11"/>
  <c r="G117" i="11"/>
  <c r="G118" i="11"/>
  <c r="G119" i="11"/>
  <c r="G120" i="11"/>
  <c r="G121" i="11"/>
  <c r="G122" i="11"/>
  <c r="G123" i="11"/>
  <c r="G124" i="11"/>
  <c r="G125" i="11"/>
  <c r="G126" i="11"/>
  <c r="G127" i="11"/>
  <c r="G128" i="11"/>
  <c r="G129" i="11"/>
  <c r="G130" i="11"/>
  <c r="G131" i="11"/>
  <c r="G132" i="11"/>
  <c r="G133" i="11"/>
  <c r="G134" i="11"/>
  <c r="G135" i="11"/>
  <c r="G136" i="11"/>
  <c r="G137" i="11"/>
  <c r="G138" i="11"/>
  <c r="G139" i="11"/>
  <c r="G140" i="11"/>
  <c r="G141" i="11"/>
  <c r="G142" i="11"/>
  <c r="G143" i="11"/>
  <c r="G101" i="11"/>
  <c r="I101" i="11"/>
  <c r="I3" i="11"/>
  <c r="I5" i="11"/>
  <c r="I7" i="11"/>
  <c r="I9" i="11"/>
  <c r="I11" i="11"/>
  <c r="I13" i="11"/>
  <c r="I15" i="11"/>
  <c r="I17" i="11"/>
  <c r="I19" i="11"/>
  <c r="I21" i="11"/>
  <c r="I23" i="11"/>
  <c r="I25" i="11"/>
  <c r="I27" i="11"/>
  <c r="I29" i="11"/>
  <c r="I31" i="11"/>
  <c r="I33" i="11"/>
  <c r="I35" i="11"/>
  <c r="I37" i="11"/>
  <c r="I39" i="11"/>
  <c r="I41" i="11"/>
  <c r="I43" i="11"/>
  <c r="I45" i="11"/>
  <c r="I47" i="11"/>
  <c r="I49" i="11"/>
  <c r="I51" i="11"/>
  <c r="I53" i="11"/>
  <c r="I55" i="11"/>
  <c r="I57" i="11"/>
  <c r="I59" i="11"/>
  <c r="I61" i="11"/>
  <c r="I63" i="11"/>
  <c r="I65" i="11"/>
  <c r="I67" i="11"/>
  <c r="I69" i="11"/>
  <c r="I71" i="11"/>
  <c r="I73" i="11"/>
  <c r="I75" i="11"/>
  <c r="I77" i="11"/>
  <c r="I79" i="11"/>
  <c r="I81" i="11"/>
  <c r="I83" i="11"/>
  <c r="I85" i="11"/>
  <c r="I87" i="11"/>
  <c r="I89" i="11"/>
  <c r="I91" i="11"/>
  <c r="I93" i="11"/>
  <c r="I95" i="11"/>
  <c r="I97" i="11"/>
  <c r="I99" i="11"/>
  <c r="I4" i="11"/>
  <c r="I6" i="11"/>
  <c r="I8" i="11"/>
  <c r="I10" i="11"/>
  <c r="I12" i="11"/>
  <c r="I14" i="11"/>
  <c r="I16" i="11"/>
  <c r="I18" i="11"/>
  <c r="I20" i="11"/>
  <c r="I22" i="11"/>
  <c r="I24" i="11"/>
  <c r="I26" i="11"/>
  <c r="I28" i="11"/>
  <c r="I30" i="11"/>
  <c r="I32" i="11"/>
  <c r="I34" i="11"/>
  <c r="I36" i="11"/>
  <c r="I38" i="11"/>
  <c r="I40" i="11"/>
  <c r="I42" i="11"/>
  <c r="I44" i="11"/>
  <c r="I46" i="11"/>
  <c r="I48" i="11"/>
  <c r="I50" i="11"/>
  <c r="I52" i="11"/>
  <c r="I54" i="11"/>
  <c r="I56" i="11"/>
  <c r="I58" i="11"/>
  <c r="I60" i="11"/>
  <c r="I62" i="11"/>
  <c r="I64" i="11"/>
  <c r="I66" i="11"/>
  <c r="I68" i="11"/>
  <c r="I70" i="11"/>
  <c r="I72" i="11"/>
  <c r="I74" i="11"/>
  <c r="I76" i="11"/>
  <c r="I78" i="11"/>
  <c r="I80" i="11"/>
  <c r="I82" i="11"/>
  <c r="I84" i="11"/>
  <c r="I86" i="11"/>
  <c r="I88" i="11"/>
  <c r="I90" i="11"/>
  <c r="I92" i="11"/>
  <c r="I94" i="11"/>
  <c r="I96" i="11"/>
  <c r="I98" i="11"/>
  <c r="G3" i="11"/>
  <c r="G5" i="11"/>
  <c r="G7" i="11"/>
  <c r="G9" i="11"/>
  <c r="G11" i="11"/>
  <c r="G13" i="11"/>
  <c r="G15" i="11"/>
  <c r="G17" i="11"/>
  <c r="G19" i="11"/>
  <c r="G21" i="11"/>
  <c r="G23" i="11"/>
  <c r="G25" i="11"/>
  <c r="G27" i="11"/>
  <c r="G29" i="11"/>
  <c r="G31" i="11"/>
  <c r="G33" i="11"/>
  <c r="G35" i="11"/>
  <c r="G37" i="11"/>
  <c r="G39" i="11"/>
  <c r="G41" i="11"/>
  <c r="G43" i="11"/>
  <c r="G45" i="11"/>
  <c r="G47" i="11"/>
  <c r="G49" i="11"/>
  <c r="G51" i="11"/>
  <c r="G53" i="11"/>
  <c r="G55" i="11"/>
  <c r="G57" i="11"/>
  <c r="G59" i="11"/>
  <c r="G61" i="11"/>
  <c r="G63" i="11"/>
  <c r="G65" i="11"/>
  <c r="G67" i="11"/>
  <c r="G69" i="11"/>
  <c r="G71" i="11"/>
  <c r="G73" i="11"/>
  <c r="G75" i="11"/>
  <c r="G77" i="11"/>
  <c r="G79" i="11"/>
  <c r="G81" i="11"/>
  <c r="G83" i="11"/>
  <c r="G85" i="11"/>
  <c r="G87" i="11"/>
  <c r="G89" i="11"/>
  <c r="G91" i="11"/>
  <c r="G93" i="11"/>
  <c r="G95" i="11"/>
  <c r="G97" i="11"/>
  <c r="G99" i="11"/>
  <c r="G4" i="11"/>
  <c r="G6" i="11"/>
  <c r="G8" i="11"/>
  <c r="G10" i="11"/>
  <c r="G12" i="11"/>
  <c r="G14" i="11"/>
  <c r="G16" i="11"/>
  <c r="G18" i="11"/>
  <c r="G20" i="11"/>
  <c r="G22" i="11"/>
  <c r="G24" i="11"/>
  <c r="G26" i="11"/>
  <c r="G28" i="11"/>
  <c r="G30" i="11"/>
  <c r="G32" i="11"/>
  <c r="G34" i="11"/>
  <c r="G36" i="11"/>
  <c r="G38" i="11"/>
  <c r="G40" i="11"/>
  <c r="G42" i="11"/>
  <c r="G44" i="11"/>
  <c r="G46" i="11"/>
  <c r="G48" i="11"/>
  <c r="G50" i="11"/>
  <c r="G52" i="11"/>
  <c r="G54" i="11"/>
  <c r="G56" i="11"/>
  <c r="G58" i="11"/>
  <c r="G60" i="11"/>
  <c r="G62" i="11"/>
  <c r="G64" i="11"/>
  <c r="G66" i="11"/>
  <c r="G68" i="11"/>
  <c r="G70" i="11"/>
  <c r="G72" i="11"/>
  <c r="G74" i="11"/>
  <c r="G76" i="11"/>
  <c r="G78" i="11"/>
  <c r="G80" i="11"/>
  <c r="G82" i="11"/>
  <c r="G84" i="11"/>
  <c r="G86" i="11"/>
  <c r="G88" i="11"/>
  <c r="G90" i="11"/>
  <c r="G92" i="11"/>
  <c r="G94" i="11"/>
  <c r="G96" i="11"/>
  <c r="G98" i="11"/>
  <c r="E3" i="11"/>
  <c r="E5" i="11"/>
  <c r="E7" i="11"/>
  <c r="E9" i="11"/>
  <c r="E11" i="11"/>
  <c r="E13" i="11"/>
  <c r="E15" i="11"/>
  <c r="E17" i="11"/>
  <c r="E19" i="11"/>
  <c r="E21" i="11"/>
  <c r="E23" i="11"/>
  <c r="E25" i="11"/>
  <c r="E27" i="11"/>
  <c r="E29" i="11"/>
  <c r="E31" i="11"/>
  <c r="E33" i="11"/>
  <c r="E35" i="11"/>
  <c r="E37" i="11"/>
  <c r="E39" i="11"/>
  <c r="E41" i="11"/>
  <c r="E43" i="11"/>
  <c r="E45" i="11"/>
  <c r="E47" i="11"/>
  <c r="E49" i="11"/>
  <c r="E51" i="11"/>
  <c r="E53" i="11"/>
  <c r="E55" i="11"/>
  <c r="E57" i="11"/>
  <c r="E59" i="11"/>
  <c r="E61" i="11"/>
  <c r="E63" i="11"/>
  <c r="E65" i="11"/>
  <c r="E67" i="11"/>
  <c r="E69" i="11"/>
  <c r="E71" i="11"/>
  <c r="E73" i="11"/>
  <c r="E75" i="11"/>
  <c r="E77" i="11"/>
  <c r="E79" i="11"/>
  <c r="E81" i="11"/>
  <c r="E83" i="11"/>
  <c r="E85" i="11"/>
  <c r="E87" i="11"/>
  <c r="E89" i="11"/>
  <c r="E91" i="11"/>
  <c r="E93" i="11"/>
  <c r="E95" i="11"/>
  <c r="E97" i="11"/>
  <c r="E99" i="11"/>
  <c r="E4" i="11"/>
  <c r="E6" i="11"/>
  <c r="E8" i="11"/>
  <c r="E10" i="11"/>
  <c r="E12" i="11"/>
  <c r="E14" i="11"/>
  <c r="E16" i="11"/>
  <c r="E18" i="11"/>
  <c r="E20" i="11"/>
  <c r="E22" i="11"/>
  <c r="E24" i="11"/>
  <c r="E26" i="11"/>
  <c r="E28" i="11"/>
  <c r="E30" i="11"/>
  <c r="E32" i="11"/>
  <c r="E34" i="11"/>
  <c r="E36" i="11"/>
  <c r="E38" i="11"/>
  <c r="E40" i="11"/>
  <c r="E42" i="11"/>
  <c r="E44" i="11"/>
  <c r="E46" i="11"/>
  <c r="E48" i="11"/>
  <c r="E50" i="11"/>
  <c r="E52" i="11"/>
  <c r="E54" i="11"/>
  <c r="E56" i="11"/>
  <c r="E58" i="11"/>
  <c r="E60" i="11"/>
  <c r="E62" i="11"/>
  <c r="E64" i="11"/>
  <c r="E66" i="11"/>
  <c r="E68" i="11"/>
  <c r="E70" i="11"/>
  <c r="E72" i="11"/>
  <c r="E74" i="11"/>
  <c r="E76" i="11"/>
  <c r="E78" i="11"/>
  <c r="E80" i="11"/>
  <c r="E82" i="11"/>
  <c r="E84" i="11"/>
  <c r="E86" i="11"/>
  <c r="E88" i="11"/>
  <c r="E90" i="11"/>
  <c r="E92" i="11"/>
  <c r="E94" i="11"/>
  <c r="E96" i="11"/>
  <c r="E98" i="11"/>
  <c r="A1" i="11"/>
  <c r="C7" i="7"/>
  <c r="B7" i="7"/>
  <c r="A7" i="7" s="1"/>
  <c r="F2" i="7"/>
  <c r="F7" i="7"/>
  <c r="D8" i="7"/>
  <c r="G5" i="7"/>
  <c r="F4" i="7"/>
  <c r="F6" i="7"/>
  <c r="B8" i="7" l="1"/>
  <c r="A8" i="7" s="1"/>
  <c r="C8" i="7"/>
  <c r="G3" i="7"/>
  <c r="D9" i="7"/>
  <c r="E8" i="7"/>
  <c r="H5" i="7"/>
  <c r="G8" i="7"/>
  <c r="G7" i="7"/>
  <c r="G6" i="7"/>
  <c r="G4" i="7"/>
  <c r="F8" i="7"/>
  <c r="G2" i="7" l="1"/>
  <c r="G1" i="7"/>
  <c r="G9" i="7"/>
  <c r="B9" i="7"/>
  <c r="C9" i="7"/>
  <c r="A9" i="7"/>
  <c r="H3" i="7"/>
  <c r="I5" i="7"/>
  <c r="H4" i="7"/>
  <c r="H9" i="7"/>
  <c r="H8" i="7"/>
  <c r="H7" i="7"/>
  <c r="H6" i="7"/>
  <c r="D10" i="7"/>
  <c r="E9" i="7"/>
  <c r="F9" i="7"/>
  <c r="H2" i="7" l="1"/>
  <c r="H1" i="7"/>
  <c r="H10" i="7"/>
  <c r="B10" i="7"/>
  <c r="A10" i="7" s="1"/>
  <c r="C10" i="7"/>
  <c r="I3" i="7"/>
  <c r="D11" i="7"/>
  <c r="E10" i="7"/>
  <c r="F10" i="7"/>
  <c r="G10" i="7"/>
  <c r="J5" i="7"/>
  <c r="I10" i="7"/>
  <c r="I9" i="7"/>
  <c r="I8" i="7"/>
  <c r="I7" i="7"/>
  <c r="I6" i="7"/>
  <c r="I4" i="7"/>
  <c r="I2" i="7" l="1"/>
  <c r="I1" i="7"/>
  <c r="I11" i="7"/>
  <c r="B11" i="7"/>
  <c r="C11" i="7"/>
  <c r="A11" i="7"/>
  <c r="J3" i="7"/>
  <c r="K5" i="7"/>
  <c r="J4" i="7"/>
  <c r="J11" i="7"/>
  <c r="J10" i="7"/>
  <c r="J9" i="7"/>
  <c r="J8" i="7"/>
  <c r="J7" i="7"/>
  <c r="J6" i="7"/>
  <c r="D12" i="7"/>
  <c r="E11" i="7"/>
  <c r="F11" i="7"/>
  <c r="G11" i="7"/>
  <c r="H11" i="7"/>
  <c r="J2" i="7" l="1"/>
  <c r="J1" i="7"/>
  <c r="J12" i="7"/>
  <c r="B12" i="7"/>
  <c r="A12" i="7" s="1"/>
  <c r="C12" i="7"/>
  <c r="K3" i="7"/>
  <c r="D13" i="7"/>
  <c r="E12" i="7"/>
  <c r="F12" i="7"/>
  <c r="G12" i="7"/>
  <c r="H12" i="7"/>
  <c r="I12" i="7"/>
  <c r="L5" i="7"/>
  <c r="K12" i="7"/>
  <c r="K11" i="7"/>
  <c r="K10" i="7"/>
  <c r="K9" i="7"/>
  <c r="K8" i="7"/>
  <c r="K7" i="7"/>
  <c r="K6" i="7"/>
  <c r="K4" i="7"/>
  <c r="K2" i="7" l="1"/>
  <c r="K1" i="7"/>
  <c r="K13" i="7"/>
  <c r="B13" i="7"/>
  <c r="C13" i="7"/>
  <c r="A13" i="7"/>
  <c r="L3" i="7"/>
  <c r="M5" i="7"/>
  <c r="L4" i="7"/>
  <c r="L13" i="7"/>
  <c r="L12" i="7"/>
  <c r="L11" i="7"/>
  <c r="L10" i="7"/>
  <c r="L9" i="7"/>
  <c r="L8" i="7"/>
  <c r="L7" i="7"/>
  <c r="L6" i="7"/>
  <c r="D14" i="7"/>
  <c r="E13" i="7"/>
  <c r="F13" i="7"/>
  <c r="G13" i="7"/>
  <c r="H13" i="7"/>
  <c r="I13" i="7"/>
  <c r="J13" i="7"/>
  <c r="L2" i="7" l="1"/>
  <c r="L1" i="7"/>
  <c r="B14" i="7"/>
  <c r="C14" i="7"/>
  <c r="A14" i="7"/>
  <c r="M3" i="7"/>
  <c r="D15" i="7"/>
  <c r="E14" i="7"/>
  <c r="F14" i="7"/>
  <c r="G14" i="7"/>
  <c r="H14" i="7"/>
  <c r="I14" i="7"/>
  <c r="J14" i="7"/>
  <c r="K14" i="7"/>
  <c r="N5" i="7"/>
  <c r="M14" i="7"/>
  <c r="M13" i="7"/>
  <c r="M12" i="7"/>
  <c r="M11" i="7"/>
  <c r="M10" i="7"/>
  <c r="M9" i="7"/>
  <c r="M8" i="7"/>
  <c r="M7" i="7"/>
  <c r="M6" i="7"/>
  <c r="M4" i="7"/>
  <c r="L14" i="7"/>
  <c r="M2" i="7" l="1"/>
  <c r="M1" i="7"/>
  <c r="C15" i="7"/>
  <c r="B15" i="7"/>
  <c r="A15" i="7" s="1"/>
  <c r="N3" i="7"/>
  <c r="O5" i="7"/>
  <c r="N4" i="7"/>
  <c r="N15" i="7"/>
  <c r="N14" i="7"/>
  <c r="N13" i="7"/>
  <c r="N12" i="7"/>
  <c r="N11" i="7"/>
  <c r="N10" i="7"/>
  <c r="N9" i="7"/>
  <c r="N8" i="7"/>
  <c r="N7" i="7"/>
  <c r="N6" i="7"/>
  <c r="D16" i="7"/>
  <c r="E15" i="7"/>
  <c r="F15" i="7"/>
  <c r="G15" i="7"/>
  <c r="H15" i="7"/>
  <c r="I15" i="7"/>
  <c r="J15" i="7"/>
  <c r="K15" i="7"/>
  <c r="L15" i="7"/>
  <c r="M15" i="7"/>
  <c r="N2" i="7" l="1"/>
  <c r="N1" i="7"/>
  <c r="N16" i="7"/>
  <c r="B16" i="7"/>
  <c r="A16" i="7" s="1"/>
  <c r="C16" i="7"/>
  <c r="O3" i="7"/>
  <c r="D17" i="7"/>
  <c r="E16" i="7"/>
  <c r="F16" i="7"/>
  <c r="G16" i="7"/>
  <c r="H16" i="7"/>
  <c r="I16" i="7"/>
  <c r="J16" i="7"/>
  <c r="K16" i="7"/>
  <c r="L16" i="7"/>
  <c r="M16" i="7"/>
  <c r="P5" i="7"/>
  <c r="O16" i="7"/>
  <c r="O15" i="7"/>
  <c r="O14" i="7"/>
  <c r="O13" i="7"/>
  <c r="O12" i="7"/>
  <c r="O11" i="7"/>
  <c r="O10" i="7"/>
  <c r="O9" i="7"/>
  <c r="O8" i="7"/>
  <c r="O7" i="7"/>
  <c r="O6" i="7"/>
  <c r="O4" i="7"/>
  <c r="O2" i="7" l="1"/>
  <c r="O1" i="7"/>
  <c r="O17" i="7"/>
  <c r="C17" i="7"/>
  <c r="B17" i="7"/>
  <c r="A17" i="7" s="1"/>
  <c r="P3" i="7"/>
  <c r="Q5" i="7"/>
  <c r="P17" i="7"/>
  <c r="P4" i="7"/>
  <c r="P16" i="7"/>
  <c r="P15" i="7"/>
  <c r="P14" i="7"/>
  <c r="P13" i="7"/>
  <c r="P12" i="7"/>
  <c r="P11" i="7"/>
  <c r="P10" i="7"/>
  <c r="P9" i="7"/>
  <c r="P8" i="7"/>
  <c r="P7" i="7"/>
  <c r="P6" i="7"/>
  <c r="D18" i="7"/>
  <c r="E17" i="7"/>
  <c r="F17" i="7"/>
  <c r="G17" i="7"/>
  <c r="H17" i="7"/>
  <c r="I17" i="7"/>
  <c r="J17" i="7"/>
  <c r="K17" i="7"/>
  <c r="L17" i="7"/>
  <c r="M17" i="7"/>
  <c r="N17" i="7"/>
  <c r="P2" i="7" l="1"/>
  <c r="P1" i="7"/>
  <c r="B18" i="7"/>
  <c r="A18" i="7" s="1"/>
  <c r="C18" i="7"/>
  <c r="Q3" i="7"/>
  <c r="D19" i="7"/>
  <c r="E18" i="7"/>
  <c r="F18" i="7"/>
  <c r="G18" i="7"/>
  <c r="H18" i="7"/>
  <c r="I18" i="7"/>
  <c r="J18" i="7"/>
  <c r="K18" i="7"/>
  <c r="L18" i="7"/>
  <c r="M18" i="7"/>
  <c r="N18" i="7"/>
  <c r="O18" i="7"/>
  <c r="P18" i="7"/>
  <c r="R5" i="7"/>
  <c r="Q19" i="7"/>
  <c r="Q18" i="7"/>
  <c r="Q17" i="7"/>
  <c r="Q16" i="7"/>
  <c r="Q15" i="7"/>
  <c r="Q14" i="7"/>
  <c r="Q13" i="7"/>
  <c r="Q12" i="7"/>
  <c r="Q11" i="7"/>
  <c r="Q10" i="7"/>
  <c r="Q9" i="7"/>
  <c r="Q8" i="7"/>
  <c r="Q7" i="7"/>
  <c r="Q6" i="7"/>
  <c r="Q4" i="7"/>
  <c r="Q2" i="7" l="1"/>
  <c r="Q1" i="7"/>
  <c r="C19" i="7"/>
  <c r="B19" i="7"/>
  <c r="A19" i="7" s="1"/>
  <c r="R3" i="7"/>
  <c r="S5" i="7"/>
  <c r="R19" i="7"/>
  <c r="R18" i="7"/>
  <c r="R4" i="7"/>
  <c r="R17" i="7"/>
  <c r="R16" i="7"/>
  <c r="R15" i="7"/>
  <c r="R14" i="7"/>
  <c r="R13" i="7"/>
  <c r="R12" i="7"/>
  <c r="R11" i="7"/>
  <c r="R10" i="7"/>
  <c r="R9" i="7"/>
  <c r="R8" i="7"/>
  <c r="R7" i="7"/>
  <c r="R6" i="7"/>
  <c r="D20" i="7"/>
  <c r="E19" i="7"/>
  <c r="F19" i="7"/>
  <c r="G19" i="7"/>
  <c r="H19" i="7"/>
  <c r="I19" i="7"/>
  <c r="J19" i="7"/>
  <c r="K19" i="7"/>
  <c r="L19" i="7"/>
  <c r="M19" i="7"/>
  <c r="N19" i="7"/>
  <c r="O19" i="7"/>
  <c r="P19" i="7"/>
  <c r="R2" i="7" l="1"/>
  <c r="R1" i="7"/>
  <c r="B20" i="7"/>
  <c r="A20" i="7" s="1"/>
  <c r="C20" i="7"/>
  <c r="S3" i="7"/>
  <c r="D21" i="7"/>
  <c r="E20" i="7"/>
  <c r="F20" i="7"/>
  <c r="G20" i="7"/>
  <c r="H20" i="7"/>
  <c r="I20" i="7"/>
  <c r="J20" i="7"/>
  <c r="K20" i="7"/>
  <c r="L20" i="7"/>
  <c r="M20" i="7"/>
  <c r="N20" i="7"/>
  <c r="O20" i="7"/>
  <c r="P20" i="7"/>
  <c r="Q20" i="7"/>
  <c r="R20" i="7"/>
  <c r="T5" i="7"/>
  <c r="S21" i="7"/>
  <c r="S20" i="7"/>
  <c r="S19" i="7"/>
  <c r="S18" i="7"/>
  <c r="S17" i="7"/>
  <c r="S16" i="7"/>
  <c r="S15" i="7"/>
  <c r="S14" i="7"/>
  <c r="S13" i="7"/>
  <c r="S12" i="7"/>
  <c r="S11" i="7"/>
  <c r="S10" i="7"/>
  <c r="S9" i="7"/>
  <c r="S8" i="7"/>
  <c r="S7" i="7"/>
  <c r="S6" i="7"/>
  <c r="S4" i="7"/>
  <c r="S2" i="7" l="1"/>
  <c r="S1" i="7"/>
  <c r="C21" i="7"/>
  <c r="B21" i="7"/>
  <c r="A21" i="7" s="1"/>
  <c r="T3" i="7"/>
  <c r="T2" i="7" s="1"/>
  <c r="T21" i="7"/>
  <c r="T20" i="7"/>
  <c r="T19" i="7"/>
  <c r="T18" i="7"/>
  <c r="T17" i="7"/>
  <c r="T4" i="7"/>
  <c r="U5" i="7"/>
  <c r="T16" i="7"/>
  <c r="T15" i="7"/>
  <c r="T14" i="7"/>
  <c r="T13" i="7"/>
  <c r="T12" i="7"/>
  <c r="T11" i="7"/>
  <c r="T10" i="7"/>
  <c r="T9" i="7"/>
  <c r="T8" i="7"/>
  <c r="T7" i="7"/>
  <c r="T6" i="7"/>
  <c r="D22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T22" i="7" l="1"/>
  <c r="B22" i="7"/>
  <c r="A22" i="7" s="1"/>
  <c r="C22" i="7"/>
  <c r="U3" i="7"/>
  <c r="U2" i="7" s="1"/>
  <c r="D23" i="7"/>
  <c r="E22" i="7"/>
  <c r="F22" i="7"/>
  <c r="G22" i="7"/>
  <c r="H22" i="7"/>
  <c r="I22" i="7"/>
  <c r="J22" i="7"/>
  <c r="K22" i="7"/>
  <c r="L22" i="7"/>
  <c r="M22" i="7"/>
  <c r="N22" i="7"/>
  <c r="O22" i="7"/>
  <c r="P22" i="7"/>
  <c r="Q22" i="7"/>
  <c r="R22" i="7"/>
  <c r="S22" i="7"/>
  <c r="V5" i="7"/>
  <c r="U22" i="7"/>
  <c r="U21" i="7"/>
  <c r="U20" i="7"/>
  <c r="U19" i="7"/>
  <c r="U18" i="7"/>
  <c r="U17" i="7"/>
  <c r="U16" i="7"/>
  <c r="U15" i="7"/>
  <c r="U14" i="7"/>
  <c r="U13" i="7"/>
  <c r="U12" i="7"/>
  <c r="U11" i="7"/>
  <c r="U10" i="7"/>
  <c r="U9" i="7"/>
  <c r="U8" i="7"/>
  <c r="U7" i="7"/>
  <c r="U6" i="7"/>
  <c r="U4" i="7"/>
  <c r="U23" i="7" l="1"/>
  <c r="C23" i="7"/>
  <c r="B23" i="7"/>
  <c r="A23" i="7" s="1"/>
  <c r="V3" i="7"/>
  <c r="V2" i="7" s="1"/>
  <c r="W5" i="7"/>
  <c r="V23" i="7"/>
  <c r="V22" i="7"/>
  <c r="V21" i="7"/>
  <c r="V20" i="7"/>
  <c r="V19" i="7"/>
  <c r="V18" i="7"/>
  <c r="V4" i="7"/>
  <c r="V17" i="7"/>
  <c r="V16" i="7"/>
  <c r="V15" i="7"/>
  <c r="V14" i="7"/>
  <c r="V13" i="7"/>
  <c r="V12" i="7"/>
  <c r="V11" i="7"/>
  <c r="V10" i="7"/>
  <c r="V9" i="7"/>
  <c r="V8" i="7"/>
  <c r="V7" i="7"/>
  <c r="V6" i="7"/>
  <c r="D24" i="7"/>
  <c r="E23" i="7"/>
  <c r="F23" i="7"/>
  <c r="G23" i="7"/>
  <c r="H23" i="7"/>
  <c r="I23" i="7"/>
  <c r="J23" i="7"/>
  <c r="K23" i="7"/>
  <c r="L23" i="7"/>
  <c r="M23" i="7"/>
  <c r="N23" i="7"/>
  <c r="O23" i="7"/>
  <c r="P23" i="7"/>
  <c r="Q23" i="7"/>
  <c r="R23" i="7"/>
  <c r="S23" i="7"/>
  <c r="T23" i="7"/>
  <c r="B24" i="7" l="1"/>
  <c r="A24" i="7" s="1"/>
  <c r="C24" i="7"/>
  <c r="W3" i="7"/>
  <c r="W2" i="7" s="1"/>
  <c r="D25" i="7"/>
  <c r="E24" i="7"/>
  <c r="F24" i="7"/>
  <c r="G24" i="7"/>
  <c r="H24" i="7"/>
  <c r="I24" i="7"/>
  <c r="J24" i="7"/>
  <c r="K24" i="7"/>
  <c r="L24" i="7"/>
  <c r="M24" i="7"/>
  <c r="N24" i="7"/>
  <c r="O24" i="7"/>
  <c r="P24" i="7"/>
  <c r="Q24" i="7"/>
  <c r="R24" i="7"/>
  <c r="S24" i="7"/>
  <c r="T24" i="7"/>
  <c r="U24" i="7"/>
  <c r="V24" i="7"/>
  <c r="X5" i="7"/>
  <c r="W25" i="7"/>
  <c r="W24" i="7"/>
  <c r="W23" i="7"/>
  <c r="W22" i="7"/>
  <c r="W21" i="7"/>
  <c r="W20" i="7"/>
  <c r="W19" i="7"/>
  <c r="W18" i="7"/>
  <c r="W17" i="7"/>
  <c r="W16" i="7"/>
  <c r="W15" i="7"/>
  <c r="W14" i="7"/>
  <c r="W13" i="7"/>
  <c r="W12" i="7"/>
  <c r="W11" i="7"/>
  <c r="W10" i="7"/>
  <c r="W9" i="7"/>
  <c r="W8" i="7"/>
  <c r="W7" i="7"/>
  <c r="W6" i="7"/>
  <c r="W4" i="7"/>
  <c r="C25" i="7" l="1"/>
  <c r="B25" i="7"/>
  <c r="A25" i="7" s="1"/>
  <c r="X3" i="7"/>
  <c r="X2" i="7" s="1"/>
  <c r="Y5" i="7"/>
  <c r="X25" i="7"/>
  <c r="X24" i="7"/>
  <c r="X23" i="7"/>
  <c r="X22" i="7"/>
  <c r="X21" i="7"/>
  <c r="X20" i="7"/>
  <c r="X19" i="7"/>
  <c r="X18" i="7"/>
  <c r="X17" i="7"/>
  <c r="X16" i="7"/>
  <c r="X4" i="7"/>
  <c r="X15" i="7"/>
  <c r="X14" i="7"/>
  <c r="X13" i="7"/>
  <c r="X12" i="7"/>
  <c r="X11" i="7"/>
  <c r="X10" i="7"/>
  <c r="X9" i="7"/>
  <c r="X8" i="7"/>
  <c r="X7" i="7"/>
  <c r="X6" i="7"/>
  <c r="D26" i="7"/>
  <c r="E25" i="7"/>
  <c r="F25" i="7"/>
  <c r="G25" i="7"/>
  <c r="H25" i="7"/>
  <c r="I25" i="7"/>
  <c r="J25" i="7"/>
  <c r="K25" i="7"/>
  <c r="L25" i="7"/>
  <c r="M25" i="7"/>
  <c r="N25" i="7"/>
  <c r="O25" i="7"/>
  <c r="P25" i="7"/>
  <c r="Q25" i="7"/>
  <c r="R25" i="7"/>
  <c r="S25" i="7"/>
  <c r="T25" i="7"/>
  <c r="U25" i="7"/>
  <c r="V25" i="7"/>
  <c r="B26" i="7" l="1"/>
  <c r="A26" i="7" s="1"/>
  <c r="C26" i="7"/>
  <c r="Y3" i="7"/>
  <c r="Y2" i="7" s="1"/>
  <c r="D27" i="7"/>
  <c r="E26" i="7"/>
  <c r="F26" i="7"/>
  <c r="G26" i="7"/>
  <c r="H26" i="7"/>
  <c r="I26" i="7"/>
  <c r="J26" i="7"/>
  <c r="K26" i="7"/>
  <c r="L26" i="7"/>
  <c r="M26" i="7"/>
  <c r="N26" i="7"/>
  <c r="O26" i="7"/>
  <c r="P26" i="7"/>
  <c r="Q26" i="7"/>
  <c r="R26" i="7"/>
  <c r="S26" i="7"/>
  <c r="T26" i="7"/>
  <c r="U26" i="7"/>
  <c r="V26" i="7"/>
  <c r="W26" i="7"/>
  <c r="X26" i="7"/>
  <c r="Z5" i="7"/>
  <c r="Y27" i="7"/>
  <c r="Y22" i="7"/>
  <c r="Y21" i="7"/>
  <c r="Y20" i="7"/>
  <c r="Y19" i="7"/>
  <c r="Y18" i="7"/>
  <c r="Y17" i="7"/>
  <c r="Y16" i="7"/>
  <c r="Y26" i="7"/>
  <c r="Y25" i="7"/>
  <c r="Y24" i="7"/>
  <c r="Y23" i="7"/>
  <c r="Y15" i="7"/>
  <c r="Y14" i="7"/>
  <c r="Y13" i="7"/>
  <c r="Y12" i="7"/>
  <c r="Y11" i="7"/>
  <c r="Y10" i="7"/>
  <c r="Y9" i="7"/>
  <c r="Y8" i="7"/>
  <c r="Y7" i="7"/>
  <c r="Y6" i="7"/>
  <c r="Y4" i="7"/>
  <c r="C27" i="7" l="1"/>
  <c r="B27" i="7"/>
  <c r="A27" i="7" s="1"/>
  <c r="Z3" i="7"/>
  <c r="Z2" i="7" s="1"/>
  <c r="AA5" i="7"/>
  <c r="Z27" i="7"/>
  <c r="Z26" i="7"/>
  <c r="Z25" i="7"/>
  <c r="Z24" i="7"/>
  <c r="Z23" i="7"/>
  <c r="Z22" i="7"/>
  <c r="Z21" i="7"/>
  <c r="Z20" i="7"/>
  <c r="Z19" i="7"/>
  <c r="Z18" i="7"/>
  <c r="Z4" i="7"/>
  <c r="Z17" i="7"/>
  <c r="Z16" i="7"/>
  <c r="Z15" i="7"/>
  <c r="Z14" i="7"/>
  <c r="Z13" i="7"/>
  <c r="Z12" i="7"/>
  <c r="Z11" i="7"/>
  <c r="Z10" i="7"/>
  <c r="Z9" i="7"/>
  <c r="Z8" i="7"/>
  <c r="Z7" i="7"/>
  <c r="Z6" i="7"/>
  <c r="D28" i="7"/>
  <c r="E27" i="7"/>
  <c r="F27" i="7"/>
  <c r="G27" i="7"/>
  <c r="H27" i="7"/>
  <c r="I27" i="7"/>
  <c r="J27" i="7"/>
  <c r="K27" i="7"/>
  <c r="L27" i="7"/>
  <c r="M27" i="7"/>
  <c r="N27" i="7"/>
  <c r="O27" i="7"/>
  <c r="P27" i="7"/>
  <c r="Q27" i="7"/>
  <c r="R27" i="7"/>
  <c r="S27" i="7"/>
  <c r="T27" i="7"/>
  <c r="U27" i="7"/>
  <c r="V27" i="7"/>
  <c r="W27" i="7"/>
  <c r="X27" i="7"/>
  <c r="B28" i="7" l="1"/>
  <c r="A28" i="7" s="1"/>
  <c r="C28" i="7"/>
  <c r="AA3" i="7"/>
  <c r="AA2" i="7" s="1"/>
  <c r="D29" i="7"/>
  <c r="E28" i="7"/>
  <c r="F28" i="7"/>
  <c r="G28" i="7"/>
  <c r="H28" i="7"/>
  <c r="I28" i="7"/>
  <c r="J28" i="7"/>
  <c r="K28" i="7"/>
  <c r="L28" i="7"/>
  <c r="M28" i="7"/>
  <c r="N28" i="7"/>
  <c r="O28" i="7"/>
  <c r="P28" i="7"/>
  <c r="Q28" i="7"/>
  <c r="R28" i="7"/>
  <c r="S28" i="7"/>
  <c r="T28" i="7"/>
  <c r="U28" i="7"/>
  <c r="V28" i="7"/>
  <c r="W28" i="7"/>
  <c r="X28" i="7"/>
  <c r="Y28" i="7"/>
  <c r="Z28" i="7"/>
  <c r="AB5" i="7"/>
  <c r="AA29" i="7"/>
  <c r="AA28" i="7"/>
  <c r="AA27" i="7"/>
  <c r="AA26" i="7"/>
  <c r="AA25" i="7"/>
  <c r="AA24" i="7"/>
  <c r="AA23" i="7"/>
  <c r="AA22" i="7"/>
  <c r="AA21" i="7"/>
  <c r="AA20" i="7"/>
  <c r="AA19" i="7"/>
  <c r="AA18" i="7"/>
  <c r="AA17" i="7"/>
  <c r="AA16" i="7"/>
  <c r="AA15" i="7"/>
  <c r="AA14" i="7"/>
  <c r="AA13" i="7"/>
  <c r="AA12" i="7"/>
  <c r="AA11" i="7"/>
  <c r="AA10" i="7"/>
  <c r="AA9" i="7"/>
  <c r="AA8" i="7"/>
  <c r="AA7" i="7"/>
  <c r="AA6" i="7"/>
  <c r="AA4" i="7"/>
  <c r="C29" i="7" l="1"/>
  <c r="B29" i="7"/>
  <c r="A29" i="7" s="1"/>
  <c r="AB3" i="7"/>
  <c r="AB2" i="7" s="1"/>
  <c r="AB29" i="7"/>
  <c r="AB28" i="7"/>
  <c r="AB27" i="7"/>
  <c r="AB26" i="7"/>
  <c r="AB25" i="7"/>
  <c r="AB24" i="7"/>
  <c r="AB23" i="7"/>
  <c r="AB22" i="7"/>
  <c r="AB21" i="7"/>
  <c r="AB20" i="7"/>
  <c r="AB19" i="7"/>
  <c r="AB18" i="7"/>
  <c r="AB17" i="7"/>
  <c r="AB16" i="7"/>
  <c r="AB4" i="7"/>
  <c r="AB15" i="7"/>
  <c r="AB14" i="7"/>
  <c r="AB13" i="7"/>
  <c r="AB12" i="7"/>
  <c r="AB11" i="7"/>
  <c r="AB10" i="7"/>
  <c r="AB9" i="7"/>
  <c r="AB8" i="7"/>
  <c r="AB7" i="7"/>
  <c r="AB6" i="7"/>
  <c r="E29" i="7"/>
  <c r="F29" i="7"/>
  <c r="G29" i="7"/>
  <c r="H29" i="7"/>
  <c r="I29" i="7"/>
  <c r="J29" i="7"/>
  <c r="K29" i="7"/>
  <c r="L29" i="7"/>
  <c r="M29" i="7"/>
  <c r="N29" i="7"/>
  <c r="O29" i="7"/>
  <c r="P29" i="7"/>
  <c r="Q29" i="7"/>
  <c r="R29" i="7"/>
  <c r="S29" i="7"/>
  <c r="T29" i="7"/>
  <c r="U29" i="7"/>
  <c r="V29" i="7"/>
  <c r="W29" i="7"/>
  <c r="X29" i="7"/>
  <c r="Y29" i="7"/>
  <c r="Z29" i="7"/>
</calcChain>
</file>

<file path=xl/sharedStrings.xml><?xml version="1.0" encoding="utf-8"?>
<sst xmlns="http://schemas.openxmlformats.org/spreadsheetml/2006/main" count="1020" uniqueCount="425">
  <si>
    <t>grove</t>
  </si>
  <si>
    <t>ville</t>
  </si>
  <si>
    <t>town</t>
  </si>
  <si>
    <t>ship</t>
  </si>
  <si>
    <t>view</t>
  </si>
  <si>
    <t>bank</t>
  </si>
  <si>
    <t>bridge</t>
  </si>
  <si>
    <t>dell</t>
  </si>
  <si>
    <t>Mount</t>
  </si>
  <si>
    <t>New</t>
  </si>
  <si>
    <t>North</t>
  </si>
  <si>
    <t>South</t>
  </si>
  <si>
    <t>East</t>
  </si>
  <si>
    <t>West</t>
  </si>
  <si>
    <t>mount</t>
  </si>
  <si>
    <t>stead</t>
  </si>
  <si>
    <t>Charles</t>
  </si>
  <si>
    <t>York</t>
  </si>
  <si>
    <t>Spring</t>
  </si>
  <si>
    <t>Cove</t>
  </si>
  <si>
    <t>Fair</t>
  </si>
  <si>
    <t>Beech</t>
  </si>
  <si>
    <t>Mill</t>
  </si>
  <si>
    <t>Falls</t>
  </si>
  <si>
    <t>lawn</t>
  </si>
  <si>
    <t>Lake</t>
  </si>
  <si>
    <t>Fort</t>
  </si>
  <si>
    <t>Crossing</t>
  </si>
  <si>
    <t>Springs</t>
  </si>
  <si>
    <t>way</t>
  </si>
  <si>
    <t>caster</t>
  </si>
  <si>
    <t>Center</t>
  </si>
  <si>
    <t>park</t>
  </si>
  <si>
    <t>brook</t>
  </si>
  <si>
    <t>vale</t>
  </si>
  <si>
    <t>Elm</t>
  </si>
  <si>
    <t>Oak</t>
  </si>
  <si>
    <t>Willow</t>
  </si>
  <si>
    <t>Hans</t>
  </si>
  <si>
    <t>Win</t>
  </si>
  <si>
    <t>Ridge</t>
  </si>
  <si>
    <t>wich</t>
  </si>
  <si>
    <t>ton</t>
  </si>
  <si>
    <t>Salem</t>
  </si>
  <si>
    <t>Mans</t>
  </si>
  <si>
    <t>Bank</t>
  </si>
  <si>
    <t>Upper</t>
  </si>
  <si>
    <t>Lower</t>
  </si>
  <si>
    <t>dam</t>
  </si>
  <si>
    <t>Estates</t>
  </si>
  <si>
    <t>line</t>
  </si>
  <si>
    <t>field</t>
  </si>
  <si>
    <t>Grand</t>
  </si>
  <si>
    <t>Wood</t>
  </si>
  <si>
    <t>Crest</t>
  </si>
  <si>
    <t>Knox</t>
  </si>
  <si>
    <t>Ross</t>
  </si>
  <si>
    <t>mont</t>
  </si>
  <si>
    <t>more</t>
  </si>
  <si>
    <t>moore</t>
  </si>
  <si>
    <t>side</t>
  </si>
  <si>
    <t>Day</t>
  </si>
  <si>
    <t>Night</t>
  </si>
  <si>
    <t>Wes</t>
  </si>
  <si>
    <t>opolis</t>
  </si>
  <si>
    <t>Hill</t>
  </si>
  <si>
    <t>Junction</t>
  </si>
  <si>
    <t>bay</t>
  </si>
  <si>
    <t>Sharon</t>
  </si>
  <si>
    <t>Ash</t>
  </si>
  <si>
    <t>Maple</t>
  </si>
  <si>
    <t>Ben</t>
  </si>
  <si>
    <t>Iron</t>
  </si>
  <si>
    <t>Deer</t>
  </si>
  <si>
    <t>Royal</t>
  </si>
  <si>
    <t>ford</t>
  </si>
  <si>
    <t>Annex</t>
  </si>
  <si>
    <t>Landing</t>
  </si>
  <si>
    <t>Hart</t>
  </si>
  <si>
    <t>Dan</t>
  </si>
  <si>
    <t>vania</t>
  </si>
  <si>
    <t>Eagle</t>
  </si>
  <si>
    <t>Blan</t>
  </si>
  <si>
    <t>Haven</t>
  </si>
  <si>
    <t>Yellow</t>
  </si>
  <si>
    <t>hunt</t>
  </si>
  <si>
    <t>crest</t>
  </si>
  <si>
    <t>Ferry</t>
  </si>
  <si>
    <t>Green</t>
  </si>
  <si>
    <t>White</t>
  </si>
  <si>
    <t>Linden</t>
  </si>
  <si>
    <t>Ox</t>
  </si>
  <si>
    <t>May</t>
  </si>
  <si>
    <t>Harvey</t>
  </si>
  <si>
    <t>Wins</t>
  </si>
  <si>
    <t>Stone</t>
  </si>
  <si>
    <t>High</t>
  </si>
  <si>
    <t>Plain</t>
  </si>
  <si>
    <t>Rose</t>
  </si>
  <si>
    <t>King</t>
  </si>
  <si>
    <t>palm</t>
  </si>
  <si>
    <t>Palm</t>
  </si>
  <si>
    <t>shire</t>
  </si>
  <si>
    <t>worth</t>
  </si>
  <si>
    <t>Kent</t>
  </si>
  <si>
    <t>Layne</t>
  </si>
  <si>
    <t>Quaker</t>
  </si>
  <si>
    <t>Owen</t>
  </si>
  <si>
    <t>croft</t>
  </si>
  <si>
    <t>beach</t>
  </si>
  <si>
    <t>mill</t>
  </si>
  <si>
    <t>burgh</t>
  </si>
  <si>
    <t>Reserve</t>
  </si>
  <si>
    <t>Circle</t>
  </si>
  <si>
    <t>Cleve</t>
  </si>
  <si>
    <t>Meadow</t>
  </si>
  <si>
    <t>moor</t>
  </si>
  <si>
    <t>Farming</t>
  </si>
  <si>
    <t>Rock</t>
  </si>
  <si>
    <t>Hunts</t>
  </si>
  <si>
    <t>Beach</t>
  </si>
  <si>
    <t>Bran</t>
  </si>
  <si>
    <t>haven</t>
  </si>
  <si>
    <t>River</t>
  </si>
  <si>
    <t>Blooming</t>
  </si>
  <si>
    <t>Harris</t>
  </si>
  <si>
    <t>Wolf</t>
  </si>
  <si>
    <t>Lion</t>
  </si>
  <si>
    <t>hart</t>
  </si>
  <si>
    <t>Point</t>
  </si>
  <si>
    <t>Port</t>
  </si>
  <si>
    <t>port</t>
  </si>
  <si>
    <t>dale</t>
  </si>
  <si>
    <t>Middle</t>
  </si>
  <si>
    <t>Jack</t>
  </si>
  <si>
    <t>Woods</t>
  </si>
  <si>
    <t>Mil</t>
  </si>
  <si>
    <t>Monk</t>
  </si>
  <si>
    <t>Park</t>
  </si>
  <si>
    <t>Indian</t>
  </si>
  <si>
    <t>Bruns</t>
  </si>
  <si>
    <t>ing</t>
  </si>
  <si>
    <t>willow</t>
  </si>
  <si>
    <t>Paines</t>
  </si>
  <si>
    <t>Ports</t>
  </si>
  <si>
    <t>San</t>
  </si>
  <si>
    <t>Moor</t>
  </si>
  <si>
    <t>Nelson</t>
  </si>
  <si>
    <t>Clay</t>
  </si>
  <si>
    <t>Sand</t>
  </si>
  <si>
    <t>vue</t>
  </si>
  <si>
    <t>Gold</t>
  </si>
  <si>
    <t>Mud</t>
  </si>
  <si>
    <t>Nor</t>
  </si>
  <si>
    <t>Walt</t>
  </si>
  <si>
    <t>Church</t>
  </si>
  <si>
    <t>Mudd</t>
  </si>
  <si>
    <t>Mac</t>
  </si>
  <si>
    <t>Mace</t>
  </si>
  <si>
    <t>Ogden</t>
  </si>
  <si>
    <t>Worthing</t>
  </si>
  <si>
    <t>Pitts</t>
  </si>
  <si>
    <t>Gar</t>
  </si>
  <si>
    <t>Hank</t>
  </si>
  <si>
    <t>Max</t>
  </si>
  <si>
    <t>Alex</t>
  </si>
  <si>
    <t>Beth</t>
  </si>
  <si>
    <t>John</t>
  </si>
  <si>
    <t>Jon</t>
  </si>
  <si>
    <t>towne</t>
  </si>
  <si>
    <t>Town</t>
  </si>
  <si>
    <t>Towne</t>
  </si>
  <si>
    <t>Abby</t>
  </si>
  <si>
    <t>ridge</t>
  </si>
  <si>
    <t>Low</t>
  </si>
  <si>
    <t>Lan</t>
  </si>
  <si>
    <t>Perry</t>
  </si>
  <si>
    <t>Mont</t>
  </si>
  <si>
    <t>Corner</t>
  </si>
  <si>
    <t>meadow</t>
  </si>
  <si>
    <t>Hearth</t>
  </si>
  <si>
    <t>Land</t>
  </si>
  <si>
    <t>Dale</t>
  </si>
  <si>
    <t>Cherry</t>
  </si>
  <si>
    <t>Pass</t>
  </si>
  <si>
    <t>Lime</t>
  </si>
  <si>
    <t>Orange</t>
  </si>
  <si>
    <t>Spartan</t>
  </si>
  <si>
    <t>Pine</t>
  </si>
  <si>
    <t>Child</t>
  </si>
  <si>
    <t>Granite</t>
  </si>
  <si>
    <t>Pointe</t>
  </si>
  <si>
    <t>Amber</t>
  </si>
  <si>
    <t>Ruby</t>
  </si>
  <si>
    <t>mead</t>
  </si>
  <si>
    <t>Array of Array of Record(Type, Above, Below, MoreToN, MoreToW, Material1, Material2)</t>
  </si>
  <si>
    <t>Array of Array of Record(Type, Above, Below, SameToN, SameToW, Material1, Material2)</t>
  </si>
  <si>
    <t>Stadium, Store, Capital, etc.</t>
  </si>
  <si>
    <t>n mod 2 = 0</t>
  </si>
  <si>
    <t>n mod 2 = 1</t>
  </si>
  <si>
    <t>City</t>
  </si>
  <si>
    <t>Government</t>
  </si>
  <si>
    <t>Plat types</t>
  </si>
  <si>
    <t>Chunk types</t>
  </si>
  <si>
    <t>Lakeside</t>
  </si>
  <si>
    <t>Road</t>
  </si>
  <si>
    <t>PavedRoad</t>
  </si>
  <si>
    <t>DirtRoad</t>
  </si>
  <si>
    <t>Building</t>
  </si>
  <si>
    <t>OfficeBuilding</t>
  </si>
  <si>
    <t>CondoBuilding</t>
  </si>
  <si>
    <t>House</t>
  </si>
  <si>
    <t>FountianPark</t>
  </si>
  <si>
    <t>WoodedPark</t>
  </si>
  <si>
    <t>PondPark</t>
  </si>
  <si>
    <t>Parking</t>
  </si>
  <si>
    <t>ParkingBuilding</t>
  </si>
  <si>
    <t>Farm</t>
  </si>
  <si>
    <t>WheatFarm</t>
  </si>
  <si>
    <t>FlowerFarm</t>
  </si>
  <si>
    <t>MushroomFarm</t>
  </si>
  <si>
    <t>RanchFarm</t>
  </si>
  <si>
    <t>Neighborhood</t>
  </si>
  <si>
    <t>Farmland</t>
  </si>
  <si>
    <t>Railroad</t>
  </si>
  <si>
    <t>Industrial</t>
  </si>
  <si>
    <t>Warehouse</t>
  </si>
  <si>
    <t>CityHall</t>
  </si>
  <si>
    <t>TownHall</t>
  </si>
  <si>
    <t>Factory</t>
  </si>
  <si>
    <t>Powerhouse</t>
  </si>
  <si>
    <t>Stadium</t>
  </si>
  <si>
    <t>Barn</t>
  </si>
  <si>
    <t>Silo</t>
  </si>
  <si>
    <t>Watertower</t>
  </si>
  <si>
    <t>CisternPark</t>
  </si>
  <si>
    <t>PavedBridge</t>
  </si>
  <si>
    <t>RailroadBridge</t>
  </si>
  <si>
    <t>ParkingLot</t>
  </si>
  <si>
    <t>Biomes</t>
  </si>
  <si>
    <t>Recreation</t>
  </si>
  <si>
    <t>NW</t>
  </si>
  <si>
    <t>N</t>
  </si>
  <si>
    <t>NE</t>
  </si>
  <si>
    <t>W</t>
  </si>
  <si>
    <t>C</t>
  </si>
  <si>
    <t>E</t>
  </si>
  <si>
    <t>SW</t>
  </si>
  <si>
    <t>S</t>
  </si>
  <si>
    <t>SE</t>
  </si>
  <si>
    <t>insetNS</t>
  </si>
  <si>
    <t>Width - insetNS</t>
  </si>
  <si>
    <t>Width</t>
  </si>
  <si>
    <t>Width - insetEW</t>
  </si>
  <si>
    <t>insetEW</t>
  </si>
  <si>
    <t>sw</t>
  </si>
  <si>
    <t>se</t>
  </si>
  <si>
    <t>ne</t>
  </si>
  <si>
    <t>nw</t>
  </si>
  <si>
    <t>w</t>
  </si>
  <si>
    <t>e</t>
  </si>
  <si>
    <t>n</t>
  </si>
  <si>
    <t>s</t>
  </si>
  <si>
    <t>n wall</t>
  </si>
  <si>
    <t>s wall</t>
  </si>
  <si>
    <t>w wall</t>
  </si>
  <si>
    <t>e wall</t>
  </si>
  <si>
    <t>nw column</t>
  </si>
  <si>
    <t>ne column</t>
  </si>
  <si>
    <t>sw column</t>
  </si>
  <si>
    <t>se column</t>
  </si>
  <si>
    <t>nww inset</t>
  </si>
  <si>
    <t>nnw inset</t>
  </si>
  <si>
    <t>nne inset</t>
  </si>
  <si>
    <t>nee inset</t>
  </si>
  <si>
    <t>see inset</t>
  </si>
  <si>
    <t>sse inset</t>
  </si>
  <si>
    <t>ssw inset</t>
  </si>
  <si>
    <t>sww inset</t>
  </si>
  <si>
    <t>not if NW, N and W</t>
  </si>
  <si>
    <t>not if NE, N and E</t>
  </si>
  <si>
    <t>not if SW, S and W</t>
  </si>
  <si>
    <t>not if SE, S and E</t>
  </si>
  <si>
    <t>if N but not if also NW</t>
  </si>
  <si>
    <t>if W but not it also NW</t>
  </si>
  <si>
    <t>if N but not if also NE</t>
  </si>
  <si>
    <t>if E but not if also NE</t>
  </si>
  <si>
    <t>if E but not if also SE</t>
  </si>
  <si>
    <t>if S but not if also SE</t>
  </si>
  <si>
    <t>if S but not if also SW</t>
  </si>
  <si>
    <t>if W but not if also SW</t>
  </si>
  <si>
    <t>if not N</t>
  </si>
  <si>
    <t>if not S</t>
  </si>
  <si>
    <t>if not W</t>
  </si>
  <si>
    <t>if not E</t>
  </si>
  <si>
    <t>inset</t>
  </si>
  <si>
    <t>column</t>
  </si>
  <si>
    <t>wall</t>
  </si>
  <si>
    <t>ssw</t>
  </si>
  <si>
    <t>sse</t>
  </si>
  <si>
    <t>see</t>
  </si>
  <si>
    <t>nee</t>
  </si>
  <si>
    <t>nne</t>
  </si>
  <si>
    <t>nnw</t>
  </si>
  <si>
    <t>nww</t>
  </si>
  <si>
    <t>sww</t>
  </si>
  <si>
    <t>insetWallNS = rand.nextInt(2) + 1;</t>
  </si>
  <si>
    <t>insetWallEW = rand.nextInt(2) + 1;</t>
  </si>
  <si>
    <t>insetCeilingNS = insetWallNS + rand.nextInt(3) - 1;</t>
  </si>
  <si>
    <t>insetCeilingEW = insetWallEW + rand.nextInt(3) - 1;</t>
  </si>
  <si>
    <t>RAINFOREST</t>
  </si>
  <si>
    <t>SWAMPLAND</t>
  </si>
  <si>
    <t>SEASONAL_FOREST</t>
  </si>
  <si>
    <t>FOREST</t>
  </si>
  <si>
    <t>SAVANNA</t>
  </si>
  <si>
    <t>SHRUBLAND</t>
  </si>
  <si>
    <t>TAIGA</t>
  </si>
  <si>
    <t>DESERT</t>
  </si>
  <si>
    <t>PLAINS</t>
  </si>
  <si>
    <t>ICE_DESERT</t>
  </si>
  <si>
    <t>TUNDRA</t>
  </si>
  <si>
    <t>HELL</t>
  </si>
  <si>
    <t>SKY</t>
  </si>
  <si>
    <t>OCEAN</t>
  </si>
  <si>
    <t>RIVER</t>
  </si>
  <si>
    <t>EXTREME_HILL</t>
  </si>
  <si>
    <t>Edge</t>
  </si>
  <si>
    <t>if connection doesn't exist then render strip + wood trim</t>
  </si>
  <si>
    <t>render corner + trim if cardinal direction doesn't exist other wise just render trim corner</t>
  </si>
  <si>
    <t>Cross ditch</t>
  </si>
  <si>
    <t>Wall/door</t>
  </si>
  <si>
    <t>Wall inset</t>
  </si>
  <si>
    <t>Plumbing</t>
  </si>
  <si>
    <t>building floor</t>
  </si>
  <si>
    <t>b1 basement</t>
  </si>
  <si>
    <t>b2 basement</t>
  </si>
  <si>
    <t>pavement</t>
  </si>
  <si>
    <t>bedrock</t>
  </si>
  <si>
    <t>plumbing</t>
  </si>
  <si>
    <t>sewer</t>
  </si>
  <si>
    <t>ditch</t>
  </si>
  <si>
    <t>neighbors</t>
  </si>
  <si>
    <t>odds</t>
  </si>
  <si>
    <t>Pillars holding up the city</t>
  </si>
  <si>
    <t>Cisterns</t>
  </si>
  <si>
    <t>Cisterns roof - 1</t>
  </si>
  <si>
    <t>Cisterns roof</t>
  </si>
  <si>
    <t>ok</t>
  </si>
  <si>
    <t>Old</t>
  </si>
  <si>
    <t>Olde</t>
  </si>
  <si>
    <t>Mon</t>
  </si>
  <si>
    <t>Transyl</t>
  </si>
  <si>
    <t>&gt; 0</t>
  </si>
  <si>
    <t>&lt;=0</t>
  </si>
  <si>
    <t>S=W</t>
  </si>
  <si>
    <t>S=E</t>
  </si>
  <si>
    <t>N=W</t>
  </si>
  <si>
    <t>N=E</t>
  </si>
  <si>
    <t>==</t>
  </si>
  <si>
    <t>w2</t>
  </si>
  <si>
    <t>w1</t>
  </si>
  <si>
    <t>x2</t>
  </si>
  <si>
    <t>x1</t>
  </si>
  <si>
    <t>z2</t>
  </si>
  <si>
    <t>z1</t>
  </si>
  <si>
    <t>r</t>
  </si>
  <si>
    <t>EastBySouthEast</t>
  </si>
  <si>
    <t>Appears as</t>
  </si>
  <si>
    <t>Defined as</t>
  </si>
  <si>
    <t>EastByNorthEast</t>
  </si>
  <si>
    <t>WestByNorthWest</t>
  </si>
  <si>
    <t>NorthByNorthEast</t>
  </si>
  <si>
    <t>SouthBySouthWest</t>
  </si>
  <si>
    <t>Not toWest</t>
  </si>
  <si>
    <t>Not toEast</t>
  </si>
  <si>
    <t>Not toNorth</t>
  </si>
  <si>
    <t>Not toSouth</t>
  </si>
  <si>
    <t>SouthBySouthEast</t>
  </si>
  <si>
    <t>NorthByNorthWest</t>
  </si>
  <si>
    <t>4+0</t>
  </si>
  <si>
    <t>4+1</t>
  </si>
  <si>
    <t>4+2</t>
  </si>
  <si>
    <t>4+3</t>
  </si>
  <si>
    <t>0,0</t>
  </si>
  <si>
    <t>z+</t>
  </si>
  <si>
    <t>z-</t>
  </si>
  <si>
    <t>x+</t>
  </si>
  <si>
    <t>x-</t>
  </si>
  <si>
    <t>c</t>
  </si>
  <si>
    <t>northwest</t>
  </si>
  <si>
    <t>northeast</t>
  </si>
  <si>
    <t>southwest</t>
  </si>
  <si>
    <t>southeast</t>
  </si>
  <si>
    <t>w3</t>
  </si>
  <si>
    <t>X</t>
  </si>
  <si>
    <t>Z</t>
  </si>
  <si>
    <t>Floor height</t>
  </si>
  <si>
    <t>Street level</t>
  </si>
  <si>
    <t>Below ground</t>
  </si>
  <si>
    <t>Maximum height</t>
  </si>
  <si>
    <t>Above ground</t>
  </si>
  <si>
    <t>Steps</t>
  </si>
  <si>
    <t>Maximum steps</t>
  </si>
  <si>
    <t>Highrise</t>
  </si>
  <si>
    <t>Midrise</t>
  </si>
  <si>
    <t>Lowrise</t>
  </si>
  <si>
    <t>CityCenter</t>
  </si>
  <si>
    <t>Mall</t>
  </si>
  <si>
    <t>Unfinished</t>
  </si>
  <si>
    <t>Antenna</t>
  </si>
  <si>
    <t>FudgeFloorsBelow</t>
  </si>
  <si>
    <t>FudgeFloorsAbove</t>
  </si>
  <si>
    <t>AbsoluteMaximumFloorsBelow</t>
  </si>
  <si>
    <t>StreetLevel</t>
  </si>
  <si>
    <t>AbsoluteMaximumFloorsAbove</t>
  </si>
  <si>
    <t>FloorHeight</t>
  </si>
  <si>
    <t>RealChunkHeight</t>
  </si>
  <si>
    <t>For each intersection…</t>
  </si>
  <si>
    <t>Is this chunk naturally an intersection?</t>
  </si>
  <si>
    <t>Put roads all around!</t>
  </si>
  <si>
    <t>Are all the surrounding chunks empty OR already a road AND Are the odds in favor of a round-about?</t>
  </si>
  <si>
    <t>Else</t>
  </si>
  <si>
    <t>Put a road here!</t>
  </si>
  <si>
    <t>Put a statue here!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</si>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</sst>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/>
      <right/>
      <top/>
      <bottom/>
      <diagonal style="thin">
        <color auto="1"/>
      </diagonal>
    </border>
    <border diagonalUp="1">
      <left/>
      <right/>
      <top/>
      <bottom/>
      <diagonal style="thin">
        <color auto="1"/>
      </diagonal>
    </border>
    <border diagonalUp="1" diagonalDown="1">
      <left/>
      <right/>
      <top/>
      <bottom/>
      <diagonal style="thin">
        <color auto="1"/>
      </diagonal>
    </border>
    <border diagonalUp="1">
      <left style="thin">
        <color indexed="64"/>
      </left>
      <right/>
      <top/>
      <bottom/>
      <diagonal style="thin">
        <color indexed="64"/>
      </diagonal>
    </border>
    <border diagonalUp="1">
      <left/>
      <right/>
      <top/>
      <bottom style="thin">
        <color indexed="64"/>
      </bottom>
      <diagonal style="thin">
        <color indexed="64"/>
      </diagonal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306">
    <xf numFmtId="0" fontId="0" fillId="0" borderId="0" xfId="0"/>
    <xf numFmtId="0" fontId="0" fillId="0" borderId="1" xfId="0" applyBorder="1"/>
    <xf numFmtId="0" fontId="0" fillId="0" borderId="2" xfId="0" applyBorder="1"/>
    <xf numFmtId="0" fontId="0" fillId="3" borderId="2" xfId="0" applyFill="1" applyBorder="1"/>
    <xf numFmtId="0" fontId="0" fillId="2" borderId="2" xfId="0" applyFill="1" applyBorder="1"/>
    <xf numFmtId="0" fontId="0" fillId="0" borderId="3" xfId="0" applyBorder="1"/>
    <xf numFmtId="0" fontId="0" fillId="0" borderId="0" xfId="0" applyBorder="1"/>
    <xf numFmtId="0" fontId="0" fillId="3" borderId="0" xfId="0" applyFill="1" applyBorder="1"/>
    <xf numFmtId="0" fontId="0" fillId="2" borderId="0" xfId="0" applyFill="1" applyBorder="1"/>
    <xf numFmtId="0" fontId="0" fillId="0" borderId="5" xfId="0" applyBorder="1"/>
    <xf numFmtId="0" fontId="0" fillId="0" borderId="4" xfId="0" applyBorder="1"/>
    <xf numFmtId="0" fontId="0" fillId="3" borderId="4" xfId="0" applyFill="1" applyBorder="1"/>
    <xf numFmtId="0" fontId="0" fillId="2" borderId="4" xfId="0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4" xfId="0" applyFill="1" applyBorder="1"/>
    <xf numFmtId="0" fontId="0" fillId="0" borderId="0" xfId="0" applyFill="1" applyBorder="1"/>
    <xf numFmtId="0" fontId="0" fillId="4" borderId="0" xfId="0" applyFill="1" applyBorder="1"/>
    <xf numFmtId="0" fontId="0" fillId="4" borderId="7" xfId="0" applyFill="1" applyBorder="1"/>
    <xf numFmtId="0" fontId="0" fillId="0" borderId="2" xfId="0" applyFill="1" applyBorder="1"/>
    <xf numFmtId="0" fontId="0" fillId="2" borderId="7" xfId="0" applyFill="1" applyBorder="1"/>
    <xf numFmtId="0" fontId="0" fillId="0" borderId="7" xfId="0" applyFill="1" applyBorder="1"/>
    <xf numFmtId="0" fontId="0" fillId="4" borderId="5" xfId="0" applyFill="1" applyBorder="1"/>
    <xf numFmtId="0" fontId="0" fillId="2" borderId="5" xfId="0" applyFill="1" applyBorder="1"/>
    <xf numFmtId="0" fontId="0" fillId="0" borderId="1" xfId="0" applyFill="1" applyBorder="1"/>
    <xf numFmtId="0" fontId="0" fillId="0" borderId="5" xfId="0" applyFill="1" applyBorder="1"/>
    <xf numFmtId="0" fontId="0" fillId="4" borderId="4" xfId="0" applyFill="1" applyBorder="1"/>
    <xf numFmtId="0" fontId="0" fillId="3" borderId="7" xfId="0" applyFill="1" applyBorder="1"/>
    <xf numFmtId="0" fontId="0" fillId="3" borderId="5" xfId="0" applyFill="1" applyBorder="1"/>
    <xf numFmtId="0" fontId="0" fillId="4" borderId="2" xfId="0" applyFill="1" applyBorder="1"/>
    <xf numFmtId="0" fontId="0" fillId="0" borderId="3" xfId="0" applyFill="1" applyBorder="1"/>
    <xf numFmtId="0" fontId="0" fillId="0" borderId="6" xfId="0" applyFill="1" applyBorder="1"/>
    <xf numFmtId="0" fontId="0" fillId="0" borderId="8" xfId="0" applyFill="1" applyBorder="1"/>
    <xf numFmtId="0" fontId="0" fillId="0" borderId="0" xfId="0" applyFill="1"/>
    <xf numFmtId="0" fontId="0" fillId="2" borderId="8" xfId="0" applyFill="1" applyBorder="1"/>
    <xf numFmtId="0" fontId="0" fillId="2" borderId="0" xfId="0" applyFill="1"/>
    <xf numFmtId="0" fontId="0" fillId="2" borderId="3" xfId="0" applyFill="1" applyBorder="1"/>
    <xf numFmtId="0" fontId="0" fillId="2" borderId="1" xfId="0" applyFill="1" applyBorder="1"/>
    <xf numFmtId="0" fontId="0" fillId="2" borderId="6" xfId="0" applyFill="1" applyBorder="1"/>
    <xf numFmtId="0" fontId="1" fillId="0" borderId="3" xfId="0" applyFont="1" applyBorder="1"/>
    <xf numFmtId="0" fontId="1" fillId="0" borderId="7" xfId="0" applyFont="1" applyBorder="1"/>
    <xf numFmtId="0" fontId="1" fillId="5" borderId="7" xfId="0" applyFont="1" applyFill="1" applyBorder="1"/>
    <xf numFmtId="0" fontId="0" fillId="0" borderId="9" xfId="0" applyBorder="1"/>
    <xf numFmtId="0" fontId="0" fillId="0" borderId="9" xfId="0" applyFill="1" applyBorder="1"/>
    <xf numFmtId="0" fontId="0" fillId="7" borderId="0" xfId="0" applyFill="1" applyBorder="1"/>
    <xf numFmtId="0" fontId="0" fillId="6" borderId="1" xfId="0" applyFill="1" applyBorder="1"/>
    <xf numFmtId="0" fontId="0" fillId="6" borderId="2" xfId="0" applyFill="1" applyBorder="1"/>
    <xf numFmtId="0" fontId="0" fillId="6" borderId="3" xfId="0" applyFill="1" applyBorder="1"/>
    <xf numFmtId="0" fontId="0" fillId="6" borderId="4" xfId="0" applyFill="1" applyBorder="1"/>
    <xf numFmtId="0" fontId="0" fillId="6" borderId="5" xfId="0" applyFill="1" applyBorder="1"/>
    <xf numFmtId="0" fontId="0" fillId="6" borderId="6" xfId="0" applyFill="1" applyBorder="1"/>
    <xf numFmtId="0" fontId="0" fillId="6" borderId="7" xfId="0" applyFill="1" applyBorder="1"/>
    <xf numFmtId="0" fontId="0" fillId="6" borderId="8" xfId="0" applyFill="1" applyBorder="1"/>
    <xf numFmtId="0" fontId="0" fillId="3" borderId="1" xfId="0" applyFill="1" applyBorder="1"/>
    <xf numFmtId="0" fontId="0" fillId="3" borderId="6" xfId="0" applyFill="1" applyBorder="1"/>
    <xf numFmtId="0" fontId="0" fillId="3" borderId="8" xfId="0" applyFill="1" applyBorder="1"/>
    <xf numFmtId="0" fontId="0" fillId="3" borderId="3" xfId="0" applyFill="1" applyBorder="1"/>
    <xf numFmtId="0" fontId="0" fillId="7" borderId="1" xfId="0" applyFill="1" applyBorder="1"/>
    <xf numFmtId="0" fontId="0" fillId="7" borderId="6" xfId="0" applyFill="1" applyBorder="1"/>
    <xf numFmtId="0" fontId="0" fillId="7" borderId="8" xfId="0" applyFill="1" applyBorder="1"/>
    <xf numFmtId="0" fontId="0" fillId="7" borderId="3" xfId="0" applyFill="1" applyBorder="1"/>
    <xf numFmtId="0" fontId="0" fillId="7" borderId="2" xfId="0" applyFill="1" applyBorder="1"/>
    <xf numFmtId="0" fontId="0" fillId="7" borderId="7" xfId="0" applyFill="1" applyBorder="1"/>
    <xf numFmtId="0" fontId="0" fillId="7" borderId="4" xfId="0" applyFill="1" applyBorder="1"/>
    <xf numFmtId="0" fontId="0" fillId="7" borderId="5" xfId="0" applyFill="1" applyBorder="1"/>
    <xf numFmtId="0" fontId="2" fillId="3" borderId="3" xfId="0" applyFont="1" applyFill="1" applyBorder="1"/>
    <xf numFmtId="0" fontId="2" fillId="0" borderId="5" xfId="0" applyFont="1" applyFill="1" applyBorder="1"/>
    <xf numFmtId="0" fontId="0" fillId="0" borderId="6" xfId="0" quotePrefix="1" applyFill="1" applyBorder="1"/>
    <xf numFmtId="0" fontId="0" fillId="3" borderId="0" xfId="0" applyFill="1"/>
    <xf numFmtId="0" fontId="0" fillId="0" borderId="0" xfId="0" applyAlignment="1">
      <alignment horizontal="center" shrinkToFit="1"/>
    </xf>
    <xf numFmtId="0" fontId="0" fillId="0" borderId="1" xfId="0" applyBorder="1" applyAlignment="1">
      <alignment horizontal="center" shrinkToFit="1"/>
    </xf>
    <xf numFmtId="0" fontId="0" fillId="0" borderId="2" xfId="0" applyBorder="1" applyAlignment="1">
      <alignment horizontal="center" shrinkToFit="1"/>
    </xf>
    <xf numFmtId="0" fontId="0" fillId="7" borderId="2" xfId="0" applyFill="1" applyBorder="1" applyAlignment="1">
      <alignment horizontal="center" shrinkToFit="1"/>
    </xf>
    <xf numFmtId="0" fontId="0" fillId="0" borderId="3" xfId="0" applyBorder="1" applyAlignment="1">
      <alignment horizontal="center" shrinkToFit="1"/>
    </xf>
    <xf numFmtId="0" fontId="0" fillId="0" borderId="4" xfId="0" applyBorder="1" applyAlignment="1">
      <alignment horizontal="center" shrinkToFit="1"/>
    </xf>
    <xf numFmtId="0" fontId="0" fillId="0" borderId="0" xfId="0" applyBorder="1" applyAlignment="1">
      <alignment horizontal="center" shrinkToFit="1"/>
    </xf>
    <xf numFmtId="0" fontId="0" fillId="7" borderId="0" xfId="0" applyFill="1" applyBorder="1" applyAlignment="1">
      <alignment horizontal="center" shrinkToFit="1"/>
    </xf>
    <xf numFmtId="0" fontId="0" fillId="0" borderId="5" xfId="0" applyBorder="1" applyAlignment="1">
      <alignment horizontal="center" shrinkToFit="1"/>
    </xf>
    <xf numFmtId="0" fontId="0" fillId="7" borderId="4" xfId="0" applyFill="1" applyBorder="1" applyAlignment="1">
      <alignment horizontal="center" shrinkToFit="1"/>
    </xf>
    <xf numFmtId="0" fontId="0" fillId="3" borderId="0" xfId="0" applyFill="1" applyBorder="1" applyAlignment="1">
      <alignment horizontal="center" shrinkToFit="1"/>
    </xf>
    <xf numFmtId="0" fontId="0" fillId="7" borderId="5" xfId="0" applyFill="1" applyBorder="1" applyAlignment="1">
      <alignment horizontal="center" shrinkToFit="1"/>
    </xf>
    <xf numFmtId="0" fontId="0" fillId="0" borderId="6" xfId="0" applyBorder="1" applyAlignment="1">
      <alignment horizontal="center" shrinkToFit="1"/>
    </xf>
    <xf numFmtId="0" fontId="0" fillId="0" borderId="7" xfId="0" applyBorder="1" applyAlignment="1">
      <alignment horizontal="center" shrinkToFit="1"/>
    </xf>
    <xf numFmtId="0" fontId="0" fillId="7" borderId="7" xfId="0" applyFill="1" applyBorder="1" applyAlignment="1">
      <alignment horizontal="center" shrinkToFit="1"/>
    </xf>
    <xf numFmtId="0" fontId="0" fillId="0" borderId="8" xfId="0" applyBorder="1" applyAlignment="1">
      <alignment horizontal="center" shrinkToFit="1"/>
    </xf>
    <xf numFmtId="0" fontId="0" fillId="3" borderId="10" xfId="0" applyFill="1" applyBorder="1" applyAlignment="1">
      <alignment horizontal="center" shrinkToFit="1"/>
    </xf>
    <xf numFmtId="0" fontId="0" fillId="3" borderId="11" xfId="0" applyFill="1" applyBorder="1" applyAlignment="1">
      <alignment horizontal="center" shrinkToFit="1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shrinkToFit="1"/>
    </xf>
    <xf numFmtId="0" fontId="0" fillId="0" borderId="0" xfId="0" applyAlignment="1">
      <alignment horizontal="center" vertical="center" shrinkToFit="1"/>
    </xf>
    <xf numFmtId="0" fontId="0" fillId="8" borderId="7" xfId="0" applyFill="1" applyBorder="1" applyAlignment="1">
      <alignment horizontal="center" shrinkToFit="1"/>
    </xf>
    <xf numFmtId="0" fontId="0" fillId="8" borderId="2" xfId="0" applyFill="1" applyBorder="1" applyAlignment="1">
      <alignment horizontal="center" shrinkToFit="1"/>
    </xf>
    <xf numFmtId="0" fontId="0" fillId="8" borderId="5" xfId="0" applyFill="1" applyBorder="1" applyAlignment="1">
      <alignment horizontal="center" shrinkToFit="1"/>
    </xf>
    <xf numFmtId="0" fontId="0" fillId="8" borderId="4" xfId="0" applyFill="1" applyBorder="1" applyAlignment="1">
      <alignment horizontal="center" shrinkToFit="1"/>
    </xf>
    <xf numFmtId="0" fontId="0" fillId="4" borderId="0" xfId="0" applyFill="1" applyBorder="1" applyAlignment="1">
      <alignment horizontal="center" shrinkToFit="1"/>
    </xf>
    <xf numFmtId="0" fontId="3" fillId="0" borderId="2" xfId="0" applyFont="1" applyBorder="1" applyAlignment="1">
      <alignment horizontal="center" shrinkToFit="1"/>
    </xf>
    <xf numFmtId="0" fontId="3" fillId="0" borderId="4" xfId="0" applyFont="1" applyBorder="1" applyAlignment="1">
      <alignment horizontal="center" shrinkToFit="1"/>
    </xf>
    <xf numFmtId="0" fontId="3" fillId="0" borderId="7" xfId="0" applyFont="1" applyBorder="1" applyAlignment="1">
      <alignment horizontal="center" shrinkToFit="1"/>
    </xf>
    <xf numFmtId="0" fontId="3" fillId="0" borderId="5" xfId="0" applyFont="1" applyBorder="1" applyAlignment="1">
      <alignment horizontal="center" shrinkToFit="1"/>
    </xf>
    <xf numFmtId="0" fontId="3" fillId="0" borderId="1" xfId="0" applyFont="1" applyFill="1" applyBorder="1" applyAlignment="1">
      <alignment horizontal="center" shrinkToFit="1"/>
    </xf>
    <xf numFmtId="0" fontId="3" fillId="0" borderId="2" xfId="0" applyFont="1" applyFill="1" applyBorder="1" applyAlignment="1">
      <alignment horizontal="center" shrinkToFit="1"/>
    </xf>
    <xf numFmtId="0" fontId="3" fillId="0" borderId="3" xfId="0" applyFont="1" applyFill="1" applyBorder="1" applyAlignment="1">
      <alignment horizontal="center" shrinkToFit="1"/>
    </xf>
    <xf numFmtId="0" fontId="3" fillId="0" borderId="1" xfId="0" applyFont="1" applyBorder="1" applyAlignment="1">
      <alignment horizontal="center" shrinkToFit="1"/>
    </xf>
    <xf numFmtId="0" fontId="3" fillId="0" borderId="4" xfId="0" applyFont="1" applyFill="1" applyBorder="1" applyAlignment="1">
      <alignment horizontal="center" shrinkToFit="1"/>
    </xf>
    <xf numFmtId="0" fontId="3" fillId="0" borderId="0" xfId="0" applyFont="1" applyFill="1" applyBorder="1" applyAlignment="1">
      <alignment horizontal="center" shrinkToFit="1"/>
    </xf>
    <xf numFmtId="0" fontId="3" fillId="0" borderId="5" xfId="0" applyFont="1" applyFill="1" applyBorder="1" applyAlignment="1">
      <alignment horizontal="center" shrinkToFit="1"/>
    </xf>
    <xf numFmtId="0" fontId="3" fillId="0" borderId="6" xfId="0" applyFont="1" applyFill="1" applyBorder="1" applyAlignment="1">
      <alignment horizontal="center" shrinkToFit="1"/>
    </xf>
    <xf numFmtId="0" fontId="3" fillId="0" borderId="7" xfId="0" applyFont="1" applyFill="1" applyBorder="1" applyAlignment="1">
      <alignment horizontal="center" shrinkToFit="1"/>
    </xf>
    <xf numFmtId="0" fontId="3" fillId="0" borderId="8" xfId="0" applyFont="1" applyFill="1" applyBorder="1" applyAlignment="1">
      <alignment horizontal="center" shrinkToFit="1"/>
    </xf>
    <xf numFmtId="0" fontId="3" fillId="0" borderId="6" xfId="0" applyFont="1" applyBorder="1" applyAlignment="1">
      <alignment horizontal="center" shrinkToFit="1"/>
    </xf>
    <xf numFmtId="0" fontId="3" fillId="0" borderId="3" xfId="0" applyFont="1" applyBorder="1" applyAlignment="1">
      <alignment horizontal="center" shrinkToFit="1"/>
    </xf>
    <xf numFmtId="0" fontId="3" fillId="0" borderId="8" xfId="0" applyFont="1" applyBorder="1" applyAlignment="1">
      <alignment horizontal="center" shrinkToFit="1"/>
    </xf>
    <xf numFmtId="0" fontId="0" fillId="6" borderId="0" xfId="0" applyFill="1" applyBorder="1" applyAlignment="1">
      <alignment horizontal="center" shrinkToFit="1"/>
    </xf>
    <xf numFmtId="0" fontId="4" fillId="0" borderId="7" xfId="0" applyFont="1" applyFill="1" applyBorder="1" applyAlignment="1">
      <alignment horizontal="center" shrinkToFit="1"/>
    </xf>
    <xf numFmtId="0" fontId="0" fillId="0" borderId="0" xfId="0" applyAlignment="1">
      <alignment horizontal="right"/>
    </xf>
    <xf numFmtId="0" fontId="0" fillId="0" borderId="0" xfId="0" applyAlignment="1"/>
    <xf numFmtId="0" fontId="0" fillId="10" borderId="1" xfId="0" applyFill="1" applyBorder="1"/>
    <xf numFmtId="0" fontId="0" fillId="10" borderId="2" xfId="0" applyFill="1" applyBorder="1"/>
    <xf numFmtId="0" fontId="0" fillId="10" borderId="4" xfId="0" applyFill="1" applyBorder="1"/>
    <xf numFmtId="0" fontId="0" fillId="10" borderId="0" xfId="0" applyFill="1" applyBorder="1"/>
    <xf numFmtId="0" fontId="0" fillId="10" borderId="3" xfId="0" applyFill="1" applyBorder="1"/>
    <xf numFmtId="0" fontId="0" fillId="10" borderId="5" xfId="0" applyFill="1" applyBorder="1"/>
    <xf numFmtId="0" fontId="0" fillId="10" borderId="7" xfId="0" applyFill="1" applyBorder="1"/>
    <xf numFmtId="0" fontId="0" fillId="10" borderId="8" xfId="0" applyFill="1" applyBorder="1"/>
    <xf numFmtId="0" fontId="0" fillId="10" borderId="6" xfId="0" applyFill="1" applyBorder="1"/>
    <xf numFmtId="0" fontId="0" fillId="11" borderId="4" xfId="0" applyFill="1" applyBorder="1"/>
    <xf numFmtId="0" fontId="0" fillId="11" borderId="0" xfId="0" applyFill="1" applyBorder="1"/>
    <xf numFmtId="0" fontId="0" fillId="11" borderId="7" xfId="0" applyFill="1" applyBorder="1"/>
    <xf numFmtId="0" fontId="0" fillId="11" borderId="5" xfId="0" applyFill="1" applyBorder="1"/>
    <xf numFmtId="0" fontId="0" fillId="11" borderId="2" xfId="0" applyFill="1" applyBorder="1"/>
    <xf numFmtId="0" fontId="0" fillId="7" borderId="0" xfId="0" applyFill="1"/>
    <xf numFmtId="0" fontId="0" fillId="6" borderId="0" xfId="0" applyFill="1"/>
    <xf numFmtId="0" fontId="0" fillId="9" borderId="0" xfId="0" applyFill="1"/>
    <xf numFmtId="0" fontId="1" fillId="0" borderId="0" xfId="0" applyFont="1" applyAlignment="1">
      <alignment horizontal="right"/>
    </xf>
    <xf numFmtId="0" fontId="0" fillId="8" borderId="4" xfId="0" applyFill="1" applyBorder="1"/>
    <xf numFmtId="0" fontId="0" fillId="8" borderId="2" xfId="0" applyFill="1" applyBorder="1"/>
    <xf numFmtId="0" fontId="0" fillId="12" borderId="0" xfId="0" applyFill="1" applyBorder="1"/>
    <xf numFmtId="0" fontId="0" fillId="8" borderId="0" xfId="0" applyFill="1" applyBorder="1"/>
    <xf numFmtId="0" fontId="0" fillId="13" borderId="0" xfId="0" applyFill="1" applyBorder="1"/>
    <xf numFmtId="0" fontId="0" fillId="5" borderId="0" xfId="0" applyFill="1" applyBorder="1"/>
    <xf numFmtId="0" fontId="0" fillId="14" borderId="0" xfId="0" applyFill="1" applyBorder="1"/>
    <xf numFmtId="0" fontId="0" fillId="14" borderId="2" xfId="0" applyFill="1" applyBorder="1"/>
    <xf numFmtId="0" fontId="0" fillId="14" borderId="1" xfId="0" applyFill="1" applyBorder="1"/>
    <xf numFmtId="0" fontId="0" fillId="14" borderId="3" xfId="0" applyFill="1" applyBorder="1"/>
    <xf numFmtId="0" fontId="0" fillId="14" borderId="6" xfId="0" applyFill="1" applyBorder="1"/>
    <xf numFmtId="0" fontId="0" fillId="14" borderId="7" xfId="0" applyFill="1" applyBorder="1"/>
    <xf numFmtId="0" fontId="0" fillId="14" borderId="8" xfId="0" applyFill="1" applyBorder="1"/>
    <xf numFmtId="0" fontId="0" fillId="14" borderId="4" xfId="0" applyFill="1" applyBorder="1"/>
    <xf numFmtId="0" fontId="0" fillId="14" borderId="5" xfId="0" applyFill="1" applyBorder="1"/>
    <xf numFmtId="0" fontId="0" fillId="15" borderId="2" xfId="0" applyFill="1" applyBorder="1"/>
    <xf numFmtId="0" fontId="0" fillId="15" borderId="0" xfId="0" applyFill="1" applyBorder="1"/>
    <xf numFmtId="0" fontId="0" fillId="15" borderId="7" xfId="0" applyFill="1" applyBorder="1"/>
    <xf numFmtId="0" fontId="0" fillId="15" borderId="4" xfId="0" applyFill="1" applyBorder="1"/>
    <xf numFmtId="0" fontId="0" fillId="15" borderId="5" xfId="0" applyFill="1" applyBorder="1"/>
    <xf numFmtId="0" fontId="0" fillId="16" borderId="0" xfId="0" applyFill="1" applyBorder="1"/>
    <xf numFmtId="0" fontId="0" fillId="18" borderId="0" xfId="0" applyFill="1"/>
    <xf numFmtId="0" fontId="0" fillId="4" borderId="0" xfId="0" applyFill="1"/>
    <xf numFmtId="0" fontId="0" fillId="17" borderId="0" xfId="0" applyFill="1"/>
    <xf numFmtId="0" fontId="0" fillId="6" borderId="0" xfId="0" applyFill="1" applyBorder="1"/>
    <xf numFmtId="0" fontId="0" fillId="18" borderId="4" xfId="0" applyFill="1" applyBorder="1"/>
    <xf numFmtId="0" fontId="0" fillId="18" borderId="0" xfId="0" applyFill="1" applyBorder="1"/>
    <xf numFmtId="0" fontId="0" fillId="18" borderId="5" xfId="0" applyFill="1" applyBorder="1"/>
    <xf numFmtId="0" fontId="0" fillId="18" borderId="1" xfId="0" applyFill="1" applyBorder="1"/>
    <xf numFmtId="0" fontId="0" fillId="18" borderId="2" xfId="0" applyFill="1" applyBorder="1"/>
    <xf numFmtId="0" fontId="0" fillId="18" borderId="3" xfId="0" applyFill="1" applyBorder="1"/>
    <xf numFmtId="0" fontId="0" fillId="18" borderId="7" xfId="0" applyFill="1" applyBorder="1"/>
    <xf numFmtId="0" fontId="0" fillId="18" borderId="8" xfId="0" applyFill="1" applyBorder="1"/>
    <xf numFmtId="0" fontId="0" fillId="19" borderId="0" xfId="0" applyFill="1"/>
    <xf numFmtId="0" fontId="0" fillId="0" borderId="0" xfId="0" applyFill="1" applyAlignment="1">
      <alignment horizontal="right"/>
    </xf>
    <xf numFmtId="0" fontId="5" fillId="9" borderId="0" xfId="0" applyFont="1" applyFill="1" applyAlignment="1">
      <alignment horizontal="center"/>
    </xf>
    <xf numFmtId="0" fontId="0" fillId="20" borderId="5" xfId="0" applyFill="1" applyBorder="1"/>
    <xf numFmtId="0" fontId="0" fillId="20" borderId="7" xfId="0" applyFill="1" applyBorder="1"/>
    <xf numFmtId="0" fontId="0" fillId="20" borderId="4" xfId="0" applyFill="1" applyBorder="1"/>
    <xf numFmtId="0" fontId="0" fillId="21" borderId="5" xfId="0" applyFill="1" applyBorder="1"/>
    <xf numFmtId="0" fontId="0" fillId="21" borderId="8" xfId="0" applyFill="1" applyBorder="1"/>
    <xf numFmtId="0" fontId="0" fillId="21" borderId="7" xfId="0" applyFill="1" applyBorder="1"/>
    <xf numFmtId="0" fontId="0" fillId="21" borderId="4" xfId="0" applyFill="1" applyBorder="1"/>
    <xf numFmtId="0" fontId="0" fillId="21" borderId="6" xfId="0" applyFill="1" applyBorder="1"/>
    <xf numFmtId="0" fontId="0" fillId="21" borderId="0" xfId="0" applyFill="1" applyBorder="1"/>
    <xf numFmtId="0" fontId="0" fillId="20" borderId="2" xfId="0" applyFill="1" applyBorder="1"/>
    <xf numFmtId="0" fontId="0" fillId="11" borderId="12" xfId="0" applyFill="1" applyBorder="1"/>
    <xf numFmtId="0" fontId="0" fillId="24" borderId="4" xfId="0" applyFill="1" applyBorder="1"/>
    <xf numFmtId="0" fontId="0" fillId="24" borderId="5" xfId="0" applyFill="1" applyBorder="1"/>
    <xf numFmtId="0" fontId="0" fillId="24" borderId="6" xfId="0" applyFill="1" applyBorder="1"/>
    <xf numFmtId="0" fontId="0" fillId="24" borderId="8" xfId="0" applyFill="1" applyBorder="1"/>
    <xf numFmtId="0" fontId="0" fillId="24" borderId="0" xfId="0" applyFill="1" applyBorder="1"/>
    <xf numFmtId="0" fontId="0" fillId="24" borderId="7" xfId="0" applyFill="1" applyBorder="1"/>
    <xf numFmtId="0" fontId="0" fillId="24" borderId="1" xfId="0" applyFill="1" applyBorder="1"/>
    <xf numFmtId="0" fontId="0" fillId="24" borderId="2" xfId="0" applyFill="1" applyBorder="1"/>
    <xf numFmtId="0" fontId="0" fillId="24" borderId="3" xfId="0" applyFill="1" applyBorder="1"/>
    <xf numFmtId="9" fontId="0" fillId="0" borderId="0" xfId="1" applyFont="1"/>
    <xf numFmtId="0" fontId="0" fillId="25" borderId="0" xfId="0" applyFill="1" applyBorder="1"/>
    <xf numFmtId="0" fontId="0" fillId="22" borderId="2" xfId="0" applyFill="1" applyBorder="1"/>
    <xf numFmtId="0" fontId="0" fillId="22" borderId="7" xfId="0" applyFill="1" applyBorder="1"/>
    <xf numFmtId="0" fontId="0" fillId="22" borderId="4" xfId="0" applyFill="1" applyBorder="1"/>
    <xf numFmtId="0" fontId="0" fillId="22" borderId="5" xfId="0" applyFill="1" applyBorder="1"/>
    <xf numFmtId="0" fontId="0" fillId="26" borderId="0" xfId="0" applyFill="1" applyBorder="1"/>
    <xf numFmtId="0" fontId="0" fillId="27" borderId="0" xfId="0" applyFill="1" applyBorder="1"/>
    <xf numFmtId="0" fontId="0" fillId="28" borderId="0" xfId="0" applyFill="1" applyBorder="1"/>
    <xf numFmtId="0" fontId="0" fillId="19" borderId="0" xfId="0" applyFill="1" applyBorder="1"/>
    <xf numFmtId="0" fontId="0" fillId="23" borderId="0" xfId="0" applyFill="1" applyBorder="1"/>
    <xf numFmtId="0" fontId="0" fillId="29" borderId="0" xfId="0" applyFill="1" applyBorder="1"/>
    <xf numFmtId="0" fontId="0" fillId="11" borderId="1" xfId="0" applyFill="1" applyBorder="1"/>
    <xf numFmtId="0" fontId="0" fillId="11" borderId="3" xfId="0" applyFill="1" applyBorder="1"/>
    <xf numFmtId="0" fontId="0" fillId="11" borderId="6" xfId="0" applyFill="1" applyBorder="1"/>
    <xf numFmtId="0" fontId="0" fillId="11" borderId="8" xfId="0" applyFill="1" applyBorder="1"/>
    <xf numFmtId="0" fontId="0" fillId="27" borderId="2" xfId="0" applyFill="1" applyBorder="1"/>
    <xf numFmtId="0" fontId="0" fillId="27" borderId="5" xfId="0" applyFill="1" applyBorder="1"/>
    <xf numFmtId="0" fontId="0" fillId="27" borderId="3" xfId="0" applyFill="1" applyBorder="1"/>
    <xf numFmtId="0" fontId="0" fillId="27" borderId="8" xfId="0" applyFill="1" applyBorder="1"/>
    <xf numFmtId="0" fontId="0" fillId="27" borderId="7" xfId="0" applyFill="1" applyBorder="1"/>
    <xf numFmtId="0" fontId="0" fillId="27" borderId="6" xfId="0" applyFill="1" applyBorder="1"/>
    <xf numFmtId="0" fontId="0" fillId="27" borderId="4" xfId="0" applyFill="1" applyBorder="1"/>
    <xf numFmtId="0" fontId="0" fillId="27" borderId="1" xfId="0" applyFill="1" applyBorder="1"/>
    <xf numFmtId="0" fontId="0" fillId="30" borderId="0" xfId="0" applyFill="1" applyBorder="1"/>
    <xf numFmtId="0" fontId="0" fillId="20" borderId="0" xfId="0" applyFill="1" applyBorder="1"/>
    <xf numFmtId="0" fontId="0" fillId="31" borderId="7" xfId="0" applyFill="1" applyBorder="1"/>
    <xf numFmtId="0" fontId="0" fillId="31" borderId="0" xfId="0" applyFill="1" applyBorder="1"/>
    <xf numFmtId="0" fontId="0" fillId="5" borderId="5" xfId="0" applyFill="1" applyBorder="1"/>
    <xf numFmtId="0" fontId="0" fillId="23" borderId="4" xfId="0" applyFill="1" applyBorder="1"/>
    <xf numFmtId="0" fontId="0" fillId="32" borderId="4" xfId="0" applyFill="1" applyBorder="1"/>
    <xf numFmtId="0" fontId="0" fillId="32" borderId="0" xfId="0" applyFill="1" applyBorder="1"/>
    <xf numFmtId="0" fontId="0" fillId="33" borderId="0" xfId="0" applyFill="1" applyBorder="1"/>
    <xf numFmtId="0" fontId="0" fillId="33" borderId="7" xfId="0" applyFill="1" applyBorder="1"/>
    <xf numFmtId="0" fontId="0" fillId="34" borderId="0" xfId="0" applyFill="1" applyBorder="1"/>
    <xf numFmtId="0" fontId="0" fillId="34" borderId="0" xfId="0" applyFill="1"/>
    <xf numFmtId="0" fontId="0" fillId="0" borderId="9" xfId="0" applyBorder="1" applyAlignment="1">
      <alignment horizontal="center" shrinkToFit="1"/>
    </xf>
    <xf numFmtId="0" fontId="0" fillId="35" borderId="9" xfId="0" applyFill="1" applyBorder="1" applyAlignment="1">
      <alignment horizontal="center" shrinkToFit="1"/>
    </xf>
    <xf numFmtId="0" fontId="0" fillId="0" borderId="0" xfId="0" quotePrefix="1" applyAlignment="1">
      <alignment horizontal="center" shrinkToFit="1"/>
    </xf>
    <xf numFmtId="0" fontId="1" fillId="0" borderId="0" xfId="0" applyFont="1" applyAlignment="1">
      <alignment horizontal="center" shrinkToFit="1"/>
    </xf>
    <xf numFmtId="0" fontId="0" fillId="36" borderId="2" xfId="0" applyFill="1" applyBorder="1"/>
    <xf numFmtId="0" fontId="0" fillId="36" borderId="5" xfId="0" applyFill="1" applyBorder="1"/>
    <xf numFmtId="0" fontId="0" fillId="36" borderId="7" xfId="0" applyFill="1" applyBorder="1"/>
    <xf numFmtId="0" fontId="0" fillId="36" borderId="4" xfId="0" applyFill="1" applyBorder="1"/>
    <xf numFmtId="0" fontId="0" fillId="36" borderId="13" xfId="0" applyFill="1" applyBorder="1"/>
    <xf numFmtId="0" fontId="0" fillId="36" borderId="14" xfId="0" applyFill="1" applyBorder="1"/>
    <xf numFmtId="0" fontId="0" fillId="0" borderId="0" xfId="0" applyAlignment="1">
      <alignment shrinkToFit="1"/>
    </xf>
    <xf numFmtId="0" fontId="0" fillId="10" borderId="0" xfId="0" applyFill="1" applyBorder="1" applyAlignment="1">
      <alignment horizontal="center" shrinkToFit="1"/>
    </xf>
    <xf numFmtId="0" fontId="0" fillId="27" borderId="11" xfId="0" applyFill="1" applyBorder="1" applyAlignment="1">
      <alignment horizontal="center" shrinkToFit="1"/>
    </xf>
    <xf numFmtId="0" fontId="0" fillId="27" borderId="10" xfId="0" applyFill="1" applyBorder="1" applyAlignment="1">
      <alignment horizontal="center" shrinkToFit="1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Fill="1" applyBorder="1" applyAlignment="1">
      <alignment horizontal="center" shrinkToFit="1"/>
    </xf>
    <xf numFmtId="0" fontId="0" fillId="0" borderId="10" xfId="0" applyFill="1" applyBorder="1" applyAlignment="1">
      <alignment horizontal="center" shrinkToFit="1"/>
    </xf>
    <xf numFmtId="0" fontId="0" fillId="15" borderId="0" xfId="0" applyFill="1" applyBorder="1" applyAlignment="1">
      <alignment horizontal="center" shrinkToFit="1"/>
    </xf>
    <xf numFmtId="0" fontId="0" fillId="36" borderId="11" xfId="0" applyFill="1" applyBorder="1"/>
    <xf numFmtId="0" fontId="0" fillId="11" borderId="6" xfId="0" quotePrefix="1" applyFill="1" applyBorder="1"/>
    <xf numFmtId="0" fontId="0" fillId="37" borderId="1" xfId="0" applyFill="1" applyBorder="1"/>
    <xf numFmtId="0" fontId="0" fillId="37" borderId="2" xfId="0" applyFill="1" applyBorder="1"/>
    <xf numFmtId="0" fontId="0" fillId="37" borderId="3" xfId="0" applyFill="1" applyBorder="1"/>
    <xf numFmtId="0" fontId="0" fillId="37" borderId="6" xfId="0" applyFill="1" applyBorder="1"/>
    <xf numFmtId="0" fontId="0" fillId="37" borderId="7" xfId="0" applyFill="1" applyBorder="1"/>
    <xf numFmtId="0" fontId="0" fillId="37" borderId="8" xfId="0" applyFill="1" applyBorder="1"/>
    <xf numFmtId="0" fontId="0" fillId="38" borderId="1" xfId="0" applyFill="1" applyBorder="1"/>
    <xf numFmtId="0" fontId="0" fillId="38" borderId="2" xfId="0" applyFill="1" applyBorder="1"/>
    <xf numFmtId="0" fontId="0" fillId="38" borderId="3" xfId="0" applyFill="1" applyBorder="1"/>
    <xf numFmtId="0" fontId="0" fillId="38" borderId="6" xfId="0" applyFill="1" applyBorder="1"/>
    <xf numFmtId="0" fontId="0" fillId="38" borderId="7" xfId="0" applyFill="1" applyBorder="1"/>
    <xf numFmtId="0" fontId="0" fillId="38" borderId="8" xfId="0" applyFill="1" applyBorder="1"/>
    <xf numFmtId="0" fontId="0" fillId="39" borderId="1" xfId="0" applyFill="1" applyBorder="1"/>
    <xf numFmtId="0" fontId="0" fillId="39" borderId="3" xfId="0" applyFill="1" applyBorder="1"/>
    <xf numFmtId="0" fontId="0" fillId="39" borderId="4" xfId="0" applyFill="1" applyBorder="1"/>
    <xf numFmtId="0" fontId="0" fillId="39" borderId="5" xfId="0" applyFill="1" applyBorder="1"/>
    <xf numFmtId="0" fontId="0" fillId="39" borderId="6" xfId="0" applyFill="1" applyBorder="1"/>
    <xf numFmtId="0" fontId="0" fillId="39" borderId="8" xfId="0" applyFill="1" applyBorder="1"/>
    <xf numFmtId="0" fontId="0" fillId="35" borderId="1" xfId="0" applyFill="1" applyBorder="1"/>
    <xf numFmtId="0" fontId="0" fillId="35" borderId="3" xfId="0" applyFill="1" applyBorder="1"/>
    <xf numFmtId="0" fontId="0" fillId="35" borderId="4" xfId="0" applyFill="1" applyBorder="1"/>
    <xf numFmtId="0" fontId="0" fillId="35" borderId="5" xfId="0" applyFill="1" applyBorder="1"/>
    <xf numFmtId="0" fontId="0" fillId="35" borderId="6" xfId="0" applyFill="1" applyBorder="1"/>
    <xf numFmtId="0" fontId="0" fillId="35" borderId="8" xfId="0" applyFill="1" applyBorder="1"/>
    <xf numFmtId="0" fontId="0" fillId="21" borderId="1" xfId="0" applyFill="1" applyBorder="1"/>
    <xf numFmtId="0" fontId="0" fillId="21" borderId="2" xfId="0" applyFill="1" applyBorder="1"/>
    <xf numFmtId="0" fontId="0" fillId="21" borderId="3" xfId="0" applyFill="1" applyBorder="1"/>
    <xf numFmtId="0" fontId="0" fillId="40" borderId="1" xfId="0" applyFill="1" applyBorder="1"/>
    <xf numFmtId="0" fontId="0" fillId="40" borderId="2" xfId="0" applyFill="1" applyBorder="1"/>
    <xf numFmtId="0" fontId="0" fillId="40" borderId="3" xfId="0" applyFill="1" applyBorder="1"/>
    <xf numFmtId="0" fontId="0" fillId="40" borderId="6" xfId="0" applyFill="1" applyBorder="1"/>
    <xf numFmtId="0" fontId="0" fillId="40" borderId="7" xfId="0" applyFill="1" applyBorder="1"/>
    <xf numFmtId="0" fontId="0" fillId="40" borderId="8" xfId="0" applyFill="1" applyBorder="1"/>
    <xf numFmtId="0" fontId="0" fillId="41" borderId="1" xfId="0" applyFill="1" applyBorder="1"/>
    <xf numFmtId="0" fontId="0" fillId="41" borderId="3" xfId="0" applyFill="1" applyBorder="1"/>
    <xf numFmtId="0" fontId="0" fillId="41" borderId="4" xfId="0" applyFill="1" applyBorder="1"/>
    <xf numFmtId="0" fontId="0" fillId="41" borderId="5" xfId="0" applyFill="1" applyBorder="1"/>
    <xf numFmtId="0" fontId="0" fillId="41" borderId="6" xfId="0" applyFill="1" applyBorder="1"/>
    <xf numFmtId="0" fontId="0" fillId="41" borderId="8" xfId="0" applyFill="1" applyBorder="1"/>
    <xf numFmtId="0" fontId="0" fillId="42" borderId="1" xfId="0" applyFill="1" applyBorder="1"/>
    <xf numFmtId="0" fontId="0" fillId="42" borderId="3" xfId="0" applyFill="1" applyBorder="1"/>
    <xf numFmtId="0" fontId="0" fillId="42" borderId="4" xfId="0" applyFill="1" applyBorder="1"/>
    <xf numFmtId="0" fontId="0" fillId="42" borderId="5" xfId="0" applyFill="1" applyBorder="1"/>
    <xf numFmtId="0" fontId="0" fillId="42" borderId="6" xfId="0" applyFill="1" applyBorder="1"/>
    <xf numFmtId="0" fontId="0" fillId="42" borderId="8" xfId="0" applyFill="1" applyBorder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10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vertical="center"/>
    </xf>
  </cellXfs>
  <cellStyles count="2">
    <cellStyle name="Normal" xfId="0" builtinId="0"/>
    <cellStyle name="Percent" xfId="1" builtinId="5"/>
  </cellStyles>
  <dxfs count="4"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4F81B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0</xdr:rowOff>
    </xdr:from>
    <xdr:to>
      <xdr:col>32</xdr:col>
      <xdr:colOff>0</xdr:colOff>
      <xdr:row>32</xdr:row>
      <xdr:rowOff>0</xdr:rowOff>
    </xdr:to>
    <xdr:sp macro="" textlink="">
      <xdr:nvSpPr>
        <xdr:cNvPr id="2" name="Oval 1"/>
        <xdr:cNvSpPr/>
      </xdr:nvSpPr>
      <xdr:spPr>
        <a:xfrm>
          <a:off x="381000" y="365760"/>
          <a:ext cx="5715000" cy="548640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D15"/>
  <sheetViews>
    <sheetView workbookViewId="0">
      <selection activeCell="C15" sqref="C15"/>
    </sheetView>
  </sheetViews>
  <sheetFormatPr defaultColWidth="9" defaultRowHeight="14.4" x14ac:dyDescent="0.3"/>
  <sheetData>
    <row r="2" spans="3:4" x14ac:dyDescent="0.3">
      <c r="C2">
        <v>128</v>
      </c>
      <c r="D2" t="s">
        <v>416</v>
      </c>
    </row>
    <row r="3" spans="3:4" x14ac:dyDescent="0.3">
      <c r="C3">
        <v>4</v>
      </c>
      <c r="D3" t="s">
        <v>415</v>
      </c>
    </row>
    <row r="4" spans="3:4" x14ac:dyDescent="0.3">
      <c r="C4">
        <v>2</v>
      </c>
      <c r="D4" t="s">
        <v>410</v>
      </c>
    </row>
    <row r="5" spans="3:4" x14ac:dyDescent="0.3">
      <c r="C5">
        <v>4</v>
      </c>
      <c r="D5" t="s">
        <v>411</v>
      </c>
    </row>
    <row r="6" spans="3:4" x14ac:dyDescent="0.3">
      <c r="C6">
        <v>4</v>
      </c>
      <c r="D6" t="s">
        <v>412</v>
      </c>
    </row>
    <row r="7" spans="3:4" x14ac:dyDescent="0.3">
      <c r="C7">
        <f>FloorHeight * (AbsoluteMaximumFloorsBelow + FudgeFloorsBelow)</f>
        <v>24</v>
      </c>
      <c r="D7" t="s">
        <v>413</v>
      </c>
    </row>
    <row r="8" spans="3:4" x14ac:dyDescent="0.3">
      <c r="C8">
        <f>(RealChunkHeight - StreetLevel) / FloorHeight - FudgeFloorsAbove</f>
        <v>22</v>
      </c>
      <c r="D8" t="s">
        <v>414</v>
      </c>
    </row>
    <row r="10" spans="3:4" x14ac:dyDescent="0.3">
      <c r="C10">
        <v>4</v>
      </c>
      <c r="D10" t="s">
        <v>415</v>
      </c>
    </row>
    <row r="11" spans="3:4" x14ac:dyDescent="0.3">
      <c r="C11">
        <v>2</v>
      </c>
      <c r="D11" t="s">
        <v>410</v>
      </c>
    </row>
    <row r="12" spans="3:4" x14ac:dyDescent="0.3">
      <c r="C12">
        <v>4</v>
      </c>
      <c r="D12" t="s">
        <v>411</v>
      </c>
    </row>
    <row r="13" spans="3:4" x14ac:dyDescent="0.3">
      <c r="C13">
        <f>MAX(MIN(INT(C14/C10-C11), 4),0)</f>
        <v>4</v>
      </c>
      <c r="D13" t="s">
        <v>412</v>
      </c>
    </row>
    <row r="14" spans="3:4" x14ac:dyDescent="0.3">
      <c r="C14">
        <v>24</v>
      </c>
      <c r="D14" t="s">
        <v>413</v>
      </c>
    </row>
    <row r="15" spans="3:4" x14ac:dyDescent="0.3">
      <c r="C15">
        <f>INT((RealChunkHeight-C14)/FloorHeight)-C12</f>
        <v>22</v>
      </c>
      <c r="D15" t="s">
        <v>414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9"/>
  <sheetViews>
    <sheetView topLeftCell="B1" workbookViewId="0">
      <selection activeCell="W14" sqref="W14"/>
    </sheetView>
  </sheetViews>
  <sheetFormatPr defaultColWidth="3.77734375" defaultRowHeight="14.4" x14ac:dyDescent="0.3"/>
  <cols>
    <col min="6" max="6" width="3.77734375" customWidth="1"/>
  </cols>
  <sheetData>
    <row r="1" spans="1:28" x14ac:dyDescent="0.3">
      <c r="E1">
        <f t="shared" ref="E1:S1" si="0">-((ABS(E3) / block * block) )</f>
        <v>-15</v>
      </c>
      <c r="F1">
        <f t="shared" si="0"/>
        <v>-15</v>
      </c>
      <c r="G1">
        <f t="shared" si="0"/>
        <v>-15</v>
      </c>
      <c r="H1">
        <f t="shared" si="0"/>
        <v>-15</v>
      </c>
      <c r="I1">
        <f t="shared" si="0"/>
        <v>-15</v>
      </c>
      <c r="J1">
        <f t="shared" si="0"/>
        <v>-10</v>
      </c>
      <c r="K1">
        <f t="shared" si="0"/>
        <v>-10</v>
      </c>
      <c r="L1">
        <f t="shared" si="0"/>
        <v>-10</v>
      </c>
      <c r="M1">
        <f t="shared" si="0"/>
        <v>-10</v>
      </c>
      <c r="N1">
        <f t="shared" si="0"/>
        <v>-10</v>
      </c>
      <c r="O1">
        <f t="shared" si="0"/>
        <v>-5</v>
      </c>
      <c r="P1">
        <f t="shared" si="0"/>
        <v>-5</v>
      </c>
      <c r="Q1">
        <f t="shared" si="0"/>
        <v>-5</v>
      </c>
      <c r="R1">
        <f t="shared" si="0"/>
        <v>-5</v>
      </c>
      <c r="S1">
        <f t="shared" si="0"/>
        <v>-5</v>
      </c>
    </row>
    <row r="2" spans="1:28" x14ac:dyDescent="0.3">
      <c r="E2">
        <f>E5-E3</f>
        <v>0</v>
      </c>
      <c r="F2">
        <f t="shared" ref="F2:AB2" si="1">F5-F3</f>
        <v>1</v>
      </c>
      <c r="G2">
        <f t="shared" si="1"/>
        <v>2</v>
      </c>
      <c r="H2">
        <f t="shared" si="1"/>
        <v>3</v>
      </c>
      <c r="I2">
        <f t="shared" si="1"/>
        <v>4</v>
      </c>
      <c r="J2">
        <f t="shared" si="1"/>
        <v>0</v>
      </c>
      <c r="K2">
        <f t="shared" si="1"/>
        <v>1</v>
      </c>
      <c r="L2">
        <f t="shared" si="1"/>
        <v>2</v>
      </c>
      <c r="M2">
        <f t="shared" si="1"/>
        <v>3</v>
      </c>
      <c r="N2">
        <f t="shared" si="1"/>
        <v>4</v>
      </c>
      <c r="O2">
        <f t="shared" si="1"/>
        <v>0</v>
      </c>
      <c r="P2">
        <f t="shared" si="1"/>
        <v>1</v>
      </c>
      <c r="Q2">
        <f t="shared" si="1"/>
        <v>2</v>
      </c>
      <c r="R2">
        <f t="shared" si="1"/>
        <v>3</v>
      </c>
      <c r="S2">
        <f t="shared" si="1"/>
        <v>4</v>
      </c>
      <c r="T2">
        <f t="shared" si="1"/>
        <v>0</v>
      </c>
      <c r="U2">
        <f t="shared" si="1"/>
        <v>1</v>
      </c>
      <c r="V2">
        <f t="shared" si="1"/>
        <v>2</v>
      </c>
      <c r="W2">
        <f t="shared" si="1"/>
        <v>3</v>
      </c>
      <c r="X2">
        <f t="shared" si="1"/>
        <v>4</v>
      </c>
      <c r="Y2">
        <f t="shared" si="1"/>
        <v>0</v>
      </c>
      <c r="Z2">
        <f t="shared" si="1"/>
        <v>1</v>
      </c>
      <c r="AA2">
        <f t="shared" si="1"/>
        <v>2</v>
      </c>
      <c r="AB2">
        <f t="shared" si="1"/>
        <v>3</v>
      </c>
    </row>
    <row r="3" spans="1:28" x14ac:dyDescent="0.3">
      <c r="E3">
        <f t="shared" ref="E3:AB3" si="2">INT(E5/block)*block</f>
        <v>-15</v>
      </c>
      <c r="F3">
        <f t="shared" si="2"/>
        <v>-15</v>
      </c>
      <c r="G3">
        <f t="shared" si="2"/>
        <v>-15</v>
      </c>
      <c r="H3">
        <f t="shared" si="2"/>
        <v>-15</v>
      </c>
      <c r="I3">
        <f t="shared" si="2"/>
        <v>-15</v>
      </c>
      <c r="J3">
        <f t="shared" si="2"/>
        <v>-10</v>
      </c>
      <c r="K3">
        <f t="shared" si="2"/>
        <v>-10</v>
      </c>
      <c r="L3">
        <f t="shared" si="2"/>
        <v>-10</v>
      </c>
      <c r="M3">
        <f t="shared" si="2"/>
        <v>-10</v>
      </c>
      <c r="N3">
        <f t="shared" si="2"/>
        <v>-10</v>
      </c>
      <c r="O3">
        <f t="shared" si="2"/>
        <v>-5</v>
      </c>
      <c r="P3">
        <f t="shared" si="2"/>
        <v>-5</v>
      </c>
      <c r="Q3">
        <f t="shared" si="2"/>
        <v>-5</v>
      </c>
      <c r="R3">
        <f t="shared" si="2"/>
        <v>-5</v>
      </c>
      <c r="S3">
        <f t="shared" si="2"/>
        <v>-5</v>
      </c>
      <c r="T3">
        <f t="shared" si="2"/>
        <v>0</v>
      </c>
      <c r="U3">
        <f t="shared" si="2"/>
        <v>0</v>
      </c>
      <c r="V3">
        <f t="shared" si="2"/>
        <v>0</v>
      </c>
      <c r="W3">
        <f t="shared" si="2"/>
        <v>0</v>
      </c>
      <c r="X3">
        <f t="shared" si="2"/>
        <v>0</v>
      </c>
      <c r="Y3">
        <f t="shared" si="2"/>
        <v>5</v>
      </c>
      <c r="Z3">
        <f t="shared" si="2"/>
        <v>5</v>
      </c>
      <c r="AA3">
        <f t="shared" si="2"/>
        <v>5</v>
      </c>
      <c r="AB3">
        <f t="shared" si="2"/>
        <v>5</v>
      </c>
    </row>
    <row r="4" spans="1:28" x14ac:dyDescent="0.3">
      <c r="E4">
        <f t="shared" ref="E4:AB4" si="3">MOD(E5,block)</f>
        <v>0</v>
      </c>
      <c r="F4">
        <f t="shared" si="3"/>
        <v>1</v>
      </c>
      <c r="G4">
        <f t="shared" si="3"/>
        <v>2</v>
      </c>
      <c r="H4">
        <f t="shared" si="3"/>
        <v>3</v>
      </c>
      <c r="I4">
        <f t="shared" si="3"/>
        <v>4</v>
      </c>
      <c r="J4">
        <f t="shared" si="3"/>
        <v>0</v>
      </c>
      <c r="K4">
        <f t="shared" si="3"/>
        <v>1</v>
      </c>
      <c r="L4">
        <f t="shared" si="3"/>
        <v>2</v>
      </c>
      <c r="M4">
        <f t="shared" si="3"/>
        <v>3</v>
      </c>
      <c r="N4">
        <f t="shared" si="3"/>
        <v>4</v>
      </c>
      <c r="O4">
        <f t="shared" si="3"/>
        <v>0</v>
      </c>
      <c r="P4">
        <f t="shared" si="3"/>
        <v>1</v>
      </c>
      <c r="Q4">
        <f t="shared" si="3"/>
        <v>2</v>
      </c>
      <c r="R4">
        <f t="shared" si="3"/>
        <v>3</v>
      </c>
      <c r="S4">
        <f t="shared" si="3"/>
        <v>4</v>
      </c>
      <c r="T4">
        <f t="shared" si="3"/>
        <v>0</v>
      </c>
      <c r="U4">
        <f t="shared" si="3"/>
        <v>1</v>
      </c>
      <c r="V4">
        <f t="shared" si="3"/>
        <v>2</v>
      </c>
      <c r="W4">
        <f t="shared" si="3"/>
        <v>3</v>
      </c>
      <c r="X4">
        <f t="shared" si="3"/>
        <v>4</v>
      </c>
      <c r="Y4">
        <f t="shared" si="3"/>
        <v>0</v>
      </c>
      <c r="Z4">
        <f t="shared" si="3"/>
        <v>1</v>
      </c>
      <c r="AA4">
        <f t="shared" si="3"/>
        <v>2</v>
      </c>
      <c r="AB4">
        <f t="shared" si="3"/>
        <v>3</v>
      </c>
    </row>
    <row r="5" spans="1:28" x14ac:dyDescent="0.3">
      <c r="D5" s="42">
        <v>5</v>
      </c>
      <c r="E5" s="41">
        <v>-15</v>
      </c>
      <c r="F5" s="14">
        <f>E5+1</f>
        <v>-14</v>
      </c>
      <c r="G5" s="14">
        <f t="shared" ref="G5:AB5" si="4">F5+1</f>
        <v>-13</v>
      </c>
      <c r="H5" s="14">
        <f t="shared" si="4"/>
        <v>-12</v>
      </c>
      <c r="I5" s="14">
        <f t="shared" si="4"/>
        <v>-11</v>
      </c>
      <c r="J5" s="14">
        <f t="shared" si="4"/>
        <v>-10</v>
      </c>
      <c r="K5" s="14">
        <f t="shared" si="4"/>
        <v>-9</v>
      </c>
      <c r="L5" s="14">
        <f t="shared" si="4"/>
        <v>-8</v>
      </c>
      <c r="M5" s="14">
        <f t="shared" si="4"/>
        <v>-7</v>
      </c>
      <c r="N5" s="14">
        <f t="shared" si="4"/>
        <v>-6</v>
      </c>
      <c r="O5" s="14">
        <f t="shared" si="4"/>
        <v>-5</v>
      </c>
      <c r="P5" s="14">
        <f t="shared" si="4"/>
        <v>-4</v>
      </c>
      <c r="Q5" s="14">
        <f t="shared" si="4"/>
        <v>-3</v>
      </c>
      <c r="R5" s="14">
        <f t="shared" si="4"/>
        <v>-2</v>
      </c>
      <c r="S5" s="14">
        <f t="shared" si="4"/>
        <v>-1</v>
      </c>
      <c r="T5" s="14">
        <f t="shared" si="4"/>
        <v>0</v>
      </c>
      <c r="U5" s="14">
        <f t="shared" si="4"/>
        <v>1</v>
      </c>
      <c r="V5" s="14">
        <f t="shared" si="4"/>
        <v>2</v>
      </c>
      <c r="W5" s="14">
        <f t="shared" si="4"/>
        <v>3</v>
      </c>
      <c r="X5" s="14">
        <f t="shared" si="4"/>
        <v>4</v>
      </c>
      <c r="Y5" s="14">
        <f t="shared" si="4"/>
        <v>5</v>
      </c>
      <c r="Z5" s="14">
        <f t="shared" si="4"/>
        <v>6</v>
      </c>
      <c r="AA5" s="14">
        <f t="shared" si="4"/>
        <v>7</v>
      </c>
      <c r="AB5" s="14">
        <f t="shared" si="4"/>
        <v>8</v>
      </c>
    </row>
    <row r="6" spans="1:28" x14ac:dyDescent="0.3">
      <c r="A6">
        <f>D6-B6</f>
        <v>0</v>
      </c>
      <c r="B6">
        <f t="shared" ref="B6:B29" si="5">INT(D6/block)*block</f>
        <v>-15</v>
      </c>
      <c r="C6">
        <f t="shared" ref="C6:C29" si="6">MOD(D6,block)</f>
        <v>0</v>
      </c>
      <c r="D6" s="40">
        <v>-15</v>
      </c>
      <c r="E6">
        <f t="shared" ref="E6:N15" ca="1" si="7">IF(AND(MOD(E$5,block)=0,MOD($D6,block)=0),RANDBETWEEN(0,2), ".")</f>
        <v>2</v>
      </c>
      <c r="F6" t="str">
        <f t="shared" ca="1" si="7"/>
        <v>.</v>
      </c>
      <c r="G6" t="str">
        <f t="shared" ca="1" si="7"/>
        <v>.</v>
      </c>
      <c r="H6" t="str">
        <f t="shared" ca="1" si="7"/>
        <v>.</v>
      </c>
      <c r="I6" t="str">
        <f t="shared" ca="1" si="7"/>
        <v>.</v>
      </c>
      <c r="J6">
        <f t="shared" ca="1" si="7"/>
        <v>0</v>
      </c>
      <c r="K6" t="str">
        <f t="shared" ca="1" si="7"/>
        <v>.</v>
      </c>
      <c r="L6" t="str">
        <f t="shared" ca="1" si="7"/>
        <v>.</v>
      </c>
      <c r="M6" t="str">
        <f t="shared" ca="1" si="7"/>
        <v>.</v>
      </c>
      <c r="N6" t="str">
        <f t="shared" ca="1" si="7"/>
        <v>.</v>
      </c>
      <c r="O6">
        <f t="shared" ref="O6:AB15" ca="1" si="8">IF(AND(MOD(O$5,block)=0,MOD($D6,block)=0),RANDBETWEEN(0,2), ".")</f>
        <v>2</v>
      </c>
      <c r="P6" t="str">
        <f t="shared" ca="1" si="8"/>
        <v>.</v>
      </c>
      <c r="Q6" t="str">
        <f t="shared" ca="1" si="8"/>
        <v>.</v>
      </c>
      <c r="R6" t="str">
        <f t="shared" ca="1" si="8"/>
        <v>.</v>
      </c>
      <c r="S6" t="str">
        <f t="shared" ca="1" si="8"/>
        <v>.</v>
      </c>
      <c r="T6">
        <f t="shared" ca="1" si="8"/>
        <v>2</v>
      </c>
      <c r="U6" t="str">
        <f t="shared" ca="1" si="8"/>
        <v>.</v>
      </c>
      <c r="V6" t="str">
        <f t="shared" ca="1" si="8"/>
        <v>.</v>
      </c>
      <c r="W6" t="str">
        <f t="shared" ca="1" si="8"/>
        <v>.</v>
      </c>
      <c r="X6" t="str">
        <f t="shared" ca="1" si="8"/>
        <v>.</v>
      </c>
      <c r="Y6">
        <f t="shared" ca="1" si="8"/>
        <v>0</v>
      </c>
      <c r="Z6" t="str">
        <f t="shared" ca="1" si="8"/>
        <v>.</v>
      </c>
      <c r="AA6" t="str">
        <f t="shared" ca="1" si="8"/>
        <v>.</v>
      </c>
      <c r="AB6" t="str">
        <f t="shared" ca="1" si="8"/>
        <v>.</v>
      </c>
    </row>
    <row r="7" spans="1:28" x14ac:dyDescent="0.3">
      <c r="A7">
        <f t="shared" ref="A7:A29" si="9">D7-B7</f>
        <v>1</v>
      </c>
      <c r="B7">
        <f t="shared" si="5"/>
        <v>-15</v>
      </c>
      <c r="C7">
        <f t="shared" si="6"/>
        <v>1</v>
      </c>
      <c r="D7" s="9">
        <f>D6+1</f>
        <v>-14</v>
      </c>
      <c r="E7" t="str">
        <f t="shared" ca="1" si="7"/>
        <v>.</v>
      </c>
      <c r="F7" t="str">
        <f t="shared" ca="1" si="7"/>
        <v>.</v>
      </c>
      <c r="G7" t="str">
        <f t="shared" ca="1" si="7"/>
        <v>.</v>
      </c>
      <c r="H7" t="str">
        <f t="shared" ca="1" si="7"/>
        <v>.</v>
      </c>
      <c r="I7" t="str">
        <f t="shared" ca="1" si="7"/>
        <v>.</v>
      </c>
      <c r="J7" t="str">
        <f t="shared" ca="1" si="7"/>
        <v>.</v>
      </c>
      <c r="K7" t="str">
        <f t="shared" ca="1" si="7"/>
        <v>.</v>
      </c>
      <c r="L7" t="str">
        <f t="shared" ca="1" si="7"/>
        <v>.</v>
      </c>
      <c r="M7" t="str">
        <f t="shared" ca="1" si="7"/>
        <v>.</v>
      </c>
      <c r="N7" t="str">
        <f t="shared" ca="1" si="7"/>
        <v>.</v>
      </c>
      <c r="O7" t="str">
        <f t="shared" ca="1" si="8"/>
        <v>.</v>
      </c>
      <c r="P7" t="str">
        <f t="shared" ca="1" si="8"/>
        <v>.</v>
      </c>
      <c r="Q7" t="str">
        <f t="shared" ca="1" si="8"/>
        <v>.</v>
      </c>
      <c r="R7" t="str">
        <f t="shared" ca="1" si="8"/>
        <v>.</v>
      </c>
      <c r="S7" t="str">
        <f t="shared" ca="1" si="8"/>
        <v>.</v>
      </c>
      <c r="T7" t="str">
        <f t="shared" ca="1" si="8"/>
        <v>.</v>
      </c>
      <c r="U7" t="str">
        <f t="shared" ca="1" si="8"/>
        <v>.</v>
      </c>
      <c r="V7" t="str">
        <f t="shared" ca="1" si="8"/>
        <v>.</v>
      </c>
      <c r="W7" t="str">
        <f t="shared" ca="1" si="8"/>
        <v>.</v>
      </c>
      <c r="X7" t="str">
        <f t="shared" ca="1" si="8"/>
        <v>.</v>
      </c>
      <c r="Y7" t="str">
        <f t="shared" ca="1" si="8"/>
        <v>.</v>
      </c>
      <c r="Z7" t="str">
        <f t="shared" ca="1" si="8"/>
        <v>.</v>
      </c>
      <c r="AA7" t="str">
        <f t="shared" ca="1" si="8"/>
        <v>.</v>
      </c>
      <c r="AB7" t="str">
        <f t="shared" ca="1" si="8"/>
        <v>.</v>
      </c>
    </row>
    <row r="8" spans="1:28" x14ac:dyDescent="0.3">
      <c r="A8">
        <f t="shared" si="9"/>
        <v>2</v>
      </c>
      <c r="B8">
        <f t="shared" si="5"/>
        <v>-15</v>
      </c>
      <c r="C8">
        <f t="shared" si="6"/>
        <v>2</v>
      </c>
      <c r="D8" s="9">
        <f t="shared" ref="D8:D29" si="10">D7+1</f>
        <v>-13</v>
      </c>
      <c r="E8" t="str">
        <f t="shared" ca="1" si="7"/>
        <v>.</v>
      </c>
      <c r="F8" t="str">
        <f t="shared" ca="1" si="7"/>
        <v>.</v>
      </c>
      <c r="G8" t="str">
        <f t="shared" ca="1" si="7"/>
        <v>.</v>
      </c>
      <c r="H8" t="str">
        <f t="shared" ca="1" si="7"/>
        <v>.</v>
      </c>
      <c r="I8" t="str">
        <f t="shared" ca="1" si="7"/>
        <v>.</v>
      </c>
      <c r="J8" t="str">
        <f t="shared" ca="1" si="7"/>
        <v>.</v>
      </c>
      <c r="K8" t="str">
        <f t="shared" ca="1" si="7"/>
        <v>.</v>
      </c>
      <c r="L8" t="str">
        <f t="shared" ca="1" si="7"/>
        <v>.</v>
      </c>
      <c r="M8" t="str">
        <f t="shared" ca="1" si="7"/>
        <v>.</v>
      </c>
      <c r="N8" t="str">
        <f t="shared" ca="1" si="7"/>
        <v>.</v>
      </c>
      <c r="O8" t="str">
        <f t="shared" ca="1" si="8"/>
        <v>.</v>
      </c>
      <c r="P8" t="str">
        <f t="shared" ca="1" si="8"/>
        <v>.</v>
      </c>
      <c r="Q8" t="str">
        <f t="shared" ca="1" si="8"/>
        <v>.</v>
      </c>
      <c r="R8" t="str">
        <f t="shared" ca="1" si="8"/>
        <v>.</v>
      </c>
      <c r="S8" t="str">
        <f t="shared" ca="1" si="8"/>
        <v>.</v>
      </c>
      <c r="T8" t="str">
        <f t="shared" ca="1" si="8"/>
        <v>.</v>
      </c>
      <c r="U8" t="str">
        <f t="shared" ca="1" si="8"/>
        <v>.</v>
      </c>
      <c r="V8" t="str">
        <f t="shared" ca="1" si="8"/>
        <v>.</v>
      </c>
      <c r="W8" t="str">
        <f t="shared" ca="1" si="8"/>
        <v>.</v>
      </c>
      <c r="X8" t="str">
        <f t="shared" ca="1" si="8"/>
        <v>.</v>
      </c>
      <c r="Y8" t="str">
        <f t="shared" ca="1" si="8"/>
        <v>.</v>
      </c>
      <c r="Z8" t="str">
        <f t="shared" ca="1" si="8"/>
        <v>.</v>
      </c>
      <c r="AA8" t="str">
        <f t="shared" ca="1" si="8"/>
        <v>.</v>
      </c>
      <c r="AB8" t="str">
        <f t="shared" ca="1" si="8"/>
        <v>.</v>
      </c>
    </row>
    <row r="9" spans="1:28" x14ac:dyDescent="0.3">
      <c r="A9">
        <f t="shared" si="9"/>
        <v>3</v>
      </c>
      <c r="B9">
        <f t="shared" si="5"/>
        <v>-15</v>
      </c>
      <c r="C9">
        <f t="shared" si="6"/>
        <v>3</v>
      </c>
      <c r="D9" s="9">
        <f t="shared" si="10"/>
        <v>-12</v>
      </c>
      <c r="E9" t="str">
        <f t="shared" ca="1" si="7"/>
        <v>.</v>
      </c>
      <c r="F9" t="str">
        <f t="shared" ca="1" si="7"/>
        <v>.</v>
      </c>
      <c r="G9" t="str">
        <f t="shared" ca="1" si="7"/>
        <v>.</v>
      </c>
      <c r="H9" t="str">
        <f t="shared" ca="1" si="7"/>
        <v>.</v>
      </c>
      <c r="I9" t="str">
        <f t="shared" ca="1" si="7"/>
        <v>.</v>
      </c>
      <c r="J9" t="str">
        <f t="shared" ca="1" si="7"/>
        <v>.</v>
      </c>
      <c r="K9" t="str">
        <f t="shared" ca="1" si="7"/>
        <v>.</v>
      </c>
      <c r="L9" t="str">
        <f t="shared" ca="1" si="7"/>
        <v>.</v>
      </c>
      <c r="M9" t="str">
        <f t="shared" ca="1" si="7"/>
        <v>.</v>
      </c>
      <c r="N9" t="str">
        <f t="shared" ca="1" si="7"/>
        <v>.</v>
      </c>
      <c r="O9" t="str">
        <f t="shared" ca="1" si="8"/>
        <v>.</v>
      </c>
      <c r="P9" t="str">
        <f t="shared" ca="1" si="8"/>
        <v>.</v>
      </c>
      <c r="Q9" t="str">
        <f t="shared" ca="1" si="8"/>
        <v>.</v>
      </c>
      <c r="R9" t="str">
        <f t="shared" ca="1" si="8"/>
        <v>.</v>
      </c>
      <c r="S9" t="str">
        <f t="shared" ca="1" si="8"/>
        <v>.</v>
      </c>
      <c r="T9" t="str">
        <f t="shared" ca="1" si="8"/>
        <v>.</v>
      </c>
      <c r="U9" t="str">
        <f t="shared" ca="1" si="8"/>
        <v>.</v>
      </c>
      <c r="V9" t="str">
        <f t="shared" ca="1" si="8"/>
        <v>.</v>
      </c>
      <c r="W9" t="str">
        <f t="shared" ca="1" si="8"/>
        <v>.</v>
      </c>
      <c r="X9" t="str">
        <f t="shared" ca="1" si="8"/>
        <v>.</v>
      </c>
      <c r="Y9" t="str">
        <f t="shared" ca="1" si="8"/>
        <v>.</v>
      </c>
      <c r="Z9" t="str">
        <f t="shared" ca="1" si="8"/>
        <v>.</v>
      </c>
      <c r="AA9" t="str">
        <f t="shared" ca="1" si="8"/>
        <v>.</v>
      </c>
      <c r="AB9" t="str">
        <f t="shared" ca="1" si="8"/>
        <v>.</v>
      </c>
    </row>
    <row r="10" spans="1:28" x14ac:dyDescent="0.3">
      <c r="A10">
        <f t="shared" si="9"/>
        <v>4</v>
      </c>
      <c r="B10">
        <f t="shared" si="5"/>
        <v>-15</v>
      </c>
      <c r="C10">
        <f t="shared" si="6"/>
        <v>4</v>
      </c>
      <c r="D10" s="9">
        <f t="shared" si="10"/>
        <v>-11</v>
      </c>
      <c r="E10" t="str">
        <f t="shared" ca="1" si="7"/>
        <v>.</v>
      </c>
      <c r="F10" t="str">
        <f t="shared" ca="1" si="7"/>
        <v>.</v>
      </c>
      <c r="G10" t="str">
        <f t="shared" ca="1" si="7"/>
        <v>.</v>
      </c>
      <c r="H10" t="str">
        <f t="shared" ca="1" si="7"/>
        <v>.</v>
      </c>
      <c r="I10" t="str">
        <f t="shared" ca="1" si="7"/>
        <v>.</v>
      </c>
      <c r="J10" t="str">
        <f t="shared" ca="1" si="7"/>
        <v>.</v>
      </c>
      <c r="K10" t="str">
        <f t="shared" ca="1" si="7"/>
        <v>.</v>
      </c>
      <c r="L10" t="str">
        <f t="shared" ca="1" si="7"/>
        <v>.</v>
      </c>
      <c r="M10" t="str">
        <f t="shared" ca="1" si="7"/>
        <v>.</v>
      </c>
      <c r="N10" t="str">
        <f t="shared" ca="1" si="7"/>
        <v>.</v>
      </c>
      <c r="O10" t="str">
        <f t="shared" ca="1" si="8"/>
        <v>.</v>
      </c>
      <c r="P10" t="str">
        <f t="shared" ca="1" si="8"/>
        <v>.</v>
      </c>
      <c r="Q10" t="str">
        <f t="shared" ca="1" si="8"/>
        <v>.</v>
      </c>
      <c r="R10" t="str">
        <f t="shared" ca="1" si="8"/>
        <v>.</v>
      </c>
      <c r="S10" t="str">
        <f t="shared" ca="1" si="8"/>
        <v>.</v>
      </c>
      <c r="T10" t="str">
        <f t="shared" ca="1" si="8"/>
        <v>.</v>
      </c>
      <c r="U10" t="str">
        <f t="shared" ca="1" si="8"/>
        <v>.</v>
      </c>
      <c r="V10" t="str">
        <f t="shared" ca="1" si="8"/>
        <v>.</v>
      </c>
      <c r="W10" t="str">
        <f t="shared" ca="1" si="8"/>
        <v>.</v>
      </c>
      <c r="X10" t="str">
        <f t="shared" ca="1" si="8"/>
        <v>.</v>
      </c>
      <c r="Y10" t="str">
        <f t="shared" ca="1" si="8"/>
        <v>.</v>
      </c>
      <c r="Z10" t="str">
        <f t="shared" ca="1" si="8"/>
        <v>.</v>
      </c>
      <c r="AA10" t="str">
        <f t="shared" ca="1" si="8"/>
        <v>.</v>
      </c>
      <c r="AB10" t="str">
        <f t="shared" ca="1" si="8"/>
        <v>.</v>
      </c>
    </row>
    <row r="11" spans="1:28" x14ac:dyDescent="0.3">
      <c r="A11">
        <f t="shared" si="9"/>
        <v>0</v>
      </c>
      <c r="B11">
        <f t="shared" si="5"/>
        <v>-10</v>
      </c>
      <c r="C11">
        <f t="shared" si="6"/>
        <v>0</v>
      </c>
      <c r="D11" s="9">
        <f t="shared" si="10"/>
        <v>-10</v>
      </c>
      <c r="E11">
        <f t="shared" ca="1" si="7"/>
        <v>0</v>
      </c>
      <c r="F11" t="str">
        <f t="shared" ca="1" si="7"/>
        <v>.</v>
      </c>
      <c r="G11" t="str">
        <f t="shared" ca="1" si="7"/>
        <v>.</v>
      </c>
      <c r="H11" t="str">
        <f t="shared" ca="1" si="7"/>
        <v>.</v>
      </c>
      <c r="I11" t="str">
        <f t="shared" ca="1" si="7"/>
        <v>.</v>
      </c>
      <c r="J11">
        <f t="shared" ca="1" si="7"/>
        <v>1</v>
      </c>
      <c r="K11" t="str">
        <f t="shared" ca="1" si="7"/>
        <v>.</v>
      </c>
      <c r="L11" t="str">
        <f t="shared" ca="1" si="7"/>
        <v>.</v>
      </c>
      <c r="M11" t="str">
        <f t="shared" ca="1" si="7"/>
        <v>.</v>
      </c>
      <c r="N11" t="str">
        <f t="shared" ca="1" si="7"/>
        <v>.</v>
      </c>
      <c r="O11">
        <f t="shared" ca="1" si="8"/>
        <v>1</v>
      </c>
      <c r="P11" t="str">
        <f t="shared" ca="1" si="8"/>
        <v>.</v>
      </c>
      <c r="Q11" t="str">
        <f t="shared" ca="1" si="8"/>
        <v>.</v>
      </c>
      <c r="R11" t="str">
        <f t="shared" ca="1" si="8"/>
        <v>.</v>
      </c>
      <c r="S11" t="str">
        <f t="shared" ca="1" si="8"/>
        <v>.</v>
      </c>
      <c r="T11">
        <f t="shared" ca="1" si="8"/>
        <v>1</v>
      </c>
      <c r="U11" t="str">
        <f t="shared" ca="1" si="8"/>
        <v>.</v>
      </c>
      <c r="V11" t="str">
        <f t="shared" ca="1" si="8"/>
        <v>.</v>
      </c>
      <c r="W11" t="str">
        <f t="shared" ca="1" si="8"/>
        <v>.</v>
      </c>
      <c r="X11" t="str">
        <f t="shared" ca="1" si="8"/>
        <v>.</v>
      </c>
      <c r="Y11">
        <f t="shared" ca="1" si="8"/>
        <v>2</v>
      </c>
      <c r="Z11" t="str">
        <f t="shared" ca="1" si="8"/>
        <v>.</v>
      </c>
      <c r="AA11" t="str">
        <f t="shared" ca="1" si="8"/>
        <v>.</v>
      </c>
      <c r="AB11" t="str">
        <f t="shared" ca="1" si="8"/>
        <v>.</v>
      </c>
    </row>
    <row r="12" spans="1:28" x14ac:dyDescent="0.3">
      <c r="A12">
        <f t="shared" si="9"/>
        <v>1</v>
      </c>
      <c r="B12">
        <f t="shared" si="5"/>
        <v>-10</v>
      </c>
      <c r="C12">
        <f t="shared" si="6"/>
        <v>1</v>
      </c>
      <c r="D12" s="9">
        <f t="shared" si="10"/>
        <v>-9</v>
      </c>
      <c r="E12" t="str">
        <f t="shared" ca="1" si="7"/>
        <v>.</v>
      </c>
      <c r="F12" t="str">
        <f t="shared" ca="1" si="7"/>
        <v>.</v>
      </c>
      <c r="G12" t="str">
        <f t="shared" ca="1" si="7"/>
        <v>.</v>
      </c>
      <c r="H12" t="str">
        <f t="shared" ca="1" si="7"/>
        <v>.</v>
      </c>
      <c r="I12" t="str">
        <f t="shared" ca="1" si="7"/>
        <v>.</v>
      </c>
      <c r="J12" t="str">
        <f t="shared" ca="1" si="7"/>
        <v>.</v>
      </c>
      <c r="K12" t="str">
        <f t="shared" ca="1" si="7"/>
        <v>.</v>
      </c>
      <c r="L12" t="str">
        <f t="shared" ca="1" si="7"/>
        <v>.</v>
      </c>
      <c r="M12" t="str">
        <f t="shared" ca="1" si="7"/>
        <v>.</v>
      </c>
      <c r="N12" t="str">
        <f t="shared" ca="1" si="7"/>
        <v>.</v>
      </c>
      <c r="O12" t="str">
        <f t="shared" ca="1" si="8"/>
        <v>.</v>
      </c>
      <c r="P12" t="str">
        <f t="shared" ca="1" si="8"/>
        <v>.</v>
      </c>
      <c r="Q12" t="str">
        <f t="shared" ca="1" si="8"/>
        <v>.</v>
      </c>
      <c r="R12" t="str">
        <f t="shared" ca="1" si="8"/>
        <v>.</v>
      </c>
      <c r="S12" t="str">
        <f t="shared" ca="1" si="8"/>
        <v>.</v>
      </c>
      <c r="T12" t="str">
        <f t="shared" ca="1" si="8"/>
        <v>.</v>
      </c>
      <c r="U12" t="str">
        <f t="shared" ca="1" si="8"/>
        <v>.</v>
      </c>
      <c r="V12" t="str">
        <f t="shared" ca="1" si="8"/>
        <v>.</v>
      </c>
      <c r="W12" t="str">
        <f t="shared" ca="1" si="8"/>
        <v>.</v>
      </c>
      <c r="X12" t="str">
        <f t="shared" ca="1" si="8"/>
        <v>.</v>
      </c>
      <c r="Y12" t="str">
        <f t="shared" ca="1" si="8"/>
        <v>.</v>
      </c>
      <c r="Z12" t="str">
        <f t="shared" ca="1" si="8"/>
        <v>.</v>
      </c>
      <c r="AA12" t="str">
        <f t="shared" ca="1" si="8"/>
        <v>.</v>
      </c>
      <c r="AB12" t="str">
        <f t="shared" ca="1" si="8"/>
        <v>.</v>
      </c>
    </row>
    <row r="13" spans="1:28" x14ac:dyDescent="0.3">
      <c r="A13">
        <f t="shared" si="9"/>
        <v>2</v>
      </c>
      <c r="B13">
        <f t="shared" si="5"/>
        <v>-10</v>
      </c>
      <c r="C13">
        <f t="shared" si="6"/>
        <v>2</v>
      </c>
      <c r="D13" s="9">
        <f t="shared" si="10"/>
        <v>-8</v>
      </c>
      <c r="E13" t="str">
        <f t="shared" ca="1" si="7"/>
        <v>.</v>
      </c>
      <c r="F13" t="str">
        <f t="shared" ca="1" si="7"/>
        <v>.</v>
      </c>
      <c r="G13" t="str">
        <f t="shared" ca="1" si="7"/>
        <v>.</v>
      </c>
      <c r="H13" t="str">
        <f t="shared" ca="1" si="7"/>
        <v>.</v>
      </c>
      <c r="I13" t="str">
        <f t="shared" ca="1" si="7"/>
        <v>.</v>
      </c>
      <c r="J13" t="str">
        <f t="shared" ca="1" si="7"/>
        <v>.</v>
      </c>
      <c r="K13" t="str">
        <f t="shared" ca="1" si="7"/>
        <v>.</v>
      </c>
      <c r="L13" t="str">
        <f t="shared" ca="1" si="7"/>
        <v>.</v>
      </c>
      <c r="M13" t="str">
        <f t="shared" ca="1" si="7"/>
        <v>.</v>
      </c>
      <c r="N13" t="str">
        <f t="shared" ca="1" si="7"/>
        <v>.</v>
      </c>
      <c r="O13" t="str">
        <f t="shared" ca="1" si="8"/>
        <v>.</v>
      </c>
      <c r="P13" t="str">
        <f t="shared" ca="1" si="8"/>
        <v>.</v>
      </c>
      <c r="Q13" t="str">
        <f t="shared" ca="1" si="8"/>
        <v>.</v>
      </c>
      <c r="R13" t="str">
        <f t="shared" ca="1" si="8"/>
        <v>.</v>
      </c>
      <c r="S13" t="str">
        <f t="shared" ca="1" si="8"/>
        <v>.</v>
      </c>
      <c r="T13" t="str">
        <f t="shared" ca="1" si="8"/>
        <v>.</v>
      </c>
      <c r="U13" t="str">
        <f t="shared" ca="1" si="8"/>
        <v>.</v>
      </c>
      <c r="V13" t="str">
        <f t="shared" ca="1" si="8"/>
        <v>.</v>
      </c>
      <c r="W13" t="str">
        <f t="shared" ca="1" si="8"/>
        <v>.</v>
      </c>
      <c r="X13" t="str">
        <f t="shared" ca="1" si="8"/>
        <v>.</v>
      </c>
      <c r="Y13" t="str">
        <f t="shared" ca="1" si="8"/>
        <v>.</v>
      </c>
      <c r="Z13" t="str">
        <f t="shared" ca="1" si="8"/>
        <v>.</v>
      </c>
      <c r="AA13" t="str">
        <f t="shared" ca="1" si="8"/>
        <v>.</v>
      </c>
      <c r="AB13" t="str">
        <f t="shared" ca="1" si="8"/>
        <v>.</v>
      </c>
    </row>
    <row r="14" spans="1:28" x14ac:dyDescent="0.3">
      <c r="A14">
        <f t="shared" si="9"/>
        <v>3</v>
      </c>
      <c r="B14">
        <f t="shared" si="5"/>
        <v>-10</v>
      </c>
      <c r="C14">
        <f t="shared" si="6"/>
        <v>3</v>
      </c>
      <c r="D14" s="9">
        <f t="shared" si="10"/>
        <v>-7</v>
      </c>
      <c r="E14" t="str">
        <f t="shared" ca="1" si="7"/>
        <v>.</v>
      </c>
      <c r="F14" t="str">
        <f t="shared" ca="1" si="7"/>
        <v>.</v>
      </c>
      <c r="G14" t="str">
        <f t="shared" ca="1" si="7"/>
        <v>.</v>
      </c>
      <c r="H14" t="str">
        <f t="shared" ca="1" si="7"/>
        <v>.</v>
      </c>
      <c r="I14" t="str">
        <f t="shared" ca="1" si="7"/>
        <v>.</v>
      </c>
      <c r="J14" t="str">
        <f t="shared" ca="1" si="7"/>
        <v>.</v>
      </c>
      <c r="K14" t="str">
        <f t="shared" ca="1" si="7"/>
        <v>.</v>
      </c>
      <c r="L14" t="str">
        <f t="shared" ca="1" si="7"/>
        <v>.</v>
      </c>
      <c r="M14" t="str">
        <f t="shared" ca="1" si="7"/>
        <v>.</v>
      </c>
      <c r="N14" t="str">
        <f t="shared" ca="1" si="7"/>
        <v>.</v>
      </c>
      <c r="O14" t="str">
        <f t="shared" ca="1" si="8"/>
        <v>.</v>
      </c>
      <c r="P14" t="str">
        <f t="shared" ca="1" si="8"/>
        <v>.</v>
      </c>
      <c r="Q14" t="str">
        <f t="shared" ca="1" si="8"/>
        <v>.</v>
      </c>
      <c r="R14" t="str">
        <f t="shared" ca="1" si="8"/>
        <v>.</v>
      </c>
      <c r="S14" t="str">
        <f t="shared" ca="1" si="8"/>
        <v>.</v>
      </c>
      <c r="T14" t="str">
        <f t="shared" ca="1" si="8"/>
        <v>.</v>
      </c>
      <c r="U14" t="str">
        <f t="shared" ca="1" si="8"/>
        <v>.</v>
      </c>
      <c r="V14" t="str">
        <f t="shared" ca="1" si="8"/>
        <v>.</v>
      </c>
      <c r="W14" t="str">
        <f t="shared" ca="1" si="8"/>
        <v>.</v>
      </c>
      <c r="X14" t="str">
        <f t="shared" ca="1" si="8"/>
        <v>.</v>
      </c>
      <c r="Y14" t="str">
        <f t="shared" ca="1" si="8"/>
        <v>.</v>
      </c>
      <c r="Z14" t="str">
        <f t="shared" ca="1" si="8"/>
        <v>.</v>
      </c>
      <c r="AA14" t="str">
        <f t="shared" ca="1" si="8"/>
        <v>.</v>
      </c>
      <c r="AB14" t="str">
        <f t="shared" ca="1" si="8"/>
        <v>.</v>
      </c>
    </row>
    <row r="15" spans="1:28" x14ac:dyDescent="0.3">
      <c r="A15">
        <f t="shared" si="9"/>
        <v>4</v>
      </c>
      <c r="B15">
        <f t="shared" si="5"/>
        <v>-10</v>
      </c>
      <c r="C15">
        <f t="shared" si="6"/>
        <v>4</v>
      </c>
      <c r="D15" s="9">
        <f t="shared" si="10"/>
        <v>-6</v>
      </c>
      <c r="E15" t="str">
        <f t="shared" ca="1" si="7"/>
        <v>.</v>
      </c>
      <c r="F15" t="str">
        <f t="shared" ca="1" si="7"/>
        <v>.</v>
      </c>
      <c r="G15" t="str">
        <f t="shared" ca="1" si="7"/>
        <v>.</v>
      </c>
      <c r="H15" t="str">
        <f t="shared" ca="1" si="7"/>
        <v>.</v>
      </c>
      <c r="I15" t="str">
        <f t="shared" ca="1" si="7"/>
        <v>.</v>
      </c>
      <c r="J15" t="str">
        <f t="shared" ca="1" si="7"/>
        <v>.</v>
      </c>
      <c r="K15" t="str">
        <f t="shared" ca="1" si="7"/>
        <v>.</v>
      </c>
      <c r="L15" t="str">
        <f t="shared" ca="1" si="7"/>
        <v>.</v>
      </c>
      <c r="M15" t="str">
        <f t="shared" ca="1" si="7"/>
        <v>.</v>
      </c>
      <c r="N15" t="str">
        <f t="shared" ca="1" si="7"/>
        <v>.</v>
      </c>
      <c r="O15" t="str">
        <f t="shared" ca="1" si="8"/>
        <v>.</v>
      </c>
      <c r="P15" t="str">
        <f t="shared" ca="1" si="8"/>
        <v>.</v>
      </c>
      <c r="Q15" t="str">
        <f t="shared" ca="1" si="8"/>
        <v>.</v>
      </c>
      <c r="R15" t="str">
        <f t="shared" ca="1" si="8"/>
        <v>.</v>
      </c>
      <c r="S15" t="str">
        <f t="shared" ca="1" si="8"/>
        <v>.</v>
      </c>
      <c r="T15" t="str">
        <f t="shared" ca="1" si="8"/>
        <v>.</v>
      </c>
      <c r="U15" t="str">
        <f t="shared" ca="1" si="8"/>
        <v>.</v>
      </c>
      <c r="V15" t="str">
        <f t="shared" ca="1" si="8"/>
        <v>.</v>
      </c>
      <c r="W15" t="str">
        <f t="shared" ca="1" si="8"/>
        <v>.</v>
      </c>
      <c r="X15" t="str">
        <f t="shared" ca="1" si="8"/>
        <v>.</v>
      </c>
      <c r="Y15" t="str">
        <f t="shared" ca="1" si="8"/>
        <v>.</v>
      </c>
      <c r="Z15" t="str">
        <f t="shared" ca="1" si="8"/>
        <v>.</v>
      </c>
      <c r="AA15" t="str">
        <f t="shared" ca="1" si="8"/>
        <v>.</v>
      </c>
      <c r="AB15" t="str">
        <f t="shared" ca="1" si="8"/>
        <v>.</v>
      </c>
    </row>
    <row r="16" spans="1:28" x14ac:dyDescent="0.3">
      <c r="A16">
        <f t="shared" si="9"/>
        <v>0</v>
      </c>
      <c r="B16">
        <f t="shared" si="5"/>
        <v>-5</v>
      </c>
      <c r="C16">
        <f t="shared" si="6"/>
        <v>0</v>
      </c>
      <c r="D16" s="9">
        <f t="shared" si="10"/>
        <v>-5</v>
      </c>
      <c r="E16">
        <f t="shared" ref="E16:N29" ca="1" si="11">IF(AND(MOD(E$5,block)=0,MOD($D16,block)=0),RANDBETWEEN(0,2), ".")</f>
        <v>2</v>
      </c>
      <c r="F16" t="str">
        <f t="shared" ca="1" si="11"/>
        <v>.</v>
      </c>
      <c r="G16" t="str">
        <f t="shared" ca="1" si="11"/>
        <v>.</v>
      </c>
      <c r="H16" t="str">
        <f t="shared" ca="1" si="11"/>
        <v>.</v>
      </c>
      <c r="I16" t="str">
        <f t="shared" ca="1" si="11"/>
        <v>.</v>
      </c>
      <c r="J16">
        <f t="shared" ca="1" si="11"/>
        <v>0</v>
      </c>
      <c r="K16" t="str">
        <f t="shared" ca="1" si="11"/>
        <v>.</v>
      </c>
      <c r="L16" t="str">
        <f t="shared" ca="1" si="11"/>
        <v>.</v>
      </c>
      <c r="M16" t="str">
        <f t="shared" ca="1" si="11"/>
        <v>.</v>
      </c>
      <c r="N16" t="str">
        <f t="shared" ca="1" si="11"/>
        <v>.</v>
      </c>
      <c r="O16">
        <f t="shared" ref="O16:AB29" ca="1" si="12">IF(AND(MOD(O$5,block)=0,MOD($D16,block)=0),RANDBETWEEN(0,2), ".")</f>
        <v>1</v>
      </c>
      <c r="P16" t="str">
        <f t="shared" ca="1" si="12"/>
        <v>.</v>
      </c>
      <c r="Q16" t="str">
        <f t="shared" ca="1" si="12"/>
        <v>.</v>
      </c>
      <c r="R16" t="str">
        <f t="shared" ca="1" si="12"/>
        <v>.</v>
      </c>
      <c r="S16" t="str">
        <f t="shared" ca="1" si="12"/>
        <v>.</v>
      </c>
      <c r="T16">
        <f t="shared" ca="1" si="12"/>
        <v>2</v>
      </c>
      <c r="U16" t="str">
        <f t="shared" ca="1" si="12"/>
        <v>.</v>
      </c>
      <c r="V16" t="str">
        <f t="shared" ca="1" si="12"/>
        <v>.</v>
      </c>
      <c r="W16" t="str">
        <f t="shared" ca="1" si="12"/>
        <v>.</v>
      </c>
      <c r="X16" t="str">
        <f t="shared" ca="1" si="12"/>
        <v>.</v>
      </c>
      <c r="Y16">
        <f t="shared" ca="1" si="12"/>
        <v>2</v>
      </c>
      <c r="Z16" t="str">
        <f t="shared" ca="1" si="12"/>
        <v>.</v>
      </c>
      <c r="AA16" t="str">
        <f t="shared" ca="1" si="12"/>
        <v>.</v>
      </c>
      <c r="AB16" t="str">
        <f t="shared" ca="1" si="12"/>
        <v>.</v>
      </c>
    </row>
    <row r="17" spans="1:28" x14ac:dyDescent="0.3">
      <c r="A17">
        <f t="shared" si="9"/>
        <v>1</v>
      </c>
      <c r="B17">
        <f t="shared" si="5"/>
        <v>-5</v>
      </c>
      <c r="C17">
        <f t="shared" si="6"/>
        <v>1</v>
      </c>
      <c r="D17" s="9">
        <f t="shared" si="10"/>
        <v>-4</v>
      </c>
      <c r="E17" t="str">
        <f t="shared" ca="1" si="11"/>
        <v>.</v>
      </c>
      <c r="F17" t="str">
        <f t="shared" ca="1" si="11"/>
        <v>.</v>
      </c>
      <c r="G17" t="str">
        <f t="shared" ca="1" si="11"/>
        <v>.</v>
      </c>
      <c r="H17" t="str">
        <f t="shared" ca="1" si="11"/>
        <v>.</v>
      </c>
      <c r="I17" t="str">
        <f t="shared" ca="1" si="11"/>
        <v>.</v>
      </c>
      <c r="J17" t="str">
        <f t="shared" ca="1" si="11"/>
        <v>.</v>
      </c>
      <c r="K17" t="str">
        <f t="shared" ca="1" si="11"/>
        <v>.</v>
      </c>
      <c r="L17" t="str">
        <f t="shared" ca="1" si="11"/>
        <v>.</v>
      </c>
      <c r="M17" t="str">
        <f t="shared" ca="1" si="11"/>
        <v>.</v>
      </c>
      <c r="N17" t="str">
        <f t="shared" ca="1" si="11"/>
        <v>.</v>
      </c>
      <c r="O17" t="str">
        <f t="shared" ca="1" si="12"/>
        <v>.</v>
      </c>
      <c r="P17" t="str">
        <f t="shared" ca="1" si="12"/>
        <v>.</v>
      </c>
      <c r="Q17" t="str">
        <f t="shared" ca="1" si="12"/>
        <v>.</v>
      </c>
      <c r="R17" t="str">
        <f t="shared" ca="1" si="12"/>
        <v>.</v>
      </c>
      <c r="S17" t="str">
        <f t="shared" ca="1" si="12"/>
        <v>.</v>
      </c>
      <c r="T17" t="str">
        <f t="shared" ca="1" si="12"/>
        <v>.</v>
      </c>
      <c r="U17" t="str">
        <f t="shared" ca="1" si="12"/>
        <v>.</v>
      </c>
      <c r="V17" t="str">
        <f t="shared" ca="1" si="12"/>
        <v>.</v>
      </c>
      <c r="W17" t="str">
        <f t="shared" ca="1" si="12"/>
        <v>.</v>
      </c>
      <c r="X17" t="str">
        <f t="shared" ca="1" si="12"/>
        <v>.</v>
      </c>
      <c r="Y17" t="str">
        <f t="shared" ca="1" si="12"/>
        <v>.</v>
      </c>
      <c r="Z17" t="str">
        <f t="shared" ca="1" si="12"/>
        <v>.</v>
      </c>
      <c r="AA17" t="str">
        <f t="shared" ca="1" si="12"/>
        <v>.</v>
      </c>
      <c r="AB17" t="str">
        <f t="shared" ca="1" si="12"/>
        <v>.</v>
      </c>
    </row>
    <row r="18" spans="1:28" x14ac:dyDescent="0.3">
      <c r="A18">
        <f t="shared" si="9"/>
        <v>2</v>
      </c>
      <c r="B18">
        <f t="shared" si="5"/>
        <v>-5</v>
      </c>
      <c r="C18">
        <f t="shared" si="6"/>
        <v>2</v>
      </c>
      <c r="D18" s="9">
        <f t="shared" si="10"/>
        <v>-3</v>
      </c>
      <c r="E18" t="str">
        <f t="shared" ca="1" si="11"/>
        <v>.</v>
      </c>
      <c r="F18" t="str">
        <f t="shared" ca="1" si="11"/>
        <v>.</v>
      </c>
      <c r="G18" t="str">
        <f t="shared" ca="1" si="11"/>
        <v>.</v>
      </c>
      <c r="H18" t="str">
        <f t="shared" ca="1" si="11"/>
        <v>.</v>
      </c>
      <c r="I18" t="str">
        <f t="shared" ca="1" si="11"/>
        <v>.</v>
      </c>
      <c r="J18" t="str">
        <f t="shared" ca="1" si="11"/>
        <v>.</v>
      </c>
      <c r="K18" t="str">
        <f t="shared" ca="1" si="11"/>
        <v>.</v>
      </c>
      <c r="L18" t="str">
        <f t="shared" ca="1" si="11"/>
        <v>.</v>
      </c>
      <c r="M18" t="str">
        <f t="shared" ca="1" si="11"/>
        <v>.</v>
      </c>
      <c r="N18" t="str">
        <f t="shared" ca="1" si="11"/>
        <v>.</v>
      </c>
      <c r="O18" t="str">
        <f t="shared" ca="1" si="12"/>
        <v>.</v>
      </c>
      <c r="P18" t="str">
        <f t="shared" ca="1" si="12"/>
        <v>.</v>
      </c>
      <c r="Q18" t="str">
        <f t="shared" ca="1" si="12"/>
        <v>.</v>
      </c>
      <c r="R18" t="str">
        <f t="shared" ca="1" si="12"/>
        <v>.</v>
      </c>
      <c r="S18" t="str">
        <f t="shared" ca="1" si="12"/>
        <v>.</v>
      </c>
      <c r="T18" t="str">
        <f t="shared" ca="1" si="12"/>
        <v>.</v>
      </c>
      <c r="U18" t="str">
        <f t="shared" ca="1" si="12"/>
        <v>.</v>
      </c>
      <c r="V18" t="str">
        <f t="shared" ca="1" si="12"/>
        <v>.</v>
      </c>
      <c r="W18" t="str">
        <f t="shared" ca="1" si="12"/>
        <v>.</v>
      </c>
      <c r="X18" t="str">
        <f t="shared" ca="1" si="12"/>
        <v>.</v>
      </c>
      <c r="Y18" t="str">
        <f t="shared" ca="1" si="12"/>
        <v>.</v>
      </c>
      <c r="Z18" t="str">
        <f t="shared" ca="1" si="12"/>
        <v>.</v>
      </c>
      <c r="AA18" t="str">
        <f t="shared" ca="1" si="12"/>
        <v>.</v>
      </c>
      <c r="AB18" t="str">
        <f t="shared" ca="1" si="12"/>
        <v>.</v>
      </c>
    </row>
    <row r="19" spans="1:28" x14ac:dyDescent="0.3">
      <c r="A19">
        <f t="shared" si="9"/>
        <v>3</v>
      </c>
      <c r="B19">
        <f t="shared" si="5"/>
        <v>-5</v>
      </c>
      <c r="C19">
        <f t="shared" si="6"/>
        <v>3</v>
      </c>
      <c r="D19" s="9">
        <f t="shared" si="10"/>
        <v>-2</v>
      </c>
      <c r="E19" t="str">
        <f t="shared" ca="1" si="11"/>
        <v>.</v>
      </c>
      <c r="F19" t="str">
        <f t="shared" ca="1" si="11"/>
        <v>.</v>
      </c>
      <c r="G19" t="str">
        <f t="shared" ca="1" si="11"/>
        <v>.</v>
      </c>
      <c r="H19" t="str">
        <f t="shared" ca="1" si="11"/>
        <v>.</v>
      </c>
      <c r="I19" t="str">
        <f t="shared" ca="1" si="11"/>
        <v>.</v>
      </c>
      <c r="J19" t="str">
        <f t="shared" ca="1" si="11"/>
        <v>.</v>
      </c>
      <c r="K19" t="str">
        <f t="shared" ca="1" si="11"/>
        <v>.</v>
      </c>
      <c r="L19" t="str">
        <f t="shared" ca="1" si="11"/>
        <v>.</v>
      </c>
      <c r="M19" t="str">
        <f t="shared" ca="1" si="11"/>
        <v>.</v>
      </c>
      <c r="N19" t="str">
        <f t="shared" ca="1" si="11"/>
        <v>.</v>
      </c>
      <c r="O19" t="str">
        <f t="shared" ca="1" si="12"/>
        <v>.</v>
      </c>
      <c r="P19" t="str">
        <f t="shared" ca="1" si="12"/>
        <v>.</v>
      </c>
      <c r="Q19" t="str">
        <f t="shared" ca="1" si="12"/>
        <v>.</v>
      </c>
      <c r="R19" t="str">
        <f t="shared" ca="1" si="12"/>
        <v>.</v>
      </c>
      <c r="S19" t="str">
        <f t="shared" ca="1" si="12"/>
        <v>.</v>
      </c>
      <c r="T19" t="str">
        <f t="shared" ca="1" si="12"/>
        <v>.</v>
      </c>
      <c r="U19" t="str">
        <f t="shared" ca="1" si="12"/>
        <v>.</v>
      </c>
      <c r="V19" t="str">
        <f t="shared" ca="1" si="12"/>
        <v>.</v>
      </c>
      <c r="W19" t="str">
        <f t="shared" ca="1" si="12"/>
        <v>.</v>
      </c>
      <c r="X19" t="str">
        <f t="shared" ca="1" si="12"/>
        <v>.</v>
      </c>
      <c r="Y19" t="str">
        <f t="shared" ca="1" si="12"/>
        <v>.</v>
      </c>
      <c r="Z19" t="str">
        <f t="shared" ca="1" si="12"/>
        <v>.</v>
      </c>
      <c r="AA19" t="str">
        <f t="shared" ca="1" si="12"/>
        <v>.</v>
      </c>
      <c r="AB19" t="str">
        <f t="shared" ca="1" si="12"/>
        <v>.</v>
      </c>
    </row>
    <row r="20" spans="1:28" x14ac:dyDescent="0.3">
      <c r="A20">
        <f t="shared" si="9"/>
        <v>4</v>
      </c>
      <c r="B20">
        <f t="shared" si="5"/>
        <v>-5</v>
      </c>
      <c r="C20">
        <f t="shared" si="6"/>
        <v>4</v>
      </c>
      <c r="D20" s="9">
        <f t="shared" si="10"/>
        <v>-1</v>
      </c>
      <c r="E20" t="str">
        <f t="shared" ca="1" si="11"/>
        <v>.</v>
      </c>
      <c r="F20" t="str">
        <f t="shared" ca="1" si="11"/>
        <v>.</v>
      </c>
      <c r="G20" t="str">
        <f t="shared" ca="1" si="11"/>
        <v>.</v>
      </c>
      <c r="H20" t="str">
        <f t="shared" ca="1" si="11"/>
        <v>.</v>
      </c>
      <c r="I20" t="str">
        <f t="shared" ca="1" si="11"/>
        <v>.</v>
      </c>
      <c r="J20" t="str">
        <f t="shared" ca="1" si="11"/>
        <v>.</v>
      </c>
      <c r="K20" t="str">
        <f t="shared" ca="1" si="11"/>
        <v>.</v>
      </c>
      <c r="L20" t="str">
        <f t="shared" ca="1" si="11"/>
        <v>.</v>
      </c>
      <c r="M20" t="str">
        <f t="shared" ca="1" si="11"/>
        <v>.</v>
      </c>
      <c r="N20" t="str">
        <f t="shared" ca="1" si="11"/>
        <v>.</v>
      </c>
      <c r="O20" t="str">
        <f t="shared" ca="1" si="12"/>
        <v>.</v>
      </c>
      <c r="P20" t="str">
        <f t="shared" ca="1" si="12"/>
        <v>.</v>
      </c>
      <c r="Q20" t="str">
        <f t="shared" ca="1" si="12"/>
        <v>.</v>
      </c>
      <c r="R20" t="str">
        <f t="shared" ca="1" si="12"/>
        <v>.</v>
      </c>
      <c r="S20" t="str">
        <f t="shared" ca="1" si="12"/>
        <v>.</v>
      </c>
      <c r="T20" t="str">
        <f t="shared" ca="1" si="12"/>
        <v>.</v>
      </c>
      <c r="U20" t="str">
        <f t="shared" ca="1" si="12"/>
        <v>.</v>
      </c>
      <c r="V20" t="str">
        <f t="shared" ca="1" si="12"/>
        <v>.</v>
      </c>
      <c r="W20" t="str">
        <f t="shared" ca="1" si="12"/>
        <v>.</v>
      </c>
      <c r="X20" t="str">
        <f t="shared" ca="1" si="12"/>
        <v>.</v>
      </c>
      <c r="Y20" t="str">
        <f t="shared" ca="1" si="12"/>
        <v>.</v>
      </c>
      <c r="Z20" t="str">
        <f t="shared" ca="1" si="12"/>
        <v>.</v>
      </c>
      <c r="AA20" t="str">
        <f t="shared" ca="1" si="12"/>
        <v>.</v>
      </c>
      <c r="AB20" t="str">
        <f t="shared" ca="1" si="12"/>
        <v>.</v>
      </c>
    </row>
    <row r="21" spans="1:28" x14ac:dyDescent="0.3">
      <c r="A21">
        <f t="shared" si="9"/>
        <v>0</v>
      </c>
      <c r="B21">
        <f t="shared" si="5"/>
        <v>0</v>
      </c>
      <c r="C21">
        <f t="shared" si="6"/>
        <v>0</v>
      </c>
      <c r="D21" s="9">
        <f t="shared" si="10"/>
        <v>0</v>
      </c>
      <c r="E21">
        <f t="shared" ca="1" si="11"/>
        <v>2</v>
      </c>
      <c r="F21" t="str">
        <f t="shared" ca="1" si="11"/>
        <v>.</v>
      </c>
      <c r="G21" t="str">
        <f t="shared" ca="1" si="11"/>
        <v>.</v>
      </c>
      <c r="H21" t="str">
        <f t="shared" ca="1" si="11"/>
        <v>.</v>
      </c>
      <c r="I21" t="str">
        <f t="shared" ca="1" si="11"/>
        <v>.</v>
      </c>
      <c r="J21">
        <f t="shared" ca="1" si="11"/>
        <v>1</v>
      </c>
      <c r="K21" t="str">
        <f t="shared" ca="1" si="11"/>
        <v>.</v>
      </c>
      <c r="L21" t="str">
        <f t="shared" ca="1" si="11"/>
        <v>.</v>
      </c>
      <c r="M21" t="str">
        <f t="shared" ca="1" si="11"/>
        <v>.</v>
      </c>
      <c r="N21" t="str">
        <f t="shared" ca="1" si="11"/>
        <v>.</v>
      </c>
      <c r="O21">
        <f t="shared" ca="1" si="12"/>
        <v>1</v>
      </c>
      <c r="P21" t="str">
        <f t="shared" ca="1" si="12"/>
        <v>.</v>
      </c>
      <c r="Q21" t="str">
        <f t="shared" ca="1" si="12"/>
        <v>.</v>
      </c>
      <c r="R21" t="str">
        <f t="shared" ca="1" si="12"/>
        <v>.</v>
      </c>
      <c r="S21" t="str">
        <f t="shared" ca="1" si="12"/>
        <v>.</v>
      </c>
      <c r="T21">
        <f t="shared" ca="1" si="12"/>
        <v>1</v>
      </c>
      <c r="U21" t="str">
        <f t="shared" ca="1" si="12"/>
        <v>.</v>
      </c>
      <c r="V21" t="str">
        <f t="shared" ca="1" si="12"/>
        <v>.</v>
      </c>
      <c r="W21" t="str">
        <f t="shared" ca="1" si="12"/>
        <v>.</v>
      </c>
      <c r="X21" t="str">
        <f t="shared" ca="1" si="12"/>
        <v>.</v>
      </c>
      <c r="Y21">
        <f t="shared" ca="1" si="12"/>
        <v>1</v>
      </c>
      <c r="Z21" t="str">
        <f t="shared" ca="1" si="12"/>
        <v>.</v>
      </c>
      <c r="AA21" t="str">
        <f t="shared" ca="1" si="12"/>
        <v>.</v>
      </c>
      <c r="AB21" t="str">
        <f t="shared" ca="1" si="12"/>
        <v>.</v>
      </c>
    </row>
    <row r="22" spans="1:28" x14ac:dyDescent="0.3">
      <c r="A22">
        <f t="shared" si="9"/>
        <v>1</v>
      </c>
      <c r="B22">
        <f t="shared" si="5"/>
        <v>0</v>
      </c>
      <c r="C22">
        <f t="shared" si="6"/>
        <v>1</v>
      </c>
      <c r="D22" s="9">
        <f t="shared" si="10"/>
        <v>1</v>
      </c>
      <c r="E22" t="str">
        <f t="shared" ca="1" si="11"/>
        <v>.</v>
      </c>
      <c r="F22" t="str">
        <f t="shared" ca="1" si="11"/>
        <v>.</v>
      </c>
      <c r="G22" t="str">
        <f t="shared" ca="1" si="11"/>
        <v>.</v>
      </c>
      <c r="H22" t="str">
        <f t="shared" ca="1" si="11"/>
        <v>.</v>
      </c>
      <c r="I22" t="str">
        <f t="shared" ca="1" si="11"/>
        <v>.</v>
      </c>
      <c r="J22" t="str">
        <f t="shared" ca="1" si="11"/>
        <v>.</v>
      </c>
      <c r="K22" t="str">
        <f t="shared" ca="1" si="11"/>
        <v>.</v>
      </c>
      <c r="L22" t="str">
        <f t="shared" ca="1" si="11"/>
        <v>.</v>
      </c>
      <c r="M22" t="str">
        <f t="shared" ca="1" si="11"/>
        <v>.</v>
      </c>
      <c r="N22" t="str">
        <f t="shared" ca="1" si="11"/>
        <v>.</v>
      </c>
      <c r="O22" t="str">
        <f t="shared" ca="1" si="12"/>
        <v>.</v>
      </c>
      <c r="P22" t="str">
        <f t="shared" ca="1" si="12"/>
        <v>.</v>
      </c>
      <c r="Q22" t="str">
        <f t="shared" ca="1" si="12"/>
        <v>.</v>
      </c>
      <c r="R22" t="str">
        <f t="shared" ca="1" si="12"/>
        <v>.</v>
      </c>
      <c r="S22" t="str">
        <f t="shared" ca="1" si="12"/>
        <v>.</v>
      </c>
      <c r="T22" t="str">
        <f t="shared" ca="1" si="12"/>
        <v>.</v>
      </c>
      <c r="U22" t="str">
        <f t="shared" ca="1" si="12"/>
        <v>.</v>
      </c>
      <c r="V22" t="str">
        <f t="shared" ca="1" si="12"/>
        <v>.</v>
      </c>
      <c r="W22" t="str">
        <f t="shared" ca="1" si="12"/>
        <v>.</v>
      </c>
      <c r="X22" t="str">
        <f t="shared" ca="1" si="12"/>
        <v>.</v>
      </c>
      <c r="Y22" t="str">
        <f t="shared" ca="1" si="12"/>
        <v>.</v>
      </c>
      <c r="Z22" t="str">
        <f t="shared" ca="1" si="12"/>
        <v>.</v>
      </c>
      <c r="AA22" t="str">
        <f t="shared" ca="1" si="12"/>
        <v>.</v>
      </c>
      <c r="AB22" t="str">
        <f t="shared" ca="1" si="12"/>
        <v>.</v>
      </c>
    </row>
    <row r="23" spans="1:28" x14ac:dyDescent="0.3">
      <c r="A23">
        <f t="shared" si="9"/>
        <v>2</v>
      </c>
      <c r="B23">
        <f t="shared" si="5"/>
        <v>0</v>
      </c>
      <c r="C23">
        <f t="shared" si="6"/>
        <v>2</v>
      </c>
      <c r="D23" s="9">
        <f t="shared" si="10"/>
        <v>2</v>
      </c>
      <c r="E23" t="str">
        <f t="shared" ca="1" si="11"/>
        <v>.</v>
      </c>
      <c r="F23" t="str">
        <f t="shared" ca="1" si="11"/>
        <v>.</v>
      </c>
      <c r="G23" t="str">
        <f t="shared" ca="1" si="11"/>
        <v>.</v>
      </c>
      <c r="H23" t="str">
        <f t="shared" ca="1" si="11"/>
        <v>.</v>
      </c>
      <c r="I23" t="str">
        <f t="shared" ca="1" si="11"/>
        <v>.</v>
      </c>
      <c r="J23" t="str">
        <f t="shared" ca="1" si="11"/>
        <v>.</v>
      </c>
      <c r="K23" t="str">
        <f t="shared" ca="1" si="11"/>
        <v>.</v>
      </c>
      <c r="L23" t="str">
        <f t="shared" ca="1" si="11"/>
        <v>.</v>
      </c>
      <c r="M23" t="str">
        <f t="shared" ca="1" si="11"/>
        <v>.</v>
      </c>
      <c r="N23" t="str">
        <f t="shared" ca="1" si="11"/>
        <v>.</v>
      </c>
      <c r="O23" t="str">
        <f t="shared" ca="1" si="12"/>
        <v>.</v>
      </c>
      <c r="P23" t="str">
        <f t="shared" ca="1" si="12"/>
        <v>.</v>
      </c>
      <c r="Q23" t="str">
        <f t="shared" ca="1" si="12"/>
        <v>.</v>
      </c>
      <c r="R23" t="str">
        <f t="shared" ca="1" si="12"/>
        <v>.</v>
      </c>
      <c r="S23" t="str">
        <f t="shared" ca="1" si="12"/>
        <v>.</v>
      </c>
      <c r="T23" t="str">
        <f t="shared" ca="1" si="12"/>
        <v>.</v>
      </c>
      <c r="U23" t="str">
        <f t="shared" ca="1" si="12"/>
        <v>.</v>
      </c>
      <c r="V23" t="str">
        <f t="shared" ca="1" si="12"/>
        <v>.</v>
      </c>
      <c r="W23" t="str">
        <f t="shared" ca="1" si="12"/>
        <v>.</v>
      </c>
      <c r="X23" t="str">
        <f t="shared" ca="1" si="12"/>
        <v>.</v>
      </c>
      <c r="Y23" t="str">
        <f t="shared" ca="1" si="12"/>
        <v>.</v>
      </c>
      <c r="Z23" t="str">
        <f t="shared" ca="1" si="12"/>
        <v>.</v>
      </c>
      <c r="AA23" t="str">
        <f t="shared" ca="1" si="12"/>
        <v>.</v>
      </c>
      <c r="AB23" t="str">
        <f t="shared" ca="1" si="12"/>
        <v>.</v>
      </c>
    </row>
    <row r="24" spans="1:28" x14ac:dyDescent="0.3">
      <c r="A24">
        <f t="shared" si="9"/>
        <v>3</v>
      </c>
      <c r="B24">
        <f t="shared" si="5"/>
        <v>0</v>
      </c>
      <c r="C24">
        <f t="shared" si="6"/>
        <v>3</v>
      </c>
      <c r="D24" s="9">
        <f t="shared" si="10"/>
        <v>3</v>
      </c>
      <c r="E24" t="str">
        <f t="shared" ca="1" si="11"/>
        <v>.</v>
      </c>
      <c r="F24" t="str">
        <f t="shared" ca="1" si="11"/>
        <v>.</v>
      </c>
      <c r="G24" t="str">
        <f t="shared" ca="1" si="11"/>
        <v>.</v>
      </c>
      <c r="H24" t="str">
        <f t="shared" ca="1" si="11"/>
        <v>.</v>
      </c>
      <c r="I24" t="str">
        <f t="shared" ca="1" si="11"/>
        <v>.</v>
      </c>
      <c r="J24" t="str">
        <f t="shared" ca="1" si="11"/>
        <v>.</v>
      </c>
      <c r="K24" t="str">
        <f t="shared" ca="1" si="11"/>
        <v>.</v>
      </c>
      <c r="L24" t="str">
        <f t="shared" ca="1" si="11"/>
        <v>.</v>
      </c>
      <c r="M24" t="str">
        <f t="shared" ca="1" si="11"/>
        <v>.</v>
      </c>
      <c r="N24" t="str">
        <f t="shared" ca="1" si="11"/>
        <v>.</v>
      </c>
      <c r="O24" t="str">
        <f t="shared" ca="1" si="12"/>
        <v>.</v>
      </c>
      <c r="P24" t="str">
        <f t="shared" ca="1" si="12"/>
        <v>.</v>
      </c>
      <c r="Q24" t="str">
        <f t="shared" ca="1" si="12"/>
        <v>.</v>
      </c>
      <c r="R24" t="str">
        <f t="shared" ca="1" si="12"/>
        <v>.</v>
      </c>
      <c r="S24" t="str">
        <f t="shared" ca="1" si="12"/>
        <v>.</v>
      </c>
      <c r="T24" t="str">
        <f t="shared" ca="1" si="12"/>
        <v>.</v>
      </c>
      <c r="U24" t="str">
        <f t="shared" ca="1" si="12"/>
        <v>.</v>
      </c>
      <c r="V24" t="str">
        <f t="shared" ca="1" si="12"/>
        <v>.</v>
      </c>
      <c r="W24" t="str">
        <f t="shared" ca="1" si="12"/>
        <v>.</v>
      </c>
      <c r="X24" t="str">
        <f t="shared" ca="1" si="12"/>
        <v>.</v>
      </c>
      <c r="Y24" t="str">
        <f t="shared" ca="1" si="12"/>
        <v>.</v>
      </c>
      <c r="Z24" t="str">
        <f t="shared" ca="1" si="12"/>
        <v>.</v>
      </c>
      <c r="AA24" t="str">
        <f t="shared" ca="1" si="12"/>
        <v>.</v>
      </c>
      <c r="AB24" t="str">
        <f t="shared" ca="1" si="12"/>
        <v>.</v>
      </c>
    </row>
    <row r="25" spans="1:28" x14ac:dyDescent="0.3">
      <c r="A25">
        <f t="shared" si="9"/>
        <v>4</v>
      </c>
      <c r="B25">
        <f t="shared" si="5"/>
        <v>0</v>
      </c>
      <c r="C25">
        <f t="shared" si="6"/>
        <v>4</v>
      </c>
      <c r="D25" s="9">
        <f t="shared" si="10"/>
        <v>4</v>
      </c>
      <c r="E25" t="str">
        <f t="shared" ca="1" si="11"/>
        <v>.</v>
      </c>
      <c r="F25" t="str">
        <f t="shared" ca="1" si="11"/>
        <v>.</v>
      </c>
      <c r="G25" t="str">
        <f t="shared" ca="1" si="11"/>
        <v>.</v>
      </c>
      <c r="H25" t="str">
        <f t="shared" ca="1" si="11"/>
        <v>.</v>
      </c>
      <c r="I25" t="str">
        <f t="shared" ca="1" si="11"/>
        <v>.</v>
      </c>
      <c r="J25" t="str">
        <f t="shared" ca="1" si="11"/>
        <v>.</v>
      </c>
      <c r="K25" t="str">
        <f t="shared" ca="1" si="11"/>
        <v>.</v>
      </c>
      <c r="L25" t="str">
        <f t="shared" ca="1" si="11"/>
        <v>.</v>
      </c>
      <c r="M25" t="str">
        <f t="shared" ca="1" si="11"/>
        <v>.</v>
      </c>
      <c r="N25" t="str">
        <f t="shared" ca="1" si="11"/>
        <v>.</v>
      </c>
      <c r="O25" t="str">
        <f t="shared" ca="1" si="12"/>
        <v>.</v>
      </c>
      <c r="P25" t="str">
        <f t="shared" ca="1" si="12"/>
        <v>.</v>
      </c>
      <c r="Q25" t="str">
        <f t="shared" ca="1" si="12"/>
        <v>.</v>
      </c>
      <c r="R25" t="str">
        <f t="shared" ca="1" si="12"/>
        <v>.</v>
      </c>
      <c r="S25" t="str">
        <f t="shared" ca="1" si="12"/>
        <v>.</v>
      </c>
      <c r="T25" t="str">
        <f t="shared" ca="1" si="12"/>
        <v>.</v>
      </c>
      <c r="U25" t="str">
        <f t="shared" ca="1" si="12"/>
        <v>.</v>
      </c>
      <c r="V25" t="str">
        <f t="shared" ca="1" si="12"/>
        <v>.</v>
      </c>
      <c r="W25" t="str">
        <f t="shared" ca="1" si="12"/>
        <v>.</v>
      </c>
      <c r="X25" t="str">
        <f t="shared" ca="1" si="12"/>
        <v>.</v>
      </c>
      <c r="Y25" t="str">
        <f t="shared" ca="1" si="12"/>
        <v>.</v>
      </c>
      <c r="Z25" t="str">
        <f t="shared" ca="1" si="12"/>
        <v>.</v>
      </c>
      <c r="AA25" t="str">
        <f t="shared" ca="1" si="12"/>
        <v>.</v>
      </c>
      <c r="AB25" t="str">
        <f t="shared" ca="1" si="12"/>
        <v>.</v>
      </c>
    </row>
    <row r="26" spans="1:28" x14ac:dyDescent="0.3">
      <c r="A26">
        <f t="shared" si="9"/>
        <v>0</v>
      </c>
      <c r="B26">
        <f t="shared" si="5"/>
        <v>5</v>
      </c>
      <c r="C26">
        <f t="shared" si="6"/>
        <v>0</v>
      </c>
      <c r="D26" s="9">
        <f t="shared" si="10"/>
        <v>5</v>
      </c>
      <c r="E26">
        <f t="shared" ca="1" si="11"/>
        <v>0</v>
      </c>
      <c r="F26" t="str">
        <f t="shared" ca="1" si="11"/>
        <v>.</v>
      </c>
      <c r="G26" t="str">
        <f t="shared" ca="1" si="11"/>
        <v>.</v>
      </c>
      <c r="H26" t="str">
        <f t="shared" ca="1" si="11"/>
        <v>.</v>
      </c>
      <c r="I26" t="str">
        <f t="shared" ca="1" si="11"/>
        <v>.</v>
      </c>
      <c r="J26">
        <f t="shared" ca="1" si="11"/>
        <v>0</v>
      </c>
      <c r="K26" t="str">
        <f t="shared" ca="1" si="11"/>
        <v>.</v>
      </c>
      <c r="L26" t="str">
        <f t="shared" ca="1" si="11"/>
        <v>.</v>
      </c>
      <c r="M26" t="str">
        <f t="shared" ca="1" si="11"/>
        <v>.</v>
      </c>
      <c r="N26" t="str">
        <f t="shared" ca="1" si="11"/>
        <v>.</v>
      </c>
      <c r="O26">
        <f t="shared" ca="1" si="12"/>
        <v>0</v>
      </c>
      <c r="P26" t="str">
        <f t="shared" ca="1" si="12"/>
        <v>.</v>
      </c>
      <c r="Q26" t="str">
        <f t="shared" ca="1" si="12"/>
        <v>.</v>
      </c>
      <c r="R26" t="str">
        <f t="shared" ca="1" si="12"/>
        <v>.</v>
      </c>
      <c r="S26" t="str">
        <f t="shared" ca="1" si="12"/>
        <v>.</v>
      </c>
      <c r="T26">
        <f t="shared" ca="1" si="12"/>
        <v>2</v>
      </c>
      <c r="U26" t="str">
        <f t="shared" ca="1" si="12"/>
        <v>.</v>
      </c>
      <c r="V26" t="str">
        <f t="shared" ca="1" si="12"/>
        <v>.</v>
      </c>
      <c r="W26" t="str">
        <f t="shared" ca="1" si="12"/>
        <v>.</v>
      </c>
      <c r="X26" t="str">
        <f t="shared" ca="1" si="12"/>
        <v>.</v>
      </c>
      <c r="Y26">
        <f t="shared" ca="1" si="12"/>
        <v>2</v>
      </c>
      <c r="Z26" t="str">
        <f t="shared" ca="1" si="12"/>
        <v>.</v>
      </c>
      <c r="AA26" t="str">
        <f t="shared" ca="1" si="12"/>
        <v>.</v>
      </c>
      <c r="AB26" t="str">
        <f t="shared" ca="1" si="12"/>
        <v>.</v>
      </c>
    </row>
    <row r="27" spans="1:28" x14ac:dyDescent="0.3">
      <c r="A27">
        <f t="shared" si="9"/>
        <v>1</v>
      </c>
      <c r="B27">
        <f t="shared" si="5"/>
        <v>5</v>
      </c>
      <c r="C27">
        <f t="shared" si="6"/>
        <v>1</v>
      </c>
      <c r="D27" s="9">
        <f t="shared" si="10"/>
        <v>6</v>
      </c>
      <c r="E27" t="str">
        <f t="shared" ca="1" si="11"/>
        <v>.</v>
      </c>
      <c r="F27" t="str">
        <f t="shared" ca="1" si="11"/>
        <v>.</v>
      </c>
      <c r="G27" t="str">
        <f t="shared" ca="1" si="11"/>
        <v>.</v>
      </c>
      <c r="H27" t="str">
        <f t="shared" ca="1" si="11"/>
        <v>.</v>
      </c>
      <c r="I27" t="str">
        <f t="shared" ca="1" si="11"/>
        <v>.</v>
      </c>
      <c r="J27" t="str">
        <f t="shared" ca="1" si="11"/>
        <v>.</v>
      </c>
      <c r="K27" t="str">
        <f t="shared" ca="1" si="11"/>
        <v>.</v>
      </c>
      <c r="L27" t="str">
        <f t="shared" ca="1" si="11"/>
        <v>.</v>
      </c>
      <c r="M27" t="str">
        <f t="shared" ca="1" si="11"/>
        <v>.</v>
      </c>
      <c r="N27" t="str">
        <f t="shared" ca="1" si="11"/>
        <v>.</v>
      </c>
      <c r="O27" t="str">
        <f t="shared" ca="1" si="12"/>
        <v>.</v>
      </c>
      <c r="P27" t="str">
        <f t="shared" ca="1" si="12"/>
        <v>.</v>
      </c>
      <c r="Q27" t="str">
        <f t="shared" ca="1" si="12"/>
        <v>.</v>
      </c>
      <c r="R27" t="str">
        <f t="shared" ca="1" si="12"/>
        <v>.</v>
      </c>
      <c r="S27" t="str">
        <f t="shared" ca="1" si="12"/>
        <v>.</v>
      </c>
      <c r="T27" t="str">
        <f t="shared" ca="1" si="12"/>
        <v>.</v>
      </c>
      <c r="U27" t="str">
        <f t="shared" ca="1" si="12"/>
        <v>.</v>
      </c>
      <c r="V27" t="str">
        <f t="shared" ca="1" si="12"/>
        <v>.</v>
      </c>
      <c r="W27" t="str">
        <f t="shared" ca="1" si="12"/>
        <v>.</v>
      </c>
      <c r="X27" t="str">
        <f t="shared" ca="1" si="12"/>
        <v>.</v>
      </c>
      <c r="Y27" t="str">
        <f t="shared" ca="1" si="12"/>
        <v>.</v>
      </c>
      <c r="Z27" t="str">
        <f t="shared" ca="1" si="12"/>
        <v>.</v>
      </c>
      <c r="AA27" t="str">
        <f t="shared" ca="1" si="12"/>
        <v>.</v>
      </c>
      <c r="AB27" t="str">
        <f t="shared" ca="1" si="12"/>
        <v>.</v>
      </c>
    </row>
    <row r="28" spans="1:28" x14ac:dyDescent="0.3">
      <c r="A28">
        <f t="shared" si="9"/>
        <v>2</v>
      </c>
      <c r="B28">
        <f t="shared" si="5"/>
        <v>5</v>
      </c>
      <c r="C28">
        <f t="shared" si="6"/>
        <v>2</v>
      </c>
      <c r="D28" s="9">
        <f t="shared" si="10"/>
        <v>7</v>
      </c>
      <c r="E28" t="str">
        <f t="shared" ca="1" si="11"/>
        <v>.</v>
      </c>
      <c r="F28" t="str">
        <f t="shared" ca="1" si="11"/>
        <v>.</v>
      </c>
      <c r="G28" t="str">
        <f t="shared" ca="1" si="11"/>
        <v>.</v>
      </c>
      <c r="H28" t="str">
        <f t="shared" ca="1" si="11"/>
        <v>.</v>
      </c>
      <c r="I28" t="str">
        <f t="shared" ca="1" si="11"/>
        <v>.</v>
      </c>
      <c r="J28" t="str">
        <f t="shared" ca="1" si="11"/>
        <v>.</v>
      </c>
      <c r="K28" t="str">
        <f t="shared" ca="1" si="11"/>
        <v>.</v>
      </c>
      <c r="L28" t="str">
        <f t="shared" ca="1" si="11"/>
        <v>.</v>
      </c>
      <c r="M28" t="str">
        <f t="shared" ca="1" si="11"/>
        <v>.</v>
      </c>
      <c r="N28" t="str">
        <f t="shared" ca="1" si="11"/>
        <v>.</v>
      </c>
      <c r="O28" t="str">
        <f t="shared" ca="1" si="12"/>
        <v>.</v>
      </c>
      <c r="P28" t="str">
        <f t="shared" ca="1" si="12"/>
        <v>.</v>
      </c>
      <c r="Q28" t="str">
        <f t="shared" ca="1" si="12"/>
        <v>.</v>
      </c>
      <c r="R28" t="str">
        <f t="shared" ca="1" si="12"/>
        <v>.</v>
      </c>
      <c r="S28" t="str">
        <f t="shared" ca="1" si="12"/>
        <v>.</v>
      </c>
      <c r="T28" t="str">
        <f t="shared" ca="1" si="12"/>
        <v>.</v>
      </c>
      <c r="U28" t="str">
        <f t="shared" ca="1" si="12"/>
        <v>.</v>
      </c>
      <c r="V28" t="str">
        <f t="shared" ca="1" si="12"/>
        <v>.</v>
      </c>
      <c r="W28" t="str">
        <f t="shared" ca="1" si="12"/>
        <v>.</v>
      </c>
      <c r="X28" t="str">
        <f t="shared" ca="1" si="12"/>
        <v>.</v>
      </c>
      <c r="Y28" t="str">
        <f t="shared" ca="1" si="12"/>
        <v>.</v>
      </c>
      <c r="Z28" t="str">
        <f t="shared" ca="1" si="12"/>
        <v>.</v>
      </c>
      <c r="AA28" t="str">
        <f t="shared" ca="1" si="12"/>
        <v>.</v>
      </c>
      <c r="AB28" t="str">
        <f t="shared" ca="1" si="12"/>
        <v>.</v>
      </c>
    </row>
    <row r="29" spans="1:28" x14ac:dyDescent="0.3">
      <c r="A29">
        <f t="shared" si="9"/>
        <v>3</v>
      </c>
      <c r="B29">
        <f t="shared" si="5"/>
        <v>5</v>
      </c>
      <c r="C29">
        <f t="shared" si="6"/>
        <v>3</v>
      </c>
      <c r="D29" s="9">
        <f t="shared" si="10"/>
        <v>8</v>
      </c>
      <c r="E29" t="str">
        <f t="shared" ca="1" si="11"/>
        <v>.</v>
      </c>
      <c r="F29" t="str">
        <f t="shared" ca="1" si="11"/>
        <v>.</v>
      </c>
      <c r="G29" t="str">
        <f t="shared" ca="1" si="11"/>
        <v>.</v>
      </c>
      <c r="H29" t="str">
        <f t="shared" ca="1" si="11"/>
        <v>.</v>
      </c>
      <c r="I29" t="str">
        <f t="shared" ca="1" si="11"/>
        <v>.</v>
      </c>
      <c r="J29" t="str">
        <f t="shared" ca="1" si="11"/>
        <v>.</v>
      </c>
      <c r="K29" t="str">
        <f t="shared" ca="1" si="11"/>
        <v>.</v>
      </c>
      <c r="L29" t="str">
        <f t="shared" ca="1" si="11"/>
        <v>.</v>
      </c>
      <c r="M29" t="str">
        <f t="shared" ca="1" si="11"/>
        <v>.</v>
      </c>
      <c r="N29" t="str">
        <f t="shared" ca="1" si="11"/>
        <v>.</v>
      </c>
      <c r="O29" t="str">
        <f t="shared" ca="1" si="12"/>
        <v>.</v>
      </c>
      <c r="P29" t="str">
        <f t="shared" ca="1" si="12"/>
        <v>.</v>
      </c>
      <c r="Q29" t="str">
        <f t="shared" ca="1" si="12"/>
        <v>.</v>
      </c>
      <c r="R29" t="str">
        <f t="shared" ca="1" si="12"/>
        <v>.</v>
      </c>
      <c r="S29" t="str">
        <f t="shared" ca="1" si="12"/>
        <v>.</v>
      </c>
      <c r="T29" t="str">
        <f t="shared" ca="1" si="12"/>
        <v>.</v>
      </c>
      <c r="U29" t="str">
        <f t="shared" ca="1" si="12"/>
        <v>.</v>
      </c>
      <c r="V29" t="str">
        <f t="shared" ca="1" si="12"/>
        <v>.</v>
      </c>
      <c r="W29" t="str">
        <f t="shared" ca="1" si="12"/>
        <v>.</v>
      </c>
      <c r="X29" t="str">
        <f t="shared" ca="1" si="12"/>
        <v>.</v>
      </c>
      <c r="Y29" t="str">
        <f t="shared" ca="1" si="12"/>
        <v>.</v>
      </c>
      <c r="Z29" t="str">
        <f t="shared" ca="1" si="12"/>
        <v>.</v>
      </c>
      <c r="AA29" t="str">
        <f t="shared" ca="1" si="12"/>
        <v>.</v>
      </c>
      <c r="AB29" t="str">
        <f t="shared" ca="1" si="12"/>
        <v>.</v>
      </c>
    </row>
  </sheetData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sqref="A1:A4"/>
    </sheetView>
  </sheetViews>
  <sheetFormatPr defaultRowHeight="14.4" x14ac:dyDescent="0.3"/>
  <sheetData>
    <row r="1" spans="1:1" x14ac:dyDescent="0.3">
      <c r="A1">
        <v>16</v>
      </c>
    </row>
    <row r="2" spans="1:1" x14ac:dyDescent="0.3">
      <c r="A2">
        <v>16</v>
      </c>
    </row>
    <row r="3" spans="1:1" x14ac:dyDescent="0.3">
      <c r="A3">
        <v>128</v>
      </c>
    </row>
    <row r="4" spans="1:1" x14ac:dyDescent="0.3">
      <c r="A4">
        <f>A1*A2*A3</f>
        <v>32768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F10"/>
  <sheetViews>
    <sheetView workbookViewId="0">
      <selection activeCell="E6" sqref="E6"/>
    </sheetView>
  </sheetViews>
  <sheetFormatPr defaultColWidth="4.109375" defaultRowHeight="14.4" x14ac:dyDescent="0.3"/>
  <sheetData>
    <row r="4" spans="1:6" x14ac:dyDescent="0.3">
      <c r="B4">
        <v>0</v>
      </c>
      <c r="C4">
        <f>B4+1</f>
        <v>1</v>
      </c>
      <c r="D4">
        <f t="shared" ref="D4:F4" si="0">C4+1</f>
        <v>2</v>
      </c>
      <c r="E4">
        <f t="shared" si="0"/>
        <v>3</v>
      </c>
      <c r="F4">
        <f t="shared" si="0"/>
        <v>4</v>
      </c>
    </row>
    <row r="5" spans="1:6" x14ac:dyDescent="0.3">
      <c r="A5">
        <v>0</v>
      </c>
      <c r="B5" s="43"/>
      <c r="C5" s="43"/>
      <c r="D5" s="43"/>
      <c r="E5" s="43"/>
      <c r="F5" s="43"/>
    </row>
    <row r="6" spans="1:6" x14ac:dyDescent="0.3">
      <c r="A6">
        <f>+A5+1</f>
        <v>1</v>
      </c>
      <c r="B6" s="43"/>
      <c r="C6" s="43"/>
      <c r="D6" s="43"/>
      <c r="E6" s="43"/>
      <c r="F6" s="43"/>
    </row>
    <row r="7" spans="1:6" x14ac:dyDescent="0.3">
      <c r="A7">
        <f t="shared" ref="A7:A9" si="1">+A6+1</f>
        <v>2</v>
      </c>
      <c r="B7" s="43"/>
      <c r="C7" s="43"/>
      <c r="D7" s="43"/>
      <c r="E7" s="43"/>
      <c r="F7" s="43"/>
    </row>
    <row r="8" spans="1:6" x14ac:dyDescent="0.3">
      <c r="A8">
        <f t="shared" si="1"/>
        <v>3</v>
      </c>
      <c r="B8" s="44"/>
      <c r="C8" s="43"/>
      <c r="D8" s="43"/>
      <c r="E8" s="43"/>
      <c r="F8" s="43"/>
    </row>
    <row r="9" spans="1:6" x14ac:dyDescent="0.3">
      <c r="A9">
        <f t="shared" si="1"/>
        <v>4</v>
      </c>
      <c r="B9" s="43"/>
      <c r="C9" s="43"/>
      <c r="D9" s="43"/>
      <c r="E9" s="43"/>
      <c r="F9" s="43"/>
    </row>
    <row r="10" spans="1:6" x14ac:dyDescent="0.3">
      <c r="B10" s="6"/>
      <c r="C10" s="6"/>
      <c r="D10" s="6"/>
      <c r="E10" s="6"/>
    </row>
  </sheetData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9"/>
  <sheetViews>
    <sheetView workbookViewId="0">
      <pane ySplit="1" topLeftCell="A2" activePane="bottomLeft" state="frozen"/>
      <selection pane="bottomLeft" activeCell="D125" sqref="D125"/>
    </sheetView>
  </sheetViews>
  <sheetFormatPr defaultRowHeight="14.4" x14ac:dyDescent="0.3"/>
  <sheetData>
    <row r="1" spans="1:9" x14ac:dyDescent="0.3">
      <c r="A1">
        <f>B2*D2*F2*H2</f>
        <v>2220400</v>
      </c>
    </row>
    <row r="2" spans="1:9" x14ac:dyDescent="0.3">
      <c r="B2">
        <f>COUNTA(B3:B149)+1</f>
        <v>14</v>
      </c>
      <c r="D2">
        <f>COUNTA(D3:D149)</f>
        <v>122</v>
      </c>
      <c r="F2">
        <f>COUNTA(F3:F149)</f>
        <v>50</v>
      </c>
      <c r="H2">
        <f>COUNTA(H3:H149)+1</f>
        <v>26</v>
      </c>
    </row>
    <row r="3" spans="1:9" x14ac:dyDescent="0.3">
      <c r="B3" t="s">
        <v>8</v>
      </c>
      <c r="C3">
        <f>COUNTIF(B$1:B$1000, B3)</f>
        <v>1</v>
      </c>
      <c r="D3" t="s">
        <v>16</v>
      </c>
      <c r="E3">
        <f>COUNTIF(D$1:D$1000, D3)</f>
        <v>1</v>
      </c>
      <c r="F3" t="s">
        <v>0</v>
      </c>
      <c r="G3">
        <f>COUNTIF(F$1:F$1000, F3)</f>
        <v>1</v>
      </c>
      <c r="H3" t="s">
        <v>19</v>
      </c>
      <c r="I3">
        <f>COUNTIF(H$1:H$1000, H3)</f>
        <v>1</v>
      </c>
    </row>
    <row r="4" spans="1:9" x14ac:dyDescent="0.3">
      <c r="B4" t="s">
        <v>26</v>
      </c>
      <c r="C4">
        <f t="shared" ref="C4:E67" si="0">COUNTIF(B$1:B$1000, B4)</f>
        <v>1</v>
      </c>
      <c r="D4" t="s">
        <v>17</v>
      </c>
      <c r="E4">
        <f t="shared" si="0"/>
        <v>1</v>
      </c>
      <c r="F4" t="s">
        <v>1</v>
      </c>
      <c r="G4">
        <f t="shared" ref="G4" si="1">COUNTIF(F$1:F$1000, F4)</f>
        <v>1</v>
      </c>
      <c r="H4" t="s">
        <v>23</v>
      </c>
      <c r="I4">
        <f t="shared" ref="I4" si="2">COUNTIF(H$1:H$1000, H4)</f>
        <v>1</v>
      </c>
    </row>
    <row r="5" spans="1:9" x14ac:dyDescent="0.3">
      <c r="B5" t="s">
        <v>10</v>
      </c>
      <c r="C5">
        <f t="shared" si="0"/>
        <v>1</v>
      </c>
      <c r="D5" t="s">
        <v>18</v>
      </c>
      <c r="E5">
        <f t="shared" si="0"/>
        <v>1</v>
      </c>
      <c r="F5" t="s">
        <v>2</v>
      </c>
      <c r="G5">
        <f t="shared" ref="G5" si="3">COUNTIF(F$1:F$1000, F5)</f>
        <v>1</v>
      </c>
      <c r="H5" t="s">
        <v>25</v>
      </c>
      <c r="I5">
        <f t="shared" ref="I5" si="4">COUNTIF(H$1:H$1000, H5)</f>
        <v>1</v>
      </c>
    </row>
    <row r="6" spans="1:9" x14ac:dyDescent="0.3">
      <c r="B6" t="s">
        <v>11</v>
      </c>
      <c r="C6">
        <f t="shared" si="0"/>
        <v>1</v>
      </c>
      <c r="D6" t="s">
        <v>19</v>
      </c>
      <c r="E6">
        <f t="shared" si="0"/>
        <v>1</v>
      </c>
      <c r="F6" t="s">
        <v>3</v>
      </c>
      <c r="G6">
        <f t="shared" ref="G6" si="5">COUNTIF(F$1:F$1000, F6)</f>
        <v>1</v>
      </c>
      <c r="H6" t="s">
        <v>27</v>
      </c>
      <c r="I6">
        <f t="shared" ref="I6" si="6">COUNTIF(H$1:H$1000, H6)</f>
        <v>1</v>
      </c>
    </row>
    <row r="7" spans="1:9" x14ac:dyDescent="0.3">
      <c r="B7" t="s">
        <v>12</v>
      </c>
      <c r="C7">
        <f t="shared" si="0"/>
        <v>1</v>
      </c>
      <c r="D7" t="s">
        <v>20</v>
      </c>
      <c r="E7">
        <f t="shared" si="0"/>
        <v>1</v>
      </c>
      <c r="F7" t="s">
        <v>4</v>
      </c>
      <c r="G7">
        <f t="shared" ref="G7" si="7">COUNTIF(F$1:F$1000, F7)</f>
        <v>1</v>
      </c>
      <c r="H7" t="s">
        <v>28</v>
      </c>
      <c r="I7">
        <f t="shared" ref="I7" si="8">COUNTIF(H$1:H$1000, H7)</f>
        <v>1</v>
      </c>
    </row>
    <row r="8" spans="1:9" x14ac:dyDescent="0.3">
      <c r="B8" t="s">
        <v>13</v>
      </c>
      <c r="C8">
        <f t="shared" si="0"/>
        <v>1</v>
      </c>
      <c r="D8" t="s">
        <v>115</v>
      </c>
      <c r="E8">
        <f t="shared" si="0"/>
        <v>1</v>
      </c>
      <c r="F8" t="s">
        <v>5</v>
      </c>
      <c r="G8">
        <f t="shared" ref="G8" si="9">COUNTIF(F$1:F$1000, F8)</f>
        <v>1</v>
      </c>
      <c r="H8" t="s">
        <v>31</v>
      </c>
      <c r="I8">
        <f t="shared" ref="I8" si="10">COUNTIF(H$1:H$1000, H8)</f>
        <v>1</v>
      </c>
    </row>
    <row r="9" spans="1:9" x14ac:dyDescent="0.3">
      <c r="B9" t="s">
        <v>9</v>
      </c>
      <c r="C9">
        <f t="shared" si="0"/>
        <v>1</v>
      </c>
      <c r="D9" t="s">
        <v>22</v>
      </c>
      <c r="E9">
        <f t="shared" si="0"/>
        <v>1</v>
      </c>
      <c r="F9" t="s">
        <v>6</v>
      </c>
      <c r="G9">
        <f t="shared" ref="G9" si="11">COUNTIF(F$1:F$1000, F9)</f>
        <v>1</v>
      </c>
      <c r="H9" t="s">
        <v>40</v>
      </c>
      <c r="I9">
        <f t="shared" ref="I9" si="12">COUNTIF(H$1:H$1000, H9)</f>
        <v>1</v>
      </c>
    </row>
    <row r="10" spans="1:9" x14ac:dyDescent="0.3">
      <c r="B10" t="s">
        <v>46</v>
      </c>
      <c r="C10">
        <f t="shared" si="0"/>
        <v>1</v>
      </c>
      <c r="D10" t="s">
        <v>35</v>
      </c>
      <c r="E10">
        <f t="shared" si="0"/>
        <v>1</v>
      </c>
      <c r="F10" t="s">
        <v>7</v>
      </c>
      <c r="G10">
        <f t="shared" ref="G10" si="13">COUNTIF(F$1:F$1000, F10)</f>
        <v>1</v>
      </c>
      <c r="H10" t="s">
        <v>49</v>
      </c>
      <c r="I10">
        <f t="shared" ref="I10" si="14">COUNTIF(H$1:H$1000, H10)</f>
        <v>1</v>
      </c>
    </row>
    <row r="11" spans="1:9" x14ac:dyDescent="0.3">
      <c r="B11" t="s">
        <v>47</v>
      </c>
      <c r="C11">
        <f t="shared" si="0"/>
        <v>1</v>
      </c>
      <c r="D11" t="s">
        <v>36</v>
      </c>
      <c r="E11">
        <f t="shared" si="0"/>
        <v>1</v>
      </c>
      <c r="F11" t="s">
        <v>14</v>
      </c>
      <c r="G11">
        <f t="shared" ref="G11" si="15">COUNTIF(F$1:F$1000, F11)</f>
        <v>1</v>
      </c>
      <c r="H11" t="s">
        <v>65</v>
      </c>
      <c r="I11">
        <f t="shared" ref="I11" si="16">COUNTIF(H$1:H$1000, H11)</f>
        <v>1</v>
      </c>
    </row>
    <row r="12" spans="1:9" x14ac:dyDescent="0.3">
      <c r="B12" t="s">
        <v>25</v>
      </c>
      <c r="C12">
        <f t="shared" si="0"/>
        <v>1</v>
      </c>
      <c r="D12" t="s">
        <v>37</v>
      </c>
      <c r="E12">
        <f t="shared" si="0"/>
        <v>1</v>
      </c>
      <c r="F12" t="s">
        <v>15</v>
      </c>
      <c r="G12">
        <f t="shared" ref="G12" si="17">COUNTIF(F$1:F$1000, F12)</f>
        <v>1</v>
      </c>
      <c r="H12" t="s">
        <v>66</v>
      </c>
      <c r="I12">
        <f t="shared" ref="I12" si="18">COUNTIF(H$1:H$1000, H12)</f>
        <v>1</v>
      </c>
    </row>
    <row r="13" spans="1:9" x14ac:dyDescent="0.3">
      <c r="B13" t="s">
        <v>71</v>
      </c>
      <c r="C13">
        <f t="shared" si="0"/>
        <v>1</v>
      </c>
      <c r="D13" t="s">
        <v>38</v>
      </c>
      <c r="E13">
        <f t="shared" si="0"/>
        <v>1</v>
      </c>
      <c r="F13" t="s">
        <v>109</v>
      </c>
      <c r="G13">
        <f t="shared" ref="G13" si="19">COUNTIF(F$1:F$1000, F13)</f>
        <v>1</v>
      </c>
      <c r="H13" t="s">
        <v>76</v>
      </c>
      <c r="I13">
        <f t="shared" ref="I13" si="20">COUNTIF(H$1:H$1000, H13)</f>
        <v>1</v>
      </c>
    </row>
    <row r="14" spans="1:9" x14ac:dyDescent="0.3">
      <c r="B14" t="s">
        <v>348</v>
      </c>
      <c r="C14">
        <f t="shared" si="0"/>
        <v>1</v>
      </c>
      <c r="D14" t="s">
        <v>39</v>
      </c>
      <c r="E14">
        <f t="shared" si="0"/>
        <v>1</v>
      </c>
      <c r="F14" t="s">
        <v>64</v>
      </c>
      <c r="G14">
        <f t="shared" ref="G14" si="21">COUNTIF(F$1:F$1000, F14)</f>
        <v>1</v>
      </c>
      <c r="H14" t="s">
        <v>77</v>
      </c>
      <c r="I14">
        <f t="shared" ref="I14" si="22">COUNTIF(H$1:H$1000, H14)</f>
        <v>1</v>
      </c>
    </row>
    <row r="15" spans="1:9" x14ac:dyDescent="0.3">
      <c r="B15" t="s">
        <v>349</v>
      </c>
      <c r="C15">
        <f t="shared" si="0"/>
        <v>1</v>
      </c>
      <c r="D15" t="s">
        <v>43</v>
      </c>
      <c r="E15">
        <f t="shared" si="0"/>
        <v>1</v>
      </c>
      <c r="F15" t="s">
        <v>29</v>
      </c>
      <c r="G15">
        <f t="shared" ref="G15" si="23">COUNTIF(F$1:F$1000, F15)</f>
        <v>1</v>
      </c>
      <c r="H15" t="s">
        <v>97</v>
      </c>
      <c r="I15">
        <f t="shared" ref="I15" si="24">COUNTIF(H$1:H$1000, H15)</f>
        <v>1</v>
      </c>
    </row>
    <row r="16" spans="1:9" x14ac:dyDescent="0.3">
      <c r="C16">
        <f t="shared" si="0"/>
        <v>0</v>
      </c>
      <c r="D16" t="s">
        <v>44</v>
      </c>
      <c r="E16">
        <f t="shared" si="0"/>
        <v>1</v>
      </c>
      <c r="F16" t="s">
        <v>30</v>
      </c>
      <c r="G16">
        <f t="shared" ref="G16" si="25">COUNTIF(F$1:F$1000, F16)</f>
        <v>1</v>
      </c>
      <c r="H16" t="s">
        <v>112</v>
      </c>
      <c r="I16">
        <f t="shared" ref="I16" si="26">COUNTIF(H$1:H$1000, H16)</f>
        <v>1</v>
      </c>
    </row>
    <row r="17" spans="3:9" x14ac:dyDescent="0.3">
      <c r="C17">
        <f t="shared" si="0"/>
        <v>0</v>
      </c>
      <c r="D17" t="s">
        <v>21</v>
      </c>
      <c r="E17">
        <f t="shared" si="0"/>
        <v>1</v>
      </c>
      <c r="F17" t="s">
        <v>32</v>
      </c>
      <c r="G17">
        <f t="shared" ref="G17" si="27">COUNTIF(F$1:F$1000, F17)</f>
        <v>1</v>
      </c>
      <c r="H17" t="s">
        <v>129</v>
      </c>
      <c r="I17">
        <f t="shared" ref="I17" si="28">COUNTIF(H$1:H$1000, H17)</f>
        <v>1</v>
      </c>
    </row>
    <row r="18" spans="3:9" x14ac:dyDescent="0.3">
      <c r="C18">
        <f t="shared" si="0"/>
        <v>0</v>
      </c>
      <c r="D18" t="s">
        <v>105</v>
      </c>
      <c r="E18">
        <f t="shared" si="0"/>
        <v>1</v>
      </c>
      <c r="F18" t="s">
        <v>33</v>
      </c>
      <c r="G18">
        <f t="shared" ref="G18" si="29">COUNTIF(F$1:F$1000, F18)</f>
        <v>1</v>
      </c>
      <c r="H18" t="s">
        <v>130</v>
      </c>
      <c r="I18">
        <f t="shared" ref="I18" si="30">COUNTIF(H$1:H$1000, H18)</f>
        <v>1</v>
      </c>
    </row>
    <row r="19" spans="3:9" x14ac:dyDescent="0.3">
      <c r="C19">
        <f t="shared" si="0"/>
        <v>0</v>
      </c>
      <c r="D19" t="s">
        <v>53</v>
      </c>
      <c r="E19">
        <f t="shared" si="0"/>
        <v>1</v>
      </c>
      <c r="F19" t="s">
        <v>34</v>
      </c>
      <c r="G19">
        <f t="shared" ref="G19" si="31">COUNTIF(F$1:F$1000, F19)</f>
        <v>1</v>
      </c>
      <c r="H19" t="s">
        <v>135</v>
      </c>
      <c r="I19">
        <f t="shared" ref="I19" si="32">COUNTIF(H$1:H$1000, H19)</f>
        <v>1</v>
      </c>
    </row>
    <row r="20" spans="3:9" x14ac:dyDescent="0.3">
      <c r="C20">
        <f t="shared" si="0"/>
        <v>0</v>
      </c>
      <c r="D20" t="s">
        <v>54</v>
      </c>
      <c r="E20">
        <f t="shared" si="0"/>
        <v>1</v>
      </c>
      <c r="F20" t="s">
        <v>41</v>
      </c>
      <c r="G20">
        <f t="shared" ref="G20" si="33">COUNTIF(F$1:F$1000, F20)</f>
        <v>1</v>
      </c>
      <c r="H20" t="s">
        <v>170</v>
      </c>
      <c r="I20">
        <f t="shared" ref="I20" si="34">COUNTIF(H$1:H$1000, H20)</f>
        <v>1</v>
      </c>
    </row>
    <row r="21" spans="3:9" x14ac:dyDescent="0.3">
      <c r="C21">
        <f t="shared" si="0"/>
        <v>0</v>
      </c>
      <c r="D21" t="s">
        <v>55</v>
      </c>
      <c r="E21">
        <f t="shared" si="0"/>
        <v>1</v>
      </c>
      <c r="F21" t="s">
        <v>42</v>
      </c>
      <c r="G21">
        <f t="shared" ref="G21" si="35">COUNTIF(F$1:F$1000, F21)</f>
        <v>1</v>
      </c>
      <c r="H21" t="s">
        <v>171</v>
      </c>
      <c r="I21">
        <f t="shared" ref="I21" si="36">COUNTIF(H$1:H$1000, H21)</f>
        <v>1</v>
      </c>
    </row>
    <row r="22" spans="3:9" x14ac:dyDescent="0.3">
      <c r="C22">
        <f t="shared" si="0"/>
        <v>0</v>
      </c>
      <c r="D22" t="s">
        <v>56</v>
      </c>
      <c r="E22">
        <f t="shared" si="0"/>
        <v>1</v>
      </c>
      <c r="F22" t="s">
        <v>48</v>
      </c>
      <c r="G22">
        <f t="shared" ref="G22" si="37">COUNTIF(F$1:F$1000, F22)</f>
        <v>1</v>
      </c>
      <c r="H22" t="s">
        <v>178</v>
      </c>
      <c r="I22">
        <f t="shared" ref="I22" si="38">COUNTIF(H$1:H$1000, H22)</f>
        <v>1</v>
      </c>
    </row>
    <row r="23" spans="3:9" x14ac:dyDescent="0.3">
      <c r="C23">
        <f t="shared" si="0"/>
        <v>0</v>
      </c>
      <c r="D23" t="s">
        <v>61</v>
      </c>
      <c r="E23">
        <f t="shared" si="0"/>
        <v>1</v>
      </c>
      <c r="F23" t="s">
        <v>50</v>
      </c>
      <c r="G23">
        <f t="shared" ref="G23" si="39">COUNTIF(F$1:F$1000, F23)</f>
        <v>1</v>
      </c>
      <c r="H23" t="s">
        <v>115</v>
      </c>
      <c r="I23">
        <f t="shared" ref="I23" si="40">COUNTIF(H$1:H$1000, H23)</f>
        <v>1</v>
      </c>
    </row>
    <row r="24" spans="3:9" x14ac:dyDescent="0.3">
      <c r="C24">
        <f t="shared" si="0"/>
        <v>0</v>
      </c>
      <c r="D24" t="s">
        <v>62</v>
      </c>
      <c r="E24">
        <f t="shared" si="0"/>
        <v>1</v>
      </c>
      <c r="F24" t="s">
        <v>51</v>
      </c>
      <c r="G24">
        <f t="shared" ref="G24" si="41">COUNTIF(F$1:F$1000, F24)</f>
        <v>1</v>
      </c>
      <c r="H24" t="s">
        <v>182</v>
      </c>
      <c r="I24">
        <f t="shared" ref="I24" si="42">COUNTIF(H$1:H$1000, H24)</f>
        <v>1</v>
      </c>
    </row>
    <row r="25" spans="3:9" x14ac:dyDescent="0.3">
      <c r="C25">
        <f t="shared" si="0"/>
        <v>0</v>
      </c>
      <c r="D25" t="s">
        <v>63</v>
      </c>
      <c r="E25">
        <f t="shared" si="0"/>
        <v>1</v>
      </c>
      <c r="F25" t="s">
        <v>57</v>
      </c>
      <c r="G25">
        <f t="shared" ref="G25" si="43">COUNTIF(F$1:F$1000, F25)</f>
        <v>1</v>
      </c>
      <c r="H25" t="s">
        <v>184</v>
      </c>
      <c r="I25">
        <f t="shared" ref="I25" si="44">COUNTIF(H$1:H$1000, H25)</f>
        <v>1</v>
      </c>
    </row>
    <row r="26" spans="3:9" x14ac:dyDescent="0.3">
      <c r="C26">
        <f t="shared" si="0"/>
        <v>0</v>
      </c>
      <c r="D26" t="s">
        <v>68</v>
      </c>
      <c r="E26">
        <f t="shared" si="0"/>
        <v>1</v>
      </c>
      <c r="F26" t="s">
        <v>58</v>
      </c>
      <c r="G26">
        <f t="shared" ref="G26" si="45">COUNTIF(F$1:F$1000, F26)</f>
        <v>1</v>
      </c>
      <c r="H26" t="s">
        <v>54</v>
      </c>
      <c r="I26">
        <f t="shared" ref="I26" si="46">COUNTIF(H$1:H$1000, H26)</f>
        <v>1</v>
      </c>
    </row>
    <row r="27" spans="3:9" x14ac:dyDescent="0.3">
      <c r="C27">
        <f t="shared" si="0"/>
        <v>0</v>
      </c>
      <c r="D27" t="s">
        <v>69</v>
      </c>
      <c r="E27">
        <f t="shared" si="0"/>
        <v>1</v>
      </c>
      <c r="F27" t="s">
        <v>59</v>
      </c>
      <c r="G27">
        <f t="shared" ref="G27" si="47">COUNTIF(F$1:F$1000, F27)</f>
        <v>1</v>
      </c>
      <c r="H27" t="s">
        <v>191</v>
      </c>
      <c r="I27">
        <f t="shared" ref="I27" si="48">COUNTIF(H$1:H$1000, H27)</f>
        <v>1</v>
      </c>
    </row>
    <row r="28" spans="3:9" x14ac:dyDescent="0.3">
      <c r="C28">
        <f t="shared" si="0"/>
        <v>0</v>
      </c>
      <c r="D28" t="s">
        <v>70</v>
      </c>
      <c r="E28">
        <f t="shared" si="0"/>
        <v>1</v>
      </c>
      <c r="F28" t="s">
        <v>60</v>
      </c>
      <c r="G28">
        <f t="shared" ref="G28" si="49">COUNTIF(F$1:F$1000, F28)</f>
        <v>1</v>
      </c>
      <c r="I28">
        <f t="shared" ref="I28" si="50">COUNTIF(H$1:H$1000, H28)</f>
        <v>0</v>
      </c>
    </row>
    <row r="29" spans="3:9" x14ac:dyDescent="0.3">
      <c r="C29">
        <f t="shared" si="0"/>
        <v>0</v>
      </c>
      <c r="D29" t="s">
        <v>106</v>
      </c>
      <c r="E29">
        <f t="shared" si="0"/>
        <v>1</v>
      </c>
      <c r="F29" t="s">
        <v>67</v>
      </c>
      <c r="G29">
        <f t="shared" ref="G29" si="51">COUNTIF(F$1:F$1000, F29)</f>
        <v>1</v>
      </c>
      <c r="I29">
        <f t="shared" ref="I29" si="52">COUNTIF(H$1:H$1000, H29)</f>
        <v>0</v>
      </c>
    </row>
    <row r="30" spans="3:9" x14ac:dyDescent="0.3">
      <c r="C30">
        <f t="shared" si="0"/>
        <v>0</v>
      </c>
      <c r="D30" t="s">
        <v>72</v>
      </c>
      <c r="E30">
        <f t="shared" si="0"/>
        <v>1</v>
      </c>
      <c r="F30" t="s">
        <v>75</v>
      </c>
      <c r="G30">
        <f t="shared" ref="G30" si="53">COUNTIF(F$1:F$1000, F30)</f>
        <v>1</v>
      </c>
      <c r="I30">
        <f t="shared" ref="I30" si="54">COUNTIF(H$1:H$1000, H30)</f>
        <v>0</v>
      </c>
    </row>
    <row r="31" spans="3:9" x14ac:dyDescent="0.3">
      <c r="C31">
        <f t="shared" si="0"/>
        <v>0</v>
      </c>
      <c r="D31" t="s">
        <v>73</v>
      </c>
      <c r="E31">
        <f t="shared" si="0"/>
        <v>1</v>
      </c>
      <c r="F31" t="s">
        <v>80</v>
      </c>
      <c r="G31">
        <f t="shared" ref="G31" si="55">COUNTIF(F$1:F$1000, F31)</f>
        <v>1</v>
      </c>
      <c r="I31">
        <f t="shared" ref="I31" si="56">COUNTIF(H$1:H$1000, H31)</f>
        <v>0</v>
      </c>
    </row>
    <row r="32" spans="3:9" x14ac:dyDescent="0.3">
      <c r="C32">
        <f t="shared" si="0"/>
        <v>0</v>
      </c>
      <c r="D32" t="s">
        <v>10</v>
      </c>
      <c r="E32">
        <f t="shared" si="0"/>
        <v>1</v>
      </c>
      <c r="F32" t="s">
        <v>85</v>
      </c>
      <c r="G32">
        <f t="shared" ref="G32" si="57">COUNTIF(F$1:F$1000, F32)</f>
        <v>1</v>
      </c>
      <c r="I32">
        <f t="shared" ref="I32" si="58">COUNTIF(H$1:H$1000, H32)</f>
        <v>0</v>
      </c>
    </row>
    <row r="33" spans="3:9" x14ac:dyDescent="0.3">
      <c r="C33">
        <f t="shared" si="0"/>
        <v>0</v>
      </c>
      <c r="D33" t="s">
        <v>11</v>
      </c>
      <c r="E33">
        <f t="shared" si="0"/>
        <v>1</v>
      </c>
      <c r="F33" t="s">
        <v>86</v>
      </c>
      <c r="G33">
        <f t="shared" ref="G33" si="59">COUNTIF(F$1:F$1000, F33)</f>
        <v>1</v>
      </c>
      <c r="I33">
        <f t="shared" ref="I33" si="60">COUNTIF(H$1:H$1000, H33)</f>
        <v>0</v>
      </c>
    </row>
    <row r="34" spans="3:9" x14ac:dyDescent="0.3">
      <c r="C34">
        <f t="shared" si="0"/>
        <v>0</v>
      </c>
      <c r="D34" t="s">
        <v>12</v>
      </c>
      <c r="E34">
        <f t="shared" si="0"/>
        <v>1</v>
      </c>
      <c r="F34" t="s">
        <v>100</v>
      </c>
      <c r="G34">
        <f t="shared" ref="G34" si="61">COUNTIF(F$1:F$1000, F34)</f>
        <v>1</v>
      </c>
      <c r="I34">
        <f t="shared" ref="I34" si="62">COUNTIF(H$1:H$1000, H34)</f>
        <v>0</v>
      </c>
    </row>
    <row r="35" spans="3:9" x14ac:dyDescent="0.3">
      <c r="C35">
        <f t="shared" si="0"/>
        <v>0</v>
      </c>
      <c r="D35" t="s">
        <v>13</v>
      </c>
      <c r="E35">
        <f t="shared" si="0"/>
        <v>1</v>
      </c>
      <c r="F35" t="s">
        <v>102</v>
      </c>
      <c r="G35">
        <f t="shared" ref="G35" si="63">COUNTIF(F$1:F$1000, F35)</f>
        <v>1</v>
      </c>
      <c r="I35">
        <f t="shared" ref="I35" si="64">COUNTIF(H$1:H$1000, H35)</f>
        <v>0</v>
      </c>
    </row>
    <row r="36" spans="3:9" x14ac:dyDescent="0.3">
      <c r="C36">
        <f t="shared" si="0"/>
        <v>0</v>
      </c>
      <c r="D36" t="s">
        <v>74</v>
      </c>
      <c r="E36">
        <f t="shared" si="0"/>
        <v>1</v>
      </c>
      <c r="F36" t="s">
        <v>103</v>
      </c>
      <c r="G36">
        <f t="shared" ref="G36" si="65">COUNTIF(F$1:F$1000, F36)</f>
        <v>1</v>
      </c>
      <c r="I36">
        <f t="shared" ref="I36" si="66">COUNTIF(H$1:H$1000, H36)</f>
        <v>0</v>
      </c>
    </row>
    <row r="37" spans="3:9" x14ac:dyDescent="0.3">
      <c r="C37">
        <f t="shared" si="0"/>
        <v>0</v>
      </c>
      <c r="D37" t="s">
        <v>78</v>
      </c>
      <c r="E37">
        <f t="shared" si="0"/>
        <v>1</v>
      </c>
      <c r="F37" t="s">
        <v>108</v>
      </c>
      <c r="G37">
        <f t="shared" ref="G37" si="67">COUNTIF(F$1:F$1000, F37)</f>
        <v>1</v>
      </c>
      <c r="I37">
        <f t="shared" ref="I37" si="68">COUNTIF(H$1:H$1000, H37)</f>
        <v>0</v>
      </c>
    </row>
    <row r="38" spans="3:9" x14ac:dyDescent="0.3">
      <c r="C38">
        <f t="shared" si="0"/>
        <v>0</v>
      </c>
      <c r="D38" t="s">
        <v>79</v>
      </c>
      <c r="E38">
        <f t="shared" si="0"/>
        <v>1</v>
      </c>
      <c r="F38" t="s">
        <v>24</v>
      </c>
      <c r="G38">
        <f t="shared" ref="G38" si="69">COUNTIF(F$1:F$1000, F38)</f>
        <v>1</v>
      </c>
      <c r="I38">
        <f t="shared" ref="I38" si="70">COUNTIF(H$1:H$1000, H38)</f>
        <v>0</v>
      </c>
    </row>
    <row r="39" spans="3:9" x14ac:dyDescent="0.3">
      <c r="C39">
        <f t="shared" si="0"/>
        <v>0</v>
      </c>
      <c r="D39" t="s">
        <v>81</v>
      </c>
      <c r="E39">
        <f t="shared" si="0"/>
        <v>1</v>
      </c>
      <c r="F39" t="s">
        <v>110</v>
      </c>
      <c r="G39">
        <f t="shared" ref="G39" si="71">COUNTIF(F$1:F$1000, F39)</f>
        <v>1</v>
      </c>
      <c r="I39">
        <f t="shared" ref="I39" si="72">COUNTIF(H$1:H$1000, H39)</f>
        <v>0</v>
      </c>
    </row>
    <row r="40" spans="3:9" x14ac:dyDescent="0.3">
      <c r="C40">
        <f t="shared" si="0"/>
        <v>0</v>
      </c>
      <c r="D40" t="s">
        <v>82</v>
      </c>
      <c r="E40">
        <f t="shared" si="0"/>
        <v>1</v>
      </c>
      <c r="F40" t="s">
        <v>111</v>
      </c>
      <c r="G40">
        <f t="shared" ref="G40" si="73">COUNTIF(F$1:F$1000, F40)</f>
        <v>1</v>
      </c>
      <c r="I40">
        <f t="shared" ref="I40" si="74">COUNTIF(H$1:H$1000, H40)</f>
        <v>0</v>
      </c>
    </row>
    <row r="41" spans="3:9" x14ac:dyDescent="0.3">
      <c r="C41">
        <f t="shared" si="0"/>
        <v>0</v>
      </c>
      <c r="D41" t="s">
        <v>83</v>
      </c>
      <c r="E41">
        <f t="shared" si="0"/>
        <v>1</v>
      </c>
      <c r="F41" t="s">
        <v>116</v>
      </c>
      <c r="G41">
        <f t="shared" ref="G41" si="75">COUNTIF(F$1:F$1000, F41)</f>
        <v>1</v>
      </c>
      <c r="I41">
        <f t="shared" ref="I41" si="76">COUNTIF(H$1:H$1000, H41)</f>
        <v>0</v>
      </c>
    </row>
    <row r="42" spans="3:9" x14ac:dyDescent="0.3">
      <c r="C42">
        <f t="shared" si="0"/>
        <v>0</v>
      </c>
      <c r="D42" t="s">
        <v>84</v>
      </c>
      <c r="E42">
        <f t="shared" si="0"/>
        <v>1</v>
      </c>
      <c r="F42" t="s">
        <v>122</v>
      </c>
      <c r="G42">
        <f t="shared" ref="G42" si="77">COUNTIF(F$1:F$1000, F42)</f>
        <v>1</v>
      </c>
      <c r="I42">
        <f t="shared" ref="I42" si="78">COUNTIF(H$1:H$1000, H42)</f>
        <v>0</v>
      </c>
    </row>
    <row r="43" spans="3:9" x14ac:dyDescent="0.3">
      <c r="C43">
        <f t="shared" si="0"/>
        <v>0</v>
      </c>
      <c r="D43" t="s">
        <v>87</v>
      </c>
      <c r="E43">
        <f t="shared" si="0"/>
        <v>1</v>
      </c>
      <c r="F43" t="s">
        <v>128</v>
      </c>
      <c r="G43">
        <f t="shared" ref="G43" si="79">COUNTIF(F$1:F$1000, F43)</f>
        <v>1</v>
      </c>
      <c r="I43">
        <f t="shared" ref="I43" si="80">COUNTIF(H$1:H$1000, H43)</f>
        <v>0</v>
      </c>
    </row>
    <row r="44" spans="3:9" x14ac:dyDescent="0.3">
      <c r="C44">
        <f t="shared" si="0"/>
        <v>0</v>
      </c>
      <c r="D44" t="s">
        <v>88</v>
      </c>
      <c r="E44">
        <f t="shared" si="0"/>
        <v>1</v>
      </c>
      <c r="F44" t="s">
        <v>131</v>
      </c>
      <c r="G44">
        <f t="shared" ref="G44" si="81">COUNTIF(F$1:F$1000, F44)</f>
        <v>1</v>
      </c>
      <c r="I44">
        <f t="shared" ref="I44" si="82">COUNTIF(H$1:H$1000, H44)</f>
        <v>0</v>
      </c>
    </row>
    <row r="45" spans="3:9" x14ac:dyDescent="0.3">
      <c r="C45">
        <f t="shared" si="0"/>
        <v>0</v>
      </c>
      <c r="D45" t="s">
        <v>89</v>
      </c>
      <c r="E45">
        <f t="shared" si="0"/>
        <v>1</v>
      </c>
      <c r="F45" t="s">
        <v>132</v>
      </c>
      <c r="G45">
        <f t="shared" ref="G45" si="83">COUNTIF(F$1:F$1000, F45)</f>
        <v>1</v>
      </c>
      <c r="I45">
        <f t="shared" ref="I45" si="84">COUNTIF(H$1:H$1000, H45)</f>
        <v>0</v>
      </c>
    </row>
    <row r="46" spans="3:9" x14ac:dyDescent="0.3">
      <c r="C46">
        <f t="shared" si="0"/>
        <v>0</v>
      </c>
      <c r="D46" t="s">
        <v>90</v>
      </c>
      <c r="E46">
        <f t="shared" si="0"/>
        <v>1</v>
      </c>
      <c r="F46" t="s">
        <v>141</v>
      </c>
      <c r="G46">
        <f t="shared" ref="G46" si="85">COUNTIF(F$1:F$1000, F46)</f>
        <v>1</v>
      </c>
      <c r="I46">
        <f t="shared" ref="I46" si="86">COUNTIF(H$1:H$1000, H46)</f>
        <v>0</v>
      </c>
    </row>
    <row r="47" spans="3:9" x14ac:dyDescent="0.3">
      <c r="C47">
        <f t="shared" si="0"/>
        <v>0</v>
      </c>
      <c r="D47" t="s">
        <v>91</v>
      </c>
      <c r="E47">
        <f t="shared" si="0"/>
        <v>1</v>
      </c>
      <c r="F47" t="s">
        <v>142</v>
      </c>
      <c r="G47">
        <f t="shared" ref="G47" si="87">COUNTIF(F$1:F$1000, F47)</f>
        <v>1</v>
      </c>
      <c r="I47">
        <f t="shared" ref="I47" si="88">COUNTIF(H$1:H$1000, H47)</f>
        <v>0</v>
      </c>
    </row>
    <row r="48" spans="3:9" x14ac:dyDescent="0.3">
      <c r="C48">
        <f t="shared" si="0"/>
        <v>0</v>
      </c>
      <c r="D48" t="s">
        <v>92</v>
      </c>
      <c r="E48">
        <f t="shared" si="0"/>
        <v>1</v>
      </c>
      <c r="F48" t="s">
        <v>150</v>
      </c>
      <c r="G48">
        <f t="shared" ref="G48" si="89">COUNTIF(F$1:F$1000, F48)</f>
        <v>1</v>
      </c>
      <c r="I48">
        <f t="shared" ref="I48" si="90">COUNTIF(H$1:H$1000, H48)</f>
        <v>0</v>
      </c>
    </row>
    <row r="49" spans="3:9" x14ac:dyDescent="0.3">
      <c r="C49">
        <f t="shared" si="0"/>
        <v>0</v>
      </c>
      <c r="D49" t="s">
        <v>93</v>
      </c>
      <c r="E49">
        <f t="shared" si="0"/>
        <v>1</v>
      </c>
      <c r="F49" t="s">
        <v>169</v>
      </c>
      <c r="G49">
        <f t="shared" ref="G49" si="91">COUNTIF(F$1:F$1000, F49)</f>
        <v>1</v>
      </c>
      <c r="I49">
        <f t="shared" ref="I49" si="92">COUNTIF(H$1:H$1000, H49)</f>
        <v>0</v>
      </c>
    </row>
    <row r="50" spans="3:9" x14ac:dyDescent="0.3">
      <c r="C50">
        <f t="shared" si="0"/>
        <v>0</v>
      </c>
      <c r="D50" t="s">
        <v>94</v>
      </c>
      <c r="E50">
        <f t="shared" si="0"/>
        <v>1</v>
      </c>
      <c r="F50" t="s">
        <v>173</v>
      </c>
      <c r="G50">
        <f t="shared" ref="G50" si="93">COUNTIF(F$1:F$1000, F50)</f>
        <v>1</v>
      </c>
      <c r="I50">
        <f t="shared" ref="I50" si="94">COUNTIF(H$1:H$1000, H50)</f>
        <v>0</v>
      </c>
    </row>
    <row r="51" spans="3:9" x14ac:dyDescent="0.3">
      <c r="C51">
        <f t="shared" si="0"/>
        <v>0</v>
      </c>
      <c r="D51" t="s">
        <v>95</v>
      </c>
      <c r="E51">
        <f t="shared" si="0"/>
        <v>1</v>
      </c>
      <c r="F51" t="s">
        <v>179</v>
      </c>
      <c r="G51">
        <f t="shared" ref="G51" si="95">COUNTIF(F$1:F$1000, F51)</f>
        <v>1</v>
      </c>
      <c r="I51">
        <f t="shared" ref="I51" si="96">COUNTIF(H$1:H$1000, H51)</f>
        <v>0</v>
      </c>
    </row>
    <row r="52" spans="3:9" x14ac:dyDescent="0.3">
      <c r="C52">
        <f t="shared" si="0"/>
        <v>0</v>
      </c>
      <c r="D52" t="s">
        <v>96</v>
      </c>
      <c r="E52">
        <f t="shared" si="0"/>
        <v>1</v>
      </c>
      <c r="F52" t="s">
        <v>194</v>
      </c>
      <c r="G52">
        <f t="shared" ref="G52" si="97">COUNTIF(F$1:F$1000, F52)</f>
        <v>1</v>
      </c>
      <c r="I52">
        <f t="shared" ref="I52" si="98">COUNTIF(H$1:H$1000, H52)</f>
        <v>0</v>
      </c>
    </row>
    <row r="53" spans="3:9" x14ac:dyDescent="0.3">
      <c r="C53">
        <f t="shared" si="0"/>
        <v>0</v>
      </c>
      <c r="D53" t="s">
        <v>97</v>
      </c>
      <c r="E53">
        <f t="shared" si="0"/>
        <v>1</v>
      </c>
      <c r="G53">
        <f t="shared" ref="G53" si="99">COUNTIF(F$1:F$1000, F53)</f>
        <v>0</v>
      </c>
      <c r="I53">
        <f t="shared" ref="I53" si="100">COUNTIF(H$1:H$1000, H53)</f>
        <v>0</v>
      </c>
    </row>
    <row r="54" spans="3:9" x14ac:dyDescent="0.3">
      <c r="C54">
        <f t="shared" si="0"/>
        <v>0</v>
      </c>
      <c r="D54" t="s">
        <v>98</v>
      </c>
      <c r="E54">
        <f t="shared" si="0"/>
        <v>1</v>
      </c>
      <c r="G54">
        <f t="shared" ref="G54" si="101">COUNTIF(F$1:F$1000, F54)</f>
        <v>0</v>
      </c>
      <c r="I54">
        <f t="shared" ref="I54" si="102">COUNTIF(H$1:H$1000, H54)</f>
        <v>0</v>
      </c>
    </row>
    <row r="55" spans="3:9" x14ac:dyDescent="0.3">
      <c r="C55">
        <f t="shared" si="0"/>
        <v>0</v>
      </c>
      <c r="D55" t="s">
        <v>99</v>
      </c>
      <c r="E55">
        <f t="shared" si="0"/>
        <v>1</v>
      </c>
      <c r="G55">
        <f t="shared" ref="G55" si="103">COUNTIF(F$1:F$1000, F55)</f>
        <v>0</v>
      </c>
      <c r="I55">
        <f t="shared" ref="I55" si="104">COUNTIF(H$1:H$1000, H55)</f>
        <v>0</v>
      </c>
    </row>
    <row r="56" spans="3:9" x14ac:dyDescent="0.3">
      <c r="C56">
        <f t="shared" si="0"/>
        <v>0</v>
      </c>
      <c r="D56" t="s">
        <v>101</v>
      </c>
      <c r="E56">
        <f t="shared" si="0"/>
        <v>1</v>
      </c>
      <c r="G56">
        <f t="shared" ref="G56" si="105">COUNTIF(F$1:F$1000, F56)</f>
        <v>0</v>
      </c>
      <c r="I56">
        <f t="shared" ref="I56" si="106">COUNTIF(H$1:H$1000, H56)</f>
        <v>0</v>
      </c>
    </row>
    <row r="57" spans="3:9" x14ac:dyDescent="0.3">
      <c r="C57">
        <f t="shared" si="0"/>
        <v>0</v>
      </c>
      <c r="D57" t="s">
        <v>104</v>
      </c>
      <c r="E57">
        <f t="shared" si="0"/>
        <v>1</v>
      </c>
      <c r="G57">
        <f t="shared" ref="G57" si="107">COUNTIF(F$1:F$1000, F57)</f>
        <v>0</v>
      </c>
      <c r="I57">
        <f t="shared" ref="I57" si="108">COUNTIF(H$1:H$1000, H57)</f>
        <v>0</v>
      </c>
    </row>
    <row r="58" spans="3:9" x14ac:dyDescent="0.3">
      <c r="C58">
        <f t="shared" si="0"/>
        <v>0</v>
      </c>
      <c r="D58" t="s">
        <v>52</v>
      </c>
      <c r="E58">
        <f t="shared" si="0"/>
        <v>1</v>
      </c>
      <c r="G58">
        <f t="shared" ref="G58" si="109">COUNTIF(F$1:F$1000, F58)</f>
        <v>0</v>
      </c>
      <c r="I58">
        <f t="shared" ref="I58" si="110">COUNTIF(H$1:H$1000, H58)</f>
        <v>0</v>
      </c>
    </row>
    <row r="59" spans="3:9" x14ac:dyDescent="0.3">
      <c r="C59">
        <f t="shared" si="0"/>
        <v>0</v>
      </c>
      <c r="D59" t="s">
        <v>107</v>
      </c>
      <c r="E59">
        <f t="shared" si="0"/>
        <v>1</v>
      </c>
      <c r="G59">
        <f t="shared" ref="G59" si="111">COUNTIF(F$1:F$1000, F59)</f>
        <v>0</v>
      </c>
      <c r="I59">
        <f t="shared" ref="I59" si="112">COUNTIF(H$1:H$1000, H59)</f>
        <v>0</v>
      </c>
    </row>
    <row r="60" spans="3:9" x14ac:dyDescent="0.3">
      <c r="C60">
        <f t="shared" si="0"/>
        <v>0</v>
      </c>
      <c r="D60" t="s">
        <v>113</v>
      </c>
      <c r="E60">
        <f t="shared" si="0"/>
        <v>1</v>
      </c>
      <c r="G60">
        <f t="shared" ref="G60" si="113">COUNTIF(F$1:F$1000, F60)</f>
        <v>0</v>
      </c>
      <c r="I60">
        <f t="shared" ref="I60" si="114">COUNTIF(H$1:H$1000, H60)</f>
        <v>0</v>
      </c>
    </row>
    <row r="61" spans="3:9" x14ac:dyDescent="0.3">
      <c r="C61">
        <f t="shared" si="0"/>
        <v>0</v>
      </c>
      <c r="D61" t="s">
        <v>114</v>
      </c>
      <c r="E61">
        <f t="shared" si="0"/>
        <v>1</v>
      </c>
      <c r="G61">
        <f t="shared" ref="G61" si="115">COUNTIF(F$1:F$1000, F61)</f>
        <v>0</v>
      </c>
      <c r="I61">
        <f t="shared" ref="I61" si="116">COUNTIF(H$1:H$1000, H61)</f>
        <v>0</v>
      </c>
    </row>
    <row r="62" spans="3:9" x14ac:dyDescent="0.3">
      <c r="C62">
        <f t="shared" si="0"/>
        <v>0</v>
      </c>
      <c r="D62" t="s">
        <v>45</v>
      </c>
      <c r="E62">
        <f t="shared" si="0"/>
        <v>1</v>
      </c>
      <c r="G62">
        <f t="shared" ref="G62" si="117">COUNTIF(F$1:F$1000, F62)</f>
        <v>0</v>
      </c>
      <c r="I62">
        <f t="shared" ref="I62" si="118">COUNTIF(H$1:H$1000, H62)</f>
        <v>0</v>
      </c>
    </row>
    <row r="63" spans="3:9" x14ac:dyDescent="0.3">
      <c r="C63">
        <f t="shared" si="0"/>
        <v>0</v>
      </c>
      <c r="D63" t="s">
        <v>117</v>
      </c>
      <c r="E63">
        <f t="shared" si="0"/>
        <v>1</v>
      </c>
      <c r="G63">
        <f t="shared" ref="G63" si="119">COUNTIF(F$1:F$1000, F63)</f>
        <v>0</v>
      </c>
      <c r="I63">
        <f t="shared" ref="I63" si="120">COUNTIF(H$1:H$1000, H63)</f>
        <v>0</v>
      </c>
    </row>
    <row r="64" spans="3:9" x14ac:dyDescent="0.3">
      <c r="C64">
        <f t="shared" si="0"/>
        <v>0</v>
      </c>
      <c r="D64" t="s">
        <v>118</v>
      </c>
      <c r="E64">
        <f t="shared" si="0"/>
        <v>1</v>
      </c>
      <c r="G64">
        <f t="shared" ref="G64" si="121">COUNTIF(F$1:F$1000, F64)</f>
        <v>0</v>
      </c>
      <c r="I64">
        <f t="shared" ref="I64" si="122">COUNTIF(H$1:H$1000, H64)</f>
        <v>0</v>
      </c>
    </row>
    <row r="65" spans="3:9" x14ac:dyDescent="0.3">
      <c r="C65">
        <f t="shared" si="0"/>
        <v>0</v>
      </c>
      <c r="D65" t="s">
        <v>119</v>
      </c>
      <c r="E65">
        <f t="shared" si="0"/>
        <v>1</v>
      </c>
      <c r="G65">
        <f t="shared" ref="G65" si="123">COUNTIF(F$1:F$1000, F65)</f>
        <v>0</v>
      </c>
      <c r="I65">
        <f t="shared" ref="I65" si="124">COUNTIF(H$1:H$1000, H65)</f>
        <v>0</v>
      </c>
    </row>
    <row r="66" spans="3:9" x14ac:dyDescent="0.3">
      <c r="C66">
        <f t="shared" si="0"/>
        <v>0</v>
      </c>
      <c r="D66" t="s">
        <v>120</v>
      </c>
      <c r="E66">
        <f t="shared" si="0"/>
        <v>1</v>
      </c>
      <c r="G66">
        <f t="shared" ref="G66" si="125">COUNTIF(F$1:F$1000, F66)</f>
        <v>0</v>
      </c>
      <c r="I66">
        <f t="shared" ref="I66" si="126">COUNTIF(H$1:H$1000, H66)</f>
        <v>0</v>
      </c>
    </row>
    <row r="67" spans="3:9" x14ac:dyDescent="0.3">
      <c r="C67">
        <f t="shared" si="0"/>
        <v>0</v>
      </c>
      <c r="D67" t="s">
        <v>121</v>
      </c>
      <c r="E67">
        <f t="shared" si="0"/>
        <v>1</v>
      </c>
      <c r="G67">
        <f t="shared" ref="G67" si="127">COUNTIF(F$1:F$1000, F67)</f>
        <v>0</v>
      </c>
      <c r="I67">
        <f t="shared" ref="I67" si="128">COUNTIF(H$1:H$1000, H67)</f>
        <v>0</v>
      </c>
    </row>
    <row r="68" spans="3:9" x14ac:dyDescent="0.3">
      <c r="C68">
        <f t="shared" ref="C68:E101" si="129">COUNTIF(B$1:B$1000, B68)</f>
        <v>0</v>
      </c>
      <c r="D68" t="s">
        <v>123</v>
      </c>
      <c r="E68">
        <f t="shared" si="129"/>
        <v>1</v>
      </c>
      <c r="G68">
        <f t="shared" ref="G68" si="130">COUNTIF(F$1:F$1000, F68)</f>
        <v>0</v>
      </c>
      <c r="I68">
        <f t="shared" ref="I68" si="131">COUNTIF(H$1:H$1000, H68)</f>
        <v>0</v>
      </c>
    </row>
    <row r="69" spans="3:9" x14ac:dyDescent="0.3">
      <c r="C69">
        <f t="shared" si="129"/>
        <v>0</v>
      </c>
      <c r="D69" t="s">
        <v>124</v>
      </c>
      <c r="E69">
        <f t="shared" si="129"/>
        <v>1</v>
      </c>
      <c r="G69">
        <f t="shared" ref="G69" si="132">COUNTIF(F$1:F$1000, F69)</f>
        <v>0</v>
      </c>
      <c r="I69">
        <f t="shared" ref="I69" si="133">COUNTIF(H$1:H$1000, H69)</f>
        <v>0</v>
      </c>
    </row>
    <row r="70" spans="3:9" x14ac:dyDescent="0.3">
      <c r="C70">
        <f t="shared" si="129"/>
        <v>0</v>
      </c>
      <c r="D70" t="s">
        <v>125</v>
      </c>
      <c r="E70">
        <f t="shared" si="129"/>
        <v>1</v>
      </c>
      <c r="G70">
        <f t="shared" ref="G70" si="134">COUNTIF(F$1:F$1000, F70)</f>
        <v>0</v>
      </c>
      <c r="I70">
        <f t="shared" ref="I70" si="135">COUNTIF(H$1:H$1000, H70)</f>
        <v>0</v>
      </c>
    </row>
    <row r="71" spans="3:9" x14ac:dyDescent="0.3">
      <c r="C71">
        <f t="shared" si="129"/>
        <v>0</v>
      </c>
      <c r="D71" t="s">
        <v>31</v>
      </c>
      <c r="E71">
        <f t="shared" si="129"/>
        <v>1</v>
      </c>
      <c r="G71">
        <f t="shared" ref="G71" si="136">COUNTIF(F$1:F$1000, F71)</f>
        <v>0</v>
      </c>
      <c r="I71">
        <f t="shared" ref="I71" si="137">COUNTIF(H$1:H$1000, H71)</f>
        <v>0</v>
      </c>
    </row>
    <row r="72" spans="3:9" x14ac:dyDescent="0.3">
      <c r="C72">
        <f t="shared" si="129"/>
        <v>0</v>
      </c>
      <c r="D72" t="s">
        <v>126</v>
      </c>
      <c r="E72">
        <f t="shared" si="129"/>
        <v>1</v>
      </c>
      <c r="G72">
        <f t="shared" ref="G72" si="138">COUNTIF(F$1:F$1000, F72)</f>
        <v>0</v>
      </c>
      <c r="I72">
        <f t="shared" ref="I72" si="139">COUNTIF(H$1:H$1000, H72)</f>
        <v>0</v>
      </c>
    </row>
    <row r="73" spans="3:9" x14ac:dyDescent="0.3">
      <c r="C73">
        <f t="shared" si="129"/>
        <v>0</v>
      </c>
      <c r="D73" t="s">
        <v>127</v>
      </c>
      <c r="E73">
        <f t="shared" si="129"/>
        <v>1</v>
      </c>
      <c r="G73">
        <f t="shared" ref="G73" si="140">COUNTIF(F$1:F$1000, F73)</f>
        <v>0</v>
      </c>
      <c r="I73">
        <f t="shared" ref="I73" si="141">COUNTIF(H$1:H$1000, H73)</f>
        <v>0</v>
      </c>
    </row>
    <row r="74" spans="3:9" x14ac:dyDescent="0.3">
      <c r="C74">
        <f t="shared" si="129"/>
        <v>0</v>
      </c>
      <c r="D74" t="s">
        <v>133</v>
      </c>
      <c r="E74">
        <f t="shared" si="129"/>
        <v>1</v>
      </c>
      <c r="G74">
        <f t="shared" ref="G74" si="142">COUNTIF(F$1:F$1000, F74)</f>
        <v>0</v>
      </c>
      <c r="I74">
        <f t="shared" ref="I74" si="143">COUNTIF(H$1:H$1000, H74)</f>
        <v>0</v>
      </c>
    </row>
    <row r="75" spans="3:9" x14ac:dyDescent="0.3">
      <c r="C75">
        <f t="shared" si="129"/>
        <v>0</v>
      </c>
      <c r="D75" t="s">
        <v>134</v>
      </c>
      <c r="E75">
        <f t="shared" si="129"/>
        <v>1</v>
      </c>
      <c r="G75">
        <f t="shared" ref="G75" si="144">COUNTIF(F$1:F$1000, F75)</f>
        <v>0</v>
      </c>
      <c r="I75">
        <f t="shared" ref="I75" si="145">COUNTIF(H$1:H$1000, H75)</f>
        <v>0</v>
      </c>
    </row>
    <row r="76" spans="3:9" x14ac:dyDescent="0.3">
      <c r="C76">
        <f t="shared" si="129"/>
        <v>0</v>
      </c>
      <c r="D76" t="s">
        <v>136</v>
      </c>
      <c r="E76">
        <f t="shared" si="129"/>
        <v>1</v>
      </c>
      <c r="G76">
        <f t="shared" ref="G76" si="146">COUNTIF(F$1:F$1000, F76)</f>
        <v>0</v>
      </c>
      <c r="I76">
        <f t="shared" ref="I76" si="147">COUNTIF(H$1:H$1000, H76)</f>
        <v>0</v>
      </c>
    </row>
    <row r="77" spans="3:9" x14ac:dyDescent="0.3">
      <c r="C77">
        <f t="shared" si="129"/>
        <v>0</v>
      </c>
      <c r="D77" t="s">
        <v>137</v>
      </c>
      <c r="E77">
        <f t="shared" si="129"/>
        <v>1</v>
      </c>
      <c r="G77">
        <f t="shared" ref="G77" si="148">COUNTIF(F$1:F$1000, F77)</f>
        <v>0</v>
      </c>
      <c r="I77">
        <f t="shared" ref="I77" si="149">COUNTIF(H$1:H$1000, H77)</f>
        <v>0</v>
      </c>
    </row>
    <row r="78" spans="3:9" x14ac:dyDescent="0.3">
      <c r="C78">
        <f t="shared" si="129"/>
        <v>0</v>
      </c>
      <c r="D78" t="s">
        <v>138</v>
      </c>
      <c r="E78">
        <f t="shared" si="129"/>
        <v>1</v>
      </c>
      <c r="G78">
        <f t="shared" ref="G78" si="150">COUNTIF(F$1:F$1000, F78)</f>
        <v>0</v>
      </c>
      <c r="I78">
        <f t="shared" ref="I78" si="151">COUNTIF(H$1:H$1000, H78)</f>
        <v>0</v>
      </c>
    </row>
    <row r="79" spans="3:9" x14ac:dyDescent="0.3">
      <c r="C79">
        <f t="shared" si="129"/>
        <v>0</v>
      </c>
      <c r="D79" t="s">
        <v>139</v>
      </c>
      <c r="E79">
        <f t="shared" si="129"/>
        <v>1</v>
      </c>
      <c r="G79">
        <f t="shared" ref="G79" si="152">COUNTIF(F$1:F$1000, F79)</f>
        <v>0</v>
      </c>
      <c r="I79">
        <f t="shared" ref="I79" si="153">COUNTIF(H$1:H$1000, H79)</f>
        <v>0</v>
      </c>
    </row>
    <row r="80" spans="3:9" x14ac:dyDescent="0.3">
      <c r="C80">
        <f t="shared" si="129"/>
        <v>0</v>
      </c>
      <c r="D80" t="s">
        <v>140</v>
      </c>
      <c r="E80">
        <f t="shared" si="129"/>
        <v>1</v>
      </c>
      <c r="G80">
        <f t="shared" ref="G80" si="154">COUNTIF(F$1:F$1000, F80)</f>
        <v>0</v>
      </c>
      <c r="I80">
        <f t="shared" ref="I80" si="155">COUNTIF(H$1:H$1000, H80)</f>
        <v>0</v>
      </c>
    </row>
    <row r="81" spans="3:9" x14ac:dyDescent="0.3">
      <c r="C81">
        <f t="shared" si="129"/>
        <v>0</v>
      </c>
      <c r="D81" t="s">
        <v>40</v>
      </c>
      <c r="E81">
        <f t="shared" si="129"/>
        <v>1</v>
      </c>
      <c r="G81">
        <f t="shared" ref="G81" si="156">COUNTIF(F$1:F$1000, F81)</f>
        <v>0</v>
      </c>
      <c r="I81">
        <f t="shared" ref="I81" si="157">COUNTIF(H$1:H$1000, H81)</f>
        <v>0</v>
      </c>
    </row>
    <row r="82" spans="3:9" x14ac:dyDescent="0.3">
      <c r="C82">
        <f t="shared" si="129"/>
        <v>0</v>
      </c>
      <c r="D82" t="s">
        <v>143</v>
      </c>
      <c r="E82">
        <f t="shared" si="129"/>
        <v>1</v>
      </c>
      <c r="G82">
        <f t="shared" ref="G82" si="158">COUNTIF(F$1:F$1000, F82)</f>
        <v>0</v>
      </c>
      <c r="I82">
        <f t="shared" ref="I82" si="159">COUNTIF(H$1:H$1000, H82)</f>
        <v>0</v>
      </c>
    </row>
    <row r="83" spans="3:9" x14ac:dyDescent="0.3">
      <c r="C83">
        <f t="shared" si="129"/>
        <v>0</v>
      </c>
      <c r="D83" t="s">
        <v>144</v>
      </c>
      <c r="E83">
        <f t="shared" si="129"/>
        <v>1</v>
      </c>
      <c r="G83">
        <f t="shared" ref="G83" si="160">COUNTIF(F$1:F$1000, F83)</f>
        <v>0</v>
      </c>
      <c r="I83">
        <f t="shared" ref="I83" si="161">COUNTIF(H$1:H$1000, H83)</f>
        <v>0</v>
      </c>
    </row>
    <row r="84" spans="3:9" x14ac:dyDescent="0.3">
      <c r="C84">
        <f t="shared" si="129"/>
        <v>0</v>
      </c>
      <c r="D84" t="s">
        <v>145</v>
      </c>
      <c r="E84">
        <f t="shared" si="129"/>
        <v>1</v>
      </c>
      <c r="G84">
        <f t="shared" ref="G84" si="162">COUNTIF(F$1:F$1000, F84)</f>
        <v>0</v>
      </c>
      <c r="I84">
        <f t="shared" ref="I84" si="163">COUNTIF(H$1:H$1000, H84)</f>
        <v>0</v>
      </c>
    </row>
    <row r="85" spans="3:9" x14ac:dyDescent="0.3">
      <c r="C85">
        <f t="shared" si="129"/>
        <v>0</v>
      </c>
      <c r="D85" t="s">
        <v>146</v>
      </c>
      <c r="E85">
        <f t="shared" si="129"/>
        <v>1</v>
      </c>
      <c r="G85">
        <f t="shared" ref="G85" si="164">COUNTIF(F$1:F$1000, F85)</f>
        <v>0</v>
      </c>
      <c r="I85">
        <f t="shared" ref="I85" si="165">COUNTIF(H$1:H$1000, H85)</f>
        <v>0</v>
      </c>
    </row>
    <row r="86" spans="3:9" x14ac:dyDescent="0.3">
      <c r="C86">
        <f t="shared" si="129"/>
        <v>0</v>
      </c>
      <c r="D86" t="s">
        <v>147</v>
      </c>
      <c r="E86">
        <f t="shared" si="129"/>
        <v>1</v>
      </c>
      <c r="G86">
        <f t="shared" ref="G86" si="166">COUNTIF(F$1:F$1000, F86)</f>
        <v>0</v>
      </c>
      <c r="I86">
        <f t="shared" ref="I86" si="167">COUNTIF(H$1:H$1000, H86)</f>
        <v>0</v>
      </c>
    </row>
    <row r="87" spans="3:9" x14ac:dyDescent="0.3">
      <c r="C87">
        <f t="shared" si="129"/>
        <v>0</v>
      </c>
      <c r="D87" t="s">
        <v>148</v>
      </c>
      <c r="E87">
        <f t="shared" si="129"/>
        <v>1</v>
      </c>
      <c r="G87">
        <f t="shared" ref="G87" si="168">COUNTIF(F$1:F$1000, F87)</f>
        <v>0</v>
      </c>
      <c r="I87">
        <f t="shared" ref="I87" si="169">COUNTIF(H$1:H$1000, H87)</f>
        <v>0</v>
      </c>
    </row>
    <row r="88" spans="3:9" x14ac:dyDescent="0.3">
      <c r="C88">
        <f t="shared" si="129"/>
        <v>0</v>
      </c>
      <c r="D88" t="s">
        <v>149</v>
      </c>
      <c r="E88">
        <f t="shared" si="129"/>
        <v>1</v>
      </c>
      <c r="G88">
        <f t="shared" ref="G88" si="170">COUNTIF(F$1:F$1000, F88)</f>
        <v>0</v>
      </c>
      <c r="I88">
        <f t="shared" ref="I88" si="171">COUNTIF(H$1:H$1000, H88)</f>
        <v>0</v>
      </c>
    </row>
    <row r="89" spans="3:9" x14ac:dyDescent="0.3">
      <c r="C89">
        <f t="shared" si="129"/>
        <v>0</v>
      </c>
      <c r="D89" t="s">
        <v>151</v>
      </c>
      <c r="E89">
        <f t="shared" si="129"/>
        <v>1</v>
      </c>
      <c r="G89">
        <f t="shared" ref="G89" si="172">COUNTIF(F$1:F$1000, F89)</f>
        <v>0</v>
      </c>
      <c r="I89">
        <f t="shared" ref="I89" si="173">COUNTIF(H$1:H$1000, H89)</f>
        <v>0</v>
      </c>
    </row>
    <row r="90" spans="3:9" x14ac:dyDescent="0.3">
      <c r="C90">
        <f t="shared" si="129"/>
        <v>0</v>
      </c>
      <c r="D90" t="s">
        <v>152</v>
      </c>
      <c r="E90">
        <f t="shared" si="129"/>
        <v>1</v>
      </c>
      <c r="G90">
        <f t="shared" ref="G90" si="174">COUNTIF(F$1:F$1000, F90)</f>
        <v>0</v>
      </c>
      <c r="I90">
        <f t="shared" ref="I90" si="175">COUNTIF(H$1:H$1000, H90)</f>
        <v>0</v>
      </c>
    </row>
    <row r="91" spans="3:9" x14ac:dyDescent="0.3">
      <c r="C91">
        <f t="shared" si="129"/>
        <v>0</v>
      </c>
      <c r="D91" t="s">
        <v>153</v>
      </c>
      <c r="E91">
        <f t="shared" si="129"/>
        <v>1</v>
      </c>
      <c r="G91">
        <f t="shared" ref="G91" si="176">COUNTIF(F$1:F$1000, F91)</f>
        <v>0</v>
      </c>
      <c r="I91">
        <f t="shared" ref="I91" si="177">COUNTIF(H$1:H$1000, H91)</f>
        <v>0</v>
      </c>
    </row>
    <row r="92" spans="3:9" x14ac:dyDescent="0.3">
      <c r="C92">
        <f t="shared" si="129"/>
        <v>0</v>
      </c>
      <c r="D92" t="s">
        <v>154</v>
      </c>
      <c r="E92">
        <f t="shared" si="129"/>
        <v>1</v>
      </c>
      <c r="G92">
        <f t="shared" ref="G92" si="178">COUNTIF(F$1:F$1000, F92)</f>
        <v>0</v>
      </c>
      <c r="I92">
        <f t="shared" ref="I92" si="179">COUNTIF(H$1:H$1000, H92)</f>
        <v>0</v>
      </c>
    </row>
    <row r="93" spans="3:9" x14ac:dyDescent="0.3">
      <c r="C93">
        <f t="shared" si="129"/>
        <v>0</v>
      </c>
      <c r="D93" t="s">
        <v>155</v>
      </c>
      <c r="E93">
        <f t="shared" si="129"/>
        <v>1</v>
      </c>
      <c r="G93">
        <f t="shared" ref="G93" si="180">COUNTIF(F$1:F$1000, F93)</f>
        <v>0</v>
      </c>
      <c r="I93">
        <f t="shared" ref="I93" si="181">COUNTIF(H$1:H$1000, H93)</f>
        <v>0</v>
      </c>
    </row>
    <row r="94" spans="3:9" x14ac:dyDescent="0.3">
      <c r="C94">
        <f t="shared" si="129"/>
        <v>0</v>
      </c>
      <c r="D94" t="s">
        <v>156</v>
      </c>
      <c r="E94">
        <f t="shared" si="129"/>
        <v>1</v>
      </c>
      <c r="G94">
        <f t="shared" ref="G94" si="182">COUNTIF(F$1:F$1000, F94)</f>
        <v>0</v>
      </c>
      <c r="I94">
        <f t="shared" ref="I94" si="183">COUNTIF(H$1:H$1000, H94)</f>
        <v>0</v>
      </c>
    </row>
    <row r="95" spans="3:9" x14ac:dyDescent="0.3">
      <c r="C95">
        <f t="shared" si="129"/>
        <v>0</v>
      </c>
      <c r="D95" t="s">
        <v>157</v>
      </c>
      <c r="E95">
        <f t="shared" si="129"/>
        <v>1</v>
      </c>
      <c r="G95">
        <f t="shared" ref="G95" si="184">COUNTIF(F$1:F$1000, F95)</f>
        <v>0</v>
      </c>
      <c r="I95">
        <f t="shared" ref="I95" si="185">COUNTIF(H$1:H$1000, H95)</f>
        <v>0</v>
      </c>
    </row>
    <row r="96" spans="3:9" x14ac:dyDescent="0.3">
      <c r="C96">
        <f t="shared" si="129"/>
        <v>0</v>
      </c>
      <c r="D96" t="s">
        <v>158</v>
      </c>
      <c r="E96">
        <f t="shared" si="129"/>
        <v>1</v>
      </c>
      <c r="G96">
        <f t="shared" ref="G96" si="186">COUNTIF(F$1:F$1000, F96)</f>
        <v>0</v>
      </c>
      <c r="I96">
        <f t="shared" ref="I96" si="187">COUNTIF(H$1:H$1000, H96)</f>
        <v>0</v>
      </c>
    </row>
    <row r="97" spans="3:9" x14ac:dyDescent="0.3">
      <c r="C97">
        <f t="shared" si="129"/>
        <v>0</v>
      </c>
      <c r="D97" t="s">
        <v>159</v>
      </c>
      <c r="E97">
        <f t="shared" si="129"/>
        <v>1</v>
      </c>
      <c r="G97">
        <f t="shared" ref="G97" si="188">COUNTIF(F$1:F$1000, F97)</f>
        <v>0</v>
      </c>
      <c r="I97">
        <f t="shared" ref="I97" si="189">COUNTIF(H$1:H$1000, H97)</f>
        <v>0</v>
      </c>
    </row>
    <row r="98" spans="3:9" x14ac:dyDescent="0.3">
      <c r="C98">
        <f t="shared" si="129"/>
        <v>0</v>
      </c>
      <c r="D98" t="s">
        <v>160</v>
      </c>
      <c r="E98">
        <f t="shared" si="129"/>
        <v>1</v>
      </c>
      <c r="G98">
        <f t="shared" ref="G98" si="190">COUNTIF(F$1:F$1000, F98)</f>
        <v>0</v>
      </c>
      <c r="I98">
        <f t="shared" ref="I98" si="191">COUNTIF(H$1:H$1000, H98)</f>
        <v>0</v>
      </c>
    </row>
    <row r="99" spans="3:9" x14ac:dyDescent="0.3">
      <c r="C99">
        <f t="shared" si="129"/>
        <v>0</v>
      </c>
      <c r="D99" t="s">
        <v>161</v>
      </c>
      <c r="E99">
        <f t="shared" si="129"/>
        <v>1</v>
      </c>
      <c r="G99">
        <f t="shared" ref="G99" si="192">COUNTIF(F$1:F$1000, F99)</f>
        <v>0</v>
      </c>
      <c r="I99">
        <f t="shared" ref="I99" si="193">COUNTIF(H$1:H$1000, H99)</f>
        <v>0</v>
      </c>
    </row>
    <row r="100" spans="3:9" x14ac:dyDescent="0.3">
      <c r="C100">
        <f t="shared" si="129"/>
        <v>0</v>
      </c>
      <c r="D100" t="s">
        <v>162</v>
      </c>
      <c r="E100">
        <f t="shared" si="129"/>
        <v>1</v>
      </c>
      <c r="G100">
        <f t="shared" ref="G100:G149" si="194">COUNTIF(F$1:F$1000, F100)</f>
        <v>0</v>
      </c>
      <c r="I100">
        <f t="shared" ref="I100:I149" si="195">COUNTIF(H$1:H$1000, H100)</f>
        <v>0</v>
      </c>
    </row>
    <row r="101" spans="3:9" x14ac:dyDescent="0.3">
      <c r="C101">
        <f t="shared" si="129"/>
        <v>0</v>
      </c>
      <c r="D101" t="s">
        <v>163</v>
      </c>
      <c r="E101">
        <f t="shared" si="129"/>
        <v>1</v>
      </c>
      <c r="G101">
        <f t="shared" si="194"/>
        <v>0</v>
      </c>
      <c r="I101">
        <f t="shared" si="195"/>
        <v>0</v>
      </c>
    </row>
    <row r="102" spans="3:9" x14ac:dyDescent="0.3">
      <c r="C102">
        <f t="shared" ref="C102" si="196">COUNTIF(B$1:B$1000, B102)</f>
        <v>0</v>
      </c>
      <c r="D102" t="s">
        <v>172</v>
      </c>
      <c r="E102">
        <f t="shared" ref="E102" si="197">COUNTIF(D$1:D$1000, D102)</f>
        <v>1</v>
      </c>
      <c r="G102">
        <f t="shared" si="194"/>
        <v>0</v>
      </c>
      <c r="I102">
        <f t="shared" si="195"/>
        <v>0</v>
      </c>
    </row>
    <row r="103" spans="3:9" x14ac:dyDescent="0.3">
      <c r="C103">
        <f t="shared" ref="C103" si="198">COUNTIF(B$1:B$1000, B103)</f>
        <v>0</v>
      </c>
      <c r="D103" t="s">
        <v>164</v>
      </c>
      <c r="E103">
        <f t="shared" ref="E103" si="199">COUNTIF(D$1:D$1000, D103)</f>
        <v>1</v>
      </c>
      <c r="G103">
        <f t="shared" si="194"/>
        <v>0</v>
      </c>
      <c r="I103">
        <f t="shared" si="195"/>
        <v>0</v>
      </c>
    </row>
    <row r="104" spans="3:9" x14ac:dyDescent="0.3">
      <c r="C104">
        <f t="shared" ref="C104" si="200">COUNTIF(B$1:B$1000, B104)</f>
        <v>0</v>
      </c>
      <c r="D104" t="s">
        <v>165</v>
      </c>
      <c r="E104">
        <f t="shared" ref="E104" si="201">COUNTIF(D$1:D$1000, D104)</f>
        <v>1</v>
      </c>
      <c r="G104">
        <f t="shared" si="194"/>
        <v>0</v>
      </c>
      <c r="I104">
        <f t="shared" si="195"/>
        <v>0</v>
      </c>
    </row>
    <row r="105" spans="3:9" x14ac:dyDescent="0.3">
      <c r="C105">
        <f t="shared" ref="C105" si="202">COUNTIF(B$1:B$1000, B105)</f>
        <v>0</v>
      </c>
      <c r="D105" t="s">
        <v>166</v>
      </c>
      <c r="E105">
        <f t="shared" ref="E105" si="203">COUNTIF(D$1:D$1000, D105)</f>
        <v>1</v>
      </c>
      <c r="G105">
        <f t="shared" si="194"/>
        <v>0</v>
      </c>
      <c r="I105">
        <f t="shared" si="195"/>
        <v>0</v>
      </c>
    </row>
    <row r="106" spans="3:9" x14ac:dyDescent="0.3">
      <c r="C106">
        <f t="shared" ref="C106" si="204">COUNTIF(B$1:B$1000, B106)</f>
        <v>0</v>
      </c>
      <c r="D106" t="s">
        <v>167</v>
      </c>
      <c r="E106">
        <f t="shared" ref="E106" si="205">COUNTIF(D$1:D$1000, D106)</f>
        <v>1</v>
      </c>
      <c r="G106">
        <f t="shared" si="194"/>
        <v>0</v>
      </c>
      <c r="I106">
        <f t="shared" si="195"/>
        <v>0</v>
      </c>
    </row>
    <row r="107" spans="3:9" x14ac:dyDescent="0.3">
      <c r="C107">
        <f t="shared" ref="C107" si="206">COUNTIF(B$1:B$1000, B107)</f>
        <v>0</v>
      </c>
      <c r="D107" t="s">
        <v>168</v>
      </c>
      <c r="E107">
        <f t="shared" ref="E107" si="207">COUNTIF(D$1:D$1000, D107)</f>
        <v>1</v>
      </c>
      <c r="G107">
        <f t="shared" si="194"/>
        <v>0</v>
      </c>
      <c r="I107">
        <f t="shared" si="195"/>
        <v>0</v>
      </c>
    </row>
    <row r="108" spans="3:9" x14ac:dyDescent="0.3">
      <c r="C108">
        <f t="shared" ref="C108" si="208">COUNTIF(B$1:B$1000, B108)</f>
        <v>0</v>
      </c>
      <c r="D108" t="s">
        <v>174</v>
      </c>
      <c r="E108">
        <f t="shared" ref="E108" si="209">COUNTIF(D$1:D$1000, D108)</f>
        <v>1</v>
      </c>
      <c r="G108">
        <f t="shared" si="194"/>
        <v>0</v>
      </c>
      <c r="I108">
        <f t="shared" si="195"/>
        <v>0</v>
      </c>
    </row>
    <row r="109" spans="3:9" x14ac:dyDescent="0.3">
      <c r="C109">
        <f t="shared" ref="C109" si="210">COUNTIF(B$1:B$1000, B109)</f>
        <v>0</v>
      </c>
      <c r="D109" t="s">
        <v>175</v>
      </c>
      <c r="E109">
        <f t="shared" ref="E109" si="211">COUNTIF(D$1:D$1000, D109)</f>
        <v>1</v>
      </c>
      <c r="G109">
        <f t="shared" si="194"/>
        <v>0</v>
      </c>
      <c r="I109">
        <f t="shared" si="195"/>
        <v>0</v>
      </c>
    </row>
    <row r="110" spans="3:9" x14ac:dyDescent="0.3">
      <c r="C110">
        <f t="shared" ref="C110" si="212">COUNTIF(B$1:B$1000, B110)</f>
        <v>0</v>
      </c>
      <c r="D110" t="s">
        <v>176</v>
      </c>
      <c r="E110">
        <f t="shared" ref="E110" si="213">COUNTIF(D$1:D$1000, D110)</f>
        <v>1</v>
      </c>
      <c r="G110">
        <f t="shared" si="194"/>
        <v>0</v>
      </c>
      <c r="I110">
        <f t="shared" si="195"/>
        <v>0</v>
      </c>
    </row>
    <row r="111" spans="3:9" x14ac:dyDescent="0.3">
      <c r="C111">
        <f t="shared" ref="C111" si="214">COUNTIF(B$1:B$1000, B111)</f>
        <v>0</v>
      </c>
      <c r="D111" t="s">
        <v>177</v>
      </c>
      <c r="E111">
        <f t="shared" ref="E111" si="215">COUNTIF(D$1:D$1000, D111)</f>
        <v>1</v>
      </c>
      <c r="G111">
        <f t="shared" si="194"/>
        <v>0</v>
      </c>
      <c r="I111">
        <f t="shared" si="195"/>
        <v>0</v>
      </c>
    </row>
    <row r="112" spans="3:9" x14ac:dyDescent="0.3">
      <c r="C112">
        <f t="shared" ref="C112" si="216">COUNTIF(B$1:B$1000, B112)</f>
        <v>0</v>
      </c>
      <c r="D112" t="s">
        <v>180</v>
      </c>
      <c r="E112">
        <f t="shared" ref="E112" si="217">COUNTIF(D$1:D$1000, D112)</f>
        <v>1</v>
      </c>
      <c r="G112">
        <f t="shared" si="194"/>
        <v>0</v>
      </c>
      <c r="I112">
        <f t="shared" si="195"/>
        <v>0</v>
      </c>
    </row>
    <row r="113" spans="3:9" x14ac:dyDescent="0.3">
      <c r="C113">
        <f t="shared" ref="C113" si="218">COUNTIF(B$1:B$1000, B113)</f>
        <v>0</v>
      </c>
      <c r="D113" t="s">
        <v>181</v>
      </c>
      <c r="E113">
        <f t="shared" ref="E113" si="219">COUNTIF(D$1:D$1000, D113)</f>
        <v>1</v>
      </c>
      <c r="G113">
        <f t="shared" si="194"/>
        <v>0</v>
      </c>
      <c r="I113">
        <f t="shared" si="195"/>
        <v>0</v>
      </c>
    </row>
    <row r="114" spans="3:9" x14ac:dyDescent="0.3">
      <c r="C114">
        <f t="shared" ref="C114" si="220">COUNTIF(B$1:B$1000, B114)</f>
        <v>0</v>
      </c>
      <c r="D114" t="s">
        <v>183</v>
      </c>
      <c r="E114">
        <f t="shared" ref="E114" si="221">COUNTIF(D$1:D$1000, D114)</f>
        <v>1</v>
      </c>
      <c r="G114">
        <f t="shared" si="194"/>
        <v>0</v>
      </c>
      <c r="I114">
        <f t="shared" si="195"/>
        <v>0</v>
      </c>
    </row>
    <row r="115" spans="3:9" x14ac:dyDescent="0.3">
      <c r="C115">
        <f t="shared" ref="C115" si="222">COUNTIF(B$1:B$1000, B115)</f>
        <v>0</v>
      </c>
      <c r="D115" t="s">
        <v>185</v>
      </c>
      <c r="E115">
        <f t="shared" ref="E115" si="223">COUNTIF(D$1:D$1000, D115)</f>
        <v>1</v>
      </c>
      <c r="G115">
        <f t="shared" si="194"/>
        <v>0</v>
      </c>
      <c r="I115">
        <f t="shared" si="195"/>
        <v>0</v>
      </c>
    </row>
    <row r="116" spans="3:9" x14ac:dyDescent="0.3">
      <c r="C116">
        <f t="shared" ref="C116" si="224">COUNTIF(B$1:B$1000, B116)</f>
        <v>0</v>
      </c>
      <c r="D116" t="s">
        <v>186</v>
      </c>
      <c r="E116">
        <f t="shared" ref="E116" si="225">COUNTIF(D$1:D$1000, D116)</f>
        <v>1</v>
      </c>
      <c r="G116">
        <f t="shared" si="194"/>
        <v>0</v>
      </c>
      <c r="I116">
        <f t="shared" si="195"/>
        <v>0</v>
      </c>
    </row>
    <row r="117" spans="3:9" x14ac:dyDescent="0.3">
      <c r="C117">
        <f t="shared" ref="C117" si="226">COUNTIF(B$1:B$1000, B117)</f>
        <v>0</v>
      </c>
      <c r="D117" t="s">
        <v>187</v>
      </c>
      <c r="E117">
        <f t="shared" ref="E117" si="227">COUNTIF(D$1:D$1000, D117)</f>
        <v>1</v>
      </c>
      <c r="G117">
        <f t="shared" si="194"/>
        <v>0</v>
      </c>
      <c r="I117">
        <f t="shared" si="195"/>
        <v>0</v>
      </c>
    </row>
    <row r="118" spans="3:9" x14ac:dyDescent="0.3">
      <c r="C118">
        <f t="shared" ref="C118" si="228">COUNTIF(B$1:B$1000, B118)</f>
        <v>0</v>
      </c>
      <c r="D118" t="s">
        <v>188</v>
      </c>
      <c r="E118">
        <f t="shared" ref="E118" si="229">COUNTIF(D$1:D$1000, D118)</f>
        <v>1</v>
      </c>
      <c r="G118">
        <f t="shared" si="194"/>
        <v>0</v>
      </c>
      <c r="I118">
        <f t="shared" si="195"/>
        <v>0</v>
      </c>
    </row>
    <row r="119" spans="3:9" x14ac:dyDescent="0.3">
      <c r="C119">
        <f t="shared" ref="C119" si="230">COUNTIF(B$1:B$1000, B119)</f>
        <v>0</v>
      </c>
      <c r="D119" t="s">
        <v>189</v>
      </c>
      <c r="E119">
        <f t="shared" ref="E119" si="231">COUNTIF(D$1:D$1000, D119)</f>
        <v>1</v>
      </c>
      <c r="G119">
        <f t="shared" si="194"/>
        <v>0</v>
      </c>
      <c r="I119">
        <f t="shared" si="195"/>
        <v>0</v>
      </c>
    </row>
    <row r="120" spans="3:9" x14ac:dyDescent="0.3">
      <c r="C120">
        <f t="shared" ref="C120" si="232">COUNTIF(B$1:B$1000, B120)</f>
        <v>0</v>
      </c>
      <c r="D120" t="s">
        <v>190</v>
      </c>
      <c r="E120">
        <f t="shared" ref="E120" si="233">COUNTIF(D$1:D$1000, D120)</f>
        <v>1</v>
      </c>
      <c r="G120">
        <f t="shared" si="194"/>
        <v>0</v>
      </c>
      <c r="I120">
        <f t="shared" si="195"/>
        <v>0</v>
      </c>
    </row>
    <row r="121" spans="3:9" x14ac:dyDescent="0.3">
      <c r="C121">
        <f t="shared" ref="C121" si="234">COUNTIF(B$1:B$1000, B121)</f>
        <v>0</v>
      </c>
      <c r="D121" t="s">
        <v>192</v>
      </c>
      <c r="E121">
        <f t="shared" ref="E121" si="235">COUNTIF(D$1:D$1000, D121)</f>
        <v>1</v>
      </c>
      <c r="G121">
        <f t="shared" si="194"/>
        <v>0</v>
      </c>
      <c r="I121">
        <f t="shared" si="195"/>
        <v>0</v>
      </c>
    </row>
    <row r="122" spans="3:9" x14ac:dyDescent="0.3">
      <c r="C122">
        <f t="shared" ref="C122" si="236">COUNTIF(B$1:B$1000, B122)</f>
        <v>0</v>
      </c>
      <c r="D122" t="s">
        <v>193</v>
      </c>
      <c r="E122">
        <f t="shared" ref="E122" si="237">COUNTIF(D$1:D$1000, D122)</f>
        <v>1</v>
      </c>
      <c r="G122">
        <f t="shared" si="194"/>
        <v>0</v>
      </c>
      <c r="I122">
        <f t="shared" si="195"/>
        <v>0</v>
      </c>
    </row>
    <row r="123" spans="3:9" x14ac:dyDescent="0.3">
      <c r="C123">
        <f t="shared" ref="C123" si="238">COUNTIF(B$1:B$1000, B123)</f>
        <v>0</v>
      </c>
      <c r="D123" t="s">
        <v>350</v>
      </c>
      <c r="E123">
        <f t="shared" ref="E123" si="239">COUNTIF(D$1:D$1000, D123)</f>
        <v>1</v>
      </c>
      <c r="G123">
        <f t="shared" si="194"/>
        <v>0</v>
      </c>
      <c r="I123">
        <f t="shared" si="195"/>
        <v>0</v>
      </c>
    </row>
    <row r="124" spans="3:9" x14ac:dyDescent="0.3">
      <c r="C124">
        <f t="shared" ref="C124" si="240">COUNTIF(B$1:B$1000, B124)</f>
        <v>0</v>
      </c>
      <c r="D124" t="s">
        <v>351</v>
      </c>
      <c r="E124">
        <f t="shared" ref="E124" si="241">COUNTIF(D$1:D$1000, D124)</f>
        <v>1</v>
      </c>
      <c r="G124">
        <f t="shared" si="194"/>
        <v>0</v>
      </c>
      <c r="I124">
        <f t="shared" si="195"/>
        <v>0</v>
      </c>
    </row>
    <row r="125" spans="3:9" x14ac:dyDescent="0.3">
      <c r="C125">
        <f t="shared" ref="C125" si="242">COUNTIF(B$1:B$1000, B125)</f>
        <v>0</v>
      </c>
      <c r="E125">
        <f t="shared" ref="E125" si="243">COUNTIF(D$1:D$1000, D125)</f>
        <v>0</v>
      </c>
      <c r="G125">
        <f t="shared" si="194"/>
        <v>0</v>
      </c>
      <c r="I125">
        <f t="shared" si="195"/>
        <v>0</v>
      </c>
    </row>
    <row r="126" spans="3:9" x14ac:dyDescent="0.3">
      <c r="C126">
        <f t="shared" ref="C126" si="244">COUNTIF(B$1:B$1000, B126)</f>
        <v>0</v>
      </c>
      <c r="E126">
        <f t="shared" ref="E126" si="245">COUNTIF(D$1:D$1000, D126)</f>
        <v>0</v>
      </c>
      <c r="G126">
        <f t="shared" si="194"/>
        <v>0</v>
      </c>
      <c r="I126">
        <f t="shared" si="195"/>
        <v>0</v>
      </c>
    </row>
    <row r="127" spans="3:9" x14ac:dyDescent="0.3">
      <c r="C127">
        <f t="shared" ref="C127" si="246">COUNTIF(B$1:B$1000, B127)</f>
        <v>0</v>
      </c>
      <c r="E127">
        <f t="shared" ref="E127" si="247">COUNTIF(D$1:D$1000, D127)</f>
        <v>0</v>
      </c>
      <c r="G127">
        <f t="shared" si="194"/>
        <v>0</v>
      </c>
      <c r="I127">
        <f t="shared" si="195"/>
        <v>0</v>
      </c>
    </row>
    <row r="128" spans="3:9" x14ac:dyDescent="0.3">
      <c r="C128">
        <f t="shared" ref="C128" si="248">COUNTIF(B$1:B$1000, B128)</f>
        <v>0</v>
      </c>
      <c r="E128">
        <f t="shared" ref="E128" si="249">COUNTIF(D$1:D$1000, D128)</f>
        <v>0</v>
      </c>
      <c r="G128">
        <f t="shared" si="194"/>
        <v>0</v>
      </c>
      <c r="I128">
        <f t="shared" si="195"/>
        <v>0</v>
      </c>
    </row>
    <row r="129" spans="3:9" x14ac:dyDescent="0.3">
      <c r="C129">
        <f t="shared" ref="C129" si="250">COUNTIF(B$1:B$1000, B129)</f>
        <v>0</v>
      </c>
      <c r="E129">
        <f t="shared" ref="E129" si="251">COUNTIF(D$1:D$1000, D129)</f>
        <v>0</v>
      </c>
      <c r="G129">
        <f t="shared" si="194"/>
        <v>0</v>
      </c>
      <c r="I129">
        <f t="shared" si="195"/>
        <v>0</v>
      </c>
    </row>
    <row r="130" spans="3:9" x14ac:dyDescent="0.3">
      <c r="C130">
        <f t="shared" ref="C130" si="252">COUNTIF(B$1:B$1000, B130)</f>
        <v>0</v>
      </c>
      <c r="E130">
        <f t="shared" ref="E130" si="253">COUNTIF(D$1:D$1000, D130)</f>
        <v>0</v>
      </c>
      <c r="G130">
        <f t="shared" si="194"/>
        <v>0</v>
      </c>
      <c r="I130">
        <f t="shared" si="195"/>
        <v>0</v>
      </c>
    </row>
    <row r="131" spans="3:9" x14ac:dyDescent="0.3">
      <c r="C131">
        <f t="shared" ref="C131" si="254">COUNTIF(B$1:B$1000, B131)</f>
        <v>0</v>
      </c>
      <c r="E131">
        <f t="shared" ref="E131" si="255">COUNTIF(D$1:D$1000, D131)</f>
        <v>0</v>
      </c>
      <c r="G131">
        <f t="shared" si="194"/>
        <v>0</v>
      </c>
      <c r="I131">
        <f t="shared" si="195"/>
        <v>0</v>
      </c>
    </row>
    <row r="132" spans="3:9" x14ac:dyDescent="0.3">
      <c r="C132">
        <f t="shared" ref="C132" si="256">COUNTIF(B$1:B$1000, B132)</f>
        <v>0</v>
      </c>
      <c r="E132">
        <f t="shared" ref="E132" si="257">COUNTIF(D$1:D$1000, D132)</f>
        <v>0</v>
      </c>
      <c r="G132">
        <f t="shared" si="194"/>
        <v>0</v>
      </c>
      <c r="I132">
        <f t="shared" si="195"/>
        <v>0</v>
      </c>
    </row>
    <row r="133" spans="3:9" x14ac:dyDescent="0.3">
      <c r="C133">
        <f t="shared" ref="C133" si="258">COUNTIF(B$1:B$1000, B133)</f>
        <v>0</v>
      </c>
      <c r="E133">
        <f t="shared" ref="E133" si="259">COUNTIF(D$1:D$1000, D133)</f>
        <v>0</v>
      </c>
      <c r="G133">
        <f t="shared" si="194"/>
        <v>0</v>
      </c>
      <c r="I133">
        <f t="shared" si="195"/>
        <v>0</v>
      </c>
    </row>
    <row r="134" spans="3:9" x14ac:dyDescent="0.3">
      <c r="C134">
        <f t="shared" ref="C134" si="260">COUNTIF(B$1:B$1000, B134)</f>
        <v>0</v>
      </c>
      <c r="E134">
        <f t="shared" ref="E134" si="261">COUNTIF(D$1:D$1000, D134)</f>
        <v>0</v>
      </c>
      <c r="G134">
        <f t="shared" si="194"/>
        <v>0</v>
      </c>
      <c r="I134">
        <f t="shared" si="195"/>
        <v>0</v>
      </c>
    </row>
    <row r="135" spans="3:9" x14ac:dyDescent="0.3">
      <c r="C135">
        <f t="shared" ref="C135" si="262">COUNTIF(B$1:B$1000, B135)</f>
        <v>0</v>
      </c>
      <c r="E135">
        <f t="shared" ref="E135" si="263">COUNTIF(D$1:D$1000, D135)</f>
        <v>0</v>
      </c>
      <c r="G135">
        <f t="shared" si="194"/>
        <v>0</v>
      </c>
      <c r="I135">
        <f t="shared" si="195"/>
        <v>0</v>
      </c>
    </row>
    <row r="136" spans="3:9" x14ac:dyDescent="0.3">
      <c r="C136">
        <f t="shared" ref="C136" si="264">COUNTIF(B$1:B$1000, B136)</f>
        <v>0</v>
      </c>
      <c r="E136">
        <f t="shared" ref="E136" si="265">COUNTIF(D$1:D$1000, D136)</f>
        <v>0</v>
      </c>
      <c r="G136">
        <f t="shared" si="194"/>
        <v>0</v>
      </c>
      <c r="I136">
        <f t="shared" si="195"/>
        <v>0</v>
      </c>
    </row>
    <row r="137" spans="3:9" x14ac:dyDescent="0.3">
      <c r="C137">
        <f t="shared" ref="C137" si="266">COUNTIF(B$1:B$1000, B137)</f>
        <v>0</v>
      </c>
      <c r="E137">
        <f t="shared" ref="E137" si="267">COUNTIF(D$1:D$1000, D137)</f>
        <v>0</v>
      </c>
      <c r="G137">
        <f t="shared" si="194"/>
        <v>0</v>
      </c>
      <c r="I137">
        <f t="shared" si="195"/>
        <v>0</v>
      </c>
    </row>
    <row r="138" spans="3:9" x14ac:dyDescent="0.3">
      <c r="C138">
        <f t="shared" ref="C138" si="268">COUNTIF(B$1:B$1000, B138)</f>
        <v>0</v>
      </c>
      <c r="E138">
        <f t="shared" ref="E138" si="269">COUNTIF(D$1:D$1000, D138)</f>
        <v>0</v>
      </c>
      <c r="G138">
        <f t="shared" si="194"/>
        <v>0</v>
      </c>
      <c r="I138">
        <f t="shared" si="195"/>
        <v>0</v>
      </c>
    </row>
    <row r="139" spans="3:9" x14ac:dyDescent="0.3">
      <c r="C139">
        <f t="shared" ref="C139" si="270">COUNTIF(B$1:B$1000, B139)</f>
        <v>0</v>
      </c>
      <c r="E139">
        <f t="shared" ref="E139" si="271">COUNTIF(D$1:D$1000, D139)</f>
        <v>0</v>
      </c>
      <c r="G139">
        <f t="shared" si="194"/>
        <v>0</v>
      </c>
      <c r="I139">
        <f t="shared" si="195"/>
        <v>0</v>
      </c>
    </row>
    <row r="140" spans="3:9" x14ac:dyDescent="0.3">
      <c r="C140">
        <f t="shared" ref="C140" si="272">COUNTIF(B$1:B$1000, B140)</f>
        <v>0</v>
      </c>
      <c r="E140">
        <f t="shared" ref="E140" si="273">COUNTIF(D$1:D$1000, D140)</f>
        <v>0</v>
      </c>
      <c r="G140">
        <f t="shared" si="194"/>
        <v>0</v>
      </c>
      <c r="I140">
        <f t="shared" si="195"/>
        <v>0</v>
      </c>
    </row>
    <row r="141" spans="3:9" x14ac:dyDescent="0.3">
      <c r="C141">
        <f t="shared" ref="C141" si="274">COUNTIF(B$1:B$1000, B141)</f>
        <v>0</v>
      </c>
      <c r="E141">
        <f t="shared" ref="E141" si="275">COUNTIF(D$1:D$1000, D141)</f>
        <v>0</v>
      </c>
      <c r="G141">
        <f t="shared" si="194"/>
        <v>0</v>
      </c>
      <c r="I141">
        <f t="shared" si="195"/>
        <v>0</v>
      </c>
    </row>
    <row r="142" spans="3:9" x14ac:dyDescent="0.3">
      <c r="C142">
        <f t="shared" ref="C142" si="276">COUNTIF(B$1:B$1000, B142)</f>
        <v>0</v>
      </c>
      <c r="E142">
        <f t="shared" ref="E142" si="277">COUNTIF(D$1:D$1000, D142)</f>
        <v>0</v>
      </c>
      <c r="G142">
        <f t="shared" si="194"/>
        <v>0</v>
      </c>
      <c r="I142">
        <f t="shared" si="195"/>
        <v>0</v>
      </c>
    </row>
    <row r="143" spans="3:9" x14ac:dyDescent="0.3">
      <c r="C143">
        <f t="shared" ref="C143" si="278">COUNTIF(B$1:B$1000, B143)</f>
        <v>0</v>
      </c>
      <c r="E143">
        <f t="shared" ref="E143" si="279">COUNTIF(D$1:D$1000, D143)</f>
        <v>0</v>
      </c>
      <c r="G143">
        <f t="shared" si="194"/>
        <v>0</v>
      </c>
      <c r="I143">
        <f t="shared" si="195"/>
        <v>0</v>
      </c>
    </row>
    <row r="144" spans="3:9" x14ac:dyDescent="0.3">
      <c r="C144">
        <f t="shared" ref="C144" si="280">COUNTIF(B$1:B$1000, B144)</f>
        <v>0</v>
      </c>
      <c r="E144">
        <f t="shared" ref="E144" si="281">COUNTIF(D$1:D$1000, D144)</f>
        <v>0</v>
      </c>
      <c r="G144">
        <f t="shared" si="194"/>
        <v>0</v>
      </c>
      <c r="I144">
        <f t="shared" si="195"/>
        <v>0</v>
      </c>
    </row>
    <row r="145" spans="3:9" x14ac:dyDescent="0.3">
      <c r="C145">
        <f t="shared" ref="C145" si="282">COUNTIF(B$1:B$1000, B145)</f>
        <v>0</v>
      </c>
      <c r="E145">
        <f t="shared" ref="E145" si="283">COUNTIF(D$1:D$1000, D145)</f>
        <v>0</v>
      </c>
      <c r="G145">
        <f t="shared" si="194"/>
        <v>0</v>
      </c>
      <c r="I145">
        <f t="shared" si="195"/>
        <v>0</v>
      </c>
    </row>
    <row r="146" spans="3:9" x14ac:dyDescent="0.3">
      <c r="C146">
        <f t="shared" ref="C146" si="284">COUNTIF(B$1:B$1000, B146)</f>
        <v>0</v>
      </c>
      <c r="E146">
        <f t="shared" ref="E146" si="285">COUNTIF(D$1:D$1000, D146)</f>
        <v>0</v>
      </c>
      <c r="G146">
        <f t="shared" si="194"/>
        <v>0</v>
      </c>
      <c r="I146">
        <f t="shared" si="195"/>
        <v>0</v>
      </c>
    </row>
    <row r="147" spans="3:9" x14ac:dyDescent="0.3">
      <c r="C147">
        <f t="shared" ref="C147" si="286">COUNTIF(B$1:B$1000, B147)</f>
        <v>0</v>
      </c>
      <c r="E147">
        <f t="shared" ref="E147" si="287">COUNTIF(D$1:D$1000, D147)</f>
        <v>0</v>
      </c>
      <c r="G147">
        <f t="shared" si="194"/>
        <v>0</v>
      </c>
      <c r="I147">
        <f t="shared" si="195"/>
        <v>0</v>
      </c>
    </row>
    <row r="148" spans="3:9" x14ac:dyDescent="0.3">
      <c r="C148">
        <f t="shared" ref="C148" si="288">COUNTIF(B$1:B$1000, B148)</f>
        <v>0</v>
      </c>
      <c r="E148">
        <f t="shared" ref="E148" si="289">COUNTIF(D$1:D$1000, D148)</f>
        <v>0</v>
      </c>
      <c r="G148">
        <f t="shared" si="194"/>
        <v>0</v>
      </c>
      <c r="I148">
        <f t="shared" si="195"/>
        <v>0</v>
      </c>
    </row>
    <row r="149" spans="3:9" x14ac:dyDescent="0.3">
      <c r="C149">
        <f t="shared" ref="C149" si="290">COUNTIF(B$1:B$1000, B149)</f>
        <v>0</v>
      </c>
      <c r="E149">
        <f t="shared" ref="E149" si="291">COUNTIF(D$1:D$1000, D149)</f>
        <v>0</v>
      </c>
      <c r="G149">
        <f t="shared" si="194"/>
        <v>0</v>
      </c>
      <c r="I149">
        <f t="shared" si="195"/>
        <v>0</v>
      </c>
    </row>
  </sheetData>
  <conditionalFormatting sqref="E1:E100 G1:G100 I1:I100 C1:C101 I150:I1048576 G150:G1048576 E150:E1048576 C150:C1048576">
    <cfRule type="cellIs" dxfId="3" priority="4" operator="greaterThan">
      <formula>1</formula>
    </cfRule>
  </conditionalFormatting>
  <conditionalFormatting sqref="E101 G101 I101">
    <cfRule type="cellIs" dxfId="2" priority="3" operator="greaterThan">
      <formula>1</formula>
    </cfRule>
  </conditionalFormatting>
  <conditionalFormatting sqref="C102:C149">
    <cfRule type="cellIs" dxfId="1" priority="2" operator="greaterThan">
      <formula>1</formula>
    </cfRule>
  </conditionalFormatting>
  <conditionalFormatting sqref="E102:E149 G102:G149 I102:I149">
    <cfRule type="cellIs" dxfId="0" priority="1" operator="greaterThan">
      <formula>1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1"/>
  <sheetViews>
    <sheetView workbookViewId="0">
      <selection activeCell="AA29" sqref="AA29"/>
    </sheetView>
  </sheetViews>
  <sheetFormatPr defaultColWidth="2.6640625" defaultRowHeight="14.4" x14ac:dyDescent="0.3"/>
  <sheetData>
    <row r="1" spans="2:20" x14ac:dyDescent="0.3">
      <c r="B1">
        <v>1</v>
      </c>
      <c r="F1">
        <v>2</v>
      </c>
      <c r="J1">
        <v>3</v>
      </c>
      <c r="N1">
        <v>4</v>
      </c>
      <c r="R1">
        <v>5</v>
      </c>
    </row>
    <row r="2" spans="2:20" x14ac:dyDescent="0.3">
      <c r="B2" s="1"/>
      <c r="C2" s="2"/>
      <c r="D2" s="57"/>
      <c r="F2" s="54"/>
      <c r="G2" s="3"/>
      <c r="H2" s="57"/>
      <c r="J2" s="54"/>
      <c r="K2" s="3"/>
      <c r="L2" s="57"/>
      <c r="N2" s="54"/>
      <c r="O2" s="2"/>
      <c r="P2" s="57"/>
      <c r="R2" s="54"/>
      <c r="S2" s="3"/>
      <c r="T2" s="57"/>
    </row>
    <row r="3" spans="2:20" x14ac:dyDescent="0.3">
      <c r="B3" s="10"/>
      <c r="C3" s="6"/>
      <c r="D3" s="29"/>
      <c r="F3" s="10"/>
      <c r="G3" s="6"/>
      <c r="H3" s="29"/>
      <c r="J3" s="10"/>
      <c r="K3" s="6"/>
      <c r="L3" s="29"/>
      <c r="N3" s="11"/>
      <c r="O3" s="6"/>
      <c r="P3" s="29"/>
      <c r="R3" s="11"/>
      <c r="S3" s="6"/>
      <c r="T3" s="67"/>
    </row>
    <row r="4" spans="2:20" x14ac:dyDescent="0.3">
      <c r="B4" s="10"/>
      <c r="C4" s="6"/>
      <c r="D4" s="29"/>
      <c r="F4" s="11"/>
      <c r="G4" s="7"/>
      <c r="H4" s="29"/>
      <c r="J4" s="11"/>
      <c r="K4" s="7"/>
      <c r="L4" s="29"/>
      <c r="N4" s="11"/>
      <c r="O4" s="7"/>
      <c r="P4" s="29"/>
      <c r="R4" s="11"/>
      <c r="S4" s="7"/>
      <c r="T4" s="29"/>
    </row>
    <row r="5" spans="2:20" x14ac:dyDescent="0.3">
      <c r="B5" s="10"/>
      <c r="C5" s="6"/>
      <c r="D5" s="29"/>
      <c r="F5" s="11"/>
      <c r="G5" s="6"/>
      <c r="H5" s="67"/>
      <c r="J5" s="10"/>
      <c r="K5" s="6"/>
      <c r="L5" s="29"/>
      <c r="N5" s="10"/>
      <c r="O5" s="6"/>
      <c r="P5" s="29"/>
      <c r="R5" s="10"/>
      <c r="S5" s="6"/>
      <c r="T5" s="29"/>
    </row>
    <row r="6" spans="2:20" x14ac:dyDescent="0.3">
      <c r="B6" s="13"/>
      <c r="C6" s="14"/>
      <c r="D6" s="56"/>
      <c r="F6" s="55"/>
      <c r="G6" s="28"/>
      <c r="H6" s="56"/>
      <c r="J6" s="55"/>
      <c r="K6" s="28"/>
      <c r="L6" s="56"/>
      <c r="N6" s="13"/>
      <c r="O6" s="14"/>
      <c r="P6" s="56"/>
      <c r="R6" s="55"/>
      <c r="S6" s="28"/>
      <c r="T6" s="56"/>
    </row>
    <row r="7" spans="2:20" x14ac:dyDescent="0.3">
      <c r="B7">
        <v>6</v>
      </c>
      <c r="F7">
        <v>7</v>
      </c>
      <c r="J7">
        <v>8</v>
      </c>
      <c r="N7">
        <v>9</v>
      </c>
      <c r="R7">
        <v>0</v>
      </c>
    </row>
    <row r="8" spans="2:20" x14ac:dyDescent="0.3">
      <c r="B8" s="54"/>
      <c r="C8" s="3"/>
      <c r="D8" s="66"/>
      <c r="F8" s="54"/>
      <c r="G8" s="3"/>
      <c r="H8" s="57"/>
      <c r="J8" s="54"/>
      <c r="K8" s="3"/>
      <c r="L8" s="57"/>
      <c r="N8" s="54"/>
      <c r="O8" s="3"/>
      <c r="P8" s="57"/>
      <c r="R8" s="54"/>
      <c r="S8" s="3"/>
      <c r="T8" s="57"/>
    </row>
    <row r="9" spans="2:20" x14ac:dyDescent="0.3">
      <c r="B9" s="11"/>
      <c r="C9" s="6"/>
      <c r="D9" s="67"/>
      <c r="F9" s="10"/>
      <c r="G9" s="6"/>
      <c r="H9" s="29"/>
      <c r="J9" s="11"/>
      <c r="K9" s="6"/>
      <c r="L9" s="29"/>
      <c r="N9" s="11"/>
      <c r="O9" s="6"/>
      <c r="P9" s="29"/>
      <c r="R9" s="11"/>
      <c r="S9" s="6"/>
      <c r="T9" s="29"/>
    </row>
    <row r="10" spans="2:20" x14ac:dyDescent="0.3">
      <c r="B10" s="11"/>
      <c r="C10" s="7"/>
      <c r="D10" s="29"/>
      <c r="F10" s="10"/>
      <c r="G10" s="6"/>
      <c r="H10" s="29"/>
      <c r="J10" s="11"/>
      <c r="K10" s="7"/>
      <c r="L10" s="29"/>
      <c r="N10" s="11"/>
      <c r="O10" s="7"/>
      <c r="P10" s="29"/>
      <c r="R10" s="11"/>
      <c r="S10" s="6"/>
      <c r="T10" s="29"/>
    </row>
    <row r="11" spans="2:20" x14ac:dyDescent="0.3">
      <c r="B11" s="11"/>
      <c r="C11" s="6"/>
      <c r="D11" s="29"/>
      <c r="F11" s="10"/>
      <c r="G11" s="6"/>
      <c r="H11" s="29"/>
      <c r="J11" s="11"/>
      <c r="K11" s="6"/>
      <c r="L11" s="29"/>
      <c r="N11" s="10"/>
      <c r="O11" s="6"/>
      <c r="P11" s="29"/>
      <c r="R11" s="11"/>
      <c r="S11" s="6"/>
      <c r="T11" s="29"/>
    </row>
    <row r="12" spans="2:20" x14ac:dyDescent="0.3">
      <c r="B12" s="55"/>
      <c r="C12" s="28"/>
      <c r="D12" s="56"/>
      <c r="F12" s="13"/>
      <c r="G12" s="14"/>
      <c r="H12" s="56"/>
      <c r="J12" s="55"/>
      <c r="K12" s="28"/>
      <c r="L12" s="56"/>
      <c r="N12" s="13"/>
      <c r="O12" s="14"/>
      <c r="P12" s="56"/>
      <c r="R12" s="55"/>
      <c r="S12" s="28"/>
      <c r="T12" s="56"/>
    </row>
    <row r="15" spans="2:20" x14ac:dyDescent="0.3">
      <c r="F15" s="69"/>
      <c r="M15" s="69"/>
    </row>
    <row r="16" spans="2:20" x14ac:dyDescent="0.3">
      <c r="E16" s="69"/>
      <c r="F16" s="69"/>
      <c r="G16" s="69"/>
      <c r="L16" s="69"/>
      <c r="M16" s="69"/>
      <c r="N16" s="69"/>
    </row>
    <row r="17" spans="4:13" x14ac:dyDescent="0.3">
      <c r="D17" s="69"/>
      <c r="E17" s="69"/>
      <c r="F17" s="69"/>
      <c r="G17" s="69"/>
      <c r="H17" s="69"/>
      <c r="M17" s="69"/>
    </row>
    <row r="18" spans="4:13" x14ac:dyDescent="0.3">
      <c r="F18" s="69"/>
      <c r="M18" s="69"/>
    </row>
    <row r="19" spans="4:13" x14ac:dyDescent="0.3">
      <c r="F19" s="69"/>
      <c r="M19" s="69"/>
    </row>
    <row r="20" spans="4:13" x14ac:dyDescent="0.3">
      <c r="F20" s="69"/>
    </row>
    <row r="21" spans="4:13" x14ac:dyDescent="0.3">
      <c r="F21" s="69"/>
    </row>
  </sheetData>
  <pageMargins left="0.7" right="0.7" top="0.75" bottom="0.75" header="0.3" footer="0.3"/>
  <pageSetup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V16"/>
  <sheetViews>
    <sheetView workbookViewId="0">
      <selection activeCell="V26" sqref="V26"/>
    </sheetView>
  </sheetViews>
  <sheetFormatPr defaultColWidth="2.77734375" defaultRowHeight="14.4" x14ac:dyDescent="0.3"/>
  <sheetData>
    <row r="2" spans="2:48" x14ac:dyDescent="0.3">
      <c r="B2" s="1"/>
      <c r="C2" s="30"/>
      <c r="D2" s="2"/>
      <c r="E2" s="3"/>
      <c r="F2" s="2"/>
      <c r="G2" s="4"/>
      <c r="H2" s="5"/>
      <c r="J2" s="1"/>
      <c r="K2" s="30"/>
      <c r="L2" s="2"/>
      <c r="M2" s="3"/>
      <c r="N2" s="2"/>
      <c r="O2" s="4"/>
      <c r="P2" s="5"/>
      <c r="R2" s="1"/>
      <c r="S2" s="30"/>
      <c r="T2" s="2"/>
      <c r="U2" s="3"/>
      <c r="V2" s="2"/>
      <c r="W2" s="4"/>
      <c r="X2" s="5"/>
      <c r="Z2" s="1"/>
      <c r="AA2" s="30"/>
      <c r="AB2" s="2"/>
      <c r="AC2" s="3"/>
      <c r="AD2" s="2"/>
      <c r="AE2" s="4"/>
      <c r="AF2" s="5"/>
      <c r="AH2" s="1"/>
      <c r="AI2" s="30"/>
      <c r="AJ2" s="2"/>
      <c r="AK2" s="3"/>
      <c r="AL2" s="2"/>
      <c r="AM2" s="4"/>
      <c r="AN2" s="5"/>
      <c r="AP2" s="1"/>
      <c r="AQ2" s="30"/>
      <c r="AR2" s="2"/>
      <c r="AS2" s="3"/>
      <c r="AT2" s="2"/>
      <c r="AU2" s="4"/>
      <c r="AV2" s="5"/>
    </row>
    <row r="3" spans="2:48" x14ac:dyDescent="0.3">
      <c r="B3" s="27"/>
      <c r="C3" s="18"/>
      <c r="D3" s="6"/>
      <c r="E3" s="7"/>
      <c r="F3" s="6"/>
      <c r="G3" s="8"/>
      <c r="H3" s="9"/>
      <c r="J3" s="16"/>
      <c r="K3" s="18"/>
      <c r="L3" s="18"/>
      <c r="M3" s="7"/>
      <c r="N3" s="18"/>
      <c r="O3" s="8"/>
      <c r="P3" s="23"/>
      <c r="R3" s="16"/>
      <c r="S3" s="18"/>
      <c r="T3" s="6"/>
      <c r="U3" s="7"/>
      <c r="V3" s="6"/>
      <c r="W3" s="8"/>
      <c r="X3" s="9"/>
      <c r="Z3" s="16"/>
      <c r="AA3" s="18"/>
      <c r="AB3" s="6"/>
      <c r="AC3" s="7"/>
      <c r="AD3" s="6"/>
      <c r="AE3" s="8"/>
      <c r="AF3" s="9"/>
      <c r="AH3" s="16"/>
      <c r="AI3" s="18"/>
      <c r="AJ3" s="6"/>
      <c r="AK3" s="7"/>
      <c r="AL3" s="6"/>
      <c r="AM3" s="8"/>
      <c r="AN3" s="9"/>
      <c r="AP3" s="16"/>
      <c r="AQ3" s="18"/>
      <c r="AR3" s="6"/>
      <c r="AS3" s="7"/>
      <c r="AT3" s="6"/>
      <c r="AU3" s="8"/>
      <c r="AV3" s="9"/>
    </row>
    <row r="4" spans="2:48" x14ac:dyDescent="0.3">
      <c r="B4" s="10"/>
      <c r="C4" s="6"/>
      <c r="D4" s="6"/>
      <c r="E4" s="7"/>
      <c r="F4" s="6"/>
      <c r="G4" s="8"/>
      <c r="H4" s="9"/>
      <c r="J4" s="16"/>
      <c r="K4" s="17"/>
      <c r="L4" s="17"/>
      <c r="M4" s="7"/>
      <c r="N4" s="17"/>
      <c r="O4" s="8"/>
      <c r="P4" s="9"/>
      <c r="R4" s="10"/>
      <c r="S4" s="18"/>
      <c r="T4" s="6"/>
      <c r="U4" s="7"/>
      <c r="V4" s="6"/>
      <c r="W4" s="8"/>
      <c r="X4" s="9"/>
      <c r="Z4" s="10"/>
      <c r="AA4" s="18"/>
      <c r="AB4" s="6"/>
      <c r="AC4" s="7"/>
      <c r="AD4" s="6"/>
      <c r="AE4" s="8"/>
      <c r="AF4" s="9"/>
      <c r="AH4" s="10"/>
      <c r="AI4" s="18"/>
      <c r="AJ4" s="6"/>
      <c r="AK4" s="7"/>
      <c r="AL4" s="6"/>
      <c r="AM4" s="8"/>
      <c r="AN4" s="9"/>
      <c r="AP4" s="10"/>
      <c r="AQ4" s="18"/>
      <c r="AR4" s="6"/>
      <c r="AS4" s="7"/>
      <c r="AT4" s="6"/>
      <c r="AU4" s="8"/>
      <c r="AV4" s="9"/>
    </row>
    <row r="5" spans="2:48" x14ac:dyDescent="0.3">
      <c r="B5" s="11"/>
      <c r="C5" s="7"/>
      <c r="D5" s="7"/>
      <c r="E5" s="7"/>
      <c r="F5" s="6"/>
      <c r="G5" s="8"/>
      <c r="H5" s="9"/>
      <c r="J5" s="16"/>
      <c r="K5" s="17"/>
      <c r="L5" s="17"/>
      <c r="M5" s="7"/>
      <c r="N5" s="7"/>
      <c r="O5" s="7"/>
      <c r="P5" s="29"/>
      <c r="R5" s="16"/>
      <c r="S5" s="18"/>
      <c r="T5" s="17"/>
      <c r="U5" s="7"/>
      <c r="V5" s="6"/>
      <c r="W5" s="8"/>
      <c r="X5" s="9"/>
      <c r="Z5" s="16"/>
      <c r="AA5" s="18"/>
      <c r="AB5" s="17"/>
      <c r="AC5" s="7"/>
      <c r="AD5" s="6"/>
      <c r="AE5" s="8"/>
      <c r="AF5" s="9"/>
      <c r="AH5" s="16"/>
      <c r="AI5" s="18"/>
      <c r="AJ5" s="17"/>
      <c r="AK5" s="7"/>
      <c r="AL5" s="6"/>
      <c r="AM5" s="8"/>
      <c r="AN5" s="9"/>
      <c r="AP5" s="16"/>
      <c r="AQ5" s="18"/>
      <c r="AR5" s="17"/>
      <c r="AS5" s="7"/>
      <c r="AT5" s="6"/>
      <c r="AU5" s="8"/>
      <c r="AV5" s="9"/>
    </row>
    <row r="6" spans="2:48" x14ac:dyDescent="0.3">
      <c r="B6" s="10"/>
      <c r="C6" s="6"/>
      <c r="D6" s="6"/>
      <c r="E6" s="6"/>
      <c r="F6" s="6"/>
      <c r="G6" s="8"/>
      <c r="H6" s="9"/>
      <c r="J6" s="16"/>
      <c r="K6" s="17"/>
      <c r="L6" s="17"/>
      <c r="M6" s="17"/>
      <c r="N6" s="17"/>
      <c r="O6" s="8"/>
      <c r="P6" s="9"/>
      <c r="R6" s="16"/>
      <c r="S6" s="18"/>
      <c r="T6" s="17"/>
      <c r="U6" s="7"/>
      <c r="V6" s="6"/>
      <c r="W6" s="8"/>
      <c r="X6" s="9"/>
      <c r="Z6" s="16"/>
      <c r="AA6" s="18"/>
      <c r="AB6" s="17"/>
      <c r="AC6" s="7"/>
      <c r="AD6" s="6"/>
      <c r="AE6" s="8"/>
      <c r="AF6" s="9"/>
      <c r="AH6" s="16"/>
      <c r="AI6" s="18"/>
      <c r="AJ6" s="17"/>
      <c r="AK6" s="7"/>
      <c r="AL6" s="6"/>
      <c r="AM6" s="8"/>
      <c r="AN6" s="9"/>
      <c r="AP6" s="16"/>
      <c r="AQ6" s="18"/>
      <c r="AR6" s="17"/>
      <c r="AS6" s="7"/>
      <c r="AT6" s="6"/>
      <c r="AU6" s="8"/>
      <c r="AV6" s="9"/>
    </row>
    <row r="7" spans="2:48" x14ac:dyDescent="0.3">
      <c r="B7" s="12"/>
      <c r="C7" s="8"/>
      <c r="D7" s="8"/>
      <c r="E7" s="8"/>
      <c r="F7" s="8"/>
      <c r="G7" s="8"/>
      <c r="H7" s="9"/>
      <c r="J7" s="16"/>
      <c r="K7" s="17"/>
      <c r="L7" s="17"/>
      <c r="M7" s="17"/>
      <c r="N7" s="17"/>
      <c r="O7" s="8"/>
      <c r="P7" s="24"/>
      <c r="R7" s="16"/>
      <c r="S7" s="18"/>
      <c r="T7" s="17"/>
      <c r="U7" s="7"/>
      <c r="V7" s="17"/>
      <c r="W7" s="8"/>
      <c r="X7" s="9"/>
      <c r="Z7" s="16"/>
      <c r="AA7" s="18"/>
      <c r="AB7" s="17"/>
      <c r="AC7" s="7"/>
      <c r="AD7" s="17"/>
      <c r="AE7" s="8"/>
      <c r="AF7" s="9"/>
      <c r="AH7" s="16"/>
      <c r="AI7" s="18"/>
      <c r="AJ7" s="17"/>
      <c r="AK7" s="7"/>
      <c r="AL7" s="17"/>
      <c r="AM7" s="8"/>
      <c r="AN7" s="9"/>
      <c r="AP7" s="16"/>
      <c r="AQ7" s="18"/>
      <c r="AR7" s="17"/>
      <c r="AS7" s="7"/>
      <c r="AT7" s="17"/>
      <c r="AU7" s="8"/>
      <c r="AV7" s="9"/>
    </row>
    <row r="8" spans="2:48" x14ac:dyDescent="0.3">
      <c r="B8" s="13"/>
      <c r="C8" s="14"/>
      <c r="D8" s="14"/>
      <c r="E8" s="14"/>
      <c r="F8" s="14"/>
      <c r="G8" s="14"/>
      <c r="H8" s="15"/>
      <c r="J8" s="13"/>
      <c r="K8" s="14"/>
      <c r="L8" s="14"/>
      <c r="M8" s="14"/>
      <c r="N8" s="14"/>
      <c r="O8" s="14"/>
      <c r="P8" s="15"/>
      <c r="R8" s="13"/>
      <c r="S8" s="19"/>
      <c r="T8" s="14"/>
      <c r="U8" s="28"/>
      <c r="V8" s="14"/>
      <c r="W8" s="21"/>
      <c r="X8" s="15"/>
      <c r="Z8" s="13"/>
      <c r="AA8" s="22"/>
      <c r="AB8" s="14"/>
      <c r="AC8" s="28"/>
      <c r="AD8" s="14"/>
      <c r="AE8" s="21"/>
      <c r="AF8" s="15"/>
      <c r="AH8" s="13"/>
      <c r="AI8" s="19"/>
      <c r="AJ8" s="14"/>
      <c r="AK8" s="22"/>
      <c r="AL8" s="14"/>
      <c r="AM8" s="21"/>
      <c r="AN8" s="15"/>
      <c r="AP8" s="13"/>
      <c r="AQ8" s="19"/>
      <c r="AR8" s="14"/>
      <c r="AS8" s="28"/>
      <c r="AT8" s="14"/>
      <c r="AU8" s="22"/>
      <c r="AV8" s="15"/>
    </row>
    <row r="10" spans="2:48" x14ac:dyDescent="0.3">
      <c r="B10" s="1"/>
      <c r="C10" s="20"/>
      <c r="D10" s="20"/>
      <c r="E10" s="20"/>
      <c r="F10" s="20"/>
      <c r="G10" s="20"/>
      <c r="H10" s="5"/>
      <c r="J10" s="25"/>
      <c r="K10" s="20"/>
      <c r="L10" s="20"/>
      <c r="M10" s="20"/>
      <c r="N10" s="20"/>
      <c r="O10" s="20"/>
      <c r="P10" s="5"/>
      <c r="R10" s="1"/>
      <c r="S10" s="20"/>
      <c r="T10" s="20"/>
      <c r="U10" s="20"/>
      <c r="V10" s="20"/>
      <c r="W10" s="20"/>
      <c r="X10" s="5"/>
      <c r="Z10" s="1"/>
      <c r="AA10" s="20"/>
      <c r="AB10" s="20"/>
      <c r="AC10" s="20"/>
      <c r="AD10" s="20"/>
      <c r="AE10" s="20"/>
      <c r="AF10" s="5"/>
      <c r="AH10" s="1"/>
      <c r="AI10" s="20"/>
      <c r="AJ10" s="20"/>
      <c r="AK10" s="20"/>
      <c r="AL10" s="20"/>
      <c r="AM10" s="20"/>
      <c r="AN10" s="5"/>
      <c r="AP10" s="1"/>
      <c r="AQ10" s="20"/>
      <c r="AR10" s="20"/>
      <c r="AS10" s="20"/>
      <c r="AT10" s="20"/>
      <c r="AU10" s="20"/>
      <c r="AV10" s="5"/>
    </row>
    <row r="11" spans="2:48" x14ac:dyDescent="0.3">
      <c r="B11" s="27"/>
      <c r="C11" s="18"/>
      <c r="D11" s="17"/>
      <c r="E11" s="17"/>
      <c r="F11" s="17"/>
      <c r="G11" s="17"/>
      <c r="H11" s="9"/>
      <c r="J11" s="16"/>
      <c r="K11" s="18"/>
      <c r="L11" s="18"/>
      <c r="M11" s="18"/>
      <c r="N11" s="18"/>
      <c r="O11" s="18"/>
      <c r="P11" s="23"/>
      <c r="R11" s="27"/>
      <c r="S11" s="18"/>
      <c r="T11" s="18"/>
      <c r="U11" s="18"/>
      <c r="V11" s="18"/>
      <c r="W11" s="18"/>
      <c r="X11" s="23"/>
      <c r="Z11" s="27"/>
      <c r="AA11" s="18"/>
      <c r="AB11" s="18"/>
      <c r="AC11" s="18"/>
      <c r="AD11" s="18"/>
      <c r="AE11" s="18"/>
      <c r="AF11" s="26"/>
      <c r="AH11" s="27"/>
      <c r="AI11" s="18"/>
      <c r="AJ11" s="18"/>
      <c r="AK11" s="18"/>
      <c r="AL11" s="18"/>
      <c r="AM11" s="18"/>
      <c r="AN11" s="23"/>
      <c r="AP11" s="27"/>
      <c r="AQ11" s="18"/>
      <c r="AR11" s="18"/>
      <c r="AS11" s="18"/>
      <c r="AT11" s="18"/>
      <c r="AU11" s="18"/>
      <c r="AV11" s="23"/>
    </row>
    <row r="12" spans="2:48" x14ac:dyDescent="0.3">
      <c r="B12" s="10"/>
      <c r="C12" s="18"/>
      <c r="D12" s="17"/>
      <c r="E12" s="17"/>
      <c r="F12" s="17"/>
      <c r="G12" s="17"/>
      <c r="H12" s="9"/>
      <c r="J12" s="16"/>
      <c r="K12" s="18"/>
      <c r="L12" s="17"/>
      <c r="M12" s="17"/>
      <c r="N12" s="17"/>
      <c r="O12" s="17"/>
      <c r="P12" s="9"/>
      <c r="R12" s="10"/>
      <c r="S12" s="17"/>
      <c r="T12" s="17"/>
      <c r="U12" s="17"/>
      <c r="V12" s="17"/>
      <c r="W12" s="17"/>
      <c r="X12" s="9"/>
      <c r="Z12" s="10"/>
      <c r="AA12" s="17"/>
      <c r="AB12" s="17"/>
      <c r="AC12" s="17"/>
      <c r="AD12" s="17"/>
      <c r="AE12" s="17"/>
      <c r="AF12" s="9"/>
      <c r="AH12" s="10"/>
      <c r="AI12" s="17"/>
      <c r="AJ12" s="17"/>
      <c r="AK12" s="17"/>
      <c r="AL12" s="17"/>
      <c r="AM12" s="17"/>
      <c r="AN12" s="9"/>
      <c r="AP12" s="10"/>
      <c r="AQ12" s="17"/>
      <c r="AR12" s="17"/>
      <c r="AS12" s="17"/>
      <c r="AT12" s="17"/>
      <c r="AU12" s="17"/>
      <c r="AV12" s="9"/>
    </row>
    <row r="13" spans="2:48" x14ac:dyDescent="0.3">
      <c r="B13" s="11"/>
      <c r="C13" s="7"/>
      <c r="D13" s="7"/>
      <c r="E13" s="7"/>
      <c r="F13" s="17"/>
      <c r="G13" s="17"/>
      <c r="H13" s="9"/>
      <c r="J13" s="16"/>
      <c r="K13" s="18"/>
      <c r="L13" s="17"/>
      <c r="M13" s="7"/>
      <c r="N13" s="7"/>
      <c r="O13" s="7"/>
      <c r="P13" s="29"/>
      <c r="R13" s="11"/>
      <c r="S13" s="7"/>
      <c r="T13" s="7"/>
      <c r="U13" s="7"/>
      <c r="V13" s="7"/>
      <c r="W13" s="7"/>
      <c r="X13" s="29"/>
      <c r="Z13" s="11"/>
      <c r="AA13" s="7"/>
      <c r="AB13" s="7"/>
      <c r="AC13" s="7"/>
      <c r="AD13" s="7"/>
      <c r="AE13" s="7"/>
      <c r="AF13" s="29"/>
      <c r="AH13" s="11"/>
      <c r="AI13" s="7"/>
      <c r="AJ13" s="7"/>
      <c r="AK13" s="7"/>
      <c r="AL13" s="7"/>
      <c r="AM13" s="7"/>
      <c r="AN13" s="26"/>
      <c r="AP13" s="11"/>
      <c r="AQ13" s="7"/>
      <c r="AR13" s="7"/>
      <c r="AS13" s="7"/>
      <c r="AT13" s="7"/>
      <c r="AU13" s="7"/>
      <c r="AV13" s="29"/>
    </row>
    <row r="14" spans="2:48" x14ac:dyDescent="0.3">
      <c r="B14" s="10"/>
      <c r="C14" s="18"/>
      <c r="D14" s="17"/>
      <c r="E14" s="7"/>
      <c r="F14" s="17"/>
      <c r="G14" s="17"/>
      <c r="H14" s="9"/>
      <c r="J14" s="16"/>
      <c r="K14" s="18"/>
      <c r="L14" s="17"/>
      <c r="M14" s="7"/>
      <c r="N14" s="17"/>
      <c r="O14" s="17"/>
      <c r="P14" s="9"/>
      <c r="R14" s="16"/>
      <c r="S14" s="17"/>
      <c r="T14" s="17"/>
      <c r="U14" s="17"/>
      <c r="V14" s="17"/>
      <c r="W14" s="17"/>
      <c r="X14" s="9"/>
      <c r="Z14" s="16"/>
      <c r="AA14" s="17"/>
      <c r="AB14" s="17"/>
      <c r="AC14" s="17"/>
      <c r="AD14" s="17"/>
      <c r="AE14" s="17"/>
      <c r="AF14" s="9"/>
      <c r="AH14" s="16"/>
      <c r="AI14" s="17"/>
      <c r="AJ14" s="17"/>
      <c r="AK14" s="17"/>
      <c r="AL14" s="17"/>
      <c r="AM14" s="17"/>
      <c r="AN14" s="9"/>
      <c r="AP14" s="16"/>
      <c r="AQ14" s="17"/>
      <c r="AR14" s="17"/>
      <c r="AS14" s="17"/>
      <c r="AT14" s="17"/>
      <c r="AU14" s="17"/>
      <c r="AV14" s="9"/>
    </row>
    <row r="15" spans="2:48" x14ac:dyDescent="0.3">
      <c r="B15" s="12"/>
      <c r="C15" s="8"/>
      <c r="D15" s="8"/>
      <c r="E15" s="7"/>
      <c r="F15" s="8"/>
      <c r="G15" s="8"/>
      <c r="H15" s="9"/>
      <c r="J15" s="16"/>
      <c r="K15" s="18"/>
      <c r="L15" s="17"/>
      <c r="M15" s="7"/>
      <c r="N15" s="17"/>
      <c r="O15" s="8"/>
      <c r="P15" s="24"/>
      <c r="R15" s="12"/>
      <c r="S15" s="8"/>
      <c r="T15" s="8"/>
      <c r="U15" s="8"/>
      <c r="V15" s="8"/>
      <c r="W15" s="8"/>
      <c r="X15" s="24"/>
      <c r="Z15" s="12"/>
      <c r="AA15" s="8"/>
      <c r="AB15" s="8"/>
      <c r="AC15" s="8"/>
      <c r="AD15" s="8"/>
      <c r="AE15" s="8"/>
      <c r="AF15" s="24"/>
      <c r="AH15" s="12"/>
      <c r="AI15" s="8"/>
      <c r="AJ15" s="8"/>
      <c r="AK15" s="8"/>
      <c r="AL15" s="8"/>
      <c r="AM15" s="8"/>
      <c r="AN15" s="24"/>
      <c r="AP15" s="12"/>
      <c r="AQ15" s="8"/>
      <c r="AR15" s="8"/>
      <c r="AS15" s="8"/>
      <c r="AT15" s="8"/>
      <c r="AU15" s="8"/>
      <c r="AV15" s="26"/>
    </row>
    <row r="16" spans="2:48" x14ac:dyDescent="0.3">
      <c r="B16" s="13"/>
      <c r="C16" s="19"/>
      <c r="D16" s="14"/>
      <c r="E16" s="28"/>
      <c r="F16" s="14"/>
      <c r="G16" s="21"/>
      <c r="H16" s="15"/>
      <c r="J16" s="13"/>
      <c r="K16" s="19"/>
      <c r="L16" s="14"/>
      <c r="M16" s="28"/>
      <c r="N16" s="14"/>
      <c r="O16" s="21"/>
      <c r="P16" s="15"/>
      <c r="R16" s="13"/>
      <c r="S16" s="22"/>
      <c r="T16" s="22"/>
      <c r="U16" s="22"/>
      <c r="V16" s="22"/>
      <c r="W16" s="22"/>
      <c r="X16" s="15"/>
      <c r="Z16" s="13"/>
      <c r="AA16" s="22"/>
      <c r="AB16" s="22"/>
      <c r="AC16" s="22"/>
      <c r="AD16" s="22"/>
      <c r="AE16" s="22"/>
      <c r="AF16" s="15"/>
      <c r="AH16" s="13"/>
      <c r="AI16" s="22"/>
      <c r="AJ16" s="22"/>
      <c r="AK16" s="22"/>
      <c r="AL16" s="22"/>
      <c r="AM16" s="22"/>
      <c r="AN16" s="15"/>
      <c r="AP16" s="13"/>
      <c r="AQ16" s="22"/>
      <c r="AR16" s="22"/>
      <c r="AS16" s="22"/>
      <c r="AT16" s="22"/>
      <c r="AU16" s="22"/>
      <c r="AV16" s="1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W28"/>
  <sheetViews>
    <sheetView workbookViewId="0">
      <selection activeCell="BC26" sqref="BC26"/>
    </sheetView>
  </sheetViews>
  <sheetFormatPr defaultColWidth="2.6640625" defaultRowHeight="14.4" x14ac:dyDescent="0.3"/>
  <sheetData>
    <row r="2" spans="2:49" x14ac:dyDescent="0.3">
      <c r="B2" s="25"/>
      <c r="C2" s="20"/>
      <c r="D2" s="4"/>
      <c r="E2" s="20"/>
      <c r="F2" s="20"/>
      <c r="G2" s="31"/>
      <c r="I2" s="25"/>
      <c r="J2" s="20"/>
      <c r="K2" s="4"/>
      <c r="L2" s="20"/>
      <c r="M2" s="20"/>
      <c r="N2" s="31"/>
      <c r="P2" s="25"/>
      <c r="Q2" s="20"/>
      <c r="R2" s="4"/>
      <c r="S2" s="20"/>
      <c r="T2" s="20"/>
      <c r="U2" s="31"/>
      <c r="W2" s="25"/>
      <c r="X2" s="20"/>
      <c r="Y2" s="4"/>
      <c r="Z2" s="20"/>
      <c r="AA2" s="20"/>
      <c r="AB2" s="31"/>
      <c r="AD2" s="25"/>
      <c r="AE2" s="20"/>
      <c r="AF2" s="20"/>
      <c r="AG2" s="20"/>
      <c r="AH2" s="20"/>
      <c r="AI2" s="31"/>
      <c r="AK2" s="25"/>
      <c r="AL2" s="20"/>
      <c r="AM2" s="20"/>
      <c r="AN2" s="20"/>
      <c r="AO2" s="20"/>
      <c r="AP2" s="31"/>
      <c r="AR2" s="25"/>
      <c r="AS2" s="20"/>
      <c r="AT2" s="20"/>
      <c r="AU2" s="20"/>
      <c r="AV2" s="20"/>
      <c r="AW2" s="31"/>
    </row>
    <row r="3" spans="2:49" x14ac:dyDescent="0.3">
      <c r="B3" s="16"/>
      <c r="C3" s="17"/>
      <c r="D3" s="17"/>
      <c r="E3" s="17"/>
      <c r="F3" s="17"/>
      <c r="G3" s="26"/>
      <c r="I3" s="16"/>
      <c r="J3" s="17"/>
      <c r="K3" s="17"/>
      <c r="L3" s="17"/>
      <c r="M3" s="17"/>
      <c r="N3" s="26"/>
      <c r="P3" s="16"/>
      <c r="Q3" s="17"/>
      <c r="R3" s="8"/>
      <c r="S3" s="17"/>
      <c r="T3" s="17"/>
      <c r="U3" s="26"/>
      <c r="W3" s="16"/>
      <c r="X3" s="17"/>
      <c r="Y3" s="8"/>
      <c r="Z3" s="17"/>
      <c r="AA3" s="17"/>
      <c r="AB3" s="26"/>
      <c r="AD3" s="16"/>
      <c r="AE3" s="17"/>
      <c r="AF3" s="17"/>
      <c r="AG3" s="17"/>
      <c r="AH3" s="17"/>
      <c r="AI3" s="26"/>
      <c r="AK3" s="16"/>
      <c r="AL3" s="17"/>
      <c r="AM3" s="17"/>
      <c r="AN3" s="17"/>
      <c r="AO3" s="17"/>
      <c r="AP3" s="26"/>
      <c r="AR3" s="16"/>
      <c r="AS3" s="17"/>
      <c r="AT3" s="17"/>
      <c r="AU3" s="17"/>
      <c r="AV3" s="17"/>
      <c r="AW3" s="26"/>
    </row>
    <row r="4" spans="2:49" x14ac:dyDescent="0.3">
      <c r="B4" s="12"/>
      <c r="C4" s="17"/>
      <c r="D4" s="17"/>
      <c r="E4" s="17"/>
      <c r="F4" s="17"/>
      <c r="G4" s="24"/>
      <c r="I4" s="12"/>
      <c r="J4" s="8"/>
      <c r="K4" s="8"/>
      <c r="L4" s="8"/>
      <c r="M4" s="8"/>
      <c r="N4" s="24"/>
      <c r="P4" s="12"/>
      <c r="Q4" s="17"/>
      <c r="R4" s="8"/>
      <c r="S4" s="17"/>
      <c r="T4" s="17"/>
      <c r="U4" s="24"/>
      <c r="W4" s="12"/>
      <c r="X4" s="8"/>
      <c r="Y4" s="8"/>
      <c r="Z4" s="8"/>
      <c r="AA4" s="8"/>
      <c r="AB4" s="24"/>
      <c r="AD4" s="16"/>
      <c r="AE4" s="17"/>
      <c r="AF4" s="17"/>
      <c r="AG4" s="17"/>
      <c r="AH4" s="17"/>
      <c r="AI4" s="26"/>
      <c r="AK4" s="16"/>
      <c r="AL4" s="17"/>
      <c r="AM4" s="17"/>
      <c r="AN4" s="17"/>
      <c r="AO4" s="17"/>
      <c r="AP4" s="26"/>
      <c r="AR4" s="16"/>
      <c r="AS4" s="17"/>
      <c r="AT4" s="17"/>
      <c r="AU4" s="17"/>
      <c r="AV4" s="17"/>
      <c r="AW4" s="26"/>
    </row>
    <row r="5" spans="2:49" x14ac:dyDescent="0.3">
      <c r="B5" s="16"/>
      <c r="C5" s="17"/>
      <c r="D5" s="17"/>
      <c r="E5" s="17"/>
      <c r="F5" s="17"/>
      <c r="G5" s="26"/>
      <c r="I5" s="16"/>
      <c r="J5" s="17"/>
      <c r="K5" s="17"/>
      <c r="L5" s="17"/>
      <c r="M5" s="17"/>
      <c r="N5" s="26"/>
      <c r="P5" s="16"/>
      <c r="Q5" s="17"/>
      <c r="R5" s="8"/>
      <c r="S5" s="17"/>
      <c r="T5" s="17"/>
      <c r="U5" s="26"/>
      <c r="W5" s="16"/>
      <c r="X5" s="17"/>
      <c r="Y5" s="8"/>
      <c r="Z5" s="17"/>
      <c r="AA5" s="17"/>
      <c r="AB5" s="26"/>
      <c r="AD5" s="16"/>
      <c r="AE5" s="17"/>
      <c r="AF5" s="17"/>
      <c r="AG5" s="17"/>
      <c r="AH5" s="17"/>
      <c r="AI5" s="26"/>
      <c r="AK5" s="16"/>
      <c r="AL5" s="17"/>
      <c r="AM5" s="17"/>
      <c r="AN5" s="17"/>
      <c r="AO5" s="17"/>
      <c r="AP5" s="26"/>
      <c r="AR5" s="16"/>
      <c r="AS5" s="17"/>
      <c r="AT5" s="17"/>
      <c r="AU5" s="17"/>
      <c r="AV5" s="17"/>
      <c r="AW5" s="26"/>
    </row>
    <row r="6" spans="2:49" x14ac:dyDescent="0.3">
      <c r="B6" s="16"/>
      <c r="C6" s="17"/>
      <c r="D6" s="17"/>
      <c r="E6" s="17"/>
      <c r="F6" s="17"/>
      <c r="G6" s="26"/>
      <c r="I6" s="16"/>
      <c r="J6" s="17"/>
      <c r="K6" s="17"/>
      <c r="L6" s="17"/>
      <c r="M6" s="17"/>
      <c r="N6" s="26"/>
      <c r="P6" s="16"/>
      <c r="Q6" s="17"/>
      <c r="R6" s="8"/>
      <c r="S6" s="17"/>
      <c r="T6" s="17"/>
      <c r="U6" s="26"/>
      <c r="W6" s="16"/>
      <c r="X6" s="17"/>
      <c r="Y6" s="8"/>
      <c r="Z6" s="17"/>
      <c r="AA6" s="17"/>
      <c r="AB6" s="26"/>
      <c r="AD6" s="16"/>
      <c r="AE6" s="17"/>
      <c r="AF6" s="17"/>
      <c r="AG6" s="17"/>
      <c r="AH6" s="17"/>
      <c r="AI6" s="26"/>
      <c r="AK6" s="16"/>
      <c r="AL6" s="17"/>
      <c r="AM6" s="17"/>
      <c r="AN6" s="17"/>
      <c r="AO6" s="17"/>
      <c r="AP6" s="26"/>
      <c r="AR6" s="16"/>
      <c r="AS6" s="17"/>
      <c r="AT6" s="17"/>
      <c r="AU6" s="17"/>
      <c r="AV6" s="17"/>
      <c r="AW6" s="26"/>
    </row>
    <row r="7" spans="2:49" x14ac:dyDescent="0.3">
      <c r="B7" s="32"/>
      <c r="C7" s="22"/>
      <c r="D7" s="21"/>
      <c r="E7" s="22"/>
      <c r="F7" s="22"/>
      <c r="G7" s="33"/>
      <c r="I7" s="32"/>
      <c r="J7" s="22"/>
      <c r="K7" s="21"/>
      <c r="L7" s="22"/>
      <c r="M7" s="22"/>
      <c r="N7" s="33"/>
      <c r="P7" s="32"/>
      <c r="Q7" s="22"/>
      <c r="R7" s="21"/>
      <c r="S7" s="22"/>
      <c r="T7" s="22"/>
      <c r="U7" s="33"/>
      <c r="W7" s="32"/>
      <c r="X7" s="22"/>
      <c r="Y7" s="21"/>
      <c r="Z7" s="22"/>
      <c r="AA7" s="22"/>
      <c r="AB7" s="33"/>
      <c r="AD7" s="32"/>
      <c r="AE7" s="22"/>
      <c r="AF7" s="22"/>
      <c r="AG7" s="22"/>
      <c r="AH7" s="22"/>
      <c r="AI7" s="33"/>
      <c r="AK7" s="32"/>
      <c r="AL7" s="22"/>
      <c r="AM7" s="22"/>
      <c r="AN7" s="22"/>
      <c r="AO7" s="22"/>
      <c r="AP7" s="33"/>
      <c r="AR7" s="32"/>
      <c r="AS7" s="22"/>
      <c r="AT7" s="22"/>
      <c r="AU7" s="22"/>
      <c r="AV7" s="22"/>
      <c r="AW7" s="33"/>
    </row>
    <row r="9" spans="2:49" x14ac:dyDescent="0.3">
      <c r="B9" s="25"/>
      <c r="C9" s="20"/>
      <c r="D9" s="4"/>
      <c r="E9" s="20"/>
      <c r="F9" s="20"/>
      <c r="G9" s="31"/>
      <c r="I9" s="25"/>
      <c r="J9" s="20"/>
      <c r="K9" s="4"/>
      <c r="L9" s="20"/>
      <c r="M9" s="20"/>
      <c r="N9" s="31"/>
      <c r="P9" s="25"/>
      <c r="Q9" s="20"/>
      <c r="R9" s="4"/>
      <c r="S9" s="20"/>
      <c r="T9" s="20"/>
      <c r="U9" s="31"/>
      <c r="W9" s="25"/>
      <c r="X9" s="20"/>
      <c r="Y9" s="4"/>
      <c r="Z9" s="20"/>
      <c r="AA9" s="20"/>
      <c r="AB9" s="31"/>
      <c r="AD9" s="25"/>
      <c r="AE9" s="20"/>
      <c r="AF9" s="20"/>
      <c r="AG9" s="20"/>
      <c r="AH9" s="20"/>
      <c r="AI9" s="31"/>
      <c r="AK9" s="25"/>
      <c r="AL9" s="20"/>
      <c r="AM9" s="20"/>
      <c r="AN9" s="20"/>
      <c r="AO9" s="20"/>
      <c r="AP9" s="31"/>
      <c r="AR9" s="25"/>
      <c r="AS9" s="20"/>
      <c r="AT9" s="20"/>
      <c r="AU9" s="20"/>
      <c r="AV9" s="20"/>
      <c r="AW9" s="31"/>
    </row>
    <row r="10" spans="2:49" x14ac:dyDescent="0.3">
      <c r="B10" s="16"/>
      <c r="C10" s="17"/>
      <c r="D10" s="8"/>
      <c r="E10" s="17"/>
      <c r="F10" s="17"/>
      <c r="G10" s="26"/>
      <c r="I10" s="16"/>
      <c r="J10" s="17"/>
      <c r="K10" s="8"/>
      <c r="L10" s="17"/>
      <c r="M10" s="17"/>
      <c r="N10" s="26"/>
      <c r="P10" s="16"/>
      <c r="Q10" s="17"/>
      <c r="R10" s="17"/>
      <c r="S10" s="17"/>
      <c r="T10" s="17"/>
      <c r="U10" s="26"/>
      <c r="W10" s="16"/>
      <c r="X10" s="17"/>
      <c r="Y10" s="17"/>
      <c r="Z10" s="17"/>
      <c r="AA10" s="17"/>
      <c r="AB10" s="26"/>
      <c r="AD10" s="16"/>
      <c r="AE10" s="17"/>
      <c r="AF10" s="17"/>
      <c r="AG10" s="17"/>
      <c r="AH10" s="17"/>
      <c r="AI10" s="26"/>
      <c r="AK10" s="16"/>
      <c r="AL10" s="17"/>
      <c r="AM10" s="17"/>
      <c r="AN10" s="17"/>
      <c r="AO10" s="17"/>
      <c r="AP10" s="26"/>
      <c r="AR10" s="16"/>
      <c r="AS10" s="17"/>
      <c r="AT10" s="17"/>
      <c r="AU10" s="17"/>
      <c r="AV10" s="17"/>
      <c r="AW10" s="26"/>
    </row>
    <row r="11" spans="2:49" x14ac:dyDescent="0.3">
      <c r="B11" s="12"/>
      <c r="C11" s="8"/>
      <c r="D11" s="8"/>
      <c r="E11" s="17"/>
      <c r="F11" s="17"/>
      <c r="G11" s="24"/>
      <c r="I11" s="12"/>
      <c r="J11" s="17"/>
      <c r="K11" s="8"/>
      <c r="L11" s="8"/>
      <c r="M11" s="8"/>
      <c r="N11" s="24"/>
      <c r="P11" s="12"/>
      <c r="Q11" s="17"/>
      <c r="R11" s="8"/>
      <c r="S11" s="8"/>
      <c r="T11" s="8"/>
      <c r="U11" s="24"/>
      <c r="W11" s="12"/>
      <c r="X11" s="8"/>
      <c r="Y11" s="8"/>
      <c r="Z11" s="17"/>
      <c r="AA11" s="17"/>
      <c r="AB11" s="24"/>
      <c r="AD11" s="16"/>
      <c r="AE11" s="17"/>
      <c r="AF11" s="17"/>
      <c r="AG11" s="17"/>
      <c r="AH11" s="17"/>
      <c r="AI11" s="26"/>
      <c r="AK11" s="16"/>
      <c r="AL11" s="17"/>
      <c r="AM11" s="17"/>
      <c r="AN11" s="17"/>
      <c r="AO11" s="17"/>
      <c r="AP11" s="26"/>
      <c r="AR11" s="16"/>
      <c r="AS11" s="17"/>
      <c r="AT11" s="17"/>
      <c r="AU11" s="17"/>
      <c r="AV11" s="17"/>
      <c r="AW11" s="26"/>
    </row>
    <row r="12" spans="2:49" x14ac:dyDescent="0.3">
      <c r="B12" s="16"/>
      <c r="C12" s="17"/>
      <c r="D12" s="17"/>
      <c r="E12" s="17"/>
      <c r="F12" s="17"/>
      <c r="G12" s="26"/>
      <c r="I12" s="16"/>
      <c r="J12" s="17"/>
      <c r="K12" s="17"/>
      <c r="L12" s="17"/>
      <c r="M12" s="17"/>
      <c r="N12" s="26"/>
      <c r="P12" s="16"/>
      <c r="Q12" s="17"/>
      <c r="R12" s="8"/>
      <c r="S12" s="17"/>
      <c r="T12" s="17"/>
      <c r="U12" s="26"/>
      <c r="W12" s="16"/>
      <c r="X12" s="17"/>
      <c r="Y12" s="8"/>
      <c r="Z12" s="17"/>
      <c r="AA12" s="17"/>
      <c r="AB12" s="26"/>
      <c r="AD12" s="16"/>
      <c r="AE12" s="17"/>
      <c r="AF12" s="17"/>
      <c r="AG12" s="17"/>
      <c r="AH12" s="17"/>
      <c r="AI12" s="26"/>
      <c r="AK12" s="16"/>
      <c r="AL12" s="17"/>
      <c r="AM12" s="17"/>
      <c r="AN12" s="17"/>
      <c r="AO12" s="17"/>
      <c r="AP12" s="26"/>
      <c r="AR12" s="16"/>
      <c r="AS12" s="17"/>
      <c r="AT12" s="17"/>
      <c r="AU12" s="17"/>
      <c r="AV12" s="17"/>
      <c r="AW12" s="26"/>
    </row>
    <row r="13" spans="2:49" x14ac:dyDescent="0.3">
      <c r="B13" s="16"/>
      <c r="C13" s="17"/>
      <c r="D13" s="17"/>
      <c r="E13" s="17"/>
      <c r="F13" s="17"/>
      <c r="G13" s="26"/>
      <c r="I13" s="16"/>
      <c r="J13" s="17"/>
      <c r="K13" s="17"/>
      <c r="L13" s="17"/>
      <c r="M13" s="17"/>
      <c r="N13" s="26"/>
      <c r="P13" s="16"/>
      <c r="Q13" s="17"/>
      <c r="R13" s="8"/>
      <c r="S13" s="17"/>
      <c r="T13" s="17"/>
      <c r="U13" s="26"/>
      <c r="W13" s="16"/>
      <c r="X13" s="17"/>
      <c r="Y13" s="8"/>
      <c r="Z13" s="17"/>
      <c r="AA13" s="17"/>
      <c r="AB13" s="26"/>
      <c r="AD13" s="16"/>
      <c r="AE13" s="17"/>
      <c r="AF13" s="17"/>
      <c r="AG13" s="17"/>
      <c r="AH13" s="17"/>
      <c r="AI13" s="26"/>
      <c r="AK13" s="16"/>
      <c r="AL13" s="17"/>
      <c r="AM13" s="17"/>
      <c r="AN13" s="17"/>
      <c r="AO13" s="17"/>
      <c r="AP13" s="26"/>
      <c r="AR13" s="16"/>
      <c r="AS13" s="17"/>
      <c r="AT13" s="17"/>
      <c r="AU13" s="17"/>
      <c r="AV13" s="17"/>
      <c r="AW13" s="26"/>
    </row>
    <row r="14" spans="2:49" x14ac:dyDescent="0.3">
      <c r="B14" s="32"/>
      <c r="C14" s="22"/>
      <c r="D14" s="21"/>
      <c r="E14" s="22"/>
      <c r="F14" s="22"/>
      <c r="G14" s="33"/>
      <c r="I14" s="32"/>
      <c r="J14" s="22"/>
      <c r="K14" s="21"/>
      <c r="L14" s="22"/>
      <c r="M14" s="22"/>
      <c r="N14" s="33"/>
      <c r="P14" s="32"/>
      <c r="Q14" s="22"/>
      <c r="R14" s="21"/>
      <c r="S14" s="22"/>
      <c r="T14" s="22"/>
      <c r="U14" s="33"/>
      <c r="W14" s="32"/>
      <c r="X14" s="22"/>
      <c r="Y14" s="21"/>
      <c r="Z14" s="22"/>
      <c r="AA14" s="22"/>
      <c r="AB14" s="33"/>
      <c r="AD14" s="32"/>
      <c r="AE14" s="22"/>
      <c r="AF14" s="22"/>
      <c r="AG14" s="22"/>
      <c r="AH14" s="22"/>
      <c r="AI14" s="33"/>
      <c r="AK14" s="32"/>
      <c r="AL14" s="22"/>
      <c r="AM14" s="22"/>
      <c r="AN14" s="22"/>
      <c r="AO14" s="22"/>
      <c r="AP14" s="33"/>
      <c r="AR14" s="32"/>
      <c r="AS14" s="22"/>
      <c r="AT14" s="22"/>
      <c r="AU14" s="22"/>
      <c r="AV14" s="22"/>
      <c r="AW14" s="33"/>
    </row>
    <row r="16" spans="2:49" x14ac:dyDescent="0.3">
      <c r="B16" s="25"/>
      <c r="C16" s="20"/>
      <c r="D16" s="4"/>
      <c r="E16" s="20"/>
      <c r="F16" s="20"/>
      <c r="G16" s="31"/>
      <c r="I16" s="25"/>
      <c r="J16" s="20"/>
      <c r="K16" s="4"/>
      <c r="L16" s="20"/>
      <c r="M16" s="20"/>
      <c r="N16" s="31"/>
      <c r="P16" s="25"/>
      <c r="Q16" s="20"/>
      <c r="R16" s="4"/>
      <c r="S16" s="20"/>
      <c r="T16" s="20"/>
      <c r="U16" s="31"/>
      <c r="W16" s="25"/>
      <c r="X16" s="20"/>
      <c r="Y16" s="4"/>
      <c r="Z16" s="20"/>
      <c r="AA16" s="20"/>
      <c r="AB16" s="31"/>
      <c r="AD16" s="25"/>
      <c r="AE16" s="20"/>
      <c r="AF16" s="20"/>
      <c r="AG16" s="20"/>
      <c r="AH16" s="20"/>
      <c r="AI16" s="31"/>
      <c r="AK16" s="25"/>
      <c r="AL16" s="20"/>
      <c r="AM16" s="20"/>
      <c r="AN16" s="20"/>
      <c r="AO16" s="20"/>
      <c r="AP16" s="31"/>
      <c r="AR16" s="25"/>
      <c r="AS16" s="20"/>
      <c r="AT16" s="20"/>
      <c r="AU16" s="20"/>
      <c r="AV16" s="20"/>
      <c r="AW16" s="31"/>
    </row>
    <row r="17" spans="2:49" x14ac:dyDescent="0.3">
      <c r="B17" s="16"/>
      <c r="C17" s="17"/>
      <c r="D17" s="8"/>
      <c r="E17" s="17"/>
      <c r="F17" s="17"/>
      <c r="G17" s="26"/>
      <c r="I17" s="16"/>
      <c r="J17" s="17"/>
      <c r="K17" s="8"/>
      <c r="L17" s="17"/>
      <c r="M17" s="17"/>
      <c r="N17" s="26"/>
      <c r="P17" s="16"/>
      <c r="Q17" s="17"/>
      <c r="R17" s="17"/>
      <c r="S17" s="17"/>
      <c r="T17" s="17"/>
      <c r="U17" s="26"/>
      <c r="W17" s="16"/>
      <c r="X17" s="17"/>
      <c r="Y17" s="8"/>
      <c r="Z17" s="17"/>
      <c r="AA17" s="17"/>
      <c r="AB17" s="26"/>
      <c r="AD17" s="16"/>
      <c r="AE17" s="17"/>
      <c r="AF17" s="17"/>
      <c r="AG17" s="17"/>
      <c r="AH17" s="17"/>
      <c r="AI17" s="26"/>
      <c r="AK17" s="16"/>
      <c r="AL17" s="17"/>
      <c r="AM17" s="17"/>
      <c r="AN17" s="17"/>
      <c r="AO17" s="17"/>
      <c r="AP17" s="26"/>
      <c r="AR17" s="16"/>
      <c r="AS17" s="17"/>
      <c r="AT17" s="17"/>
      <c r="AU17" s="17"/>
      <c r="AV17" s="17"/>
      <c r="AW17" s="26"/>
    </row>
    <row r="18" spans="2:49" x14ac:dyDescent="0.3">
      <c r="B18" s="12"/>
      <c r="C18" s="8"/>
      <c r="D18" s="8"/>
      <c r="E18" s="8"/>
      <c r="F18" s="8"/>
      <c r="G18" s="24"/>
      <c r="I18" s="12"/>
      <c r="J18" s="17"/>
      <c r="K18" s="8"/>
      <c r="L18" s="8"/>
      <c r="M18" s="8"/>
      <c r="N18" s="24"/>
      <c r="P18" s="12"/>
      <c r="Q18" s="8"/>
      <c r="R18" s="8"/>
      <c r="S18" s="8"/>
      <c r="T18" s="8"/>
      <c r="U18" s="24"/>
      <c r="W18" s="12"/>
      <c r="X18" s="8"/>
      <c r="Y18" s="8"/>
      <c r="Z18" s="17"/>
      <c r="AA18" s="17"/>
      <c r="AB18" s="24"/>
      <c r="AD18" s="16"/>
      <c r="AE18" s="17"/>
      <c r="AF18" s="17"/>
      <c r="AG18" s="17"/>
      <c r="AH18" s="17"/>
      <c r="AI18" s="26"/>
      <c r="AK18" s="16"/>
      <c r="AL18" s="17"/>
      <c r="AM18" s="17"/>
      <c r="AN18" s="17"/>
      <c r="AO18" s="17"/>
      <c r="AP18" s="26"/>
      <c r="AR18" s="16"/>
      <c r="AS18" s="17"/>
      <c r="AT18" s="17"/>
      <c r="AU18" s="17"/>
      <c r="AV18" s="17"/>
      <c r="AW18" s="26"/>
    </row>
    <row r="19" spans="2:49" x14ac:dyDescent="0.3">
      <c r="B19" s="16"/>
      <c r="C19" s="17"/>
      <c r="D19" s="17"/>
      <c r="E19" s="17"/>
      <c r="F19" s="17"/>
      <c r="G19" s="26"/>
      <c r="I19" s="16"/>
      <c r="J19" s="17"/>
      <c r="K19" s="8"/>
      <c r="L19" s="17"/>
      <c r="M19" s="17"/>
      <c r="N19" s="26"/>
      <c r="P19" s="16"/>
      <c r="Q19" s="17"/>
      <c r="R19" s="8"/>
      <c r="S19" s="17"/>
      <c r="T19" s="17"/>
      <c r="U19" s="26"/>
      <c r="W19" s="16"/>
      <c r="X19" s="17"/>
      <c r="Y19" s="8"/>
      <c r="Z19" s="17"/>
      <c r="AA19" s="17"/>
      <c r="AB19" s="26"/>
      <c r="AD19" s="16"/>
      <c r="AE19" s="17"/>
      <c r="AF19" s="17"/>
      <c r="AG19" s="17"/>
      <c r="AH19" s="17"/>
      <c r="AI19" s="26"/>
      <c r="AK19" s="16"/>
      <c r="AL19" s="17"/>
      <c r="AM19" s="17"/>
      <c r="AN19" s="17"/>
      <c r="AO19" s="17"/>
      <c r="AP19" s="26"/>
      <c r="AR19" s="16"/>
      <c r="AS19" s="17"/>
      <c r="AT19" s="17"/>
      <c r="AU19" s="17"/>
      <c r="AV19" s="17"/>
      <c r="AW19" s="26"/>
    </row>
    <row r="20" spans="2:49" x14ac:dyDescent="0.3">
      <c r="B20" s="16"/>
      <c r="C20" s="17"/>
      <c r="D20" s="17"/>
      <c r="E20" s="17"/>
      <c r="F20" s="17"/>
      <c r="G20" s="26"/>
      <c r="I20" s="16"/>
      <c r="J20" s="17"/>
      <c r="K20" s="8"/>
      <c r="L20" s="17"/>
      <c r="M20" s="17"/>
      <c r="N20" s="26"/>
      <c r="P20" s="16"/>
      <c r="Q20" s="17"/>
      <c r="R20" s="8"/>
      <c r="S20" s="17"/>
      <c r="T20" s="17"/>
      <c r="U20" s="26"/>
      <c r="W20" s="16"/>
      <c r="X20" s="17"/>
      <c r="Y20" s="8"/>
      <c r="Z20" s="17"/>
      <c r="AA20" s="17"/>
      <c r="AB20" s="26"/>
      <c r="AD20" s="16"/>
      <c r="AE20" s="17"/>
      <c r="AF20" s="17"/>
      <c r="AG20" s="17"/>
      <c r="AH20" s="17"/>
      <c r="AI20" s="26"/>
      <c r="AK20" s="16"/>
      <c r="AL20" s="17"/>
      <c r="AM20" s="17"/>
      <c r="AN20" s="17"/>
      <c r="AO20" s="17"/>
      <c r="AP20" s="26"/>
      <c r="AR20" s="16"/>
      <c r="AS20" s="17"/>
      <c r="AT20" s="17"/>
      <c r="AU20" s="17"/>
      <c r="AV20" s="17"/>
      <c r="AW20" s="26"/>
    </row>
    <row r="21" spans="2:49" x14ac:dyDescent="0.3">
      <c r="B21" s="32"/>
      <c r="C21" s="22"/>
      <c r="D21" s="21"/>
      <c r="E21" s="22"/>
      <c r="F21" s="22"/>
      <c r="G21" s="33"/>
      <c r="I21" s="32"/>
      <c r="J21" s="22"/>
      <c r="K21" s="21"/>
      <c r="L21" s="22"/>
      <c r="M21" s="22"/>
      <c r="N21" s="33"/>
      <c r="P21" s="32"/>
      <c r="Q21" s="22"/>
      <c r="R21" s="21"/>
      <c r="S21" s="22"/>
      <c r="T21" s="22"/>
      <c r="U21" s="33"/>
      <c r="W21" s="32"/>
      <c r="X21" s="22"/>
      <c r="Y21" s="21"/>
      <c r="Z21" s="22"/>
      <c r="AA21" s="22"/>
      <c r="AB21" s="33"/>
      <c r="AD21" s="32"/>
      <c r="AE21" s="22"/>
      <c r="AF21" s="22"/>
      <c r="AG21" s="22"/>
      <c r="AH21" s="22"/>
      <c r="AI21" s="33"/>
      <c r="AK21" s="32"/>
      <c r="AL21" s="22"/>
      <c r="AM21" s="22"/>
      <c r="AN21" s="22"/>
      <c r="AO21" s="22"/>
      <c r="AP21" s="33"/>
      <c r="AR21" s="32"/>
      <c r="AS21" s="22"/>
      <c r="AT21" s="22"/>
      <c r="AU21" s="22"/>
      <c r="AV21" s="22"/>
      <c r="AW21" s="33"/>
    </row>
    <row r="23" spans="2:49" x14ac:dyDescent="0.3">
      <c r="B23" s="25"/>
      <c r="C23" s="20"/>
      <c r="D23" s="4"/>
      <c r="E23" s="20"/>
      <c r="F23" s="20"/>
      <c r="G23" s="31"/>
      <c r="I23" s="25"/>
      <c r="J23" s="20"/>
      <c r="K23" s="4"/>
      <c r="L23" s="20"/>
      <c r="M23" s="20"/>
      <c r="N23" s="31"/>
      <c r="P23" s="25"/>
      <c r="Q23" s="20"/>
      <c r="R23" s="4"/>
      <c r="S23" s="20"/>
      <c r="T23" s="20"/>
      <c r="U23" s="31"/>
      <c r="W23" s="25"/>
      <c r="X23" s="20"/>
      <c r="Y23" s="4"/>
      <c r="Z23" s="20"/>
      <c r="AA23" s="20"/>
      <c r="AB23" s="31"/>
      <c r="AD23" s="25"/>
      <c r="AE23" s="20"/>
      <c r="AF23" s="20"/>
      <c r="AG23" s="20"/>
      <c r="AH23" s="20"/>
      <c r="AI23" s="31"/>
      <c r="AK23" s="25"/>
      <c r="AL23" s="20"/>
      <c r="AM23" s="20"/>
      <c r="AN23" s="20"/>
      <c r="AO23" s="20"/>
      <c r="AP23" s="31"/>
      <c r="AR23" s="25"/>
      <c r="AS23" s="20"/>
      <c r="AT23" s="20"/>
      <c r="AU23" s="20"/>
      <c r="AV23" s="20"/>
      <c r="AW23" s="31"/>
    </row>
    <row r="24" spans="2:49" x14ac:dyDescent="0.3">
      <c r="B24" s="16"/>
      <c r="C24" s="17"/>
      <c r="D24" s="17"/>
      <c r="E24" s="17"/>
      <c r="F24" s="17"/>
      <c r="G24" s="26"/>
      <c r="I24" s="16"/>
      <c r="J24" s="17"/>
      <c r="K24" s="17"/>
      <c r="L24" s="17"/>
      <c r="M24" s="17"/>
      <c r="N24" s="26"/>
      <c r="P24" s="16"/>
      <c r="Q24" s="17"/>
      <c r="R24" s="17"/>
      <c r="S24" s="17"/>
      <c r="T24" s="17"/>
      <c r="U24" s="26"/>
      <c r="W24" s="16"/>
      <c r="X24" s="17"/>
      <c r="Y24" s="17"/>
      <c r="Z24" s="17"/>
      <c r="AA24" s="17"/>
      <c r="AB24" s="26"/>
      <c r="AD24" s="16"/>
      <c r="AE24" s="17"/>
      <c r="AF24" s="17"/>
      <c r="AG24" s="17"/>
      <c r="AH24" s="17"/>
      <c r="AI24" s="26"/>
      <c r="AK24" s="16"/>
      <c r="AL24" s="17"/>
      <c r="AM24" s="17"/>
      <c r="AN24" s="17"/>
      <c r="AO24" s="17"/>
      <c r="AP24" s="26"/>
      <c r="AR24" s="16"/>
      <c r="AS24" s="17"/>
      <c r="AT24" s="17"/>
      <c r="AU24" s="17"/>
      <c r="AV24" s="17"/>
      <c r="AW24" s="26"/>
    </row>
    <row r="25" spans="2:49" x14ac:dyDescent="0.3">
      <c r="B25" s="12"/>
      <c r="C25" s="17"/>
      <c r="D25" s="17"/>
      <c r="E25" s="17"/>
      <c r="F25" s="17"/>
      <c r="G25" s="24"/>
      <c r="I25" s="12"/>
      <c r="J25" s="17"/>
      <c r="K25" s="17"/>
      <c r="L25" s="17"/>
      <c r="M25" s="17"/>
      <c r="N25" s="24"/>
      <c r="P25" s="12"/>
      <c r="Q25" s="17"/>
      <c r="R25" s="17"/>
      <c r="S25" s="17"/>
      <c r="T25" s="17"/>
      <c r="U25" s="24"/>
      <c r="W25" s="12"/>
      <c r="X25" s="17"/>
      <c r="Y25" s="17"/>
      <c r="Z25" s="17"/>
      <c r="AA25" s="17"/>
      <c r="AB25" s="24"/>
      <c r="AD25" s="16"/>
      <c r="AE25" s="17"/>
      <c r="AF25" s="17"/>
      <c r="AG25" s="17"/>
      <c r="AH25" s="17"/>
      <c r="AI25" s="26"/>
      <c r="AK25" s="16"/>
      <c r="AL25" s="17"/>
      <c r="AM25" s="17"/>
      <c r="AN25" s="17"/>
      <c r="AO25" s="17"/>
      <c r="AP25" s="26"/>
      <c r="AR25" s="16"/>
      <c r="AS25" s="17"/>
      <c r="AT25" s="17"/>
      <c r="AU25" s="17"/>
      <c r="AV25" s="17"/>
      <c r="AW25" s="26"/>
    </row>
    <row r="26" spans="2:49" x14ac:dyDescent="0.3">
      <c r="B26" s="16"/>
      <c r="C26" s="17"/>
      <c r="D26" s="17"/>
      <c r="E26" s="17"/>
      <c r="F26" s="17"/>
      <c r="G26" s="26"/>
      <c r="I26" s="16"/>
      <c r="J26" s="17"/>
      <c r="K26" s="17"/>
      <c r="L26" s="17"/>
      <c r="M26" s="17"/>
      <c r="N26" s="26"/>
      <c r="P26" s="16"/>
      <c r="Q26" s="17"/>
      <c r="R26" s="17"/>
      <c r="S26" s="17"/>
      <c r="T26" s="17"/>
      <c r="U26" s="26"/>
      <c r="W26" s="16"/>
      <c r="X26" s="17"/>
      <c r="Y26" s="17"/>
      <c r="Z26" s="17"/>
      <c r="AA26" s="17"/>
      <c r="AB26" s="26"/>
      <c r="AD26" s="16"/>
      <c r="AE26" s="17"/>
      <c r="AF26" s="17"/>
      <c r="AG26" s="17"/>
      <c r="AH26" s="17"/>
      <c r="AI26" s="26"/>
      <c r="AK26" s="16"/>
      <c r="AL26" s="17"/>
      <c r="AM26" s="17"/>
      <c r="AN26" s="17"/>
      <c r="AO26" s="17"/>
      <c r="AP26" s="26"/>
      <c r="AR26" s="16"/>
      <c r="AS26" s="17"/>
      <c r="AT26" s="17"/>
      <c r="AU26" s="17"/>
      <c r="AV26" s="17"/>
      <c r="AW26" s="26"/>
    </row>
    <row r="27" spans="2:49" x14ac:dyDescent="0.3">
      <c r="B27" s="16"/>
      <c r="C27" s="17"/>
      <c r="D27" s="17"/>
      <c r="E27" s="17"/>
      <c r="F27" s="17"/>
      <c r="G27" s="26"/>
      <c r="I27" s="16"/>
      <c r="J27" s="17"/>
      <c r="K27" s="17"/>
      <c r="L27" s="17"/>
      <c r="M27" s="17"/>
      <c r="N27" s="26"/>
      <c r="P27" s="16"/>
      <c r="Q27" s="17"/>
      <c r="R27" s="17"/>
      <c r="S27" s="17"/>
      <c r="T27" s="17"/>
      <c r="U27" s="26"/>
      <c r="W27" s="16"/>
      <c r="X27" s="17"/>
      <c r="Y27" s="17"/>
      <c r="Z27" s="17"/>
      <c r="AA27" s="17"/>
      <c r="AB27" s="26"/>
      <c r="AD27" s="16"/>
      <c r="AE27" s="17"/>
      <c r="AF27" s="17"/>
      <c r="AG27" s="17"/>
      <c r="AH27" s="17"/>
      <c r="AI27" s="26"/>
      <c r="AK27" s="16"/>
      <c r="AL27" s="17"/>
      <c r="AM27" s="17"/>
      <c r="AN27" s="17"/>
      <c r="AO27" s="17"/>
      <c r="AP27" s="26"/>
      <c r="AR27" s="16"/>
      <c r="AS27" s="17"/>
      <c r="AT27" s="17"/>
      <c r="AU27" s="17"/>
      <c r="AV27" s="17"/>
      <c r="AW27" s="26"/>
    </row>
    <row r="28" spans="2:49" x14ac:dyDescent="0.3">
      <c r="B28" s="32"/>
      <c r="C28" s="22"/>
      <c r="D28" s="21"/>
      <c r="E28" s="22"/>
      <c r="F28" s="22"/>
      <c r="G28" s="33"/>
      <c r="I28" s="32"/>
      <c r="J28" s="22"/>
      <c r="K28" s="21"/>
      <c r="L28" s="22"/>
      <c r="M28" s="22"/>
      <c r="N28" s="33"/>
      <c r="P28" s="32"/>
      <c r="Q28" s="22"/>
      <c r="R28" s="21"/>
      <c r="S28" s="22"/>
      <c r="T28" s="22"/>
      <c r="U28" s="33"/>
      <c r="W28" s="32"/>
      <c r="X28" s="22"/>
      <c r="Y28" s="21"/>
      <c r="Z28" s="22"/>
      <c r="AA28" s="22"/>
      <c r="AB28" s="33"/>
      <c r="AD28" s="32"/>
      <c r="AE28" s="22"/>
      <c r="AF28" s="22"/>
      <c r="AG28" s="22"/>
      <c r="AH28" s="22"/>
      <c r="AI28" s="33"/>
      <c r="AK28" s="32"/>
      <c r="AL28" s="22"/>
      <c r="AM28" s="22"/>
      <c r="AN28" s="22"/>
      <c r="AO28" s="22"/>
      <c r="AP28" s="33"/>
      <c r="AR28" s="32"/>
      <c r="AS28" s="22"/>
      <c r="AT28" s="22"/>
      <c r="AU28" s="22"/>
      <c r="AV28" s="22"/>
      <c r="AW28" s="33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S32"/>
  <sheetViews>
    <sheetView workbookViewId="0">
      <selection activeCell="AD24" sqref="AD24"/>
    </sheetView>
  </sheetViews>
  <sheetFormatPr defaultColWidth="2.6640625" defaultRowHeight="14.4" x14ac:dyDescent="0.3"/>
  <sheetData>
    <row r="2" spans="2:71" x14ac:dyDescent="0.3">
      <c r="B2" s="1"/>
      <c r="C2" s="2"/>
      <c r="D2" s="2"/>
      <c r="E2" s="4"/>
      <c r="F2" s="2"/>
      <c r="G2" s="2"/>
      <c r="H2" s="5"/>
      <c r="J2" s="1"/>
      <c r="K2" s="2"/>
      <c r="L2" s="2"/>
      <c r="M2" s="4"/>
      <c r="N2" s="2"/>
      <c r="O2" s="2"/>
      <c r="P2" s="5"/>
      <c r="R2" s="1"/>
      <c r="S2" s="2"/>
      <c r="T2" s="2"/>
      <c r="U2" s="4"/>
      <c r="V2" s="2"/>
      <c r="W2" s="2"/>
      <c r="X2" s="5"/>
      <c r="Z2" s="1"/>
      <c r="AA2" s="2"/>
      <c r="AB2" s="2"/>
      <c r="AC2" s="4"/>
      <c r="AD2" s="2"/>
      <c r="AE2" s="2"/>
      <c r="AF2" s="5"/>
      <c r="AI2" s="1"/>
      <c r="AJ2" s="2"/>
      <c r="AK2" s="2"/>
      <c r="AL2" s="4"/>
      <c r="AM2" s="2"/>
      <c r="AN2" s="2"/>
      <c r="AO2" s="5"/>
      <c r="AQ2" s="1"/>
      <c r="AR2" s="2"/>
      <c r="AS2" s="2"/>
      <c r="AT2" s="2"/>
      <c r="AU2" s="2"/>
      <c r="AV2" s="2"/>
      <c r="AW2" s="5"/>
      <c r="AY2" s="1"/>
      <c r="AZ2" s="2"/>
      <c r="BA2" s="2"/>
      <c r="BB2" s="2"/>
      <c r="BC2" s="2"/>
      <c r="BD2" s="2"/>
      <c r="BE2" s="5"/>
      <c r="BG2" s="1"/>
      <c r="BH2" s="2"/>
      <c r="BI2" s="2"/>
      <c r="BJ2" s="2"/>
      <c r="BK2" s="2"/>
      <c r="BL2" s="2"/>
      <c r="BM2" s="5"/>
    </row>
    <row r="3" spans="2:71" x14ac:dyDescent="0.3">
      <c r="B3" s="10"/>
      <c r="C3" s="6"/>
      <c r="D3" s="6"/>
      <c r="E3" s="6"/>
      <c r="F3" s="6"/>
      <c r="G3" s="6"/>
      <c r="H3" s="9"/>
      <c r="J3" s="10"/>
      <c r="K3" s="6"/>
      <c r="L3" s="6"/>
      <c r="M3" s="8"/>
      <c r="N3" s="6"/>
      <c r="O3" s="6"/>
      <c r="P3" s="9"/>
      <c r="R3" s="10"/>
      <c r="S3" s="6"/>
      <c r="T3" s="6"/>
      <c r="U3" s="6"/>
      <c r="V3" s="6"/>
      <c r="W3" s="6"/>
      <c r="X3" s="9"/>
      <c r="Z3" s="10"/>
      <c r="AA3" s="6"/>
      <c r="AB3" s="6"/>
      <c r="AC3" s="8"/>
      <c r="AD3" s="6"/>
      <c r="AE3" s="6"/>
      <c r="AF3" s="9"/>
      <c r="AI3" s="10"/>
      <c r="AJ3" s="6"/>
      <c r="AK3" s="6"/>
      <c r="AL3" s="8"/>
      <c r="AM3" s="6"/>
      <c r="AN3" s="6"/>
      <c r="AO3" s="9"/>
      <c r="AQ3" s="10"/>
      <c r="AR3" s="6"/>
      <c r="AS3" s="6"/>
      <c r="AT3" s="6"/>
      <c r="AU3" s="6"/>
      <c r="AV3" s="6"/>
      <c r="AW3" s="9"/>
      <c r="AY3" s="10"/>
      <c r="AZ3" s="6"/>
      <c r="BA3" s="6"/>
      <c r="BB3" s="6"/>
      <c r="BC3" s="6"/>
      <c r="BD3" s="6"/>
      <c r="BE3" s="9"/>
      <c r="BG3" s="10"/>
      <c r="BH3" s="6"/>
      <c r="BI3" s="6"/>
      <c r="BJ3" s="6"/>
      <c r="BK3" s="6"/>
      <c r="BL3" s="6"/>
      <c r="BM3" s="9"/>
    </row>
    <row r="4" spans="2:71" x14ac:dyDescent="0.3">
      <c r="B4" s="10"/>
      <c r="C4" s="6"/>
      <c r="D4" s="6"/>
      <c r="E4" s="6"/>
      <c r="F4" s="6"/>
      <c r="G4" s="6"/>
      <c r="H4" s="9"/>
      <c r="J4" s="10"/>
      <c r="K4" s="6"/>
      <c r="L4" s="6"/>
      <c r="M4" s="8"/>
      <c r="N4" s="6"/>
      <c r="O4" s="6"/>
      <c r="P4" s="9"/>
      <c r="R4" s="10"/>
      <c r="S4" s="6"/>
      <c r="T4" s="6"/>
      <c r="U4" s="6"/>
      <c r="V4" s="6"/>
      <c r="W4" s="6"/>
      <c r="X4" s="9"/>
      <c r="Z4" s="10"/>
      <c r="AA4" s="6"/>
      <c r="AB4" s="6"/>
      <c r="AC4" s="8"/>
      <c r="AD4" s="6"/>
      <c r="AE4" s="6"/>
      <c r="AF4" s="9"/>
      <c r="AI4" s="10"/>
      <c r="AJ4" s="6"/>
      <c r="AK4" s="6"/>
      <c r="AL4" s="8"/>
      <c r="AM4" s="6"/>
      <c r="AN4" s="6"/>
      <c r="AO4" s="9"/>
      <c r="AQ4" s="10"/>
      <c r="AR4" s="6"/>
      <c r="AS4" s="6"/>
      <c r="AT4" s="6"/>
      <c r="AU4" s="6"/>
      <c r="AV4" s="6"/>
      <c r="AW4" s="9"/>
      <c r="AY4" s="10"/>
      <c r="AZ4" s="6"/>
      <c r="BA4" s="6"/>
      <c r="BB4" s="6"/>
      <c r="BC4" s="6"/>
      <c r="BD4" s="6"/>
      <c r="BE4" s="9"/>
      <c r="BG4" s="10"/>
      <c r="BH4" s="6"/>
      <c r="BI4" s="6"/>
      <c r="BJ4" s="6"/>
      <c r="BK4" s="6"/>
      <c r="BL4" s="6"/>
      <c r="BM4" s="9"/>
    </row>
    <row r="5" spans="2:71" x14ac:dyDescent="0.3">
      <c r="B5" s="12"/>
      <c r="C5" s="6"/>
      <c r="D5" s="6"/>
      <c r="E5" s="6"/>
      <c r="F5" s="6"/>
      <c r="G5" s="6"/>
      <c r="H5" s="24"/>
      <c r="J5" s="12"/>
      <c r="K5" s="6"/>
      <c r="L5" s="6"/>
      <c r="M5" s="8"/>
      <c r="N5" s="6"/>
      <c r="O5" s="6"/>
      <c r="P5" s="24"/>
      <c r="R5" s="12"/>
      <c r="S5" s="8"/>
      <c r="T5" s="8"/>
      <c r="U5" s="8"/>
      <c r="V5" s="8"/>
      <c r="W5" s="8"/>
      <c r="X5" s="24"/>
      <c r="Z5" s="12"/>
      <c r="AA5" s="8"/>
      <c r="AB5" s="8"/>
      <c r="AC5" s="8"/>
      <c r="AD5" s="8"/>
      <c r="AE5" s="8"/>
      <c r="AF5" s="24"/>
      <c r="AI5" s="12"/>
      <c r="AJ5" s="8"/>
      <c r="AK5" s="8"/>
      <c r="AL5" s="8"/>
      <c r="AM5" s="8"/>
      <c r="AN5" s="8"/>
      <c r="AO5" s="24"/>
      <c r="AQ5" s="10"/>
      <c r="AR5" s="6"/>
      <c r="AS5" s="6"/>
      <c r="AT5" s="6"/>
      <c r="AU5" s="6"/>
      <c r="AV5" s="6"/>
      <c r="AW5" s="9"/>
      <c r="AY5" s="10"/>
      <c r="AZ5" s="6"/>
      <c r="BA5" s="6"/>
      <c r="BB5" s="6"/>
      <c r="BC5" s="6"/>
      <c r="BD5" s="6"/>
      <c r="BE5" s="9"/>
      <c r="BG5" s="10"/>
      <c r="BH5" s="6"/>
      <c r="BI5" s="6"/>
      <c r="BJ5" s="6"/>
      <c r="BK5" s="6"/>
      <c r="BL5" s="6"/>
      <c r="BM5" s="9"/>
    </row>
    <row r="6" spans="2:71" x14ac:dyDescent="0.3">
      <c r="B6" s="10"/>
      <c r="C6" s="6"/>
      <c r="D6" s="6"/>
      <c r="E6" s="6"/>
      <c r="F6" s="6"/>
      <c r="G6" s="6"/>
      <c r="H6" s="9"/>
      <c r="J6" s="10"/>
      <c r="K6" s="6"/>
      <c r="L6" s="6"/>
      <c r="M6" s="8"/>
      <c r="N6" s="6"/>
      <c r="O6" s="6"/>
      <c r="P6" s="9"/>
      <c r="R6" s="10"/>
      <c r="S6" s="6"/>
      <c r="T6" s="6"/>
      <c r="U6" s="6"/>
      <c r="V6" s="6"/>
      <c r="W6" s="6"/>
      <c r="X6" s="9"/>
      <c r="Z6" s="10"/>
      <c r="AA6" s="6"/>
      <c r="AB6" s="6"/>
      <c r="AC6" s="8"/>
      <c r="AD6" s="6"/>
      <c r="AE6" s="6"/>
      <c r="AF6" s="9"/>
      <c r="AI6" s="10"/>
      <c r="AJ6" s="6"/>
      <c r="AK6" s="6"/>
      <c r="AL6" s="8"/>
      <c r="AM6" s="6"/>
      <c r="AN6" s="6"/>
      <c r="AO6" s="9"/>
      <c r="AQ6" s="10"/>
      <c r="AR6" s="6"/>
      <c r="AS6" s="6"/>
      <c r="AT6" s="6"/>
      <c r="AU6" s="6"/>
      <c r="AV6" s="6"/>
      <c r="AW6" s="9"/>
      <c r="AY6" s="10"/>
      <c r="AZ6" s="6"/>
      <c r="BA6" s="6"/>
      <c r="BB6" s="6"/>
      <c r="BC6" s="6"/>
      <c r="BD6" s="6"/>
      <c r="BE6" s="9"/>
      <c r="BG6" s="10"/>
      <c r="BH6" s="6"/>
      <c r="BI6" s="6"/>
      <c r="BJ6" s="6"/>
      <c r="BK6" s="6"/>
      <c r="BL6" s="6"/>
      <c r="BM6" s="9"/>
    </row>
    <row r="7" spans="2:71" x14ac:dyDescent="0.3">
      <c r="B7" s="10"/>
      <c r="C7" s="6"/>
      <c r="D7" s="6"/>
      <c r="E7" s="6"/>
      <c r="F7" s="6"/>
      <c r="G7" s="6"/>
      <c r="H7" s="9"/>
      <c r="J7" s="10"/>
      <c r="K7" s="6"/>
      <c r="L7" s="6"/>
      <c r="M7" s="8"/>
      <c r="N7" s="6"/>
      <c r="O7" s="6"/>
      <c r="P7" s="9"/>
      <c r="R7" s="10"/>
      <c r="S7" s="6"/>
      <c r="T7" s="6"/>
      <c r="U7" s="6"/>
      <c r="V7" s="6"/>
      <c r="W7" s="6"/>
      <c r="X7" s="9"/>
      <c r="Z7" s="10"/>
      <c r="AA7" s="6"/>
      <c r="AB7" s="6"/>
      <c r="AC7" s="8"/>
      <c r="AD7" s="6"/>
      <c r="AE7" s="6"/>
      <c r="AF7" s="9"/>
      <c r="AI7" s="10"/>
      <c r="AJ7" s="6"/>
      <c r="AK7" s="6"/>
      <c r="AL7" s="8"/>
      <c r="AM7" s="6"/>
      <c r="AN7" s="6"/>
      <c r="AO7" s="9"/>
      <c r="AQ7" s="10"/>
      <c r="AR7" s="6"/>
      <c r="AS7" s="6"/>
      <c r="AT7" s="6"/>
      <c r="AU7" s="6"/>
      <c r="AV7" s="6"/>
      <c r="AW7" s="9"/>
      <c r="AY7" s="10"/>
      <c r="AZ7" s="6"/>
      <c r="BA7" s="6"/>
      <c r="BB7" s="6"/>
      <c r="BC7" s="6"/>
      <c r="BD7" s="6"/>
      <c r="BE7" s="9"/>
      <c r="BG7" s="10"/>
      <c r="BH7" s="6"/>
      <c r="BI7" s="6"/>
      <c r="BJ7" s="6"/>
      <c r="BK7" s="6"/>
      <c r="BL7" s="6"/>
      <c r="BM7" s="9"/>
    </row>
    <row r="8" spans="2:71" x14ac:dyDescent="0.3">
      <c r="B8" s="13"/>
      <c r="C8" s="14"/>
      <c r="D8" s="14"/>
      <c r="E8" s="21"/>
      <c r="F8" s="14"/>
      <c r="G8" s="14"/>
      <c r="H8" s="15"/>
      <c r="J8" s="13"/>
      <c r="K8" s="14"/>
      <c r="L8" s="14"/>
      <c r="M8" s="21"/>
      <c r="N8" s="14"/>
      <c r="O8" s="14"/>
      <c r="P8" s="15"/>
      <c r="R8" s="13"/>
      <c r="S8" s="14"/>
      <c r="T8" s="14"/>
      <c r="U8" s="21"/>
      <c r="V8" s="14"/>
      <c r="W8" s="14"/>
      <c r="X8" s="15"/>
      <c r="Z8" s="13"/>
      <c r="AA8" s="14"/>
      <c r="AB8" s="14"/>
      <c r="AC8" s="21"/>
      <c r="AD8" s="14"/>
      <c r="AE8" s="14"/>
      <c r="AF8" s="15"/>
      <c r="AI8" s="13"/>
      <c r="AJ8" s="14"/>
      <c r="AK8" s="14"/>
      <c r="AL8" s="21"/>
      <c r="AM8" s="14"/>
      <c r="AN8" s="14"/>
      <c r="AO8" s="15"/>
      <c r="AQ8" s="13"/>
      <c r="AR8" s="14"/>
      <c r="AS8" s="14"/>
      <c r="AT8" s="14"/>
      <c r="AU8" s="14"/>
      <c r="AV8" s="14"/>
      <c r="AW8" s="15"/>
      <c r="AY8" s="13"/>
      <c r="AZ8" s="14"/>
      <c r="BA8" s="14"/>
      <c r="BB8" s="14"/>
      <c r="BC8" s="14"/>
      <c r="BD8" s="14"/>
      <c r="BE8" s="15"/>
      <c r="BG8" s="13"/>
      <c r="BH8" s="14"/>
      <c r="BI8" s="14"/>
      <c r="BJ8" s="14"/>
      <c r="BK8" s="14"/>
      <c r="BL8" s="14"/>
      <c r="BM8" s="15"/>
    </row>
    <row r="9" spans="2:71" x14ac:dyDescent="0.3">
      <c r="BS9" s="34"/>
    </row>
    <row r="10" spans="2:71" x14ac:dyDescent="0.3">
      <c r="B10" s="1"/>
      <c r="C10" s="2"/>
      <c r="D10" s="2"/>
      <c r="E10" s="4"/>
      <c r="F10" s="2"/>
      <c r="G10" s="2"/>
      <c r="H10" s="5"/>
      <c r="J10" s="1"/>
      <c r="K10" s="2"/>
      <c r="L10" s="2"/>
      <c r="M10" s="4"/>
      <c r="N10" s="2"/>
      <c r="O10" s="2"/>
      <c r="P10" s="5"/>
      <c r="R10" s="1"/>
      <c r="S10" s="2"/>
      <c r="T10" s="2"/>
      <c r="U10" s="4"/>
      <c r="V10" s="2"/>
      <c r="W10" s="2"/>
      <c r="X10" s="5"/>
      <c r="Z10" s="1"/>
      <c r="AA10" s="2"/>
      <c r="AB10" s="2"/>
      <c r="AC10" s="4"/>
      <c r="AD10" s="2"/>
      <c r="AE10" s="2"/>
      <c r="AF10" s="5"/>
      <c r="AI10" s="1"/>
      <c r="AJ10" s="2"/>
      <c r="AK10" s="2"/>
      <c r="AL10" s="4"/>
      <c r="AM10" s="2"/>
      <c r="AN10" s="2"/>
      <c r="AO10" s="5"/>
      <c r="AQ10" s="1"/>
      <c r="AR10" s="2"/>
      <c r="AS10" s="2"/>
      <c r="AT10" s="4"/>
      <c r="AU10" s="2"/>
      <c r="AV10" s="2"/>
      <c r="AW10" s="5"/>
      <c r="AY10" s="1"/>
      <c r="AZ10" s="2"/>
      <c r="BA10" s="2"/>
      <c r="BB10" s="2"/>
      <c r="BC10" s="2"/>
      <c r="BD10" s="2"/>
      <c r="BE10" s="5"/>
      <c r="BG10" s="1"/>
      <c r="BH10" s="2"/>
      <c r="BI10" s="2"/>
      <c r="BJ10" s="4"/>
      <c r="BK10" s="2"/>
      <c r="BL10" s="2"/>
      <c r="BM10" s="5"/>
    </row>
    <row r="11" spans="2:71" x14ac:dyDescent="0.3">
      <c r="B11" s="10"/>
      <c r="C11" s="6"/>
      <c r="D11" s="6"/>
      <c r="E11" s="8"/>
      <c r="F11" s="6"/>
      <c r="G11" s="6"/>
      <c r="H11" s="9"/>
      <c r="J11" s="10"/>
      <c r="K11" s="6"/>
      <c r="L11" s="6"/>
      <c r="M11" s="6"/>
      <c r="N11" s="6"/>
      <c r="O11" s="6"/>
      <c r="P11" s="9"/>
      <c r="R11" s="10"/>
      <c r="S11" s="6"/>
      <c r="T11" s="6"/>
      <c r="U11" s="6"/>
      <c r="V11" s="6"/>
      <c r="W11" s="6"/>
      <c r="X11" s="9"/>
      <c r="Z11" s="10"/>
      <c r="AA11" s="6"/>
      <c r="AB11" s="6"/>
      <c r="AC11" s="8"/>
      <c r="AD11" s="6"/>
      <c r="AE11" s="6"/>
      <c r="AF11" s="9"/>
      <c r="AI11" s="10"/>
      <c r="AJ11" s="6"/>
      <c r="AK11" s="6"/>
      <c r="AL11" s="8"/>
      <c r="AM11" s="6"/>
      <c r="AN11" s="6"/>
      <c r="AO11" s="9"/>
      <c r="AQ11" s="10"/>
      <c r="AR11" s="6"/>
      <c r="AS11" s="6"/>
      <c r="AT11" s="8"/>
      <c r="AU11" s="6"/>
      <c r="AV11" s="6"/>
      <c r="AW11" s="9"/>
      <c r="AY11" s="10"/>
      <c r="AZ11" s="6"/>
      <c r="BA11" s="6"/>
      <c r="BB11" s="6"/>
      <c r="BC11" s="6"/>
      <c r="BD11" s="6"/>
      <c r="BE11" s="9"/>
      <c r="BG11" s="10"/>
      <c r="BH11" s="6"/>
      <c r="BI11" s="6"/>
      <c r="BJ11" s="8"/>
      <c r="BK11" s="6"/>
      <c r="BL11" s="6"/>
      <c r="BM11" s="9"/>
    </row>
    <row r="12" spans="2:71" x14ac:dyDescent="0.3">
      <c r="B12" s="10"/>
      <c r="C12" s="6"/>
      <c r="D12" s="6"/>
      <c r="E12" s="8"/>
      <c r="F12" s="6"/>
      <c r="G12" s="6"/>
      <c r="H12" s="9"/>
      <c r="J12" s="10"/>
      <c r="K12" s="6"/>
      <c r="L12" s="6"/>
      <c r="M12" s="6"/>
      <c r="N12" s="6"/>
      <c r="O12" s="6"/>
      <c r="P12" s="9"/>
      <c r="R12" s="10"/>
      <c r="S12" s="6"/>
      <c r="T12" s="6"/>
      <c r="U12" s="6"/>
      <c r="V12" s="6"/>
      <c r="W12" s="6"/>
      <c r="X12" s="9"/>
      <c r="Z12" s="10"/>
      <c r="AA12" s="6"/>
      <c r="AB12" s="6"/>
      <c r="AC12" s="8"/>
      <c r="AD12" s="6"/>
      <c r="AE12" s="6"/>
      <c r="AF12" s="9"/>
      <c r="AI12" s="10"/>
      <c r="AJ12" s="6"/>
      <c r="AK12" s="6"/>
      <c r="AL12" s="8"/>
      <c r="AM12" s="6"/>
      <c r="AN12" s="6"/>
      <c r="AO12" s="9"/>
      <c r="AQ12" s="10"/>
      <c r="AR12" s="6"/>
      <c r="AS12" s="6"/>
      <c r="AT12" s="8"/>
      <c r="AU12" s="6"/>
      <c r="AV12" s="6"/>
      <c r="AW12" s="9"/>
      <c r="AY12" s="10"/>
      <c r="AZ12" s="6"/>
      <c r="BA12" s="6"/>
      <c r="BB12" s="6"/>
      <c r="BC12" s="6"/>
      <c r="BD12" s="6"/>
      <c r="BE12" s="9"/>
      <c r="BG12" s="10"/>
      <c r="BH12" s="6"/>
      <c r="BI12" s="6"/>
      <c r="BJ12" s="8"/>
      <c r="BK12" s="6"/>
      <c r="BL12" s="6"/>
      <c r="BM12" s="9"/>
    </row>
    <row r="13" spans="2:71" x14ac:dyDescent="0.3">
      <c r="B13" s="12"/>
      <c r="C13" s="6"/>
      <c r="D13" s="6"/>
      <c r="E13" s="8"/>
      <c r="F13" s="8"/>
      <c r="G13" s="8"/>
      <c r="H13" s="24"/>
      <c r="J13" s="12"/>
      <c r="K13" s="6"/>
      <c r="L13" s="6"/>
      <c r="M13" s="8"/>
      <c r="N13" s="8"/>
      <c r="O13" s="8"/>
      <c r="P13" s="24"/>
      <c r="R13" s="12"/>
      <c r="S13" s="8"/>
      <c r="T13" s="8"/>
      <c r="U13" s="8"/>
      <c r="V13" s="6"/>
      <c r="W13" s="6"/>
      <c r="X13" s="24"/>
      <c r="Z13" s="12"/>
      <c r="AA13" s="8"/>
      <c r="AB13" s="8"/>
      <c r="AC13" s="8"/>
      <c r="AD13" s="6"/>
      <c r="AE13" s="6"/>
      <c r="AF13" s="24"/>
      <c r="AI13" s="12"/>
      <c r="AJ13" s="8"/>
      <c r="AK13" s="8"/>
      <c r="AL13" s="8"/>
      <c r="AM13" s="8"/>
      <c r="AN13" s="8"/>
      <c r="AO13" s="24"/>
      <c r="AQ13" s="10"/>
      <c r="AR13" s="6"/>
      <c r="AS13" s="6"/>
      <c r="AT13" s="8"/>
      <c r="AU13" s="8"/>
      <c r="AV13" s="8"/>
      <c r="AW13" s="24"/>
      <c r="AY13" s="12"/>
      <c r="AZ13" s="8"/>
      <c r="BA13" s="8"/>
      <c r="BB13" s="8"/>
      <c r="BC13" s="8"/>
      <c r="BD13" s="8"/>
      <c r="BE13" s="24"/>
      <c r="BG13" s="12"/>
      <c r="BH13" s="8"/>
      <c r="BI13" s="8"/>
      <c r="BJ13" s="8"/>
      <c r="BK13" s="6"/>
      <c r="BL13" s="6"/>
      <c r="BM13" s="9"/>
    </row>
    <row r="14" spans="2:71" x14ac:dyDescent="0.3">
      <c r="B14" s="10"/>
      <c r="C14" s="6"/>
      <c r="D14" s="6"/>
      <c r="E14" s="6"/>
      <c r="F14" s="6"/>
      <c r="G14" s="6"/>
      <c r="H14" s="9"/>
      <c r="J14" s="10"/>
      <c r="K14" s="6"/>
      <c r="L14" s="6"/>
      <c r="M14" s="8"/>
      <c r="N14" s="6"/>
      <c r="O14" s="6"/>
      <c r="P14" s="9"/>
      <c r="R14" s="10"/>
      <c r="S14" s="6"/>
      <c r="T14" s="6"/>
      <c r="U14" s="8"/>
      <c r="V14" s="6"/>
      <c r="W14" s="6"/>
      <c r="X14" s="9"/>
      <c r="Z14" s="10"/>
      <c r="AA14" s="6"/>
      <c r="AB14" s="6"/>
      <c r="AC14" s="6"/>
      <c r="AD14" s="6"/>
      <c r="AE14" s="6"/>
      <c r="AF14" s="9"/>
      <c r="AI14" s="10"/>
      <c r="AJ14" s="6"/>
      <c r="AK14" s="6"/>
      <c r="AL14" s="6"/>
      <c r="AM14" s="6"/>
      <c r="AN14" s="6"/>
      <c r="AO14" s="9"/>
      <c r="AQ14" s="10"/>
      <c r="AR14" s="6"/>
      <c r="AS14" s="6"/>
      <c r="AT14" s="8"/>
      <c r="AU14" s="6"/>
      <c r="AV14" s="6"/>
      <c r="AW14" s="9"/>
      <c r="AY14" s="10"/>
      <c r="AZ14" s="6"/>
      <c r="BA14" s="6"/>
      <c r="BB14" s="8"/>
      <c r="BC14" s="6"/>
      <c r="BD14" s="6"/>
      <c r="BE14" s="9"/>
      <c r="BG14" s="10"/>
      <c r="BH14" s="6"/>
      <c r="BI14" s="6"/>
      <c r="BJ14" s="8"/>
      <c r="BK14" s="6"/>
      <c r="BL14" s="6"/>
      <c r="BM14" s="9"/>
    </row>
    <row r="15" spans="2:71" x14ac:dyDescent="0.3">
      <c r="B15" s="10"/>
      <c r="C15" s="6"/>
      <c r="D15" s="6"/>
      <c r="E15" s="6"/>
      <c r="F15" s="6"/>
      <c r="G15" s="6"/>
      <c r="H15" s="9"/>
      <c r="J15" s="10"/>
      <c r="K15" s="6"/>
      <c r="L15" s="6"/>
      <c r="M15" s="8"/>
      <c r="N15" s="6"/>
      <c r="O15" s="6"/>
      <c r="P15" s="9"/>
      <c r="R15" s="10"/>
      <c r="S15" s="6"/>
      <c r="T15" s="6"/>
      <c r="U15" s="8"/>
      <c r="V15" s="6"/>
      <c r="W15" s="6"/>
      <c r="X15" s="9"/>
      <c r="Z15" s="10"/>
      <c r="AA15" s="6"/>
      <c r="AB15" s="6"/>
      <c r="AC15" s="6"/>
      <c r="AD15" s="6"/>
      <c r="AE15" s="6"/>
      <c r="AF15" s="9"/>
      <c r="AI15" s="10"/>
      <c r="AJ15" s="6"/>
      <c r="AK15" s="6"/>
      <c r="AL15" s="6"/>
      <c r="AM15" s="6"/>
      <c r="AN15" s="6"/>
      <c r="AO15" s="9"/>
      <c r="AQ15" s="10"/>
      <c r="AR15" s="6"/>
      <c r="AS15" s="6"/>
      <c r="AT15" s="8"/>
      <c r="AU15" s="6"/>
      <c r="AV15" s="6"/>
      <c r="AW15" s="9"/>
      <c r="AY15" s="10"/>
      <c r="AZ15" s="6"/>
      <c r="BA15" s="6"/>
      <c r="BB15" s="8"/>
      <c r="BC15" s="6"/>
      <c r="BD15" s="6"/>
      <c r="BE15" s="9"/>
      <c r="BG15" s="10"/>
      <c r="BH15" s="6"/>
      <c r="BI15" s="6"/>
      <c r="BJ15" s="8"/>
      <c r="BK15" s="6"/>
      <c r="BL15" s="6"/>
      <c r="BM15" s="9"/>
    </row>
    <row r="16" spans="2:71" x14ac:dyDescent="0.3">
      <c r="B16" s="13"/>
      <c r="C16" s="14"/>
      <c r="D16" s="14"/>
      <c r="E16" s="21"/>
      <c r="F16" s="14"/>
      <c r="G16" s="14"/>
      <c r="H16" s="15"/>
      <c r="J16" s="13"/>
      <c r="K16" s="14"/>
      <c r="L16" s="14"/>
      <c r="M16" s="21"/>
      <c r="N16" s="14"/>
      <c r="O16" s="14"/>
      <c r="P16" s="15"/>
      <c r="R16" s="13"/>
      <c r="S16" s="14"/>
      <c r="T16" s="14"/>
      <c r="U16" s="21"/>
      <c r="V16" s="14"/>
      <c r="W16" s="14"/>
      <c r="X16" s="15"/>
      <c r="Z16" s="13"/>
      <c r="AA16" s="14"/>
      <c r="AB16" s="14"/>
      <c r="AC16" s="21"/>
      <c r="AD16" s="14"/>
      <c r="AE16" s="14"/>
      <c r="AF16" s="15"/>
      <c r="AI16" s="13"/>
      <c r="AJ16" s="14"/>
      <c r="AK16" s="14"/>
      <c r="AL16" s="14"/>
      <c r="AM16" s="14"/>
      <c r="AN16" s="14"/>
      <c r="AO16" s="15"/>
      <c r="AQ16" s="13"/>
      <c r="AR16" s="14"/>
      <c r="AS16" s="14"/>
      <c r="AT16" s="21"/>
      <c r="AU16" s="14"/>
      <c r="AV16" s="14"/>
      <c r="AW16" s="15"/>
      <c r="AY16" s="13"/>
      <c r="AZ16" s="14"/>
      <c r="BA16" s="14"/>
      <c r="BB16" s="21"/>
      <c r="BC16" s="14"/>
      <c r="BD16" s="14"/>
      <c r="BE16" s="15"/>
      <c r="BG16" s="13"/>
      <c r="BH16" s="14"/>
      <c r="BI16" s="14"/>
      <c r="BJ16" s="21"/>
      <c r="BK16" s="14"/>
      <c r="BL16" s="14"/>
      <c r="BM16" s="15"/>
    </row>
    <row r="18" spans="2:65" x14ac:dyDescent="0.3">
      <c r="B18" s="1"/>
      <c r="C18" s="2"/>
      <c r="D18" s="2"/>
      <c r="E18" s="4"/>
      <c r="F18" s="2"/>
      <c r="G18" s="2"/>
      <c r="H18" s="5"/>
      <c r="J18" s="38"/>
      <c r="K18" s="4"/>
      <c r="L18" s="4"/>
      <c r="M18" s="4"/>
      <c r="N18" s="2"/>
      <c r="O18" s="2"/>
      <c r="P18" s="5"/>
      <c r="R18" s="1"/>
      <c r="S18" s="2"/>
      <c r="T18" s="2"/>
      <c r="U18" s="4"/>
      <c r="V18" s="4"/>
      <c r="W18" s="4"/>
      <c r="X18" s="37"/>
      <c r="Z18" s="1"/>
      <c r="AA18" s="2"/>
      <c r="AB18" s="2"/>
      <c r="AC18" s="4"/>
      <c r="AD18" s="2"/>
      <c r="AE18" s="2"/>
      <c r="AF18" s="5"/>
      <c r="AI18" s="1"/>
      <c r="AJ18" s="2"/>
      <c r="AK18" s="2"/>
      <c r="AL18" s="4"/>
      <c r="AM18" s="2"/>
      <c r="AN18" s="2"/>
      <c r="AO18" s="5"/>
      <c r="AQ18" s="1"/>
      <c r="AR18" s="2"/>
      <c r="AS18" s="2"/>
      <c r="AT18" s="4"/>
      <c r="AU18" s="2"/>
      <c r="AV18" s="2"/>
      <c r="AW18" s="5"/>
      <c r="AY18" s="1"/>
      <c r="AZ18" s="2"/>
      <c r="BA18" s="2"/>
      <c r="BB18" s="2"/>
      <c r="BC18" s="2"/>
      <c r="BD18" s="2"/>
      <c r="BE18" s="5"/>
      <c r="BG18" s="1"/>
      <c r="BH18" s="2"/>
      <c r="BI18" s="2"/>
      <c r="BJ18" s="2"/>
      <c r="BK18" s="2"/>
      <c r="BL18" s="2"/>
      <c r="BM18" s="5"/>
    </row>
    <row r="19" spans="2:65" x14ac:dyDescent="0.3">
      <c r="B19" s="10"/>
      <c r="C19" s="6"/>
      <c r="D19" s="6"/>
      <c r="E19" s="8"/>
      <c r="F19" s="6"/>
      <c r="G19" s="6"/>
      <c r="H19" s="9"/>
      <c r="J19" s="12"/>
      <c r="K19" s="6"/>
      <c r="L19" s="6"/>
      <c r="M19" s="6"/>
      <c r="N19" s="6"/>
      <c r="O19" s="6"/>
      <c r="P19" s="9"/>
      <c r="R19" s="10"/>
      <c r="S19" s="6"/>
      <c r="T19" s="6"/>
      <c r="U19" s="6"/>
      <c r="V19" s="6"/>
      <c r="W19" s="6"/>
      <c r="X19" s="24"/>
      <c r="Z19" s="10"/>
      <c r="AA19" s="6"/>
      <c r="AB19" s="6"/>
      <c r="AC19" s="8"/>
      <c r="AD19" s="6"/>
      <c r="AE19" s="6"/>
      <c r="AF19" s="9"/>
      <c r="AI19" s="10"/>
      <c r="AJ19" s="6"/>
      <c r="AK19" s="6"/>
      <c r="AL19" s="8"/>
      <c r="AM19" s="6"/>
      <c r="AN19" s="6"/>
      <c r="AO19" s="9"/>
      <c r="AQ19" s="10"/>
      <c r="AR19" s="6"/>
      <c r="AS19" s="6"/>
      <c r="AT19" s="8"/>
      <c r="AU19" s="6"/>
      <c r="AV19" s="6"/>
      <c r="AW19" s="9"/>
      <c r="AY19" s="10"/>
      <c r="AZ19" s="6"/>
      <c r="BA19" s="6"/>
      <c r="BB19" s="6"/>
      <c r="BC19" s="6"/>
      <c r="BD19" s="6"/>
      <c r="BE19" s="9"/>
      <c r="BG19" s="10"/>
      <c r="BH19" s="6"/>
      <c r="BI19" s="6"/>
      <c r="BJ19" s="6"/>
      <c r="BK19" s="6"/>
      <c r="BL19" s="6"/>
      <c r="BM19" s="9"/>
    </row>
    <row r="20" spans="2:65" x14ac:dyDescent="0.3">
      <c r="B20" s="10"/>
      <c r="C20" s="6"/>
      <c r="D20" s="6"/>
      <c r="E20" s="8"/>
      <c r="F20" s="6"/>
      <c r="G20" s="6"/>
      <c r="H20" s="9"/>
      <c r="J20" s="12"/>
      <c r="K20" s="6"/>
      <c r="L20" s="6"/>
      <c r="M20" s="6"/>
      <c r="N20" s="6"/>
      <c r="O20" s="6"/>
      <c r="P20" s="9"/>
      <c r="R20" s="10"/>
      <c r="S20" s="6"/>
      <c r="T20" s="6"/>
      <c r="U20" s="6"/>
      <c r="V20" s="6"/>
      <c r="W20" s="6"/>
      <c r="X20" s="24"/>
      <c r="Z20" s="10"/>
      <c r="AA20" s="6"/>
      <c r="AB20" s="6"/>
      <c r="AC20" s="8"/>
      <c r="AD20" s="6"/>
      <c r="AE20" s="6"/>
      <c r="AF20" s="9"/>
      <c r="AI20" s="10"/>
      <c r="AJ20" s="6"/>
      <c r="AK20" s="6"/>
      <c r="AL20" s="8"/>
      <c r="AM20" s="6"/>
      <c r="AN20" s="6"/>
      <c r="AO20" s="9"/>
      <c r="AQ20" s="10"/>
      <c r="AR20" s="6"/>
      <c r="AS20" s="6"/>
      <c r="AT20" s="8"/>
      <c r="AU20" s="6"/>
      <c r="AV20" s="6"/>
      <c r="AW20" s="9"/>
      <c r="AY20" s="10"/>
      <c r="AZ20" s="6"/>
      <c r="BA20" s="6"/>
      <c r="BB20" s="6"/>
      <c r="BC20" s="6"/>
      <c r="BD20" s="6"/>
      <c r="BE20" s="9"/>
      <c r="BG20" s="10"/>
      <c r="BH20" s="6"/>
      <c r="BI20" s="6"/>
      <c r="BJ20" s="6"/>
      <c r="BK20" s="6"/>
      <c r="BL20" s="6"/>
      <c r="BM20" s="9"/>
    </row>
    <row r="21" spans="2:65" x14ac:dyDescent="0.3">
      <c r="B21" s="12"/>
      <c r="C21" s="6"/>
      <c r="D21" s="6"/>
      <c r="E21" s="8"/>
      <c r="F21" s="8"/>
      <c r="G21" s="8"/>
      <c r="H21" s="24"/>
      <c r="J21" s="12"/>
      <c r="K21" s="6"/>
      <c r="L21" s="6"/>
      <c r="M21" s="8"/>
      <c r="N21" s="8"/>
      <c r="O21" s="8"/>
      <c r="P21" s="24"/>
      <c r="R21" s="12"/>
      <c r="S21" s="8"/>
      <c r="T21" s="8"/>
      <c r="U21" s="8"/>
      <c r="V21" s="6"/>
      <c r="W21" s="6"/>
      <c r="X21" s="24"/>
      <c r="Z21" s="12"/>
      <c r="AA21" s="8"/>
      <c r="AB21" s="8"/>
      <c r="AC21" s="8"/>
      <c r="AD21" s="6"/>
      <c r="AE21" s="6"/>
      <c r="AF21" s="24"/>
      <c r="AI21" s="12"/>
      <c r="AJ21" s="8"/>
      <c r="AK21" s="8"/>
      <c r="AL21" s="8"/>
      <c r="AM21" s="6"/>
      <c r="AN21" s="6"/>
      <c r="AO21" s="9"/>
      <c r="AQ21" s="10"/>
      <c r="AR21" s="6"/>
      <c r="AS21" s="6"/>
      <c r="AT21" s="8"/>
      <c r="AU21" s="8"/>
      <c r="AV21" s="8"/>
      <c r="AW21" s="24"/>
      <c r="AY21" s="10"/>
      <c r="AZ21" s="6"/>
      <c r="BA21" s="6"/>
      <c r="BB21" s="8"/>
      <c r="BC21" s="8"/>
      <c r="BD21" s="8"/>
      <c r="BE21" s="24"/>
      <c r="BG21" s="12"/>
      <c r="BH21" s="8"/>
      <c r="BI21" s="8"/>
      <c r="BJ21" s="8"/>
      <c r="BK21" s="6"/>
      <c r="BL21" s="6"/>
      <c r="BM21" s="9"/>
    </row>
    <row r="22" spans="2:65" x14ac:dyDescent="0.3">
      <c r="B22" s="12"/>
      <c r="C22" s="6"/>
      <c r="D22" s="6"/>
      <c r="E22" s="6"/>
      <c r="F22" s="6"/>
      <c r="G22" s="6"/>
      <c r="H22" s="9"/>
      <c r="J22" s="10"/>
      <c r="K22" s="6"/>
      <c r="L22" s="6"/>
      <c r="M22" s="8"/>
      <c r="N22" s="6"/>
      <c r="O22" s="6"/>
      <c r="P22" s="9"/>
      <c r="R22" s="10"/>
      <c r="S22" s="6"/>
      <c r="T22" s="6"/>
      <c r="U22" s="8"/>
      <c r="V22" s="6"/>
      <c r="W22" s="6"/>
      <c r="X22" s="9"/>
      <c r="Z22" s="10"/>
      <c r="AA22" s="6"/>
      <c r="AB22" s="6"/>
      <c r="AC22" s="6"/>
      <c r="AD22" s="6"/>
      <c r="AE22" s="6"/>
      <c r="AF22" s="24"/>
      <c r="AI22" s="10"/>
      <c r="AJ22" s="6"/>
      <c r="AK22" s="6"/>
      <c r="AL22" s="6"/>
      <c r="AM22" s="6"/>
      <c r="AN22" s="6"/>
      <c r="AO22" s="9"/>
      <c r="AQ22" s="10"/>
      <c r="AR22" s="6"/>
      <c r="AS22" s="6"/>
      <c r="AT22" s="6"/>
      <c r="AU22" s="6"/>
      <c r="AV22" s="6"/>
      <c r="AW22" s="9"/>
      <c r="AY22" s="10"/>
      <c r="AZ22" s="6"/>
      <c r="BA22" s="6"/>
      <c r="BB22" s="8"/>
      <c r="BC22" s="6"/>
      <c r="BD22" s="6"/>
      <c r="BE22" s="9"/>
      <c r="BG22" s="10"/>
      <c r="BH22" s="6"/>
      <c r="BI22" s="6"/>
      <c r="BJ22" s="8"/>
      <c r="BK22" s="6"/>
      <c r="BL22" s="6"/>
      <c r="BM22" s="9"/>
    </row>
    <row r="23" spans="2:65" x14ac:dyDescent="0.3">
      <c r="B23" s="12"/>
      <c r="C23" s="6"/>
      <c r="D23" s="6"/>
      <c r="E23" s="6"/>
      <c r="F23" s="6"/>
      <c r="G23" s="6"/>
      <c r="H23" s="9"/>
      <c r="J23" s="10"/>
      <c r="K23" s="6"/>
      <c r="L23" s="6"/>
      <c r="M23" s="8"/>
      <c r="N23" s="6"/>
      <c r="O23" s="6"/>
      <c r="P23" s="9"/>
      <c r="R23" s="10"/>
      <c r="S23" s="6"/>
      <c r="T23" s="6"/>
      <c r="U23" s="8"/>
      <c r="V23" s="6"/>
      <c r="W23" s="6"/>
      <c r="X23" s="9"/>
      <c r="Z23" s="10"/>
      <c r="AA23" s="6"/>
      <c r="AB23" s="6"/>
      <c r="AC23" s="6"/>
      <c r="AD23" s="6"/>
      <c r="AE23" s="6"/>
      <c r="AF23" s="24"/>
      <c r="AI23" s="10"/>
      <c r="AJ23" s="6"/>
      <c r="AK23" s="6"/>
      <c r="AL23" s="6"/>
      <c r="AM23" s="6"/>
      <c r="AN23" s="6"/>
      <c r="AO23" s="9"/>
      <c r="AQ23" s="10"/>
      <c r="AR23" s="6"/>
      <c r="AS23" s="6"/>
      <c r="AT23" s="6"/>
      <c r="AU23" s="6"/>
      <c r="AV23" s="6"/>
      <c r="AW23" s="9"/>
      <c r="AY23" s="10"/>
      <c r="AZ23" s="6"/>
      <c r="BA23" s="6"/>
      <c r="BB23" s="8"/>
      <c r="BC23" s="6"/>
      <c r="BD23" s="6"/>
      <c r="BE23" s="9"/>
      <c r="BG23" s="10"/>
      <c r="BH23" s="6"/>
      <c r="BI23" s="6"/>
      <c r="BJ23" s="8"/>
      <c r="BK23" s="6"/>
      <c r="BL23" s="6"/>
      <c r="BM23" s="9"/>
    </row>
    <row r="24" spans="2:65" x14ac:dyDescent="0.3">
      <c r="B24" s="39"/>
      <c r="C24" s="21"/>
      <c r="D24" s="21"/>
      <c r="E24" s="21"/>
      <c r="F24" s="14"/>
      <c r="G24" s="14"/>
      <c r="H24" s="15"/>
      <c r="J24" s="13"/>
      <c r="K24" s="14"/>
      <c r="L24" s="14"/>
      <c r="M24" s="21"/>
      <c r="N24" s="14"/>
      <c r="O24" s="14"/>
      <c r="P24" s="15"/>
      <c r="R24" s="13"/>
      <c r="S24" s="14"/>
      <c r="T24" s="14"/>
      <c r="U24" s="21"/>
      <c r="V24" s="14"/>
      <c r="W24" s="14"/>
      <c r="X24" s="35"/>
      <c r="Y24" s="34"/>
      <c r="Z24" s="13"/>
      <c r="AA24" s="14"/>
      <c r="AB24" s="14"/>
      <c r="AC24" s="21"/>
      <c r="AD24" s="21"/>
      <c r="AE24" s="21"/>
      <c r="AF24" s="35"/>
      <c r="AI24" s="13"/>
      <c r="AJ24" s="14"/>
      <c r="AK24" s="14"/>
      <c r="AL24" s="14"/>
      <c r="AM24" s="14"/>
      <c r="AN24" s="14"/>
      <c r="AO24" s="15"/>
      <c r="AQ24" s="13"/>
      <c r="AR24" s="14"/>
      <c r="AS24" s="14"/>
      <c r="AT24" s="14"/>
      <c r="AU24" s="14"/>
      <c r="AV24" s="14"/>
      <c r="AW24" s="15"/>
      <c r="AY24" s="13"/>
      <c r="AZ24" s="14"/>
      <c r="BA24" s="14"/>
      <c r="BB24" s="21"/>
      <c r="BC24" s="14"/>
      <c r="BD24" s="14"/>
      <c r="BE24" s="15"/>
      <c r="BG24" s="13"/>
      <c r="BH24" s="14"/>
      <c r="BI24" s="14"/>
      <c r="BJ24" s="21"/>
      <c r="BK24" s="14"/>
      <c r="BL24" s="14"/>
      <c r="BM24" s="15"/>
    </row>
    <row r="26" spans="2:65" x14ac:dyDescent="0.3">
      <c r="B26" s="1"/>
      <c r="C26" s="2"/>
      <c r="D26" s="2"/>
      <c r="E26" s="4"/>
      <c r="F26" s="2"/>
      <c r="G26" s="2"/>
      <c r="H26" s="5"/>
      <c r="J26" s="1"/>
      <c r="K26" s="2"/>
      <c r="L26" s="2"/>
      <c r="M26" s="4"/>
      <c r="N26" s="2"/>
      <c r="O26" s="2"/>
      <c r="P26" s="5"/>
      <c r="R26" s="1"/>
      <c r="S26" s="2"/>
      <c r="T26" s="2"/>
      <c r="U26" s="4"/>
      <c r="V26" s="2"/>
      <c r="W26" s="2"/>
      <c r="X26" s="5"/>
      <c r="Z26" s="1"/>
      <c r="AA26" s="2"/>
      <c r="AB26" s="2"/>
      <c r="AC26" s="4"/>
      <c r="AD26" s="2"/>
      <c r="AE26" s="2"/>
      <c r="AF26" s="5"/>
      <c r="AI26" s="1"/>
      <c r="AJ26" s="2"/>
      <c r="AK26" s="2"/>
      <c r="AL26" s="2"/>
      <c r="AM26" s="2"/>
      <c r="AN26" s="2"/>
      <c r="AO26" s="5"/>
      <c r="AQ26" s="1"/>
      <c r="AR26" s="2"/>
      <c r="AS26" s="2"/>
      <c r="AT26" s="4"/>
      <c r="AU26" s="2"/>
      <c r="AV26" s="2"/>
      <c r="AW26" s="5"/>
      <c r="AY26" s="1"/>
      <c r="AZ26" s="2"/>
      <c r="BA26" s="2"/>
      <c r="BB26" s="2"/>
      <c r="BC26" s="2"/>
      <c r="BD26" s="2"/>
      <c r="BE26" s="5"/>
      <c r="BG26" s="1"/>
      <c r="BH26" s="2"/>
      <c r="BI26" s="2"/>
      <c r="BJ26" s="2"/>
      <c r="BK26" s="2"/>
      <c r="BL26" s="2"/>
      <c r="BM26" s="5"/>
    </row>
    <row r="27" spans="2:65" x14ac:dyDescent="0.3">
      <c r="B27" s="10"/>
      <c r="C27" s="6"/>
      <c r="D27" s="6"/>
      <c r="E27" s="8"/>
      <c r="F27" s="6"/>
      <c r="G27" s="6"/>
      <c r="H27" s="9"/>
      <c r="J27" s="10"/>
      <c r="K27" s="6"/>
      <c r="L27" s="6"/>
      <c r="M27" s="8"/>
      <c r="N27" s="6"/>
      <c r="O27" s="6"/>
      <c r="P27" s="9"/>
      <c r="R27" s="10"/>
      <c r="S27" s="6"/>
      <c r="T27" s="6"/>
      <c r="U27" s="6"/>
      <c r="V27" s="6"/>
      <c r="W27" s="6"/>
      <c r="X27" s="9"/>
      <c r="Z27" s="10"/>
      <c r="AA27" s="6"/>
      <c r="AB27" s="6"/>
      <c r="AC27" s="8"/>
      <c r="AD27" s="6"/>
      <c r="AE27" s="6"/>
      <c r="AF27" s="9"/>
      <c r="AI27" s="10"/>
      <c r="AJ27" s="6"/>
      <c r="AK27" s="6"/>
      <c r="AL27" s="6"/>
      <c r="AM27" s="6"/>
      <c r="AN27" s="6"/>
      <c r="AO27" s="9"/>
      <c r="AQ27" s="10"/>
      <c r="AR27" s="6"/>
      <c r="AS27" s="6"/>
      <c r="AT27" s="8"/>
      <c r="AU27" s="6"/>
      <c r="AV27" s="6"/>
      <c r="AW27" s="9"/>
      <c r="AY27" s="10"/>
      <c r="AZ27" s="6"/>
      <c r="BA27" s="6"/>
      <c r="BB27" s="6"/>
      <c r="BC27" s="6"/>
      <c r="BD27" s="6"/>
      <c r="BE27" s="9"/>
      <c r="BG27" s="10"/>
      <c r="BH27" s="6"/>
      <c r="BI27" s="6"/>
      <c r="BJ27" s="6"/>
      <c r="BK27" s="6"/>
      <c r="BL27" s="6"/>
      <c r="BM27" s="9"/>
    </row>
    <row r="28" spans="2:65" x14ac:dyDescent="0.3">
      <c r="B28" s="10"/>
      <c r="C28" s="6"/>
      <c r="D28" s="6"/>
      <c r="E28" s="8"/>
      <c r="F28" s="6"/>
      <c r="G28" s="6"/>
      <c r="H28" s="9"/>
      <c r="J28" s="10"/>
      <c r="K28" s="6"/>
      <c r="L28" s="6"/>
      <c r="M28" s="8"/>
      <c r="N28" s="6"/>
      <c r="O28" s="6"/>
      <c r="P28" s="9"/>
      <c r="R28" s="10"/>
      <c r="S28" s="6"/>
      <c r="T28" s="6"/>
      <c r="U28" s="6"/>
      <c r="V28" s="6"/>
      <c r="W28" s="6"/>
      <c r="X28" s="9"/>
      <c r="Z28" s="10"/>
      <c r="AA28" s="6"/>
      <c r="AB28" s="6"/>
      <c r="AC28" s="8"/>
      <c r="AD28" s="6"/>
      <c r="AE28" s="6"/>
      <c r="AF28" s="9"/>
      <c r="AI28" s="10"/>
      <c r="AJ28" s="6"/>
      <c r="AK28" s="6"/>
      <c r="AL28" s="6"/>
      <c r="AM28" s="6"/>
      <c r="AN28" s="6"/>
      <c r="AO28" s="9"/>
      <c r="AQ28" s="10"/>
      <c r="AR28" s="6"/>
      <c r="AS28" s="6"/>
      <c r="AT28" s="8"/>
      <c r="AU28" s="6"/>
      <c r="AV28" s="6"/>
      <c r="AW28" s="9"/>
      <c r="AY28" s="10"/>
      <c r="AZ28" s="6"/>
      <c r="BA28" s="6"/>
      <c r="BB28" s="6"/>
      <c r="BC28" s="6"/>
      <c r="BD28" s="6"/>
      <c r="BE28" s="9"/>
      <c r="BG28" s="10"/>
      <c r="BH28" s="6"/>
      <c r="BI28" s="6"/>
      <c r="BJ28" s="6"/>
      <c r="BK28" s="6"/>
      <c r="BL28" s="6"/>
      <c r="BM28" s="9"/>
    </row>
    <row r="29" spans="2:65" x14ac:dyDescent="0.3">
      <c r="B29" s="12"/>
      <c r="C29" s="8"/>
      <c r="D29" s="8"/>
      <c r="E29" s="8"/>
      <c r="F29" s="8"/>
      <c r="G29" s="8"/>
      <c r="H29" s="24"/>
      <c r="J29" s="12"/>
      <c r="K29" s="6"/>
      <c r="L29" s="6"/>
      <c r="M29" s="8"/>
      <c r="N29" s="8"/>
      <c r="O29" s="8"/>
      <c r="P29" s="24"/>
      <c r="R29" s="12"/>
      <c r="S29" s="8"/>
      <c r="T29" s="8"/>
      <c r="U29" s="8"/>
      <c r="V29" s="8"/>
      <c r="W29" s="8"/>
      <c r="X29" s="24"/>
      <c r="Z29" s="12"/>
      <c r="AA29" s="8"/>
      <c r="AB29" s="8"/>
      <c r="AC29" s="8"/>
      <c r="AD29" s="6"/>
      <c r="AE29" s="6"/>
      <c r="AF29" s="24"/>
      <c r="AI29" s="12"/>
      <c r="AJ29" s="8"/>
      <c r="AK29" s="8"/>
      <c r="AL29" s="8"/>
      <c r="AM29" s="8"/>
      <c r="AN29" s="8"/>
      <c r="AO29" s="24"/>
      <c r="AQ29" s="10"/>
      <c r="AR29" s="6"/>
      <c r="AS29" s="6"/>
      <c r="AT29" s="8"/>
      <c r="AU29" s="6"/>
      <c r="AV29" s="6"/>
      <c r="AW29" s="9"/>
      <c r="AY29" s="10"/>
      <c r="AZ29" s="6"/>
      <c r="BA29" s="6"/>
      <c r="BB29" s="6"/>
      <c r="BC29" s="6"/>
      <c r="BD29" s="6"/>
      <c r="BE29" s="9"/>
      <c r="BG29" s="10"/>
      <c r="BH29" s="6"/>
      <c r="BI29" s="6"/>
      <c r="BJ29" s="6"/>
      <c r="BK29" s="6"/>
      <c r="BL29" s="6"/>
      <c r="BM29" s="9"/>
    </row>
    <row r="30" spans="2:65" x14ac:dyDescent="0.3">
      <c r="B30" s="10"/>
      <c r="C30" s="6"/>
      <c r="D30" s="6"/>
      <c r="E30" s="6"/>
      <c r="F30" s="6"/>
      <c r="G30" s="6"/>
      <c r="H30" s="9"/>
      <c r="J30" s="10"/>
      <c r="K30" s="6"/>
      <c r="L30" s="6"/>
      <c r="M30" s="8"/>
      <c r="N30" s="6"/>
      <c r="O30" s="6"/>
      <c r="P30" s="9"/>
      <c r="R30" s="10"/>
      <c r="S30" s="6"/>
      <c r="T30" s="6"/>
      <c r="U30" s="8"/>
      <c r="V30" s="6"/>
      <c r="W30" s="6"/>
      <c r="X30" s="9"/>
      <c r="Z30" s="10"/>
      <c r="AA30" s="6"/>
      <c r="AB30" s="6"/>
      <c r="AC30" s="8"/>
      <c r="AD30" s="6"/>
      <c r="AE30" s="6"/>
      <c r="AF30" s="9"/>
      <c r="AI30" s="10"/>
      <c r="AJ30" s="6"/>
      <c r="AK30" s="6"/>
      <c r="AL30" s="6"/>
      <c r="AM30" s="6"/>
      <c r="AN30" s="6"/>
      <c r="AO30" s="9"/>
      <c r="AQ30" s="10"/>
      <c r="AR30" s="6"/>
      <c r="AS30" s="6"/>
      <c r="AT30" s="8"/>
      <c r="AU30" s="6"/>
      <c r="AV30" s="6"/>
      <c r="AW30" s="9"/>
      <c r="AY30" s="10"/>
      <c r="AZ30" s="6"/>
      <c r="BA30" s="6"/>
      <c r="BB30" s="6"/>
      <c r="BC30" s="6"/>
      <c r="BD30" s="6"/>
      <c r="BE30" s="9"/>
      <c r="BG30" s="10"/>
      <c r="BH30" s="6"/>
      <c r="BI30" s="6"/>
      <c r="BJ30" s="6"/>
      <c r="BK30" s="6"/>
      <c r="BL30" s="6"/>
      <c r="BM30" s="9"/>
    </row>
    <row r="31" spans="2:65" x14ac:dyDescent="0.3">
      <c r="B31" s="10"/>
      <c r="C31" s="6"/>
      <c r="D31" s="6"/>
      <c r="E31" s="6"/>
      <c r="F31" s="6"/>
      <c r="G31" s="6"/>
      <c r="H31" s="9"/>
      <c r="J31" s="10"/>
      <c r="K31" s="6"/>
      <c r="L31" s="6"/>
      <c r="M31" s="8"/>
      <c r="N31" s="6"/>
      <c r="O31" s="6"/>
      <c r="P31" s="9"/>
      <c r="R31" s="10"/>
      <c r="S31" s="6"/>
      <c r="T31" s="6"/>
      <c r="U31" s="8"/>
      <c r="V31" s="6"/>
      <c r="W31" s="6"/>
      <c r="X31" s="9"/>
      <c r="Z31" s="10"/>
      <c r="AA31" s="6"/>
      <c r="AB31" s="6"/>
      <c r="AC31" s="8"/>
      <c r="AD31" s="6"/>
      <c r="AE31" s="6"/>
      <c r="AF31" s="9"/>
      <c r="AI31" s="10"/>
      <c r="AJ31" s="6"/>
      <c r="AK31" s="6"/>
      <c r="AL31" s="6"/>
      <c r="AM31" s="6"/>
      <c r="AN31" s="6"/>
      <c r="AO31" s="9"/>
      <c r="AQ31" s="10"/>
      <c r="AR31" s="6"/>
      <c r="AS31" s="6"/>
      <c r="AT31" s="8"/>
      <c r="AU31" s="6"/>
      <c r="AV31" s="6"/>
      <c r="AW31" s="9"/>
      <c r="AY31" s="10"/>
      <c r="AZ31" s="6"/>
      <c r="BA31" s="6"/>
      <c r="BB31" s="6"/>
      <c r="BC31" s="6"/>
      <c r="BD31" s="6"/>
      <c r="BE31" s="9"/>
      <c r="BG31" s="10"/>
      <c r="BH31" s="6"/>
      <c r="BI31" s="6"/>
      <c r="BJ31" s="6"/>
      <c r="BK31" s="6"/>
      <c r="BL31" s="6"/>
      <c r="BM31" s="9"/>
    </row>
    <row r="32" spans="2:65" x14ac:dyDescent="0.3">
      <c r="B32" s="13"/>
      <c r="C32" s="14"/>
      <c r="D32" s="14"/>
      <c r="E32" s="21"/>
      <c r="F32" s="14"/>
      <c r="G32" s="14"/>
      <c r="H32" s="15"/>
      <c r="J32" s="13"/>
      <c r="K32" s="14"/>
      <c r="L32" s="14"/>
      <c r="M32" s="21"/>
      <c r="N32" s="14"/>
      <c r="O32" s="14"/>
      <c r="P32" s="15"/>
      <c r="R32" s="13"/>
      <c r="S32" s="14"/>
      <c r="T32" s="14"/>
      <c r="U32" s="21"/>
      <c r="V32" s="14"/>
      <c r="W32" s="14"/>
      <c r="X32" s="15"/>
      <c r="Z32" s="13"/>
      <c r="AA32" s="14"/>
      <c r="AB32" s="14"/>
      <c r="AC32" s="21"/>
      <c r="AD32" s="14"/>
      <c r="AE32" s="14"/>
      <c r="AF32" s="15"/>
      <c r="AI32" s="13"/>
      <c r="AJ32" s="14"/>
      <c r="AK32" s="14"/>
      <c r="AL32" s="14"/>
      <c r="AM32" s="14"/>
      <c r="AN32" s="14"/>
      <c r="AO32" s="15"/>
      <c r="AQ32" s="13"/>
      <c r="AR32" s="14"/>
      <c r="AS32" s="14"/>
      <c r="AT32" s="21"/>
      <c r="AU32" s="14"/>
      <c r="AV32" s="14"/>
      <c r="AW32" s="15"/>
      <c r="AY32" s="13"/>
      <c r="AZ32" s="14"/>
      <c r="BA32" s="14"/>
      <c r="BB32" s="14"/>
      <c r="BC32" s="14"/>
      <c r="BD32" s="14"/>
      <c r="BE32" s="15"/>
      <c r="BG32" s="13"/>
      <c r="BH32" s="14"/>
      <c r="BI32" s="14"/>
      <c r="BJ32" s="14"/>
      <c r="BK32" s="14"/>
      <c r="BL32" s="14"/>
      <c r="BM32" s="15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F32"/>
  <sheetViews>
    <sheetView workbookViewId="0">
      <selection sqref="A1:XFD1048576"/>
    </sheetView>
  </sheetViews>
  <sheetFormatPr defaultColWidth="2.6640625" defaultRowHeight="14.4" x14ac:dyDescent="0.3"/>
  <sheetData>
    <row r="2" spans="2:32" x14ac:dyDescent="0.3">
      <c r="B2" s="1"/>
      <c r="C2" s="2"/>
      <c r="D2" s="2"/>
      <c r="E2" s="4"/>
      <c r="F2" s="2"/>
      <c r="G2" s="2"/>
      <c r="H2" s="5"/>
      <c r="J2" s="1"/>
      <c r="K2" s="2"/>
      <c r="L2" s="2"/>
      <c r="M2" s="4"/>
      <c r="N2" s="2"/>
      <c r="O2" s="2"/>
      <c r="P2" s="5"/>
      <c r="R2" s="1"/>
      <c r="S2" s="2"/>
      <c r="T2" s="2"/>
      <c r="U2" s="4"/>
      <c r="V2" s="2"/>
      <c r="W2" s="2"/>
      <c r="X2" s="5"/>
      <c r="Z2" s="1"/>
      <c r="AA2" s="2"/>
      <c r="AB2" s="2"/>
      <c r="AC2" s="4"/>
      <c r="AD2" s="2"/>
      <c r="AE2" s="2"/>
      <c r="AF2" s="5"/>
    </row>
    <row r="3" spans="2:32" x14ac:dyDescent="0.3">
      <c r="B3" s="10"/>
      <c r="C3" s="6"/>
      <c r="D3" s="6"/>
      <c r="E3" s="6"/>
      <c r="F3" s="6"/>
      <c r="G3" s="6"/>
      <c r="H3" s="9"/>
      <c r="J3" s="10"/>
      <c r="K3" s="6"/>
      <c r="L3" s="6"/>
      <c r="M3" s="8"/>
      <c r="N3" s="6"/>
      <c r="O3" s="6"/>
      <c r="P3" s="9"/>
      <c r="R3" s="10"/>
      <c r="S3" s="6"/>
      <c r="T3" s="6"/>
      <c r="U3" s="6"/>
      <c r="V3" s="6"/>
      <c r="W3" s="6"/>
      <c r="X3" s="9"/>
      <c r="Z3" s="10"/>
      <c r="AA3" s="6"/>
      <c r="AB3" s="6"/>
      <c r="AC3" s="8"/>
      <c r="AD3" s="6"/>
      <c r="AE3" s="6"/>
      <c r="AF3" s="9"/>
    </row>
    <row r="4" spans="2:32" x14ac:dyDescent="0.3">
      <c r="B4" s="10"/>
      <c r="C4" s="6"/>
      <c r="D4" s="6"/>
      <c r="E4" s="6"/>
      <c r="F4" s="6"/>
      <c r="G4" s="6"/>
      <c r="H4" s="9"/>
      <c r="J4" s="10"/>
      <c r="K4" s="6"/>
      <c r="L4" s="6"/>
      <c r="M4" s="8"/>
      <c r="N4" s="6"/>
      <c r="O4" s="6"/>
      <c r="P4" s="9"/>
      <c r="R4" s="10"/>
      <c r="S4" s="6"/>
      <c r="T4" s="6"/>
      <c r="U4" s="6"/>
      <c r="V4" s="6"/>
      <c r="W4" s="6"/>
      <c r="X4" s="9"/>
      <c r="Z4" s="10"/>
      <c r="AA4" s="6"/>
      <c r="AB4" s="6"/>
      <c r="AC4" s="8"/>
      <c r="AD4" s="6"/>
      <c r="AE4" s="6"/>
      <c r="AF4" s="9"/>
    </row>
    <row r="5" spans="2:32" x14ac:dyDescent="0.3">
      <c r="B5" s="12"/>
      <c r="C5" s="6"/>
      <c r="D5" s="6"/>
      <c r="E5" s="6"/>
      <c r="F5" s="6"/>
      <c r="G5" s="6"/>
      <c r="H5" s="24"/>
      <c r="J5" s="12"/>
      <c r="K5" s="6"/>
      <c r="L5" s="6"/>
      <c r="M5" s="8"/>
      <c r="N5" s="6"/>
      <c r="O5" s="6"/>
      <c r="P5" s="24"/>
      <c r="R5" s="12"/>
      <c r="S5" s="8"/>
      <c r="T5" s="8"/>
      <c r="U5" s="8"/>
      <c r="V5" s="8"/>
      <c r="W5" s="8"/>
      <c r="X5" s="24"/>
      <c r="Z5" s="12"/>
      <c r="AA5" s="8"/>
      <c r="AB5" s="8"/>
      <c r="AC5" s="8"/>
      <c r="AD5" s="8"/>
      <c r="AE5" s="8"/>
      <c r="AF5" s="24"/>
    </row>
    <row r="6" spans="2:32" x14ac:dyDescent="0.3">
      <c r="B6" s="10"/>
      <c r="C6" s="6"/>
      <c r="D6" s="6"/>
      <c r="E6" s="6"/>
      <c r="F6" s="6"/>
      <c r="G6" s="6"/>
      <c r="H6" s="9"/>
      <c r="J6" s="10"/>
      <c r="K6" s="6"/>
      <c r="L6" s="6"/>
      <c r="M6" s="8"/>
      <c r="N6" s="6"/>
      <c r="O6" s="6"/>
      <c r="P6" s="9"/>
      <c r="R6" s="10"/>
      <c r="S6" s="6"/>
      <c r="T6" s="6"/>
      <c r="U6" s="6"/>
      <c r="V6" s="6"/>
      <c r="W6" s="6"/>
      <c r="X6" s="9"/>
      <c r="Z6" s="10"/>
      <c r="AA6" s="6"/>
      <c r="AB6" s="6"/>
      <c r="AC6" s="8"/>
      <c r="AD6" s="6"/>
      <c r="AE6" s="6"/>
      <c r="AF6" s="9"/>
    </row>
    <row r="7" spans="2:32" x14ac:dyDescent="0.3">
      <c r="B7" s="10"/>
      <c r="C7" s="6"/>
      <c r="D7" s="6"/>
      <c r="E7" s="6"/>
      <c r="F7" s="6"/>
      <c r="G7" s="6"/>
      <c r="H7" s="9"/>
      <c r="J7" s="10"/>
      <c r="K7" s="6"/>
      <c r="L7" s="6"/>
      <c r="M7" s="8"/>
      <c r="N7" s="6"/>
      <c r="O7" s="6"/>
      <c r="P7" s="9"/>
      <c r="R7" s="10"/>
      <c r="S7" s="6"/>
      <c r="T7" s="6"/>
      <c r="U7" s="6"/>
      <c r="V7" s="6"/>
      <c r="W7" s="6"/>
      <c r="X7" s="9"/>
      <c r="Z7" s="10"/>
      <c r="AA7" s="6"/>
      <c r="AB7" s="6"/>
      <c r="AC7" s="8"/>
      <c r="AD7" s="6"/>
      <c r="AE7" s="6"/>
      <c r="AF7" s="9"/>
    </row>
    <row r="8" spans="2:32" x14ac:dyDescent="0.3">
      <c r="B8" s="13"/>
      <c r="C8" s="14"/>
      <c r="D8" s="14"/>
      <c r="E8" s="21"/>
      <c r="F8" s="14"/>
      <c r="G8" s="14"/>
      <c r="H8" s="15"/>
      <c r="J8" s="13"/>
      <c r="K8" s="14"/>
      <c r="L8" s="14"/>
      <c r="M8" s="21"/>
      <c r="N8" s="14"/>
      <c r="O8" s="14"/>
      <c r="P8" s="15"/>
      <c r="R8" s="13"/>
      <c r="S8" s="14"/>
      <c r="T8" s="14"/>
      <c r="U8" s="21"/>
      <c r="V8" s="14"/>
      <c r="W8" s="14"/>
      <c r="X8" s="15"/>
      <c r="Z8" s="13"/>
      <c r="AA8" s="14"/>
      <c r="AB8" s="14"/>
      <c r="AC8" s="21"/>
      <c r="AD8" s="14"/>
      <c r="AE8" s="14"/>
      <c r="AF8" s="15"/>
    </row>
    <row r="10" spans="2:32" x14ac:dyDescent="0.3">
      <c r="B10" s="1"/>
      <c r="C10" s="2"/>
      <c r="D10" s="2"/>
      <c r="E10" s="4"/>
      <c r="F10" s="2"/>
      <c r="G10" s="2"/>
      <c r="H10" s="5"/>
      <c r="J10" s="1"/>
      <c r="K10" s="2"/>
      <c r="L10" s="2"/>
      <c r="M10" s="4"/>
      <c r="N10" s="2"/>
      <c r="O10" s="2"/>
      <c r="P10" s="5"/>
      <c r="R10" s="1"/>
      <c r="S10" s="2"/>
      <c r="T10" s="2"/>
      <c r="U10" s="4"/>
      <c r="V10" s="2"/>
      <c r="W10" s="2"/>
      <c r="X10" s="5"/>
      <c r="Z10" s="1"/>
      <c r="AA10" s="2"/>
      <c r="AB10" s="2"/>
      <c r="AC10" s="4"/>
      <c r="AD10" s="2"/>
      <c r="AE10" s="2"/>
      <c r="AF10" s="5"/>
    </row>
    <row r="11" spans="2:32" x14ac:dyDescent="0.3">
      <c r="B11" s="10"/>
      <c r="C11" s="6"/>
      <c r="D11" s="6"/>
      <c r="E11" s="8"/>
      <c r="F11" s="6"/>
      <c r="G11" s="6"/>
      <c r="H11" s="9"/>
      <c r="J11" s="10"/>
      <c r="K11" s="6"/>
      <c r="L11" s="6"/>
      <c r="M11" s="6"/>
      <c r="N11" s="6"/>
      <c r="O11" s="6"/>
      <c r="P11" s="9"/>
      <c r="R11" s="10"/>
      <c r="S11" s="6"/>
      <c r="T11" s="6"/>
      <c r="U11" s="6"/>
      <c r="V11" s="6"/>
      <c r="W11" s="6"/>
      <c r="X11" s="9"/>
      <c r="Z11" s="10"/>
      <c r="AA11" s="6"/>
      <c r="AB11" s="6"/>
      <c r="AC11" s="8"/>
      <c r="AD11" s="6"/>
      <c r="AE11" s="6"/>
      <c r="AF11" s="9"/>
    </row>
    <row r="12" spans="2:32" x14ac:dyDescent="0.3">
      <c r="B12" s="10"/>
      <c r="C12" s="6"/>
      <c r="D12" s="6"/>
      <c r="E12" s="8"/>
      <c r="F12" s="6"/>
      <c r="G12" s="6"/>
      <c r="H12" s="9"/>
      <c r="J12" s="10"/>
      <c r="K12" s="6"/>
      <c r="L12" s="6"/>
      <c r="M12" s="6"/>
      <c r="N12" s="6"/>
      <c r="O12" s="6"/>
      <c r="P12" s="9"/>
      <c r="R12" s="10"/>
      <c r="S12" s="6"/>
      <c r="T12" s="6"/>
      <c r="U12" s="6"/>
      <c r="V12" s="6"/>
      <c r="W12" s="6"/>
      <c r="X12" s="9"/>
      <c r="Z12" s="10"/>
      <c r="AA12" s="6"/>
      <c r="AB12" s="6"/>
      <c r="AC12" s="8"/>
      <c r="AD12" s="6"/>
      <c r="AE12" s="6"/>
      <c r="AF12" s="9"/>
    </row>
    <row r="13" spans="2:32" x14ac:dyDescent="0.3">
      <c r="B13" s="12"/>
      <c r="C13" s="6"/>
      <c r="D13" s="6"/>
      <c r="E13" s="8"/>
      <c r="F13" s="8"/>
      <c r="G13" s="8"/>
      <c r="H13" s="24"/>
      <c r="J13" s="12"/>
      <c r="K13" s="6"/>
      <c r="L13" s="6"/>
      <c r="M13" s="8"/>
      <c r="N13" s="8"/>
      <c r="O13" s="8"/>
      <c r="P13" s="24"/>
      <c r="R13" s="12"/>
      <c r="S13" s="8"/>
      <c r="T13" s="8"/>
      <c r="U13" s="8"/>
      <c r="V13" s="6"/>
      <c r="W13" s="6"/>
      <c r="X13" s="24"/>
      <c r="Z13" s="12"/>
      <c r="AA13" s="8"/>
      <c r="AB13" s="8"/>
      <c r="AC13" s="8"/>
      <c r="AD13" s="6"/>
      <c r="AE13" s="6"/>
      <c r="AF13" s="24"/>
    </row>
    <row r="14" spans="2:32" x14ac:dyDescent="0.3">
      <c r="B14" s="10"/>
      <c r="C14" s="6"/>
      <c r="D14" s="6"/>
      <c r="E14" s="6"/>
      <c r="F14" s="6"/>
      <c r="G14" s="6"/>
      <c r="H14" s="9"/>
      <c r="J14" s="10"/>
      <c r="K14" s="6"/>
      <c r="L14" s="6"/>
      <c r="M14" s="8"/>
      <c r="N14" s="6"/>
      <c r="O14" s="6"/>
      <c r="P14" s="9"/>
      <c r="R14" s="10"/>
      <c r="S14" s="6"/>
      <c r="T14" s="6"/>
      <c r="U14" s="8"/>
      <c r="V14" s="6"/>
      <c r="W14" s="6"/>
      <c r="X14" s="9"/>
      <c r="Z14" s="10"/>
      <c r="AA14" s="6"/>
      <c r="AB14" s="6"/>
      <c r="AC14" s="6"/>
      <c r="AD14" s="6"/>
      <c r="AE14" s="6"/>
      <c r="AF14" s="9"/>
    </row>
    <row r="15" spans="2:32" x14ac:dyDescent="0.3">
      <c r="B15" s="10"/>
      <c r="C15" s="6"/>
      <c r="D15" s="6"/>
      <c r="E15" s="6"/>
      <c r="F15" s="6"/>
      <c r="G15" s="6"/>
      <c r="H15" s="9"/>
      <c r="J15" s="10"/>
      <c r="K15" s="6"/>
      <c r="L15" s="6"/>
      <c r="M15" s="8"/>
      <c r="N15" s="6"/>
      <c r="O15" s="6"/>
      <c r="P15" s="9"/>
      <c r="R15" s="10"/>
      <c r="S15" s="6"/>
      <c r="T15" s="6"/>
      <c r="U15" s="8"/>
      <c r="V15" s="6"/>
      <c r="W15" s="6"/>
      <c r="X15" s="9"/>
      <c r="Z15" s="10"/>
      <c r="AA15" s="6"/>
      <c r="AB15" s="6"/>
      <c r="AC15" s="6"/>
      <c r="AD15" s="6"/>
      <c r="AE15" s="6"/>
      <c r="AF15" s="9"/>
    </row>
    <row r="16" spans="2:32" x14ac:dyDescent="0.3">
      <c r="B16" s="13"/>
      <c r="C16" s="14"/>
      <c r="D16" s="14"/>
      <c r="E16" s="21"/>
      <c r="F16" s="14"/>
      <c r="G16" s="14"/>
      <c r="H16" s="15"/>
      <c r="J16" s="13"/>
      <c r="K16" s="14"/>
      <c r="L16" s="14"/>
      <c r="M16" s="21"/>
      <c r="N16" s="14"/>
      <c r="O16" s="14"/>
      <c r="P16" s="15"/>
      <c r="R16" s="13"/>
      <c r="S16" s="14"/>
      <c r="T16" s="14"/>
      <c r="U16" s="21"/>
      <c r="V16" s="14"/>
      <c r="W16" s="14"/>
      <c r="X16" s="15"/>
      <c r="Z16" s="13"/>
      <c r="AA16" s="14"/>
      <c r="AB16" s="14"/>
      <c r="AC16" s="21"/>
      <c r="AD16" s="14"/>
      <c r="AE16" s="14"/>
      <c r="AF16" s="15"/>
    </row>
    <row r="18" spans="2:32" x14ac:dyDescent="0.3">
      <c r="B18" s="1"/>
      <c r="C18" s="2"/>
      <c r="D18" s="2"/>
      <c r="E18" s="4"/>
      <c r="F18" s="2"/>
      <c r="G18" s="2"/>
      <c r="H18" s="5"/>
      <c r="J18" s="38"/>
      <c r="K18" s="4"/>
      <c r="L18" s="4"/>
      <c r="M18" s="4"/>
      <c r="N18" s="2"/>
      <c r="O18" s="2"/>
      <c r="P18" s="5"/>
      <c r="R18" s="1"/>
      <c r="S18" s="2"/>
      <c r="T18" s="2"/>
      <c r="U18" s="4"/>
      <c r="V18" s="4"/>
      <c r="W18" s="4"/>
      <c r="X18" s="37"/>
      <c r="Z18" s="1"/>
      <c r="AA18" s="2"/>
      <c r="AB18" s="2"/>
      <c r="AC18" s="4"/>
      <c r="AD18" s="2"/>
      <c r="AE18" s="2"/>
      <c r="AF18" s="5"/>
    </row>
    <row r="19" spans="2:32" x14ac:dyDescent="0.3">
      <c r="B19" s="10"/>
      <c r="C19" s="6"/>
      <c r="D19" s="6"/>
      <c r="E19" s="8"/>
      <c r="F19" s="6"/>
      <c r="G19" s="6"/>
      <c r="H19" s="9"/>
      <c r="J19" s="12"/>
      <c r="K19" s="6"/>
      <c r="L19" s="6"/>
      <c r="M19" s="6"/>
      <c r="N19" s="6"/>
      <c r="O19" s="6"/>
      <c r="P19" s="9"/>
      <c r="R19" s="10"/>
      <c r="S19" s="6"/>
      <c r="T19" s="6"/>
      <c r="U19" s="6"/>
      <c r="V19" s="6"/>
      <c r="W19" s="6"/>
      <c r="X19" s="24"/>
      <c r="Z19" s="10"/>
      <c r="AA19" s="6"/>
      <c r="AB19" s="6"/>
      <c r="AC19" s="8"/>
      <c r="AD19" s="6"/>
      <c r="AE19" s="6"/>
      <c r="AF19" s="9"/>
    </row>
    <row r="20" spans="2:32" x14ac:dyDescent="0.3">
      <c r="B20" s="10"/>
      <c r="C20" s="6"/>
      <c r="D20" s="6"/>
      <c r="E20" s="8"/>
      <c r="F20" s="6"/>
      <c r="G20" s="6"/>
      <c r="H20" s="9"/>
      <c r="J20" s="12"/>
      <c r="K20" s="6"/>
      <c r="L20" s="6"/>
      <c r="M20" s="6"/>
      <c r="N20" s="6"/>
      <c r="O20" s="6"/>
      <c r="P20" s="9"/>
      <c r="R20" s="10"/>
      <c r="S20" s="6"/>
      <c r="T20" s="6"/>
      <c r="U20" s="6"/>
      <c r="V20" s="6"/>
      <c r="W20" s="6"/>
      <c r="X20" s="24"/>
      <c r="Z20" s="10"/>
      <c r="AA20" s="6"/>
      <c r="AB20" s="6"/>
      <c r="AC20" s="8"/>
      <c r="AD20" s="6"/>
      <c r="AE20" s="6"/>
      <c r="AF20" s="9"/>
    </row>
    <row r="21" spans="2:32" x14ac:dyDescent="0.3">
      <c r="B21" s="12"/>
      <c r="C21" s="6"/>
      <c r="D21" s="6"/>
      <c r="E21" s="8"/>
      <c r="F21" s="8"/>
      <c r="G21" s="8"/>
      <c r="H21" s="24"/>
      <c r="J21" s="12"/>
      <c r="K21" s="6"/>
      <c r="L21" s="6"/>
      <c r="M21" s="8"/>
      <c r="N21" s="8"/>
      <c r="O21" s="8"/>
      <c r="P21" s="24"/>
      <c r="R21" s="12"/>
      <c r="S21" s="8"/>
      <c r="T21" s="8"/>
      <c r="U21" s="8"/>
      <c r="V21" s="6"/>
      <c r="W21" s="6"/>
      <c r="X21" s="24"/>
      <c r="Z21" s="12"/>
      <c r="AA21" s="8"/>
      <c r="AB21" s="8"/>
      <c r="AC21" s="8"/>
      <c r="AD21" s="6"/>
      <c r="AE21" s="6"/>
      <c r="AF21" s="24"/>
    </row>
    <row r="22" spans="2:32" x14ac:dyDescent="0.3">
      <c r="B22" s="12"/>
      <c r="C22" s="6"/>
      <c r="D22" s="6"/>
      <c r="E22" s="6"/>
      <c r="F22" s="6"/>
      <c r="G22" s="6"/>
      <c r="H22" s="9"/>
      <c r="J22" s="10"/>
      <c r="K22" s="6"/>
      <c r="L22" s="6"/>
      <c r="M22" s="8"/>
      <c r="N22" s="6"/>
      <c r="O22" s="6"/>
      <c r="P22" s="9"/>
      <c r="R22" s="10"/>
      <c r="S22" s="6"/>
      <c r="T22" s="6"/>
      <c r="U22" s="8"/>
      <c r="V22" s="6"/>
      <c r="W22" s="6"/>
      <c r="X22" s="9"/>
      <c r="Z22" s="10"/>
      <c r="AA22" s="6"/>
      <c r="AB22" s="6"/>
      <c r="AC22" s="6"/>
      <c r="AD22" s="6"/>
      <c r="AE22" s="6"/>
      <c r="AF22" s="24"/>
    </row>
    <row r="23" spans="2:32" x14ac:dyDescent="0.3">
      <c r="B23" s="12"/>
      <c r="C23" s="6"/>
      <c r="D23" s="6"/>
      <c r="E23" s="6"/>
      <c r="F23" s="6"/>
      <c r="G23" s="6"/>
      <c r="H23" s="9"/>
      <c r="J23" s="10"/>
      <c r="K23" s="6"/>
      <c r="L23" s="6"/>
      <c r="M23" s="8"/>
      <c r="N23" s="6"/>
      <c r="O23" s="6"/>
      <c r="P23" s="9"/>
      <c r="R23" s="10"/>
      <c r="S23" s="6"/>
      <c r="T23" s="6"/>
      <c r="U23" s="8"/>
      <c r="V23" s="6"/>
      <c r="W23" s="6"/>
      <c r="X23" s="9"/>
      <c r="Z23" s="10"/>
      <c r="AA23" s="6"/>
      <c r="AB23" s="6"/>
      <c r="AC23" s="6"/>
      <c r="AD23" s="6"/>
      <c r="AE23" s="6"/>
      <c r="AF23" s="24"/>
    </row>
    <row r="24" spans="2:32" x14ac:dyDescent="0.3">
      <c r="B24" s="39"/>
      <c r="C24" s="21"/>
      <c r="D24" s="21"/>
      <c r="E24" s="21"/>
      <c r="F24" s="14"/>
      <c r="G24" s="14"/>
      <c r="H24" s="15"/>
      <c r="J24" s="13"/>
      <c r="K24" s="14"/>
      <c r="L24" s="14"/>
      <c r="M24" s="21"/>
      <c r="N24" s="14"/>
      <c r="O24" s="14"/>
      <c r="P24" s="15"/>
      <c r="R24" s="13"/>
      <c r="S24" s="14"/>
      <c r="T24" s="14"/>
      <c r="U24" s="21"/>
      <c r="V24" s="14"/>
      <c r="W24" s="14"/>
      <c r="X24" s="35"/>
      <c r="Y24" s="36"/>
      <c r="Z24" s="13"/>
      <c r="AA24" s="14"/>
      <c r="AB24" s="14"/>
      <c r="AC24" s="21"/>
      <c r="AD24" s="21"/>
      <c r="AE24" s="21"/>
      <c r="AF24" s="35"/>
    </row>
    <row r="26" spans="2:32" x14ac:dyDescent="0.3">
      <c r="B26" s="1"/>
      <c r="C26" s="2"/>
      <c r="D26" s="2"/>
      <c r="E26" s="4"/>
      <c r="F26" s="2"/>
      <c r="G26" s="2"/>
      <c r="H26" s="5"/>
      <c r="J26" s="1"/>
      <c r="K26" s="2"/>
      <c r="L26" s="2"/>
      <c r="M26" s="4"/>
      <c r="N26" s="2"/>
      <c r="O26" s="2"/>
      <c r="P26" s="5"/>
      <c r="R26" s="1"/>
      <c r="S26" s="2"/>
      <c r="T26" s="2"/>
      <c r="U26" s="4"/>
      <c r="V26" s="2"/>
      <c r="W26" s="2"/>
      <c r="X26" s="5"/>
      <c r="Z26" s="1"/>
      <c r="AA26" s="2"/>
      <c r="AB26" s="2"/>
      <c r="AC26" s="4"/>
      <c r="AD26" s="2"/>
      <c r="AE26" s="2"/>
      <c r="AF26" s="5"/>
    </row>
    <row r="27" spans="2:32" x14ac:dyDescent="0.3">
      <c r="B27" s="10"/>
      <c r="C27" s="6"/>
      <c r="D27" s="6"/>
      <c r="E27" s="8"/>
      <c r="F27" s="6"/>
      <c r="G27" s="6"/>
      <c r="H27" s="9"/>
      <c r="J27" s="10"/>
      <c r="K27" s="6"/>
      <c r="L27" s="6"/>
      <c r="M27" s="8"/>
      <c r="N27" s="6"/>
      <c r="O27" s="6"/>
      <c r="P27" s="9"/>
      <c r="R27" s="10"/>
      <c r="S27" s="6"/>
      <c r="T27" s="6"/>
      <c r="U27" s="6"/>
      <c r="V27" s="6"/>
      <c r="W27" s="6"/>
      <c r="X27" s="9"/>
      <c r="Z27" s="10"/>
      <c r="AA27" s="6"/>
      <c r="AB27" s="6"/>
      <c r="AC27" s="8"/>
      <c r="AD27" s="6"/>
      <c r="AE27" s="6"/>
      <c r="AF27" s="9"/>
    </row>
    <row r="28" spans="2:32" x14ac:dyDescent="0.3">
      <c r="B28" s="10"/>
      <c r="C28" s="6"/>
      <c r="D28" s="6"/>
      <c r="E28" s="8"/>
      <c r="F28" s="6"/>
      <c r="G28" s="6"/>
      <c r="H28" s="9"/>
      <c r="J28" s="10"/>
      <c r="K28" s="6"/>
      <c r="L28" s="6"/>
      <c r="M28" s="8"/>
      <c r="N28" s="6"/>
      <c r="O28" s="6"/>
      <c r="P28" s="9"/>
      <c r="R28" s="10"/>
      <c r="S28" s="6"/>
      <c r="T28" s="6"/>
      <c r="U28" s="6"/>
      <c r="V28" s="6"/>
      <c r="W28" s="6"/>
      <c r="X28" s="9"/>
      <c r="Z28" s="10"/>
      <c r="AA28" s="6"/>
      <c r="AB28" s="6"/>
      <c r="AC28" s="8"/>
      <c r="AD28" s="6"/>
      <c r="AE28" s="6"/>
      <c r="AF28" s="9"/>
    </row>
    <row r="29" spans="2:32" x14ac:dyDescent="0.3">
      <c r="B29" s="12"/>
      <c r="C29" s="8"/>
      <c r="D29" s="8"/>
      <c r="E29" s="8"/>
      <c r="F29" s="8"/>
      <c r="G29" s="8"/>
      <c r="H29" s="24"/>
      <c r="J29" s="12"/>
      <c r="K29" s="6"/>
      <c r="L29" s="6"/>
      <c r="M29" s="8"/>
      <c r="N29" s="8"/>
      <c r="O29" s="8"/>
      <c r="P29" s="24"/>
      <c r="R29" s="12"/>
      <c r="S29" s="8"/>
      <c r="T29" s="8"/>
      <c r="U29" s="8"/>
      <c r="V29" s="8"/>
      <c r="W29" s="8"/>
      <c r="X29" s="24"/>
      <c r="Z29" s="12"/>
      <c r="AA29" s="8"/>
      <c r="AB29" s="8"/>
      <c r="AC29" s="8"/>
      <c r="AD29" s="6"/>
      <c r="AE29" s="6"/>
      <c r="AF29" s="24"/>
    </row>
    <row r="30" spans="2:32" x14ac:dyDescent="0.3">
      <c r="B30" s="10"/>
      <c r="C30" s="6"/>
      <c r="D30" s="6"/>
      <c r="E30" s="6"/>
      <c r="F30" s="6"/>
      <c r="G30" s="6"/>
      <c r="H30" s="9"/>
      <c r="J30" s="10"/>
      <c r="K30" s="6"/>
      <c r="L30" s="6"/>
      <c r="M30" s="8"/>
      <c r="N30" s="6"/>
      <c r="O30" s="6"/>
      <c r="P30" s="9"/>
      <c r="R30" s="10"/>
      <c r="S30" s="6"/>
      <c r="T30" s="6"/>
      <c r="U30" s="8"/>
      <c r="V30" s="6"/>
      <c r="W30" s="6"/>
      <c r="X30" s="9"/>
      <c r="Z30" s="10"/>
      <c r="AA30" s="6"/>
      <c r="AB30" s="6"/>
      <c r="AC30" s="8"/>
      <c r="AD30" s="6"/>
      <c r="AE30" s="6"/>
      <c r="AF30" s="9"/>
    </row>
    <row r="31" spans="2:32" x14ac:dyDescent="0.3">
      <c r="B31" s="10"/>
      <c r="C31" s="6"/>
      <c r="D31" s="6"/>
      <c r="E31" s="6"/>
      <c r="F31" s="6"/>
      <c r="G31" s="6"/>
      <c r="H31" s="9"/>
      <c r="J31" s="10"/>
      <c r="K31" s="6"/>
      <c r="L31" s="6"/>
      <c r="M31" s="8"/>
      <c r="N31" s="6"/>
      <c r="O31" s="6"/>
      <c r="P31" s="9"/>
      <c r="R31" s="10"/>
      <c r="S31" s="6"/>
      <c r="T31" s="6"/>
      <c r="U31" s="8"/>
      <c r="V31" s="6"/>
      <c r="W31" s="6"/>
      <c r="X31" s="9"/>
      <c r="Z31" s="10"/>
      <c r="AA31" s="6"/>
      <c r="AB31" s="6"/>
      <c r="AC31" s="8"/>
      <c r="AD31" s="6"/>
      <c r="AE31" s="6"/>
      <c r="AF31" s="9"/>
    </row>
    <row r="32" spans="2:32" x14ac:dyDescent="0.3">
      <c r="B32" s="13"/>
      <c r="C32" s="14"/>
      <c r="D32" s="14"/>
      <c r="E32" s="21"/>
      <c r="F32" s="14"/>
      <c r="G32" s="14"/>
      <c r="H32" s="15"/>
      <c r="J32" s="13"/>
      <c r="K32" s="14"/>
      <c r="L32" s="14"/>
      <c r="M32" s="21"/>
      <c r="N32" s="14"/>
      <c r="O32" s="14"/>
      <c r="P32" s="15"/>
      <c r="R32" s="13"/>
      <c r="S32" s="14"/>
      <c r="T32" s="14"/>
      <c r="U32" s="21"/>
      <c r="V32" s="14"/>
      <c r="W32" s="14"/>
      <c r="X32" s="15"/>
      <c r="Z32" s="13"/>
      <c r="AA32" s="14"/>
      <c r="AB32" s="14"/>
      <c r="AC32" s="21"/>
      <c r="AD32" s="14"/>
      <c r="AE32" s="14"/>
      <c r="AF32" s="15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D21"/>
  <sheetViews>
    <sheetView workbookViewId="0">
      <selection activeCell="AL19" sqref="AL19"/>
    </sheetView>
  </sheetViews>
  <sheetFormatPr defaultColWidth="2.6640625" defaultRowHeight="14.4" x14ac:dyDescent="0.3"/>
  <sheetData>
    <row r="2" spans="2:30" x14ac:dyDescent="0.3">
      <c r="B2" s="38"/>
      <c r="C2" s="4"/>
      <c r="D2" s="4"/>
      <c r="E2" s="4"/>
      <c r="F2" s="37"/>
      <c r="H2" s="38"/>
      <c r="I2" s="4"/>
      <c r="J2" s="4"/>
      <c r="K2" s="4"/>
      <c r="L2" s="37"/>
      <c r="N2" s="38"/>
      <c r="O2" s="2"/>
      <c r="P2" s="2"/>
      <c r="Q2" s="2"/>
      <c r="R2" s="5"/>
      <c r="T2" s="1"/>
      <c r="U2" s="2"/>
      <c r="V2" s="2"/>
      <c r="W2" s="2"/>
      <c r="X2" s="5"/>
      <c r="Z2" s="1"/>
      <c r="AA2" s="2"/>
      <c r="AB2" s="2"/>
      <c r="AC2" s="2"/>
      <c r="AD2" s="5"/>
    </row>
    <row r="3" spans="2:30" x14ac:dyDescent="0.3">
      <c r="B3" s="12"/>
      <c r="C3" s="6"/>
      <c r="D3" s="6"/>
      <c r="E3" s="6"/>
      <c r="F3" s="9"/>
      <c r="H3" s="10"/>
      <c r="I3" s="6"/>
      <c r="J3" s="6"/>
      <c r="K3" s="6"/>
      <c r="L3" s="9"/>
      <c r="N3" s="12"/>
      <c r="O3" s="6"/>
      <c r="P3" s="6"/>
      <c r="Q3" s="6"/>
      <c r="R3" s="9"/>
      <c r="T3" s="10"/>
      <c r="U3" s="6"/>
      <c r="V3" s="6"/>
      <c r="W3" s="6"/>
      <c r="X3" s="9"/>
      <c r="Z3" s="10"/>
      <c r="AA3" s="6"/>
      <c r="AB3" s="6"/>
      <c r="AC3" s="6"/>
      <c r="AD3" s="9"/>
    </row>
    <row r="4" spans="2:30" x14ac:dyDescent="0.3">
      <c r="B4" s="12"/>
      <c r="C4" s="6"/>
      <c r="D4" s="6"/>
      <c r="E4" s="6"/>
      <c r="F4" s="9"/>
      <c r="H4" s="10"/>
      <c r="I4" s="6"/>
      <c r="J4" s="6"/>
      <c r="K4" s="6"/>
      <c r="L4" s="9"/>
      <c r="N4" s="12"/>
      <c r="O4" s="6"/>
      <c r="P4" s="6"/>
      <c r="Q4" s="6"/>
      <c r="R4" s="9"/>
      <c r="T4" s="10"/>
      <c r="U4" s="6"/>
      <c r="V4" s="6"/>
      <c r="W4" s="6"/>
      <c r="X4" s="9"/>
      <c r="Z4" s="10"/>
      <c r="AA4" s="6"/>
      <c r="AB4" s="6"/>
      <c r="AC4" s="6"/>
      <c r="AD4" s="9"/>
    </row>
    <row r="5" spans="2:30" x14ac:dyDescent="0.3">
      <c r="B5" s="12"/>
      <c r="C5" s="6"/>
      <c r="D5" s="6"/>
      <c r="E5" s="6"/>
      <c r="F5" s="9"/>
      <c r="H5" s="10"/>
      <c r="I5" s="6"/>
      <c r="J5" s="6"/>
      <c r="K5" s="6"/>
      <c r="L5" s="9"/>
      <c r="N5" s="12"/>
      <c r="O5" s="6"/>
      <c r="P5" s="6"/>
      <c r="Q5" s="6"/>
      <c r="R5" s="9"/>
      <c r="T5" s="10"/>
      <c r="U5" s="6"/>
      <c r="V5" s="6"/>
      <c r="W5" s="6"/>
      <c r="X5" s="9"/>
      <c r="Z5" s="10"/>
      <c r="AA5" s="6"/>
      <c r="AB5" s="6"/>
      <c r="AC5" s="6"/>
      <c r="AD5" s="9"/>
    </row>
    <row r="6" spans="2:30" x14ac:dyDescent="0.3">
      <c r="B6" s="39"/>
      <c r="C6" s="14"/>
      <c r="D6" s="14"/>
      <c r="E6" s="14"/>
      <c r="F6" s="15"/>
      <c r="H6" s="13"/>
      <c r="I6" s="14"/>
      <c r="J6" s="14"/>
      <c r="K6" s="14"/>
      <c r="L6" s="15"/>
      <c r="N6" s="39"/>
      <c r="O6" s="14"/>
      <c r="P6" s="14"/>
      <c r="Q6" s="14"/>
      <c r="R6" s="15"/>
      <c r="T6" s="13"/>
      <c r="U6" s="14"/>
      <c r="V6" s="14"/>
      <c r="W6" s="14"/>
      <c r="X6" s="15"/>
      <c r="Z6" s="13"/>
      <c r="AA6" s="14"/>
      <c r="AB6" s="14"/>
      <c r="AC6" s="14"/>
      <c r="AD6" s="15"/>
    </row>
    <row r="12" spans="2:30" x14ac:dyDescent="0.3">
      <c r="K12" s="38"/>
      <c r="L12" s="4"/>
      <c r="M12" s="4"/>
      <c r="N12" s="4"/>
      <c r="O12" s="37"/>
      <c r="P12" s="38"/>
      <c r="Q12" s="4"/>
      <c r="R12" s="4"/>
      <c r="S12" s="4"/>
      <c r="T12" s="37"/>
    </row>
    <row r="13" spans="2:30" x14ac:dyDescent="0.3">
      <c r="K13" s="10"/>
      <c r="L13" s="6"/>
      <c r="M13" s="6"/>
      <c r="N13" s="6"/>
      <c r="O13" s="9"/>
      <c r="P13" s="10"/>
      <c r="Q13" s="6"/>
      <c r="R13" s="6"/>
      <c r="S13" s="6"/>
      <c r="T13" s="9"/>
    </row>
    <row r="14" spans="2:30" x14ac:dyDescent="0.3">
      <c r="K14" s="10"/>
      <c r="L14" s="6"/>
      <c r="M14" s="6"/>
      <c r="N14" s="6"/>
      <c r="O14" s="9"/>
      <c r="P14" s="10"/>
      <c r="Q14" s="6"/>
      <c r="R14" s="6"/>
      <c r="S14" s="6"/>
      <c r="T14" s="9"/>
    </row>
    <row r="15" spans="2:30" x14ac:dyDescent="0.3">
      <c r="K15" s="10"/>
      <c r="L15" s="6"/>
      <c r="M15" s="6"/>
      <c r="N15" s="6"/>
      <c r="O15" s="9"/>
      <c r="P15" s="10"/>
      <c r="Q15" s="6"/>
      <c r="R15" s="6"/>
      <c r="S15" s="6"/>
      <c r="T15" s="9"/>
    </row>
    <row r="16" spans="2:30" x14ac:dyDescent="0.3">
      <c r="K16" s="13"/>
      <c r="L16" s="14"/>
      <c r="M16" s="14"/>
      <c r="N16" s="14"/>
      <c r="O16" s="15"/>
      <c r="P16" s="13"/>
      <c r="Q16" s="14"/>
      <c r="R16" s="14"/>
      <c r="S16" s="14"/>
      <c r="T16" s="15"/>
    </row>
    <row r="17" spans="11:20" x14ac:dyDescent="0.3">
      <c r="K17" s="38"/>
      <c r="L17" s="4"/>
      <c r="M17" s="4"/>
      <c r="N17" s="4"/>
      <c r="O17" s="37"/>
      <c r="P17" s="38"/>
      <c r="Q17" s="4"/>
      <c r="R17" s="4"/>
      <c r="S17" s="4"/>
      <c r="T17" s="37"/>
    </row>
    <row r="18" spans="11:20" x14ac:dyDescent="0.3">
      <c r="K18" s="10"/>
      <c r="L18" s="6"/>
      <c r="M18" s="6"/>
      <c r="N18" s="6"/>
      <c r="O18" s="9"/>
      <c r="P18" s="12"/>
      <c r="Q18" s="6"/>
      <c r="R18" s="6"/>
      <c r="S18" s="6"/>
      <c r="T18" s="9"/>
    </row>
    <row r="19" spans="11:20" x14ac:dyDescent="0.3">
      <c r="K19" s="10"/>
      <c r="L19" s="6"/>
      <c r="M19" s="6"/>
      <c r="N19" s="6"/>
      <c r="O19" s="9"/>
      <c r="P19" s="12"/>
      <c r="Q19" s="6"/>
      <c r="R19" s="6"/>
      <c r="S19" s="6"/>
      <c r="T19" s="9"/>
    </row>
    <row r="20" spans="11:20" x14ac:dyDescent="0.3">
      <c r="K20" s="10"/>
      <c r="L20" s="6"/>
      <c r="M20" s="6"/>
      <c r="N20" s="6"/>
      <c r="O20" s="9"/>
      <c r="P20" s="12"/>
      <c r="Q20" s="6"/>
      <c r="R20" s="6"/>
      <c r="S20" s="6"/>
      <c r="T20" s="9"/>
    </row>
    <row r="21" spans="11:20" x14ac:dyDescent="0.3">
      <c r="K21" s="13"/>
      <c r="L21" s="14"/>
      <c r="M21" s="14"/>
      <c r="N21" s="14"/>
      <c r="O21" s="15"/>
      <c r="P21" s="39"/>
      <c r="Q21" s="14"/>
      <c r="R21" s="14"/>
      <c r="S21" s="14"/>
      <c r="T21" s="1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D21"/>
  <sheetViews>
    <sheetView workbookViewId="0">
      <selection activeCell="B11" sqref="B11:B14"/>
    </sheetView>
  </sheetViews>
  <sheetFormatPr defaultColWidth="2.6640625" defaultRowHeight="14.4" x14ac:dyDescent="0.3"/>
  <sheetData>
    <row r="2" spans="2:30" x14ac:dyDescent="0.3">
      <c r="B2" s="38"/>
      <c r="C2" s="4"/>
      <c r="D2" s="4"/>
      <c r="E2" s="4"/>
      <c r="F2" s="37"/>
      <c r="H2" s="38"/>
      <c r="I2" s="4"/>
      <c r="J2" s="4"/>
      <c r="K2" s="4"/>
      <c r="L2" s="37"/>
      <c r="N2" s="38"/>
      <c r="O2" s="2"/>
      <c r="P2" s="2"/>
      <c r="Q2" s="2"/>
      <c r="R2" s="5"/>
      <c r="T2" s="1"/>
      <c r="U2" s="2"/>
      <c r="V2" s="2"/>
      <c r="W2" s="2"/>
      <c r="X2" s="5"/>
      <c r="Z2" s="1"/>
      <c r="AA2" s="2"/>
      <c r="AB2" s="2"/>
      <c r="AC2" s="2"/>
      <c r="AD2" s="5"/>
    </row>
    <row r="3" spans="2:30" x14ac:dyDescent="0.3">
      <c r="B3" s="12"/>
      <c r="C3" s="6"/>
      <c r="D3" s="6"/>
      <c r="E3" s="6"/>
      <c r="F3" s="9"/>
      <c r="H3" s="10"/>
      <c r="I3" s="6"/>
      <c r="J3" s="6"/>
      <c r="K3" s="6"/>
      <c r="L3" s="9"/>
      <c r="N3" s="12"/>
      <c r="O3" s="6"/>
      <c r="P3" s="6"/>
      <c r="Q3" s="6"/>
      <c r="R3" s="9"/>
      <c r="T3" s="10"/>
      <c r="U3" s="6"/>
      <c r="V3" s="6"/>
      <c r="W3" s="6"/>
      <c r="X3" s="9"/>
      <c r="Z3" s="10"/>
      <c r="AA3" s="6"/>
      <c r="AB3" s="6"/>
      <c r="AC3" s="6"/>
      <c r="AD3" s="9"/>
    </row>
    <row r="4" spans="2:30" x14ac:dyDescent="0.3">
      <c r="B4" s="12"/>
      <c r="C4" s="6"/>
      <c r="D4" s="6"/>
      <c r="E4" s="6"/>
      <c r="F4" s="9"/>
      <c r="H4" s="10"/>
      <c r="I4" s="6"/>
      <c r="J4" s="6"/>
      <c r="K4" s="6"/>
      <c r="L4" s="9"/>
      <c r="N4" s="12"/>
      <c r="O4" s="6"/>
      <c r="P4" s="6"/>
      <c r="Q4" s="6"/>
      <c r="R4" s="9"/>
      <c r="T4" s="10"/>
      <c r="U4" s="6"/>
      <c r="V4" s="6"/>
      <c r="W4" s="6"/>
      <c r="X4" s="9"/>
      <c r="Z4" s="10"/>
      <c r="AA4" s="6"/>
      <c r="AB4" s="6"/>
      <c r="AC4" s="6"/>
      <c r="AD4" s="9"/>
    </row>
    <row r="5" spans="2:30" x14ac:dyDescent="0.3">
      <c r="B5" s="12"/>
      <c r="C5" s="6"/>
      <c r="D5" s="6"/>
      <c r="E5" s="6"/>
      <c r="F5" s="9"/>
      <c r="H5" s="10"/>
      <c r="I5" s="6"/>
      <c r="J5" s="6"/>
      <c r="K5" s="6"/>
      <c r="L5" s="9"/>
      <c r="N5" s="12"/>
      <c r="O5" s="6"/>
      <c r="P5" s="6"/>
      <c r="Q5" s="6"/>
      <c r="R5" s="9"/>
      <c r="T5" s="10"/>
      <c r="U5" s="6"/>
      <c r="V5" s="6"/>
      <c r="W5" s="6"/>
      <c r="X5" s="9"/>
      <c r="Z5" s="10"/>
      <c r="AA5" s="6"/>
      <c r="AB5" s="6"/>
      <c r="AC5" s="6"/>
      <c r="AD5" s="9"/>
    </row>
    <row r="6" spans="2:30" x14ac:dyDescent="0.3">
      <c r="B6" s="39"/>
      <c r="C6" s="14"/>
      <c r="D6" s="14"/>
      <c r="E6" s="14"/>
      <c r="F6" s="15"/>
      <c r="H6" s="13"/>
      <c r="I6" s="14"/>
      <c r="J6" s="14"/>
      <c r="K6" s="14"/>
      <c r="L6" s="15"/>
      <c r="N6" s="39"/>
      <c r="O6" s="14"/>
      <c r="P6" s="14"/>
      <c r="Q6" s="14"/>
      <c r="R6" s="15"/>
      <c r="T6" s="13"/>
      <c r="U6" s="14"/>
      <c r="V6" s="14"/>
      <c r="W6" s="14"/>
      <c r="X6" s="15"/>
      <c r="Z6" s="13"/>
      <c r="AA6" s="14"/>
      <c r="AB6" s="14"/>
      <c r="AC6" s="14"/>
      <c r="AD6" s="15"/>
    </row>
    <row r="12" spans="2:30" x14ac:dyDescent="0.3">
      <c r="K12" s="38"/>
      <c r="L12" s="4"/>
      <c r="M12" s="4"/>
      <c r="N12" s="4"/>
      <c r="O12" s="37"/>
      <c r="P12" s="38"/>
      <c r="Q12" s="4"/>
      <c r="R12" s="4"/>
      <c r="S12" s="4"/>
      <c r="T12" s="37"/>
    </row>
    <row r="13" spans="2:30" x14ac:dyDescent="0.3">
      <c r="K13" s="10"/>
      <c r="L13" s="6"/>
      <c r="M13" s="6"/>
      <c r="N13" s="6"/>
      <c r="O13" s="9"/>
      <c r="P13" s="10"/>
      <c r="Q13" s="6"/>
      <c r="R13" s="6"/>
      <c r="S13" s="6"/>
      <c r="T13" s="9"/>
    </row>
    <row r="14" spans="2:30" x14ac:dyDescent="0.3">
      <c r="K14" s="10"/>
      <c r="L14" s="6"/>
      <c r="M14" s="6"/>
      <c r="N14" s="6"/>
      <c r="O14" s="9"/>
      <c r="P14" s="10"/>
      <c r="Q14" s="6"/>
      <c r="R14" s="6"/>
      <c r="S14" s="6"/>
      <c r="T14" s="9"/>
    </row>
    <row r="15" spans="2:30" x14ac:dyDescent="0.3">
      <c r="K15" s="10"/>
      <c r="L15" s="6"/>
      <c r="M15" s="6"/>
      <c r="N15" s="6"/>
      <c r="O15" s="9"/>
      <c r="P15" s="10"/>
      <c r="Q15" s="6"/>
      <c r="R15" s="6"/>
      <c r="S15" s="6"/>
      <c r="T15" s="9"/>
    </row>
    <row r="16" spans="2:30" x14ac:dyDescent="0.3">
      <c r="K16" s="13"/>
      <c r="L16" s="14"/>
      <c r="M16" s="14"/>
      <c r="N16" s="14"/>
      <c r="O16" s="15"/>
      <c r="P16" s="13"/>
      <c r="Q16" s="14"/>
      <c r="R16" s="14"/>
      <c r="S16" s="14"/>
      <c r="T16" s="15"/>
    </row>
    <row r="17" spans="11:20" x14ac:dyDescent="0.3">
      <c r="K17" s="38"/>
      <c r="L17" s="4"/>
      <c r="M17" s="4"/>
      <c r="N17" s="4"/>
      <c r="O17" s="37"/>
      <c r="P17" s="38"/>
      <c r="Q17" s="4"/>
      <c r="R17" s="4"/>
      <c r="S17" s="4"/>
      <c r="T17" s="37"/>
    </row>
    <row r="18" spans="11:20" x14ac:dyDescent="0.3">
      <c r="K18" s="10"/>
      <c r="L18" s="6"/>
      <c r="M18" s="6"/>
      <c r="N18" s="6"/>
      <c r="O18" s="9"/>
      <c r="P18" s="12"/>
      <c r="Q18" s="6"/>
      <c r="R18" s="6"/>
      <c r="S18" s="6"/>
      <c r="T18" s="9"/>
    </row>
    <row r="19" spans="11:20" x14ac:dyDescent="0.3">
      <c r="K19" s="10"/>
      <c r="L19" s="6"/>
      <c r="M19" s="6"/>
      <c r="N19" s="6"/>
      <c r="O19" s="9"/>
      <c r="P19" s="12"/>
      <c r="Q19" s="6"/>
      <c r="R19" s="6"/>
      <c r="S19" s="6"/>
      <c r="T19" s="9"/>
    </row>
    <row r="20" spans="11:20" x14ac:dyDescent="0.3">
      <c r="K20" s="10"/>
      <c r="L20" s="6"/>
      <c r="M20" s="6"/>
      <c r="N20" s="6"/>
      <c r="O20" s="9"/>
      <c r="P20" s="12"/>
      <c r="Q20" s="6"/>
      <c r="R20" s="6"/>
      <c r="S20" s="6"/>
      <c r="T20" s="9"/>
    </row>
    <row r="21" spans="11:20" x14ac:dyDescent="0.3">
      <c r="K21" s="13"/>
      <c r="L21" s="14"/>
      <c r="M21" s="14"/>
      <c r="N21" s="14"/>
      <c r="O21" s="15"/>
      <c r="P21" s="39"/>
      <c r="Q21" s="14"/>
      <c r="R21" s="14"/>
      <c r="S21" s="14"/>
      <c r="T21" s="15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CC50"/>
  <sheetViews>
    <sheetView workbookViewId="0">
      <selection activeCell="F2" sqref="F2:V18"/>
    </sheetView>
  </sheetViews>
  <sheetFormatPr defaultColWidth="2.6640625" defaultRowHeight="14.4" x14ac:dyDescent="0.3"/>
  <cols>
    <col min="1" max="16384" width="2.6640625" style="70"/>
  </cols>
  <sheetData>
    <row r="1" spans="5:81" x14ac:dyDescent="0.3">
      <c r="E1" s="88" t="s">
        <v>252</v>
      </c>
      <c r="J1" s="88" t="s">
        <v>254</v>
      </c>
      <c r="S1" s="88" t="s">
        <v>253</v>
      </c>
      <c r="W1" s="89" t="s">
        <v>252</v>
      </c>
      <c r="AU1"/>
      <c r="AV1" s="70">
        <v>0</v>
      </c>
      <c r="AW1" s="70">
        <f>AV1+1</f>
        <v>1</v>
      </c>
      <c r="AX1" s="70">
        <f t="shared" ref="AX1" si="0">AW1+1</f>
        <v>2</v>
      </c>
      <c r="AY1" s="70">
        <f t="shared" ref="AY1" si="1">AX1+1</f>
        <v>3</v>
      </c>
      <c r="AZ1" s="70">
        <f t="shared" ref="AZ1" si="2">AY1+1</f>
        <v>4</v>
      </c>
      <c r="BA1" s="70">
        <f t="shared" ref="BA1" si="3">AZ1+1</f>
        <v>5</v>
      </c>
      <c r="BB1" s="70">
        <f t="shared" ref="BB1" si="4">BA1+1</f>
        <v>6</v>
      </c>
      <c r="BC1" s="70">
        <f t="shared" ref="BC1" si="5">BB1+1</f>
        <v>7</v>
      </c>
      <c r="BD1" s="70">
        <f t="shared" ref="BD1" si="6">BC1+1</f>
        <v>8</v>
      </c>
      <c r="BE1" s="70">
        <f t="shared" ref="BE1" si="7">BD1+1</f>
        <v>9</v>
      </c>
      <c r="BF1" s="70">
        <f t="shared" ref="BF1" si="8">BE1+1</f>
        <v>10</v>
      </c>
      <c r="BG1" s="70">
        <f t="shared" ref="BG1" si="9">BF1+1</f>
        <v>11</v>
      </c>
      <c r="BH1" s="70">
        <f t="shared" ref="BH1" si="10">BG1+1</f>
        <v>12</v>
      </c>
      <c r="BI1" s="70">
        <f t="shared" ref="BI1" si="11">BH1+1</f>
        <v>13</v>
      </c>
      <c r="BJ1" s="70">
        <f t="shared" ref="BJ1" si="12">BI1+1</f>
        <v>14</v>
      </c>
      <c r="BK1" s="70">
        <f t="shared" ref="BK1" si="13">BJ1+1</f>
        <v>15</v>
      </c>
    </row>
    <row r="2" spans="5:81" x14ac:dyDescent="0.3">
      <c r="F2" s="70">
        <f t="shared" ref="F2:F8" si="14">+F3+1</f>
        <v>15</v>
      </c>
      <c r="G2" s="71"/>
      <c r="H2" s="72"/>
      <c r="I2" s="72"/>
      <c r="J2" s="73"/>
      <c r="K2" s="72"/>
      <c r="L2" s="72"/>
      <c r="M2" s="72"/>
      <c r="N2" s="72"/>
      <c r="O2" s="72"/>
      <c r="P2" s="72"/>
      <c r="Q2" s="72"/>
      <c r="R2" s="72"/>
      <c r="S2" s="73"/>
      <c r="T2" s="72"/>
      <c r="U2" s="72"/>
      <c r="V2" s="74"/>
      <c r="W2" s="90"/>
      <c r="AC2" s="70">
        <f t="shared" ref="AC2:AC15" si="15">+AC3+1</f>
        <v>15</v>
      </c>
      <c r="AD2" s="204"/>
      <c r="AE2" s="131"/>
      <c r="AF2" s="131"/>
      <c r="AG2" s="131"/>
      <c r="AH2" s="131"/>
      <c r="AI2" s="131"/>
      <c r="AJ2" s="131"/>
      <c r="AK2" s="131"/>
      <c r="AL2" s="131"/>
      <c r="AM2" s="131"/>
      <c r="AN2" s="131"/>
      <c r="AO2" s="131"/>
      <c r="AP2" s="131"/>
      <c r="AQ2" s="131"/>
      <c r="AR2" s="131"/>
      <c r="AS2" s="205"/>
      <c r="AU2" s="70">
        <v>0</v>
      </c>
      <c r="AV2" s="71"/>
      <c r="AW2" s="72"/>
      <c r="AX2" s="72"/>
      <c r="AY2" s="73"/>
      <c r="AZ2" s="72"/>
      <c r="BA2" s="72"/>
      <c r="BB2" s="72"/>
      <c r="BC2" s="72"/>
      <c r="BD2" s="72"/>
      <c r="BE2" s="72"/>
      <c r="BF2" s="72"/>
      <c r="BG2" s="72"/>
      <c r="BH2" s="73"/>
      <c r="BI2" s="72"/>
      <c r="BJ2" s="72"/>
      <c r="BK2" s="74"/>
      <c r="BM2" s="70">
        <f t="shared" ref="BM2:BM15" si="16">+BM3+1</f>
        <v>15</v>
      </c>
      <c r="BN2" s="71"/>
      <c r="BO2" s="72"/>
      <c r="BP2" s="72"/>
      <c r="BQ2" s="73"/>
      <c r="BR2" s="72"/>
      <c r="BS2" s="72"/>
      <c r="BT2" s="72"/>
      <c r="BU2" s="72"/>
      <c r="BV2" s="72"/>
      <c r="BW2" s="72"/>
      <c r="BX2" s="72"/>
      <c r="BY2" s="72"/>
      <c r="BZ2" s="73"/>
      <c r="CA2" s="72"/>
      <c r="CB2" s="72"/>
      <c r="CC2" s="74"/>
    </row>
    <row r="3" spans="5:81" x14ac:dyDescent="0.3">
      <c r="F3" s="70">
        <f t="shared" si="14"/>
        <v>14</v>
      </c>
      <c r="G3" s="75"/>
      <c r="H3" s="76" t="s">
        <v>241</v>
      </c>
      <c r="I3" s="76"/>
      <c r="J3" s="77" t="s">
        <v>258</v>
      </c>
      <c r="K3" s="76"/>
      <c r="L3" s="76"/>
      <c r="M3" s="76"/>
      <c r="N3" s="76" t="s">
        <v>242</v>
      </c>
      <c r="O3" s="76"/>
      <c r="P3" s="76"/>
      <c r="Q3" s="76"/>
      <c r="R3" s="76"/>
      <c r="S3" s="77" t="s">
        <v>257</v>
      </c>
      <c r="T3" s="76"/>
      <c r="U3" s="76" t="s">
        <v>243</v>
      </c>
      <c r="V3" s="78"/>
      <c r="W3" s="90"/>
      <c r="AC3" s="70">
        <f t="shared" si="15"/>
        <v>14</v>
      </c>
      <c r="AD3" s="12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30"/>
      <c r="AU3" s="70">
        <f>+AU2+1</f>
        <v>1</v>
      </c>
      <c r="AV3" s="75"/>
      <c r="AW3" s="76" t="s">
        <v>241</v>
      </c>
      <c r="AX3" s="76"/>
      <c r="AY3" s="77" t="s">
        <v>258</v>
      </c>
      <c r="AZ3" s="76"/>
      <c r="BA3" s="76"/>
      <c r="BB3" s="76"/>
      <c r="BC3" s="76" t="s">
        <v>242</v>
      </c>
      <c r="BD3" s="76"/>
      <c r="BE3" s="76"/>
      <c r="BF3" s="76"/>
      <c r="BG3" s="76"/>
      <c r="BH3" s="77" t="s">
        <v>257</v>
      </c>
      <c r="BI3" s="76"/>
      <c r="BJ3" s="76" t="s">
        <v>243</v>
      </c>
      <c r="BK3" s="78"/>
      <c r="BM3" s="70">
        <f t="shared" si="16"/>
        <v>14</v>
      </c>
      <c r="BN3" s="75"/>
      <c r="BO3" s="76" t="s">
        <v>241</v>
      </c>
      <c r="BP3" s="76"/>
      <c r="BQ3" s="77" t="s">
        <v>258</v>
      </c>
      <c r="BR3" s="76"/>
      <c r="BS3" s="76"/>
      <c r="BT3" s="76"/>
      <c r="BU3" s="76" t="s">
        <v>242</v>
      </c>
      <c r="BV3" s="76"/>
      <c r="BW3" s="76"/>
      <c r="BX3" s="76"/>
      <c r="BY3" s="76"/>
      <c r="BZ3" s="77" t="s">
        <v>257</v>
      </c>
      <c r="CA3" s="76"/>
      <c r="CB3" s="76" t="s">
        <v>243</v>
      </c>
      <c r="CC3" s="78"/>
    </row>
    <row r="4" spans="5:81" x14ac:dyDescent="0.3">
      <c r="E4" s="88" t="s">
        <v>251</v>
      </c>
      <c r="F4" s="70">
        <f t="shared" si="14"/>
        <v>13</v>
      </c>
      <c r="G4" s="75"/>
      <c r="H4" s="76"/>
      <c r="I4" s="76"/>
      <c r="J4" s="77"/>
      <c r="K4" s="76"/>
      <c r="L4" s="76"/>
      <c r="M4" s="76"/>
      <c r="N4" s="76"/>
      <c r="O4" s="76"/>
      <c r="P4" s="76"/>
      <c r="Q4" s="76"/>
      <c r="R4" s="76"/>
      <c r="S4" s="77"/>
      <c r="T4" s="76"/>
      <c r="U4" s="76"/>
      <c r="V4" s="78"/>
      <c r="W4" s="89" t="s">
        <v>251</v>
      </c>
      <c r="AC4" s="70">
        <f t="shared" si="15"/>
        <v>13</v>
      </c>
      <c r="AD4" s="12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30"/>
      <c r="AU4" s="70">
        <f t="shared" ref="AU4:AU17" si="17">+AU3+1</f>
        <v>2</v>
      </c>
      <c r="AV4" s="75"/>
      <c r="AW4" s="76"/>
      <c r="AX4" s="76"/>
      <c r="AY4" s="77"/>
      <c r="AZ4" s="76"/>
      <c r="BA4" s="76"/>
      <c r="BB4" s="76"/>
      <c r="BC4" s="76"/>
      <c r="BD4" s="76"/>
      <c r="BE4" s="76"/>
      <c r="BF4" s="76"/>
      <c r="BG4" s="76"/>
      <c r="BH4" s="77"/>
      <c r="BI4" s="76"/>
      <c r="BJ4" s="76"/>
      <c r="BK4" s="78"/>
      <c r="BM4" s="70">
        <f t="shared" si="16"/>
        <v>13</v>
      </c>
      <c r="BN4" s="75"/>
      <c r="BO4" s="76"/>
      <c r="BP4" s="76"/>
      <c r="BQ4" s="77"/>
      <c r="BR4" s="76"/>
      <c r="BS4" s="76"/>
      <c r="BT4" s="76"/>
      <c r="BU4" s="76"/>
      <c r="BV4" s="76"/>
      <c r="BW4" s="76"/>
      <c r="BX4" s="76"/>
      <c r="BY4" s="76"/>
      <c r="BZ4" s="77"/>
      <c r="CA4" s="76"/>
      <c r="CB4" s="76"/>
      <c r="CC4" s="78"/>
    </row>
    <row r="5" spans="5:81" x14ac:dyDescent="0.3">
      <c r="F5" s="70">
        <f t="shared" si="14"/>
        <v>12</v>
      </c>
      <c r="G5" s="79"/>
      <c r="H5" s="77" t="s">
        <v>258</v>
      </c>
      <c r="I5" s="77"/>
      <c r="J5" s="86"/>
      <c r="K5" s="80"/>
      <c r="L5" s="80"/>
      <c r="M5" s="80"/>
      <c r="N5" s="80" t="s">
        <v>261</v>
      </c>
      <c r="O5" s="239"/>
      <c r="P5" s="240"/>
      <c r="Q5" s="239"/>
      <c r="R5" s="80"/>
      <c r="S5" s="87"/>
      <c r="T5" s="77"/>
      <c r="U5" s="77" t="s">
        <v>257</v>
      </c>
      <c r="V5" s="81"/>
      <c r="AC5" s="70">
        <f t="shared" si="15"/>
        <v>12</v>
      </c>
      <c r="AD5" s="127"/>
      <c r="AE5" s="17"/>
      <c r="AF5" s="17"/>
      <c r="AG5" s="199"/>
      <c r="AH5" s="199"/>
      <c r="AI5" s="17"/>
      <c r="AJ5" s="17"/>
      <c r="AK5" s="17"/>
      <c r="AL5" s="17"/>
      <c r="AM5" s="17"/>
      <c r="AN5" s="17"/>
      <c r="AO5" s="199"/>
      <c r="AP5" s="199"/>
      <c r="AQ5" s="17"/>
      <c r="AR5" s="17"/>
      <c r="AS5" s="130"/>
      <c r="AU5" s="70">
        <f t="shared" si="17"/>
        <v>3</v>
      </c>
      <c r="AV5" s="79"/>
      <c r="AW5" s="77" t="s">
        <v>258</v>
      </c>
      <c r="AX5" s="77"/>
      <c r="AY5" s="86"/>
      <c r="AZ5" s="80"/>
      <c r="BA5" s="80"/>
      <c r="BB5" s="80"/>
      <c r="BC5" s="80" t="s">
        <v>261</v>
      </c>
      <c r="BD5" s="80"/>
      <c r="BE5" s="80"/>
      <c r="BF5" s="80"/>
      <c r="BG5" s="80"/>
      <c r="BH5" s="87"/>
      <c r="BI5" s="77"/>
      <c r="BJ5" s="77" t="s">
        <v>257</v>
      </c>
      <c r="BK5" s="81"/>
      <c r="BM5" s="70">
        <f t="shared" si="16"/>
        <v>12</v>
      </c>
      <c r="BN5" s="79"/>
      <c r="BO5" s="77" t="s">
        <v>258</v>
      </c>
      <c r="BP5" s="77"/>
      <c r="BQ5" s="86"/>
      <c r="BR5" s="80"/>
      <c r="BS5" s="80"/>
      <c r="BT5" s="80"/>
      <c r="BU5" s="80" t="s">
        <v>261</v>
      </c>
      <c r="BV5" s="80"/>
      <c r="BW5" s="80"/>
      <c r="BX5" s="80"/>
      <c r="BY5" s="80"/>
      <c r="BZ5" s="87"/>
      <c r="CA5" s="77"/>
      <c r="CB5" s="77" t="s">
        <v>257</v>
      </c>
      <c r="CC5" s="81"/>
    </row>
    <row r="6" spans="5:81" x14ac:dyDescent="0.3">
      <c r="F6" s="70">
        <f t="shared" si="14"/>
        <v>11</v>
      </c>
      <c r="G6" s="75"/>
      <c r="H6" s="76"/>
      <c r="I6" s="76"/>
      <c r="J6" s="80"/>
      <c r="K6" s="76"/>
      <c r="L6" s="76"/>
      <c r="M6" s="76"/>
      <c r="N6" s="76"/>
      <c r="O6" s="76"/>
      <c r="P6" s="76"/>
      <c r="Q6" s="76"/>
      <c r="R6" s="76"/>
      <c r="S6" s="80"/>
      <c r="T6" s="76"/>
      <c r="U6" s="76"/>
      <c r="V6" s="78"/>
      <c r="W6" s="90"/>
      <c r="AC6" s="70">
        <f t="shared" si="15"/>
        <v>11</v>
      </c>
      <c r="AD6" s="127"/>
      <c r="AE6" s="17"/>
      <c r="AF6" s="17"/>
      <c r="AG6" s="199"/>
      <c r="AH6" s="199"/>
      <c r="AI6" s="17"/>
      <c r="AJ6" s="17"/>
      <c r="AK6" s="17"/>
      <c r="AL6" s="17"/>
      <c r="AM6" s="17"/>
      <c r="AN6" s="17"/>
      <c r="AO6" s="199"/>
      <c r="AP6" s="199"/>
      <c r="AQ6" s="17"/>
      <c r="AR6" s="17"/>
      <c r="AS6" s="130"/>
      <c r="AU6" s="70">
        <f t="shared" si="17"/>
        <v>4</v>
      </c>
      <c r="AV6" s="75"/>
      <c r="AW6" s="76"/>
      <c r="AX6" s="76"/>
      <c r="AY6" s="80"/>
      <c r="AZ6" s="219"/>
      <c r="BA6" s="8"/>
      <c r="BB6" s="8"/>
      <c r="BC6" s="8"/>
      <c r="BD6" s="8"/>
      <c r="BE6" s="219"/>
      <c r="BF6" s="76"/>
      <c r="BG6" s="76"/>
      <c r="BH6" s="80"/>
      <c r="BI6" s="76"/>
      <c r="BJ6" s="76"/>
      <c r="BK6" s="78"/>
      <c r="BM6" s="70">
        <f t="shared" si="16"/>
        <v>11</v>
      </c>
      <c r="BN6" s="75"/>
      <c r="BO6" s="76"/>
      <c r="BP6" s="76"/>
      <c r="BQ6" s="80"/>
      <c r="BR6" s="76"/>
      <c r="BS6" s="76"/>
      <c r="BT6" s="219"/>
      <c r="BU6" s="8"/>
      <c r="BV6" s="8"/>
      <c r="BW6" s="8"/>
      <c r="BX6" s="8"/>
      <c r="BY6" s="219"/>
      <c r="BZ6" s="80"/>
      <c r="CA6" s="76"/>
      <c r="CB6" s="76"/>
      <c r="CC6" s="78"/>
    </row>
    <row r="7" spans="5:81" x14ac:dyDescent="0.3">
      <c r="F7" s="70">
        <f t="shared" si="14"/>
        <v>10</v>
      </c>
      <c r="G7" s="75"/>
      <c r="H7" s="76"/>
      <c r="I7" s="76"/>
      <c r="J7" s="239"/>
      <c r="K7" s="76"/>
      <c r="L7" s="76"/>
      <c r="M7" s="76"/>
      <c r="N7" s="76" t="s">
        <v>245</v>
      </c>
      <c r="O7" s="76"/>
      <c r="P7" s="76"/>
      <c r="Q7" s="76"/>
      <c r="R7" s="76"/>
      <c r="S7" s="80"/>
      <c r="T7" s="76"/>
      <c r="U7" s="76"/>
      <c r="V7" s="78"/>
      <c r="W7" s="90"/>
      <c r="AC7" s="70">
        <f t="shared" si="15"/>
        <v>10</v>
      </c>
      <c r="AD7" s="12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30"/>
      <c r="AU7" s="70">
        <f t="shared" si="17"/>
        <v>5</v>
      </c>
      <c r="AV7" s="75"/>
      <c r="AW7" s="76"/>
      <c r="AX7" s="76"/>
      <c r="AY7" s="80"/>
      <c r="AZ7" s="219"/>
      <c r="BA7" s="142"/>
      <c r="BB7" s="142"/>
      <c r="BC7" s="142"/>
      <c r="BD7" s="142"/>
      <c r="BE7" s="219"/>
      <c r="BF7" s="76"/>
      <c r="BG7" s="76"/>
      <c r="BH7" s="80"/>
      <c r="BI7" s="76"/>
      <c r="BJ7" s="76"/>
      <c r="BK7" s="78"/>
      <c r="BM7" s="70">
        <f t="shared" si="16"/>
        <v>10</v>
      </c>
      <c r="BN7" s="75"/>
      <c r="BO7" s="76"/>
      <c r="BP7" s="76"/>
      <c r="BQ7" s="80"/>
      <c r="BR7" s="76"/>
      <c r="BS7" s="76"/>
      <c r="BT7" s="219"/>
      <c r="BU7" s="142"/>
      <c r="BV7" s="142"/>
      <c r="BW7" s="142"/>
      <c r="BX7" s="142"/>
      <c r="BY7" s="219"/>
      <c r="BZ7" s="80"/>
      <c r="CA7" s="76"/>
      <c r="CB7" s="76"/>
      <c r="CC7" s="78"/>
    </row>
    <row r="8" spans="5:81" x14ac:dyDescent="0.3">
      <c r="F8" s="70">
        <f t="shared" si="14"/>
        <v>9</v>
      </c>
      <c r="G8" s="75"/>
      <c r="I8" s="76"/>
      <c r="J8" s="241"/>
      <c r="K8" s="76"/>
      <c r="L8" s="219"/>
      <c r="M8" s="8"/>
      <c r="N8" s="8"/>
      <c r="O8" s="8"/>
      <c r="P8" s="8"/>
      <c r="Q8" s="219"/>
      <c r="R8" s="76"/>
      <c r="S8" s="80"/>
      <c r="T8" s="76"/>
      <c r="V8" s="78"/>
      <c r="W8" s="90"/>
      <c r="AC8" s="70">
        <f t="shared" si="15"/>
        <v>9</v>
      </c>
      <c r="AD8" s="127"/>
      <c r="AE8" s="17"/>
      <c r="AF8" s="17"/>
      <c r="AG8" s="17"/>
      <c r="AH8" s="17"/>
      <c r="AI8" s="219"/>
      <c r="AJ8" s="8"/>
      <c r="AK8" s="8"/>
      <c r="AL8" s="8"/>
      <c r="AM8" s="8"/>
      <c r="AN8" s="219"/>
      <c r="AO8" s="17"/>
      <c r="AP8" s="17"/>
      <c r="AQ8" s="17"/>
      <c r="AR8" s="17"/>
      <c r="AS8" s="130"/>
      <c r="AU8" s="70">
        <f t="shared" si="17"/>
        <v>6</v>
      </c>
      <c r="AV8" s="75"/>
      <c r="AX8" s="76"/>
      <c r="AY8" s="80"/>
      <c r="AZ8" s="219"/>
      <c r="BA8" s="142"/>
      <c r="BB8" s="142"/>
      <c r="BC8" s="142"/>
      <c r="BD8" s="142"/>
      <c r="BE8" s="219"/>
      <c r="BF8" s="76"/>
      <c r="BG8" s="76"/>
      <c r="BH8" s="80"/>
      <c r="BI8" s="76"/>
      <c r="BK8" s="78"/>
      <c r="BM8" s="70">
        <f t="shared" si="16"/>
        <v>9</v>
      </c>
      <c r="BN8" s="75"/>
      <c r="BP8" s="76"/>
      <c r="BQ8" s="80"/>
      <c r="BR8" s="76"/>
      <c r="BS8" s="76"/>
      <c r="BT8" s="219"/>
      <c r="BU8" s="142"/>
      <c r="BV8" s="142"/>
      <c r="BW8" s="142"/>
      <c r="BX8" s="142"/>
      <c r="BY8" s="219"/>
      <c r="BZ8" s="80"/>
      <c r="CA8" s="76"/>
      <c r="CC8" s="78"/>
    </row>
    <row r="9" spans="5:81" x14ac:dyDescent="0.3">
      <c r="F9" s="70">
        <f t="shared" ref="F9:F15" si="18">+F10+1</f>
        <v>8</v>
      </c>
      <c r="G9" s="75"/>
      <c r="H9" s="76" t="s">
        <v>244</v>
      </c>
      <c r="I9" s="76"/>
      <c r="J9" s="239"/>
      <c r="K9" s="76"/>
      <c r="L9" s="219"/>
      <c r="M9" s="142"/>
      <c r="N9" s="142"/>
      <c r="O9" s="142"/>
      <c r="P9" s="142"/>
      <c r="Q9" s="219"/>
      <c r="R9" s="76"/>
      <c r="S9" s="80" t="s">
        <v>260</v>
      </c>
      <c r="T9" s="76"/>
      <c r="U9" s="76" t="s">
        <v>246</v>
      </c>
      <c r="V9" s="78"/>
      <c r="W9" s="90"/>
      <c r="AC9" s="70">
        <f t="shared" si="15"/>
        <v>8</v>
      </c>
      <c r="AD9" s="127"/>
      <c r="AE9" s="17"/>
      <c r="AF9" s="17"/>
      <c r="AG9" s="17"/>
      <c r="AH9" s="17"/>
      <c r="AI9" s="219"/>
      <c r="AJ9" s="142"/>
      <c r="AK9" s="142"/>
      <c r="AL9" s="142"/>
      <c r="AM9" s="142"/>
      <c r="AN9" s="219"/>
      <c r="AO9" s="17"/>
      <c r="AP9" s="17"/>
      <c r="AQ9" s="17"/>
      <c r="AR9" s="17"/>
      <c r="AS9" s="130"/>
      <c r="AU9" s="70">
        <f t="shared" si="17"/>
        <v>7</v>
      </c>
      <c r="AV9" s="75"/>
      <c r="AW9" s="76" t="s">
        <v>244</v>
      </c>
      <c r="AX9" s="76"/>
      <c r="AY9" s="80" t="s">
        <v>259</v>
      </c>
      <c r="AZ9" s="219"/>
      <c r="BA9" s="8"/>
      <c r="BB9" s="8"/>
      <c r="BC9" s="8"/>
      <c r="BD9" s="8"/>
      <c r="BE9" s="219"/>
      <c r="BF9" s="76"/>
      <c r="BG9" s="76"/>
      <c r="BH9" s="80" t="s">
        <v>260</v>
      </c>
      <c r="BI9" s="76"/>
      <c r="BJ9" s="76" t="s">
        <v>246</v>
      </c>
      <c r="BK9" s="78"/>
      <c r="BM9" s="70">
        <f t="shared" si="16"/>
        <v>8</v>
      </c>
      <c r="BN9" s="75"/>
      <c r="BO9" s="76" t="s">
        <v>244</v>
      </c>
      <c r="BP9" s="76"/>
      <c r="BQ9" s="80" t="s">
        <v>259</v>
      </c>
      <c r="BR9" s="76"/>
      <c r="BS9" s="76"/>
      <c r="BT9" s="219"/>
      <c r="BU9" s="8"/>
      <c r="BV9" s="8"/>
      <c r="BW9" s="8"/>
      <c r="BX9" s="8"/>
      <c r="BY9" s="219"/>
      <c r="BZ9" s="80" t="s">
        <v>260</v>
      </c>
      <c r="CA9" s="76"/>
      <c r="CB9" s="76" t="s">
        <v>246</v>
      </c>
      <c r="CC9" s="78"/>
    </row>
    <row r="10" spans="5:81" x14ac:dyDescent="0.3">
      <c r="F10" s="70">
        <f t="shared" si="18"/>
        <v>7</v>
      </c>
      <c r="G10" s="75"/>
      <c r="H10" s="76"/>
      <c r="I10" s="76"/>
      <c r="J10" s="80" t="s">
        <v>259</v>
      </c>
      <c r="K10" s="76"/>
      <c r="L10" s="219"/>
      <c r="M10" s="142"/>
      <c r="N10" s="142"/>
      <c r="O10" s="142"/>
      <c r="P10" s="142"/>
      <c r="Q10" s="219"/>
      <c r="R10" s="76"/>
      <c r="S10" s="239"/>
      <c r="T10" s="76"/>
      <c r="U10" s="76"/>
      <c r="V10" s="78"/>
      <c r="W10" s="90"/>
      <c r="AC10" s="70">
        <f t="shared" si="15"/>
        <v>7</v>
      </c>
      <c r="AD10" s="127"/>
      <c r="AE10" s="17"/>
      <c r="AF10" s="17"/>
      <c r="AG10" s="17"/>
      <c r="AH10" s="17"/>
      <c r="AI10" s="219"/>
      <c r="AJ10" s="142"/>
      <c r="AK10" s="142"/>
      <c r="AL10" s="142"/>
      <c r="AM10" s="142"/>
      <c r="AN10" s="219"/>
      <c r="AO10" s="17"/>
      <c r="AP10" s="17"/>
      <c r="AQ10" s="17"/>
      <c r="AR10" s="17"/>
      <c r="AS10" s="130"/>
      <c r="AU10" s="70">
        <f t="shared" si="17"/>
        <v>8</v>
      </c>
      <c r="AV10" s="75"/>
      <c r="AW10" s="76"/>
      <c r="AX10" s="76"/>
      <c r="AY10" s="80"/>
      <c r="AZ10" s="76"/>
      <c r="BA10" s="76"/>
      <c r="BB10" s="76"/>
      <c r="BC10" s="76"/>
      <c r="BD10" s="76"/>
      <c r="BE10" s="76"/>
      <c r="BF10" s="76"/>
      <c r="BG10" s="76"/>
      <c r="BH10" s="80"/>
      <c r="BI10" s="76"/>
      <c r="BJ10" s="76"/>
      <c r="BK10" s="78"/>
      <c r="BM10" s="70">
        <f t="shared" si="16"/>
        <v>7</v>
      </c>
      <c r="BN10" s="75"/>
      <c r="BO10" s="76"/>
      <c r="BP10" s="76"/>
      <c r="BQ10" s="80"/>
      <c r="BR10" s="76"/>
      <c r="BS10" s="76"/>
      <c r="BT10" s="76"/>
      <c r="BU10" s="76"/>
      <c r="BV10" s="76"/>
      <c r="BW10" s="76"/>
      <c r="BX10" s="76"/>
      <c r="BY10" s="76"/>
      <c r="BZ10" s="80"/>
      <c r="CA10" s="76"/>
      <c r="CB10" s="76"/>
      <c r="CC10" s="78"/>
    </row>
    <row r="11" spans="5:81" x14ac:dyDescent="0.3">
      <c r="F11" s="70">
        <f t="shared" si="18"/>
        <v>6</v>
      </c>
      <c r="G11" s="75"/>
      <c r="H11" s="76"/>
      <c r="I11" s="76"/>
      <c r="J11" s="80"/>
      <c r="K11" s="76"/>
      <c r="L11" s="219"/>
      <c r="M11" s="8"/>
      <c r="N11" s="8"/>
      <c r="O11" s="8"/>
      <c r="P11" s="8"/>
      <c r="Q11" s="219"/>
      <c r="R11" s="76"/>
      <c r="S11" s="241"/>
      <c r="T11" s="76"/>
      <c r="U11" s="76"/>
      <c r="V11" s="78"/>
      <c r="W11" s="90"/>
      <c r="AC11" s="70">
        <f t="shared" si="15"/>
        <v>6</v>
      </c>
      <c r="AD11" s="127"/>
      <c r="AE11" s="17"/>
      <c r="AF11" s="17"/>
      <c r="AG11" s="17"/>
      <c r="AH11" s="17"/>
      <c r="AI11" s="219"/>
      <c r="AJ11" s="8"/>
      <c r="AK11" s="8"/>
      <c r="AL11" s="8"/>
      <c r="AM11" s="8"/>
      <c r="AN11" s="219"/>
      <c r="AO11" s="17"/>
      <c r="AP11" s="17"/>
      <c r="AQ11" s="17"/>
      <c r="AR11" s="17"/>
      <c r="AS11" s="130"/>
      <c r="AU11" s="70">
        <f t="shared" si="17"/>
        <v>9</v>
      </c>
      <c r="AV11" s="75"/>
      <c r="AW11" s="76"/>
      <c r="AX11" s="76"/>
      <c r="AY11" s="80"/>
      <c r="AZ11" s="76"/>
      <c r="BA11" s="76"/>
      <c r="BB11" s="76"/>
      <c r="BC11" s="76"/>
      <c r="BD11" s="76"/>
      <c r="BE11" s="76"/>
      <c r="BF11" s="76"/>
      <c r="BG11" s="76"/>
      <c r="BH11" s="80"/>
      <c r="BI11" s="76"/>
      <c r="BJ11" s="76"/>
      <c r="BK11" s="78"/>
      <c r="BM11" s="70">
        <f t="shared" si="16"/>
        <v>6</v>
      </c>
      <c r="BN11" s="75"/>
      <c r="BO11" s="76"/>
      <c r="BP11" s="76"/>
      <c r="BQ11" s="80"/>
      <c r="BR11" s="76"/>
      <c r="BS11" s="76"/>
      <c r="BT11" s="76"/>
      <c r="BU11" s="76"/>
      <c r="BV11" s="76"/>
      <c r="BW11" s="76"/>
      <c r="BX11" s="76"/>
      <c r="BY11" s="76"/>
      <c r="BZ11" s="80"/>
      <c r="CA11" s="76"/>
      <c r="CB11" s="76"/>
      <c r="CC11" s="78"/>
    </row>
    <row r="12" spans="5:81" x14ac:dyDescent="0.3">
      <c r="F12" s="70">
        <f t="shared" si="18"/>
        <v>5</v>
      </c>
      <c r="G12" s="75"/>
      <c r="H12" s="76"/>
      <c r="I12" s="76"/>
      <c r="J12" s="80"/>
      <c r="K12" s="76"/>
      <c r="L12" s="76"/>
      <c r="M12" s="76"/>
      <c r="N12" s="76"/>
      <c r="O12" s="76"/>
      <c r="P12" s="76"/>
      <c r="Q12" s="76"/>
      <c r="R12" s="76"/>
      <c r="S12" s="239"/>
      <c r="T12" s="76"/>
      <c r="U12" s="76"/>
      <c r="V12" s="78"/>
      <c r="AC12" s="70">
        <f t="shared" si="15"/>
        <v>5</v>
      </c>
      <c r="AD12" s="12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30"/>
      <c r="AU12" s="70">
        <f t="shared" si="17"/>
        <v>10</v>
      </c>
      <c r="AV12" s="75"/>
      <c r="AW12" s="76"/>
      <c r="AX12" s="76"/>
      <c r="AY12" s="80"/>
      <c r="AZ12" s="76"/>
      <c r="BA12" s="76"/>
      <c r="BB12" s="76"/>
      <c r="BC12" s="76"/>
      <c r="BD12" s="76"/>
      <c r="BE12" s="76"/>
      <c r="BF12" s="76"/>
      <c r="BG12" s="76"/>
      <c r="BH12" s="80"/>
      <c r="BI12" s="76"/>
      <c r="BJ12" s="76"/>
      <c r="BK12" s="78"/>
      <c r="BM12" s="70">
        <f t="shared" si="16"/>
        <v>5</v>
      </c>
      <c r="BN12" s="75"/>
      <c r="BO12" s="76"/>
      <c r="BP12" s="76"/>
      <c r="BQ12" s="80"/>
      <c r="BR12" s="76"/>
      <c r="BS12" s="76"/>
      <c r="BT12" s="76"/>
      <c r="BU12" s="76"/>
      <c r="BV12" s="76"/>
      <c r="BW12" s="76"/>
      <c r="BX12" s="76"/>
      <c r="BY12" s="76"/>
      <c r="BZ12" s="80"/>
      <c r="CA12" s="76"/>
      <c r="CB12" s="76"/>
      <c r="CC12" s="78"/>
    </row>
    <row r="13" spans="5:81" x14ac:dyDescent="0.3">
      <c r="F13" s="70">
        <f t="shared" si="18"/>
        <v>4</v>
      </c>
      <c r="G13" s="75"/>
      <c r="H13" s="76"/>
      <c r="I13" s="76"/>
      <c r="J13" s="80"/>
      <c r="K13" s="76"/>
      <c r="L13" s="76"/>
      <c r="M13" s="76"/>
      <c r="N13" s="76"/>
      <c r="O13" s="76"/>
      <c r="P13" s="76"/>
      <c r="Q13" s="76"/>
      <c r="R13" s="76"/>
      <c r="S13" s="80"/>
      <c r="T13" s="76"/>
      <c r="U13" s="76"/>
      <c r="V13" s="78"/>
      <c r="W13" s="90"/>
      <c r="AC13" s="70">
        <f t="shared" si="15"/>
        <v>4</v>
      </c>
      <c r="AD13" s="127"/>
      <c r="AE13" s="17"/>
      <c r="AF13" s="17"/>
      <c r="AG13" s="199"/>
      <c r="AH13" s="199"/>
      <c r="AI13" s="17"/>
      <c r="AJ13" s="17"/>
      <c r="AK13" s="17"/>
      <c r="AL13" s="17"/>
      <c r="AM13" s="17"/>
      <c r="AN13" s="17"/>
      <c r="AO13" s="199"/>
      <c r="AP13" s="199"/>
      <c r="AQ13" s="17"/>
      <c r="AR13" s="17"/>
      <c r="AS13" s="130"/>
      <c r="AU13" s="70">
        <f t="shared" si="17"/>
        <v>11</v>
      </c>
      <c r="AV13" s="75"/>
      <c r="AW13" s="76"/>
      <c r="AX13" s="76"/>
      <c r="AY13" s="80"/>
      <c r="AZ13" s="76"/>
      <c r="BA13" s="76"/>
      <c r="BB13" s="76"/>
      <c r="BC13" s="76"/>
      <c r="BD13" s="76"/>
      <c r="BE13" s="76"/>
      <c r="BF13" s="76"/>
      <c r="BG13" s="76"/>
      <c r="BH13" s="80"/>
      <c r="BI13" s="76"/>
      <c r="BJ13" s="76"/>
      <c r="BK13" s="78"/>
      <c r="BM13" s="70">
        <f t="shared" si="16"/>
        <v>4</v>
      </c>
      <c r="BN13" s="75"/>
      <c r="BO13" s="76"/>
      <c r="BP13" s="76"/>
      <c r="BQ13" s="80"/>
      <c r="BR13" s="76"/>
      <c r="BS13" s="76"/>
      <c r="BT13" s="76"/>
      <c r="BU13" s="76"/>
      <c r="BV13" s="76"/>
      <c r="BW13" s="76"/>
      <c r="BX13" s="76"/>
      <c r="BY13" s="76"/>
      <c r="BZ13" s="80"/>
      <c r="CA13" s="76"/>
      <c r="CB13" s="76"/>
      <c r="CC13" s="78"/>
    </row>
    <row r="14" spans="5:81" x14ac:dyDescent="0.3">
      <c r="E14" s="88" t="s">
        <v>250</v>
      </c>
      <c r="F14" s="70">
        <f t="shared" si="18"/>
        <v>3</v>
      </c>
      <c r="G14" s="79"/>
      <c r="H14" s="77" t="s">
        <v>255</v>
      </c>
      <c r="I14" s="77"/>
      <c r="J14" s="87"/>
      <c r="K14" s="80"/>
      <c r="L14" s="239"/>
      <c r="M14" s="240"/>
      <c r="N14" s="239"/>
      <c r="O14" s="80" t="s">
        <v>262</v>
      </c>
      <c r="P14" s="80"/>
      <c r="Q14" s="80"/>
      <c r="R14" s="80"/>
      <c r="S14" s="86"/>
      <c r="T14" s="77"/>
      <c r="U14" s="77" t="s">
        <v>256</v>
      </c>
      <c r="V14" s="81"/>
      <c r="W14" s="89" t="s">
        <v>250</v>
      </c>
      <c r="AC14" s="70">
        <f t="shared" si="15"/>
        <v>3</v>
      </c>
      <c r="AD14" s="127"/>
      <c r="AE14" s="17"/>
      <c r="AF14" s="17"/>
      <c r="AG14" s="199"/>
      <c r="AH14" s="199"/>
      <c r="AI14" s="17"/>
      <c r="AJ14" s="17"/>
      <c r="AK14" s="17"/>
      <c r="AL14" s="17"/>
      <c r="AM14" s="17"/>
      <c r="AN14" s="17"/>
      <c r="AO14" s="199"/>
      <c r="AP14" s="199"/>
      <c r="AQ14" s="17"/>
      <c r="AR14" s="17"/>
      <c r="AS14" s="130"/>
      <c r="AU14" s="70">
        <f t="shared" si="17"/>
        <v>12</v>
      </c>
      <c r="AV14" s="79"/>
      <c r="AW14" s="77" t="s">
        <v>255</v>
      </c>
      <c r="AX14" s="77"/>
      <c r="AY14" s="87"/>
      <c r="AZ14" s="80"/>
      <c r="BA14" s="80"/>
      <c r="BB14" s="80"/>
      <c r="BC14" s="80" t="s">
        <v>262</v>
      </c>
      <c r="BD14" s="80"/>
      <c r="BE14" s="80"/>
      <c r="BF14" s="80"/>
      <c r="BG14" s="80"/>
      <c r="BH14" s="86"/>
      <c r="BI14" s="77"/>
      <c r="BJ14" s="77" t="s">
        <v>256</v>
      </c>
      <c r="BK14" s="81"/>
      <c r="BM14" s="70">
        <f t="shared" si="16"/>
        <v>3</v>
      </c>
      <c r="BN14" s="79"/>
      <c r="BO14" s="77" t="s">
        <v>255</v>
      </c>
      <c r="BP14" s="77"/>
      <c r="BQ14" s="87"/>
      <c r="BR14" s="80"/>
      <c r="BS14" s="80"/>
      <c r="BT14" s="80"/>
      <c r="BU14" s="80" t="s">
        <v>262</v>
      </c>
      <c r="BV14" s="80"/>
      <c r="BW14" s="80"/>
      <c r="BX14" s="80"/>
      <c r="BY14" s="80"/>
      <c r="BZ14" s="86"/>
      <c r="CA14" s="77"/>
      <c r="CB14" s="77" t="s">
        <v>256</v>
      </c>
      <c r="CC14" s="81"/>
    </row>
    <row r="15" spans="5:81" x14ac:dyDescent="0.3">
      <c r="F15" s="70">
        <f t="shared" si="18"/>
        <v>2</v>
      </c>
      <c r="G15" s="75"/>
      <c r="H15" s="76"/>
      <c r="I15" s="76"/>
      <c r="J15" s="77"/>
      <c r="K15" s="76"/>
      <c r="L15" s="76"/>
      <c r="M15" s="76"/>
      <c r="N15" s="76"/>
      <c r="O15" s="76"/>
      <c r="P15" s="76"/>
      <c r="Q15" s="76"/>
      <c r="R15" s="76"/>
      <c r="S15" s="77"/>
      <c r="T15" s="76"/>
      <c r="U15" s="76"/>
      <c r="V15" s="78"/>
      <c r="W15" s="90"/>
      <c r="AC15" s="70">
        <f t="shared" si="15"/>
        <v>2</v>
      </c>
      <c r="AD15" s="12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30"/>
      <c r="AU15" s="70">
        <f t="shared" si="17"/>
        <v>13</v>
      </c>
      <c r="AV15" s="75"/>
      <c r="AW15" s="76"/>
      <c r="AX15" s="76"/>
      <c r="AY15" s="77"/>
      <c r="AZ15" s="76"/>
      <c r="BA15" s="76"/>
      <c r="BB15" s="76"/>
      <c r="BC15" s="76"/>
      <c r="BD15" s="76"/>
      <c r="BE15" s="76"/>
      <c r="BF15" s="76"/>
      <c r="BG15" s="76"/>
      <c r="BH15" s="77"/>
      <c r="BI15" s="76"/>
      <c r="BJ15" s="76"/>
      <c r="BK15" s="78"/>
      <c r="BM15" s="70">
        <f t="shared" si="16"/>
        <v>2</v>
      </c>
      <c r="BN15" s="75"/>
      <c r="BO15" s="76"/>
      <c r="BP15" s="76"/>
      <c r="BQ15" s="77"/>
      <c r="BR15" s="76"/>
      <c r="BS15" s="76"/>
      <c r="BT15" s="76"/>
      <c r="BU15" s="76"/>
      <c r="BV15" s="76"/>
      <c r="BW15" s="76"/>
      <c r="BX15" s="76"/>
      <c r="BY15" s="76"/>
      <c r="BZ15" s="77"/>
      <c r="CA15" s="76"/>
      <c r="CB15" s="76"/>
      <c r="CC15" s="78"/>
    </row>
    <row r="16" spans="5:81" x14ac:dyDescent="0.3">
      <c r="F16" s="70">
        <f>+F17+1</f>
        <v>1</v>
      </c>
      <c r="G16" s="75"/>
      <c r="H16" s="76" t="s">
        <v>247</v>
      </c>
      <c r="I16" s="76"/>
      <c r="J16" s="77" t="s">
        <v>255</v>
      </c>
      <c r="K16" s="76"/>
      <c r="L16" s="76"/>
      <c r="N16" s="76" t="s">
        <v>248</v>
      </c>
      <c r="O16" s="76"/>
      <c r="P16" s="76"/>
      <c r="Q16" s="76"/>
      <c r="R16" s="76"/>
      <c r="S16" s="77" t="s">
        <v>256</v>
      </c>
      <c r="T16" s="76"/>
      <c r="U16" s="76" t="s">
        <v>249</v>
      </c>
      <c r="V16" s="78"/>
      <c r="W16" s="90"/>
      <c r="AC16" s="70">
        <f>+AC17+1</f>
        <v>1</v>
      </c>
      <c r="AD16" s="12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30"/>
      <c r="AU16" s="70">
        <f t="shared" si="17"/>
        <v>14</v>
      </c>
      <c r="AV16" s="75"/>
      <c r="AW16" s="76" t="s">
        <v>247</v>
      </c>
      <c r="AX16" s="76"/>
      <c r="AY16" s="77" t="s">
        <v>255</v>
      </c>
      <c r="AZ16" s="76"/>
      <c r="BA16" s="76"/>
      <c r="BC16" s="76" t="s">
        <v>248</v>
      </c>
      <c r="BD16" s="76"/>
      <c r="BE16" s="76"/>
      <c r="BF16" s="76"/>
      <c r="BG16" s="76"/>
      <c r="BH16" s="77" t="s">
        <v>256</v>
      </c>
      <c r="BI16" s="76"/>
      <c r="BJ16" s="76" t="s">
        <v>249</v>
      </c>
      <c r="BK16" s="78"/>
      <c r="BM16" s="70">
        <f>+BM17+1</f>
        <v>1</v>
      </c>
      <c r="BN16" s="75"/>
      <c r="BO16" s="76" t="s">
        <v>247</v>
      </c>
      <c r="BP16" s="76"/>
      <c r="BQ16" s="77" t="s">
        <v>255</v>
      </c>
      <c r="BR16" s="76"/>
      <c r="BS16" s="76"/>
      <c r="BU16" s="76" t="s">
        <v>248</v>
      </c>
      <c r="BV16" s="76"/>
      <c r="BW16" s="76"/>
      <c r="BX16" s="76"/>
      <c r="BY16" s="76"/>
      <c r="BZ16" s="77" t="s">
        <v>256</v>
      </c>
      <c r="CA16" s="76"/>
      <c r="CB16" s="76" t="s">
        <v>249</v>
      </c>
      <c r="CC16" s="78"/>
    </row>
    <row r="17" spans="3:81" x14ac:dyDescent="0.3">
      <c r="F17" s="70">
        <v>0</v>
      </c>
      <c r="G17" s="82"/>
      <c r="H17" s="83"/>
      <c r="I17" s="83"/>
      <c r="J17" s="84"/>
      <c r="K17" s="83"/>
      <c r="L17" s="83"/>
      <c r="M17" s="83"/>
      <c r="N17" s="83"/>
      <c r="O17" s="83"/>
      <c r="P17" s="83"/>
      <c r="Q17" s="83"/>
      <c r="R17" s="83"/>
      <c r="S17" s="84"/>
      <c r="T17" s="83"/>
      <c r="U17" s="83"/>
      <c r="V17" s="85"/>
      <c r="W17" s="90"/>
      <c r="AC17" s="70">
        <v>0</v>
      </c>
      <c r="AD17" s="206"/>
      <c r="AE17" s="129"/>
      <c r="AF17" s="129"/>
      <c r="AG17" s="129"/>
      <c r="AH17" s="129"/>
      <c r="AI17" s="129"/>
      <c r="AJ17" s="129"/>
      <c r="AK17" s="129"/>
      <c r="AL17" s="129"/>
      <c r="AM17" s="129"/>
      <c r="AN17" s="129"/>
      <c r="AO17" s="129"/>
      <c r="AP17" s="129"/>
      <c r="AQ17" s="129"/>
      <c r="AR17" s="129"/>
      <c r="AS17" s="207"/>
      <c r="AU17" s="70">
        <f t="shared" si="17"/>
        <v>15</v>
      </c>
      <c r="AV17" s="82"/>
      <c r="AW17" s="83"/>
      <c r="AX17" s="83"/>
      <c r="AY17" s="84"/>
      <c r="AZ17" s="83"/>
      <c r="BA17" s="83"/>
      <c r="BB17" s="83"/>
      <c r="BC17" s="83"/>
      <c r="BD17" s="83"/>
      <c r="BE17" s="83"/>
      <c r="BF17" s="83"/>
      <c r="BG17" s="83"/>
      <c r="BH17" s="84"/>
      <c r="BI17" s="83"/>
      <c r="BJ17" s="83"/>
      <c r="BK17" s="85"/>
      <c r="BM17" s="70">
        <v>0</v>
      </c>
      <c r="BN17" s="82"/>
      <c r="BO17" s="83"/>
      <c r="BP17" s="83"/>
      <c r="BQ17" s="84"/>
      <c r="BR17" s="83"/>
      <c r="BS17" s="83"/>
      <c r="BT17" s="83"/>
      <c r="BU17" s="83"/>
      <c r="BV17" s="83"/>
      <c r="BW17" s="83"/>
      <c r="BX17" s="83"/>
      <c r="BY17" s="83"/>
      <c r="BZ17" s="84"/>
      <c r="CA17" s="83"/>
      <c r="CB17" s="83"/>
      <c r="CC17" s="85"/>
    </row>
    <row r="18" spans="3:81" x14ac:dyDescent="0.3">
      <c r="G18" s="70">
        <v>0</v>
      </c>
      <c r="H18" s="70">
        <f>G18+1</f>
        <v>1</v>
      </c>
      <c r="I18" s="70">
        <f t="shared" ref="I18:M18" si="19">H18+1</f>
        <v>2</v>
      </c>
      <c r="J18" s="70">
        <f t="shared" si="19"/>
        <v>3</v>
      </c>
      <c r="K18" s="70">
        <f t="shared" si="19"/>
        <v>4</v>
      </c>
      <c r="L18" s="70">
        <f t="shared" si="19"/>
        <v>5</v>
      </c>
      <c r="M18" s="70">
        <f t="shared" si="19"/>
        <v>6</v>
      </c>
      <c r="N18" s="70">
        <f t="shared" ref="N18" si="20">M18+1</f>
        <v>7</v>
      </c>
      <c r="O18" s="70">
        <f t="shared" ref="O18" si="21">N18+1</f>
        <v>8</v>
      </c>
      <c r="P18" s="70">
        <f t="shared" ref="P18" si="22">O18+1</f>
        <v>9</v>
      </c>
      <c r="Q18" s="70">
        <f t="shared" ref="Q18" si="23">P18+1</f>
        <v>10</v>
      </c>
      <c r="R18" s="70">
        <f t="shared" ref="R18" si="24">Q18+1</f>
        <v>11</v>
      </c>
      <c r="S18" s="70">
        <f t="shared" ref="S18" si="25">R18+1</f>
        <v>12</v>
      </c>
      <c r="T18" s="70">
        <f t="shared" ref="T18" si="26">S18+1</f>
        <v>13</v>
      </c>
      <c r="U18" s="70">
        <f t="shared" ref="U18" si="27">T18+1</f>
        <v>14</v>
      </c>
      <c r="V18" s="70">
        <f t="shared" ref="V18" si="28">U18+1</f>
        <v>15</v>
      </c>
      <c r="W18" s="91"/>
      <c r="AC18"/>
      <c r="AD18" s="70">
        <v>0</v>
      </c>
      <c r="AE18" s="70">
        <f>AD18+1</f>
        <v>1</v>
      </c>
      <c r="AF18" s="70">
        <f t="shared" ref="AF18:AS18" si="29">AE18+1</f>
        <v>2</v>
      </c>
      <c r="AG18" s="70">
        <f t="shared" si="29"/>
        <v>3</v>
      </c>
      <c r="AH18" s="70">
        <f t="shared" si="29"/>
        <v>4</v>
      </c>
      <c r="AI18" s="70">
        <f t="shared" si="29"/>
        <v>5</v>
      </c>
      <c r="AJ18" s="70">
        <f t="shared" si="29"/>
        <v>6</v>
      </c>
      <c r="AK18" s="70">
        <f t="shared" si="29"/>
        <v>7</v>
      </c>
      <c r="AL18" s="70">
        <f t="shared" si="29"/>
        <v>8</v>
      </c>
      <c r="AM18" s="70">
        <f t="shared" si="29"/>
        <v>9</v>
      </c>
      <c r="AN18" s="70">
        <f t="shared" si="29"/>
        <v>10</v>
      </c>
      <c r="AO18" s="70">
        <f t="shared" si="29"/>
        <v>11</v>
      </c>
      <c r="AP18" s="70">
        <f t="shared" si="29"/>
        <v>12</v>
      </c>
      <c r="AQ18" s="70">
        <f t="shared" si="29"/>
        <v>13</v>
      </c>
      <c r="AR18" s="70">
        <f t="shared" si="29"/>
        <v>14</v>
      </c>
      <c r="AS18" s="70">
        <f t="shared" si="29"/>
        <v>15</v>
      </c>
      <c r="BN18" s="70">
        <v>0</v>
      </c>
      <c r="BO18" s="70">
        <f>BN18+1</f>
        <v>1</v>
      </c>
      <c r="BP18" s="70">
        <f t="shared" ref="BP18" si="30">BO18+1</f>
        <v>2</v>
      </c>
      <c r="BQ18" s="70">
        <f t="shared" ref="BQ18" si="31">BP18+1</f>
        <v>3</v>
      </c>
      <c r="BR18" s="70">
        <f t="shared" ref="BR18" si="32">BQ18+1</f>
        <v>4</v>
      </c>
      <c r="BS18" s="70">
        <f t="shared" ref="BS18" si="33">BR18+1</f>
        <v>5</v>
      </c>
      <c r="BT18" s="70">
        <f t="shared" ref="BT18" si="34">BS18+1</f>
        <v>6</v>
      </c>
      <c r="BU18" s="70">
        <f t="shared" ref="BU18" si="35">BT18+1</f>
        <v>7</v>
      </c>
      <c r="BV18" s="70">
        <f t="shared" ref="BV18" si="36">BU18+1</f>
        <v>8</v>
      </c>
      <c r="BW18" s="70">
        <f t="shared" ref="BW18" si="37">BV18+1</f>
        <v>9</v>
      </c>
      <c r="BX18" s="70">
        <f t="shared" ref="BX18" si="38">BW18+1</f>
        <v>10</v>
      </c>
      <c r="BY18" s="70">
        <f t="shared" ref="BY18" si="39">BX18+1</f>
        <v>11</v>
      </c>
      <c r="BZ18" s="70">
        <f t="shared" ref="BZ18" si="40">BY18+1</f>
        <v>12</v>
      </c>
      <c r="CA18" s="70">
        <f t="shared" ref="CA18" si="41">BZ18+1</f>
        <v>13</v>
      </c>
      <c r="CB18" s="70">
        <f t="shared" ref="CB18" si="42">CA18+1</f>
        <v>14</v>
      </c>
      <c r="CC18" s="70">
        <f t="shared" ref="CC18" si="43">CB18+1</f>
        <v>15</v>
      </c>
    </row>
    <row r="19" spans="3:81" x14ac:dyDescent="0.3">
      <c r="E19" s="70">
        <v>0</v>
      </c>
      <c r="J19" s="88" t="s">
        <v>254</v>
      </c>
      <c r="S19" s="88" t="s">
        <v>253</v>
      </c>
      <c r="V19" s="88" t="s">
        <v>252</v>
      </c>
    </row>
    <row r="20" spans="3:81" x14ac:dyDescent="0.3">
      <c r="AC20" s="70">
        <f t="shared" ref="AC20:AC34" si="44">+AC21+1</f>
        <v>15</v>
      </c>
      <c r="AD20" s="1"/>
      <c r="AE20" s="5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1"/>
      <c r="AS20" s="5"/>
      <c r="AU20" s="70">
        <f t="shared" ref="AU20:AU33" si="45">+AU21+1</f>
        <v>15</v>
      </c>
      <c r="AV20" s="71"/>
      <c r="AW20" s="72"/>
      <c r="AX20" s="72"/>
      <c r="AY20" s="73"/>
      <c r="AZ20" s="72"/>
      <c r="BA20" s="72"/>
      <c r="BB20" s="72"/>
      <c r="BC20" s="72"/>
      <c r="BD20" s="72"/>
      <c r="BE20" s="72"/>
      <c r="BF20" s="72"/>
      <c r="BG20" s="72"/>
      <c r="BH20" s="73"/>
      <c r="BI20" s="72"/>
      <c r="BJ20" s="72"/>
      <c r="BK20" s="74"/>
      <c r="BM20" s="70">
        <f t="shared" ref="BM20:BM33" si="46">+BM21+1</f>
        <v>15</v>
      </c>
      <c r="BN20" s="71"/>
      <c r="BO20" s="72"/>
      <c r="BP20" s="72"/>
      <c r="BQ20" s="73"/>
      <c r="BR20" s="72"/>
      <c r="BS20" s="72"/>
      <c r="BT20" s="72"/>
      <c r="BU20" s="72"/>
      <c r="BV20" s="72"/>
      <c r="BW20" s="72"/>
      <c r="BX20" s="72"/>
      <c r="BY20" s="72"/>
      <c r="BZ20" s="73"/>
      <c r="CA20" s="72"/>
      <c r="CB20" s="72"/>
      <c r="CC20" s="74"/>
    </row>
    <row r="21" spans="3:81" x14ac:dyDescent="0.3">
      <c r="I21" s="70" t="s">
        <v>352</v>
      </c>
      <c r="L21" s="70" t="s">
        <v>352</v>
      </c>
      <c r="O21" s="230" t="s">
        <v>353</v>
      </c>
      <c r="R21" s="230" t="s">
        <v>353</v>
      </c>
      <c r="U21" s="230" t="s">
        <v>358</v>
      </c>
      <c r="AC21" s="70">
        <f t="shared" si="44"/>
        <v>14</v>
      </c>
      <c r="AD21" s="13"/>
      <c r="AE21" s="15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3"/>
      <c r="AS21" s="15"/>
      <c r="AU21" s="70">
        <f t="shared" si="45"/>
        <v>14</v>
      </c>
      <c r="AV21" s="75"/>
      <c r="AW21" s="76" t="s">
        <v>241</v>
      </c>
      <c r="AX21" s="76"/>
      <c r="AY21" s="77" t="s">
        <v>258</v>
      </c>
      <c r="AZ21" s="76"/>
      <c r="BA21" s="76"/>
      <c r="BB21" s="76"/>
      <c r="BC21" s="76" t="s">
        <v>242</v>
      </c>
      <c r="BD21" s="76"/>
      <c r="BE21" s="76"/>
      <c r="BF21" s="76"/>
      <c r="BG21" s="76"/>
      <c r="BH21" s="77" t="s">
        <v>257</v>
      </c>
      <c r="BI21" s="76"/>
      <c r="BJ21" s="76" t="s">
        <v>243</v>
      </c>
      <c r="BK21" s="78"/>
      <c r="BM21" s="70">
        <f t="shared" si="46"/>
        <v>14</v>
      </c>
      <c r="BN21" s="75"/>
      <c r="BO21" s="76" t="s">
        <v>241</v>
      </c>
      <c r="BP21" s="76"/>
      <c r="BQ21" s="77" t="s">
        <v>258</v>
      </c>
      <c r="BR21" s="76"/>
      <c r="BS21" s="76"/>
      <c r="BT21" s="76"/>
      <c r="BU21" s="76" t="s">
        <v>242</v>
      </c>
      <c r="BV21" s="76"/>
      <c r="BW21" s="76"/>
      <c r="BX21" s="76"/>
      <c r="BY21" s="76"/>
      <c r="BZ21" s="77" t="s">
        <v>257</v>
      </c>
      <c r="CA21" s="76"/>
      <c r="CB21" s="76" t="s">
        <v>243</v>
      </c>
      <c r="CC21" s="78"/>
    </row>
    <row r="22" spans="3:81" x14ac:dyDescent="0.3">
      <c r="C22" s="70">
        <f t="shared" ref="C22" si="47">+C23+1</f>
        <v>2</v>
      </c>
      <c r="D22" s="228"/>
      <c r="E22" s="228"/>
      <c r="F22" s="228"/>
      <c r="H22" s="70" t="s">
        <v>262</v>
      </c>
      <c r="I22" s="231">
        <v>0</v>
      </c>
      <c r="J22" s="231">
        <v>1</v>
      </c>
      <c r="K22" s="70" t="s">
        <v>259</v>
      </c>
      <c r="L22" s="231">
        <v>1</v>
      </c>
      <c r="M22" s="231">
        <v>0</v>
      </c>
      <c r="N22" s="70" t="s">
        <v>261</v>
      </c>
      <c r="O22" s="231">
        <v>2</v>
      </c>
      <c r="P22" s="231">
        <v>1</v>
      </c>
      <c r="Q22" s="70" t="s">
        <v>260</v>
      </c>
      <c r="R22" s="231">
        <v>1</v>
      </c>
      <c r="S22" s="231">
        <v>2</v>
      </c>
      <c r="U22" s="70" t="s">
        <v>354</v>
      </c>
      <c r="AC22" s="70">
        <f t="shared" si="44"/>
        <v>13</v>
      </c>
      <c r="AD22" s="10"/>
      <c r="AE22" s="9"/>
      <c r="AF22" s="187"/>
      <c r="AG22" s="187"/>
      <c r="AH22" s="187"/>
      <c r="AI22" s="187"/>
      <c r="AJ22" s="187"/>
      <c r="AK22" s="187"/>
      <c r="AL22" s="187"/>
      <c r="AM22" s="187"/>
      <c r="AN22" s="187"/>
      <c r="AO22" s="187"/>
      <c r="AP22" s="187"/>
      <c r="AQ22" s="187"/>
      <c r="AR22" s="10"/>
      <c r="AS22" s="9"/>
      <c r="AU22" s="70">
        <f t="shared" si="45"/>
        <v>13</v>
      </c>
      <c r="AV22" s="75"/>
      <c r="AW22" s="76"/>
      <c r="AX22" s="76"/>
      <c r="AY22" s="77"/>
      <c r="AZ22" s="76"/>
      <c r="BA22" s="76"/>
      <c r="BB22" s="76"/>
      <c r="BC22" s="76"/>
      <c r="BD22" s="76"/>
      <c r="BE22" s="76"/>
      <c r="BF22" s="76"/>
      <c r="BG22" s="76"/>
      <c r="BH22" s="77"/>
      <c r="BI22" s="76"/>
      <c r="BJ22" s="76"/>
      <c r="BK22" s="78"/>
      <c r="BM22" s="70">
        <f t="shared" si="46"/>
        <v>13</v>
      </c>
      <c r="BN22" s="75"/>
      <c r="BO22" s="76"/>
      <c r="BP22" s="76"/>
      <c r="BQ22" s="77"/>
      <c r="BR22" s="76"/>
      <c r="BS22" s="76"/>
      <c r="BT22" s="76"/>
      <c r="BU22" s="76"/>
      <c r="BV22" s="76"/>
      <c r="BW22" s="76"/>
      <c r="BX22" s="76"/>
      <c r="BY22" s="76"/>
      <c r="BZ22" s="77"/>
      <c r="CA22" s="76"/>
      <c r="CB22" s="76"/>
      <c r="CC22" s="78"/>
    </row>
    <row r="23" spans="3:81" x14ac:dyDescent="0.3">
      <c r="C23" s="70">
        <f>+C24+1</f>
        <v>1</v>
      </c>
      <c r="D23" s="228"/>
      <c r="E23" s="229"/>
      <c r="F23" s="228"/>
      <c r="H23" s="70" t="s">
        <v>262</v>
      </c>
      <c r="I23" s="231">
        <v>0</v>
      </c>
      <c r="J23" s="231">
        <v>1</v>
      </c>
      <c r="K23" s="70" t="s">
        <v>260</v>
      </c>
      <c r="L23" s="231">
        <v>1</v>
      </c>
      <c r="M23" s="231">
        <v>2</v>
      </c>
      <c r="N23" s="70" t="s">
        <v>261</v>
      </c>
      <c r="O23" s="231">
        <v>2</v>
      </c>
      <c r="P23" s="231">
        <v>1</v>
      </c>
      <c r="Q23" s="70" t="s">
        <v>259</v>
      </c>
      <c r="R23" s="231">
        <v>1</v>
      </c>
      <c r="S23" s="231">
        <v>0</v>
      </c>
      <c r="U23" s="70" t="s">
        <v>355</v>
      </c>
      <c r="AC23" s="70">
        <f t="shared" si="44"/>
        <v>12</v>
      </c>
      <c r="AD23" s="10"/>
      <c r="AE23" s="9"/>
      <c r="AF23" s="187"/>
      <c r="AG23" s="6"/>
      <c r="AH23" s="6"/>
      <c r="AI23" s="6"/>
      <c r="AJ23" s="141"/>
      <c r="AK23" s="6"/>
      <c r="AL23" s="6"/>
      <c r="AM23" s="141"/>
      <c r="AN23" s="6"/>
      <c r="AO23" s="6"/>
      <c r="AP23" s="6"/>
      <c r="AQ23" s="187"/>
      <c r="AR23" s="10"/>
      <c r="AS23" s="9"/>
      <c r="AU23" s="70">
        <f t="shared" si="45"/>
        <v>12</v>
      </c>
      <c r="AV23" s="79"/>
      <c r="AW23" s="77" t="s">
        <v>258</v>
      </c>
      <c r="AX23" s="77"/>
      <c r="AY23" s="86"/>
      <c r="AZ23" s="80"/>
      <c r="BA23" s="80"/>
      <c r="BB23" s="80"/>
      <c r="BC23" s="80" t="s">
        <v>261</v>
      </c>
      <c r="BD23" s="80"/>
      <c r="BE23" s="80"/>
      <c r="BF23" s="80"/>
      <c r="BG23" s="80"/>
      <c r="BH23" s="87"/>
      <c r="BI23" s="77"/>
      <c r="BJ23" s="77" t="s">
        <v>257</v>
      </c>
      <c r="BK23" s="81"/>
      <c r="BM23" s="70">
        <f t="shared" si="46"/>
        <v>12</v>
      </c>
      <c r="BN23" s="79"/>
      <c r="BO23" s="77" t="s">
        <v>258</v>
      </c>
      <c r="BP23" s="77"/>
      <c r="BQ23" s="86"/>
      <c r="BR23" s="80"/>
      <c r="BS23" s="80"/>
      <c r="BT23" s="80"/>
      <c r="BU23" s="80" t="s">
        <v>261</v>
      </c>
      <c r="BV23" s="80"/>
      <c r="BW23" s="80"/>
      <c r="BX23" s="80"/>
      <c r="BY23" s="80"/>
      <c r="BZ23" s="87"/>
      <c r="CA23" s="77"/>
      <c r="CB23" s="77" t="s">
        <v>257</v>
      </c>
      <c r="CC23" s="81"/>
    </row>
    <row r="24" spans="3:81" x14ac:dyDescent="0.3">
      <c r="C24" s="70">
        <v>0</v>
      </c>
      <c r="D24" s="228"/>
      <c r="E24" s="228"/>
      <c r="F24" s="228"/>
      <c r="H24" s="70" t="s">
        <v>261</v>
      </c>
      <c r="I24" s="231">
        <v>2</v>
      </c>
      <c r="J24" s="231">
        <v>1</v>
      </c>
      <c r="K24" s="70" t="s">
        <v>259</v>
      </c>
      <c r="L24" s="231">
        <v>1</v>
      </c>
      <c r="M24" s="231">
        <v>0</v>
      </c>
      <c r="N24" s="70" t="s">
        <v>262</v>
      </c>
      <c r="O24" s="231">
        <v>0</v>
      </c>
      <c r="P24" s="231">
        <v>1</v>
      </c>
      <c r="Q24" s="70" t="s">
        <v>260</v>
      </c>
      <c r="R24" s="231">
        <v>1</v>
      </c>
      <c r="S24" s="231">
        <v>2</v>
      </c>
      <c r="U24" s="70" t="s">
        <v>356</v>
      </c>
      <c r="AC24" s="70">
        <f t="shared" si="44"/>
        <v>11</v>
      </c>
      <c r="AD24" s="10"/>
      <c r="AE24" s="9"/>
      <c r="AF24" s="187"/>
      <c r="AG24" s="6"/>
      <c r="AH24" s="6"/>
      <c r="AI24" s="6"/>
      <c r="AJ24" s="141"/>
      <c r="AK24" s="6"/>
      <c r="AL24" s="6"/>
      <c r="AM24" s="141"/>
      <c r="AN24" s="6"/>
      <c r="AO24" s="6"/>
      <c r="AP24" s="6"/>
      <c r="AQ24" s="187"/>
      <c r="AR24" s="10"/>
      <c r="AS24" s="9"/>
      <c r="AU24" s="70">
        <f t="shared" si="45"/>
        <v>11</v>
      </c>
      <c r="AV24" s="75"/>
      <c r="AW24" s="76"/>
      <c r="AX24" s="76"/>
      <c r="AY24" s="80"/>
      <c r="AZ24" s="76"/>
      <c r="BA24" s="76"/>
      <c r="BB24" s="76"/>
      <c r="BC24" s="76"/>
      <c r="BD24" s="76"/>
      <c r="BE24" s="76"/>
      <c r="BF24" s="76"/>
      <c r="BG24" s="76"/>
      <c r="BH24" s="80"/>
      <c r="BI24" s="76"/>
      <c r="BJ24" s="76"/>
      <c r="BK24" s="78"/>
      <c r="BM24" s="70">
        <f t="shared" si="46"/>
        <v>11</v>
      </c>
      <c r="BN24" s="75"/>
      <c r="BO24" s="76"/>
      <c r="BP24" s="76"/>
      <c r="BQ24" s="80"/>
      <c r="BR24" s="76"/>
      <c r="BS24" s="76"/>
      <c r="BT24" s="76"/>
      <c r="BU24" s="76"/>
      <c r="BV24" s="76"/>
      <c r="BW24" s="76"/>
      <c r="BX24" s="76"/>
      <c r="BY24" s="76"/>
      <c r="BZ24" s="80"/>
      <c r="CA24" s="76"/>
      <c r="CB24" s="76"/>
      <c r="CC24" s="78"/>
    </row>
    <row r="25" spans="3:81" x14ac:dyDescent="0.3">
      <c r="D25" s="70">
        <v>0</v>
      </c>
      <c r="E25" s="70">
        <f>D25+1</f>
        <v>1</v>
      </c>
      <c r="F25" s="70">
        <f t="shared" ref="F25" si="48">E25+1</f>
        <v>2</v>
      </c>
      <c r="H25" s="70" t="s">
        <v>261</v>
      </c>
      <c r="I25" s="231">
        <v>2</v>
      </c>
      <c r="J25" s="231">
        <v>1</v>
      </c>
      <c r="K25" s="70" t="s">
        <v>260</v>
      </c>
      <c r="L25" s="231">
        <v>1</v>
      </c>
      <c r="M25" s="231">
        <v>2</v>
      </c>
      <c r="N25" s="70" t="s">
        <v>262</v>
      </c>
      <c r="O25" s="231">
        <v>0</v>
      </c>
      <c r="P25" s="231">
        <v>1</v>
      </c>
      <c r="Q25" s="70" t="s">
        <v>259</v>
      </c>
      <c r="R25" s="231">
        <v>1</v>
      </c>
      <c r="S25" s="231">
        <v>0</v>
      </c>
      <c r="U25" s="70" t="s">
        <v>357</v>
      </c>
      <c r="AC25" s="70">
        <f t="shared" si="44"/>
        <v>10</v>
      </c>
      <c r="AD25" s="10"/>
      <c r="AE25" s="9"/>
      <c r="AF25" s="187"/>
      <c r="AG25" s="6"/>
      <c r="AH25" s="6"/>
      <c r="AI25" s="6"/>
      <c r="AJ25" s="141"/>
      <c r="AK25" s="6"/>
      <c r="AL25" s="6"/>
      <c r="AM25" s="141"/>
      <c r="AN25" s="6"/>
      <c r="AO25" s="6"/>
      <c r="AP25" s="6"/>
      <c r="AQ25" s="187"/>
      <c r="AR25" s="10"/>
      <c r="AS25" s="9"/>
      <c r="AU25" s="70">
        <f t="shared" si="45"/>
        <v>10</v>
      </c>
      <c r="AV25" s="75"/>
      <c r="AW25" s="76"/>
      <c r="AX25" s="76"/>
      <c r="AY25" s="80"/>
      <c r="AZ25" s="76"/>
      <c r="BA25" s="76"/>
      <c r="BB25" s="76"/>
      <c r="BC25" s="76"/>
      <c r="BD25" s="76"/>
      <c r="BE25" s="76"/>
      <c r="BF25" s="76"/>
      <c r="BG25" s="76"/>
      <c r="BH25" s="80"/>
      <c r="BI25" s="76"/>
      <c r="BJ25" s="76"/>
      <c r="BK25" s="78"/>
      <c r="BM25" s="70">
        <f t="shared" si="46"/>
        <v>10</v>
      </c>
      <c r="BN25" s="75"/>
      <c r="BO25" s="76"/>
      <c r="BP25" s="76"/>
      <c r="BQ25" s="80"/>
      <c r="BR25" s="76"/>
      <c r="BS25" s="76"/>
      <c r="BT25" s="76"/>
      <c r="BU25" s="76"/>
      <c r="BV25" s="76"/>
      <c r="BW25" s="76"/>
      <c r="BX25" s="76"/>
      <c r="BY25" s="76"/>
      <c r="BZ25" s="80"/>
      <c r="CA25" s="76"/>
      <c r="CB25" s="76"/>
      <c r="CC25" s="78"/>
    </row>
    <row r="26" spans="3:81" x14ac:dyDescent="0.3">
      <c r="AC26" s="70">
        <f t="shared" si="44"/>
        <v>9</v>
      </c>
      <c r="AD26" s="10"/>
      <c r="AE26" s="9"/>
      <c r="AF26" s="187"/>
      <c r="AG26" s="141"/>
      <c r="AH26" s="141"/>
      <c r="AI26" s="219"/>
      <c r="AJ26" s="8"/>
      <c r="AK26" s="8"/>
      <c r="AL26" s="8"/>
      <c r="AM26" s="8"/>
      <c r="AN26" s="219"/>
      <c r="AO26" s="141"/>
      <c r="AP26" s="141"/>
      <c r="AQ26" s="187"/>
      <c r="AR26" s="10"/>
      <c r="AS26" s="9"/>
      <c r="AU26" s="70">
        <f t="shared" si="45"/>
        <v>9</v>
      </c>
      <c r="AV26" s="75"/>
      <c r="AX26" s="76"/>
      <c r="AY26" s="80"/>
      <c r="AZ26" s="76"/>
      <c r="BA26" s="76"/>
      <c r="BC26" s="76"/>
      <c r="BD26" s="76"/>
      <c r="BE26" s="76"/>
      <c r="BF26" s="76"/>
      <c r="BG26" s="76"/>
      <c r="BH26" s="80"/>
      <c r="BI26" s="76"/>
      <c r="BK26" s="78"/>
      <c r="BM26" s="70">
        <f t="shared" si="46"/>
        <v>9</v>
      </c>
      <c r="BN26" s="75"/>
      <c r="BP26" s="76"/>
      <c r="BQ26" s="80"/>
      <c r="BR26" s="76"/>
      <c r="BS26" s="76"/>
      <c r="BU26" s="76"/>
      <c r="BV26" s="76"/>
      <c r="BW26" s="76"/>
      <c r="BX26" s="76"/>
      <c r="BY26" s="76"/>
      <c r="BZ26" s="80"/>
      <c r="CA26" s="76"/>
      <c r="CC26" s="78"/>
    </row>
    <row r="27" spans="3:81" x14ac:dyDescent="0.3">
      <c r="AC27" s="70">
        <f t="shared" si="44"/>
        <v>8</v>
      </c>
      <c r="AD27" s="10"/>
      <c r="AE27" s="9"/>
      <c r="AF27" s="187"/>
      <c r="AG27" s="6"/>
      <c r="AH27" s="6"/>
      <c r="AI27" s="219"/>
      <c r="AJ27" s="142"/>
      <c r="AK27" s="142"/>
      <c r="AL27" s="142"/>
      <c r="AM27" s="142"/>
      <c r="AN27" s="219"/>
      <c r="AO27" s="6"/>
      <c r="AP27" s="6"/>
      <c r="AQ27" s="187"/>
      <c r="AR27" s="10"/>
      <c r="AS27" s="9"/>
      <c r="AU27" s="70">
        <f t="shared" si="45"/>
        <v>8</v>
      </c>
      <c r="AV27" s="75"/>
      <c r="AW27" s="76" t="s">
        <v>244</v>
      </c>
      <c r="AX27" s="76"/>
      <c r="AY27" s="80" t="s">
        <v>259</v>
      </c>
      <c r="AZ27" s="76"/>
      <c r="BA27" s="76"/>
      <c r="BB27" s="76"/>
      <c r="BC27" s="76" t="s">
        <v>245</v>
      </c>
      <c r="BD27" s="76"/>
      <c r="BE27" s="76"/>
      <c r="BF27" s="76"/>
      <c r="BG27" s="76"/>
      <c r="BH27" s="80" t="s">
        <v>260</v>
      </c>
      <c r="BI27" s="76"/>
      <c r="BJ27" s="76" t="s">
        <v>246</v>
      </c>
      <c r="BK27" s="78"/>
      <c r="BM27" s="70">
        <f t="shared" si="46"/>
        <v>8</v>
      </c>
      <c r="BN27" s="75"/>
      <c r="BO27" s="76" t="s">
        <v>244</v>
      </c>
      <c r="BP27" s="76"/>
      <c r="BQ27" s="80" t="s">
        <v>259</v>
      </c>
      <c r="BR27" s="76"/>
      <c r="BS27" s="76"/>
      <c r="BT27" s="76"/>
      <c r="BU27" s="76" t="s">
        <v>245</v>
      </c>
      <c r="BV27" s="76"/>
      <c r="BW27" s="76"/>
      <c r="BX27" s="76"/>
      <c r="BY27" s="76"/>
      <c r="BZ27" s="80" t="s">
        <v>260</v>
      </c>
      <c r="CA27" s="76"/>
      <c r="CB27" s="76" t="s">
        <v>246</v>
      </c>
      <c r="CC27" s="78"/>
    </row>
    <row r="28" spans="3:81" x14ac:dyDescent="0.3">
      <c r="AC28" s="70">
        <f t="shared" si="44"/>
        <v>7</v>
      </c>
      <c r="AD28" s="10"/>
      <c r="AE28" s="9"/>
      <c r="AF28" s="187"/>
      <c r="AG28" s="6"/>
      <c r="AH28" s="6"/>
      <c r="AI28" s="219"/>
      <c r="AJ28" s="142"/>
      <c r="AK28" s="142"/>
      <c r="AL28" s="142"/>
      <c r="AM28" s="142"/>
      <c r="AN28" s="219"/>
      <c r="AO28" s="6"/>
      <c r="AP28" s="6"/>
      <c r="AQ28" s="187"/>
      <c r="AR28" s="10"/>
      <c r="AS28" s="9"/>
      <c r="AU28" s="70">
        <f t="shared" si="45"/>
        <v>7</v>
      </c>
      <c r="AV28" s="75"/>
      <c r="AW28" s="76"/>
      <c r="AX28" s="76"/>
      <c r="AY28" s="80"/>
      <c r="AZ28" s="219"/>
      <c r="BA28" s="8"/>
      <c r="BB28" s="8"/>
      <c r="BC28" s="8"/>
      <c r="BD28" s="8"/>
      <c r="BE28" s="219"/>
      <c r="BF28" s="76"/>
      <c r="BG28" s="76"/>
      <c r="BH28" s="80"/>
      <c r="BI28" s="76"/>
      <c r="BJ28" s="76"/>
      <c r="BK28" s="78"/>
      <c r="BM28" s="70">
        <f t="shared" si="46"/>
        <v>7</v>
      </c>
      <c r="BN28" s="75"/>
      <c r="BO28" s="76"/>
      <c r="BP28" s="76"/>
      <c r="BQ28" s="80"/>
      <c r="BR28" s="76"/>
      <c r="BS28" s="76"/>
      <c r="BT28" s="219"/>
      <c r="BU28" s="8"/>
      <c r="BV28" s="8"/>
      <c r="BW28" s="8"/>
      <c r="BX28" s="8"/>
      <c r="BY28" s="219"/>
      <c r="BZ28" s="80"/>
      <c r="CA28" s="76"/>
      <c r="CB28" s="76"/>
      <c r="CC28" s="78"/>
    </row>
    <row r="29" spans="3:81" x14ac:dyDescent="0.3">
      <c r="AC29" s="70">
        <f t="shared" si="44"/>
        <v>6</v>
      </c>
      <c r="AD29" s="10"/>
      <c r="AE29" s="9"/>
      <c r="AF29" s="187"/>
      <c r="AG29" s="141"/>
      <c r="AH29" s="141"/>
      <c r="AI29" s="219"/>
      <c r="AJ29" s="8"/>
      <c r="AK29" s="8"/>
      <c r="AL29" s="8"/>
      <c r="AM29" s="8"/>
      <c r="AN29" s="219"/>
      <c r="AO29" s="141"/>
      <c r="AP29" s="141"/>
      <c r="AQ29" s="187"/>
      <c r="AR29" s="10"/>
      <c r="AS29" s="9"/>
      <c r="AU29" s="70">
        <f t="shared" si="45"/>
        <v>6</v>
      </c>
      <c r="AV29" s="75"/>
      <c r="AW29" s="76"/>
      <c r="AX29" s="76"/>
      <c r="AY29" s="80"/>
      <c r="AZ29" s="219"/>
      <c r="BA29" s="142"/>
      <c r="BB29" s="142"/>
      <c r="BC29" s="142"/>
      <c r="BD29" s="142"/>
      <c r="BE29" s="219"/>
      <c r="BF29" s="76"/>
      <c r="BG29" s="76"/>
      <c r="BH29" s="80"/>
      <c r="BI29" s="76"/>
      <c r="BJ29" s="76"/>
      <c r="BK29" s="78"/>
      <c r="BM29" s="70">
        <f t="shared" si="46"/>
        <v>6</v>
      </c>
      <c r="BN29" s="75"/>
      <c r="BO29" s="76"/>
      <c r="BP29" s="76"/>
      <c r="BQ29" s="80"/>
      <c r="BR29" s="76"/>
      <c r="BS29" s="76"/>
      <c r="BT29" s="219"/>
      <c r="BU29" s="142"/>
      <c r="BV29" s="142"/>
      <c r="BW29" s="142"/>
      <c r="BX29" s="142"/>
      <c r="BY29" s="219"/>
      <c r="BZ29" s="80"/>
      <c r="CA29" s="76"/>
      <c r="CB29" s="76"/>
      <c r="CC29" s="78"/>
    </row>
    <row r="30" spans="3:81" x14ac:dyDescent="0.3">
      <c r="AC30" s="70">
        <f t="shared" si="44"/>
        <v>5</v>
      </c>
      <c r="AD30" s="10"/>
      <c r="AE30" s="9"/>
      <c r="AF30" s="187"/>
      <c r="AG30" s="6"/>
      <c r="AH30" s="6"/>
      <c r="AI30" s="6"/>
      <c r="AJ30" s="141"/>
      <c r="AK30" s="6"/>
      <c r="AL30" s="6"/>
      <c r="AM30" s="141"/>
      <c r="AN30" s="6"/>
      <c r="AO30" s="6"/>
      <c r="AP30" s="6"/>
      <c r="AQ30" s="187"/>
      <c r="AR30" s="10"/>
      <c r="AS30" s="9"/>
      <c r="AU30" s="70">
        <f t="shared" si="45"/>
        <v>5</v>
      </c>
      <c r="AV30" s="75"/>
      <c r="AW30" s="76"/>
      <c r="AX30" s="76"/>
      <c r="AY30" s="80"/>
      <c r="AZ30" s="219"/>
      <c r="BA30" s="142"/>
      <c r="BB30" s="142"/>
      <c r="BC30" s="142"/>
      <c r="BD30" s="142"/>
      <c r="BE30" s="219"/>
      <c r="BF30" s="76"/>
      <c r="BG30" s="76"/>
      <c r="BH30" s="80"/>
      <c r="BI30" s="76"/>
      <c r="BJ30" s="76"/>
      <c r="BK30" s="78"/>
      <c r="BM30" s="70">
        <f t="shared" si="46"/>
        <v>5</v>
      </c>
      <c r="BN30" s="75"/>
      <c r="BO30" s="76"/>
      <c r="BP30" s="76"/>
      <c r="BQ30" s="80"/>
      <c r="BR30" s="76"/>
      <c r="BS30" s="76"/>
      <c r="BT30" s="219"/>
      <c r="BU30" s="142"/>
      <c r="BV30" s="142"/>
      <c r="BW30" s="142"/>
      <c r="BX30" s="142"/>
      <c r="BY30" s="219"/>
      <c r="BZ30" s="80"/>
      <c r="CA30" s="76"/>
      <c r="CB30" s="76"/>
      <c r="CC30" s="78"/>
    </row>
    <row r="31" spans="3:81" x14ac:dyDescent="0.3">
      <c r="E31" s="70">
        <v>0</v>
      </c>
      <c r="F31" s="70" t="s">
        <v>258</v>
      </c>
      <c r="AC31" s="70">
        <f t="shared" si="44"/>
        <v>4</v>
      </c>
      <c r="AD31" s="10"/>
      <c r="AE31" s="9"/>
      <c r="AF31" s="187"/>
      <c r="AG31" s="6"/>
      <c r="AH31" s="6"/>
      <c r="AI31" s="6"/>
      <c r="AJ31" s="141"/>
      <c r="AK31" s="6"/>
      <c r="AL31" s="6"/>
      <c r="AM31" s="141"/>
      <c r="AN31" s="6"/>
      <c r="AO31" s="6"/>
      <c r="AP31" s="6"/>
      <c r="AQ31" s="187"/>
      <c r="AR31" s="10"/>
      <c r="AS31" s="9"/>
      <c r="AU31" s="70">
        <f t="shared" si="45"/>
        <v>4</v>
      </c>
      <c r="AV31" s="75"/>
      <c r="AW31" s="76"/>
      <c r="AX31" s="76"/>
      <c r="AY31" s="80"/>
      <c r="AZ31" s="219"/>
      <c r="BA31" s="8"/>
      <c r="BB31" s="8"/>
      <c r="BC31" s="8"/>
      <c r="BD31" s="8"/>
      <c r="BE31" s="219"/>
      <c r="BF31" s="76"/>
      <c r="BG31" s="76"/>
      <c r="BH31" s="80"/>
      <c r="BI31" s="76"/>
      <c r="BJ31" s="76"/>
      <c r="BK31" s="78"/>
      <c r="BM31" s="70">
        <f t="shared" si="46"/>
        <v>4</v>
      </c>
      <c r="BN31" s="75"/>
      <c r="BO31" s="76"/>
      <c r="BP31" s="76"/>
      <c r="BQ31" s="80"/>
      <c r="BR31" s="76"/>
      <c r="BS31" s="76"/>
      <c r="BT31" s="219"/>
      <c r="BU31" s="8"/>
      <c r="BV31" s="8"/>
      <c r="BW31" s="8"/>
      <c r="BX31" s="8"/>
      <c r="BY31" s="219"/>
      <c r="BZ31" s="80"/>
      <c r="CA31" s="76"/>
      <c r="CB31" s="76"/>
      <c r="CC31" s="78"/>
    </row>
    <row r="32" spans="3:81" x14ac:dyDescent="0.3">
      <c r="E32" s="70">
        <v>1</v>
      </c>
      <c r="F32" s="70" t="s">
        <v>257</v>
      </c>
      <c r="AC32" s="70">
        <f t="shared" si="44"/>
        <v>3</v>
      </c>
      <c r="AD32" s="10"/>
      <c r="AE32" s="9"/>
      <c r="AF32" s="187"/>
      <c r="AG32" s="6"/>
      <c r="AH32" s="6"/>
      <c r="AI32" s="6"/>
      <c r="AJ32" s="141"/>
      <c r="AK32" s="6"/>
      <c r="AL32" s="6"/>
      <c r="AM32" s="141"/>
      <c r="AN32" s="6"/>
      <c r="AO32" s="6"/>
      <c r="AP32" s="6"/>
      <c r="AQ32" s="187"/>
      <c r="AR32" s="10"/>
      <c r="AS32" s="9"/>
      <c r="AU32" s="70">
        <f t="shared" si="45"/>
        <v>3</v>
      </c>
      <c r="AV32" s="79"/>
      <c r="AW32" s="77" t="s">
        <v>255</v>
      </c>
      <c r="AX32" s="77"/>
      <c r="AY32" s="87"/>
      <c r="AZ32" s="80"/>
      <c r="BA32" s="80"/>
      <c r="BB32" s="80"/>
      <c r="BC32" s="80" t="s">
        <v>262</v>
      </c>
      <c r="BD32" s="80"/>
      <c r="BE32" s="80"/>
      <c r="BF32" s="80"/>
      <c r="BG32" s="80"/>
      <c r="BH32" s="86"/>
      <c r="BI32" s="77"/>
      <c r="BJ32" s="77" t="s">
        <v>256</v>
      </c>
      <c r="BK32" s="81"/>
      <c r="BM32" s="70">
        <f t="shared" si="46"/>
        <v>3</v>
      </c>
      <c r="BN32" s="79"/>
      <c r="BO32" s="77" t="s">
        <v>255</v>
      </c>
      <c r="BP32" s="77"/>
      <c r="BQ32" s="87"/>
      <c r="BR32" s="80"/>
      <c r="BS32" s="80"/>
      <c r="BT32" s="80"/>
      <c r="BU32" s="80" t="s">
        <v>262</v>
      </c>
      <c r="BV32" s="80"/>
      <c r="BW32" s="80"/>
      <c r="BX32" s="80"/>
      <c r="BY32" s="80"/>
      <c r="BZ32" s="86"/>
      <c r="CA32" s="77"/>
      <c r="CB32" s="77" t="s">
        <v>256</v>
      </c>
      <c r="CC32" s="81"/>
    </row>
    <row r="33" spans="5:81" x14ac:dyDescent="0.3">
      <c r="E33" s="70">
        <v>2</v>
      </c>
      <c r="F33" s="70" t="s">
        <v>256</v>
      </c>
      <c r="AC33" s="70">
        <f t="shared" si="44"/>
        <v>2</v>
      </c>
      <c r="AD33" s="10"/>
      <c r="AE33" s="9"/>
      <c r="AF33" s="187"/>
      <c r="AG33" s="187"/>
      <c r="AH33" s="187"/>
      <c r="AI33" s="187"/>
      <c r="AJ33" s="187"/>
      <c r="AK33" s="187"/>
      <c r="AL33" s="187"/>
      <c r="AM33" s="187"/>
      <c r="AN33" s="187"/>
      <c r="AO33" s="187"/>
      <c r="AP33" s="187"/>
      <c r="AQ33" s="187"/>
      <c r="AR33" s="10"/>
      <c r="AS33" s="9"/>
      <c r="AU33" s="70">
        <f t="shared" si="45"/>
        <v>2</v>
      </c>
      <c r="AV33" s="75"/>
      <c r="AW33" s="76"/>
      <c r="AX33" s="76"/>
      <c r="AY33" s="77"/>
      <c r="AZ33" s="76"/>
      <c r="BA33" s="76"/>
      <c r="BB33" s="76"/>
      <c r="BC33" s="76"/>
      <c r="BD33" s="76"/>
      <c r="BE33" s="76"/>
      <c r="BF33" s="76"/>
      <c r="BG33" s="76"/>
      <c r="BH33" s="77"/>
      <c r="BI33" s="76"/>
      <c r="BJ33" s="76"/>
      <c r="BK33" s="78"/>
      <c r="BM33" s="70">
        <f t="shared" si="46"/>
        <v>2</v>
      </c>
      <c r="BN33" s="75"/>
      <c r="BO33" s="76"/>
      <c r="BP33" s="76"/>
      <c r="BQ33" s="77"/>
      <c r="BR33" s="76"/>
      <c r="BS33" s="76"/>
      <c r="BT33" s="76"/>
      <c r="BU33" s="76"/>
      <c r="BV33" s="76"/>
      <c r="BW33" s="76"/>
      <c r="BX33" s="76"/>
      <c r="BY33" s="76"/>
      <c r="BZ33" s="77"/>
      <c r="CA33" s="76"/>
      <c r="CB33" s="76"/>
      <c r="CC33" s="78"/>
    </row>
    <row r="34" spans="5:81" x14ac:dyDescent="0.3">
      <c r="E34" s="70">
        <v>3</v>
      </c>
      <c r="F34" s="70" t="s">
        <v>255</v>
      </c>
      <c r="AC34" s="70">
        <f t="shared" si="44"/>
        <v>1</v>
      </c>
      <c r="AD34" s="1"/>
      <c r="AE34" s="5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1"/>
      <c r="AS34" s="5"/>
      <c r="AU34" s="70">
        <f>+AU35+1</f>
        <v>1</v>
      </c>
      <c r="AV34" s="75"/>
      <c r="AW34" s="76" t="s">
        <v>247</v>
      </c>
      <c r="AX34" s="76"/>
      <c r="AY34" s="77" t="s">
        <v>255</v>
      </c>
      <c r="AZ34" s="76"/>
      <c r="BA34" s="76"/>
      <c r="BC34" s="76" t="s">
        <v>248</v>
      </c>
      <c r="BD34" s="76"/>
      <c r="BE34" s="76"/>
      <c r="BF34" s="76"/>
      <c r="BG34" s="76"/>
      <c r="BH34" s="77" t="s">
        <v>256</v>
      </c>
      <c r="BI34" s="76"/>
      <c r="BJ34" s="76" t="s">
        <v>249</v>
      </c>
      <c r="BK34" s="78"/>
      <c r="BM34" s="70">
        <f>+BM35+1</f>
        <v>1</v>
      </c>
      <c r="BN34" s="75"/>
      <c r="BO34" s="76" t="s">
        <v>247</v>
      </c>
      <c r="BP34" s="76"/>
      <c r="BQ34" s="77" t="s">
        <v>255</v>
      </c>
      <c r="BR34" s="76"/>
      <c r="BS34" s="76"/>
      <c r="BU34" s="76" t="s">
        <v>248</v>
      </c>
      <c r="BV34" s="76"/>
      <c r="BW34" s="76"/>
      <c r="BX34" s="76"/>
      <c r="BY34" s="76"/>
      <c r="BZ34" s="77" t="s">
        <v>256</v>
      </c>
      <c r="CA34" s="76"/>
      <c r="CB34" s="76" t="s">
        <v>249</v>
      </c>
      <c r="CC34" s="78"/>
    </row>
    <row r="35" spans="5:81" x14ac:dyDescent="0.3">
      <c r="E35" s="70">
        <v>4</v>
      </c>
      <c r="F35" s="70" t="s">
        <v>365</v>
      </c>
      <c r="AC35" s="70">
        <v>0</v>
      </c>
      <c r="AD35" s="13"/>
      <c r="AE35" s="15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3"/>
      <c r="AS35" s="15"/>
      <c r="AU35" s="70">
        <v>0</v>
      </c>
      <c r="AV35" s="82"/>
      <c r="AW35" s="83"/>
      <c r="AX35" s="83"/>
      <c r="AY35" s="84"/>
      <c r="AZ35" s="83"/>
      <c r="BA35" s="83"/>
      <c r="BB35" s="83"/>
      <c r="BC35" s="83"/>
      <c r="BD35" s="83"/>
      <c r="BE35" s="83"/>
      <c r="BF35" s="83"/>
      <c r="BG35" s="83"/>
      <c r="BH35" s="84"/>
      <c r="BI35" s="83"/>
      <c r="BJ35" s="83"/>
      <c r="BK35" s="85"/>
      <c r="BM35" s="70">
        <v>0</v>
      </c>
      <c r="BN35" s="82"/>
      <c r="BO35" s="83"/>
      <c r="BP35" s="83"/>
      <c r="BQ35" s="84"/>
      <c r="BR35" s="83"/>
      <c r="BS35" s="83"/>
      <c r="BT35" s="83"/>
      <c r="BU35" s="83"/>
      <c r="BV35" s="83"/>
      <c r="BW35" s="83"/>
      <c r="BX35" s="83"/>
      <c r="BY35" s="83"/>
      <c r="BZ35" s="84"/>
      <c r="CA35" s="83"/>
      <c r="CB35" s="83"/>
      <c r="CC35" s="85"/>
    </row>
    <row r="36" spans="5:81" x14ac:dyDescent="0.3">
      <c r="AC36"/>
      <c r="AD36" s="70">
        <v>0</v>
      </c>
      <c r="AE36" s="70">
        <f t="shared" ref="AE36:AS36" si="49">AD36+1</f>
        <v>1</v>
      </c>
      <c r="AF36" s="70">
        <f t="shared" si="49"/>
        <v>2</v>
      </c>
      <c r="AG36" s="70">
        <f t="shared" si="49"/>
        <v>3</v>
      </c>
      <c r="AH36" s="70">
        <f t="shared" si="49"/>
        <v>4</v>
      </c>
      <c r="AI36" s="70">
        <f t="shared" si="49"/>
        <v>5</v>
      </c>
      <c r="AJ36" s="70">
        <f t="shared" si="49"/>
        <v>6</v>
      </c>
      <c r="AK36" s="70">
        <f t="shared" si="49"/>
        <v>7</v>
      </c>
      <c r="AL36" s="70">
        <f t="shared" si="49"/>
        <v>8</v>
      </c>
      <c r="AM36" s="70">
        <f t="shared" si="49"/>
        <v>9</v>
      </c>
      <c r="AN36" s="70">
        <f t="shared" si="49"/>
        <v>10</v>
      </c>
      <c r="AO36" s="70">
        <f t="shared" si="49"/>
        <v>11</v>
      </c>
      <c r="AP36" s="70">
        <f t="shared" si="49"/>
        <v>12</v>
      </c>
      <c r="AQ36" s="70">
        <f t="shared" si="49"/>
        <v>13</v>
      </c>
      <c r="AR36" s="70">
        <f t="shared" si="49"/>
        <v>14</v>
      </c>
      <c r="AS36" s="70">
        <f t="shared" si="49"/>
        <v>15</v>
      </c>
      <c r="AV36" s="70">
        <v>0</v>
      </c>
      <c r="AW36" s="70">
        <f>AV36+1</f>
        <v>1</v>
      </c>
      <c r="AX36" s="70">
        <f t="shared" ref="AX36" si="50">AW36+1</f>
        <v>2</v>
      </c>
      <c r="AY36" s="70">
        <f t="shared" ref="AY36" si="51">AX36+1</f>
        <v>3</v>
      </c>
      <c r="AZ36" s="70">
        <f t="shared" ref="AZ36" si="52">AY36+1</f>
        <v>4</v>
      </c>
      <c r="BA36" s="70">
        <f t="shared" ref="BA36" si="53">AZ36+1</f>
        <v>5</v>
      </c>
      <c r="BB36" s="70">
        <f t="shared" ref="BB36" si="54">BA36+1</f>
        <v>6</v>
      </c>
      <c r="BC36" s="70">
        <f t="shared" ref="BC36" si="55">BB36+1</f>
        <v>7</v>
      </c>
      <c r="BD36" s="70">
        <f t="shared" ref="BD36" si="56">BC36+1</f>
        <v>8</v>
      </c>
      <c r="BE36" s="70">
        <f t="shared" ref="BE36" si="57">BD36+1</f>
        <v>9</v>
      </c>
      <c r="BF36" s="70">
        <f t="shared" ref="BF36" si="58">BE36+1</f>
        <v>10</v>
      </c>
      <c r="BG36" s="70">
        <f t="shared" ref="BG36" si="59">BF36+1</f>
        <v>11</v>
      </c>
      <c r="BH36" s="70">
        <f t="shared" ref="BH36" si="60">BG36+1</f>
        <v>12</v>
      </c>
      <c r="BI36" s="70">
        <f t="shared" ref="BI36" si="61">BH36+1</f>
        <v>13</v>
      </c>
      <c r="BJ36" s="70">
        <f t="shared" ref="BJ36" si="62">BI36+1</f>
        <v>14</v>
      </c>
      <c r="BK36" s="70">
        <f t="shared" ref="BK36" si="63">BJ36+1</f>
        <v>15</v>
      </c>
      <c r="BN36" s="70">
        <v>0</v>
      </c>
      <c r="BO36" s="70">
        <f>BN36+1</f>
        <v>1</v>
      </c>
      <c r="BP36" s="70">
        <f t="shared" ref="BP36" si="64">BO36+1</f>
        <v>2</v>
      </c>
      <c r="BQ36" s="70">
        <f t="shared" ref="BQ36" si="65">BP36+1</f>
        <v>3</v>
      </c>
      <c r="BR36" s="70">
        <f t="shared" ref="BR36" si="66">BQ36+1</f>
        <v>4</v>
      </c>
      <c r="BS36" s="70">
        <f t="shared" ref="BS36" si="67">BR36+1</f>
        <v>5</v>
      </c>
      <c r="BT36" s="70">
        <f t="shared" ref="BT36" si="68">BS36+1</f>
        <v>6</v>
      </c>
      <c r="BU36" s="70">
        <f t="shared" ref="BU36" si="69">BT36+1</f>
        <v>7</v>
      </c>
      <c r="BV36" s="70">
        <f t="shared" ref="BV36" si="70">BU36+1</f>
        <v>8</v>
      </c>
      <c r="BW36" s="70">
        <f t="shared" ref="BW36" si="71">BV36+1</f>
        <v>9</v>
      </c>
      <c r="BX36" s="70">
        <f t="shared" ref="BX36" si="72">BW36+1</f>
        <v>10</v>
      </c>
      <c r="BY36" s="70">
        <f t="shared" ref="BY36" si="73">BX36+1</f>
        <v>11</v>
      </c>
      <c r="BZ36" s="70">
        <f t="shared" ref="BZ36" si="74">BY36+1</f>
        <v>12</v>
      </c>
      <c r="CA36" s="70">
        <f t="shared" ref="CA36" si="75">BZ36+1</f>
        <v>13</v>
      </c>
      <c r="CB36" s="70">
        <f t="shared" ref="CB36" si="76">CA36+1</f>
        <v>14</v>
      </c>
      <c r="CC36" s="70">
        <f t="shared" ref="CC36" si="77">CB36+1</f>
        <v>15</v>
      </c>
    </row>
    <row r="38" spans="5:81" x14ac:dyDescent="0.3">
      <c r="F38" s="70" t="s">
        <v>261</v>
      </c>
      <c r="G38" s="70" t="s">
        <v>241</v>
      </c>
      <c r="H38" s="70">
        <v>5</v>
      </c>
    </row>
    <row r="39" spans="5:81" x14ac:dyDescent="0.3">
      <c r="F39" s="70" t="s">
        <v>262</v>
      </c>
      <c r="G39" s="70" t="s">
        <v>256</v>
      </c>
      <c r="H39" s="70">
        <v>7</v>
      </c>
    </row>
    <row r="40" spans="5:81" x14ac:dyDescent="0.3">
      <c r="F40" s="70" t="s">
        <v>260</v>
      </c>
      <c r="G40" s="70" t="s">
        <v>256</v>
      </c>
      <c r="H40" s="70">
        <v>6</v>
      </c>
      <c r="S40" s="116" t="s">
        <v>367</v>
      </c>
      <c r="U40" s="243" t="s">
        <v>368</v>
      </c>
    </row>
    <row r="41" spans="5:81" x14ac:dyDescent="0.3">
      <c r="F41" s="70" t="s">
        <v>259</v>
      </c>
      <c r="G41" s="70" t="s">
        <v>258</v>
      </c>
      <c r="H41" s="70">
        <v>4</v>
      </c>
      <c r="S41" s="116" t="s">
        <v>372</v>
      </c>
      <c r="T41" s="70">
        <v>4</v>
      </c>
      <c r="U41" s="243" t="s">
        <v>370</v>
      </c>
      <c r="AB41" s="243" t="s">
        <v>373</v>
      </c>
      <c r="AG41" s="70" t="s">
        <v>379</v>
      </c>
    </row>
    <row r="42" spans="5:81" x14ac:dyDescent="0.3">
      <c r="S42" s="116" t="s">
        <v>378</v>
      </c>
      <c r="T42" s="70">
        <v>5</v>
      </c>
      <c r="U42" s="243" t="s">
        <v>371</v>
      </c>
      <c r="AB42" s="243" t="s">
        <v>375</v>
      </c>
      <c r="AG42" s="70" t="s">
        <v>380</v>
      </c>
    </row>
    <row r="43" spans="5:81" x14ac:dyDescent="0.3">
      <c r="S43" s="116" t="s">
        <v>369</v>
      </c>
      <c r="T43" s="70">
        <v>6</v>
      </c>
      <c r="U43" s="243" t="s">
        <v>366</v>
      </c>
      <c r="AB43" s="243" t="s">
        <v>374</v>
      </c>
      <c r="AG43" s="70" t="s">
        <v>381</v>
      </c>
    </row>
    <row r="44" spans="5:81" x14ac:dyDescent="0.3">
      <c r="S44" s="116" t="s">
        <v>377</v>
      </c>
      <c r="T44" s="70">
        <v>7</v>
      </c>
      <c r="U44" s="243" t="s">
        <v>372</v>
      </c>
      <c r="AB44" s="243" t="s">
        <v>376</v>
      </c>
      <c r="AG44" s="70" t="s">
        <v>382</v>
      </c>
    </row>
    <row r="46" spans="5:81" x14ac:dyDescent="0.3">
      <c r="T46" s="116"/>
      <c r="U46" s="243"/>
    </row>
    <row r="47" spans="5:81" x14ac:dyDescent="0.3">
      <c r="T47" s="116"/>
      <c r="U47" s="243"/>
    </row>
    <row r="48" spans="5:81" x14ac:dyDescent="0.3">
      <c r="T48" s="116"/>
      <c r="U48" s="243"/>
    </row>
    <row r="49" spans="20:21" x14ac:dyDescent="0.3">
      <c r="T49" s="116"/>
      <c r="U49" s="243"/>
    </row>
    <row r="50" spans="20:21" x14ac:dyDescent="0.3">
      <c r="T50" s="116"/>
      <c r="U50" s="242"/>
    </row>
  </sheetData>
  <pageMargins left="0.7" right="0.7" top="0.75" bottom="0.75" header="0.3" footer="0.3"/>
  <pageSetup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K32"/>
  <sheetViews>
    <sheetView workbookViewId="0">
      <selection activeCell="AK29" sqref="AK29"/>
    </sheetView>
  </sheetViews>
  <sheetFormatPr defaultColWidth="2.6640625" defaultRowHeight="14.4" x14ac:dyDescent="0.3"/>
  <cols>
    <col min="1" max="61" width="2.6640625" style="70"/>
    <col min="62" max="62" width="2.6640625" style="116"/>
    <col min="63" max="63" width="2.6640625" style="117"/>
    <col min="64" max="16384" width="2.6640625" style="70"/>
  </cols>
  <sheetData>
    <row r="2" spans="2:63" x14ac:dyDescent="0.3">
      <c r="B2" s="71"/>
      <c r="C2" s="72"/>
      <c r="D2" s="97" t="s">
        <v>261</v>
      </c>
      <c r="E2" s="72"/>
      <c r="F2" s="72"/>
      <c r="G2" s="74"/>
      <c r="H2" s="71"/>
      <c r="I2" s="72"/>
      <c r="J2" s="97" t="s">
        <v>261</v>
      </c>
      <c r="K2" s="72"/>
      <c r="L2" s="72"/>
      <c r="M2" s="74"/>
      <c r="N2" s="71"/>
      <c r="O2" s="72"/>
      <c r="P2" s="97" t="s">
        <v>261</v>
      </c>
      <c r="Q2" s="72"/>
      <c r="R2" s="72"/>
      <c r="S2" s="74"/>
      <c r="U2" s="71"/>
      <c r="V2" s="72"/>
      <c r="W2" s="97" t="s">
        <v>261</v>
      </c>
      <c r="X2" s="72"/>
      <c r="Y2" s="72"/>
      <c r="Z2" s="74"/>
      <c r="AA2" s="71"/>
      <c r="AB2" s="72"/>
      <c r="AC2" s="97" t="s">
        <v>261</v>
      </c>
      <c r="AD2" s="72"/>
      <c r="AE2" s="72"/>
      <c r="AF2" s="74"/>
      <c r="AH2" s="104"/>
      <c r="AI2" s="97"/>
      <c r="AJ2" s="97" t="s">
        <v>261</v>
      </c>
      <c r="AK2" s="97"/>
      <c r="AL2" s="97"/>
      <c r="AM2" s="112"/>
      <c r="AO2" s="101"/>
      <c r="AP2" s="102"/>
      <c r="AQ2" s="102" t="s">
        <v>261</v>
      </c>
      <c r="AR2" s="102"/>
      <c r="AS2" s="102"/>
      <c r="AT2" s="103"/>
      <c r="AU2" s="104"/>
      <c r="AV2" s="97"/>
      <c r="AW2" s="97" t="s">
        <v>261</v>
      </c>
      <c r="AX2" s="97"/>
      <c r="AY2" s="97"/>
      <c r="AZ2" s="112"/>
      <c r="BA2" s="101"/>
      <c r="BB2" s="102"/>
      <c r="BC2" s="102" t="s">
        <v>261</v>
      </c>
      <c r="BD2" s="102"/>
      <c r="BE2" s="102"/>
      <c r="BF2" s="103"/>
      <c r="BJ2" s="116" t="s">
        <v>263</v>
      </c>
      <c r="BK2" s="117" t="s">
        <v>291</v>
      </c>
    </row>
    <row r="3" spans="2:63" x14ac:dyDescent="0.3">
      <c r="B3" s="75"/>
      <c r="C3" s="96"/>
      <c r="D3" s="114"/>
      <c r="E3" s="114"/>
      <c r="F3" s="96"/>
      <c r="G3" s="94"/>
      <c r="H3" s="95"/>
      <c r="I3" s="96"/>
      <c r="J3" s="114"/>
      <c r="K3" s="114"/>
      <c r="L3" s="96"/>
      <c r="M3" s="94"/>
      <c r="N3" s="95"/>
      <c r="O3" s="96"/>
      <c r="P3" s="114"/>
      <c r="Q3" s="114"/>
      <c r="R3" s="96"/>
      <c r="S3" s="78"/>
      <c r="U3" s="75"/>
      <c r="V3" s="96"/>
      <c r="W3" s="114"/>
      <c r="X3" s="114"/>
      <c r="Y3" s="96"/>
      <c r="Z3" s="94"/>
      <c r="AA3" s="95"/>
      <c r="AB3" s="96"/>
      <c r="AC3" s="114"/>
      <c r="AD3" s="114"/>
      <c r="AE3" s="96"/>
      <c r="AF3" s="78"/>
      <c r="AH3" s="105"/>
      <c r="AI3" s="96"/>
      <c r="AJ3" s="114"/>
      <c r="AK3" s="114"/>
      <c r="AL3" s="96"/>
      <c r="AM3" s="107"/>
      <c r="AO3" s="105"/>
      <c r="AP3" s="106"/>
      <c r="AQ3" s="106"/>
      <c r="AR3" s="106"/>
      <c r="AS3" s="106"/>
      <c r="AT3" s="107"/>
      <c r="AU3" s="105"/>
      <c r="AV3" s="96"/>
      <c r="AW3" s="114"/>
      <c r="AX3" s="114"/>
      <c r="AY3" s="96"/>
      <c r="AZ3" s="107"/>
      <c r="BA3" s="105"/>
      <c r="BB3" s="106"/>
      <c r="BC3" s="106"/>
      <c r="BD3" s="106"/>
      <c r="BE3" s="106"/>
      <c r="BF3" s="107"/>
      <c r="BJ3" s="116" t="s">
        <v>264</v>
      </c>
      <c r="BK3" s="117" t="s">
        <v>292</v>
      </c>
    </row>
    <row r="4" spans="2:63" x14ac:dyDescent="0.3">
      <c r="B4" s="75"/>
      <c r="C4" s="114"/>
      <c r="D4" s="76"/>
      <c r="E4" s="76"/>
      <c r="F4" s="76"/>
      <c r="G4" s="78" t="s">
        <v>260</v>
      </c>
      <c r="H4" s="75"/>
      <c r="I4" s="76"/>
      <c r="J4" s="76"/>
      <c r="K4" s="76"/>
      <c r="L4" s="76"/>
      <c r="M4" s="78" t="s">
        <v>260</v>
      </c>
      <c r="N4" s="75"/>
      <c r="O4" s="76"/>
      <c r="P4" s="76"/>
      <c r="Q4" s="76"/>
      <c r="R4" s="114"/>
      <c r="S4" s="100" t="s">
        <v>260</v>
      </c>
      <c r="U4" s="75"/>
      <c r="V4" s="114"/>
      <c r="W4" s="76"/>
      <c r="X4" s="76"/>
      <c r="Y4" s="76"/>
      <c r="Z4" s="78" t="s">
        <v>260</v>
      </c>
      <c r="AA4" s="75"/>
      <c r="AB4" s="76"/>
      <c r="AC4" s="76"/>
      <c r="AD4" s="76"/>
      <c r="AE4" s="114"/>
      <c r="AF4" s="100" t="s">
        <v>260</v>
      </c>
      <c r="AH4" s="98"/>
      <c r="AI4" s="114"/>
      <c r="AJ4" s="76"/>
      <c r="AK4" s="76"/>
      <c r="AL4" s="114"/>
      <c r="AM4" s="100" t="s">
        <v>260</v>
      </c>
      <c r="AO4" s="105"/>
      <c r="AP4" s="106"/>
      <c r="AQ4" s="106"/>
      <c r="AR4" s="106"/>
      <c r="AS4" s="106"/>
      <c r="AT4" s="107" t="s">
        <v>260</v>
      </c>
      <c r="AU4" s="98"/>
      <c r="AV4" s="114"/>
      <c r="AW4" s="76"/>
      <c r="AX4" s="76"/>
      <c r="AY4" s="114"/>
      <c r="AZ4" s="100" t="s">
        <v>260</v>
      </c>
      <c r="BA4" s="105"/>
      <c r="BB4" s="106"/>
      <c r="BC4" s="106"/>
      <c r="BD4" s="106"/>
      <c r="BE4" s="106"/>
      <c r="BF4" s="107" t="s">
        <v>260</v>
      </c>
      <c r="BJ4" s="116" t="s">
        <v>265</v>
      </c>
      <c r="BK4" s="117" t="s">
        <v>293</v>
      </c>
    </row>
    <row r="5" spans="2:63" x14ac:dyDescent="0.3">
      <c r="B5" s="98" t="s">
        <v>259</v>
      </c>
      <c r="C5" s="114"/>
      <c r="D5" s="76"/>
      <c r="E5" s="76"/>
      <c r="F5" s="76"/>
      <c r="G5" s="78"/>
      <c r="H5" s="75" t="s">
        <v>259</v>
      </c>
      <c r="I5" s="76"/>
      <c r="J5" s="76"/>
      <c r="K5" s="76"/>
      <c r="L5" s="76"/>
      <c r="M5" s="78"/>
      <c r="N5" s="75" t="s">
        <v>259</v>
      </c>
      <c r="O5" s="76"/>
      <c r="P5" s="76"/>
      <c r="Q5" s="76"/>
      <c r="R5" s="114"/>
      <c r="S5" s="78"/>
      <c r="U5" s="98" t="s">
        <v>259</v>
      </c>
      <c r="V5" s="114"/>
      <c r="W5" s="76"/>
      <c r="X5" s="76"/>
      <c r="Y5" s="76"/>
      <c r="Z5" s="78"/>
      <c r="AA5" s="75" t="s">
        <v>259</v>
      </c>
      <c r="AB5" s="76"/>
      <c r="AC5" s="76"/>
      <c r="AD5" s="76"/>
      <c r="AE5" s="114"/>
      <c r="AF5" s="78"/>
      <c r="AH5" s="98" t="s">
        <v>259</v>
      </c>
      <c r="AI5" s="114"/>
      <c r="AJ5" s="76"/>
      <c r="AK5" s="76"/>
      <c r="AL5" s="114"/>
      <c r="AM5" s="100"/>
      <c r="AO5" s="105" t="s">
        <v>259</v>
      </c>
      <c r="AP5" s="106"/>
      <c r="AQ5" s="106"/>
      <c r="AR5" s="106"/>
      <c r="AS5" s="106"/>
      <c r="AT5" s="107"/>
      <c r="AU5" s="98" t="s">
        <v>259</v>
      </c>
      <c r="AV5" s="114"/>
      <c r="AW5" s="76"/>
      <c r="AX5" s="76"/>
      <c r="AY5" s="114"/>
      <c r="AZ5" s="100"/>
      <c r="BA5" s="105" t="s">
        <v>259</v>
      </c>
      <c r="BB5" s="106"/>
      <c r="BC5" s="106"/>
      <c r="BD5" s="106"/>
      <c r="BE5" s="106"/>
      <c r="BF5" s="107"/>
      <c r="BJ5" s="116" t="s">
        <v>266</v>
      </c>
      <c r="BK5" s="117" t="s">
        <v>294</v>
      </c>
    </row>
    <row r="6" spans="2:63" x14ac:dyDescent="0.3">
      <c r="B6" s="75"/>
      <c r="C6" s="96"/>
      <c r="D6" s="76"/>
      <c r="E6" s="76"/>
      <c r="F6" s="76"/>
      <c r="G6" s="78"/>
      <c r="H6" s="75"/>
      <c r="I6" s="76"/>
      <c r="J6" s="76"/>
      <c r="K6" s="76"/>
      <c r="L6" s="76"/>
      <c r="M6" s="78"/>
      <c r="N6" s="75"/>
      <c r="O6" s="76"/>
      <c r="P6" s="76"/>
      <c r="Q6" s="76"/>
      <c r="R6" s="96"/>
      <c r="S6" s="78"/>
      <c r="U6" s="75"/>
      <c r="V6" s="96"/>
      <c r="W6" s="76"/>
      <c r="X6" s="76"/>
      <c r="Y6" s="76"/>
      <c r="Z6" s="78"/>
      <c r="AA6" s="75"/>
      <c r="AB6" s="76"/>
      <c r="AC6" s="76"/>
      <c r="AD6" s="76"/>
      <c r="AE6" s="96"/>
      <c r="AF6" s="78"/>
      <c r="AH6" s="98"/>
      <c r="AI6" s="96"/>
      <c r="AJ6" s="76"/>
      <c r="AK6" s="76"/>
      <c r="AL6" s="96"/>
      <c r="AM6" s="100"/>
      <c r="AO6" s="105"/>
      <c r="AP6" s="106"/>
      <c r="AQ6" s="106"/>
      <c r="AR6" s="106"/>
      <c r="AS6" s="106"/>
      <c r="AT6" s="107"/>
      <c r="AU6" s="98"/>
      <c r="AV6" s="96"/>
      <c r="AW6" s="76"/>
      <c r="AX6" s="76"/>
      <c r="AY6" s="96"/>
      <c r="AZ6" s="100"/>
      <c r="BA6" s="105"/>
      <c r="BB6" s="106"/>
      <c r="BC6" s="106"/>
      <c r="BD6" s="106"/>
      <c r="BE6" s="106"/>
      <c r="BF6" s="107"/>
    </row>
    <row r="7" spans="2:63" x14ac:dyDescent="0.3">
      <c r="B7" s="82"/>
      <c r="C7" s="92"/>
      <c r="D7" s="83"/>
      <c r="E7" s="83" t="s">
        <v>262</v>
      </c>
      <c r="F7" s="83"/>
      <c r="G7" s="85"/>
      <c r="H7" s="82"/>
      <c r="I7" s="83"/>
      <c r="J7" s="83"/>
      <c r="K7" s="83" t="s">
        <v>262</v>
      </c>
      <c r="L7" s="83"/>
      <c r="M7" s="85"/>
      <c r="N7" s="82"/>
      <c r="O7" s="83"/>
      <c r="P7" s="83"/>
      <c r="Q7" s="83" t="s">
        <v>262</v>
      </c>
      <c r="R7" s="92"/>
      <c r="S7" s="85"/>
      <c r="U7" s="82"/>
      <c r="V7" s="92"/>
      <c r="W7" s="83"/>
      <c r="X7" s="83" t="s">
        <v>262</v>
      </c>
      <c r="Y7" s="83"/>
      <c r="Z7" s="85"/>
      <c r="AA7" s="82"/>
      <c r="AB7" s="83"/>
      <c r="AC7" s="83"/>
      <c r="AD7" s="83" t="s">
        <v>262</v>
      </c>
      <c r="AE7" s="92"/>
      <c r="AF7" s="85"/>
      <c r="AH7" s="111"/>
      <c r="AI7" s="92"/>
      <c r="AJ7" s="83"/>
      <c r="AK7" s="83" t="s">
        <v>262</v>
      </c>
      <c r="AL7" s="92"/>
      <c r="AM7" s="113"/>
      <c r="AO7" s="108"/>
      <c r="AP7" s="109"/>
      <c r="AQ7" s="109"/>
      <c r="AR7" s="109" t="s">
        <v>262</v>
      </c>
      <c r="AS7" s="109"/>
      <c r="AT7" s="110"/>
      <c r="AU7" s="111"/>
      <c r="AV7" s="92"/>
      <c r="AW7" s="83"/>
      <c r="AX7" s="83" t="s">
        <v>262</v>
      </c>
      <c r="AY7" s="92"/>
      <c r="AZ7" s="113"/>
      <c r="BA7" s="108"/>
      <c r="BB7" s="109"/>
      <c r="BC7" s="109"/>
      <c r="BD7" s="109" t="s">
        <v>262</v>
      </c>
      <c r="BE7" s="109"/>
      <c r="BF7" s="110"/>
      <c r="BJ7" s="116" t="s">
        <v>267</v>
      </c>
      <c r="BK7" s="117" t="s">
        <v>279</v>
      </c>
    </row>
    <row r="8" spans="2:63" x14ac:dyDescent="0.3">
      <c r="B8" s="71"/>
      <c r="C8" s="93"/>
      <c r="D8" s="72" t="s">
        <v>261</v>
      </c>
      <c r="E8" s="72"/>
      <c r="F8" s="72"/>
      <c r="G8" s="74"/>
      <c r="H8" s="71"/>
      <c r="I8" s="72"/>
      <c r="J8" s="72" t="s">
        <v>261</v>
      </c>
      <c r="K8" s="72"/>
      <c r="L8" s="72"/>
      <c r="M8" s="74"/>
      <c r="N8" s="71"/>
      <c r="O8" s="72"/>
      <c r="P8" s="72" t="s">
        <v>261</v>
      </c>
      <c r="Q8" s="72"/>
      <c r="R8" s="93"/>
      <c r="S8" s="74"/>
      <c r="U8" s="71"/>
      <c r="V8" s="93"/>
      <c r="W8" s="72" t="s">
        <v>261</v>
      </c>
      <c r="X8" s="72"/>
      <c r="Y8" s="72"/>
      <c r="Z8" s="74"/>
      <c r="AA8" s="71"/>
      <c r="AB8" s="72"/>
      <c r="AC8" s="72" t="s">
        <v>261</v>
      </c>
      <c r="AD8" s="72"/>
      <c r="AE8" s="93"/>
      <c r="AF8" s="74"/>
      <c r="AH8" s="104"/>
      <c r="AI8" s="93"/>
      <c r="AJ8" s="72" t="s">
        <v>261</v>
      </c>
      <c r="AK8" s="72"/>
      <c r="AL8" s="93"/>
      <c r="AM8" s="103"/>
      <c r="AO8" s="104"/>
      <c r="AP8" s="102"/>
      <c r="AQ8" s="97" t="s">
        <v>261</v>
      </c>
      <c r="AR8" s="97"/>
      <c r="AS8" s="97"/>
      <c r="AT8" s="112"/>
      <c r="AU8" s="104"/>
      <c r="AV8" s="93" t="s">
        <v>303</v>
      </c>
      <c r="AW8" s="72" t="s">
        <v>261</v>
      </c>
      <c r="AX8" s="72"/>
      <c r="AY8" s="93" t="s">
        <v>302</v>
      </c>
      <c r="AZ8" s="112"/>
      <c r="BA8" s="104"/>
      <c r="BB8" s="97"/>
      <c r="BC8" s="97" t="s">
        <v>261</v>
      </c>
      <c r="BD8" s="97"/>
      <c r="BE8" s="102"/>
      <c r="BF8" s="112"/>
      <c r="BJ8" s="116" t="s">
        <v>268</v>
      </c>
      <c r="BK8" s="117" t="s">
        <v>280</v>
      </c>
    </row>
    <row r="9" spans="2:63" x14ac:dyDescent="0.3">
      <c r="B9" s="75"/>
      <c r="C9" s="96"/>
      <c r="D9" s="76"/>
      <c r="E9" s="76"/>
      <c r="F9" s="76"/>
      <c r="G9" s="78"/>
      <c r="H9" s="75"/>
      <c r="I9" s="76"/>
      <c r="J9" s="76"/>
      <c r="K9" s="76"/>
      <c r="L9" s="76"/>
      <c r="M9" s="78"/>
      <c r="N9" s="75"/>
      <c r="O9" s="76"/>
      <c r="P9" s="76"/>
      <c r="Q9" s="76"/>
      <c r="R9" s="96"/>
      <c r="S9" s="78"/>
      <c r="U9" s="75"/>
      <c r="V9" s="96"/>
      <c r="W9" s="76"/>
      <c r="X9" s="76"/>
      <c r="Y9" s="76"/>
      <c r="Z9" s="78"/>
      <c r="AA9" s="75"/>
      <c r="AB9" s="76"/>
      <c r="AC9" s="76"/>
      <c r="AD9" s="76"/>
      <c r="AE9" s="96"/>
      <c r="AF9" s="78"/>
      <c r="AH9" s="105"/>
      <c r="AI9" s="96"/>
      <c r="AJ9" s="76"/>
      <c r="AK9" s="76"/>
      <c r="AL9" s="96"/>
      <c r="AM9" s="107"/>
      <c r="AO9" s="98"/>
      <c r="AP9" s="96"/>
      <c r="AQ9" s="114"/>
      <c r="AR9" s="114"/>
      <c r="AS9" s="96"/>
      <c r="AT9" s="94"/>
      <c r="AU9" s="95" t="s">
        <v>304</v>
      </c>
      <c r="AV9" s="96" t="s">
        <v>258</v>
      </c>
      <c r="AW9" s="76"/>
      <c r="AX9" s="76"/>
      <c r="AY9" s="96" t="s">
        <v>257</v>
      </c>
      <c r="AZ9" s="94" t="s">
        <v>301</v>
      </c>
      <c r="BA9" s="95"/>
      <c r="BB9" s="96"/>
      <c r="BC9" s="114"/>
      <c r="BD9" s="114"/>
      <c r="BE9" s="96"/>
      <c r="BF9" s="100"/>
      <c r="BJ9" s="116" t="s">
        <v>269</v>
      </c>
      <c r="BK9" s="117" t="s">
        <v>281</v>
      </c>
    </row>
    <row r="10" spans="2:63" x14ac:dyDescent="0.3">
      <c r="B10" s="75"/>
      <c r="C10" s="96"/>
      <c r="D10" s="76"/>
      <c r="E10" s="76"/>
      <c r="F10" s="76"/>
      <c r="G10" s="78" t="s">
        <v>260</v>
      </c>
      <c r="H10" s="75"/>
      <c r="I10" s="76"/>
      <c r="J10" s="76"/>
      <c r="K10" s="76"/>
      <c r="L10" s="76"/>
      <c r="M10" s="78" t="s">
        <v>260</v>
      </c>
      <c r="N10" s="75"/>
      <c r="O10" s="76"/>
      <c r="P10" s="76"/>
      <c r="Q10" s="76"/>
      <c r="R10" s="114"/>
      <c r="S10" s="100" t="s">
        <v>260</v>
      </c>
      <c r="U10" s="75"/>
      <c r="V10" s="96"/>
      <c r="W10" s="76"/>
      <c r="X10" s="76"/>
      <c r="Y10" s="76"/>
      <c r="Z10" s="78" t="s">
        <v>260</v>
      </c>
      <c r="AA10" s="75"/>
      <c r="AB10" s="76"/>
      <c r="AC10" s="76"/>
      <c r="AD10" s="76"/>
      <c r="AE10" s="114"/>
      <c r="AF10" s="100" t="s">
        <v>260</v>
      </c>
      <c r="AH10" s="105"/>
      <c r="AI10" s="114"/>
      <c r="AJ10" s="76"/>
      <c r="AK10" s="76"/>
      <c r="AL10" s="114"/>
      <c r="AM10" s="107" t="s">
        <v>260</v>
      </c>
      <c r="AO10" s="98"/>
      <c r="AP10" s="114"/>
      <c r="AQ10" s="76"/>
      <c r="AR10" s="76"/>
      <c r="AS10" s="76"/>
      <c r="AT10" s="78" t="s">
        <v>260</v>
      </c>
      <c r="AU10" s="75"/>
      <c r="AV10" s="76"/>
      <c r="AW10" s="76"/>
      <c r="AX10" s="76"/>
      <c r="AY10" s="76"/>
      <c r="AZ10" s="78" t="s">
        <v>260</v>
      </c>
      <c r="BA10" s="75"/>
      <c r="BB10" s="76"/>
      <c r="BC10" s="76"/>
      <c r="BD10" s="76"/>
      <c r="BE10" s="114"/>
      <c r="BF10" s="100" t="s">
        <v>260</v>
      </c>
      <c r="BJ10" s="116" t="s">
        <v>270</v>
      </c>
      <c r="BK10" s="117" t="s">
        <v>282</v>
      </c>
    </row>
    <row r="11" spans="2:63" x14ac:dyDescent="0.3">
      <c r="B11" s="98" t="s">
        <v>259</v>
      </c>
      <c r="C11" s="96"/>
      <c r="D11" s="76"/>
      <c r="E11" s="76"/>
      <c r="F11" s="76"/>
      <c r="G11" s="78"/>
      <c r="H11" s="75" t="s">
        <v>259</v>
      </c>
      <c r="I11" s="76"/>
      <c r="J11" s="76"/>
      <c r="K11" s="76"/>
      <c r="L11" s="76"/>
      <c r="M11" s="78"/>
      <c r="N11" s="75" t="s">
        <v>259</v>
      </c>
      <c r="O11" s="76"/>
      <c r="P11" s="76"/>
      <c r="Q11" s="76"/>
      <c r="R11" s="114"/>
      <c r="S11" s="78"/>
      <c r="U11" s="98" t="s">
        <v>259</v>
      </c>
      <c r="V11" s="96"/>
      <c r="W11" s="76"/>
      <c r="X11" s="76"/>
      <c r="Y11" s="76"/>
      <c r="Z11" s="78"/>
      <c r="AA11" s="75" t="s">
        <v>259</v>
      </c>
      <c r="AB11" s="76"/>
      <c r="AC11" s="76"/>
      <c r="AD11" s="76"/>
      <c r="AE11" s="114"/>
      <c r="AF11" s="78"/>
      <c r="AH11" s="105" t="s">
        <v>259</v>
      </c>
      <c r="AI11" s="114"/>
      <c r="AJ11" s="76"/>
      <c r="AK11" s="76"/>
      <c r="AL11" s="114"/>
      <c r="AM11" s="107"/>
      <c r="AO11" s="98" t="s">
        <v>259</v>
      </c>
      <c r="AP11" s="114"/>
      <c r="AQ11" s="76"/>
      <c r="AR11" s="76"/>
      <c r="AS11" s="76"/>
      <c r="AT11" s="78"/>
      <c r="AU11" s="75" t="s">
        <v>259</v>
      </c>
      <c r="AV11" s="76"/>
      <c r="AW11" s="76"/>
      <c r="AX11" s="76"/>
      <c r="AY11" s="76"/>
      <c r="AZ11" s="78"/>
      <c r="BA11" s="75" t="s">
        <v>259</v>
      </c>
      <c r="BB11" s="76"/>
      <c r="BC11" s="76"/>
      <c r="BD11" s="76"/>
      <c r="BE11" s="114"/>
      <c r="BF11" s="100"/>
    </row>
    <row r="12" spans="2:63" x14ac:dyDescent="0.3">
      <c r="B12" s="75"/>
      <c r="C12" s="96"/>
      <c r="D12" s="76"/>
      <c r="E12" s="76"/>
      <c r="F12" s="76"/>
      <c r="G12" s="78"/>
      <c r="H12" s="75"/>
      <c r="I12" s="76"/>
      <c r="J12" s="76"/>
      <c r="K12" s="76"/>
      <c r="L12" s="76"/>
      <c r="M12" s="78"/>
      <c r="N12" s="75"/>
      <c r="O12" s="76"/>
      <c r="P12" s="76"/>
      <c r="Q12" s="76"/>
      <c r="R12" s="96"/>
      <c r="S12" s="78"/>
      <c r="U12" s="75"/>
      <c r="V12" s="96"/>
      <c r="W12" s="76"/>
      <c r="X12" s="76"/>
      <c r="Y12" s="76"/>
      <c r="Z12" s="78"/>
      <c r="AA12" s="75"/>
      <c r="AB12" s="76"/>
      <c r="AC12" s="76"/>
      <c r="AD12" s="76"/>
      <c r="AE12" s="96"/>
      <c r="AF12" s="78"/>
      <c r="AH12" s="105"/>
      <c r="AI12" s="96"/>
      <c r="AJ12" s="76"/>
      <c r="AK12" s="76"/>
      <c r="AL12" s="96"/>
      <c r="AM12" s="107"/>
      <c r="AO12" s="98"/>
      <c r="AP12" s="96"/>
      <c r="AQ12" s="114"/>
      <c r="AR12" s="114"/>
      <c r="AS12" s="96"/>
      <c r="AT12" s="94"/>
      <c r="AU12" s="95" t="s">
        <v>305</v>
      </c>
      <c r="AV12" s="96" t="s">
        <v>255</v>
      </c>
      <c r="AW12" s="76"/>
      <c r="AX12" s="76"/>
      <c r="AY12" s="96" t="s">
        <v>256</v>
      </c>
      <c r="AZ12" s="94" t="s">
        <v>300</v>
      </c>
      <c r="BA12" s="95"/>
      <c r="BB12" s="96"/>
      <c r="BC12" s="114"/>
      <c r="BD12" s="114"/>
      <c r="BE12" s="96"/>
      <c r="BF12" s="100"/>
      <c r="BJ12" s="116" t="s">
        <v>277</v>
      </c>
      <c r="BK12" s="117" t="s">
        <v>289</v>
      </c>
    </row>
    <row r="13" spans="2:63" x14ac:dyDescent="0.3">
      <c r="B13" s="82"/>
      <c r="C13" s="92"/>
      <c r="D13" s="83"/>
      <c r="E13" s="83" t="s">
        <v>262</v>
      </c>
      <c r="F13" s="83"/>
      <c r="G13" s="85"/>
      <c r="H13" s="82"/>
      <c r="I13" s="83"/>
      <c r="J13" s="83"/>
      <c r="K13" s="83" t="s">
        <v>262</v>
      </c>
      <c r="L13" s="83"/>
      <c r="M13" s="85"/>
      <c r="N13" s="82"/>
      <c r="O13" s="83"/>
      <c r="P13" s="83"/>
      <c r="Q13" s="83" t="s">
        <v>262</v>
      </c>
      <c r="R13" s="92"/>
      <c r="S13" s="85"/>
      <c r="U13" s="82"/>
      <c r="V13" s="92"/>
      <c r="W13" s="83"/>
      <c r="X13" s="83" t="s">
        <v>262</v>
      </c>
      <c r="Y13" s="83"/>
      <c r="Z13" s="85"/>
      <c r="AA13" s="82"/>
      <c r="AB13" s="83"/>
      <c r="AC13" s="83"/>
      <c r="AD13" s="83" t="s">
        <v>262</v>
      </c>
      <c r="AE13" s="92"/>
      <c r="AF13" s="85"/>
      <c r="AH13" s="111"/>
      <c r="AI13" s="92"/>
      <c r="AJ13" s="83"/>
      <c r="AK13" s="83" t="s">
        <v>262</v>
      </c>
      <c r="AL13" s="92"/>
      <c r="AM13" s="110"/>
      <c r="AO13" s="111"/>
      <c r="AP13" s="109"/>
      <c r="AQ13" s="99"/>
      <c r="AR13" s="99" t="s">
        <v>262</v>
      </c>
      <c r="AS13" s="99"/>
      <c r="AT13" s="113"/>
      <c r="AU13" s="111"/>
      <c r="AV13" s="92" t="s">
        <v>298</v>
      </c>
      <c r="AW13" s="83"/>
      <c r="AX13" s="83" t="s">
        <v>262</v>
      </c>
      <c r="AY13" s="92" t="s">
        <v>299</v>
      </c>
      <c r="AZ13" s="113"/>
      <c r="BA13" s="111"/>
      <c r="BB13" s="99"/>
      <c r="BC13" s="99"/>
      <c r="BD13" s="99" t="s">
        <v>262</v>
      </c>
      <c r="BE13" s="109"/>
      <c r="BF13" s="113"/>
      <c r="BJ13" s="116" t="s">
        <v>276</v>
      </c>
      <c r="BK13" s="117" t="s">
        <v>288</v>
      </c>
    </row>
    <row r="14" spans="2:63" x14ac:dyDescent="0.3">
      <c r="B14" s="71"/>
      <c r="C14" s="93"/>
      <c r="D14" s="72" t="s">
        <v>261</v>
      </c>
      <c r="E14" s="72"/>
      <c r="F14" s="72"/>
      <c r="G14" s="74"/>
      <c r="H14" s="71"/>
      <c r="I14" s="72"/>
      <c r="J14" s="72" t="s">
        <v>261</v>
      </c>
      <c r="K14" s="72"/>
      <c r="L14" s="72"/>
      <c r="M14" s="74"/>
      <c r="N14" s="71"/>
      <c r="O14" s="72"/>
      <c r="P14" s="72" t="s">
        <v>261</v>
      </c>
      <c r="Q14" s="72"/>
      <c r="R14" s="93"/>
      <c r="S14" s="74"/>
      <c r="U14" s="71"/>
      <c r="V14" s="93"/>
      <c r="W14" s="72" t="s">
        <v>261</v>
      </c>
      <c r="X14" s="72"/>
      <c r="Y14" s="72"/>
      <c r="Z14" s="74"/>
      <c r="AA14" s="71"/>
      <c r="AB14" s="72"/>
      <c r="AC14" s="72" t="s">
        <v>261</v>
      </c>
      <c r="AD14" s="72"/>
      <c r="AE14" s="93"/>
      <c r="AF14" s="74"/>
      <c r="AH14" s="104"/>
      <c r="AI14" s="93"/>
      <c r="AJ14" s="72" t="s">
        <v>261</v>
      </c>
      <c r="AK14" s="72"/>
      <c r="AL14" s="93"/>
      <c r="AM14" s="112"/>
      <c r="AO14" s="101"/>
      <c r="AP14" s="102"/>
      <c r="AQ14" s="102" t="s">
        <v>261</v>
      </c>
      <c r="AR14" s="102"/>
      <c r="AS14" s="102"/>
      <c r="AT14" s="103"/>
      <c r="AU14" s="104"/>
      <c r="AV14" s="93"/>
      <c r="AW14" s="72" t="s">
        <v>261</v>
      </c>
      <c r="AX14" s="72"/>
      <c r="AY14" s="93"/>
      <c r="AZ14" s="112"/>
      <c r="BA14" s="101"/>
      <c r="BB14" s="102"/>
      <c r="BC14" s="102" t="s">
        <v>261</v>
      </c>
      <c r="BD14" s="102"/>
      <c r="BE14" s="102"/>
      <c r="BF14" s="103"/>
      <c r="BJ14" s="116" t="s">
        <v>271</v>
      </c>
      <c r="BK14" s="117" t="s">
        <v>283</v>
      </c>
    </row>
    <row r="15" spans="2:63" x14ac:dyDescent="0.3">
      <c r="B15" s="75"/>
      <c r="C15" s="96"/>
      <c r="D15" s="76"/>
      <c r="E15" s="76"/>
      <c r="F15" s="76"/>
      <c r="G15" s="78"/>
      <c r="H15" s="75"/>
      <c r="I15" s="76"/>
      <c r="J15" s="76"/>
      <c r="K15" s="76"/>
      <c r="L15" s="76"/>
      <c r="M15" s="78"/>
      <c r="N15" s="75"/>
      <c r="O15" s="76"/>
      <c r="P15" s="76"/>
      <c r="Q15" s="76"/>
      <c r="R15" s="96"/>
      <c r="S15" s="78"/>
      <c r="U15" s="75"/>
      <c r="V15" s="96"/>
      <c r="W15" s="76"/>
      <c r="X15" s="76"/>
      <c r="Y15" s="76"/>
      <c r="Z15" s="78"/>
      <c r="AA15" s="75"/>
      <c r="AB15" s="76"/>
      <c r="AC15" s="76"/>
      <c r="AD15" s="76"/>
      <c r="AE15" s="96"/>
      <c r="AF15" s="78"/>
      <c r="AH15" s="98"/>
      <c r="AI15" s="96"/>
      <c r="AJ15" s="76"/>
      <c r="AK15" s="76"/>
      <c r="AL15" s="96"/>
      <c r="AM15" s="100"/>
      <c r="AO15" s="105"/>
      <c r="AP15" s="106"/>
      <c r="AQ15" s="106"/>
      <c r="AR15" s="106"/>
      <c r="AS15" s="106"/>
      <c r="AT15" s="107"/>
      <c r="AU15" s="98"/>
      <c r="AV15" s="96"/>
      <c r="AW15" s="76"/>
      <c r="AX15" s="76"/>
      <c r="AY15" s="96"/>
      <c r="AZ15" s="100"/>
      <c r="BA15" s="105"/>
      <c r="BB15" s="106"/>
      <c r="BC15" s="106"/>
      <c r="BD15" s="106"/>
      <c r="BE15" s="106"/>
      <c r="BF15" s="107"/>
      <c r="BJ15" s="116" t="s">
        <v>273</v>
      </c>
      <c r="BK15" s="117" t="s">
        <v>285</v>
      </c>
    </row>
    <row r="16" spans="2:63" x14ac:dyDescent="0.3">
      <c r="B16" s="75"/>
      <c r="C16" s="114"/>
      <c r="D16" s="76"/>
      <c r="E16" s="76"/>
      <c r="F16" s="76"/>
      <c r="G16" s="78" t="s">
        <v>260</v>
      </c>
      <c r="H16" s="75"/>
      <c r="I16" s="76"/>
      <c r="J16" s="76"/>
      <c r="K16" s="76"/>
      <c r="L16" s="76"/>
      <c r="M16" s="78" t="s">
        <v>260</v>
      </c>
      <c r="N16" s="75"/>
      <c r="O16" s="76"/>
      <c r="P16" s="76"/>
      <c r="Q16" s="76"/>
      <c r="R16" s="114"/>
      <c r="S16" s="100" t="s">
        <v>260</v>
      </c>
      <c r="U16" s="75"/>
      <c r="V16" s="114"/>
      <c r="W16" s="76"/>
      <c r="X16" s="76"/>
      <c r="Y16" s="76"/>
      <c r="Z16" s="78" t="s">
        <v>260</v>
      </c>
      <c r="AA16" s="75"/>
      <c r="AB16" s="76"/>
      <c r="AC16" s="76"/>
      <c r="AD16" s="76"/>
      <c r="AE16" s="114"/>
      <c r="AF16" s="100" t="s">
        <v>260</v>
      </c>
      <c r="AH16" s="98"/>
      <c r="AI16" s="114"/>
      <c r="AJ16" s="76"/>
      <c r="AK16" s="76"/>
      <c r="AL16" s="114"/>
      <c r="AM16" s="100" t="s">
        <v>260</v>
      </c>
      <c r="AO16" s="105"/>
      <c r="AP16" s="106"/>
      <c r="AQ16" s="106"/>
      <c r="AR16" s="106"/>
      <c r="AS16" s="106"/>
      <c r="AT16" s="107" t="s">
        <v>260</v>
      </c>
      <c r="AU16" s="98"/>
      <c r="AV16" s="114"/>
      <c r="AW16" s="76"/>
      <c r="AX16" s="76"/>
      <c r="AY16" s="114"/>
      <c r="AZ16" s="100" t="s">
        <v>260</v>
      </c>
      <c r="BA16" s="105"/>
      <c r="BB16" s="106"/>
      <c r="BC16" s="106"/>
      <c r="BD16" s="106"/>
      <c r="BE16" s="106"/>
      <c r="BF16" s="107" t="s">
        <v>260</v>
      </c>
    </row>
    <row r="17" spans="2:63" x14ac:dyDescent="0.3">
      <c r="B17" s="98" t="s">
        <v>259</v>
      </c>
      <c r="C17" s="114"/>
      <c r="D17" s="76"/>
      <c r="E17" s="76"/>
      <c r="F17" s="76"/>
      <c r="G17" s="78"/>
      <c r="H17" s="75" t="s">
        <v>259</v>
      </c>
      <c r="I17" s="76"/>
      <c r="J17" s="76"/>
      <c r="K17" s="76"/>
      <c r="L17" s="76"/>
      <c r="M17" s="78"/>
      <c r="N17" s="75" t="s">
        <v>259</v>
      </c>
      <c r="O17" s="76"/>
      <c r="P17" s="76"/>
      <c r="Q17" s="76"/>
      <c r="R17" s="114"/>
      <c r="S17" s="78"/>
      <c r="U17" s="98" t="s">
        <v>259</v>
      </c>
      <c r="V17" s="114"/>
      <c r="W17" s="76"/>
      <c r="X17" s="76"/>
      <c r="Y17" s="76"/>
      <c r="Z17" s="78"/>
      <c r="AA17" s="75" t="s">
        <v>259</v>
      </c>
      <c r="AB17" s="76"/>
      <c r="AC17" s="76"/>
      <c r="AD17" s="76"/>
      <c r="AE17" s="114"/>
      <c r="AF17" s="78"/>
      <c r="AH17" s="98" t="s">
        <v>259</v>
      </c>
      <c r="AI17" s="114"/>
      <c r="AJ17" s="76"/>
      <c r="AK17" s="76"/>
      <c r="AL17" s="114"/>
      <c r="AM17" s="100"/>
      <c r="AO17" s="105" t="s">
        <v>259</v>
      </c>
      <c r="AP17" s="106"/>
      <c r="AQ17" s="106"/>
      <c r="AR17" s="106"/>
      <c r="AS17" s="106"/>
      <c r="AT17" s="107"/>
      <c r="AU17" s="98" t="s">
        <v>259</v>
      </c>
      <c r="AV17" s="114"/>
      <c r="AW17" s="76"/>
      <c r="AX17" s="76"/>
      <c r="AY17" s="114"/>
      <c r="AZ17" s="100"/>
      <c r="BA17" s="105" t="s">
        <v>259</v>
      </c>
      <c r="BB17" s="106"/>
      <c r="BC17" s="106"/>
      <c r="BD17" s="106"/>
      <c r="BE17" s="106"/>
      <c r="BF17" s="107"/>
      <c r="BJ17" s="116" t="s">
        <v>278</v>
      </c>
      <c r="BK17" s="117" t="s">
        <v>290</v>
      </c>
    </row>
    <row r="18" spans="2:63" x14ac:dyDescent="0.3">
      <c r="B18" s="75"/>
      <c r="C18" s="96"/>
      <c r="D18" s="114"/>
      <c r="E18" s="114"/>
      <c r="F18" s="96"/>
      <c r="G18" s="94"/>
      <c r="H18" s="95"/>
      <c r="I18" s="96"/>
      <c r="J18" s="114"/>
      <c r="K18" s="114"/>
      <c r="L18" s="96"/>
      <c r="M18" s="94"/>
      <c r="N18" s="95"/>
      <c r="O18" s="96"/>
      <c r="P18" s="114"/>
      <c r="Q18" s="114"/>
      <c r="R18" s="96"/>
      <c r="S18" s="78"/>
      <c r="U18" s="75"/>
      <c r="V18" s="96"/>
      <c r="W18" s="114"/>
      <c r="X18" s="114"/>
      <c r="Y18" s="96"/>
      <c r="Z18" s="94"/>
      <c r="AA18" s="95"/>
      <c r="AB18" s="96"/>
      <c r="AC18" s="114"/>
      <c r="AD18" s="114"/>
      <c r="AE18" s="96"/>
      <c r="AF18" s="78"/>
      <c r="AH18" s="105"/>
      <c r="AI18" s="96"/>
      <c r="AJ18" s="114"/>
      <c r="AK18" s="114"/>
      <c r="AL18" s="96"/>
      <c r="AM18" s="107"/>
      <c r="AO18" s="105"/>
      <c r="AP18" s="106"/>
      <c r="AQ18" s="106"/>
      <c r="AR18" s="106"/>
      <c r="AS18" s="106"/>
      <c r="AT18" s="107"/>
      <c r="AU18" s="105"/>
      <c r="AV18" s="96"/>
      <c r="AW18" s="114"/>
      <c r="AX18" s="114"/>
      <c r="AY18" s="96"/>
      <c r="AZ18" s="107"/>
      <c r="BA18" s="105"/>
      <c r="BB18" s="106"/>
      <c r="BC18" s="106"/>
      <c r="BD18" s="106"/>
      <c r="BE18" s="106"/>
      <c r="BF18" s="107"/>
      <c r="BJ18" s="116" t="s">
        <v>272</v>
      </c>
      <c r="BK18" s="117" t="s">
        <v>284</v>
      </c>
    </row>
    <row r="19" spans="2:63" x14ac:dyDescent="0.3">
      <c r="B19" s="82"/>
      <c r="C19" s="83"/>
      <c r="D19" s="83"/>
      <c r="E19" s="99" t="s">
        <v>262</v>
      </c>
      <c r="F19" s="83"/>
      <c r="G19" s="85"/>
      <c r="H19" s="82"/>
      <c r="I19" s="83"/>
      <c r="J19" s="83"/>
      <c r="K19" s="99" t="s">
        <v>262</v>
      </c>
      <c r="L19" s="83"/>
      <c r="M19" s="85"/>
      <c r="N19" s="82"/>
      <c r="O19" s="83"/>
      <c r="P19" s="83"/>
      <c r="Q19" s="99" t="s">
        <v>262</v>
      </c>
      <c r="R19" s="83"/>
      <c r="S19" s="85"/>
      <c r="U19" s="82"/>
      <c r="V19" s="83"/>
      <c r="W19" s="83"/>
      <c r="X19" s="99" t="s">
        <v>262</v>
      </c>
      <c r="Y19" s="83"/>
      <c r="Z19" s="85"/>
      <c r="AA19" s="82"/>
      <c r="AB19" s="83"/>
      <c r="AC19" s="83"/>
      <c r="AD19" s="99" t="s">
        <v>262</v>
      </c>
      <c r="AE19" s="83"/>
      <c r="AF19" s="85"/>
      <c r="AH19" s="111"/>
      <c r="AI19" s="99"/>
      <c r="AJ19" s="99"/>
      <c r="AK19" s="99" t="s">
        <v>262</v>
      </c>
      <c r="AL19" s="99"/>
      <c r="AM19" s="113"/>
      <c r="AO19" s="108"/>
      <c r="AP19" s="109"/>
      <c r="AQ19" s="109"/>
      <c r="AR19" s="109" t="s">
        <v>262</v>
      </c>
      <c r="AS19" s="109"/>
      <c r="AT19" s="110"/>
      <c r="AU19" s="111"/>
      <c r="AV19" s="99"/>
      <c r="AW19" s="99"/>
      <c r="AX19" s="99" t="s">
        <v>262</v>
      </c>
      <c r="AY19" s="99"/>
      <c r="AZ19" s="113"/>
      <c r="BA19" s="108"/>
      <c r="BB19" s="109"/>
      <c r="BC19" s="109"/>
      <c r="BD19" s="109" t="s">
        <v>262</v>
      </c>
      <c r="BE19" s="109"/>
      <c r="BF19" s="110"/>
      <c r="BJ19" s="116" t="s">
        <v>275</v>
      </c>
      <c r="BK19" s="117" t="s">
        <v>287</v>
      </c>
    </row>
    <row r="20" spans="2:63" x14ac:dyDescent="0.3">
      <c r="BJ20" s="116" t="s">
        <v>274</v>
      </c>
      <c r="BK20" s="117" t="s">
        <v>286</v>
      </c>
    </row>
    <row r="21" spans="2:63" x14ac:dyDescent="0.3">
      <c r="B21" s="71"/>
      <c r="C21" s="72"/>
      <c r="D21" s="97" t="s">
        <v>261</v>
      </c>
      <c r="E21" s="72"/>
      <c r="F21" s="72"/>
      <c r="G21" s="74"/>
      <c r="H21" s="71"/>
      <c r="I21" s="72"/>
      <c r="J21" s="97" t="s">
        <v>261</v>
      </c>
      <c r="K21" s="72"/>
      <c r="L21" s="72"/>
      <c r="M21" s="74"/>
      <c r="N21" s="71"/>
      <c r="O21" s="72"/>
      <c r="P21" s="97" t="s">
        <v>261</v>
      </c>
      <c r="Q21" s="72"/>
      <c r="R21" s="72"/>
      <c r="S21" s="74"/>
      <c r="U21" s="104"/>
      <c r="V21" s="102"/>
      <c r="W21" s="97" t="s">
        <v>261</v>
      </c>
      <c r="X21" s="97"/>
      <c r="Y21" s="97"/>
      <c r="Z21" s="112"/>
      <c r="AA21" s="101"/>
      <c r="AB21" s="102"/>
      <c r="AC21" s="102" t="s">
        <v>261</v>
      </c>
      <c r="AD21" s="102"/>
      <c r="AE21" s="102"/>
      <c r="AF21" s="103"/>
      <c r="AG21" s="104"/>
      <c r="AH21" s="97"/>
      <c r="AI21" s="97" t="s">
        <v>261</v>
      </c>
      <c r="AJ21" s="97"/>
      <c r="AK21" s="102"/>
      <c r="AL21" s="112"/>
      <c r="AN21" s="104"/>
      <c r="AO21" s="97"/>
      <c r="AP21" s="97" t="s">
        <v>261</v>
      </c>
      <c r="AQ21" s="97"/>
      <c r="AR21" s="97"/>
      <c r="AS21" s="112"/>
      <c r="BA21" s="70">
        <v>0</v>
      </c>
      <c r="BB21" s="70">
        <v>16</v>
      </c>
    </row>
    <row r="22" spans="2:63" x14ac:dyDescent="0.3">
      <c r="B22" s="75"/>
      <c r="C22" s="96"/>
      <c r="D22" s="114"/>
      <c r="E22" s="114"/>
      <c r="F22" s="96"/>
      <c r="G22" s="94"/>
      <c r="H22" s="95"/>
      <c r="I22" s="96"/>
      <c r="J22" s="114"/>
      <c r="K22" s="114"/>
      <c r="L22" s="96"/>
      <c r="M22" s="94"/>
      <c r="N22" s="95"/>
      <c r="O22" s="96"/>
      <c r="P22" s="114"/>
      <c r="Q22" s="114"/>
      <c r="R22" s="96"/>
      <c r="S22" s="78"/>
      <c r="U22" s="98"/>
      <c r="V22" s="96"/>
      <c r="W22" s="114"/>
      <c r="X22" s="114"/>
      <c r="Y22" s="96"/>
      <c r="Z22" s="94"/>
      <c r="AA22" s="95"/>
      <c r="AB22" s="96"/>
      <c r="AC22" s="114"/>
      <c r="AD22" s="114"/>
      <c r="AE22" s="96"/>
      <c r="AF22" s="94"/>
      <c r="AG22" s="95"/>
      <c r="AH22" s="96"/>
      <c r="AI22" s="114"/>
      <c r="AJ22" s="114"/>
      <c r="AK22" s="96"/>
      <c r="AL22" s="100"/>
      <c r="AN22" s="105"/>
      <c r="AO22" s="96"/>
      <c r="AP22" s="114"/>
      <c r="AQ22" s="114"/>
      <c r="AR22" s="96"/>
      <c r="AS22" s="107"/>
      <c r="AZ22" s="116" t="s">
        <v>295</v>
      </c>
      <c r="BA22" s="70">
        <v>0</v>
      </c>
      <c r="BB22" s="70">
        <f>BA21-1</f>
        <v>-1</v>
      </c>
    </row>
    <row r="23" spans="2:63" x14ac:dyDescent="0.3">
      <c r="B23" s="75"/>
      <c r="C23" s="114"/>
      <c r="D23" s="76"/>
      <c r="E23" s="76"/>
      <c r="F23" s="76"/>
      <c r="G23" s="78" t="s">
        <v>260</v>
      </c>
      <c r="H23" s="75"/>
      <c r="I23" s="76"/>
      <c r="J23" s="76"/>
      <c r="K23" s="76"/>
      <c r="L23" s="76"/>
      <c r="M23" s="78" t="s">
        <v>260</v>
      </c>
      <c r="N23" s="75"/>
      <c r="O23" s="76"/>
      <c r="P23" s="76"/>
      <c r="Q23" s="76"/>
      <c r="R23" s="114"/>
      <c r="S23" s="100" t="s">
        <v>260</v>
      </c>
      <c r="U23" s="98"/>
      <c r="V23" s="114"/>
      <c r="W23" s="76"/>
      <c r="X23" s="76"/>
      <c r="Y23" s="76"/>
      <c r="Z23" s="78" t="s">
        <v>260</v>
      </c>
      <c r="AA23" s="75"/>
      <c r="AB23" s="76"/>
      <c r="AC23" s="76"/>
      <c r="AD23" s="76"/>
      <c r="AE23" s="76"/>
      <c r="AF23" s="78" t="s">
        <v>260</v>
      </c>
      <c r="AG23" s="75"/>
      <c r="AH23" s="76"/>
      <c r="AI23" s="76"/>
      <c r="AJ23" s="76"/>
      <c r="AK23" s="114"/>
      <c r="AL23" s="100" t="s">
        <v>260</v>
      </c>
      <c r="AN23" s="98"/>
      <c r="AO23" s="114"/>
      <c r="AP23" s="76"/>
      <c r="AQ23" s="76"/>
      <c r="AR23" s="114"/>
      <c r="AS23" s="100" t="s">
        <v>260</v>
      </c>
      <c r="AZ23" s="116" t="s">
        <v>296</v>
      </c>
      <c r="BA23" s="70">
        <f>BA21</f>
        <v>0</v>
      </c>
    </row>
    <row r="24" spans="2:63" x14ac:dyDescent="0.3">
      <c r="B24" s="98" t="s">
        <v>259</v>
      </c>
      <c r="C24" s="114"/>
      <c r="D24" s="76"/>
      <c r="E24" s="76"/>
      <c r="F24" s="76"/>
      <c r="G24" s="78"/>
      <c r="H24" s="75" t="s">
        <v>259</v>
      </c>
      <c r="I24" s="76"/>
      <c r="J24" s="76"/>
      <c r="K24" s="76"/>
      <c r="L24" s="76"/>
      <c r="M24" s="78"/>
      <c r="N24" s="75" t="s">
        <v>259</v>
      </c>
      <c r="O24" s="76"/>
      <c r="P24" s="76"/>
      <c r="Q24" s="76"/>
      <c r="R24" s="114"/>
      <c r="S24" s="78"/>
      <c r="U24" s="98" t="s">
        <v>259</v>
      </c>
      <c r="V24" s="114"/>
      <c r="W24" s="76"/>
      <c r="X24" s="76"/>
      <c r="Y24" s="76"/>
      <c r="Z24" s="78"/>
      <c r="AA24" s="75" t="s">
        <v>259</v>
      </c>
      <c r="AB24" s="76"/>
      <c r="AC24" s="76"/>
      <c r="AD24" s="76"/>
      <c r="AE24" s="76"/>
      <c r="AF24" s="78"/>
      <c r="AG24" s="75" t="s">
        <v>259</v>
      </c>
      <c r="AH24" s="76"/>
      <c r="AI24" s="76"/>
      <c r="AJ24" s="76"/>
      <c r="AK24" s="114"/>
      <c r="AL24" s="100"/>
      <c r="AN24" s="98" t="s">
        <v>259</v>
      </c>
      <c r="AO24" s="114"/>
      <c r="AP24" s="76"/>
      <c r="AQ24" s="76"/>
      <c r="AR24" s="114"/>
      <c r="AS24" s="100"/>
      <c r="AZ24" s="116" t="s">
        <v>297</v>
      </c>
      <c r="BA24" s="70">
        <f>BA21+1</f>
        <v>1</v>
      </c>
      <c r="BB24" s="70">
        <f>BB21-BA21-2</f>
        <v>14</v>
      </c>
    </row>
    <row r="25" spans="2:63" x14ac:dyDescent="0.3">
      <c r="B25" s="75"/>
      <c r="C25" s="96"/>
      <c r="D25" s="76"/>
      <c r="E25" s="76"/>
      <c r="F25" s="76"/>
      <c r="G25" s="78"/>
      <c r="H25" s="75"/>
      <c r="I25" s="76"/>
      <c r="J25" s="76"/>
      <c r="K25" s="76"/>
      <c r="L25" s="76"/>
      <c r="M25" s="78"/>
      <c r="N25" s="75"/>
      <c r="O25" s="76"/>
      <c r="P25" s="76"/>
      <c r="Q25" s="76"/>
      <c r="R25" s="96"/>
      <c r="S25" s="78"/>
      <c r="U25" s="98"/>
      <c r="V25" s="96"/>
      <c r="W25" s="114"/>
      <c r="X25" s="114"/>
      <c r="Y25" s="96"/>
      <c r="Z25" s="94"/>
      <c r="AA25" s="95"/>
      <c r="AB25" s="96"/>
      <c r="AC25" s="114"/>
      <c r="AD25" s="114"/>
      <c r="AE25" s="96"/>
      <c r="AF25" s="94"/>
      <c r="AG25" s="95"/>
      <c r="AH25" s="96"/>
      <c r="AI25" s="114"/>
      <c r="AJ25" s="114"/>
      <c r="AK25" s="96"/>
      <c r="AL25" s="100"/>
      <c r="AN25" s="98"/>
      <c r="AO25" s="96"/>
      <c r="AP25" s="114"/>
      <c r="AQ25" s="114"/>
      <c r="AR25" s="96"/>
      <c r="AS25" s="100"/>
      <c r="AZ25" s="116" t="s">
        <v>296</v>
      </c>
      <c r="BA25" s="70">
        <f>BB21-BA21-1</f>
        <v>15</v>
      </c>
    </row>
    <row r="26" spans="2:63" x14ac:dyDescent="0.3">
      <c r="B26" s="82"/>
      <c r="C26" s="92"/>
      <c r="D26" s="83"/>
      <c r="E26" s="83" t="s">
        <v>262</v>
      </c>
      <c r="F26" s="83"/>
      <c r="G26" s="85"/>
      <c r="H26" s="82"/>
      <c r="I26" s="83"/>
      <c r="J26" s="83"/>
      <c r="K26" s="83" t="s">
        <v>262</v>
      </c>
      <c r="L26" s="83"/>
      <c r="M26" s="85"/>
      <c r="N26" s="82"/>
      <c r="O26" s="83"/>
      <c r="P26" s="83"/>
      <c r="Q26" s="83" t="s">
        <v>262</v>
      </c>
      <c r="R26" s="92"/>
      <c r="S26" s="85"/>
      <c r="U26" s="111"/>
      <c r="V26" s="109"/>
      <c r="W26" s="99"/>
      <c r="X26" s="99" t="s">
        <v>262</v>
      </c>
      <c r="Y26" s="99"/>
      <c r="Z26" s="113"/>
      <c r="AA26" s="108"/>
      <c r="AB26" s="109"/>
      <c r="AC26" s="109"/>
      <c r="AD26" s="109" t="s">
        <v>262</v>
      </c>
      <c r="AE26" s="109"/>
      <c r="AF26" s="110"/>
      <c r="AG26" s="111"/>
      <c r="AH26" s="99"/>
      <c r="AI26" s="99"/>
      <c r="AJ26" s="99" t="s">
        <v>262</v>
      </c>
      <c r="AK26" s="109"/>
      <c r="AL26" s="113"/>
      <c r="AN26" s="111"/>
      <c r="AO26" s="115"/>
      <c r="AP26" s="115"/>
      <c r="AQ26" s="109" t="s">
        <v>262</v>
      </c>
      <c r="AR26" s="115"/>
      <c r="AS26" s="113"/>
      <c r="AZ26" s="116" t="s">
        <v>295</v>
      </c>
      <c r="BA26" s="70">
        <f>BB21-BA21</f>
        <v>16</v>
      </c>
      <c r="BB26" s="70">
        <f>BB21-1</f>
        <v>15</v>
      </c>
    </row>
    <row r="27" spans="2:63" x14ac:dyDescent="0.3">
      <c r="B27" s="71"/>
      <c r="C27" s="93"/>
      <c r="D27" s="72" t="s">
        <v>261</v>
      </c>
      <c r="E27" s="72"/>
      <c r="F27" s="72"/>
      <c r="G27" s="74"/>
      <c r="H27" s="71"/>
      <c r="I27" s="72"/>
      <c r="J27" s="72" t="s">
        <v>261</v>
      </c>
      <c r="K27" s="72"/>
      <c r="L27" s="72"/>
      <c r="M27" s="74"/>
      <c r="N27" s="71"/>
      <c r="O27" s="72"/>
      <c r="P27" s="72" t="s">
        <v>261</v>
      </c>
      <c r="Q27" s="72"/>
      <c r="R27" s="93"/>
      <c r="S27" s="74"/>
    </row>
    <row r="28" spans="2:63" x14ac:dyDescent="0.3">
      <c r="B28" s="75"/>
      <c r="C28" s="96"/>
      <c r="D28" s="76"/>
      <c r="E28" s="76"/>
      <c r="F28" s="76"/>
      <c r="G28" s="78"/>
      <c r="H28" s="75"/>
      <c r="I28" s="76"/>
      <c r="J28" s="76"/>
      <c r="K28" s="76"/>
      <c r="L28" s="76"/>
      <c r="M28" s="78"/>
      <c r="N28" s="75"/>
      <c r="O28" s="76"/>
      <c r="P28" s="76"/>
      <c r="Q28" s="76"/>
      <c r="R28" s="96"/>
      <c r="S28" s="78"/>
    </row>
    <row r="29" spans="2:63" x14ac:dyDescent="0.3">
      <c r="B29" s="75"/>
      <c r="C29" s="114"/>
      <c r="D29" s="76"/>
      <c r="E29" s="76"/>
      <c r="F29" s="76"/>
      <c r="G29" s="78" t="s">
        <v>260</v>
      </c>
      <c r="H29" s="75"/>
      <c r="I29" s="76"/>
      <c r="J29" s="76"/>
      <c r="K29" s="76"/>
      <c r="L29" s="76"/>
      <c r="M29" s="78" t="s">
        <v>260</v>
      </c>
      <c r="N29" s="75"/>
      <c r="O29" s="76"/>
      <c r="P29" s="76"/>
      <c r="Q29" s="76"/>
      <c r="R29" s="114"/>
      <c r="S29" s="100" t="s">
        <v>260</v>
      </c>
    </row>
    <row r="30" spans="2:63" x14ac:dyDescent="0.3">
      <c r="B30" s="98" t="s">
        <v>259</v>
      </c>
      <c r="C30" s="114"/>
      <c r="D30" s="76"/>
      <c r="E30" s="76"/>
      <c r="F30" s="76"/>
      <c r="G30" s="78"/>
      <c r="H30" s="75" t="s">
        <v>259</v>
      </c>
      <c r="I30" s="76"/>
      <c r="J30" s="76"/>
      <c r="K30" s="76"/>
      <c r="L30" s="76"/>
      <c r="M30" s="78"/>
      <c r="N30" s="75" t="s">
        <v>259</v>
      </c>
      <c r="O30" s="76"/>
      <c r="P30" s="76"/>
      <c r="Q30" s="76"/>
      <c r="R30" s="114"/>
      <c r="S30" s="78"/>
    </row>
    <row r="31" spans="2:63" x14ac:dyDescent="0.3">
      <c r="B31" s="75"/>
      <c r="C31" s="96"/>
      <c r="D31" s="114"/>
      <c r="E31" s="114"/>
      <c r="F31" s="96"/>
      <c r="G31" s="94"/>
      <c r="H31" s="95"/>
      <c r="I31" s="96"/>
      <c r="J31" s="114"/>
      <c r="K31" s="114"/>
      <c r="L31" s="96"/>
      <c r="M31" s="94"/>
      <c r="N31" s="95"/>
      <c r="O31" s="96"/>
      <c r="P31" s="114"/>
      <c r="Q31" s="114"/>
      <c r="R31" s="96"/>
      <c r="S31" s="78"/>
    </row>
    <row r="32" spans="2:63" x14ac:dyDescent="0.3">
      <c r="B32" s="82"/>
      <c r="C32" s="83"/>
      <c r="D32" s="83"/>
      <c r="E32" s="99" t="s">
        <v>262</v>
      </c>
      <c r="F32" s="83"/>
      <c r="G32" s="85"/>
      <c r="H32" s="82"/>
      <c r="I32" s="83"/>
      <c r="J32" s="83"/>
      <c r="K32" s="99" t="s">
        <v>262</v>
      </c>
      <c r="L32" s="83"/>
      <c r="M32" s="85"/>
      <c r="N32" s="82"/>
      <c r="O32" s="83"/>
      <c r="P32" s="83"/>
      <c r="Q32" s="99" t="s">
        <v>262</v>
      </c>
      <c r="R32" s="83"/>
      <c r="S32" s="85"/>
    </row>
  </sheetData>
  <pageMargins left="0.7" right="0.7" top="0.75" bottom="0.75" header="0.3" footer="0.3"/>
  <pageSetup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N32"/>
  <sheetViews>
    <sheetView workbookViewId="0">
      <selection activeCell="X2" sqref="X2:AN2"/>
    </sheetView>
  </sheetViews>
  <sheetFormatPr defaultColWidth="2.77734375" defaultRowHeight="14.4" x14ac:dyDescent="0.3"/>
  <cols>
    <col min="1" max="1" width="5.6640625" customWidth="1"/>
    <col min="7" max="7" width="4" bestFit="1" customWidth="1"/>
  </cols>
  <sheetData>
    <row r="2" spans="1:40" x14ac:dyDescent="0.3">
      <c r="A2" s="70"/>
      <c r="B2" s="243" t="s">
        <v>348</v>
      </c>
      <c r="C2" s="70"/>
      <c r="E2" s="70"/>
      <c r="F2" s="70"/>
      <c r="G2" s="70"/>
      <c r="H2" t="s">
        <v>9</v>
      </c>
      <c r="X2" s="70">
        <v>0</v>
      </c>
      <c r="Y2" s="70">
        <f>X2+1</f>
        <v>1</v>
      </c>
      <c r="Z2" s="70">
        <f t="shared" ref="Z2:AM2" si="0">Y2+1</f>
        <v>2</v>
      </c>
      <c r="AA2" s="70">
        <f t="shared" si="0"/>
        <v>3</v>
      </c>
      <c r="AB2" s="70">
        <f t="shared" si="0"/>
        <v>4</v>
      </c>
      <c r="AC2" s="70">
        <f t="shared" si="0"/>
        <v>5</v>
      </c>
      <c r="AD2" s="70">
        <f t="shared" si="0"/>
        <v>6</v>
      </c>
      <c r="AE2" s="70">
        <f t="shared" si="0"/>
        <v>7</v>
      </c>
      <c r="AF2" s="70">
        <f t="shared" si="0"/>
        <v>8</v>
      </c>
      <c r="AG2" s="70">
        <f t="shared" si="0"/>
        <v>9</v>
      </c>
      <c r="AH2" s="70">
        <f t="shared" si="0"/>
        <v>10</v>
      </c>
      <c r="AI2" s="70">
        <f t="shared" si="0"/>
        <v>11</v>
      </c>
      <c r="AJ2" s="70">
        <f t="shared" si="0"/>
        <v>12</v>
      </c>
      <c r="AK2" s="70">
        <f t="shared" si="0"/>
        <v>13</v>
      </c>
      <c r="AL2" s="70">
        <f t="shared" si="0"/>
        <v>14</v>
      </c>
      <c r="AM2" s="70">
        <f t="shared" si="0"/>
        <v>15</v>
      </c>
      <c r="AN2" t="s">
        <v>394</v>
      </c>
    </row>
    <row r="3" spans="1:40" x14ac:dyDescent="0.3">
      <c r="A3" s="70"/>
      <c r="B3" s="71"/>
      <c r="C3" s="72"/>
      <c r="D3" s="72" t="s">
        <v>242</v>
      </c>
      <c r="E3" s="72"/>
      <c r="F3" s="74"/>
      <c r="G3" s="70"/>
      <c r="H3" s="71"/>
      <c r="I3" s="72"/>
      <c r="J3" s="72" t="s">
        <v>246</v>
      </c>
      <c r="K3" s="72"/>
      <c r="L3" s="74"/>
      <c r="N3" s="71"/>
      <c r="O3" s="72"/>
      <c r="P3" s="72"/>
      <c r="Q3" s="72" t="s">
        <v>242</v>
      </c>
      <c r="R3" s="72"/>
      <c r="S3" s="72"/>
      <c r="T3" s="74"/>
      <c r="W3" s="70">
        <v>0</v>
      </c>
      <c r="X3" s="71"/>
      <c r="Y3" s="72"/>
      <c r="Z3" s="72"/>
      <c r="AA3" s="73"/>
      <c r="AB3" s="72"/>
      <c r="AC3" s="72"/>
      <c r="AD3" s="72"/>
      <c r="AE3" s="72"/>
      <c r="AF3" s="72"/>
      <c r="AG3" s="72"/>
      <c r="AH3" s="72"/>
      <c r="AI3" s="72"/>
      <c r="AJ3" s="73"/>
      <c r="AK3" s="72"/>
      <c r="AL3" s="72"/>
      <c r="AM3" s="74"/>
    </row>
    <row r="4" spans="1:40" x14ac:dyDescent="0.3">
      <c r="A4" s="70"/>
      <c r="B4" s="75"/>
      <c r="C4" s="76" t="s">
        <v>241</v>
      </c>
      <c r="D4" s="76" t="s">
        <v>386</v>
      </c>
      <c r="E4" s="76" t="s">
        <v>243</v>
      </c>
      <c r="F4" s="78"/>
      <c r="G4" s="70"/>
      <c r="H4" s="75"/>
      <c r="I4" s="76" t="s">
        <v>243</v>
      </c>
      <c r="J4" s="76" t="s">
        <v>386</v>
      </c>
      <c r="K4" s="76" t="s">
        <v>249</v>
      </c>
      <c r="L4" s="78"/>
      <c r="N4" s="75"/>
      <c r="O4" s="76"/>
      <c r="P4" s="76"/>
      <c r="Q4" s="76">
        <v>2</v>
      </c>
      <c r="R4" s="76"/>
      <c r="S4" s="76"/>
      <c r="T4" s="78"/>
      <c r="W4" s="70">
        <f>W3+1</f>
        <v>1</v>
      </c>
      <c r="X4" s="75"/>
      <c r="Y4" s="76" t="s">
        <v>241</v>
      </c>
      <c r="Z4" s="76"/>
      <c r="AA4" s="77" t="s">
        <v>258</v>
      </c>
      <c r="AB4" s="76"/>
      <c r="AC4" s="76"/>
      <c r="AD4" s="76"/>
      <c r="AE4" s="76" t="s">
        <v>242</v>
      </c>
      <c r="AF4" s="76"/>
      <c r="AG4" s="76"/>
      <c r="AH4" s="76"/>
      <c r="AI4" s="76"/>
      <c r="AJ4" s="77" t="s">
        <v>257</v>
      </c>
      <c r="AK4" s="76"/>
      <c r="AL4" s="76" t="s">
        <v>243</v>
      </c>
      <c r="AM4" s="78"/>
    </row>
    <row r="5" spans="1:40" x14ac:dyDescent="0.3">
      <c r="B5" s="75" t="s">
        <v>244</v>
      </c>
      <c r="C5" s="76" t="s">
        <v>385</v>
      </c>
      <c r="D5" s="76" t="s">
        <v>383</v>
      </c>
      <c r="E5" s="76" t="s">
        <v>384</v>
      </c>
      <c r="F5" s="78" t="s">
        <v>246</v>
      </c>
      <c r="H5" s="75" t="s">
        <v>242</v>
      </c>
      <c r="I5" s="76" t="s">
        <v>385</v>
      </c>
      <c r="J5" s="76" t="s">
        <v>383</v>
      </c>
      <c r="K5" s="76" t="s">
        <v>384</v>
      </c>
      <c r="L5" s="78" t="s">
        <v>248</v>
      </c>
      <c r="N5" s="75"/>
      <c r="O5" s="76"/>
      <c r="P5" s="76"/>
      <c r="Q5" s="76" t="s">
        <v>385</v>
      </c>
      <c r="R5" s="76"/>
      <c r="S5" s="76"/>
      <c r="T5" s="78"/>
      <c r="W5" s="70">
        <f t="shared" ref="W5:W18" si="1">W4+1</f>
        <v>2</v>
      </c>
      <c r="X5" s="75"/>
      <c r="Y5" s="76"/>
      <c r="Z5" s="76"/>
      <c r="AA5" s="77"/>
      <c r="AB5" s="76"/>
      <c r="AC5" s="76"/>
      <c r="AD5" s="76"/>
      <c r="AE5" s="76"/>
      <c r="AF5" s="76"/>
      <c r="AG5" s="76"/>
      <c r="AH5" s="76"/>
      <c r="AI5" s="76"/>
      <c r="AJ5" s="77"/>
      <c r="AK5" s="76"/>
      <c r="AL5" s="76"/>
      <c r="AM5" s="78"/>
    </row>
    <row r="6" spans="1:40" x14ac:dyDescent="0.3">
      <c r="A6" s="70"/>
      <c r="B6" s="75"/>
      <c r="C6" s="76" t="s">
        <v>247</v>
      </c>
      <c r="D6" s="76" t="s">
        <v>387</v>
      </c>
      <c r="E6" s="76" t="s">
        <v>249</v>
      </c>
      <c r="F6" s="78"/>
      <c r="G6" s="70"/>
      <c r="H6" s="75"/>
      <c r="I6" s="76" t="s">
        <v>241</v>
      </c>
      <c r="J6" s="76" t="s">
        <v>387</v>
      </c>
      <c r="K6" s="76" t="s">
        <v>247</v>
      </c>
      <c r="L6" s="78"/>
      <c r="N6" s="75" t="s">
        <v>244</v>
      </c>
      <c r="O6" s="76">
        <v>1</v>
      </c>
      <c r="P6" s="76" t="s">
        <v>387</v>
      </c>
      <c r="Q6" s="76" t="s">
        <v>383</v>
      </c>
      <c r="R6" s="76" t="s">
        <v>386</v>
      </c>
      <c r="S6" s="76">
        <v>3</v>
      </c>
      <c r="T6" s="78" t="s">
        <v>246</v>
      </c>
      <c r="W6" s="70">
        <f t="shared" si="1"/>
        <v>3</v>
      </c>
      <c r="X6" s="79"/>
      <c r="Y6" s="77" t="s">
        <v>258</v>
      </c>
      <c r="Z6" s="77"/>
      <c r="AA6" s="86"/>
      <c r="AB6" s="80"/>
      <c r="AC6" s="80"/>
      <c r="AD6" s="80"/>
      <c r="AE6" s="80" t="s">
        <v>261</v>
      </c>
      <c r="AF6" s="80"/>
      <c r="AG6" s="80"/>
      <c r="AH6" s="80"/>
      <c r="AI6" s="80"/>
      <c r="AJ6" s="87"/>
      <c r="AK6" s="77"/>
      <c r="AL6" s="77" t="s">
        <v>257</v>
      </c>
      <c r="AM6" s="81"/>
    </row>
    <row r="7" spans="1:40" x14ac:dyDescent="0.3">
      <c r="A7" s="70"/>
      <c r="B7" s="82"/>
      <c r="C7" s="83"/>
      <c r="D7" s="83" t="s">
        <v>248</v>
      </c>
      <c r="E7" s="83"/>
      <c r="F7" s="85"/>
      <c r="G7" s="70"/>
      <c r="H7" s="82"/>
      <c r="I7" s="83"/>
      <c r="J7" s="83" t="s">
        <v>244</v>
      </c>
      <c r="K7" s="83"/>
      <c r="L7" s="85"/>
      <c r="N7" s="75"/>
      <c r="O7" s="76"/>
      <c r="P7" s="76"/>
      <c r="Q7" s="76" t="s">
        <v>384</v>
      </c>
      <c r="R7" s="76"/>
      <c r="S7" s="76"/>
      <c r="T7" s="78"/>
      <c r="W7" s="70">
        <f t="shared" si="1"/>
        <v>4</v>
      </c>
      <c r="X7" s="75"/>
      <c r="Y7" s="76"/>
      <c r="Z7" s="76"/>
      <c r="AA7" s="80"/>
      <c r="AB7" s="76"/>
      <c r="AC7" s="76"/>
      <c r="AD7" s="76"/>
      <c r="AE7" s="76"/>
      <c r="AF7" s="76"/>
      <c r="AG7" s="76"/>
      <c r="AH7" s="76"/>
      <c r="AI7" s="76"/>
      <c r="AJ7" s="80"/>
      <c r="AK7" s="76"/>
      <c r="AL7" s="76"/>
      <c r="AM7" s="78"/>
    </row>
    <row r="8" spans="1:40" x14ac:dyDescent="0.3">
      <c r="A8" s="70"/>
      <c r="B8" s="70"/>
      <c r="C8" s="70"/>
      <c r="E8" s="70"/>
      <c r="F8" s="70"/>
      <c r="G8" s="70"/>
      <c r="N8" s="75"/>
      <c r="O8" s="76"/>
      <c r="P8" s="76"/>
      <c r="Q8" s="76">
        <v>0</v>
      </c>
      <c r="R8" s="76"/>
      <c r="S8" s="76"/>
      <c r="T8" s="78"/>
      <c r="W8" s="70">
        <f t="shared" si="1"/>
        <v>5</v>
      </c>
      <c r="X8" s="75"/>
      <c r="Y8" s="76"/>
      <c r="Z8" s="76"/>
      <c r="AA8" s="80"/>
      <c r="AB8" s="76"/>
      <c r="AC8" s="76"/>
      <c r="AD8" s="76"/>
      <c r="AF8" s="76"/>
      <c r="AG8" s="76"/>
      <c r="AH8" s="76"/>
      <c r="AI8" s="76"/>
      <c r="AJ8" s="80"/>
      <c r="AK8" s="76"/>
      <c r="AL8" s="76"/>
      <c r="AM8" s="78"/>
    </row>
    <row r="9" spans="1:40" x14ac:dyDescent="0.3">
      <c r="N9" s="82"/>
      <c r="O9" s="83"/>
      <c r="P9" s="83"/>
      <c r="Q9" s="83" t="s">
        <v>248</v>
      </c>
      <c r="R9" s="83"/>
      <c r="S9" s="83"/>
      <c r="T9" s="85"/>
      <c r="W9" s="70">
        <f t="shared" si="1"/>
        <v>6</v>
      </c>
      <c r="X9" s="75"/>
      <c r="Y9" s="70"/>
      <c r="Z9" s="76"/>
      <c r="AA9" s="80"/>
      <c r="AB9" s="76"/>
      <c r="AC9" s="17"/>
      <c r="AD9" s="17"/>
      <c r="AE9" s="17"/>
      <c r="AF9" s="17"/>
      <c r="AG9" s="17"/>
      <c r="AH9" s="17"/>
      <c r="AI9" s="76"/>
      <c r="AJ9" s="80"/>
      <c r="AK9" s="76"/>
      <c r="AL9" s="70"/>
      <c r="AM9" s="78"/>
    </row>
    <row r="10" spans="1:40" x14ac:dyDescent="0.3">
      <c r="W10" s="70">
        <f t="shared" si="1"/>
        <v>7</v>
      </c>
      <c r="X10" s="75"/>
      <c r="Y10" s="76" t="s">
        <v>244</v>
      </c>
      <c r="Z10" s="76"/>
      <c r="AA10" s="80"/>
      <c r="AB10" s="76"/>
      <c r="AC10" s="17"/>
      <c r="AD10" s="17"/>
      <c r="AE10" s="76" t="s">
        <v>245</v>
      </c>
      <c r="AF10" s="17"/>
      <c r="AG10" s="17"/>
      <c r="AH10" s="17"/>
      <c r="AI10" s="76"/>
      <c r="AJ10" s="80" t="s">
        <v>260</v>
      </c>
      <c r="AK10" s="76"/>
      <c r="AL10" s="76" t="s">
        <v>246</v>
      </c>
      <c r="AM10" s="78"/>
    </row>
    <row r="11" spans="1:40" x14ac:dyDescent="0.3">
      <c r="W11" s="70">
        <f t="shared" si="1"/>
        <v>8</v>
      </c>
      <c r="X11" s="75"/>
      <c r="Y11" s="76"/>
      <c r="Z11" s="76"/>
      <c r="AA11" s="80" t="s">
        <v>259</v>
      </c>
      <c r="AB11" s="76"/>
      <c r="AC11" s="17"/>
      <c r="AD11" s="17"/>
      <c r="AE11" s="17"/>
      <c r="AF11" s="17"/>
      <c r="AG11" s="17"/>
      <c r="AH11" s="17"/>
      <c r="AI11" s="76"/>
      <c r="AJ11" s="80"/>
      <c r="AK11" s="76"/>
      <c r="AL11" s="76"/>
      <c r="AM11" s="78"/>
    </row>
    <row r="12" spans="1:40" x14ac:dyDescent="0.3">
      <c r="C12">
        <v>2</v>
      </c>
      <c r="D12" s="1" t="s">
        <v>258</v>
      </c>
      <c r="E12" s="2" t="s">
        <v>261</v>
      </c>
      <c r="F12" s="5" t="s">
        <v>257</v>
      </c>
      <c r="H12">
        <v>2</v>
      </c>
      <c r="I12" s="1" t="s">
        <v>257</v>
      </c>
      <c r="J12" s="2" t="s">
        <v>260</v>
      </c>
      <c r="K12" s="5" t="s">
        <v>256</v>
      </c>
      <c r="O12" s="116" t="s">
        <v>390</v>
      </c>
      <c r="P12" s="243" t="s">
        <v>392</v>
      </c>
      <c r="W12" s="70">
        <f t="shared" si="1"/>
        <v>9</v>
      </c>
      <c r="X12" s="75"/>
      <c r="Y12" s="76"/>
      <c r="Z12" s="76"/>
      <c r="AA12" s="80"/>
      <c r="AB12" s="76"/>
      <c r="AC12" s="17"/>
      <c r="AD12" s="17"/>
      <c r="AE12" s="17"/>
      <c r="AF12" s="17"/>
      <c r="AG12" s="17"/>
      <c r="AH12" s="17"/>
      <c r="AI12" s="76"/>
      <c r="AJ12" s="80"/>
      <c r="AK12" s="76"/>
      <c r="AL12" s="76"/>
      <c r="AM12" s="78"/>
    </row>
    <row r="13" spans="1:40" x14ac:dyDescent="0.3">
      <c r="C13">
        <v>1</v>
      </c>
      <c r="D13" s="10" t="s">
        <v>259</v>
      </c>
      <c r="E13" s="6" t="s">
        <v>388</v>
      </c>
      <c r="F13" s="9" t="s">
        <v>260</v>
      </c>
      <c r="H13">
        <v>1</v>
      </c>
      <c r="I13" s="10" t="s">
        <v>261</v>
      </c>
      <c r="J13" s="6" t="s">
        <v>388</v>
      </c>
      <c r="K13" s="9" t="s">
        <v>262</v>
      </c>
      <c r="O13" s="116" t="s">
        <v>389</v>
      </c>
      <c r="P13" s="243" t="s">
        <v>390</v>
      </c>
      <c r="W13" s="70">
        <f t="shared" si="1"/>
        <v>10</v>
      </c>
      <c r="X13" s="75"/>
      <c r="Y13" s="76"/>
      <c r="Z13" s="76"/>
      <c r="AA13" s="80"/>
      <c r="AB13" s="76"/>
      <c r="AC13" s="76"/>
      <c r="AD13" s="76"/>
      <c r="AE13" s="76"/>
      <c r="AF13" s="76"/>
      <c r="AG13" s="76"/>
      <c r="AH13" s="76"/>
      <c r="AI13" s="76"/>
      <c r="AJ13" s="80"/>
      <c r="AK13" s="76"/>
      <c r="AL13" s="76"/>
      <c r="AM13" s="78"/>
    </row>
    <row r="14" spans="1:40" x14ac:dyDescent="0.3">
      <c r="C14">
        <v>0</v>
      </c>
      <c r="D14" s="13" t="s">
        <v>255</v>
      </c>
      <c r="E14" s="14" t="s">
        <v>262</v>
      </c>
      <c r="F14" s="15" t="s">
        <v>256</v>
      </c>
      <c r="H14">
        <v>0</v>
      </c>
      <c r="I14" s="13" t="s">
        <v>258</v>
      </c>
      <c r="J14" s="14" t="s">
        <v>259</v>
      </c>
      <c r="K14" s="15" t="s">
        <v>255</v>
      </c>
      <c r="O14" s="116" t="s">
        <v>391</v>
      </c>
      <c r="P14" s="243" t="s">
        <v>389</v>
      </c>
      <c r="W14" s="70">
        <f t="shared" si="1"/>
        <v>11</v>
      </c>
      <c r="X14" s="75"/>
      <c r="Y14" s="76"/>
      <c r="Z14" s="76"/>
      <c r="AA14" s="80"/>
      <c r="AB14" s="76"/>
      <c r="AC14" s="76"/>
      <c r="AD14" s="76"/>
      <c r="AE14" s="76"/>
      <c r="AF14" s="76"/>
      <c r="AG14" s="76"/>
      <c r="AH14" s="76"/>
      <c r="AI14" s="76"/>
      <c r="AJ14" s="80"/>
      <c r="AK14" s="76"/>
      <c r="AL14" s="76"/>
      <c r="AM14" s="78"/>
    </row>
    <row r="15" spans="1:40" x14ac:dyDescent="0.3">
      <c r="D15">
        <v>0</v>
      </c>
      <c r="E15">
        <v>1</v>
      </c>
      <c r="F15">
        <v>2</v>
      </c>
      <c r="I15">
        <v>0</v>
      </c>
      <c r="J15">
        <v>1</v>
      </c>
      <c r="K15">
        <v>2</v>
      </c>
      <c r="O15" s="116" t="s">
        <v>392</v>
      </c>
      <c r="P15" s="243" t="s">
        <v>391</v>
      </c>
      <c r="W15" s="70">
        <f t="shared" si="1"/>
        <v>12</v>
      </c>
      <c r="X15" s="79"/>
      <c r="Y15" s="77" t="s">
        <v>255</v>
      </c>
      <c r="Z15" s="77"/>
      <c r="AA15" s="87"/>
      <c r="AB15" s="80"/>
      <c r="AC15" s="80"/>
      <c r="AD15" s="80"/>
      <c r="AE15" s="80"/>
      <c r="AF15" s="80" t="s">
        <v>262</v>
      </c>
      <c r="AG15" s="80"/>
      <c r="AH15" s="80"/>
      <c r="AI15" s="80"/>
      <c r="AJ15" s="86"/>
      <c r="AK15" s="77"/>
      <c r="AL15" s="77" t="s">
        <v>256</v>
      </c>
      <c r="AM15" s="81"/>
    </row>
    <row r="16" spans="1:40" x14ac:dyDescent="0.3">
      <c r="W16" s="70">
        <f t="shared" si="1"/>
        <v>13</v>
      </c>
      <c r="X16" s="75"/>
      <c r="Y16" s="76"/>
      <c r="Z16" s="76"/>
      <c r="AA16" s="77"/>
      <c r="AB16" s="76"/>
      <c r="AC16" s="76"/>
      <c r="AD16" s="76"/>
      <c r="AE16" s="76"/>
      <c r="AF16" s="76"/>
      <c r="AG16" s="76"/>
      <c r="AH16" s="76"/>
      <c r="AI16" s="76"/>
      <c r="AJ16" s="77"/>
      <c r="AK16" s="76"/>
      <c r="AL16" s="76"/>
      <c r="AM16" s="78"/>
    </row>
    <row r="17" spans="1:39" x14ac:dyDescent="0.3">
      <c r="W17" s="70">
        <f t="shared" si="1"/>
        <v>14</v>
      </c>
      <c r="X17" s="75"/>
      <c r="Y17" s="76" t="s">
        <v>247</v>
      </c>
      <c r="Z17" s="76"/>
      <c r="AA17" s="77" t="s">
        <v>255</v>
      </c>
      <c r="AB17" s="76"/>
      <c r="AC17" s="76"/>
      <c r="AD17" s="70"/>
      <c r="AE17" s="76" t="s">
        <v>248</v>
      </c>
      <c r="AF17" s="76"/>
      <c r="AG17" s="76"/>
      <c r="AH17" s="76"/>
      <c r="AI17" s="76"/>
      <c r="AJ17" s="77" t="s">
        <v>256</v>
      </c>
      <c r="AK17" s="76"/>
      <c r="AL17" s="76" t="s">
        <v>249</v>
      </c>
      <c r="AM17" s="78"/>
    </row>
    <row r="18" spans="1:39" x14ac:dyDescent="0.3">
      <c r="A18">
        <v>4</v>
      </c>
      <c r="B18" t="s">
        <v>396</v>
      </c>
      <c r="W18" s="70">
        <f t="shared" si="1"/>
        <v>15</v>
      </c>
      <c r="X18" s="82"/>
      <c r="Y18" s="83"/>
      <c r="Z18" s="83"/>
      <c r="AA18" s="84"/>
      <c r="AB18" s="83"/>
      <c r="AC18" s="83"/>
      <c r="AD18" s="83"/>
      <c r="AE18" s="83"/>
      <c r="AF18" s="83"/>
      <c r="AG18" s="83"/>
      <c r="AH18" s="83"/>
      <c r="AI18" s="83"/>
      <c r="AJ18" s="84"/>
      <c r="AK18" s="83"/>
      <c r="AL18" s="83"/>
      <c r="AM18" s="85"/>
    </row>
    <row r="19" spans="1:39" x14ac:dyDescent="0.3">
      <c r="A19">
        <v>6</v>
      </c>
      <c r="B19" t="s">
        <v>397</v>
      </c>
      <c r="W19" s="70" t="s">
        <v>395</v>
      </c>
    </row>
    <row r="20" spans="1:39" x14ac:dyDescent="0.3">
      <c r="A20">
        <f>A18*A19</f>
        <v>24</v>
      </c>
      <c r="B20" t="s">
        <v>398</v>
      </c>
    </row>
    <row r="21" spans="1:39" x14ac:dyDescent="0.3">
      <c r="A21">
        <v>127</v>
      </c>
      <c r="B21" t="s">
        <v>399</v>
      </c>
    </row>
    <row r="22" spans="1:39" x14ac:dyDescent="0.3">
      <c r="A22">
        <f>A21-A20</f>
        <v>103</v>
      </c>
      <c r="B22" t="s">
        <v>400</v>
      </c>
    </row>
    <row r="23" spans="1:39" x14ac:dyDescent="0.3">
      <c r="A23">
        <v>2</v>
      </c>
      <c r="B23" t="s">
        <v>401</v>
      </c>
    </row>
    <row r="24" spans="1:39" x14ac:dyDescent="0.3">
      <c r="A24">
        <f>A22/A18/A23</f>
        <v>12.875</v>
      </c>
      <c r="B24" t="s">
        <v>402</v>
      </c>
    </row>
    <row r="26" spans="1:39" x14ac:dyDescent="0.3">
      <c r="A26">
        <v>11</v>
      </c>
      <c r="B26" t="s">
        <v>403</v>
      </c>
      <c r="G26">
        <v>12</v>
      </c>
      <c r="H26" t="s">
        <v>409</v>
      </c>
    </row>
    <row r="27" spans="1:39" x14ac:dyDescent="0.3">
      <c r="A27">
        <v>7</v>
      </c>
      <c r="B27" t="s">
        <v>404</v>
      </c>
      <c r="G27">
        <f>+A26*A23*A18+A20+G26</f>
        <v>124</v>
      </c>
    </row>
    <row r="28" spans="1:39" x14ac:dyDescent="0.3">
      <c r="A28">
        <v>3</v>
      </c>
      <c r="B28" t="s">
        <v>405</v>
      </c>
    </row>
    <row r="30" spans="1:39" x14ac:dyDescent="0.3">
      <c r="A30">
        <v>5</v>
      </c>
      <c r="B30" t="s">
        <v>406</v>
      </c>
    </row>
    <row r="31" spans="1:39" x14ac:dyDescent="0.3">
      <c r="A31">
        <v>2</v>
      </c>
      <c r="B31" t="s">
        <v>407</v>
      </c>
    </row>
    <row r="32" spans="1:39" x14ac:dyDescent="0.3">
      <c r="A32">
        <v>7</v>
      </c>
      <c r="B32" t="s">
        <v>408</v>
      </c>
    </row>
  </sheetData>
  <pageMargins left="0.7" right="0.7" top="0.75" bottom="0.75" header="0.3" footer="0.3"/>
  <pageSetup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55"/>
  <sheetViews>
    <sheetView workbookViewId="0">
      <selection activeCell="AF52" sqref="AF52"/>
    </sheetView>
  </sheetViews>
  <sheetFormatPr defaultColWidth="2.6640625" defaultRowHeight="14.4" x14ac:dyDescent="0.3"/>
  <sheetData>
    <row r="1" spans="1:71" x14ac:dyDescent="0.3">
      <c r="B1">
        <v>0</v>
      </c>
      <c r="C1">
        <v>1</v>
      </c>
      <c r="D1">
        <v>2</v>
      </c>
      <c r="O1" s="238" t="s">
        <v>393</v>
      </c>
      <c r="P1" s="238" t="s">
        <v>359</v>
      </c>
      <c r="Q1" s="238" t="s">
        <v>360</v>
      </c>
    </row>
    <row r="2" spans="1:71" x14ac:dyDescent="0.3">
      <c r="A2" s="70">
        <f t="shared" ref="A2:A15" si="0">+A3+1</f>
        <v>15</v>
      </c>
      <c r="B2" s="25"/>
      <c r="C2" s="20" t="s">
        <v>364</v>
      </c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 t="s">
        <v>363</v>
      </c>
      <c r="Q2" s="31"/>
      <c r="R2" s="238" t="s">
        <v>360</v>
      </c>
      <c r="S2" s="70">
        <f t="shared" ref="S2:S15" si="1">+S3+1</f>
        <v>15</v>
      </c>
      <c r="T2" s="25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31"/>
      <c r="AK2" s="70">
        <f t="shared" ref="AK2:AK15" si="2">+AK3+1</f>
        <v>15</v>
      </c>
      <c r="AL2" s="25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143"/>
      <c r="BA2" s="31"/>
      <c r="BC2" s="70">
        <f t="shared" ref="BC2:BC15" si="3">+BC3+1</f>
        <v>15</v>
      </c>
      <c r="BD2" s="25"/>
      <c r="BE2" s="143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31"/>
    </row>
    <row r="3" spans="1:71" x14ac:dyDescent="0.3">
      <c r="A3" s="70">
        <f t="shared" si="0"/>
        <v>14</v>
      </c>
      <c r="B3" s="149"/>
      <c r="C3" s="247">
        <v>1</v>
      </c>
      <c r="D3" s="142"/>
      <c r="E3" s="219"/>
      <c r="F3" s="219"/>
      <c r="G3" s="17"/>
      <c r="H3" s="17"/>
      <c r="I3" s="17"/>
      <c r="J3" s="17"/>
      <c r="K3" s="17"/>
      <c r="L3" s="17"/>
      <c r="M3" s="17"/>
      <c r="N3" s="17"/>
      <c r="O3" s="17"/>
      <c r="P3" s="17"/>
      <c r="Q3" s="26" t="s">
        <v>361</v>
      </c>
      <c r="R3" s="238" t="s">
        <v>359</v>
      </c>
      <c r="S3" s="70">
        <f t="shared" si="1"/>
        <v>14</v>
      </c>
      <c r="T3" s="16"/>
      <c r="U3" s="17"/>
      <c r="V3" s="17"/>
      <c r="W3" s="17"/>
      <c r="X3" s="17"/>
      <c r="Y3" s="17"/>
      <c r="Z3" s="17"/>
      <c r="AA3" s="17"/>
      <c r="AB3" s="17"/>
      <c r="AC3" s="17"/>
      <c r="AD3" s="17"/>
      <c r="AE3" s="219"/>
      <c r="AF3" s="219"/>
      <c r="AG3" s="142"/>
      <c r="AH3" s="247">
        <v>2</v>
      </c>
      <c r="AI3" s="150"/>
      <c r="AK3" s="70">
        <f t="shared" si="2"/>
        <v>14</v>
      </c>
      <c r="AL3" s="16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247">
        <v>2</v>
      </c>
      <c r="BA3" s="26"/>
      <c r="BC3" s="70">
        <f t="shared" si="3"/>
        <v>14</v>
      </c>
      <c r="BD3" s="16"/>
      <c r="BE3" s="247">
        <v>2</v>
      </c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7"/>
      <c r="BS3" s="26"/>
    </row>
    <row r="4" spans="1:71" x14ac:dyDescent="0.3">
      <c r="A4" s="70">
        <f t="shared" si="0"/>
        <v>13</v>
      </c>
      <c r="B4" s="16"/>
      <c r="C4" s="17"/>
      <c r="D4" s="17"/>
      <c r="E4" s="17"/>
      <c r="F4" s="17"/>
      <c r="G4" s="219"/>
      <c r="H4" s="219"/>
      <c r="I4" s="219"/>
      <c r="J4" s="17"/>
      <c r="K4" s="17"/>
      <c r="L4" s="17"/>
      <c r="M4" s="17"/>
      <c r="N4" s="17"/>
      <c r="O4" s="17"/>
      <c r="P4" s="17"/>
      <c r="Q4" s="26"/>
      <c r="R4" s="238" t="s">
        <v>393</v>
      </c>
      <c r="S4" s="70">
        <f t="shared" si="1"/>
        <v>13</v>
      </c>
      <c r="T4" s="16"/>
      <c r="U4" s="17"/>
      <c r="V4" s="17"/>
      <c r="W4" s="17"/>
      <c r="X4" s="17"/>
      <c r="Y4" s="17"/>
      <c r="Z4" s="17"/>
      <c r="AA4" s="17"/>
      <c r="AB4" s="219"/>
      <c r="AC4" s="219"/>
      <c r="AD4" s="219"/>
      <c r="AE4" s="17"/>
      <c r="AF4" s="17"/>
      <c r="AG4" s="17"/>
      <c r="AH4" s="17"/>
      <c r="AI4" s="26"/>
      <c r="AK4" s="70">
        <f t="shared" si="2"/>
        <v>13</v>
      </c>
      <c r="AL4" s="16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42"/>
      <c r="BA4" s="26"/>
      <c r="BC4" s="70">
        <f t="shared" si="3"/>
        <v>13</v>
      </c>
      <c r="BD4" s="16"/>
      <c r="BE4" s="142"/>
      <c r="BF4" s="17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17"/>
      <c r="BR4" s="17"/>
      <c r="BS4" s="26"/>
    </row>
    <row r="5" spans="1:71" x14ac:dyDescent="0.3">
      <c r="A5" s="70">
        <f t="shared" si="0"/>
        <v>12</v>
      </c>
      <c r="B5" s="16"/>
      <c r="C5" s="17"/>
      <c r="D5" s="17"/>
      <c r="E5" s="17"/>
      <c r="F5" s="17"/>
      <c r="G5" s="17"/>
      <c r="H5" s="17"/>
      <c r="I5" s="17"/>
      <c r="J5" s="219"/>
      <c r="K5" s="219"/>
      <c r="L5" s="17"/>
      <c r="M5" s="17"/>
      <c r="N5" s="17"/>
      <c r="O5" s="17"/>
      <c r="P5" s="17"/>
      <c r="Q5" s="26"/>
      <c r="S5" s="70">
        <f t="shared" si="1"/>
        <v>12</v>
      </c>
      <c r="T5" s="16"/>
      <c r="U5" s="17"/>
      <c r="V5" s="17"/>
      <c r="W5" s="17"/>
      <c r="X5" s="17"/>
      <c r="Y5" s="17"/>
      <c r="Z5" s="219"/>
      <c r="AA5" s="219"/>
      <c r="AB5" s="17"/>
      <c r="AC5" s="17"/>
      <c r="AD5" s="17"/>
      <c r="AE5" s="17"/>
      <c r="AF5" s="17"/>
      <c r="AG5" s="17"/>
      <c r="AH5" s="17"/>
      <c r="AI5" s="26"/>
      <c r="AK5" s="70">
        <f t="shared" si="2"/>
        <v>12</v>
      </c>
      <c r="AL5" s="16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219"/>
      <c r="BA5" s="26"/>
      <c r="BC5" s="70">
        <f t="shared" si="3"/>
        <v>12</v>
      </c>
      <c r="BD5" s="16"/>
      <c r="BE5" s="219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26"/>
    </row>
    <row r="6" spans="1:71" x14ac:dyDescent="0.3">
      <c r="A6" s="70">
        <f t="shared" si="0"/>
        <v>11</v>
      </c>
      <c r="B6" s="16"/>
      <c r="C6" s="17"/>
      <c r="D6" s="17"/>
      <c r="E6" s="17"/>
      <c r="F6" s="17"/>
      <c r="G6" s="17"/>
      <c r="H6" s="17"/>
      <c r="I6" s="17"/>
      <c r="J6" s="17"/>
      <c r="K6" s="17"/>
      <c r="L6" s="219"/>
      <c r="M6" s="17"/>
      <c r="N6" s="17"/>
      <c r="O6" s="17"/>
      <c r="P6" s="17"/>
      <c r="Q6" s="26"/>
      <c r="S6" s="70">
        <f t="shared" si="1"/>
        <v>11</v>
      </c>
      <c r="T6" s="16"/>
      <c r="U6" s="17"/>
      <c r="V6" s="17"/>
      <c r="W6" s="17"/>
      <c r="X6" s="17"/>
      <c r="Y6" s="219"/>
      <c r="Z6" s="17"/>
      <c r="AA6" s="17"/>
      <c r="AB6" s="17"/>
      <c r="AC6" s="17"/>
      <c r="AD6" s="17"/>
      <c r="AE6" s="17"/>
      <c r="AF6" s="17"/>
      <c r="AG6" s="17"/>
      <c r="AH6" s="17"/>
      <c r="AI6" s="26"/>
      <c r="AK6" s="70">
        <f t="shared" si="2"/>
        <v>11</v>
      </c>
      <c r="AL6" s="16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219"/>
      <c r="BA6" s="26"/>
      <c r="BC6" s="70">
        <f t="shared" si="3"/>
        <v>11</v>
      </c>
      <c r="BD6" s="16"/>
      <c r="BE6" s="219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26"/>
    </row>
    <row r="7" spans="1:71" x14ac:dyDescent="0.3">
      <c r="A7" s="70">
        <f t="shared" si="0"/>
        <v>10</v>
      </c>
      <c r="B7" s="16"/>
      <c r="C7" s="17"/>
      <c r="D7" s="17"/>
      <c r="E7" s="17"/>
      <c r="F7" s="17"/>
      <c r="G7" s="17"/>
      <c r="H7" s="17"/>
      <c r="I7" s="17"/>
      <c r="J7" s="17"/>
      <c r="K7" s="17"/>
      <c r="L7" s="17"/>
      <c r="M7" s="219"/>
      <c r="N7" s="17"/>
      <c r="O7" s="17"/>
      <c r="P7" s="17"/>
      <c r="Q7" s="26"/>
      <c r="S7" s="70">
        <f t="shared" si="1"/>
        <v>10</v>
      </c>
      <c r="T7" s="16"/>
      <c r="U7" s="17"/>
      <c r="V7" s="17"/>
      <c r="W7" s="17"/>
      <c r="X7" s="219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26"/>
      <c r="AK7" s="70">
        <f t="shared" si="2"/>
        <v>10</v>
      </c>
      <c r="AL7" s="16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219"/>
      <c r="AZ7" s="17"/>
      <c r="BA7" s="26"/>
      <c r="BC7" s="70">
        <f t="shared" si="3"/>
        <v>10</v>
      </c>
      <c r="BD7" s="16"/>
      <c r="BE7" s="17"/>
      <c r="BF7" s="219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26"/>
    </row>
    <row r="8" spans="1:71" x14ac:dyDescent="0.3">
      <c r="A8" s="70">
        <f t="shared" si="0"/>
        <v>9</v>
      </c>
      <c r="B8" s="16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219"/>
      <c r="O8" s="17"/>
      <c r="P8" s="17"/>
      <c r="Q8" s="26"/>
      <c r="S8" s="70">
        <f t="shared" si="1"/>
        <v>9</v>
      </c>
      <c r="T8" s="16"/>
      <c r="U8" s="17"/>
      <c r="V8" s="17"/>
      <c r="W8" s="219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26"/>
      <c r="AK8" s="70">
        <f t="shared" si="2"/>
        <v>9</v>
      </c>
      <c r="AL8" s="16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219"/>
      <c r="AZ8" s="17"/>
      <c r="BA8" s="26"/>
      <c r="BC8" s="70">
        <f t="shared" si="3"/>
        <v>9</v>
      </c>
      <c r="BD8" s="16"/>
      <c r="BE8" s="17"/>
      <c r="BF8" s="219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26"/>
    </row>
    <row r="9" spans="1:71" x14ac:dyDescent="0.3">
      <c r="A9" s="70">
        <f t="shared" si="0"/>
        <v>8</v>
      </c>
      <c r="B9" s="16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219"/>
      <c r="O9" s="17"/>
      <c r="P9" s="17"/>
      <c r="Q9" s="26"/>
      <c r="S9" s="70">
        <f t="shared" si="1"/>
        <v>8</v>
      </c>
      <c r="T9" s="16"/>
      <c r="U9" s="17"/>
      <c r="V9" s="17"/>
      <c r="W9" s="219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26"/>
      <c r="AK9" s="70">
        <f t="shared" si="2"/>
        <v>8</v>
      </c>
      <c r="AL9" s="16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219"/>
      <c r="AZ9" s="17"/>
      <c r="BA9" s="26"/>
      <c r="BC9" s="70">
        <f t="shared" si="3"/>
        <v>8</v>
      </c>
      <c r="BD9" s="16"/>
      <c r="BE9" s="17"/>
      <c r="BF9" s="219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26"/>
    </row>
    <row r="10" spans="1:71" x14ac:dyDescent="0.3">
      <c r="A10" s="70">
        <f t="shared" si="0"/>
        <v>7</v>
      </c>
      <c r="B10" s="16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219"/>
      <c r="P10" s="17"/>
      <c r="Q10" s="26"/>
      <c r="S10" s="70">
        <f t="shared" si="1"/>
        <v>7</v>
      </c>
      <c r="T10" s="16"/>
      <c r="U10" s="17"/>
      <c r="V10" s="219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26"/>
      <c r="AK10" s="70">
        <f t="shared" si="2"/>
        <v>7</v>
      </c>
      <c r="AL10" s="16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219"/>
      <c r="AY10" s="17"/>
      <c r="AZ10" s="17"/>
      <c r="BA10" s="26"/>
      <c r="BC10" s="70">
        <f t="shared" si="3"/>
        <v>7</v>
      </c>
      <c r="BD10" s="16"/>
      <c r="BE10" s="17"/>
      <c r="BF10" s="17"/>
      <c r="BG10" s="219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S10" s="26"/>
    </row>
    <row r="11" spans="1:71" x14ac:dyDescent="0.3">
      <c r="A11" s="70">
        <f t="shared" si="0"/>
        <v>6</v>
      </c>
      <c r="B11" s="16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219"/>
      <c r="P11" s="17"/>
      <c r="Q11" s="26"/>
      <c r="S11" s="70">
        <f t="shared" si="1"/>
        <v>6</v>
      </c>
      <c r="T11" s="16"/>
      <c r="U11" s="17"/>
      <c r="V11" s="219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26"/>
      <c r="AK11" s="70">
        <f t="shared" si="2"/>
        <v>6</v>
      </c>
      <c r="AL11" s="16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219"/>
      <c r="AY11" s="17"/>
      <c r="AZ11" s="17"/>
      <c r="BA11" s="26"/>
      <c r="BC11" s="70">
        <f t="shared" si="3"/>
        <v>6</v>
      </c>
      <c r="BD11" s="16"/>
      <c r="BE11" s="17"/>
      <c r="BF11" s="17"/>
      <c r="BG11" s="219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26"/>
    </row>
    <row r="12" spans="1:71" x14ac:dyDescent="0.3">
      <c r="A12" s="70">
        <f t="shared" si="0"/>
        <v>5</v>
      </c>
      <c r="B12" s="16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219"/>
      <c r="P12" s="17"/>
      <c r="Q12" s="26"/>
      <c r="S12" s="70">
        <f t="shared" si="1"/>
        <v>5</v>
      </c>
      <c r="T12" s="16"/>
      <c r="U12" s="17"/>
      <c r="V12" s="219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26"/>
      <c r="AK12" s="70">
        <f t="shared" si="2"/>
        <v>5</v>
      </c>
      <c r="AL12" s="16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219"/>
      <c r="AX12" s="17"/>
      <c r="AY12" s="17"/>
      <c r="AZ12" s="17"/>
      <c r="BA12" s="26"/>
      <c r="BC12" s="70">
        <f t="shared" si="3"/>
        <v>5</v>
      </c>
      <c r="BD12" s="16"/>
      <c r="BE12" s="17"/>
      <c r="BF12" s="17"/>
      <c r="BG12" s="17"/>
      <c r="BH12" s="219"/>
      <c r="BI12" s="17"/>
      <c r="BJ12" s="17"/>
      <c r="BK12" s="17"/>
      <c r="BL12" s="17"/>
      <c r="BM12" s="17"/>
      <c r="BN12" s="17"/>
      <c r="BO12" s="17"/>
      <c r="BP12" s="17"/>
      <c r="BQ12" s="17"/>
      <c r="BR12" s="17"/>
      <c r="BS12" s="26"/>
    </row>
    <row r="13" spans="1:71" x14ac:dyDescent="0.3">
      <c r="A13" s="70">
        <f t="shared" si="0"/>
        <v>4</v>
      </c>
      <c r="B13" s="16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219"/>
      <c r="Q13" s="26"/>
      <c r="S13" s="70">
        <f t="shared" si="1"/>
        <v>4</v>
      </c>
      <c r="T13" s="16"/>
      <c r="U13" s="219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26"/>
      <c r="AK13" s="70">
        <f t="shared" si="2"/>
        <v>4</v>
      </c>
      <c r="AL13" s="16"/>
      <c r="AM13" s="17"/>
      <c r="AN13" s="17"/>
      <c r="AO13" s="17"/>
      <c r="AP13" s="17"/>
      <c r="AQ13" s="17"/>
      <c r="AR13" s="17"/>
      <c r="AS13" s="17"/>
      <c r="AT13" s="17"/>
      <c r="AU13" s="17"/>
      <c r="AV13" s="219"/>
      <c r="AW13" s="17"/>
      <c r="AX13" s="17"/>
      <c r="AY13" s="17"/>
      <c r="AZ13" s="17"/>
      <c r="BA13" s="26"/>
      <c r="BC13" s="70">
        <f t="shared" si="3"/>
        <v>4</v>
      </c>
      <c r="BD13" s="16"/>
      <c r="BE13" s="17"/>
      <c r="BF13" s="17"/>
      <c r="BG13" s="17"/>
      <c r="BH13" s="17"/>
      <c r="BI13" s="219"/>
      <c r="BJ13" s="17"/>
      <c r="BK13" s="17"/>
      <c r="BL13" s="17"/>
      <c r="BM13" s="17"/>
      <c r="BN13" s="17"/>
      <c r="BO13" s="17"/>
      <c r="BP13" s="17"/>
      <c r="BQ13" s="17"/>
      <c r="BR13" s="17"/>
      <c r="BS13" s="26"/>
    </row>
    <row r="14" spans="1:71" x14ac:dyDescent="0.3">
      <c r="A14" s="70">
        <f t="shared" si="0"/>
        <v>3</v>
      </c>
      <c r="B14" s="16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219"/>
      <c r="Q14" s="26"/>
      <c r="S14" s="70">
        <f t="shared" si="1"/>
        <v>3</v>
      </c>
      <c r="T14" s="16"/>
      <c r="U14" s="219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26"/>
      <c r="AK14" s="70">
        <f t="shared" si="2"/>
        <v>3</v>
      </c>
      <c r="AL14" s="16"/>
      <c r="AM14" s="17"/>
      <c r="AN14" s="17"/>
      <c r="AO14" s="17"/>
      <c r="AP14" s="17"/>
      <c r="AQ14" s="17"/>
      <c r="AR14" s="17"/>
      <c r="AS14" s="17"/>
      <c r="AT14" s="219"/>
      <c r="AU14" s="219"/>
      <c r="AV14" s="17"/>
      <c r="AW14" s="17"/>
      <c r="AX14" s="17"/>
      <c r="AY14" s="17"/>
      <c r="AZ14" s="17"/>
      <c r="BA14" s="26"/>
      <c r="BC14" s="70">
        <f t="shared" si="3"/>
        <v>3</v>
      </c>
      <c r="BD14" s="16"/>
      <c r="BE14" s="17"/>
      <c r="BF14" s="17"/>
      <c r="BG14" s="17"/>
      <c r="BH14" s="17"/>
      <c r="BI14" s="17"/>
      <c r="BJ14" s="219"/>
      <c r="BK14" s="219"/>
      <c r="BL14" s="17"/>
      <c r="BM14" s="17"/>
      <c r="BN14" s="17"/>
      <c r="BO14" s="17"/>
      <c r="BP14" s="17"/>
      <c r="BQ14" s="17"/>
      <c r="BR14" s="17"/>
      <c r="BS14" s="26"/>
    </row>
    <row r="15" spans="1:71" x14ac:dyDescent="0.3">
      <c r="A15" s="70">
        <f t="shared" si="0"/>
        <v>2</v>
      </c>
      <c r="B15" s="16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42"/>
      <c r="Q15" s="26"/>
      <c r="R15">
        <v>3</v>
      </c>
      <c r="S15" s="70">
        <f t="shared" si="1"/>
        <v>2</v>
      </c>
      <c r="T15" s="16"/>
      <c r="U15" s="142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26"/>
      <c r="AK15" s="70">
        <f t="shared" si="2"/>
        <v>2</v>
      </c>
      <c r="AL15" s="16"/>
      <c r="AM15" s="17"/>
      <c r="AN15" s="17"/>
      <c r="AO15" s="17"/>
      <c r="AP15" s="17"/>
      <c r="AQ15" s="219"/>
      <c r="AR15" s="219"/>
      <c r="AS15" s="219"/>
      <c r="AT15" s="17"/>
      <c r="AU15" s="17"/>
      <c r="AV15" s="17"/>
      <c r="AW15" s="17"/>
      <c r="AX15" s="17"/>
      <c r="AY15" s="17"/>
      <c r="AZ15" s="17"/>
      <c r="BA15" s="26"/>
      <c r="BC15" s="70">
        <f t="shared" si="3"/>
        <v>2</v>
      </c>
      <c r="BD15" s="16"/>
      <c r="BE15" s="17"/>
      <c r="BF15" s="17"/>
      <c r="BG15" s="17"/>
      <c r="BH15" s="17"/>
      <c r="BI15" s="17"/>
      <c r="BJ15" s="17"/>
      <c r="BK15" s="17"/>
      <c r="BL15" s="219"/>
      <c r="BM15" s="219"/>
      <c r="BN15" s="219"/>
      <c r="BO15" s="17"/>
      <c r="BP15" s="17"/>
      <c r="BQ15" s="17"/>
      <c r="BR15" s="17"/>
      <c r="BS15" s="26"/>
    </row>
    <row r="16" spans="1:71" x14ac:dyDescent="0.3">
      <c r="A16" s="70">
        <f>+A17+1</f>
        <v>1</v>
      </c>
      <c r="B16" s="16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247">
        <v>2</v>
      </c>
      <c r="Q16" s="26" t="s">
        <v>362</v>
      </c>
      <c r="R16" s="238">
        <v>2</v>
      </c>
      <c r="S16" s="70">
        <f>+S17+1</f>
        <v>1</v>
      </c>
      <c r="T16" s="16"/>
      <c r="U16" s="247">
        <v>1</v>
      </c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26"/>
      <c r="AK16" s="70">
        <f>+AK17+1</f>
        <v>1</v>
      </c>
      <c r="AL16" s="149"/>
      <c r="AM16" s="247">
        <v>1</v>
      </c>
      <c r="AN16" s="142"/>
      <c r="AO16" s="219"/>
      <c r="AP16" s="219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26"/>
      <c r="BC16" s="70">
        <f>+BC17+1</f>
        <v>1</v>
      </c>
      <c r="BD16" s="16"/>
      <c r="BE16" s="17"/>
      <c r="BF16" s="17"/>
      <c r="BG16" s="17"/>
      <c r="BH16" s="17"/>
      <c r="BI16" s="17"/>
      <c r="BJ16" s="17"/>
      <c r="BK16" s="17"/>
      <c r="BL16" s="17"/>
      <c r="BM16" s="17"/>
      <c r="BN16" s="17"/>
      <c r="BO16" s="219"/>
      <c r="BP16" s="219"/>
      <c r="BQ16" s="142"/>
      <c r="BR16" s="247">
        <v>2</v>
      </c>
      <c r="BS16" s="150"/>
    </row>
    <row r="17" spans="1:71" x14ac:dyDescent="0.3">
      <c r="A17" s="70">
        <v>0</v>
      </c>
      <c r="B17" s="3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147"/>
      <c r="Q17" s="33"/>
      <c r="R17" s="238">
        <v>1</v>
      </c>
      <c r="S17" s="70">
        <v>0</v>
      </c>
      <c r="T17" s="32"/>
      <c r="U17" s="147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33"/>
      <c r="AK17" s="70">
        <v>0</v>
      </c>
      <c r="AL17" s="3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33"/>
      <c r="BC17" s="70">
        <v>0</v>
      </c>
      <c r="BD17" s="3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33"/>
    </row>
    <row r="18" spans="1:71" x14ac:dyDescent="0.3">
      <c r="B18" s="70">
        <v>0</v>
      </c>
      <c r="C18" s="70">
        <f>B18+1</f>
        <v>1</v>
      </c>
      <c r="D18" s="70">
        <f t="shared" ref="D18" si="4">C18+1</f>
        <v>2</v>
      </c>
      <c r="E18" s="70">
        <f t="shared" ref="E18" si="5">D18+1</f>
        <v>3</v>
      </c>
      <c r="F18" s="70">
        <f t="shared" ref="F18" si="6">E18+1</f>
        <v>4</v>
      </c>
      <c r="G18" s="70">
        <f t="shared" ref="G18" si="7">F18+1</f>
        <v>5</v>
      </c>
      <c r="H18" s="70">
        <f t="shared" ref="H18" si="8">G18+1</f>
        <v>6</v>
      </c>
      <c r="I18" s="70">
        <f t="shared" ref="I18" si="9">H18+1</f>
        <v>7</v>
      </c>
      <c r="J18" s="70">
        <f t="shared" ref="J18" si="10">I18+1</f>
        <v>8</v>
      </c>
      <c r="K18" s="70">
        <f t="shared" ref="K18" si="11">J18+1</f>
        <v>9</v>
      </c>
      <c r="L18" s="70">
        <f t="shared" ref="L18" si="12">K18+1</f>
        <v>10</v>
      </c>
      <c r="M18" s="70">
        <f t="shared" ref="M18" si="13">L18+1</f>
        <v>11</v>
      </c>
      <c r="N18" s="70">
        <f t="shared" ref="N18" si="14">M18+1</f>
        <v>12</v>
      </c>
      <c r="O18" s="70">
        <f t="shared" ref="O18" si="15">N18+1</f>
        <v>13</v>
      </c>
      <c r="P18" s="70">
        <f t="shared" ref="P18" si="16">O18+1</f>
        <v>14</v>
      </c>
      <c r="Q18" s="70">
        <f t="shared" ref="Q18" si="17">P18+1</f>
        <v>15</v>
      </c>
      <c r="T18" s="70">
        <v>0</v>
      </c>
      <c r="U18" s="70">
        <f>T18+1</f>
        <v>1</v>
      </c>
      <c r="V18" s="70">
        <f t="shared" ref="V18" si="18">U18+1</f>
        <v>2</v>
      </c>
      <c r="W18" s="70">
        <f t="shared" ref="W18" si="19">V18+1</f>
        <v>3</v>
      </c>
      <c r="X18" s="70">
        <f t="shared" ref="X18" si="20">W18+1</f>
        <v>4</v>
      </c>
      <c r="Y18" s="70">
        <f t="shared" ref="Y18" si="21">X18+1</f>
        <v>5</v>
      </c>
      <c r="Z18" s="70">
        <f t="shared" ref="Z18" si="22">Y18+1</f>
        <v>6</v>
      </c>
      <c r="AA18" s="70">
        <f t="shared" ref="AA18" si="23">Z18+1</f>
        <v>7</v>
      </c>
      <c r="AB18" s="70">
        <f t="shared" ref="AB18" si="24">AA18+1</f>
        <v>8</v>
      </c>
      <c r="AC18" s="70">
        <f t="shared" ref="AC18" si="25">AB18+1</f>
        <v>9</v>
      </c>
      <c r="AD18" s="70">
        <f t="shared" ref="AD18" si="26">AC18+1</f>
        <v>10</v>
      </c>
      <c r="AE18" s="70">
        <f t="shared" ref="AE18" si="27">AD18+1</f>
        <v>11</v>
      </c>
      <c r="AF18" s="70">
        <f t="shared" ref="AF18" si="28">AE18+1</f>
        <v>12</v>
      </c>
      <c r="AG18" s="70">
        <f t="shared" ref="AG18" si="29">AF18+1</f>
        <v>13</v>
      </c>
      <c r="AH18" s="70">
        <f t="shared" ref="AH18" si="30">AG18+1</f>
        <v>14</v>
      </c>
      <c r="AI18" s="70">
        <f t="shared" ref="AI18" si="31">AH18+1</f>
        <v>15</v>
      </c>
      <c r="AL18" s="70">
        <v>0</v>
      </c>
      <c r="AM18" s="70">
        <f>AL18+1</f>
        <v>1</v>
      </c>
      <c r="AN18" s="70">
        <f t="shared" ref="AN18" si="32">AM18+1</f>
        <v>2</v>
      </c>
      <c r="AO18" s="70">
        <f t="shared" ref="AO18" si="33">AN18+1</f>
        <v>3</v>
      </c>
      <c r="AP18" s="70">
        <f t="shared" ref="AP18" si="34">AO18+1</f>
        <v>4</v>
      </c>
      <c r="AQ18" s="70">
        <f t="shared" ref="AQ18" si="35">AP18+1</f>
        <v>5</v>
      </c>
      <c r="AR18" s="70">
        <f t="shared" ref="AR18" si="36">AQ18+1</f>
        <v>6</v>
      </c>
      <c r="AS18" s="70">
        <f t="shared" ref="AS18" si="37">AR18+1</f>
        <v>7</v>
      </c>
      <c r="AT18" s="70">
        <f t="shared" ref="AT18" si="38">AS18+1</f>
        <v>8</v>
      </c>
      <c r="AU18" s="70">
        <f t="shared" ref="AU18" si="39">AT18+1</f>
        <v>9</v>
      </c>
      <c r="AV18" s="70">
        <f t="shared" ref="AV18" si="40">AU18+1</f>
        <v>10</v>
      </c>
      <c r="AW18" s="70">
        <f t="shared" ref="AW18" si="41">AV18+1</f>
        <v>11</v>
      </c>
      <c r="AX18" s="70">
        <f t="shared" ref="AX18" si="42">AW18+1</f>
        <v>12</v>
      </c>
      <c r="AY18" s="70">
        <f t="shared" ref="AY18" si="43">AX18+1</f>
        <v>13</v>
      </c>
      <c r="AZ18" s="70">
        <f t="shared" ref="AZ18" si="44">AY18+1</f>
        <v>14</v>
      </c>
      <c r="BA18" s="70">
        <f t="shared" ref="BA18" si="45">AZ18+1</f>
        <v>15</v>
      </c>
      <c r="BD18" s="70">
        <v>0</v>
      </c>
      <c r="BE18" s="70">
        <f>BD18+1</f>
        <v>1</v>
      </c>
      <c r="BF18" s="70">
        <f t="shared" ref="BF18" si="46">BE18+1</f>
        <v>2</v>
      </c>
      <c r="BG18" s="70">
        <f t="shared" ref="BG18" si="47">BF18+1</f>
        <v>3</v>
      </c>
      <c r="BH18" s="70">
        <f t="shared" ref="BH18" si="48">BG18+1</f>
        <v>4</v>
      </c>
      <c r="BI18" s="70">
        <f t="shared" ref="BI18" si="49">BH18+1</f>
        <v>5</v>
      </c>
      <c r="BJ18" s="70">
        <f t="shared" ref="BJ18" si="50">BI18+1</f>
        <v>6</v>
      </c>
      <c r="BK18" s="70">
        <f t="shared" ref="BK18" si="51">BJ18+1</f>
        <v>7</v>
      </c>
      <c r="BL18" s="70">
        <f t="shared" ref="BL18" si="52">BK18+1</f>
        <v>8</v>
      </c>
      <c r="BM18" s="70">
        <f t="shared" ref="BM18" si="53">BL18+1</f>
        <v>9</v>
      </c>
      <c r="BN18" s="70">
        <f t="shared" ref="BN18" si="54">BM18+1</f>
        <v>10</v>
      </c>
      <c r="BO18" s="70">
        <f t="shared" ref="BO18" si="55">BN18+1</f>
        <v>11</v>
      </c>
      <c r="BP18" s="70">
        <f t="shared" ref="BP18" si="56">BO18+1</f>
        <v>12</v>
      </c>
      <c r="BQ18" s="70">
        <f t="shared" ref="BQ18" si="57">BP18+1</f>
        <v>13</v>
      </c>
      <c r="BR18" s="70">
        <f t="shared" ref="BR18" si="58">BQ18+1</f>
        <v>14</v>
      </c>
      <c r="BS18" s="70">
        <f t="shared" ref="BS18" si="59">BR18+1</f>
        <v>15</v>
      </c>
    </row>
    <row r="20" spans="1:71" x14ac:dyDescent="0.3">
      <c r="B20">
        <v>0</v>
      </c>
      <c r="C20">
        <v>1</v>
      </c>
      <c r="P20" s="238" t="s">
        <v>359</v>
      </c>
      <c r="Q20" s="238" t="s">
        <v>360</v>
      </c>
    </row>
    <row r="21" spans="1:71" x14ac:dyDescent="0.3">
      <c r="A21" s="70">
        <f t="shared" ref="A21:A34" si="60">+A22+1</f>
        <v>15</v>
      </c>
      <c r="B21" s="25"/>
      <c r="C21" s="20" t="s">
        <v>364</v>
      </c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 t="s">
        <v>363</v>
      </c>
      <c r="Q21" s="31"/>
      <c r="R21" s="238" t="s">
        <v>360</v>
      </c>
      <c r="S21" s="70">
        <f t="shared" ref="S21:S34" si="61">+S22+1</f>
        <v>15</v>
      </c>
      <c r="T21" s="25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31"/>
      <c r="AK21" s="70">
        <f t="shared" ref="AK21:AK34" si="62">+AK22+1</f>
        <v>15</v>
      </c>
      <c r="AL21" s="25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32">
        <v>2</v>
      </c>
      <c r="BA21" s="31"/>
      <c r="BC21" s="70">
        <f t="shared" ref="BC21:BC34" si="63">+BC22+1</f>
        <v>15</v>
      </c>
      <c r="BD21" s="25"/>
      <c r="BE21" s="232">
        <v>1</v>
      </c>
      <c r="BF21" s="20"/>
      <c r="BG21" s="20"/>
      <c r="BH21" s="20"/>
      <c r="BI21" s="20"/>
      <c r="BJ21" s="20"/>
      <c r="BK21" s="20"/>
      <c r="BL21" s="20"/>
      <c r="BM21" s="20"/>
      <c r="BN21" s="20"/>
      <c r="BO21" s="20"/>
      <c r="BP21" s="20"/>
      <c r="BQ21" s="20"/>
      <c r="BR21" s="20"/>
      <c r="BS21" s="31"/>
    </row>
    <row r="22" spans="1:71" x14ac:dyDescent="0.3">
      <c r="A22" s="70">
        <f t="shared" si="60"/>
        <v>14</v>
      </c>
      <c r="B22" s="236">
        <v>1</v>
      </c>
      <c r="C22" s="142"/>
      <c r="D22" s="219"/>
      <c r="E22" s="219"/>
      <c r="F22" s="219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26" t="s">
        <v>361</v>
      </c>
      <c r="R22" s="238" t="s">
        <v>359</v>
      </c>
      <c r="S22" s="70">
        <f t="shared" si="61"/>
        <v>14</v>
      </c>
      <c r="T22" s="16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219"/>
      <c r="AF22" s="219"/>
      <c r="AG22" s="219"/>
      <c r="AH22" s="142"/>
      <c r="AI22" s="233">
        <v>2</v>
      </c>
      <c r="AK22" s="70">
        <f t="shared" si="62"/>
        <v>14</v>
      </c>
      <c r="AL22" s="16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42"/>
      <c r="BA22" s="26"/>
      <c r="BC22" s="70">
        <f t="shared" si="63"/>
        <v>14</v>
      </c>
      <c r="BD22" s="16"/>
      <c r="BE22" s="142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7"/>
      <c r="BQ22" s="17"/>
      <c r="BR22" s="17"/>
      <c r="BS22" s="26"/>
    </row>
    <row r="23" spans="1:71" x14ac:dyDescent="0.3">
      <c r="A23" s="70">
        <f t="shared" si="60"/>
        <v>13</v>
      </c>
      <c r="B23" s="16"/>
      <c r="C23" s="17"/>
      <c r="D23" s="17"/>
      <c r="E23" s="17"/>
      <c r="F23" s="17"/>
      <c r="G23" s="219"/>
      <c r="H23" s="219"/>
      <c r="I23" s="219"/>
      <c r="J23" s="17"/>
      <c r="K23" s="17"/>
      <c r="L23" s="17"/>
      <c r="M23" s="17"/>
      <c r="N23" s="17"/>
      <c r="O23" s="17"/>
      <c r="P23" s="17"/>
      <c r="Q23" s="26"/>
      <c r="S23" s="70">
        <f t="shared" si="61"/>
        <v>13</v>
      </c>
      <c r="T23" s="16"/>
      <c r="U23" s="17"/>
      <c r="V23" s="17"/>
      <c r="W23" s="17"/>
      <c r="X23" s="17"/>
      <c r="Y23" s="17"/>
      <c r="Z23" s="17"/>
      <c r="AA23" s="17"/>
      <c r="AB23" s="219"/>
      <c r="AC23" s="219"/>
      <c r="AD23" s="219"/>
      <c r="AE23" s="17"/>
      <c r="AF23" s="17"/>
      <c r="AG23" s="17"/>
      <c r="AH23" s="17"/>
      <c r="AI23" s="26"/>
      <c r="AK23" s="70">
        <f t="shared" si="62"/>
        <v>13</v>
      </c>
      <c r="AL23" s="16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219"/>
      <c r="BA23" s="26"/>
      <c r="BC23" s="70">
        <f t="shared" si="63"/>
        <v>13</v>
      </c>
      <c r="BD23" s="16"/>
      <c r="BE23" s="219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7"/>
      <c r="BQ23" s="17"/>
      <c r="BR23" s="17"/>
      <c r="BS23" s="26"/>
    </row>
    <row r="24" spans="1:71" x14ac:dyDescent="0.3">
      <c r="A24" s="70">
        <f t="shared" si="60"/>
        <v>12</v>
      </c>
      <c r="B24" s="16"/>
      <c r="C24" s="17"/>
      <c r="D24" s="17"/>
      <c r="E24" s="17"/>
      <c r="F24" s="17"/>
      <c r="G24" s="17"/>
      <c r="H24" s="17"/>
      <c r="I24" s="17"/>
      <c r="J24" s="219"/>
      <c r="K24" s="219"/>
      <c r="L24" s="17"/>
      <c r="M24" s="17"/>
      <c r="N24" s="17"/>
      <c r="O24" s="17"/>
      <c r="P24" s="17"/>
      <c r="Q24" s="26"/>
      <c r="S24" s="70">
        <f t="shared" si="61"/>
        <v>12</v>
      </c>
      <c r="T24" s="16"/>
      <c r="U24" s="17"/>
      <c r="V24" s="17"/>
      <c r="W24" s="17"/>
      <c r="X24" s="17"/>
      <c r="Y24" s="17"/>
      <c r="Z24" s="219"/>
      <c r="AA24" s="219"/>
      <c r="AB24" s="17"/>
      <c r="AC24" s="17"/>
      <c r="AD24" s="17"/>
      <c r="AE24" s="17"/>
      <c r="AF24" s="17"/>
      <c r="AG24" s="17"/>
      <c r="AH24" s="17"/>
      <c r="AI24" s="26"/>
      <c r="AK24" s="70">
        <f t="shared" si="62"/>
        <v>12</v>
      </c>
      <c r="AL24" s="16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219"/>
      <c r="BA24" s="26"/>
      <c r="BC24" s="70">
        <f t="shared" si="63"/>
        <v>12</v>
      </c>
      <c r="BD24" s="16"/>
      <c r="BE24" s="219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7"/>
      <c r="BQ24" s="17"/>
      <c r="BR24" s="17"/>
      <c r="BS24" s="26"/>
    </row>
    <row r="25" spans="1:71" x14ac:dyDescent="0.3">
      <c r="A25" s="70">
        <f t="shared" si="60"/>
        <v>11</v>
      </c>
      <c r="B25" s="16"/>
      <c r="C25" s="17"/>
      <c r="D25" s="17"/>
      <c r="E25" s="17"/>
      <c r="F25" s="17"/>
      <c r="G25" s="17"/>
      <c r="H25" s="17"/>
      <c r="I25" s="17"/>
      <c r="J25" s="17"/>
      <c r="K25" s="17"/>
      <c r="L25" s="219"/>
      <c r="M25" s="17"/>
      <c r="N25" s="17"/>
      <c r="O25" s="17"/>
      <c r="P25" s="17"/>
      <c r="Q25" s="26"/>
      <c r="S25" s="70">
        <f t="shared" si="61"/>
        <v>11</v>
      </c>
      <c r="T25" s="16"/>
      <c r="U25" s="17"/>
      <c r="V25" s="17"/>
      <c r="W25" s="17"/>
      <c r="X25" s="17"/>
      <c r="Y25" s="219"/>
      <c r="Z25" s="17"/>
      <c r="AA25" s="17"/>
      <c r="AB25" s="17"/>
      <c r="AC25" s="17"/>
      <c r="AD25" s="17"/>
      <c r="AE25" s="17"/>
      <c r="AF25" s="17"/>
      <c r="AG25" s="17"/>
      <c r="AH25" s="17"/>
      <c r="AI25" s="26"/>
      <c r="AK25" s="70">
        <f t="shared" si="62"/>
        <v>11</v>
      </c>
      <c r="AL25" s="16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219"/>
      <c r="BA25" s="26"/>
      <c r="BC25" s="70">
        <f t="shared" si="63"/>
        <v>11</v>
      </c>
      <c r="BD25" s="16"/>
      <c r="BE25" s="219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7"/>
      <c r="BQ25" s="17"/>
      <c r="BR25" s="17"/>
      <c r="BS25" s="26"/>
    </row>
    <row r="26" spans="1:71" x14ac:dyDescent="0.3">
      <c r="A26" s="70">
        <f t="shared" si="60"/>
        <v>10</v>
      </c>
      <c r="B26" s="16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219"/>
      <c r="N26" s="17"/>
      <c r="O26" s="17"/>
      <c r="P26" s="17"/>
      <c r="Q26" s="26"/>
      <c r="S26" s="70">
        <f t="shared" si="61"/>
        <v>10</v>
      </c>
      <c r="T26" s="16"/>
      <c r="U26" s="17"/>
      <c r="V26" s="17"/>
      <c r="W26" s="17"/>
      <c r="X26" s="219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26"/>
      <c r="AK26" s="70">
        <f t="shared" si="62"/>
        <v>10</v>
      </c>
      <c r="AL26" s="16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219"/>
      <c r="AZ26" s="17"/>
      <c r="BA26" s="26"/>
      <c r="BC26" s="70">
        <f t="shared" si="63"/>
        <v>10</v>
      </c>
      <c r="BD26" s="16"/>
      <c r="BE26" s="17"/>
      <c r="BF26" s="219"/>
      <c r="BG26" s="17"/>
      <c r="BH26" s="17"/>
      <c r="BI26" s="17"/>
      <c r="BJ26" s="17"/>
      <c r="BK26" s="17"/>
      <c r="BL26" s="17"/>
      <c r="BM26" s="17"/>
      <c r="BN26" s="17"/>
      <c r="BO26" s="17"/>
      <c r="BP26" s="17"/>
      <c r="BQ26" s="17"/>
      <c r="BR26" s="17"/>
      <c r="BS26" s="26"/>
    </row>
    <row r="27" spans="1:71" x14ac:dyDescent="0.3">
      <c r="A27" s="70">
        <f t="shared" si="60"/>
        <v>9</v>
      </c>
      <c r="B27" s="16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219"/>
      <c r="O27" s="17"/>
      <c r="P27" s="17"/>
      <c r="Q27" s="26"/>
      <c r="S27" s="70">
        <f t="shared" si="61"/>
        <v>9</v>
      </c>
      <c r="T27" s="16"/>
      <c r="U27" s="17"/>
      <c r="V27" s="17"/>
      <c r="W27" s="219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26"/>
      <c r="AK27" s="70">
        <f t="shared" si="62"/>
        <v>9</v>
      </c>
      <c r="AL27" s="16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219"/>
      <c r="AZ27" s="17"/>
      <c r="BA27" s="26"/>
      <c r="BC27" s="70">
        <f t="shared" si="63"/>
        <v>9</v>
      </c>
      <c r="BD27" s="16"/>
      <c r="BE27" s="17"/>
      <c r="BF27" s="219"/>
      <c r="BG27" s="17"/>
      <c r="BH27" s="17"/>
      <c r="BI27" s="17"/>
      <c r="BJ27" s="17"/>
      <c r="BK27" s="17"/>
      <c r="BL27" s="17"/>
      <c r="BM27" s="17"/>
      <c r="BN27" s="17"/>
      <c r="BO27" s="17"/>
      <c r="BP27" s="17"/>
      <c r="BQ27" s="17"/>
      <c r="BR27" s="17"/>
      <c r="BS27" s="26"/>
    </row>
    <row r="28" spans="1:71" x14ac:dyDescent="0.3">
      <c r="A28" s="70">
        <f t="shared" si="60"/>
        <v>8</v>
      </c>
      <c r="B28" s="16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219"/>
      <c r="O28" s="17"/>
      <c r="P28" s="17"/>
      <c r="Q28" s="26"/>
      <c r="S28" s="70">
        <f t="shared" si="61"/>
        <v>8</v>
      </c>
      <c r="T28" s="16"/>
      <c r="U28" s="17"/>
      <c r="V28" s="17"/>
      <c r="W28" s="219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26"/>
      <c r="AK28" s="70">
        <f t="shared" si="62"/>
        <v>8</v>
      </c>
      <c r="AL28" s="16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219"/>
      <c r="AZ28" s="17"/>
      <c r="BA28" s="26"/>
      <c r="BC28" s="70">
        <f t="shared" si="63"/>
        <v>8</v>
      </c>
      <c r="BD28" s="16"/>
      <c r="BE28" s="17"/>
      <c r="BF28" s="219"/>
      <c r="BG28" s="17"/>
      <c r="BH28" s="17"/>
      <c r="BI28" s="17"/>
      <c r="BJ28" s="17"/>
      <c r="BK28" s="17"/>
      <c r="BL28" s="17"/>
      <c r="BM28" s="17"/>
      <c r="BN28" s="17"/>
      <c r="BO28" s="17"/>
      <c r="BP28" s="17"/>
      <c r="BQ28" s="17"/>
      <c r="BR28" s="17"/>
      <c r="BS28" s="26"/>
    </row>
    <row r="29" spans="1:71" x14ac:dyDescent="0.3">
      <c r="A29" s="70">
        <f t="shared" si="60"/>
        <v>7</v>
      </c>
      <c r="B29" s="16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219"/>
      <c r="P29" s="17"/>
      <c r="Q29" s="26"/>
      <c r="S29" s="70">
        <f t="shared" si="61"/>
        <v>7</v>
      </c>
      <c r="T29" s="16"/>
      <c r="U29" s="17"/>
      <c r="V29" s="219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26"/>
      <c r="AK29" s="70">
        <f t="shared" si="62"/>
        <v>7</v>
      </c>
      <c r="AL29" s="16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219"/>
      <c r="AY29" s="17"/>
      <c r="AZ29" s="17"/>
      <c r="BA29" s="26"/>
      <c r="BC29" s="70">
        <f t="shared" si="63"/>
        <v>7</v>
      </c>
      <c r="BD29" s="16"/>
      <c r="BE29" s="17"/>
      <c r="BF29" s="17"/>
      <c r="BG29" s="219"/>
      <c r="BH29" s="17"/>
      <c r="BI29" s="17"/>
      <c r="BJ29" s="17"/>
      <c r="BK29" s="17"/>
      <c r="BL29" s="17"/>
      <c r="BM29" s="17"/>
      <c r="BN29" s="17"/>
      <c r="BO29" s="17"/>
      <c r="BP29" s="17"/>
      <c r="BQ29" s="17"/>
      <c r="BR29" s="17"/>
      <c r="BS29" s="26"/>
    </row>
    <row r="30" spans="1:71" x14ac:dyDescent="0.3">
      <c r="A30" s="70">
        <f t="shared" si="60"/>
        <v>6</v>
      </c>
      <c r="B30" s="16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219"/>
      <c r="P30" s="17"/>
      <c r="Q30" s="26"/>
      <c r="S30" s="70">
        <f t="shared" si="61"/>
        <v>6</v>
      </c>
      <c r="T30" s="16"/>
      <c r="U30" s="17"/>
      <c r="V30" s="219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26"/>
      <c r="AK30" s="70">
        <f t="shared" si="62"/>
        <v>6</v>
      </c>
      <c r="AL30" s="16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219"/>
      <c r="AY30" s="17"/>
      <c r="AZ30" s="17"/>
      <c r="BA30" s="26"/>
      <c r="BC30" s="70">
        <f t="shared" si="63"/>
        <v>6</v>
      </c>
      <c r="BD30" s="16"/>
      <c r="BE30" s="17"/>
      <c r="BF30" s="17"/>
      <c r="BG30" s="219"/>
      <c r="BH30" s="17"/>
      <c r="BI30" s="17"/>
      <c r="BJ30" s="17"/>
      <c r="BK30" s="17"/>
      <c r="BL30" s="17"/>
      <c r="BM30" s="17"/>
      <c r="BN30" s="17"/>
      <c r="BO30" s="17"/>
      <c r="BP30" s="17"/>
      <c r="BQ30" s="17"/>
      <c r="BR30" s="17"/>
      <c r="BS30" s="26"/>
    </row>
    <row r="31" spans="1:71" x14ac:dyDescent="0.3">
      <c r="A31" s="70">
        <f t="shared" si="60"/>
        <v>5</v>
      </c>
      <c r="B31" s="16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219"/>
      <c r="P31" s="17"/>
      <c r="Q31" s="26"/>
      <c r="S31" s="70">
        <f t="shared" si="61"/>
        <v>5</v>
      </c>
      <c r="T31" s="16"/>
      <c r="U31" s="17"/>
      <c r="V31" s="219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26"/>
      <c r="AK31" s="70">
        <f t="shared" si="62"/>
        <v>5</v>
      </c>
      <c r="AL31" s="16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219"/>
      <c r="AX31" s="17"/>
      <c r="AY31" s="17"/>
      <c r="AZ31" s="17"/>
      <c r="BA31" s="26"/>
      <c r="BC31" s="70">
        <f t="shared" si="63"/>
        <v>5</v>
      </c>
      <c r="BD31" s="16"/>
      <c r="BE31" s="17"/>
      <c r="BF31" s="17"/>
      <c r="BG31" s="17"/>
      <c r="BH31" s="219"/>
      <c r="BI31" s="17"/>
      <c r="BJ31" s="17"/>
      <c r="BK31" s="17"/>
      <c r="BL31" s="17"/>
      <c r="BM31" s="17"/>
      <c r="BN31" s="17"/>
      <c r="BO31" s="17"/>
      <c r="BP31" s="17"/>
      <c r="BQ31" s="17"/>
      <c r="BR31" s="17"/>
      <c r="BS31" s="26"/>
    </row>
    <row r="32" spans="1:71" x14ac:dyDescent="0.3">
      <c r="A32" s="70">
        <f t="shared" si="60"/>
        <v>4</v>
      </c>
      <c r="B32" s="16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219"/>
      <c r="Q32" s="26"/>
      <c r="S32" s="70">
        <f t="shared" si="61"/>
        <v>4</v>
      </c>
      <c r="T32" s="16"/>
      <c r="U32" s="219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26"/>
      <c r="AK32" s="70">
        <f t="shared" si="62"/>
        <v>4</v>
      </c>
      <c r="AL32" s="16"/>
      <c r="AM32" s="17"/>
      <c r="AN32" s="17"/>
      <c r="AO32" s="17"/>
      <c r="AP32" s="17"/>
      <c r="AQ32" s="17"/>
      <c r="AR32" s="17"/>
      <c r="AS32" s="17"/>
      <c r="AT32" s="17"/>
      <c r="AU32" s="17"/>
      <c r="AV32" s="219"/>
      <c r="AW32" s="17"/>
      <c r="AX32" s="17"/>
      <c r="AY32" s="17"/>
      <c r="AZ32" s="17"/>
      <c r="BA32" s="26"/>
      <c r="BC32" s="70">
        <f t="shared" si="63"/>
        <v>4</v>
      </c>
      <c r="BD32" s="16"/>
      <c r="BE32" s="17"/>
      <c r="BF32" s="17"/>
      <c r="BG32" s="17"/>
      <c r="BH32" s="17"/>
      <c r="BI32" s="219"/>
      <c r="BJ32" s="17"/>
      <c r="BK32" s="17"/>
      <c r="BL32" s="17"/>
      <c r="BM32" s="17"/>
      <c r="BN32" s="17"/>
      <c r="BO32" s="17"/>
      <c r="BP32" s="17"/>
      <c r="BQ32" s="17"/>
      <c r="BR32" s="17"/>
      <c r="BS32" s="26"/>
    </row>
    <row r="33" spans="1:71" x14ac:dyDescent="0.3">
      <c r="A33" s="70">
        <f t="shared" si="60"/>
        <v>3</v>
      </c>
      <c r="B33" s="16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219"/>
      <c r="Q33" s="26"/>
      <c r="S33" s="70">
        <f t="shared" si="61"/>
        <v>3</v>
      </c>
      <c r="T33" s="16"/>
      <c r="U33" s="219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26"/>
      <c r="AK33" s="70">
        <f t="shared" si="62"/>
        <v>3</v>
      </c>
      <c r="AL33" s="16"/>
      <c r="AM33" s="17"/>
      <c r="AN33" s="17"/>
      <c r="AO33" s="17"/>
      <c r="AP33" s="17"/>
      <c r="AQ33" s="17"/>
      <c r="AR33" s="17"/>
      <c r="AS33" s="17"/>
      <c r="AT33" s="219"/>
      <c r="AU33" s="219"/>
      <c r="AV33" s="17"/>
      <c r="AW33" s="17"/>
      <c r="AX33" s="17"/>
      <c r="AY33" s="17"/>
      <c r="AZ33" s="17"/>
      <c r="BA33" s="26"/>
      <c r="BC33" s="70">
        <f t="shared" si="63"/>
        <v>3</v>
      </c>
      <c r="BD33" s="16"/>
      <c r="BE33" s="17"/>
      <c r="BF33" s="17"/>
      <c r="BG33" s="17"/>
      <c r="BH33" s="17"/>
      <c r="BI33" s="17"/>
      <c r="BJ33" s="219"/>
      <c r="BK33" s="219"/>
      <c r="BL33" s="17"/>
      <c r="BM33" s="17"/>
      <c r="BN33" s="17"/>
      <c r="BO33" s="17"/>
      <c r="BP33" s="17"/>
      <c r="BQ33" s="17"/>
      <c r="BR33" s="17"/>
      <c r="BS33" s="26"/>
    </row>
    <row r="34" spans="1:71" x14ac:dyDescent="0.3">
      <c r="A34" s="70">
        <f t="shared" si="60"/>
        <v>2</v>
      </c>
      <c r="B34" s="16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219"/>
      <c r="Q34" s="26"/>
      <c r="S34" s="70">
        <f t="shared" si="61"/>
        <v>2</v>
      </c>
      <c r="T34" s="16"/>
      <c r="U34" s="219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26"/>
      <c r="AK34" s="70">
        <f t="shared" si="62"/>
        <v>2</v>
      </c>
      <c r="AL34" s="16"/>
      <c r="AM34" s="17"/>
      <c r="AN34" s="17"/>
      <c r="AO34" s="17"/>
      <c r="AP34" s="17"/>
      <c r="AQ34" s="219"/>
      <c r="AR34" s="219"/>
      <c r="AS34" s="219"/>
      <c r="AT34" s="17"/>
      <c r="AU34" s="17"/>
      <c r="AV34" s="17"/>
      <c r="AW34" s="17"/>
      <c r="AX34" s="17"/>
      <c r="AY34" s="17"/>
      <c r="AZ34" s="17"/>
      <c r="BA34" s="26"/>
      <c r="BC34" s="70">
        <f t="shared" si="63"/>
        <v>2</v>
      </c>
      <c r="BD34" s="16"/>
      <c r="BE34" s="17"/>
      <c r="BF34" s="17"/>
      <c r="BG34" s="17"/>
      <c r="BH34" s="17"/>
      <c r="BI34" s="17"/>
      <c r="BJ34" s="17"/>
      <c r="BK34" s="17"/>
      <c r="BL34" s="219"/>
      <c r="BM34" s="219"/>
      <c r="BN34" s="219"/>
      <c r="BO34" s="17"/>
      <c r="BP34" s="17"/>
      <c r="BQ34" s="17"/>
      <c r="BR34" s="17"/>
      <c r="BS34" s="26"/>
    </row>
    <row r="35" spans="1:71" x14ac:dyDescent="0.3">
      <c r="A35" s="70">
        <f>+A36+1</f>
        <v>1</v>
      </c>
      <c r="B35" s="16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42"/>
      <c r="Q35" s="26" t="s">
        <v>362</v>
      </c>
      <c r="R35" s="238">
        <v>2</v>
      </c>
      <c r="S35" s="70">
        <f>+S36+1</f>
        <v>1</v>
      </c>
      <c r="T35" s="16"/>
      <c r="U35" s="142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26"/>
      <c r="AK35" s="70">
        <f>+AK36+1</f>
        <v>1</v>
      </c>
      <c r="AL35" s="235">
        <v>1</v>
      </c>
      <c r="AM35" s="142"/>
      <c r="AN35" s="219"/>
      <c r="AO35" s="219"/>
      <c r="AP35" s="219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26"/>
      <c r="BC35" s="70">
        <f>+BC36+1</f>
        <v>1</v>
      </c>
      <c r="BD35" s="16"/>
      <c r="BE35" s="17"/>
      <c r="BF35" s="17"/>
      <c r="BG35" s="17"/>
      <c r="BH35" s="17"/>
      <c r="BI35" s="17"/>
      <c r="BJ35" s="17"/>
      <c r="BK35" s="17"/>
      <c r="BL35" s="17"/>
      <c r="BM35" s="17"/>
      <c r="BN35" s="17"/>
      <c r="BO35" s="219"/>
      <c r="BP35" s="219"/>
      <c r="BQ35" s="219"/>
      <c r="BR35" s="142"/>
      <c r="BS35" s="233">
        <v>2</v>
      </c>
    </row>
    <row r="36" spans="1:71" x14ac:dyDescent="0.3">
      <c r="A36" s="70">
        <v>0</v>
      </c>
      <c r="B36" s="3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37">
        <v>2</v>
      </c>
      <c r="Q36" s="33"/>
      <c r="R36" s="238">
        <v>1</v>
      </c>
      <c r="S36" s="70">
        <v>0</v>
      </c>
      <c r="T36" s="32"/>
      <c r="U36" s="234">
        <v>1</v>
      </c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33"/>
      <c r="AK36" s="70">
        <v>0</v>
      </c>
      <c r="AL36" s="3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33"/>
      <c r="BC36" s="70">
        <v>0</v>
      </c>
      <c r="BD36" s="3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33"/>
    </row>
    <row r="37" spans="1:71" x14ac:dyDescent="0.3">
      <c r="B37" s="70">
        <v>0</v>
      </c>
      <c r="C37" s="70">
        <f>B37+1</f>
        <v>1</v>
      </c>
      <c r="D37" s="70">
        <f t="shared" ref="D37:Q37" si="64">C37+1</f>
        <v>2</v>
      </c>
      <c r="E37" s="70">
        <f t="shared" si="64"/>
        <v>3</v>
      </c>
      <c r="F37" s="70">
        <f t="shared" si="64"/>
        <v>4</v>
      </c>
      <c r="G37" s="70">
        <f t="shared" si="64"/>
        <v>5</v>
      </c>
      <c r="H37" s="70">
        <f t="shared" si="64"/>
        <v>6</v>
      </c>
      <c r="I37" s="70">
        <f t="shared" si="64"/>
        <v>7</v>
      </c>
      <c r="J37" s="70">
        <f t="shared" si="64"/>
        <v>8</v>
      </c>
      <c r="K37" s="70">
        <f t="shared" si="64"/>
        <v>9</v>
      </c>
      <c r="L37" s="70">
        <f t="shared" si="64"/>
        <v>10</v>
      </c>
      <c r="M37" s="70">
        <f t="shared" si="64"/>
        <v>11</v>
      </c>
      <c r="N37" s="70">
        <f t="shared" si="64"/>
        <v>12</v>
      </c>
      <c r="O37" s="70">
        <f t="shared" si="64"/>
        <v>13</v>
      </c>
      <c r="P37" s="70">
        <f t="shared" si="64"/>
        <v>14</v>
      </c>
      <c r="Q37" s="70">
        <f t="shared" si="64"/>
        <v>15</v>
      </c>
      <c r="T37" s="70">
        <v>0</v>
      </c>
      <c r="U37" s="70">
        <f>T37+1</f>
        <v>1</v>
      </c>
      <c r="V37" s="70">
        <f t="shared" ref="V37" si="65">U37+1</f>
        <v>2</v>
      </c>
      <c r="W37" s="70">
        <f t="shared" ref="W37" si="66">V37+1</f>
        <v>3</v>
      </c>
      <c r="X37" s="70">
        <f t="shared" ref="X37" si="67">W37+1</f>
        <v>4</v>
      </c>
      <c r="Y37" s="70">
        <f t="shared" ref="Y37" si="68">X37+1</f>
        <v>5</v>
      </c>
      <c r="Z37" s="70">
        <f t="shared" ref="Z37" si="69">Y37+1</f>
        <v>6</v>
      </c>
      <c r="AA37" s="70">
        <f t="shared" ref="AA37" si="70">Z37+1</f>
        <v>7</v>
      </c>
      <c r="AB37" s="70">
        <f t="shared" ref="AB37" si="71">AA37+1</f>
        <v>8</v>
      </c>
      <c r="AC37" s="70">
        <f t="shared" ref="AC37" si="72">AB37+1</f>
        <v>9</v>
      </c>
      <c r="AD37" s="70">
        <f t="shared" ref="AD37" si="73">AC37+1</f>
        <v>10</v>
      </c>
      <c r="AE37" s="70">
        <f t="shared" ref="AE37" si="74">AD37+1</f>
        <v>11</v>
      </c>
      <c r="AF37" s="70">
        <f t="shared" ref="AF37" si="75">AE37+1</f>
        <v>12</v>
      </c>
      <c r="AG37" s="70">
        <f t="shared" ref="AG37" si="76">AF37+1</f>
        <v>13</v>
      </c>
      <c r="AH37" s="70">
        <f t="shared" ref="AH37" si="77">AG37+1</f>
        <v>14</v>
      </c>
      <c r="AI37" s="70">
        <f t="shared" ref="AI37" si="78">AH37+1</f>
        <v>15</v>
      </c>
      <c r="AL37" s="70">
        <v>0</v>
      </c>
      <c r="AM37" s="70">
        <f>AL37+1</f>
        <v>1</v>
      </c>
      <c r="AN37" s="70">
        <f t="shared" ref="AN37" si="79">AM37+1</f>
        <v>2</v>
      </c>
      <c r="AO37" s="70">
        <f t="shared" ref="AO37" si="80">AN37+1</f>
        <v>3</v>
      </c>
      <c r="AP37" s="70">
        <f t="shared" ref="AP37" si="81">AO37+1</f>
        <v>4</v>
      </c>
      <c r="AQ37" s="70">
        <f t="shared" ref="AQ37" si="82">AP37+1</f>
        <v>5</v>
      </c>
      <c r="AR37" s="70">
        <f t="shared" ref="AR37" si="83">AQ37+1</f>
        <v>6</v>
      </c>
      <c r="AS37" s="70">
        <f t="shared" ref="AS37" si="84">AR37+1</f>
        <v>7</v>
      </c>
      <c r="AT37" s="70">
        <f t="shared" ref="AT37" si="85">AS37+1</f>
        <v>8</v>
      </c>
      <c r="AU37" s="70">
        <f t="shared" ref="AU37" si="86">AT37+1</f>
        <v>9</v>
      </c>
      <c r="AV37" s="70">
        <f t="shared" ref="AV37" si="87">AU37+1</f>
        <v>10</v>
      </c>
      <c r="AW37" s="70">
        <f t="shared" ref="AW37" si="88">AV37+1</f>
        <v>11</v>
      </c>
      <c r="AX37" s="70">
        <f t="shared" ref="AX37" si="89">AW37+1</f>
        <v>12</v>
      </c>
      <c r="AY37" s="70">
        <f t="shared" ref="AY37" si="90">AX37+1</f>
        <v>13</v>
      </c>
      <c r="AZ37" s="70">
        <f t="shared" ref="AZ37" si="91">AY37+1</f>
        <v>14</v>
      </c>
      <c r="BA37" s="70">
        <f t="shared" ref="BA37" si="92">AZ37+1</f>
        <v>15</v>
      </c>
      <c r="BD37" s="70">
        <v>0</v>
      </c>
      <c r="BE37" s="70">
        <f>BD37+1</f>
        <v>1</v>
      </c>
      <c r="BF37" s="70">
        <f t="shared" ref="BF37" si="93">BE37+1</f>
        <v>2</v>
      </c>
      <c r="BG37" s="70">
        <f t="shared" ref="BG37" si="94">BF37+1</f>
        <v>3</v>
      </c>
      <c r="BH37" s="70">
        <f t="shared" ref="BH37" si="95">BG37+1</f>
        <v>4</v>
      </c>
      <c r="BI37" s="70">
        <f t="shared" ref="BI37" si="96">BH37+1</f>
        <v>5</v>
      </c>
      <c r="BJ37" s="70">
        <f t="shared" ref="BJ37" si="97">BI37+1</f>
        <v>6</v>
      </c>
      <c r="BK37" s="70">
        <f t="shared" ref="BK37" si="98">BJ37+1</f>
        <v>7</v>
      </c>
      <c r="BL37" s="70">
        <f t="shared" ref="BL37" si="99">BK37+1</f>
        <v>8</v>
      </c>
      <c r="BM37" s="70">
        <f t="shared" ref="BM37" si="100">BL37+1</f>
        <v>9</v>
      </c>
      <c r="BN37" s="70">
        <f t="shared" ref="BN37" si="101">BM37+1</f>
        <v>10</v>
      </c>
      <c r="BO37" s="70">
        <f t="shared" ref="BO37" si="102">BN37+1</f>
        <v>11</v>
      </c>
      <c r="BP37" s="70">
        <f t="shared" ref="BP37" si="103">BO37+1</f>
        <v>12</v>
      </c>
      <c r="BQ37" s="70">
        <f t="shared" ref="BQ37" si="104">BP37+1</f>
        <v>13</v>
      </c>
      <c r="BR37" s="70">
        <f t="shared" ref="BR37" si="105">BQ37+1</f>
        <v>14</v>
      </c>
      <c r="BS37" s="70">
        <f t="shared" ref="BS37" si="106">BR37+1</f>
        <v>15</v>
      </c>
    </row>
    <row r="39" spans="1:71" x14ac:dyDescent="0.3">
      <c r="A39" s="70">
        <f t="shared" ref="A39:A52" si="107">+A40+1</f>
        <v>15</v>
      </c>
      <c r="B39" s="1"/>
      <c r="C39" s="2"/>
      <c r="D39" s="2"/>
      <c r="E39" s="2"/>
      <c r="F39" s="2"/>
      <c r="G39" s="190"/>
      <c r="H39" s="190"/>
      <c r="I39" s="190"/>
      <c r="J39" s="181"/>
      <c r="K39" s="181"/>
      <c r="L39" s="181"/>
      <c r="M39" s="2"/>
      <c r="N39" s="2"/>
      <c r="O39" s="2"/>
      <c r="P39" s="2"/>
      <c r="Q39" s="5"/>
    </row>
    <row r="40" spans="1:71" x14ac:dyDescent="0.3">
      <c r="A40" s="70">
        <f t="shared" si="107"/>
        <v>14</v>
      </c>
      <c r="B40" s="10"/>
      <c r="C40" s="6"/>
      <c r="D40" s="6"/>
      <c r="E40" s="187"/>
      <c r="F40" s="187"/>
      <c r="G40" s="6"/>
      <c r="H40" s="6"/>
      <c r="I40" s="6"/>
      <c r="J40" s="6"/>
      <c r="K40" s="6"/>
      <c r="L40" s="6"/>
      <c r="M40" s="217"/>
      <c r="N40" s="217"/>
      <c r="O40" s="6"/>
      <c r="P40" s="6"/>
      <c r="Q40" s="9"/>
    </row>
    <row r="41" spans="1:71" x14ac:dyDescent="0.3">
      <c r="A41" s="70">
        <f t="shared" si="107"/>
        <v>13</v>
      </c>
      <c r="B41" s="10"/>
      <c r="C41" s="6"/>
      <c r="D41" s="187"/>
      <c r="E41" s="6"/>
      <c r="F41" s="6"/>
      <c r="G41" s="6"/>
      <c r="H41" s="6"/>
      <c r="I41" s="6"/>
      <c r="J41" s="6"/>
      <c r="K41" s="6"/>
      <c r="L41" s="6"/>
      <c r="M41" s="6"/>
      <c r="N41" s="6"/>
      <c r="O41" s="141"/>
      <c r="P41" s="6"/>
      <c r="Q41" s="9"/>
    </row>
    <row r="42" spans="1:71" x14ac:dyDescent="0.3">
      <c r="A42" s="70">
        <f t="shared" si="107"/>
        <v>12</v>
      </c>
      <c r="B42" s="10"/>
      <c r="C42" s="202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141"/>
      <c r="Q42" s="9"/>
    </row>
    <row r="43" spans="1:71" x14ac:dyDescent="0.3">
      <c r="A43" s="70">
        <f t="shared" si="107"/>
        <v>11</v>
      </c>
      <c r="B43" s="10"/>
      <c r="C43" s="202"/>
      <c r="D43" s="6"/>
      <c r="E43" s="6"/>
      <c r="F43" s="6"/>
      <c r="G43" s="6" t="s">
        <v>347</v>
      </c>
      <c r="H43" s="6"/>
      <c r="I43" s="6"/>
      <c r="J43" s="6"/>
      <c r="K43" s="6"/>
      <c r="L43" s="6" t="s">
        <v>347</v>
      </c>
      <c r="M43" s="6"/>
      <c r="N43" s="6"/>
      <c r="O43" s="6"/>
      <c r="P43" s="141"/>
      <c r="Q43" s="9"/>
    </row>
    <row r="44" spans="1:71" x14ac:dyDescent="0.3">
      <c r="A44" s="70">
        <f t="shared" si="107"/>
        <v>10</v>
      </c>
      <c r="B44" s="221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220"/>
    </row>
    <row r="45" spans="1:71" x14ac:dyDescent="0.3">
      <c r="A45" s="70">
        <f t="shared" si="107"/>
        <v>9</v>
      </c>
      <c r="B45" s="221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220"/>
      <c r="AD45">
        <v>1</v>
      </c>
    </row>
    <row r="46" spans="1:71" x14ac:dyDescent="0.3">
      <c r="A46" s="70">
        <f t="shared" si="107"/>
        <v>8</v>
      </c>
      <c r="B46" s="221"/>
      <c r="C46" s="6"/>
      <c r="D46" s="6"/>
      <c r="E46" s="6"/>
      <c r="F46" s="6"/>
      <c r="G46" s="6"/>
      <c r="H46" s="6"/>
      <c r="I46" s="6"/>
      <c r="J46" s="139"/>
      <c r="K46" s="6"/>
      <c r="L46" s="6"/>
      <c r="M46" s="6"/>
      <c r="N46" s="6"/>
      <c r="O46" s="6"/>
      <c r="P46" s="6"/>
      <c r="Q46" s="220"/>
      <c r="AC46">
        <v>0</v>
      </c>
      <c r="AD46">
        <f>+AC46+$AD$45</f>
        <v>1</v>
      </c>
      <c r="AE46">
        <f>$AD46+AE48</f>
        <v>0</v>
      </c>
      <c r="AF46">
        <f t="shared" ref="AF46:AG46" si="108">$AD46+AF48</f>
        <v>1</v>
      </c>
      <c r="AG46">
        <f t="shared" si="108"/>
        <v>2</v>
      </c>
    </row>
    <row r="47" spans="1:71" x14ac:dyDescent="0.3">
      <c r="A47" s="70">
        <f t="shared" si="107"/>
        <v>7</v>
      </c>
      <c r="B47" s="222"/>
      <c r="C47" s="6"/>
      <c r="D47" s="6"/>
      <c r="E47" s="6"/>
      <c r="F47" s="6"/>
      <c r="G47" s="6"/>
      <c r="H47" s="6"/>
      <c r="I47" s="17"/>
      <c r="J47" s="6"/>
      <c r="K47" s="6"/>
      <c r="L47" s="6"/>
      <c r="M47" s="6"/>
      <c r="N47" s="6"/>
      <c r="O47" s="6"/>
      <c r="P47" s="6"/>
      <c r="Q47" s="24"/>
      <c r="AC47">
        <v>1</v>
      </c>
      <c r="AD47">
        <f>+AC47+$AD$45</f>
        <v>2</v>
      </c>
      <c r="AE47">
        <f>$AD47+AE48</f>
        <v>1</v>
      </c>
      <c r="AF47">
        <f t="shared" ref="AF47:AG47" si="109">$AD47+AF48</f>
        <v>2</v>
      </c>
      <c r="AG47">
        <f t="shared" si="109"/>
        <v>3</v>
      </c>
    </row>
    <row r="48" spans="1:71" x14ac:dyDescent="0.3">
      <c r="A48" s="70">
        <f t="shared" si="107"/>
        <v>6</v>
      </c>
      <c r="B48" s="222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24"/>
      <c r="AE48">
        <f>AE49-1</f>
        <v>-1</v>
      </c>
      <c r="AF48">
        <f>AF49-1</f>
        <v>0</v>
      </c>
      <c r="AG48">
        <f>AG49-1</f>
        <v>1</v>
      </c>
    </row>
    <row r="49" spans="1:33" x14ac:dyDescent="0.3">
      <c r="A49" s="70">
        <f t="shared" si="107"/>
        <v>5</v>
      </c>
      <c r="B49" s="222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24"/>
      <c r="AE49">
        <v>0</v>
      </c>
      <c r="AF49">
        <v>1</v>
      </c>
      <c r="AG49">
        <v>2</v>
      </c>
    </row>
    <row r="50" spans="1:33" x14ac:dyDescent="0.3">
      <c r="A50" s="70">
        <f t="shared" si="107"/>
        <v>4</v>
      </c>
      <c r="B50" s="10"/>
      <c r="C50" s="223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8"/>
      <c r="Q50" s="9"/>
    </row>
    <row r="51" spans="1:33" x14ac:dyDescent="0.3">
      <c r="A51" s="70">
        <f t="shared" si="107"/>
        <v>3</v>
      </c>
      <c r="B51" s="10"/>
      <c r="C51" s="223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8"/>
      <c r="Q51" s="9"/>
    </row>
    <row r="52" spans="1:33" x14ac:dyDescent="0.3">
      <c r="A52" s="70">
        <f t="shared" si="107"/>
        <v>2</v>
      </c>
      <c r="B52" s="10"/>
      <c r="C52" s="6"/>
      <c r="D52" s="223"/>
      <c r="E52" s="6"/>
      <c r="F52" s="6"/>
      <c r="G52" s="6"/>
      <c r="H52" s="6"/>
      <c r="I52" s="6"/>
      <c r="J52" s="6"/>
      <c r="K52" s="6"/>
      <c r="L52" s="6"/>
      <c r="M52" s="6"/>
      <c r="N52" s="6"/>
      <c r="O52" s="219"/>
      <c r="P52" s="6"/>
      <c r="Q52" s="9"/>
    </row>
    <row r="53" spans="1:33" x14ac:dyDescent="0.3">
      <c r="A53" s="70">
        <f>+A54+1</f>
        <v>1</v>
      </c>
      <c r="B53" s="10"/>
      <c r="C53" s="6"/>
      <c r="D53" s="6"/>
      <c r="E53" s="224"/>
      <c r="F53" s="224"/>
      <c r="G53" s="6"/>
      <c r="H53" s="6"/>
      <c r="I53" s="6"/>
      <c r="J53" s="6"/>
      <c r="K53" s="6"/>
      <c r="L53" s="6"/>
      <c r="M53" s="219"/>
      <c r="N53" s="219"/>
      <c r="O53" s="6"/>
      <c r="P53" s="6"/>
      <c r="Q53" s="9"/>
    </row>
    <row r="54" spans="1:33" x14ac:dyDescent="0.3">
      <c r="A54" s="70">
        <v>0</v>
      </c>
      <c r="B54" s="13"/>
      <c r="C54" s="14"/>
      <c r="D54" s="14"/>
      <c r="E54" s="14"/>
      <c r="F54" s="14"/>
      <c r="G54" s="225"/>
      <c r="H54" s="225"/>
      <c r="I54" s="225"/>
      <c r="J54" s="218"/>
      <c r="K54" s="218"/>
      <c r="L54" s="218"/>
      <c r="M54" s="14"/>
      <c r="N54" s="14"/>
      <c r="O54" s="14"/>
      <c r="P54" s="14"/>
      <c r="Q54" s="15"/>
    </row>
    <row r="55" spans="1:33" x14ac:dyDescent="0.3">
      <c r="B55" s="70">
        <v>0</v>
      </c>
      <c r="C55" s="70">
        <f>B55+1</f>
        <v>1</v>
      </c>
      <c r="D55" s="70">
        <f t="shared" ref="D55" si="110">C55+1</f>
        <v>2</v>
      </c>
      <c r="E55" s="70">
        <f t="shared" ref="E55" si="111">D55+1</f>
        <v>3</v>
      </c>
      <c r="F55" s="70">
        <f t="shared" ref="F55" si="112">E55+1</f>
        <v>4</v>
      </c>
      <c r="G55" s="70">
        <f t="shared" ref="G55" si="113">F55+1</f>
        <v>5</v>
      </c>
      <c r="H55" s="70">
        <f t="shared" ref="H55" si="114">G55+1</f>
        <v>6</v>
      </c>
      <c r="I55" s="70">
        <f t="shared" ref="I55" si="115">H55+1</f>
        <v>7</v>
      </c>
      <c r="J55" s="70">
        <f t="shared" ref="J55" si="116">I55+1</f>
        <v>8</v>
      </c>
      <c r="K55" s="70">
        <f t="shared" ref="K55" si="117">J55+1</f>
        <v>9</v>
      </c>
      <c r="L55" s="70">
        <f t="shared" ref="L55" si="118">K55+1</f>
        <v>10</v>
      </c>
      <c r="M55" s="70">
        <f t="shared" ref="M55" si="119">L55+1</f>
        <v>11</v>
      </c>
      <c r="N55" s="70">
        <f t="shared" ref="N55" si="120">M55+1</f>
        <v>12</v>
      </c>
      <c r="O55" s="70">
        <f t="shared" ref="O55" si="121">N55+1</f>
        <v>13</v>
      </c>
      <c r="P55" s="70">
        <f t="shared" ref="P55" si="122">O55+1</f>
        <v>14</v>
      </c>
      <c r="Q55" s="70">
        <f t="shared" ref="Q55" si="123">P55+1</f>
        <v>15</v>
      </c>
    </row>
  </sheetData>
  <pageMargins left="0.7" right="0.7" top="0.75" bottom="0.75" header="0.3" footer="0.3"/>
  <pageSetup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Y27"/>
  <sheetViews>
    <sheetView workbookViewId="0">
      <selection activeCell="AG25" sqref="AG25"/>
    </sheetView>
  </sheetViews>
  <sheetFormatPr defaultColWidth="2.6640625" defaultRowHeight="14.4" x14ac:dyDescent="0.3"/>
  <sheetData>
    <row r="2" spans="2:51" x14ac:dyDescent="0.3">
      <c r="B2" s="54"/>
      <c r="C2" s="30"/>
      <c r="D2" s="2"/>
      <c r="E2" s="30"/>
      <c r="F2" s="2"/>
      <c r="G2" s="30"/>
      <c r="H2" s="2"/>
      <c r="I2" s="30"/>
      <c r="J2" s="2"/>
      <c r="K2" s="30"/>
      <c r="L2" s="2"/>
      <c r="M2" s="30"/>
      <c r="N2" s="2"/>
      <c r="O2" s="30"/>
      <c r="P2" s="2"/>
      <c r="Q2" s="57"/>
      <c r="AW2">
        <v>1</v>
      </c>
      <c r="AX2">
        <v>2</v>
      </c>
      <c r="AY2" t="s">
        <v>306</v>
      </c>
    </row>
    <row r="3" spans="2:51" x14ac:dyDescent="0.3">
      <c r="B3" s="10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9"/>
      <c r="AW3">
        <v>1</v>
      </c>
      <c r="AX3">
        <v>2</v>
      </c>
      <c r="AY3" t="s">
        <v>307</v>
      </c>
    </row>
    <row r="4" spans="2:51" x14ac:dyDescent="0.3">
      <c r="B4" s="10"/>
      <c r="C4" s="18"/>
      <c r="D4" s="18"/>
      <c r="E4" s="6"/>
      <c r="F4" s="18"/>
      <c r="G4" s="18"/>
      <c r="H4" s="6"/>
      <c r="I4" s="18"/>
      <c r="J4" s="18"/>
      <c r="K4" s="6"/>
      <c r="L4" s="18"/>
      <c r="M4" s="18"/>
      <c r="N4" s="6"/>
      <c r="O4" s="18"/>
      <c r="P4" s="18"/>
      <c r="Q4" s="9"/>
      <c r="X4">
        <v>1</v>
      </c>
      <c r="AI4">
        <v>2</v>
      </c>
      <c r="AV4">
        <v>-1</v>
      </c>
      <c r="AW4">
        <v>0</v>
      </c>
      <c r="AX4">
        <v>1</v>
      </c>
      <c r="AY4" t="s">
        <v>308</v>
      </c>
    </row>
    <row r="5" spans="2:51" x14ac:dyDescent="0.3">
      <c r="B5" s="10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9"/>
      <c r="U5">
        <v>-1</v>
      </c>
      <c r="V5">
        <v>0</v>
      </c>
      <c r="W5" s="133"/>
      <c r="X5" s="133"/>
      <c r="Y5" s="133"/>
      <c r="Z5" s="133"/>
      <c r="AA5" s="133"/>
      <c r="AG5">
        <v>1</v>
      </c>
      <c r="AI5" s="133"/>
      <c r="AJ5" s="133"/>
      <c r="AK5" s="133"/>
      <c r="AL5" s="133"/>
      <c r="AM5" s="133"/>
      <c r="AV5">
        <v>-1</v>
      </c>
      <c r="AW5">
        <v>0</v>
      </c>
      <c r="AX5">
        <v>1</v>
      </c>
      <c r="AY5" t="s">
        <v>309</v>
      </c>
    </row>
    <row r="6" spans="2:51" x14ac:dyDescent="0.3">
      <c r="B6" s="10"/>
      <c r="C6" s="18"/>
      <c r="D6" s="18"/>
      <c r="E6" s="6"/>
      <c r="F6" s="6"/>
      <c r="G6" s="18"/>
      <c r="H6" s="18"/>
      <c r="I6" s="6"/>
      <c r="J6" s="6"/>
      <c r="K6" s="18"/>
      <c r="L6" s="18"/>
      <c r="M6" s="6"/>
      <c r="N6" s="6"/>
      <c r="O6" s="18"/>
      <c r="P6" s="18"/>
      <c r="Q6" s="9"/>
      <c r="X6" s="132"/>
      <c r="AJ6" s="132"/>
    </row>
    <row r="7" spans="2:51" x14ac:dyDescent="0.3">
      <c r="B7" s="10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9"/>
      <c r="X7" s="132"/>
      <c r="AJ7" s="132"/>
    </row>
    <row r="8" spans="2:51" x14ac:dyDescent="0.3">
      <c r="B8" s="10"/>
      <c r="C8" s="18"/>
      <c r="D8" s="18"/>
      <c r="E8" s="18"/>
      <c r="F8" s="6"/>
      <c r="G8" s="18"/>
      <c r="H8" s="18"/>
      <c r="I8" s="18"/>
      <c r="J8" s="6"/>
      <c r="K8" s="18"/>
      <c r="L8" s="18"/>
      <c r="M8" s="18"/>
      <c r="N8" s="6"/>
      <c r="O8" s="18"/>
      <c r="P8" s="18"/>
      <c r="Q8" s="9"/>
      <c r="X8" s="132"/>
      <c r="AJ8" s="132"/>
    </row>
    <row r="9" spans="2:51" x14ac:dyDescent="0.3">
      <c r="B9" s="10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9"/>
      <c r="X9" s="132"/>
      <c r="AJ9" s="132"/>
    </row>
    <row r="10" spans="2:51" x14ac:dyDescent="0.3">
      <c r="B10" s="10"/>
      <c r="C10" s="18"/>
      <c r="D10" s="18"/>
      <c r="E10" s="18"/>
      <c r="F10" s="18"/>
      <c r="G10" s="6"/>
      <c r="H10" s="18"/>
      <c r="I10" s="18"/>
      <c r="J10" s="18"/>
      <c r="K10" s="18"/>
      <c r="L10" s="6"/>
      <c r="M10" s="18"/>
      <c r="N10" s="18"/>
      <c r="O10" s="18"/>
      <c r="P10" s="18"/>
      <c r="Q10" s="9"/>
      <c r="X10" s="132"/>
      <c r="AJ10" s="132"/>
    </row>
    <row r="11" spans="2:51" x14ac:dyDescent="0.3">
      <c r="B11" s="10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9"/>
      <c r="W11" s="134"/>
      <c r="X11" s="134"/>
      <c r="Y11" s="134"/>
      <c r="Z11" s="134"/>
      <c r="AA11" s="134"/>
      <c r="AH11" s="134"/>
      <c r="AI11" s="134"/>
      <c r="AJ11" s="134"/>
      <c r="AK11" s="134"/>
      <c r="AL11" s="134"/>
    </row>
    <row r="12" spans="2:51" x14ac:dyDescent="0.3">
      <c r="B12" s="10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9"/>
    </row>
    <row r="13" spans="2:51" x14ac:dyDescent="0.3">
      <c r="B13" s="10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9"/>
      <c r="U13">
        <v>0</v>
      </c>
      <c r="V13">
        <v>1</v>
      </c>
      <c r="X13" s="133"/>
      <c r="Y13" s="133"/>
      <c r="Z13" s="133"/>
      <c r="AA13" s="133"/>
      <c r="AB13" s="133"/>
      <c r="AG13">
        <v>2</v>
      </c>
      <c r="AJ13" s="133"/>
      <c r="AK13" s="133"/>
      <c r="AL13" s="133"/>
      <c r="AM13" s="133"/>
      <c r="AN13" s="133"/>
    </row>
    <row r="14" spans="2:51" x14ac:dyDescent="0.3">
      <c r="B14" s="10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9"/>
      <c r="X14" s="132"/>
      <c r="AJ14" s="132"/>
    </row>
    <row r="15" spans="2:51" x14ac:dyDescent="0.3">
      <c r="B15" s="10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9"/>
      <c r="X15" s="132"/>
      <c r="AJ15" s="132"/>
    </row>
    <row r="16" spans="2:51" x14ac:dyDescent="0.3">
      <c r="B16" s="10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9"/>
      <c r="X16" s="132"/>
      <c r="AJ16" s="132"/>
    </row>
    <row r="17" spans="2:41" x14ac:dyDescent="0.3">
      <c r="B17" s="55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56"/>
      <c r="X17" s="132"/>
      <c r="AJ17" s="132"/>
    </row>
    <row r="18" spans="2:41" x14ac:dyDescent="0.3">
      <c r="X18" s="132"/>
      <c r="AJ18" s="132"/>
    </row>
    <row r="19" spans="2:41" x14ac:dyDescent="0.3">
      <c r="W19" s="134"/>
      <c r="X19" s="134"/>
      <c r="Y19" s="134"/>
      <c r="Z19" s="134"/>
      <c r="AA19" s="134"/>
      <c r="AH19" s="134"/>
      <c r="AI19" s="134"/>
      <c r="AJ19" s="134"/>
      <c r="AK19" s="134"/>
      <c r="AL19" s="134"/>
    </row>
    <row r="21" spans="2:41" x14ac:dyDescent="0.3">
      <c r="U21">
        <v>1</v>
      </c>
      <c r="V21">
        <v>2</v>
      </c>
      <c r="Y21" s="133"/>
      <c r="Z21" s="133"/>
      <c r="AA21" s="133"/>
      <c r="AB21" s="133"/>
      <c r="AC21" s="133"/>
      <c r="AG21">
        <v>3</v>
      </c>
      <c r="AK21" s="133"/>
      <c r="AL21" s="133"/>
      <c r="AM21" s="133"/>
      <c r="AN21" s="133"/>
      <c r="AO21" s="133"/>
    </row>
    <row r="22" spans="2:41" x14ac:dyDescent="0.3">
      <c r="X22" s="132"/>
      <c r="AJ22" s="132"/>
    </row>
    <row r="23" spans="2:41" x14ac:dyDescent="0.3">
      <c r="X23" s="132"/>
      <c r="AJ23" s="132"/>
    </row>
    <row r="24" spans="2:41" x14ac:dyDescent="0.3">
      <c r="X24" s="132"/>
      <c r="AJ24" s="132"/>
    </row>
    <row r="25" spans="2:41" x14ac:dyDescent="0.3">
      <c r="X25" s="132"/>
      <c r="AJ25" s="132"/>
    </row>
    <row r="26" spans="2:41" x14ac:dyDescent="0.3">
      <c r="X26" s="132"/>
      <c r="AJ26" s="132"/>
    </row>
    <row r="27" spans="2:41" x14ac:dyDescent="0.3">
      <c r="W27" s="134"/>
      <c r="X27" s="134"/>
      <c r="Y27" s="134"/>
      <c r="Z27" s="134"/>
      <c r="AA27" s="134"/>
      <c r="AH27" s="134"/>
      <c r="AI27" s="134"/>
      <c r="AJ27" s="134"/>
      <c r="AK27" s="134"/>
      <c r="AL27" s="134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G33"/>
  <sheetViews>
    <sheetView workbookViewId="0">
      <selection activeCell="R3" sqref="R3"/>
    </sheetView>
  </sheetViews>
  <sheetFormatPr defaultColWidth="2.77734375" defaultRowHeight="14.4" x14ac:dyDescent="0.3"/>
  <sheetData>
    <row r="2" spans="2:33" x14ac:dyDescent="0.3"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5"/>
      <c r="R2" s="1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5"/>
    </row>
    <row r="3" spans="2:33" x14ac:dyDescent="0.3">
      <c r="B3" s="10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9"/>
      <c r="R3" s="10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9"/>
    </row>
    <row r="4" spans="2:33" x14ac:dyDescent="0.3">
      <c r="B4" s="10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9"/>
      <c r="R4" s="10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9"/>
    </row>
    <row r="5" spans="2:33" x14ac:dyDescent="0.3">
      <c r="B5" s="10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9"/>
      <c r="R5" s="10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9"/>
    </row>
    <row r="6" spans="2:33" x14ac:dyDescent="0.3">
      <c r="B6" s="10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9"/>
      <c r="R6" s="10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9"/>
    </row>
    <row r="7" spans="2:33" x14ac:dyDescent="0.3">
      <c r="B7" s="10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9"/>
      <c r="R7" s="10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9"/>
    </row>
    <row r="8" spans="2:33" x14ac:dyDescent="0.3">
      <c r="B8" s="10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9"/>
      <c r="R8" s="10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9"/>
    </row>
    <row r="9" spans="2:33" x14ac:dyDescent="0.3">
      <c r="B9" s="10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9"/>
      <c r="R9" s="10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9"/>
    </row>
    <row r="10" spans="2:33" x14ac:dyDescent="0.3">
      <c r="B10" s="10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9"/>
      <c r="R10" s="10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9"/>
    </row>
    <row r="11" spans="2:33" x14ac:dyDescent="0.3">
      <c r="B11" s="10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9"/>
      <c r="R11" s="10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9"/>
    </row>
    <row r="12" spans="2:33" x14ac:dyDescent="0.3">
      <c r="B12" s="10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9"/>
      <c r="R12" s="10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9"/>
    </row>
    <row r="13" spans="2:33" x14ac:dyDescent="0.3">
      <c r="B13" s="10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9"/>
      <c r="R13" s="10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9"/>
    </row>
    <row r="14" spans="2:33" x14ac:dyDescent="0.3">
      <c r="B14" s="10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9"/>
      <c r="R14" s="10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9"/>
    </row>
    <row r="15" spans="2:33" x14ac:dyDescent="0.3">
      <c r="B15" s="10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9"/>
      <c r="R15" s="10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9"/>
    </row>
    <row r="16" spans="2:33" x14ac:dyDescent="0.3">
      <c r="B16" s="10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9"/>
      <c r="R16" s="10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9"/>
    </row>
    <row r="17" spans="2:33" x14ac:dyDescent="0.3">
      <c r="B17" s="13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5"/>
      <c r="R17" s="13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5"/>
    </row>
    <row r="18" spans="2:33" x14ac:dyDescent="0.3">
      <c r="B18" s="1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5"/>
      <c r="R18" s="1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5"/>
    </row>
    <row r="19" spans="2:33" x14ac:dyDescent="0.3">
      <c r="B19" s="10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9"/>
      <c r="R19" s="10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9"/>
    </row>
    <row r="20" spans="2:33" x14ac:dyDescent="0.3">
      <c r="B20" s="10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9"/>
      <c r="R20" s="10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9"/>
    </row>
    <row r="21" spans="2:33" x14ac:dyDescent="0.3">
      <c r="B21" s="10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9"/>
      <c r="R21" s="10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9"/>
    </row>
    <row r="22" spans="2:33" x14ac:dyDescent="0.3">
      <c r="B22" s="10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9"/>
      <c r="R22" s="10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9"/>
    </row>
    <row r="23" spans="2:33" x14ac:dyDescent="0.3">
      <c r="B23" s="10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9"/>
      <c r="R23" s="10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9"/>
    </row>
    <row r="24" spans="2:33" x14ac:dyDescent="0.3">
      <c r="B24" s="10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9"/>
      <c r="R24" s="10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9"/>
    </row>
    <row r="25" spans="2:33" x14ac:dyDescent="0.3">
      <c r="B25" s="10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9"/>
      <c r="R25" s="10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9"/>
    </row>
    <row r="26" spans="2:33" x14ac:dyDescent="0.3">
      <c r="B26" s="10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9"/>
      <c r="R26" s="10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9"/>
    </row>
    <row r="27" spans="2:33" x14ac:dyDescent="0.3">
      <c r="B27" s="10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9"/>
      <c r="R27" s="10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9"/>
    </row>
    <row r="28" spans="2:33" x14ac:dyDescent="0.3">
      <c r="B28" s="10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9"/>
      <c r="R28" s="10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9"/>
    </row>
    <row r="29" spans="2:33" x14ac:dyDescent="0.3">
      <c r="B29" s="10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9"/>
      <c r="R29" s="10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9"/>
    </row>
    <row r="30" spans="2:33" x14ac:dyDescent="0.3">
      <c r="B30" s="10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9"/>
      <c r="R30" s="10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9"/>
    </row>
    <row r="31" spans="2:33" x14ac:dyDescent="0.3">
      <c r="B31" s="10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9"/>
      <c r="R31" s="10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9"/>
    </row>
    <row r="32" spans="2:33" x14ac:dyDescent="0.3">
      <c r="B32" s="10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9"/>
      <c r="R32" s="10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9"/>
    </row>
    <row r="33" spans="2:33" x14ac:dyDescent="0.3">
      <c r="B33" s="13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5"/>
      <c r="R33" s="13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5"/>
    </row>
  </sheetData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30"/>
  <sheetViews>
    <sheetView workbookViewId="0">
      <selection activeCell="A2" sqref="A2:A17"/>
    </sheetView>
  </sheetViews>
  <sheetFormatPr defaultColWidth="2.77734375" defaultRowHeight="14.4" x14ac:dyDescent="0.3"/>
  <sheetData>
    <row r="1" spans="1:70" x14ac:dyDescent="0.3">
      <c r="A1" s="70"/>
    </row>
    <row r="2" spans="1:70" x14ac:dyDescent="0.3">
      <c r="A2" s="70">
        <f t="shared" ref="A2:A15" si="0">+A3+1</f>
        <v>15</v>
      </c>
      <c r="B2" s="118"/>
      <c r="C2" s="119"/>
      <c r="D2" s="119"/>
      <c r="E2" s="131"/>
      <c r="F2" s="131"/>
      <c r="G2" s="131"/>
      <c r="H2" s="131"/>
      <c r="I2" s="131"/>
      <c r="J2" s="131"/>
      <c r="K2" s="131"/>
      <c r="L2" s="131"/>
      <c r="M2" s="131"/>
      <c r="N2" s="131"/>
      <c r="O2" s="119"/>
      <c r="P2" s="119"/>
      <c r="Q2" s="122"/>
      <c r="S2" s="118"/>
      <c r="T2" s="119"/>
      <c r="U2" s="119"/>
      <c r="V2" s="131"/>
      <c r="W2" s="131"/>
      <c r="X2" s="131"/>
      <c r="Y2" s="131"/>
      <c r="Z2" s="131"/>
      <c r="AA2" s="131"/>
      <c r="AB2" s="131"/>
      <c r="AC2" s="131"/>
      <c r="AD2" s="131"/>
      <c r="AE2" s="131"/>
      <c r="AF2" s="119"/>
      <c r="AG2" s="119"/>
      <c r="AH2" s="122"/>
      <c r="AJ2" s="118"/>
      <c r="AK2" s="119"/>
      <c r="AL2" s="119"/>
      <c r="AM2" s="131"/>
      <c r="AN2" s="131"/>
      <c r="AO2" s="131"/>
      <c r="AP2" s="131"/>
      <c r="AQ2" s="131"/>
      <c r="AR2" s="131"/>
      <c r="AS2" s="131"/>
      <c r="AT2" s="131"/>
      <c r="AU2" s="131"/>
      <c r="AV2" s="131"/>
      <c r="AW2" s="119"/>
      <c r="AX2" s="119"/>
      <c r="AY2" s="122"/>
      <c r="BC2" s="118"/>
      <c r="BD2" s="119"/>
      <c r="BE2" s="119"/>
      <c r="BF2" s="131"/>
      <c r="BG2" s="131"/>
      <c r="BH2" s="131"/>
      <c r="BI2" s="131"/>
      <c r="BJ2" s="131"/>
      <c r="BK2" s="131"/>
      <c r="BL2" s="131"/>
      <c r="BM2" s="131"/>
      <c r="BN2" s="131"/>
      <c r="BO2" s="131"/>
      <c r="BP2" s="119"/>
      <c r="BQ2" s="119"/>
      <c r="BR2" s="122"/>
    </row>
    <row r="3" spans="1:70" x14ac:dyDescent="0.3">
      <c r="A3" s="70">
        <f t="shared" si="0"/>
        <v>14</v>
      </c>
      <c r="B3" s="120"/>
      <c r="C3" s="121"/>
      <c r="D3" s="121"/>
      <c r="E3" s="128"/>
      <c r="F3" s="128"/>
      <c r="G3" s="128"/>
      <c r="H3" s="128"/>
      <c r="I3" s="128"/>
      <c r="J3" s="128"/>
      <c r="K3" s="128"/>
      <c r="L3" s="128"/>
      <c r="M3" s="128"/>
      <c r="N3" s="128"/>
      <c r="O3" s="121"/>
      <c r="P3" s="121"/>
      <c r="Q3" s="123"/>
      <c r="S3" s="120"/>
      <c r="T3" s="121"/>
      <c r="U3" s="121"/>
      <c r="V3" s="128"/>
      <c r="W3" s="128"/>
      <c r="X3" s="128"/>
      <c r="Y3" s="128"/>
      <c r="Z3" s="128"/>
      <c r="AA3" s="128"/>
      <c r="AB3" s="128"/>
      <c r="AC3" s="128"/>
      <c r="AD3" s="128"/>
      <c r="AE3" s="128"/>
      <c r="AF3" s="121"/>
      <c r="AG3" s="121"/>
      <c r="AH3" s="123"/>
      <c r="AJ3" s="120"/>
      <c r="AK3" s="121"/>
      <c r="AL3" s="121"/>
      <c r="AM3" s="128"/>
      <c r="AN3" s="128"/>
      <c r="AO3" s="128"/>
      <c r="AP3" s="128"/>
      <c r="AQ3" s="128"/>
      <c r="AR3" s="128"/>
      <c r="AS3" s="128"/>
      <c r="AT3" s="128"/>
      <c r="AU3" s="128"/>
      <c r="AV3" s="128"/>
      <c r="AW3" s="121"/>
      <c r="AX3" s="121"/>
      <c r="AY3" s="123"/>
      <c r="BC3" s="120"/>
      <c r="BD3" s="121"/>
      <c r="BE3" s="121"/>
      <c r="BF3" s="128"/>
      <c r="BG3" s="128"/>
      <c r="BH3" s="128"/>
      <c r="BI3" s="128"/>
      <c r="BJ3" s="128"/>
      <c r="BK3" s="128"/>
      <c r="BL3" s="128"/>
      <c r="BM3" s="128"/>
      <c r="BN3" s="128"/>
      <c r="BO3" s="128"/>
      <c r="BP3" s="121"/>
      <c r="BQ3" s="121"/>
      <c r="BR3" s="123"/>
    </row>
    <row r="4" spans="1:70" x14ac:dyDescent="0.3">
      <c r="A4" s="70">
        <f t="shared" si="0"/>
        <v>13</v>
      </c>
      <c r="B4" s="120"/>
      <c r="C4" s="121"/>
      <c r="D4" s="121"/>
      <c r="E4" s="128"/>
      <c r="F4" s="128"/>
      <c r="G4" s="128"/>
      <c r="H4" s="128"/>
      <c r="I4" s="128"/>
      <c r="J4" s="128"/>
      <c r="K4" s="128"/>
      <c r="L4" s="128"/>
      <c r="M4" s="128"/>
      <c r="N4" s="128"/>
      <c r="O4" s="121"/>
      <c r="P4" s="121"/>
      <c r="Q4" s="123"/>
      <c r="S4" s="120"/>
      <c r="T4" s="121"/>
      <c r="U4" s="7"/>
      <c r="V4" s="128"/>
      <c r="W4" s="128"/>
      <c r="X4" s="128"/>
      <c r="Y4" s="128"/>
      <c r="Z4" s="128"/>
      <c r="AA4" s="128"/>
      <c r="AB4" s="128"/>
      <c r="AC4" s="128"/>
      <c r="AD4" s="128"/>
      <c r="AE4" s="128"/>
      <c r="AF4" s="7"/>
      <c r="AG4" s="121"/>
      <c r="AH4" s="123"/>
      <c r="AJ4" s="120"/>
      <c r="AK4" s="121"/>
      <c r="AL4" s="121"/>
      <c r="AM4" s="128"/>
      <c r="AN4" s="128"/>
      <c r="AO4" s="128"/>
      <c r="AP4" s="128"/>
      <c r="AQ4" s="128"/>
      <c r="AR4" s="7"/>
      <c r="AS4" s="128"/>
      <c r="AT4" s="128"/>
      <c r="AU4" s="128"/>
      <c r="AV4" s="128"/>
      <c r="AW4" s="121"/>
      <c r="AX4" s="121"/>
      <c r="AY4" s="123"/>
      <c r="BC4" s="120"/>
      <c r="BD4" s="121"/>
      <c r="BE4" s="121"/>
      <c r="BF4" s="128"/>
      <c r="BG4" s="128"/>
      <c r="BH4" s="128"/>
      <c r="BI4" s="128"/>
      <c r="BJ4" s="128"/>
      <c r="BK4" s="128"/>
      <c r="BL4" s="128"/>
      <c r="BM4" s="128"/>
      <c r="BN4" s="128"/>
      <c r="BO4" s="128"/>
      <c r="BP4" s="7"/>
      <c r="BQ4" s="121"/>
      <c r="BR4" s="123"/>
    </row>
    <row r="5" spans="1:70" x14ac:dyDescent="0.3">
      <c r="A5" s="70">
        <f t="shared" si="0"/>
        <v>12</v>
      </c>
      <c r="B5" s="127"/>
      <c r="C5" s="128"/>
      <c r="D5" s="128"/>
      <c r="E5" s="6"/>
      <c r="F5" s="6"/>
      <c r="G5" s="6"/>
      <c r="H5" s="6"/>
      <c r="I5" s="6"/>
      <c r="J5" s="6"/>
      <c r="K5" s="6"/>
      <c r="L5" s="6"/>
      <c r="M5" s="6"/>
      <c r="N5" s="6"/>
      <c r="O5" s="128"/>
      <c r="P5" s="128"/>
      <c r="Q5" s="130"/>
      <c r="S5" s="127"/>
      <c r="T5" s="128"/>
      <c r="U5" s="128"/>
      <c r="V5" s="45"/>
      <c r="W5" s="45"/>
      <c r="X5" s="45"/>
      <c r="Y5" s="45"/>
      <c r="Z5" s="6"/>
      <c r="AA5" s="6"/>
      <c r="AB5" s="45"/>
      <c r="AC5" s="45"/>
      <c r="AD5" s="45"/>
      <c r="AE5" s="45"/>
      <c r="AF5" s="128"/>
      <c r="AG5" s="128"/>
      <c r="AH5" s="130"/>
      <c r="AJ5" s="127"/>
      <c r="AK5" s="128"/>
      <c r="AL5" s="128"/>
      <c r="AM5" s="6"/>
      <c r="AN5" s="6"/>
      <c r="AO5" s="6"/>
      <c r="AP5" s="6"/>
      <c r="AQ5" s="6"/>
      <c r="AR5" s="6"/>
      <c r="AS5" s="6"/>
      <c r="AT5" s="6"/>
      <c r="AU5" s="6"/>
      <c r="AV5" s="6"/>
      <c r="AW5" s="128"/>
      <c r="AX5" s="128"/>
      <c r="AY5" s="130"/>
      <c r="BC5" s="127"/>
      <c r="BD5" s="128"/>
      <c r="BE5" s="128"/>
      <c r="BF5" s="6"/>
      <c r="BG5" s="6"/>
      <c r="BH5" s="6"/>
      <c r="BI5" s="6"/>
      <c r="BJ5" s="6"/>
      <c r="BK5" s="6"/>
      <c r="BL5" s="6"/>
      <c r="BM5" s="6"/>
      <c r="BN5" s="6"/>
      <c r="BO5" s="6"/>
      <c r="BP5" s="128"/>
      <c r="BQ5" s="128"/>
      <c r="BR5" s="130"/>
    </row>
    <row r="6" spans="1:70" x14ac:dyDescent="0.3">
      <c r="A6" s="70">
        <f t="shared" si="0"/>
        <v>11</v>
      </c>
      <c r="B6" s="127"/>
      <c r="C6" s="128"/>
      <c r="D6" s="128"/>
      <c r="E6" s="6"/>
      <c r="F6" s="6"/>
      <c r="G6" s="6"/>
      <c r="H6" s="6"/>
      <c r="I6" s="6"/>
      <c r="J6" s="6"/>
      <c r="K6" s="6"/>
      <c r="L6" s="6"/>
      <c r="M6" s="6"/>
      <c r="N6" s="6"/>
      <c r="O6" s="128"/>
      <c r="P6" s="128"/>
      <c r="Q6" s="130"/>
      <c r="S6" s="127"/>
      <c r="T6" s="128"/>
      <c r="U6" s="128"/>
      <c r="V6" s="45"/>
      <c r="W6" s="45"/>
      <c r="X6" s="6"/>
      <c r="Y6" s="6"/>
      <c r="Z6" s="6"/>
      <c r="AA6" s="6"/>
      <c r="AB6" s="6"/>
      <c r="AC6" s="6"/>
      <c r="AD6" s="45"/>
      <c r="AE6" s="45"/>
      <c r="AF6" s="128"/>
      <c r="AG6" s="128"/>
      <c r="AH6" s="130"/>
      <c r="AJ6" s="127"/>
      <c r="AK6" s="128"/>
      <c r="AL6" s="128"/>
      <c r="AM6" s="6"/>
      <c r="AN6" s="6"/>
      <c r="AO6" s="6"/>
      <c r="AP6" s="6"/>
      <c r="AQ6" s="6"/>
      <c r="AR6" s="6"/>
      <c r="AS6" s="6"/>
      <c r="AT6" s="6"/>
      <c r="AU6" s="6"/>
      <c r="AV6" s="6"/>
      <c r="AW6" s="128"/>
      <c r="AX6" s="128"/>
      <c r="AY6" s="130"/>
      <c r="BC6" s="127"/>
      <c r="BD6" s="128"/>
      <c r="BE6" s="128"/>
      <c r="BF6" s="6"/>
      <c r="BG6" s="6"/>
      <c r="BH6" s="6"/>
      <c r="BI6" s="6"/>
      <c r="BJ6" s="6"/>
      <c r="BK6" s="6"/>
      <c r="BL6" s="6"/>
      <c r="BM6" s="6"/>
      <c r="BN6" s="6"/>
      <c r="BO6" s="6"/>
      <c r="BP6" s="128"/>
      <c r="BQ6" s="128"/>
      <c r="BR6" s="130"/>
    </row>
    <row r="7" spans="1:70" x14ac:dyDescent="0.3">
      <c r="A7" s="70">
        <f t="shared" si="0"/>
        <v>10</v>
      </c>
      <c r="B7" s="127"/>
      <c r="C7" s="128"/>
      <c r="D7" s="128"/>
      <c r="E7" s="6"/>
      <c r="F7" s="6"/>
      <c r="G7" s="6"/>
      <c r="H7" s="6"/>
      <c r="I7" s="6"/>
      <c r="J7" s="6"/>
      <c r="K7" s="6"/>
      <c r="L7" s="6"/>
      <c r="M7" s="6"/>
      <c r="N7" s="6"/>
      <c r="O7" s="128"/>
      <c r="P7" s="128"/>
      <c r="Q7" s="130"/>
      <c r="S7" s="127"/>
      <c r="T7" s="128"/>
      <c r="U7" s="128"/>
      <c r="V7" s="45"/>
      <c r="W7" s="6"/>
      <c r="X7" s="6"/>
      <c r="Y7" s="6"/>
      <c r="Z7" s="6"/>
      <c r="AA7" s="6"/>
      <c r="AB7" s="6"/>
      <c r="AC7" s="6"/>
      <c r="AD7" s="6"/>
      <c r="AE7" s="45"/>
      <c r="AF7" s="128"/>
      <c r="AG7" s="128"/>
      <c r="AH7" s="130"/>
      <c r="AJ7" s="127"/>
      <c r="AK7" s="128"/>
      <c r="AL7" s="128"/>
      <c r="AM7" s="6"/>
      <c r="AN7" s="6"/>
      <c r="AO7" s="6"/>
      <c r="AP7" s="6"/>
      <c r="AQ7" s="6"/>
      <c r="AR7" s="6"/>
      <c r="AS7" s="6"/>
      <c r="AT7" s="6"/>
      <c r="AU7" s="6"/>
      <c r="AV7" s="6"/>
      <c r="AW7" s="128"/>
      <c r="AX7" s="128"/>
      <c r="AY7" s="130"/>
      <c r="BC7" s="127"/>
      <c r="BD7" s="128"/>
      <c r="BE7" s="128"/>
      <c r="BF7" s="6"/>
      <c r="BG7" s="6"/>
      <c r="BH7" s="6"/>
      <c r="BI7" s="6"/>
      <c r="BJ7" s="6"/>
      <c r="BK7" s="6"/>
      <c r="BL7" s="6"/>
      <c r="BM7" s="6"/>
      <c r="BN7" s="6"/>
      <c r="BO7" s="6"/>
      <c r="BP7" s="128"/>
      <c r="BQ7" s="128"/>
      <c r="BR7" s="130"/>
    </row>
    <row r="8" spans="1:70" x14ac:dyDescent="0.3">
      <c r="A8" s="70">
        <f t="shared" si="0"/>
        <v>9</v>
      </c>
      <c r="B8" s="127"/>
      <c r="C8" s="128"/>
      <c r="D8" s="128"/>
      <c r="E8" s="6"/>
      <c r="F8" s="6"/>
      <c r="G8" s="6"/>
      <c r="H8" s="6"/>
      <c r="I8" s="6"/>
      <c r="J8" s="6"/>
      <c r="K8" s="6"/>
      <c r="L8" s="6"/>
      <c r="M8" s="6"/>
      <c r="N8" s="6"/>
      <c r="O8" s="128"/>
      <c r="P8" s="128"/>
      <c r="Q8" s="130"/>
      <c r="S8" s="127"/>
      <c r="T8" s="128"/>
      <c r="U8" s="128"/>
      <c r="V8" s="45"/>
      <c r="W8" s="6"/>
      <c r="X8" s="6"/>
      <c r="Y8" s="6"/>
      <c r="Z8" s="6"/>
      <c r="AA8" s="6"/>
      <c r="AB8" s="6"/>
      <c r="AC8" s="6"/>
      <c r="AD8" s="6"/>
      <c r="AE8" s="45"/>
      <c r="AF8" s="128"/>
      <c r="AG8" s="128"/>
      <c r="AH8" s="130"/>
      <c r="AJ8" s="127"/>
      <c r="AK8" s="128"/>
      <c r="AL8" s="128"/>
      <c r="AM8" s="6"/>
      <c r="AN8" s="6"/>
      <c r="AO8" s="6"/>
      <c r="AP8" s="6"/>
      <c r="AQ8" s="6"/>
      <c r="AR8" s="6"/>
      <c r="AS8" s="6"/>
      <c r="AT8" s="6"/>
      <c r="AU8" s="6"/>
      <c r="AV8" s="6"/>
      <c r="AW8" s="128"/>
      <c r="AX8" s="128"/>
      <c r="AY8" s="130"/>
      <c r="BC8" s="127"/>
      <c r="BD8" s="128"/>
      <c r="BE8" s="128"/>
      <c r="BF8" s="6"/>
      <c r="BG8" s="6"/>
      <c r="BH8" s="6"/>
      <c r="BI8" s="6"/>
      <c r="BJ8" s="6"/>
      <c r="BK8" s="6"/>
      <c r="BL8" s="6"/>
      <c r="BM8" s="6"/>
      <c r="BN8" s="6"/>
      <c r="BO8" s="6"/>
      <c r="BP8" s="128"/>
      <c r="BQ8" s="128"/>
      <c r="BR8" s="130"/>
    </row>
    <row r="9" spans="1:70" x14ac:dyDescent="0.3">
      <c r="A9" s="70">
        <f t="shared" si="0"/>
        <v>8</v>
      </c>
      <c r="B9" s="127"/>
      <c r="C9" s="128"/>
      <c r="D9" s="128"/>
      <c r="E9" s="6"/>
      <c r="F9" s="6"/>
      <c r="G9" s="6"/>
      <c r="H9" s="6"/>
      <c r="I9" s="6"/>
      <c r="J9" s="6"/>
      <c r="K9" s="6"/>
      <c r="L9" s="6"/>
      <c r="M9" s="6"/>
      <c r="N9" s="6"/>
      <c r="O9" s="128"/>
      <c r="P9" s="128"/>
      <c r="Q9" s="130"/>
      <c r="S9" s="127"/>
      <c r="T9" s="128"/>
      <c r="U9" s="128"/>
      <c r="V9" s="6"/>
      <c r="W9" s="6"/>
      <c r="X9" s="6"/>
      <c r="Y9" s="6"/>
      <c r="Z9" s="6"/>
      <c r="AA9" s="6"/>
      <c r="AB9" s="6"/>
      <c r="AC9" s="6"/>
      <c r="AD9" s="6"/>
      <c r="AE9" s="6"/>
      <c r="AF9" s="128"/>
      <c r="AG9" s="128"/>
      <c r="AH9" s="130"/>
      <c r="AJ9" s="127"/>
      <c r="AK9" s="128"/>
      <c r="AL9" s="7"/>
      <c r="AM9" s="6"/>
      <c r="AN9" s="6"/>
      <c r="AO9" s="6"/>
      <c r="AP9" s="6"/>
      <c r="AQ9" s="6"/>
      <c r="AR9" s="6"/>
      <c r="AS9" s="6"/>
      <c r="AT9" s="6"/>
      <c r="AU9" s="6"/>
      <c r="AV9" s="6"/>
      <c r="AW9" s="128"/>
      <c r="AX9" s="128"/>
      <c r="AY9" s="130"/>
      <c r="BC9" s="127"/>
      <c r="BD9" s="128"/>
      <c r="BE9" s="128"/>
      <c r="BF9" s="6"/>
      <c r="BG9" s="6"/>
      <c r="BH9" s="6"/>
      <c r="BI9" s="6"/>
      <c r="BJ9" s="6"/>
      <c r="BK9" s="6"/>
      <c r="BL9" s="6"/>
      <c r="BM9" s="6"/>
      <c r="BN9" s="6"/>
      <c r="BO9" s="6"/>
      <c r="BP9" s="128"/>
      <c r="BQ9" s="128"/>
      <c r="BR9" s="130"/>
    </row>
    <row r="10" spans="1:70" x14ac:dyDescent="0.3">
      <c r="A10" s="70">
        <f t="shared" si="0"/>
        <v>7</v>
      </c>
      <c r="B10" s="127"/>
      <c r="C10" s="128"/>
      <c r="D10" s="128"/>
      <c r="E10" s="6"/>
      <c r="F10" s="6"/>
      <c r="G10" s="6"/>
      <c r="H10" s="6"/>
      <c r="I10" s="6"/>
      <c r="J10" s="6"/>
      <c r="K10" s="6"/>
      <c r="L10" s="6"/>
      <c r="M10" s="6"/>
      <c r="N10" s="6"/>
      <c r="O10" s="128"/>
      <c r="P10" s="128"/>
      <c r="Q10" s="130"/>
      <c r="S10" s="127"/>
      <c r="T10" s="128"/>
      <c r="U10" s="128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128"/>
      <c r="AG10" s="128"/>
      <c r="AH10" s="130"/>
      <c r="AJ10" s="127"/>
      <c r="AK10" s="128"/>
      <c r="AL10" s="128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7"/>
      <c r="AX10" s="128"/>
      <c r="AY10" s="130"/>
      <c r="BC10" s="127"/>
      <c r="BD10" s="128"/>
      <c r="BE10" s="128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128"/>
      <c r="BQ10" s="128"/>
      <c r="BR10" s="130"/>
    </row>
    <row r="11" spans="1:70" x14ac:dyDescent="0.3">
      <c r="A11" s="70">
        <f t="shared" si="0"/>
        <v>6</v>
      </c>
      <c r="B11" s="127"/>
      <c r="C11" s="128"/>
      <c r="D11" s="128"/>
      <c r="E11" s="6"/>
      <c r="F11" s="6"/>
      <c r="G11" s="6"/>
      <c r="H11" s="6"/>
      <c r="I11" s="6"/>
      <c r="J11" s="6"/>
      <c r="K11" s="6"/>
      <c r="L11" s="6"/>
      <c r="M11" s="6"/>
      <c r="N11" s="6"/>
      <c r="O11" s="128"/>
      <c r="P11" s="128"/>
      <c r="Q11" s="130"/>
      <c r="S11" s="127"/>
      <c r="T11" s="128"/>
      <c r="U11" s="128"/>
      <c r="V11" s="45"/>
      <c r="W11" s="6"/>
      <c r="X11" s="6"/>
      <c r="Y11" s="6"/>
      <c r="Z11" s="6"/>
      <c r="AA11" s="6"/>
      <c r="AB11" s="6"/>
      <c r="AC11" s="6"/>
      <c r="AD11" s="6"/>
      <c r="AE11" s="45"/>
      <c r="AF11" s="128"/>
      <c r="AG11" s="128"/>
      <c r="AH11" s="130"/>
      <c r="AJ11" s="127"/>
      <c r="AK11" s="128"/>
      <c r="AL11" s="128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128"/>
      <c r="AX11" s="128"/>
      <c r="AY11" s="130"/>
      <c r="BC11" s="127"/>
      <c r="BD11" s="128"/>
      <c r="BE11" s="128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128"/>
      <c r="BQ11" s="128"/>
      <c r="BR11" s="130"/>
    </row>
    <row r="12" spans="1:70" x14ac:dyDescent="0.3">
      <c r="A12" s="70">
        <f t="shared" si="0"/>
        <v>5</v>
      </c>
      <c r="B12" s="127"/>
      <c r="C12" s="128"/>
      <c r="D12" s="128"/>
      <c r="E12" s="6"/>
      <c r="F12" s="6"/>
      <c r="G12" s="6"/>
      <c r="H12" s="6"/>
      <c r="I12" s="6"/>
      <c r="J12" s="6"/>
      <c r="K12" s="6"/>
      <c r="L12" s="6"/>
      <c r="M12" s="6"/>
      <c r="N12" s="6"/>
      <c r="O12" s="128"/>
      <c r="P12" s="128"/>
      <c r="Q12" s="130"/>
      <c r="S12" s="127"/>
      <c r="T12" s="128"/>
      <c r="U12" s="128"/>
      <c r="V12" s="45"/>
      <c r="W12" s="6"/>
      <c r="X12" s="6"/>
      <c r="Y12" s="6"/>
      <c r="Z12" s="6"/>
      <c r="AA12" s="6"/>
      <c r="AB12" s="6"/>
      <c r="AC12" s="6"/>
      <c r="AD12" s="6"/>
      <c r="AE12" s="45"/>
      <c r="AF12" s="128"/>
      <c r="AG12" s="128"/>
      <c r="AH12" s="130"/>
      <c r="AJ12" s="127"/>
      <c r="AK12" s="128"/>
      <c r="AL12" s="128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128"/>
      <c r="AX12" s="128"/>
      <c r="AY12" s="130"/>
      <c r="BC12" s="127"/>
      <c r="BD12" s="128"/>
      <c r="BE12" s="128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128"/>
      <c r="BQ12" s="128"/>
      <c r="BR12" s="130"/>
    </row>
    <row r="13" spans="1:70" x14ac:dyDescent="0.3">
      <c r="A13" s="70">
        <f t="shared" si="0"/>
        <v>4</v>
      </c>
      <c r="B13" s="127"/>
      <c r="C13" s="128"/>
      <c r="D13" s="128"/>
      <c r="E13" s="6"/>
      <c r="F13" s="6"/>
      <c r="G13" s="6"/>
      <c r="H13" s="6"/>
      <c r="I13" s="6"/>
      <c r="J13" s="6"/>
      <c r="K13" s="6"/>
      <c r="L13" s="6"/>
      <c r="M13" s="6"/>
      <c r="N13" s="6"/>
      <c r="O13" s="128"/>
      <c r="P13" s="128"/>
      <c r="Q13" s="130"/>
      <c r="S13" s="127"/>
      <c r="T13" s="128"/>
      <c r="U13" s="128"/>
      <c r="V13" s="45"/>
      <c r="W13" s="45"/>
      <c r="X13" s="6"/>
      <c r="Y13" s="6"/>
      <c r="Z13" s="6"/>
      <c r="AA13" s="6"/>
      <c r="AB13" s="6"/>
      <c r="AC13" s="6"/>
      <c r="AD13" s="45"/>
      <c r="AE13" s="45"/>
      <c r="AF13" s="128"/>
      <c r="AG13" s="128"/>
      <c r="AH13" s="130"/>
      <c r="AJ13" s="127"/>
      <c r="AK13" s="128"/>
      <c r="AL13" s="128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128"/>
      <c r="AX13" s="128"/>
      <c r="AY13" s="130"/>
      <c r="BC13" s="127"/>
      <c r="BD13" s="128"/>
      <c r="BE13" s="128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128"/>
      <c r="BQ13" s="128"/>
      <c r="BR13" s="130"/>
    </row>
    <row r="14" spans="1:70" x14ac:dyDescent="0.3">
      <c r="A14" s="70">
        <f t="shared" si="0"/>
        <v>3</v>
      </c>
      <c r="B14" s="127"/>
      <c r="C14" s="128"/>
      <c r="D14" s="128"/>
      <c r="E14" s="6"/>
      <c r="F14" s="6"/>
      <c r="G14" s="6"/>
      <c r="H14" s="6"/>
      <c r="I14" s="6"/>
      <c r="J14" s="6"/>
      <c r="K14" s="6"/>
      <c r="L14" s="6"/>
      <c r="M14" s="6"/>
      <c r="N14" s="6"/>
      <c r="O14" s="128"/>
      <c r="P14" s="128"/>
      <c r="Q14" s="130"/>
      <c r="S14" s="127"/>
      <c r="T14" s="128"/>
      <c r="U14" s="128"/>
      <c r="V14" s="45"/>
      <c r="W14" s="45"/>
      <c r="X14" s="45"/>
      <c r="Y14" s="45"/>
      <c r="Z14" s="6"/>
      <c r="AA14" s="6"/>
      <c r="AB14" s="45"/>
      <c r="AC14" s="45"/>
      <c r="AD14" s="45"/>
      <c r="AE14" s="45"/>
      <c r="AF14" s="128"/>
      <c r="AG14" s="128"/>
      <c r="AH14" s="130"/>
      <c r="AJ14" s="127"/>
      <c r="AK14" s="128"/>
      <c r="AL14" s="128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128"/>
      <c r="AX14" s="128"/>
      <c r="AY14" s="130"/>
      <c r="BC14" s="127"/>
      <c r="BD14" s="128"/>
      <c r="BE14" s="128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128"/>
      <c r="BQ14" s="128"/>
      <c r="BR14" s="130"/>
    </row>
    <row r="15" spans="1:70" x14ac:dyDescent="0.3">
      <c r="A15" s="70">
        <f t="shared" si="0"/>
        <v>2</v>
      </c>
      <c r="B15" s="120"/>
      <c r="C15" s="121"/>
      <c r="D15" s="121"/>
      <c r="E15" s="128"/>
      <c r="F15" s="128"/>
      <c r="G15" s="128"/>
      <c r="H15" s="128"/>
      <c r="I15" s="128"/>
      <c r="J15" s="128"/>
      <c r="K15" s="128"/>
      <c r="L15" s="128"/>
      <c r="M15" s="128"/>
      <c r="N15" s="128"/>
      <c r="O15" s="121"/>
      <c r="P15" s="121"/>
      <c r="Q15" s="123"/>
      <c r="S15" s="120"/>
      <c r="T15" s="121"/>
      <c r="U15" s="7"/>
      <c r="V15" s="128"/>
      <c r="W15" s="128"/>
      <c r="X15" s="128"/>
      <c r="Y15" s="128"/>
      <c r="Z15" s="128"/>
      <c r="AA15" s="128"/>
      <c r="AB15" s="128"/>
      <c r="AC15" s="128"/>
      <c r="AD15" s="128"/>
      <c r="AE15" s="128"/>
      <c r="AF15" s="7"/>
      <c r="AG15" s="121"/>
      <c r="AH15" s="123"/>
      <c r="AJ15" s="120"/>
      <c r="AK15" s="121"/>
      <c r="AL15" s="121"/>
      <c r="AM15" s="128"/>
      <c r="AN15" s="128"/>
      <c r="AO15" s="128"/>
      <c r="AP15" s="128"/>
      <c r="AQ15" s="7"/>
      <c r="AR15" s="128"/>
      <c r="AS15" s="128"/>
      <c r="AT15" s="128"/>
      <c r="AU15" s="128"/>
      <c r="AV15" s="128"/>
      <c r="AW15" s="121"/>
      <c r="AX15" s="121"/>
      <c r="AY15" s="123"/>
      <c r="BC15" s="120"/>
      <c r="BD15" s="121"/>
      <c r="BE15" s="7"/>
      <c r="BF15" s="128"/>
      <c r="BG15" s="128"/>
      <c r="BH15" s="128"/>
      <c r="BI15" s="128"/>
      <c r="BJ15" s="128"/>
      <c r="BK15" s="128"/>
      <c r="BL15" s="128"/>
      <c r="BM15" s="128"/>
      <c r="BN15" s="128"/>
      <c r="BO15" s="128"/>
      <c r="BP15" s="121"/>
      <c r="BQ15" s="121"/>
      <c r="BR15" s="123"/>
    </row>
    <row r="16" spans="1:70" x14ac:dyDescent="0.3">
      <c r="A16" s="70">
        <f>+A17+1</f>
        <v>1</v>
      </c>
      <c r="B16" s="120"/>
      <c r="C16" s="121"/>
      <c r="D16" s="121"/>
      <c r="E16" s="128"/>
      <c r="F16" s="128"/>
      <c r="G16" s="128"/>
      <c r="H16" s="128"/>
      <c r="I16" s="128"/>
      <c r="J16" s="128"/>
      <c r="K16" s="128"/>
      <c r="L16" s="128"/>
      <c r="M16" s="128"/>
      <c r="N16" s="128"/>
      <c r="O16" s="121"/>
      <c r="P16" s="121"/>
      <c r="Q16" s="123"/>
      <c r="S16" s="120"/>
      <c r="T16" s="121"/>
      <c r="U16" s="121"/>
      <c r="V16" s="128"/>
      <c r="W16" s="128"/>
      <c r="X16" s="128"/>
      <c r="Y16" s="128"/>
      <c r="Z16" s="128"/>
      <c r="AA16" s="128"/>
      <c r="AB16" s="128"/>
      <c r="AC16" s="128"/>
      <c r="AD16" s="128"/>
      <c r="AE16" s="128"/>
      <c r="AF16" s="121"/>
      <c r="AG16" s="121"/>
      <c r="AH16" s="123"/>
      <c r="AJ16" s="120"/>
      <c r="AK16" s="121"/>
      <c r="AL16" s="121"/>
      <c r="AM16" s="128"/>
      <c r="AN16" s="128"/>
      <c r="AO16" s="128"/>
      <c r="AP16" s="128"/>
      <c r="AQ16" s="128"/>
      <c r="AR16" s="128"/>
      <c r="AS16" s="128"/>
      <c r="AT16" s="128"/>
      <c r="AU16" s="128"/>
      <c r="AV16" s="128"/>
      <c r="AW16" s="121"/>
      <c r="AX16" s="121"/>
      <c r="AY16" s="123"/>
      <c r="BC16" s="120"/>
      <c r="BD16" s="121"/>
      <c r="BE16" s="121"/>
      <c r="BF16" s="128"/>
      <c r="BG16" s="128"/>
      <c r="BH16" s="128"/>
      <c r="BI16" s="128"/>
      <c r="BJ16" s="128"/>
      <c r="BK16" s="128"/>
      <c r="BL16" s="128"/>
      <c r="BM16" s="128"/>
      <c r="BN16" s="128"/>
      <c r="BO16" s="128"/>
      <c r="BP16" s="121"/>
      <c r="BQ16" s="121"/>
      <c r="BR16" s="123"/>
    </row>
    <row r="17" spans="1:74" x14ac:dyDescent="0.3">
      <c r="A17" s="70">
        <v>0</v>
      </c>
      <c r="B17" s="126"/>
      <c r="C17" s="124"/>
      <c r="D17" s="124"/>
      <c r="E17" s="129"/>
      <c r="F17" s="129"/>
      <c r="G17" s="129"/>
      <c r="H17" s="129"/>
      <c r="I17" s="129"/>
      <c r="J17" s="129"/>
      <c r="K17" s="129"/>
      <c r="L17" s="129"/>
      <c r="M17" s="129"/>
      <c r="N17" s="129"/>
      <c r="O17" s="124"/>
      <c r="P17" s="124"/>
      <c r="Q17" s="125"/>
      <c r="S17" s="126"/>
      <c r="T17" s="124"/>
      <c r="U17" s="124"/>
      <c r="V17" s="129"/>
      <c r="W17" s="129"/>
      <c r="X17" s="129"/>
      <c r="Y17" s="129"/>
      <c r="Z17" s="129"/>
      <c r="AA17" s="129"/>
      <c r="AB17" s="129"/>
      <c r="AC17" s="129"/>
      <c r="AD17" s="129"/>
      <c r="AE17" s="129"/>
      <c r="AF17" s="124"/>
      <c r="AG17" s="124"/>
      <c r="AH17" s="125"/>
      <c r="AJ17" s="126"/>
      <c r="AK17" s="124"/>
      <c r="AL17" s="124"/>
      <c r="AM17" s="129"/>
      <c r="AN17" s="129"/>
      <c r="AO17" s="129"/>
      <c r="AP17" s="129"/>
      <c r="AQ17" s="129"/>
      <c r="AR17" s="129"/>
      <c r="AS17" s="129"/>
      <c r="AT17" s="129"/>
      <c r="AU17" s="129"/>
      <c r="AV17" s="129"/>
      <c r="AW17" s="124"/>
      <c r="AX17" s="124"/>
      <c r="AY17" s="125"/>
      <c r="BC17" s="126"/>
      <c r="BD17" s="124"/>
      <c r="BE17" s="124"/>
      <c r="BF17" s="129"/>
      <c r="BG17" s="129"/>
      <c r="BH17" s="129"/>
      <c r="BI17" s="129"/>
      <c r="BJ17" s="129"/>
      <c r="BK17" s="129"/>
      <c r="BL17" s="129"/>
      <c r="BM17" s="129"/>
      <c r="BN17" s="129"/>
      <c r="BO17" s="129"/>
      <c r="BP17" s="124"/>
      <c r="BQ17" s="124"/>
      <c r="BR17" s="125"/>
    </row>
    <row r="18" spans="1:74" x14ac:dyDescent="0.3">
      <c r="B18" s="70">
        <v>0</v>
      </c>
      <c r="C18" s="70">
        <f>B18+1</f>
        <v>1</v>
      </c>
      <c r="D18" s="70">
        <f t="shared" ref="D18:Q18" si="1">C18+1</f>
        <v>2</v>
      </c>
      <c r="E18" s="70">
        <f t="shared" si="1"/>
        <v>3</v>
      </c>
      <c r="F18" s="70">
        <f t="shared" si="1"/>
        <v>4</v>
      </c>
      <c r="G18" s="70">
        <f t="shared" si="1"/>
        <v>5</v>
      </c>
      <c r="H18" s="70">
        <f t="shared" si="1"/>
        <v>6</v>
      </c>
      <c r="I18" s="70">
        <f t="shared" si="1"/>
        <v>7</v>
      </c>
      <c r="J18" s="70">
        <f t="shared" si="1"/>
        <v>8</v>
      </c>
      <c r="K18" s="70">
        <f t="shared" si="1"/>
        <v>9</v>
      </c>
      <c r="L18" s="70">
        <f t="shared" si="1"/>
        <v>10</v>
      </c>
      <c r="M18" s="70">
        <f t="shared" si="1"/>
        <v>11</v>
      </c>
      <c r="N18" s="70">
        <f t="shared" si="1"/>
        <v>12</v>
      </c>
      <c r="O18" s="70">
        <f t="shared" si="1"/>
        <v>13</v>
      </c>
      <c r="P18" s="70">
        <f t="shared" si="1"/>
        <v>14</v>
      </c>
      <c r="Q18" s="70">
        <f t="shared" si="1"/>
        <v>15</v>
      </c>
      <c r="R18" s="70"/>
    </row>
    <row r="20" spans="1:74" x14ac:dyDescent="0.3">
      <c r="B20" s="118"/>
      <c r="C20" s="20"/>
      <c r="D20" s="20"/>
      <c r="E20" s="20"/>
      <c r="F20" s="122"/>
      <c r="H20" s="118"/>
      <c r="I20" s="131"/>
      <c r="J20" s="131"/>
      <c r="K20" s="131"/>
      <c r="L20" s="122"/>
      <c r="N20" s="118"/>
      <c r="O20" s="131"/>
      <c r="P20" s="131"/>
      <c r="Q20" s="131"/>
      <c r="R20" s="122"/>
      <c r="T20" s="118"/>
      <c r="U20" s="131"/>
      <c r="V20" s="131"/>
      <c r="W20" s="131"/>
      <c r="X20" s="122"/>
      <c r="Z20" s="118"/>
      <c r="AA20" s="20"/>
      <c r="AB20" s="20"/>
      <c r="AC20" s="20"/>
      <c r="AD20" s="122"/>
      <c r="AF20" s="118"/>
      <c r="AG20" s="131"/>
      <c r="AH20" s="131"/>
      <c r="AI20" s="131"/>
      <c r="AJ20" s="122"/>
      <c r="AL20" s="118"/>
      <c r="AM20" s="131"/>
      <c r="AN20" s="131"/>
      <c r="AO20" s="131"/>
      <c r="AP20" s="122"/>
      <c r="AR20" s="118"/>
      <c r="AS20" s="20"/>
      <c r="AT20" s="20"/>
      <c r="AU20" s="20"/>
      <c r="AV20" s="122"/>
      <c r="AX20" s="118"/>
      <c r="AY20" s="131"/>
      <c r="AZ20" s="131"/>
      <c r="BA20" s="131"/>
      <c r="BB20" s="122"/>
      <c r="BC20" s="118"/>
      <c r="BD20" s="131"/>
      <c r="BE20" s="131"/>
      <c r="BF20" s="131"/>
      <c r="BG20" s="122"/>
      <c r="BH20" s="118"/>
      <c r="BI20" s="131"/>
      <c r="BJ20" s="131"/>
      <c r="BK20" s="131"/>
      <c r="BL20" s="122"/>
      <c r="BM20" s="118"/>
      <c r="BN20" s="131"/>
      <c r="BO20" s="131"/>
      <c r="BP20" s="131"/>
      <c r="BQ20" s="122"/>
      <c r="BR20" s="118"/>
      <c r="BS20" s="131"/>
      <c r="BT20" s="131"/>
      <c r="BU20" s="131"/>
      <c r="BV20" s="122"/>
    </row>
    <row r="21" spans="1:74" x14ac:dyDescent="0.3">
      <c r="B21" s="127"/>
      <c r="C21" s="6"/>
      <c r="D21" s="6"/>
      <c r="E21" s="6"/>
      <c r="F21" s="130"/>
      <c r="H21" s="127"/>
      <c r="I21" s="6"/>
      <c r="J21" s="6"/>
      <c r="K21" s="6"/>
      <c r="L21" s="26"/>
      <c r="N21" s="127"/>
      <c r="O21" s="6"/>
      <c r="P21" s="6"/>
      <c r="Q21" s="6"/>
      <c r="R21" s="130"/>
      <c r="T21" s="16"/>
      <c r="U21" s="6"/>
      <c r="V21" s="6"/>
      <c r="W21" s="6"/>
      <c r="X21" s="130"/>
      <c r="Z21" s="127"/>
      <c r="AA21" s="6"/>
      <c r="AB21" s="6"/>
      <c r="AC21" s="6"/>
      <c r="AD21" s="26"/>
      <c r="AF21" s="127"/>
      <c r="AG21" s="6"/>
      <c r="AH21" s="6"/>
      <c r="AI21" s="6"/>
      <c r="AJ21" s="26"/>
      <c r="AL21" s="16"/>
      <c r="AM21" s="6"/>
      <c r="AN21" s="6"/>
      <c r="AO21" s="6"/>
      <c r="AP21" s="130"/>
      <c r="AR21" s="16"/>
      <c r="AS21" s="6"/>
      <c r="AT21" s="6"/>
      <c r="AU21" s="6"/>
      <c r="AV21" s="130"/>
      <c r="AX21" s="127"/>
      <c r="AY21" s="6"/>
      <c r="AZ21" s="6"/>
      <c r="BA21" s="6"/>
      <c r="BB21" s="26"/>
      <c r="BC21" s="16"/>
      <c r="BD21" s="6"/>
      <c r="BE21" s="6"/>
      <c r="BF21" s="6"/>
      <c r="BG21" s="26"/>
      <c r="BH21" s="16"/>
      <c r="BI21" s="6"/>
      <c r="BJ21" s="6"/>
      <c r="BK21" s="6"/>
      <c r="BL21" s="26"/>
      <c r="BM21" s="16"/>
      <c r="BN21" s="6"/>
      <c r="BO21" s="6"/>
      <c r="BP21" s="6"/>
      <c r="BQ21" s="26"/>
      <c r="BR21" s="16"/>
      <c r="BS21" s="6"/>
      <c r="BT21" s="6"/>
      <c r="BU21" s="6"/>
      <c r="BV21" s="130"/>
    </row>
    <row r="22" spans="1:74" x14ac:dyDescent="0.3">
      <c r="B22" s="127"/>
      <c r="C22" s="6"/>
      <c r="D22" s="6"/>
      <c r="E22" s="6"/>
      <c r="F22" s="130"/>
      <c r="H22" s="127"/>
      <c r="I22" s="6"/>
      <c r="J22" s="6"/>
      <c r="K22" s="6"/>
      <c r="L22" s="26"/>
      <c r="N22" s="127"/>
      <c r="O22" s="6"/>
      <c r="P22" s="6"/>
      <c r="Q22" s="6"/>
      <c r="R22" s="130"/>
      <c r="T22" s="16"/>
      <c r="U22" s="6"/>
      <c r="V22" s="6"/>
      <c r="W22" s="6"/>
      <c r="X22" s="130"/>
      <c r="Z22" s="127"/>
      <c r="AA22" s="6"/>
      <c r="AB22" s="6"/>
      <c r="AC22" s="6"/>
      <c r="AD22" s="26"/>
      <c r="AF22" s="127"/>
      <c r="AG22" s="6"/>
      <c r="AH22" s="6"/>
      <c r="AI22" s="6"/>
      <c r="AJ22" s="26"/>
      <c r="AL22" s="16"/>
      <c r="AM22" s="6"/>
      <c r="AN22" s="6"/>
      <c r="AO22" s="6"/>
      <c r="AP22" s="130"/>
      <c r="AR22" s="16"/>
      <c r="AS22" s="6"/>
      <c r="AT22" s="6"/>
      <c r="AU22" s="6"/>
      <c r="AV22" s="130"/>
      <c r="AX22" s="127"/>
      <c r="AY22" s="6"/>
      <c r="AZ22" s="6"/>
      <c r="BA22" s="6"/>
      <c r="BB22" s="26"/>
      <c r="BC22" s="16"/>
      <c r="BD22" s="6"/>
      <c r="BE22" s="6"/>
      <c r="BF22" s="6"/>
      <c r="BG22" s="26"/>
      <c r="BH22" s="16"/>
      <c r="BI22" s="6"/>
      <c r="BJ22" s="6"/>
      <c r="BK22" s="6"/>
      <c r="BL22" s="26"/>
      <c r="BM22" s="16"/>
      <c r="BN22" s="6"/>
      <c r="BO22" s="6"/>
      <c r="BP22" s="6"/>
      <c r="BQ22" s="26"/>
      <c r="BR22" s="16"/>
      <c r="BS22" s="6"/>
      <c r="BT22" s="6"/>
      <c r="BU22" s="6"/>
      <c r="BV22" s="130"/>
    </row>
    <row r="23" spans="1:74" x14ac:dyDescent="0.3">
      <c r="B23" s="127"/>
      <c r="C23" s="6"/>
      <c r="D23" s="6"/>
      <c r="E23" s="6"/>
      <c r="F23" s="130"/>
      <c r="H23" s="127"/>
      <c r="I23" s="6"/>
      <c r="J23" s="6"/>
      <c r="K23" s="6"/>
      <c r="L23" s="26"/>
      <c r="N23" s="127"/>
      <c r="O23" s="6"/>
      <c r="P23" s="6"/>
      <c r="Q23" s="6"/>
      <c r="R23" s="130"/>
      <c r="T23" s="16"/>
      <c r="U23" s="6"/>
      <c r="V23" s="6"/>
      <c r="W23" s="6"/>
      <c r="X23" s="130"/>
      <c r="Z23" s="127"/>
      <c r="AA23" s="6"/>
      <c r="AB23" s="6"/>
      <c r="AC23" s="6"/>
      <c r="AD23" s="26"/>
      <c r="AF23" s="127"/>
      <c r="AG23" s="6"/>
      <c r="AH23" s="6"/>
      <c r="AI23" s="6"/>
      <c r="AJ23" s="26"/>
      <c r="AL23" s="16"/>
      <c r="AM23" s="6"/>
      <c r="AN23" s="6"/>
      <c r="AO23" s="6"/>
      <c r="AP23" s="130"/>
      <c r="AR23" s="16"/>
      <c r="AS23" s="6"/>
      <c r="AT23" s="6"/>
      <c r="AU23" s="6"/>
      <c r="AV23" s="130"/>
      <c r="AX23" s="127"/>
      <c r="AY23" s="6"/>
      <c r="AZ23" s="6"/>
      <c r="BA23" s="6"/>
      <c r="BB23" s="26"/>
      <c r="BC23" s="16"/>
      <c r="BD23" s="6"/>
      <c r="BE23" s="6"/>
      <c r="BF23" s="6"/>
      <c r="BG23" s="26"/>
      <c r="BH23" s="16"/>
      <c r="BI23" s="6"/>
      <c r="BJ23" s="6"/>
      <c r="BK23" s="6"/>
      <c r="BL23" s="26"/>
      <c r="BM23" s="16"/>
      <c r="BN23" s="6"/>
      <c r="BO23" s="6"/>
      <c r="BP23" s="6"/>
      <c r="BQ23" s="26"/>
      <c r="BR23" s="16"/>
      <c r="BS23" s="6"/>
      <c r="BT23" s="6"/>
      <c r="BU23" s="6"/>
      <c r="BV23" s="130"/>
    </row>
    <row r="24" spans="1:74" x14ac:dyDescent="0.3">
      <c r="B24" s="126"/>
      <c r="C24" s="129"/>
      <c r="D24" s="129"/>
      <c r="E24" s="129"/>
      <c r="F24" s="125"/>
      <c r="H24" s="126"/>
      <c r="I24" s="129"/>
      <c r="J24" s="129"/>
      <c r="K24" s="129"/>
      <c r="L24" s="125"/>
      <c r="N24" s="126"/>
      <c r="O24" s="22"/>
      <c r="P24" s="22"/>
      <c r="Q24" s="22"/>
      <c r="R24" s="125"/>
      <c r="T24" s="126"/>
      <c r="U24" s="129"/>
      <c r="V24" s="129"/>
      <c r="W24" s="129"/>
      <c r="X24" s="125"/>
      <c r="Z24" s="126"/>
      <c r="AA24" s="129"/>
      <c r="AB24" s="129"/>
      <c r="AC24" s="129"/>
      <c r="AD24" s="125"/>
      <c r="AF24" s="126"/>
      <c r="AG24" s="22"/>
      <c r="AH24" s="22"/>
      <c r="AI24" s="22"/>
      <c r="AJ24" s="125"/>
      <c r="AL24" s="126"/>
      <c r="AM24" s="22"/>
      <c r="AN24" s="22"/>
      <c r="AO24" s="22"/>
      <c r="AP24" s="125"/>
      <c r="AR24" s="126"/>
      <c r="AS24" s="129"/>
      <c r="AT24" s="129"/>
      <c r="AU24" s="129"/>
      <c r="AV24" s="125"/>
      <c r="AX24" s="126"/>
      <c r="AY24" s="129"/>
      <c r="AZ24" s="129"/>
      <c r="BA24" s="129"/>
      <c r="BB24" s="125"/>
      <c r="BC24" s="126"/>
      <c r="BD24" s="129"/>
      <c r="BE24" s="129"/>
      <c r="BF24" s="129"/>
      <c r="BG24" s="125"/>
      <c r="BH24" s="126"/>
      <c r="BI24" s="129"/>
      <c r="BJ24" s="129"/>
      <c r="BK24" s="129"/>
      <c r="BL24" s="125"/>
      <c r="BM24" s="126"/>
      <c r="BN24" s="129"/>
      <c r="BO24" s="129"/>
      <c r="BP24" s="129"/>
      <c r="BQ24" s="125"/>
      <c r="BR24" s="126"/>
      <c r="BS24" s="22"/>
      <c r="BT24" s="22"/>
      <c r="BU24" s="22"/>
      <c r="BV24" s="125"/>
    </row>
    <row r="25" spans="1:74" x14ac:dyDescent="0.3">
      <c r="AX25" s="34"/>
      <c r="AY25" s="34"/>
      <c r="AZ25" s="34"/>
      <c r="BA25" s="34"/>
      <c r="BB25" s="34"/>
    </row>
    <row r="26" spans="1:74" x14ac:dyDescent="0.3">
      <c r="B26" s="118"/>
      <c r="C26" s="20"/>
      <c r="D26" s="20"/>
      <c r="E26" s="20"/>
      <c r="F26" s="122"/>
      <c r="H26" s="118"/>
      <c r="I26" s="131"/>
      <c r="J26" s="131"/>
      <c r="K26" s="131"/>
      <c r="L26" s="122"/>
      <c r="N26" s="118"/>
      <c r="O26" s="20"/>
      <c r="P26" s="20"/>
      <c r="Q26" s="20"/>
      <c r="R26" s="122"/>
      <c r="T26" s="118"/>
      <c r="U26" s="20"/>
      <c r="V26" s="20"/>
      <c r="W26" s="20"/>
      <c r="X26" s="122"/>
      <c r="Z26" s="118"/>
      <c r="AA26" s="20"/>
      <c r="AB26" s="20"/>
      <c r="AC26" s="20"/>
      <c r="AD26" s="122"/>
      <c r="AF26" s="118"/>
      <c r="AG26" s="20"/>
      <c r="AH26" s="20"/>
      <c r="AI26" s="20"/>
      <c r="AJ26" s="122"/>
      <c r="AL26" s="118"/>
      <c r="AM26" s="131"/>
      <c r="AN26" s="131"/>
      <c r="AO26" s="131"/>
      <c r="AP26" s="122"/>
      <c r="AR26" s="118"/>
      <c r="AS26" s="131"/>
      <c r="AT26" s="131"/>
      <c r="AU26" s="131"/>
      <c r="AV26" s="122"/>
      <c r="AX26" s="25"/>
      <c r="AY26" s="20"/>
      <c r="AZ26" s="20"/>
      <c r="BA26" s="20"/>
      <c r="BB26" s="31"/>
    </row>
    <row r="27" spans="1:74" x14ac:dyDescent="0.3">
      <c r="B27" s="127"/>
      <c r="C27" s="6"/>
      <c r="D27" s="6"/>
      <c r="E27" s="6"/>
      <c r="F27" s="26"/>
      <c r="H27" s="16"/>
      <c r="I27" s="6"/>
      <c r="J27" s="6"/>
      <c r="K27" s="6"/>
      <c r="L27" s="26"/>
      <c r="N27" s="16"/>
      <c r="O27" s="6"/>
      <c r="P27" s="6"/>
      <c r="Q27" s="6"/>
      <c r="R27" s="130"/>
      <c r="T27" s="16"/>
      <c r="U27" s="6"/>
      <c r="V27" s="6"/>
      <c r="W27" s="6"/>
      <c r="X27" s="26"/>
      <c r="Z27" s="16"/>
      <c r="AA27" s="6"/>
      <c r="AB27" s="6"/>
      <c r="AC27" s="6"/>
      <c r="AD27" s="26"/>
      <c r="AF27" s="127"/>
      <c r="AG27" s="6"/>
      <c r="AH27" s="6"/>
      <c r="AI27" s="6"/>
      <c r="AJ27" s="130"/>
      <c r="AL27" s="16"/>
      <c r="AM27" s="6"/>
      <c r="AN27" s="6"/>
      <c r="AO27" s="6"/>
      <c r="AP27" s="26"/>
      <c r="AR27" s="127"/>
      <c r="AS27" s="6"/>
      <c r="AT27" s="6"/>
      <c r="AU27" s="6"/>
      <c r="AV27" s="130"/>
      <c r="AX27" s="16"/>
      <c r="AY27" s="17"/>
      <c r="AZ27" s="17"/>
      <c r="BA27" s="17"/>
      <c r="BB27" s="26"/>
    </row>
    <row r="28" spans="1:74" x14ac:dyDescent="0.3">
      <c r="B28" s="127"/>
      <c r="C28" s="6"/>
      <c r="D28" s="6"/>
      <c r="E28" s="6"/>
      <c r="F28" s="26"/>
      <c r="H28" s="16"/>
      <c r="I28" s="6"/>
      <c r="J28" s="6"/>
      <c r="K28" s="6"/>
      <c r="L28" s="26"/>
      <c r="N28" s="16"/>
      <c r="O28" s="6"/>
      <c r="P28" s="6"/>
      <c r="Q28" s="6"/>
      <c r="R28" s="130"/>
      <c r="T28" s="16"/>
      <c r="U28" s="6"/>
      <c r="V28" s="6"/>
      <c r="W28" s="6"/>
      <c r="X28" s="26"/>
      <c r="Z28" s="16"/>
      <c r="AA28" s="6"/>
      <c r="AB28" s="6"/>
      <c r="AC28" s="6"/>
      <c r="AD28" s="26"/>
      <c r="AF28" s="127"/>
      <c r="AG28" s="6"/>
      <c r="AH28" s="6"/>
      <c r="AI28" s="6"/>
      <c r="AJ28" s="130"/>
      <c r="AL28" s="16"/>
      <c r="AM28" s="6"/>
      <c r="AN28" s="6"/>
      <c r="AO28" s="6"/>
      <c r="AP28" s="26"/>
      <c r="AR28" s="127"/>
      <c r="AS28" s="6"/>
      <c r="AT28" s="6"/>
      <c r="AU28" s="6"/>
      <c r="AV28" s="130"/>
      <c r="AX28" s="16"/>
      <c r="AY28" s="17"/>
      <c r="AZ28" s="17"/>
      <c r="BA28" s="17"/>
      <c r="BB28" s="26"/>
    </row>
    <row r="29" spans="1:74" x14ac:dyDescent="0.3">
      <c r="B29" s="127"/>
      <c r="C29" s="6"/>
      <c r="D29" s="6"/>
      <c r="E29" s="6"/>
      <c r="F29" s="26"/>
      <c r="H29" s="16"/>
      <c r="I29" s="6"/>
      <c r="J29" s="6"/>
      <c r="K29" s="6"/>
      <c r="L29" s="26"/>
      <c r="N29" s="16"/>
      <c r="O29" s="6"/>
      <c r="P29" s="6"/>
      <c r="Q29" s="6"/>
      <c r="R29" s="130"/>
      <c r="T29" s="16"/>
      <c r="U29" s="6"/>
      <c r="V29" s="6"/>
      <c r="W29" s="6"/>
      <c r="X29" s="26"/>
      <c r="Z29" s="16"/>
      <c r="AA29" s="6"/>
      <c r="AB29" s="6"/>
      <c r="AC29" s="6"/>
      <c r="AD29" s="26"/>
      <c r="AF29" s="127"/>
      <c r="AG29" s="6"/>
      <c r="AH29" s="6"/>
      <c r="AI29" s="6"/>
      <c r="AJ29" s="130"/>
      <c r="AL29" s="16"/>
      <c r="AM29" s="6"/>
      <c r="AN29" s="6"/>
      <c r="AO29" s="6"/>
      <c r="AP29" s="26"/>
      <c r="AR29" s="127"/>
      <c r="AS29" s="6"/>
      <c r="AT29" s="6"/>
      <c r="AU29" s="6"/>
      <c r="AV29" s="130"/>
      <c r="AX29" s="16"/>
      <c r="AY29" s="17"/>
      <c r="AZ29" s="17"/>
      <c r="BA29" s="17"/>
      <c r="BB29" s="26"/>
    </row>
    <row r="30" spans="1:74" x14ac:dyDescent="0.3">
      <c r="B30" s="126"/>
      <c r="C30" s="22"/>
      <c r="D30" s="22"/>
      <c r="E30" s="22"/>
      <c r="F30" s="125"/>
      <c r="H30" s="126"/>
      <c r="I30" s="22"/>
      <c r="J30" s="22"/>
      <c r="K30" s="22"/>
      <c r="L30" s="125"/>
      <c r="N30" s="126"/>
      <c r="O30" s="22"/>
      <c r="P30" s="22"/>
      <c r="Q30" s="22"/>
      <c r="R30" s="125"/>
      <c r="T30" s="126"/>
      <c r="U30" s="129"/>
      <c r="V30" s="129"/>
      <c r="W30" s="129"/>
      <c r="X30" s="125"/>
      <c r="Z30" s="126"/>
      <c r="AA30" s="22"/>
      <c r="AB30" s="22"/>
      <c r="AC30" s="22"/>
      <c r="AD30" s="125"/>
      <c r="AF30" s="126"/>
      <c r="AG30" s="22"/>
      <c r="AH30" s="22"/>
      <c r="AI30" s="22"/>
      <c r="AJ30" s="125"/>
      <c r="AL30" s="126"/>
      <c r="AM30" s="129"/>
      <c r="AN30" s="129"/>
      <c r="AO30" s="129"/>
      <c r="AP30" s="125"/>
      <c r="AR30" s="126"/>
      <c r="AS30" s="129"/>
      <c r="AT30" s="129"/>
      <c r="AU30" s="129"/>
      <c r="AV30" s="125"/>
      <c r="AX30" s="32"/>
      <c r="AY30" s="22"/>
      <c r="AZ30" s="22"/>
      <c r="BA30" s="22"/>
      <c r="BB30" s="33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34"/>
  <sheetViews>
    <sheetView workbookViewId="0">
      <selection activeCell="AW21" sqref="AW21"/>
    </sheetView>
  </sheetViews>
  <sheetFormatPr defaultColWidth="2.77734375" defaultRowHeight="14.4" x14ac:dyDescent="0.3"/>
  <sheetData>
    <row r="1" spans="1:70" x14ac:dyDescent="0.3">
      <c r="A1" s="70"/>
      <c r="B1" t="s">
        <v>329</v>
      </c>
      <c r="S1" t="s">
        <v>330</v>
      </c>
      <c r="AJ1" t="s">
        <v>331</v>
      </c>
      <c r="BC1" t="s">
        <v>332</v>
      </c>
    </row>
    <row r="2" spans="1:70" x14ac:dyDescent="0.3">
      <c r="A2" s="70">
        <f t="shared" ref="A2:A15" si="0">+A3+1</f>
        <v>15</v>
      </c>
      <c r="B2" s="25"/>
      <c r="C2" s="20"/>
      <c r="D2" s="20"/>
      <c r="E2" s="20"/>
      <c r="F2" s="31"/>
      <c r="G2" s="25"/>
      <c r="H2" s="20"/>
      <c r="I2" s="151"/>
      <c r="J2" s="151"/>
      <c r="K2" s="20"/>
      <c r="L2" s="31"/>
      <c r="M2" s="25"/>
      <c r="N2" s="20"/>
      <c r="O2" s="20"/>
      <c r="P2" s="20"/>
      <c r="Q2" s="31"/>
      <c r="S2" s="144"/>
      <c r="T2" s="143"/>
      <c r="U2" s="3"/>
      <c r="V2" s="143"/>
      <c r="W2" s="145"/>
      <c r="X2" s="144"/>
      <c r="Y2" s="143"/>
      <c r="Z2" s="143"/>
      <c r="AA2" s="143"/>
      <c r="AB2" s="143"/>
      <c r="AC2" s="145"/>
      <c r="AD2" s="144"/>
      <c r="AE2" s="143"/>
      <c r="AF2" s="3"/>
      <c r="AG2" s="143"/>
      <c r="AH2" s="145"/>
      <c r="AJ2" s="144"/>
      <c r="AK2" s="143"/>
      <c r="AL2" s="143"/>
      <c r="AM2" s="143"/>
      <c r="AN2" s="145"/>
      <c r="AO2" s="38"/>
      <c r="AP2" s="143"/>
      <c r="AQ2" s="143"/>
      <c r="AR2" s="143"/>
      <c r="AS2" s="143"/>
      <c r="AT2" s="37"/>
      <c r="AU2" s="144"/>
      <c r="AV2" s="143"/>
      <c r="AW2" s="143"/>
      <c r="AX2" s="143"/>
      <c r="AY2" s="145"/>
      <c r="BC2" s="164"/>
      <c r="BD2" s="165"/>
      <c r="BE2" s="165"/>
      <c r="BF2" s="165"/>
      <c r="BG2" s="165"/>
      <c r="BH2" s="165"/>
      <c r="BI2" s="165"/>
      <c r="BJ2" s="165"/>
      <c r="BK2" s="165"/>
      <c r="BL2" s="165"/>
      <c r="BM2" s="165"/>
      <c r="BN2" s="165"/>
      <c r="BO2" s="165"/>
      <c r="BP2" s="165"/>
      <c r="BQ2" s="165"/>
      <c r="BR2" s="166"/>
    </row>
    <row r="3" spans="1:70" x14ac:dyDescent="0.3">
      <c r="A3" s="70">
        <f t="shared" si="0"/>
        <v>14</v>
      </c>
      <c r="B3" s="16"/>
      <c r="C3" s="17"/>
      <c r="D3" s="17"/>
      <c r="E3" s="17"/>
      <c r="F3" s="26"/>
      <c r="G3" s="16"/>
      <c r="H3" s="17"/>
      <c r="I3" s="152"/>
      <c r="J3" s="152"/>
      <c r="K3" s="17"/>
      <c r="L3" s="26"/>
      <c r="M3" s="16"/>
      <c r="N3" s="17"/>
      <c r="O3" s="17"/>
      <c r="P3" s="17"/>
      <c r="Q3" s="26"/>
      <c r="S3" s="149"/>
      <c r="T3" s="160"/>
      <c r="U3" s="160"/>
      <c r="V3" s="160"/>
      <c r="W3" s="150"/>
      <c r="X3" s="149"/>
      <c r="Y3" s="160"/>
      <c r="Z3" s="160"/>
      <c r="AA3" s="160"/>
      <c r="AB3" s="160"/>
      <c r="AC3" s="150"/>
      <c r="AD3" s="149"/>
      <c r="AE3" s="160"/>
      <c r="AF3" s="160"/>
      <c r="AG3" s="160"/>
      <c r="AH3" s="150"/>
      <c r="AJ3" s="149"/>
      <c r="AK3" s="121"/>
      <c r="AL3" s="121"/>
      <c r="AM3" s="128"/>
      <c r="AN3" s="150"/>
      <c r="AO3" s="12"/>
      <c r="AP3" s="128"/>
      <c r="AQ3" s="128"/>
      <c r="AR3" s="128"/>
      <c r="AS3" s="128"/>
      <c r="AT3" s="24"/>
      <c r="AU3" s="149"/>
      <c r="AV3" s="128"/>
      <c r="AW3" s="121"/>
      <c r="AX3" s="121"/>
      <c r="AY3" s="150"/>
      <c r="BC3" s="16"/>
      <c r="BD3" s="162"/>
      <c r="BE3" s="17"/>
      <c r="BF3" s="162"/>
      <c r="BG3" s="17"/>
      <c r="BH3" s="162"/>
      <c r="BI3" s="17"/>
      <c r="BJ3" s="162"/>
      <c r="BK3" s="17"/>
      <c r="BL3" s="162"/>
      <c r="BM3" s="17"/>
      <c r="BN3" s="162"/>
      <c r="BO3" s="17"/>
      <c r="BP3" s="162"/>
      <c r="BQ3" s="17"/>
      <c r="BR3" s="163"/>
    </row>
    <row r="4" spans="1:70" x14ac:dyDescent="0.3">
      <c r="A4" s="70">
        <f t="shared" si="0"/>
        <v>13</v>
      </c>
      <c r="B4" s="16"/>
      <c r="C4" s="17"/>
      <c r="D4" s="17"/>
      <c r="E4" s="17"/>
      <c r="F4" s="26"/>
      <c r="G4" s="16"/>
      <c r="H4" s="17"/>
      <c r="I4" s="152"/>
      <c r="J4" s="152"/>
      <c r="K4" s="17"/>
      <c r="L4" s="26"/>
      <c r="M4" s="16"/>
      <c r="N4" s="17"/>
      <c r="O4" s="17"/>
      <c r="P4" s="17"/>
      <c r="Q4" s="26"/>
      <c r="S4" s="11"/>
      <c r="T4" s="160"/>
      <c r="U4" s="160"/>
      <c r="V4" s="160"/>
      <c r="W4" s="29"/>
      <c r="X4" s="11"/>
      <c r="Y4" s="160"/>
      <c r="Z4" s="160"/>
      <c r="AA4" s="160"/>
      <c r="AB4" s="160"/>
      <c r="AC4" s="29"/>
      <c r="AD4" s="11"/>
      <c r="AE4" s="160"/>
      <c r="AF4" s="160"/>
      <c r="AG4" s="160"/>
      <c r="AH4" s="29"/>
      <c r="AJ4" s="149"/>
      <c r="AK4" s="121"/>
      <c r="AL4" s="121"/>
      <c r="AM4" s="128"/>
      <c r="AN4" s="150"/>
      <c r="AO4" s="12"/>
      <c r="AP4" s="128"/>
      <c r="AQ4" s="128"/>
      <c r="AR4" s="128"/>
      <c r="AS4" s="128"/>
      <c r="AT4" s="24"/>
      <c r="AU4" s="149"/>
      <c r="AV4" s="128"/>
      <c r="AW4" s="121"/>
      <c r="AX4" s="121"/>
      <c r="AY4" s="150"/>
      <c r="BC4" s="161"/>
      <c r="BD4" s="162"/>
      <c r="BE4" s="162"/>
      <c r="BF4" s="162"/>
      <c r="BG4" s="162"/>
      <c r="BH4" s="162"/>
      <c r="BI4" s="162"/>
      <c r="BJ4" s="162"/>
      <c r="BK4" s="162"/>
      <c r="BL4" s="162"/>
      <c r="BM4" s="162"/>
      <c r="BN4" s="162"/>
      <c r="BO4" s="162"/>
      <c r="BP4" s="162"/>
      <c r="BQ4" s="162"/>
      <c r="BR4" s="163"/>
    </row>
    <row r="5" spans="1:70" x14ac:dyDescent="0.3">
      <c r="A5" s="70">
        <f t="shared" si="0"/>
        <v>12</v>
      </c>
      <c r="B5" s="16"/>
      <c r="C5" s="17"/>
      <c r="D5" s="17"/>
      <c r="E5" s="17"/>
      <c r="F5" s="26"/>
      <c r="G5" s="16"/>
      <c r="H5" s="17"/>
      <c r="I5" s="152"/>
      <c r="J5" s="156"/>
      <c r="K5" s="17"/>
      <c r="L5" s="26"/>
      <c r="M5" s="16"/>
      <c r="N5" s="17"/>
      <c r="O5" s="17"/>
      <c r="P5" s="17"/>
      <c r="Q5" s="26"/>
      <c r="S5" s="149"/>
      <c r="T5" s="160"/>
      <c r="U5" s="160"/>
      <c r="V5" s="160"/>
      <c r="W5" s="150"/>
      <c r="X5" s="149"/>
      <c r="Y5" s="160"/>
      <c r="Z5" s="160"/>
      <c r="AA5" s="160"/>
      <c r="AB5" s="160"/>
      <c r="AC5" s="150"/>
      <c r="AD5" s="149"/>
      <c r="AE5" s="160"/>
      <c r="AF5" s="160"/>
      <c r="AG5" s="160"/>
      <c r="AH5" s="150"/>
      <c r="AJ5" s="149"/>
      <c r="AK5" s="128"/>
      <c r="AL5" s="128"/>
      <c r="AM5" s="6"/>
      <c r="AN5" s="150"/>
      <c r="AO5" s="12"/>
      <c r="AP5" s="6"/>
      <c r="AQ5" s="6"/>
      <c r="AR5" s="6"/>
      <c r="AS5" s="6"/>
      <c r="AT5" s="24"/>
      <c r="AU5" s="149"/>
      <c r="AV5" s="6"/>
      <c r="AW5" s="128"/>
      <c r="AX5" s="128"/>
      <c r="AY5" s="150"/>
      <c r="BC5" s="16"/>
      <c r="BD5" s="162"/>
      <c r="BE5" s="17"/>
      <c r="BF5" s="162"/>
      <c r="BG5" s="17"/>
      <c r="BH5" s="162"/>
      <c r="BI5" s="17"/>
      <c r="BJ5" s="162"/>
      <c r="BK5" s="17"/>
      <c r="BL5" s="162"/>
      <c r="BM5" s="17"/>
      <c r="BN5" s="162"/>
      <c r="BO5" s="17"/>
      <c r="BP5" s="162"/>
      <c r="BQ5" s="17"/>
      <c r="BR5" s="163"/>
    </row>
    <row r="6" spans="1:70" x14ac:dyDescent="0.3">
      <c r="A6" s="70">
        <f t="shared" si="0"/>
        <v>11</v>
      </c>
      <c r="B6" s="32"/>
      <c r="C6" s="22"/>
      <c r="D6" s="22"/>
      <c r="E6" s="22"/>
      <c r="F6" s="33"/>
      <c r="G6" s="32"/>
      <c r="H6" s="22"/>
      <c r="I6" s="153"/>
      <c r="J6" s="153"/>
      <c r="K6" s="22"/>
      <c r="L6" s="33"/>
      <c r="M6" s="32"/>
      <c r="N6" s="22"/>
      <c r="O6" s="22"/>
      <c r="P6" s="22"/>
      <c r="Q6" s="33"/>
      <c r="S6" s="146"/>
      <c r="T6" s="147"/>
      <c r="U6" s="28"/>
      <c r="V6" s="147"/>
      <c r="W6" s="148"/>
      <c r="X6" s="146"/>
      <c r="Y6" s="147"/>
      <c r="Z6" s="147"/>
      <c r="AA6" s="147"/>
      <c r="AB6" s="147"/>
      <c r="AC6" s="148"/>
      <c r="AD6" s="146"/>
      <c r="AE6" s="147"/>
      <c r="AF6" s="28"/>
      <c r="AG6" s="147"/>
      <c r="AH6" s="148"/>
      <c r="AJ6" s="146"/>
      <c r="AK6" s="147"/>
      <c r="AL6" s="147"/>
      <c r="AM6" s="147"/>
      <c r="AN6" s="148"/>
      <c r="AO6" s="39"/>
      <c r="AP6" s="147"/>
      <c r="AQ6" s="147"/>
      <c r="AR6" s="147"/>
      <c r="AS6" s="147"/>
      <c r="AT6" s="35"/>
      <c r="AU6" s="146"/>
      <c r="AV6" s="147"/>
      <c r="AW6" s="147"/>
      <c r="AX6" s="147"/>
      <c r="AY6" s="148"/>
      <c r="BC6" s="161"/>
      <c r="BD6" s="162"/>
      <c r="BE6" s="162"/>
      <c r="BF6" s="162"/>
      <c r="BG6" s="162"/>
      <c r="BH6" s="162"/>
      <c r="BI6" s="162"/>
      <c r="BJ6" s="162"/>
      <c r="BK6" s="162"/>
      <c r="BL6" s="162"/>
      <c r="BM6" s="162"/>
      <c r="BN6" s="162"/>
      <c r="BO6" s="162"/>
      <c r="BP6" s="162"/>
      <c r="BQ6" s="162"/>
      <c r="BR6" s="163"/>
    </row>
    <row r="7" spans="1:70" x14ac:dyDescent="0.3">
      <c r="A7" s="70">
        <f t="shared" si="0"/>
        <v>10</v>
      </c>
      <c r="B7" s="16"/>
      <c r="C7" s="17"/>
      <c r="D7" s="17"/>
      <c r="E7" s="17"/>
      <c r="F7" s="17"/>
      <c r="G7" s="25"/>
      <c r="H7" s="20"/>
      <c r="I7" s="151"/>
      <c r="J7" s="151"/>
      <c r="K7" s="20"/>
      <c r="L7" s="31"/>
      <c r="M7" s="25"/>
      <c r="N7" s="20"/>
      <c r="O7" s="20"/>
      <c r="P7" s="20"/>
      <c r="Q7" s="31"/>
      <c r="S7" s="149"/>
      <c r="T7" s="142"/>
      <c r="U7" s="7"/>
      <c r="V7" s="142"/>
      <c r="W7" s="142"/>
      <c r="X7" s="1"/>
      <c r="Y7" s="2"/>
      <c r="Z7" s="2"/>
      <c r="AA7" s="2"/>
      <c r="AB7" s="2"/>
      <c r="AC7" s="5"/>
      <c r="AD7" s="144"/>
      <c r="AE7" s="143"/>
      <c r="AF7" s="3"/>
      <c r="AG7" s="143"/>
      <c r="AH7" s="145"/>
      <c r="AJ7" s="12"/>
      <c r="AK7" s="8"/>
      <c r="AL7" s="8"/>
      <c r="AM7" s="8"/>
      <c r="AN7" s="8"/>
      <c r="AO7" s="38"/>
      <c r="AP7" s="4"/>
      <c r="AQ7" s="4"/>
      <c r="AR7" s="4"/>
      <c r="AS7" s="4"/>
      <c r="AT7" s="37"/>
      <c r="AU7" s="38"/>
      <c r="AV7" s="4"/>
      <c r="AW7" s="4"/>
      <c r="AX7" s="4"/>
      <c r="AY7" s="37"/>
      <c r="BC7" s="16"/>
      <c r="BD7" s="162"/>
      <c r="BE7" s="17"/>
      <c r="BF7" s="162"/>
      <c r="BG7" s="17"/>
      <c r="BH7" s="162"/>
      <c r="BI7" s="17"/>
      <c r="BJ7" s="162"/>
      <c r="BK7" s="17"/>
      <c r="BL7" s="162"/>
      <c r="BM7" s="17"/>
      <c r="BN7" s="162"/>
      <c r="BO7" s="17"/>
      <c r="BP7" s="162"/>
      <c r="BQ7" s="17"/>
      <c r="BR7" s="163"/>
    </row>
    <row r="8" spans="1:70" x14ac:dyDescent="0.3">
      <c r="A8" s="70">
        <f t="shared" si="0"/>
        <v>9</v>
      </c>
      <c r="B8" s="16"/>
      <c r="C8" s="17"/>
      <c r="D8" s="17"/>
      <c r="E8" s="17"/>
      <c r="F8" s="17"/>
      <c r="G8" s="16"/>
      <c r="H8" s="17"/>
      <c r="I8" s="152"/>
      <c r="J8" s="152"/>
      <c r="K8" s="17"/>
      <c r="L8" s="26"/>
      <c r="M8" s="16"/>
      <c r="N8" s="17"/>
      <c r="O8" s="17"/>
      <c r="P8" s="17"/>
      <c r="Q8" s="26"/>
      <c r="S8" s="149"/>
      <c r="T8" s="160"/>
      <c r="U8" s="160"/>
      <c r="V8" s="160"/>
      <c r="W8" s="142"/>
      <c r="X8" s="10"/>
      <c r="Y8" s="6"/>
      <c r="Z8" s="6"/>
      <c r="AA8" s="6"/>
      <c r="AB8" s="6"/>
      <c r="AC8" s="9"/>
      <c r="AD8" s="149"/>
      <c r="AE8" s="160"/>
      <c r="AF8" s="160"/>
      <c r="AG8" s="160"/>
      <c r="AH8" s="150"/>
      <c r="AJ8" s="149"/>
      <c r="AK8" s="128"/>
      <c r="AL8" s="128"/>
      <c r="AM8" s="6"/>
      <c r="AN8" s="142"/>
      <c r="AO8" s="12"/>
      <c r="AP8" s="6"/>
      <c r="AQ8" s="6"/>
      <c r="AR8" s="6"/>
      <c r="AS8" s="6"/>
      <c r="AT8" s="24"/>
      <c r="AU8" s="149"/>
      <c r="AV8" s="6"/>
      <c r="AW8" s="128"/>
      <c r="AX8" s="128"/>
      <c r="AY8" s="150"/>
      <c r="BC8" s="161"/>
      <c r="BD8" s="162"/>
      <c r="BE8" s="162"/>
      <c r="BF8" s="162"/>
      <c r="BG8" s="162"/>
      <c r="BH8" s="162"/>
      <c r="BI8" s="162"/>
      <c r="BJ8" s="162"/>
      <c r="BK8" s="162"/>
      <c r="BL8" s="162"/>
      <c r="BM8" s="162"/>
      <c r="BN8" s="162"/>
      <c r="BO8" s="162"/>
      <c r="BP8" s="162"/>
      <c r="BQ8" s="162"/>
      <c r="BR8" s="163"/>
    </row>
    <row r="9" spans="1:70" x14ac:dyDescent="0.3">
      <c r="A9" s="70">
        <f t="shared" si="0"/>
        <v>8</v>
      </c>
      <c r="B9" s="154"/>
      <c r="C9" s="152"/>
      <c r="D9" s="152"/>
      <c r="E9" s="156"/>
      <c r="F9" s="152"/>
      <c r="G9" s="154"/>
      <c r="H9" s="152"/>
      <c r="I9" s="152"/>
      <c r="J9" s="152"/>
      <c r="K9" s="152"/>
      <c r="L9" s="155"/>
      <c r="M9" s="154"/>
      <c r="N9" s="152"/>
      <c r="O9" s="152"/>
      <c r="P9" s="152"/>
      <c r="Q9" s="155"/>
      <c r="S9" s="149"/>
      <c r="T9" s="160"/>
      <c r="U9" s="160"/>
      <c r="V9" s="160"/>
      <c r="W9" s="142"/>
      <c r="X9" s="10"/>
      <c r="Y9" s="6"/>
      <c r="Z9" s="6"/>
      <c r="AA9" s="6"/>
      <c r="AB9" s="6"/>
      <c r="AC9" s="9"/>
      <c r="AD9" s="149"/>
      <c r="AE9" s="160"/>
      <c r="AF9" s="160"/>
      <c r="AG9" s="160"/>
      <c r="AH9" s="150"/>
      <c r="AJ9" s="149"/>
      <c r="AK9" s="128"/>
      <c r="AL9" s="128"/>
      <c r="AM9" s="6"/>
      <c r="AN9" s="142"/>
      <c r="AO9" s="12"/>
      <c r="AP9" s="6"/>
      <c r="AQ9" s="6"/>
      <c r="AR9" s="6"/>
      <c r="AS9" s="6"/>
      <c r="AT9" s="24"/>
      <c r="AU9" s="149"/>
      <c r="AV9" s="6"/>
      <c r="AW9" s="128"/>
      <c r="AX9" s="128"/>
      <c r="AY9" s="150"/>
      <c r="BC9" s="16"/>
      <c r="BD9" s="162"/>
      <c r="BE9" s="17"/>
      <c r="BF9" s="162"/>
      <c r="BG9" s="17"/>
      <c r="BH9" s="162"/>
      <c r="BI9" s="17"/>
      <c r="BJ9" s="162"/>
      <c r="BK9" s="17"/>
      <c r="BL9" s="162"/>
      <c r="BM9" s="17"/>
      <c r="BN9" s="162"/>
      <c r="BO9" s="17"/>
      <c r="BP9" s="162"/>
      <c r="BQ9" s="17"/>
      <c r="BR9" s="163"/>
    </row>
    <row r="10" spans="1:70" x14ac:dyDescent="0.3">
      <c r="A10" s="70">
        <f t="shared" si="0"/>
        <v>7</v>
      </c>
      <c r="B10" s="154"/>
      <c r="C10" s="152"/>
      <c r="D10" s="152"/>
      <c r="E10" s="152"/>
      <c r="F10" s="152"/>
      <c r="G10" s="154"/>
      <c r="H10" s="152"/>
      <c r="I10" s="152"/>
      <c r="J10" s="152"/>
      <c r="K10" s="152"/>
      <c r="L10" s="155"/>
      <c r="M10" s="154"/>
      <c r="N10" s="156"/>
      <c r="O10" s="152"/>
      <c r="P10" s="152"/>
      <c r="Q10" s="155"/>
      <c r="S10" s="149"/>
      <c r="T10" s="160"/>
      <c r="U10" s="160"/>
      <c r="V10" s="160"/>
      <c r="W10" s="142"/>
      <c r="X10" s="10"/>
      <c r="Y10" s="6"/>
      <c r="Z10" s="6"/>
      <c r="AA10" s="6"/>
      <c r="AB10" s="6"/>
      <c r="AC10" s="9"/>
      <c r="AD10" s="149"/>
      <c r="AE10" s="160"/>
      <c r="AF10" s="160"/>
      <c r="AG10" s="160"/>
      <c r="AH10" s="150"/>
      <c r="AJ10" s="149"/>
      <c r="AK10" s="128"/>
      <c r="AL10" s="128"/>
      <c r="AM10" s="6"/>
      <c r="AN10" s="142"/>
      <c r="AO10" s="12"/>
      <c r="AP10" s="6"/>
      <c r="AQ10" s="6"/>
      <c r="AR10" s="6"/>
      <c r="AS10" s="6"/>
      <c r="AT10" s="24"/>
      <c r="AU10" s="149"/>
      <c r="AV10" s="6"/>
      <c r="AW10" s="128"/>
      <c r="AX10" s="128"/>
      <c r="AY10" s="150"/>
      <c r="BC10" s="161"/>
      <c r="BD10" s="162"/>
      <c r="BE10" s="162"/>
      <c r="BF10" s="162"/>
      <c r="BG10" s="162"/>
      <c r="BH10" s="162"/>
      <c r="BI10" s="162"/>
      <c r="BJ10" s="162"/>
      <c r="BK10" s="162"/>
      <c r="BL10" s="162"/>
      <c r="BM10" s="162"/>
      <c r="BN10" s="162"/>
      <c r="BO10" s="162"/>
      <c r="BP10" s="162"/>
      <c r="BQ10" s="162"/>
      <c r="BR10" s="163"/>
    </row>
    <row r="11" spans="1:70" x14ac:dyDescent="0.3">
      <c r="A11" s="70">
        <f t="shared" si="0"/>
        <v>6</v>
      </c>
      <c r="B11" s="16"/>
      <c r="C11" s="17"/>
      <c r="D11" s="17"/>
      <c r="E11" s="17"/>
      <c r="F11" s="17"/>
      <c r="G11" s="16"/>
      <c r="H11" s="17"/>
      <c r="I11" s="152"/>
      <c r="J11" s="152"/>
      <c r="K11" s="17"/>
      <c r="L11" s="26"/>
      <c r="M11" s="16"/>
      <c r="N11" s="17"/>
      <c r="O11" s="17"/>
      <c r="P11" s="17"/>
      <c r="Q11" s="26"/>
      <c r="S11" s="149"/>
      <c r="T11" s="160"/>
      <c r="U11" s="160"/>
      <c r="V11" s="160"/>
      <c r="W11" s="142"/>
      <c r="X11" s="10"/>
      <c r="Y11" s="6"/>
      <c r="Z11" s="6"/>
      <c r="AA11" s="6"/>
      <c r="AB11" s="6"/>
      <c r="AC11" s="9"/>
      <c r="AD11" s="149"/>
      <c r="AE11" s="160"/>
      <c r="AF11" s="160"/>
      <c r="AG11" s="160"/>
      <c r="AH11" s="150"/>
      <c r="AJ11" s="149"/>
      <c r="AK11" s="128"/>
      <c r="AL11" s="128"/>
      <c r="AM11" s="6"/>
      <c r="AN11" s="142"/>
      <c r="AO11" s="12"/>
      <c r="AP11" s="6"/>
      <c r="AQ11" s="6"/>
      <c r="AR11" s="6"/>
      <c r="AS11" s="6"/>
      <c r="AT11" s="24"/>
      <c r="AU11" s="149"/>
      <c r="AV11" s="6"/>
      <c r="AW11" s="128"/>
      <c r="AX11" s="128"/>
      <c r="AY11" s="150"/>
      <c r="BC11" s="16"/>
      <c r="BD11" s="162"/>
      <c r="BE11" s="17"/>
      <c r="BF11" s="162"/>
      <c r="BG11" s="17"/>
      <c r="BH11" s="162"/>
      <c r="BI11" s="17"/>
      <c r="BJ11" s="162"/>
      <c r="BK11" s="17"/>
      <c r="BL11" s="162"/>
      <c r="BM11" s="17"/>
      <c r="BN11" s="162"/>
      <c r="BO11" s="17"/>
      <c r="BP11" s="162"/>
      <c r="BQ11" s="17"/>
      <c r="BR11" s="163"/>
    </row>
    <row r="12" spans="1:70" x14ac:dyDescent="0.3">
      <c r="A12" s="70">
        <f t="shared" si="0"/>
        <v>5</v>
      </c>
      <c r="B12" s="16"/>
      <c r="C12" s="17"/>
      <c r="D12" s="17"/>
      <c r="E12" s="17"/>
      <c r="F12" s="17"/>
      <c r="G12" s="32"/>
      <c r="H12" s="22"/>
      <c r="I12" s="153"/>
      <c r="J12" s="153"/>
      <c r="K12" s="22"/>
      <c r="L12" s="33"/>
      <c r="M12" s="32"/>
      <c r="N12" s="22"/>
      <c r="O12" s="22"/>
      <c r="P12" s="22"/>
      <c r="Q12" s="33"/>
      <c r="S12" s="149"/>
      <c r="T12" s="142"/>
      <c r="U12" s="7"/>
      <c r="V12" s="142"/>
      <c r="W12" s="142"/>
      <c r="X12" s="13"/>
      <c r="Y12" s="14"/>
      <c r="Z12" s="14"/>
      <c r="AA12" s="14"/>
      <c r="AB12" s="14"/>
      <c r="AC12" s="15"/>
      <c r="AD12" s="146"/>
      <c r="AE12" s="147"/>
      <c r="AF12" s="28"/>
      <c r="AG12" s="147"/>
      <c r="AH12" s="148"/>
      <c r="AJ12" s="12"/>
      <c r="AK12" s="8"/>
      <c r="AL12" s="8"/>
      <c r="AM12" s="8"/>
      <c r="AN12" s="8"/>
      <c r="AO12" s="39"/>
      <c r="AP12" s="21"/>
      <c r="AQ12" s="21"/>
      <c r="AR12" s="21"/>
      <c r="AS12" s="21"/>
      <c r="AT12" s="35"/>
      <c r="AU12" s="39"/>
      <c r="AV12" s="21"/>
      <c r="AW12" s="21"/>
      <c r="AX12" s="21"/>
      <c r="AY12" s="35"/>
      <c r="BC12" s="161"/>
      <c r="BD12" s="162"/>
      <c r="BE12" s="162"/>
      <c r="BF12" s="162"/>
      <c r="BG12" s="162"/>
      <c r="BH12" s="162"/>
      <c r="BI12" s="162"/>
      <c r="BJ12" s="162"/>
      <c r="BK12" s="162"/>
      <c r="BL12" s="162"/>
      <c r="BM12" s="162"/>
      <c r="BN12" s="162"/>
      <c r="BO12" s="162"/>
      <c r="BP12" s="162"/>
      <c r="BQ12" s="162"/>
      <c r="BR12" s="163"/>
    </row>
    <row r="13" spans="1:70" x14ac:dyDescent="0.3">
      <c r="A13" s="70">
        <f t="shared" si="0"/>
        <v>4</v>
      </c>
      <c r="B13" s="25"/>
      <c r="C13" s="20"/>
      <c r="D13" s="20"/>
      <c r="E13" s="20"/>
      <c r="F13" s="31"/>
      <c r="G13" s="17"/>
      <c r="H13" s="17"/>
      <c r="I13" s="152"/>
      <c r="J13" s="152"/>
      <c r="K13" s="17"/>
      <c r="L13" s="17"/>
      <c r="M13" s="25"/>
      <c r="N13" s="20"/>
      <c r="O13" s="20"/>
      <c r="P13" s="20"/>
      <c r="Q13" s="31"/>
      <c r="S13" s="144"/>
      <c r="T13" s="143"/>
      <c r="U13" s="3"/>
      <c r="V13" s="143"/>
      <c r="W13" s="145"/>
      <c r="X13" s="142"/>
      <c r="Y13" s="142"/>
      <c r="Z13" s="142"/>
      <c r="AA13" s="142"/>
      <c r="AB13" s="142"/>
      <c r="AC13" s="142"/>
      <c r="AD13" s="144"/>
      <c r="AE13" s="143"/>
      <c r="AF13" s="3"/>
      <c r="AG13" s="143"/>
      <c r="AH13" s="145"/>
      <c r="AJ13" s="144"/>
      <c r="AK13" s="143"/>
      <c r="AL13" s="143"/>
      <c r="AM13" s="143"/>
      <c r="AN13" s="145"/>
      <c r="AO13" s="8"/>
      <c r="AP13" s="142"/>
      <c r="AQ13" s="142"/>
      <c r="AR13" s="142"/>
      <c r="AS13" s="142"/>
      <c r="AT13" s="8"/>
      <c r="AU13" s="144"/>
      <c r="AV13" s="143"/>
      <c r="AW13" s="143"/>
      <c r="AX13" s="143"/>
      <c r="AY13" s="145"/>
      <c r="BC13" s="16"/>
      <c r="BD13" s="162"/>
      <c r="BE13" s="17"/>
      <c r="BF13" s="162"/>
      <c r="BG13" s="17"/>
      <c r="BH13" s="162"/>
      <c r="BI13" s="17"/>
      <c r="BJ13" s="162"/>
      <c r="BK13" s="17"/>
      <c r="BL13" s="162"/>
      <c r="BM13" s="17"/>
      <c r="BN13" s="162"/>
      <c r="BO13" s="17"/>
      <c r="BP13" s="162"/>
      <c r="BQ13" s="17"/>
      <c r="BR13" s="163"/>
    </row>
    <row r="14" spans="1:70" x14ac:dyDescent="0.3">
      <c r="A14" s="70">
        <f t="shared" si="0"/>
        <v>3</v>
      </c>
      <c r="B14" s="16"/>
      <c r="C14" s="17"/>
      <c r="D14" s="17"/>
      <c r="E14" s="17"/>
      <c r="F14" s="26"/>
      <c r="G14" s="17"/>
      <c r="H14" s="17"/>
      <c r="I14" s="156"/>
      <c r="J14" s="152"/>
      <c r="K14" s="17"/>
      <c r="L14" s="17"/>
      <c r="M14" s="16"/>
      <c r="N14" s="17"/>
      <c r="O14" s="17"/>
      <c r="P14" s="17"/>
      <c r="Q14" s="26"/>
      <c r="S14" s="149"/>
      <c r="T14" s="160"/>
      <c r="U14" s="160"/>
      <c r="V14" s="160"/>
      <c r="W14" s="150"/>
      <c r="X14" s="142"/>
      <c r="Y14" s="160"/>
      <c r="Z14" s="160"/>
      <c r="AA14" s="160"/>
      <c r="AB14" s="160"/>
      <c r="AC14" s="142"/>
      <c r="AD14" s="149"/>
      <c r="AE14" s="160"/>
      <c r="AF14" s="160"/>
      <c r="AG14" s="160"/>
      <c r="AH14" s="150"/>
      <c r="AJ14" s="149"/>
      <c r="AK14" s="128"/>
      <c r="AL14" s="128"/>
      <c r="AM14" s="6"/>
      <c r="AN14" s="150"/>
      <c r="AO14" s="8"/>
      <c r="AP14" s="6"/>
      <c r="AQ14" s="6"/>
      <c r="AR14" s="6"/>
      <c r="AS14" s="6"/>
      <c r="AT14" s="8"/>
      <c r="AU14" s="149"/>
      <c r="AV14" s="6"/>
      <c r="AW14" s="128"/>
      <c r="AX14" s="128"/>
      <c r="AY14" s="150"/>
      <c r="BC14" s="161"/>
      <c r="BD14" s="162"/>
      <c r="BE14" s="162"/>
      <c r="BF14" s="162"/>
      <c r="BG14" s="162"/>
      <c r="BH14" s="162"/>
      <c r="BI14" s="162"/>
      <c r="BJ14" s="162"/>
      <c r="BK14" s="162"/>
      <c r="BL14" s="162"/>
      <c r="BM14" s="162"/>
      <c r="BN14" s="162"/>
      <c r="BO14" s="162"/>
      <c r="BP14" s="162"/>
      <c r="BQ14" s="162"/>
      <c r="BR14" s="163"/>
    </row>
    <row r="15" spans="1:70" x14ac:dyDescent="0.3">
      <c r="A15" s="70">
        <f t="shared" si="0"/>
        <v>2</v>
      </c>
      <c r="B15" s="16"/>
      <c r="C15" s="17"/>
      <c r="D15" s="17"/>
      <c r="E15" s="17"/>
      <c r="F15" s="26"/>
      <c r="G15" s="17"/>
      <c r="H15" s="17"/>
      <c r="I15" s="152"/>
      <c r="J15" s="152"/>
      <c r="K15" s="17"/>
      <c r="L15" s="17"/>
      <c r="M15" s="16"/>
      <c r="N15" s="17"/>
      <c r="O15" s="17"/>
      <c r="P15" s="17"/>
      <c r="Q15" s="26"/>
      <c r="S15" s="11"/>
      <c r="T15" s="160"/>
      <c r="U15" s="160"/>
      <c r="V15" s="160"/>
      <c r="W15" s="29"/>
      <c r="X15" s="7"/>
      <c r="Y15" s="160"/>
      <c r="Z15" s="160"/>
      <c r="AA15" s="160"/>
      <c r="AB15" s="160"/>
      <c r="AC15" s="7"/>
      <c r="AD15" s="11"/>
      <c r="AE15" s="160"/>
      <c r="AF15" s="160"/>
      <c r="AG15" s="160"/>
      <c r="AH15" s="29"/>
      <c r="AJ15" s="149"/>
      <c r="AK15" s="121"/>
      <c r="AL15" s="121"/>
      <c r="AM15" s="128"/>
      <c r="AN15" s="150"/>
      <c r="AO15" s="8"/>
      <c r="AP15" s="128"/>
      <c r="AQ15" s="128"/>
      <c r="AR15" s="128"/>
      <c r="AS15" s="128"/>
      <c r="AT15" s="8"/>
      <c r="AU15" s="149"/>
      <c r="AV15" s="128"/>
      <c r="AW15" s="121"/>
      <c r="AX15" s="121"/>
      <c r="AY15" s="150"/>
      <c r="BC15" s="16"/>
      <c r="BD15" s="162"/>
      <c r="BE15" s="17"/>
      <c r="BF15" s="162"/>
      <c r="BG15" s="17"/>
      <c r="BH15" s="162"/>
      <c r="BI15" s="17"/>
      <c r="BJ15" s="162"/>
      <c r="BK15" s="17"/>
      <c r="BL15" s="162"/>
      <c r="BM15" s="17"/>
      <c r="BN15" s="162"/>
      <c r="BO15" s="17"/>
      <c r="BP15" s="162"/>
      <c r="BQ15" s="17"/>
      <c r="BR15" s="163"/>
    </row>
    <row r="16" spans="1:70" x14ac:dyDescent="0.3">
      <c r="A16" s="70">
        <f>+A17+1</f>
        <v>1</v>
      </c>
      <c r="B16" s="16"/>
      <c r="C16" s="17"/>
      <c r="D16" s="17"/>
      <c r="E16" s="17"/>
      <c r="F16" s="26"/>
      <c r="G16" s="17"/>
      <c r="H16" s="17"/>
      <c r="I16" s="152"/>
      <c r="J16" s="152"/>
      <c r="K16" s="17"/>
      <c r="L16" s="17"/>
      <c r="M16" s="16"/>
      <c r="N16" s="17"/>
      <c r="O16" s="17"/>
      <c r="P16" s="17"/>
      <c r="Q16" s="26"/>
      <c r="S16" s="149"/>
      <c r="T16" s="160"/>
      <c r="U16" s="160"/>
      <c r="V16" s="160"/>
      <c r="W16" s="150"/>
      <c r="X16" s="142"/>
      <c r="Y16" s="160"/>
      <c r="Z16" s="160"/>
      <c r="AA16" s="160"/>
      <c r="AB16" s="160"/>
      <c r="AC16" s="142"/>
      <c r="AD16" s="149"/>
      <c r="AE16" s="160"/>
      <c r="AF16" s="160"/>
      <c r="AG16" s="160"/>
      <c r="AH16" s="150"/>
      <c r="AJ16" s="149"/>
      <c r="AK16" s="121"/>
      <c r="AL16" s="121"/>
      <c r="AM16" s="128"/>
      <c r="AN16" s="150"/>
      <c r="AO16" s="8"/>
      <c r="AP16" s="128"/>
      <c r="AQ16" s="128"/>
      <c r="AR16" s="128"/>
      <c r="AS16" s="128"/>
      <c r="AT16" s="8"/>
      <c r="AU16" s="149"/>
      <c r="AV16" s="128"/>
      <c r="AW16" s="121"/>
      <c r="AX16" s="121"/>
      <c r="AY16" s="150"/>
      <c r="BC16" s="161"/>
      <c r="BD16" s="162"/>
      <c r="BE16" s="162"/>
      <c r="BF16" s="162"/>
      <c r="BG16" s="162"/>
      <c r="BH16" s="162"/>
      <c r="BI16" s="162"/>
      <c r="BJ16" s="162"/>
      <c r="BK16" s="162"/>
      <c r="BL16" s="162"/>
      <c r="BM16" s="162"/>
      <c r="BN16" s="162"/>
      <c r="BO16" s="162"/>
      <c r="BP16" s="162"/>
      <c r="BQ16" s="162"/>
      <c r="BR16" s="163"/>
    </row>
    <row r="17" spans="1:70" x14ac:dyDescent="0.3">
      <c r="A17" s="70">
        <v>0</v>
      </c>
      <c r="B17" s="32"/>
      <c r="C17" s="22"/>
      <c r="D17" s="22"/>
      <c r="E17" s="22"/>
      <c r="F17" s="33"/>
      <c r="G17" s="22"/>
      <c r="H17" s="22"/>
      <c r="I17" s="153"/>
      <c r="J17" s="153"/>
      <c r="K17" s="22"/>
      <c r="L17" s="22"/>
      <c r="M17" s="32"/>
      <c r="N17" s="22"/>
      <c r="O17" s="22"/>
      <c r="P17" s="22"/>
      <c r="Q17" s="33"/>
      <c r="S17" s="146"/>
      <c r="T17" s="147"/>
      <c r="U17" s="28"/>
      <c r="V17" s="147"/>
      <c r="W17" s="148"/>
      <c r="X17" s="147"/>
      <c r="Y17" s="147"/>
      <c r="Z17" s="147"/>
      <c r="AA17" s="147"/>
      <c r="AB17" s="147"/>
      <c r="AC17" s="147"/>
      <c r="AD17" s="146"/>
      <c r="AE17" s="147"/>
      <c r="AF17" s="28"/>
      <c r="AG17" s="147"/>
      <c r="AH17" s="148"/>
      <c r="AJ17" s="146"/>
      <c r="AK17" s="147"/>
      <c r="AL17" s="147"/>
      <c r="AM17" s="147"/>
      <c r="AN17" s="148"/>
      <c r="AO17" s="21"/>
      <c r="AP17" s="147"/>
      <c r="AQ17" s="147"/>
      <c r="AR17" s="147"/>
      <c r="AS17" s="147"/>
      <c r="AT17" s="21"/>
      <c r="AU17" s="146"/>
      <c r="AV17" s="147"/>
      <c r="AW17" s="147"/>
      <c r="AX17" s="147"/>
      <c r="AY17" s="148"/>
      <c r="BC17" s="32"/>
      <c r="BD17" s="167"/>
      <c r="BE17" s="22"/>
      <c r="BF17" s="167"/>
      <c r="BG17" s="22"/>
      <c r="BH17" s="167"/>
      <c r="BI17" s="22"/>
      <c r="BJ17" s="167"/>
      <c r="BK17" s="22"/>
      <c r="BL17" s="167"/>
      <c r="BM17" s="22"/>
      <c r="BN17" s="167"/>
      <c r="BO17" s="22"/>
      <c r="BP17" s="167"/>
      <c r="BQ17" s="22"/>
      <c r="BR17" s="168"/>
    </row>
    <row r="18" spans="1:70" x14ac:dyDescent="0.3">
      <c r="B18" s="70">
        <v>0</v>
      </c>
      <c r="C18" s="70">
        <f>B18+1</f>
        <v>1</v>
      </c>
      <c r="D18" s="70">
        <f t="shared" ref="D18:Q18" si="1">C18+1</f>
        <v>2</v>
      </c>
      <c r="E18" s="70">
        <f t="shared" si="1"/>
        <v>3</v>
      </c>
      <c r="F18" s="70">
        <f t="shared" si="1"/>
        <v>4</v>
      </c>
      <c r="G18" s="70">
        <f t="shared" si="1"/>
        <v>5</v>
      </c>
      <c r="H18" s="70">
        <f t="shared" si="1"/>
        <v>6</v>
      </c>
      <c r="I18" s="70">
        <f t="shared" si="1"/>
        <v>7</v>
      </c>
      <c r="J18" s="70">
        <f t="shared" si="1"/>
        <v>8</v>
      </c>
      <c r="K18" s="70">
        <f t="shared" si="1"/>
        <v>9</v>
      </c>
      <c r="L18" s="70">
        <f t="shared" si="1"/>
        <v>10</v>
      </c>
      <c r="M18" s="70">
        <f t="shared" si="1"/>
        <v>11</v>
      </c>
      <c r="N18" s="70">
        <f t="shared" si="1"/>
        <v>12</v>
      </c>
      <c r="O18" s="70">
        <f t="shared" si="1"/>
        <v>13</v>
      </c>
      <c r="P18" s="70">
        <f t="shared" si="1"/>
        <v>14</v>
      </c>
      <c r="Q18" s="70">
        <f t="shared" si="1"/>
        <v>15</v>
      </c>
      <c r="R18" s="70"/>
    </row>
    <row r="19" spans="1:70" x14ac:dyDescent="0.3">
      <c r="X19" s="169"/>
      <c r="Y19" t="s">
        <v>333</v>
      </c>
      <c r="AJ19" s="144"/>
      <c r="AK19" s="143"/>
      <c r="AL19" s="143"/>
      <c r="AM19" s="143"/>
      <c r="AN19" s="145"/>
      <c r="AO19" s="38"/>
      <c r="AP19" s="143"/>
      <c r="AQ19" s="143"/>
      <c r="AR19" s="143"/>
      <c r="AS19" s="143"/>
      <c r="AT19" s="37"/>
      <c r="AU19" s="144"/>
      <c r="AV19" s="143"/>
      <c r="AW19" s="143"/>
      <c r="AX19" s="143"/>
      <c r="AY19" s="145"/>
    </row>
    <row r="20" spans="1:70" x14ac:dyDescent="0.3">
      <c r="V20" s="170" t="s">
        <v>336</v>
      </c>
      <c r="W20" s="157"/>
      <c r="X20" s="132"/>
      <c r="AJ20" s="149"/>
      <c r="AK20" s="121"/>
      <c r="AL20" s="121"/>
      <c r="AM20" s="128"/>
      <c r="AN20" s="150"/>
      <c r="AO20" s="12"/>
      <c r="AP20" s="128"/>
      <c r="AQ20" s="128"/>
      <c r="AR20" s="128"/>
      <c r="AS20" s="128"/>
      <c r="AT20" s="24"/>
      <c r="AU20" s="149"/>
      <c r="AV20" s="128"/>
      <c r="AW20" s="121"/>
      <c r="AX20" s="121"/>
      <c r="AY20" s="150"/>
    </row>
    <row r="21" spans="1:70" x14ac:dyDescent="0.3">
      <c r="F21" s="34"/>
      <c r="G21" s="34"/>
      <c r="H21" s="34"/>
      <c r="I21" s="34"/>
      <c r="J21" s="34"/>
      <c r="K21" s="34"/>
      <c r="L21" s="34"/>
      <c r="M21" s="34"/>
      <c r="V21" s="170" t="s">
        <v>337</v>
      </c>
      <c r="W21" s="171">
        <v>3</v>
      </c>
      <c r="X21" s="132"/>
      <c r="AJ21" s="149"/>
      <c r="AK21" s="121"/>
      <c r="AL21" s="7"/>
      <c r="AM21" s="128"/>
      <c r="AN21" s="150"/>
      <c r="AO21" s="12"/>
      <c r="AP21" s="128"/>
      <c r="AQ21" s="128"/>
      <c r="AR21" s="128"/>
      <c r="AS21" s="128"/>
      <c r="AT21" s="24"/>
      <c r="AU21" s="149"/>
      <c r="AV21" s="182"/>
      <c r="AW21" s="7"/>
      <c r="AX21" s="121"/>
      <c r="AY21" s="150"/>
    </row>
    <row r="22" spans="1:70" x14ac:dyDescent="0.3">
      <c r="F22" s="34"/>
      <c r="G22" s="34"/>
      <c r="H22" s="34"/>
      <c r="I22" s="34"/>
      <c r="J22" s="34"/>
      <c r="K22" s="34"/>
      <c r="L22" s="34"/>
      <c r="M22" s="34"/>
      <c r="V22" s="170"/>
      <c r="W22" s="159"/>
      <c r="X22" s="132"/>
      <c r="Y22" t="s">
        <v>334</v>
      </c>
      <c r="AJ22" s="149"/>
      <c r="AK22" s="128"/>
      <c r="AL22" s="128"/>
      <c r="AM22" s="45"/>
      <c r="AN22" s="175"/>
      <c r="AO22" s="174"/>
      <c r="AP22" s="45"/>
      <c r="AQ22" s="6"/>
      <c r="AR22" s="6"/>
      <c r="AS22" s="45"/>
      <c r="AT22" s="172"/>
      <c r="AU22" s="178"/>
      <c r="AV22" s="45"/>
      <c r="AW22" s="128"/>
      <c r="AX22" s="128"/>
      <c r="AY22" s="150"/>
    </row>
    <row r="23" spans="1:70" x14ac:dyDescent="0.3">
      <c r="F23" s="34"/>
      <c r="G23" s="34"/>
      <c r="H23" s="34"/>
      <c r="I23" s="34"/>
      <c r="J23" s="34"/>
      <c r="K23" s="34"/>
      <c r="L23" s="34"/>
      <c r="M23" s="34"/>
      <c r="V23" s="170"/>
      <c r="W23" s="159"/>
      <c r="X23" s="169"/>
      <c r="Y23" t="s">
        <v>333</v>
      </c>
      <c r="AJ23" s="146"/>
      <c r="AK23" s="147"/>
      <c r="AL23" s="147"/>
      <c r="AM23" s="177"/>
      <c r="AN23" s="176"/>
      <c r="AO23" s="39"/>
      <c r="AP23" s="14"/>
      <c r="AQ23" s="14"/>
      <c r="AR23" s="14"/>
      <c r="AS23" s="14"/>
      <c r="AT23" s="35"/>
      <c r="AU23" s="179"/>
      <c r="AV23" s="177"/>
      <c r="AW23" s="147"/>
      <c r="AX23" s="147"/>
      <c r="AY23" s="148"/>
    </row>
    <row r="24" spans="1:70" x14ac:dyDescent="0.3">
      <c r="F24" s="34"/>
      <c r="G24" s="34"/>
      <c r="H24" s="34"/>
      <c r="I24" s="34"/>
      <c r="J24" s="34"/>
      <c r="K24" s="34"/>
      <c r="L24" s="34"/>
      <c r="M24" s="34"/>
      <c r="V24" s="170"/>
      <c r="W24" s="159"/>
      <c r="X24" s="132"/>
      <c r="AJ24" s="38"/>
      <c r="AK24" s="4"/>
      <c r="AL24" s="4"/>
      <c r="AM24" s="181"/>
      <c r="AN24" s="37"/>
      <c r="AO24" s="8"/>
      <c r="AP24" s="8"/>
      <c r="AQ24" s="8"/>
      <c r="AR24" s="8"/>
      <c r="AS24" s="8"/>
      <c r="AT24" s="8"/>
      <c r="AU24" s="38"/>
      <c r="AV24" s="181"/>
      <c r="AW24" s="4"/>
      <c r="AX24" s="4"/>
      <c r="AY24" s="37"/>
    </row>
    <row r="25" spans="1:70" x14ac:dyDescent="0.3">
      <c r="F25" s="34"/>
      <c r="G25" s="34"/>
      <c r="H25" s="34"/>
      <c r="I25" s="34"/>
      <c r="J25" s="34"/>
      <c r="K25" s="34"/>
      <c r="L25" s="34"/>
      <c r="M25" s="34"/>
      <c r="V25" s="170" t="s">
        <v>338</v>
      </c>
      <c r="W25" s="159"/>
      <c r="X25" s="132"/>
      <c r="AJ25" s="149"/>
      <c r="AK25" s="128"/>
      <c r="AL25" s="128"/>
      <c r="AM25" s="45"/>
      <c r="AN25" s="9"/>
      <c r="AO25" s="8"/>
      <c r="AP25" s="6"/>
      <c r="AQ25" s="6"/>
      <c r="AR25" s="6"/>
      <c r="AS25" s="6"/>
      <c r="AT25" s="8"/>
      <c r="AU25" s="10"/>
      <c r="AV25" s="45"/>
      <c r="AW25" s="128"/>
      <c r="AX25" s="128"/>
      <c r="AY25" s="150"/>
    </row>
    <row r="26" spans="1:70" x14ac:dyDescent="0.3">
      <c r="F26" s="34"/>
      <c r="G26" s="34"/>
      <c r="H26" s="34"/>
      <c r="I26" s="34"/>
      <c r="J26" s="34"/>
      <c r="K26" s="34"/>
      <c r="L26" s="34"/>
      <c r="M26" s="34"/>
      <c r="V26" s="170" t="s">
        <v>337</v>
      </c>
      <c r="W26" s="171">
        <v>2</v>
      </c>
      <c r="X26" s="132"/>
      <c r="Y26" t="s">
        <v>335</v>
      </c>
      <c r="AJ26" s="149"/>
      <c r="AK26" s="128"/>
      <c r="AL26" s="128"/>
      <c r="AM26" s="6"/>
      <c r="AN26" s="9"/>
      <c r="AO26" s="8"/>
      <c r="AP26" s="6"/>
      <c r="AQ26" s="6"/>
      <c r="AR26" s="6"/>
      <c r="AS26" s="6"/>
      <c r="AT26" s="8"/>
      <c r="AU26" s="10"/>
      <c r="AV26" s="6"/>
      <c r="AW26" s="128"/>
      <c r="AX26" s="128"/>
      <c r="AY26" s="150"/>
    </row>
    <row r="27" spans="1:70" x14ac:dyDescent="0.3">
      <c r="F27" s="34"/>
      <c r="G27" s="34"/>
      <c r="H27" s="34"/>
      <c r="I27" s="34"/>
      <c r="J27" s="34"/>
      <c r="K27" s="34"/>
      <c r="L27" s="34"/>
      <c r="M27" s="34"/>
      <c r="V27" s="170" t="s">
        <v>295</v>
      </c>
      <c r="W27" s="36"/>
      <c r="X27" s="169"/>
      <c r="Y27" t="s">
        <v>333</v>
      </c>
      <c r="AJ27" s="149"/>
      <c r="AK27" s="128"/>
      <c r="AL27" s="128"/>
      <c r="AM27" s="6"/>
      <c r="AN27" s="9"/>
      <c r="AO27" s="8"/>
      <c r="AP27" s="6"/>
      <c r="AQ27" s="6"/>
      <c r="AR27" s="6"/>
      <c r="AS27" s="6"/>
      <c r="AT27" s="8"/>
      <c r="AU27" s="10"/>
      <c r="AV27" s="6"/>
      <c r="AW27" s="128"/>
      <c r="AX27" s="128"/>
      <c r="AY27" s="150"/>
    </row>
    <row r="28" spans="1:70" x14ac:dyDescent="0.3">
      <c r="F28" s="34"/>
      <c r="G28" s="34"/>
      <c r="H28" s="34"/>
      <c r="I28" s="34"/>
      <c r="J28" s="34"/>
      <c r="K28" s="34"/>
      <c r="L28" s="34"/>
      <c r="M28" s="34"/>
      <c r="V28" s="170"/>
      <c r="W28" s="69"/>
      <c r="X28" s="132"/>
      <c r="AJ28" s="149"/>
      <c r="AK28" s="128"/>
      <c r="AL28" s="128"/>
      <c r="AM28" s="45"/>
      <c r="AN28" s="9"/>
      <c r="AO28" s="8"/>
      <c r="AP28" s="6"/>
      <c r="AQ28" s="6"/>
      <c r="AR28" s="6"/>
      <c r="AS28" s="6"/>
      <c r="AT28" s="8"/>
      <c r="AU28" s="10"/>
      <c r="AV28" s="45"/>
      <c r="AW28" s="128"/>
      <c r="AX28" s="128"/>
      <c r="AY28" s="150"/>
    </row>
    <row r="29" spans="1:70" x14ac:dyDescent="0.3">
      <c r="F29" s="34"/>
      <c r="G29" s="34"/>
      <c r="H29" s="34"/>
      <c r="I29" s="34"/>
      <c r="J29" s="34"/>
      <c r="K29" s="34"/>
      <c r="L29" s="34"/>
      <c r="M29" s="34"/>
      <c r="V29" s="116"/>
      <c r="W29" s="69"/>
      <c r="X29" s="132"/>
      <c r="AJ29" s="39"/>
      <c r="AK29" s="21"/>
      <c r="AL29" s="21"/>
      <c r="AM29" s="173"/>
      <c r="AN29" s="35"/>
      <c r="AO29" s="8"/>
      <c r="AP29" s="8"/>
      <c r="AQ29" s="8"/>
      <c r="AR29" s="8"/>
      <c r="AS29" s="8"/>
      <c r="AT29" s="8"/>
      <c r="AU29" s="39"/>
      <c r="AV29" s="173"/>
      <c r="AW29" s="21"/>
      <c r="AX29" s="21"/>
      <c r="AY29" s="35"/>
    </row>
    <row r="30" spans="1:70" x14ac:dyDescent="0.3">
      <c r="F30" s="34"/>
      <c r="G30" s="34"/>
      <c r="H30" s="34"/>
      <c r="I30" s="34"/>
      <c r="J30" s="34"/>
      <c r="K30" s="34"/>
      <c r="L30" s="34"/>
      <c r="M30" s="34"/>
      <c r="V30" s="116" t="s">
        <v>339</v>
      </c>
      <c r="W30" s="69"/>
      <c r="X30" s="132"/>
      <c r="Y30" t="s">
        <v>335</v>
      </c>
      <c r="AJ30" s="149"/>
      <c r="AK30" s="142"/>
      <c r="AL30" s="142"/>
      <c r="AM30" s="180"/>
      <c r="AN30" s="180"/>
      <c r="AO30" s="38"/>
      <c r="AP30" s="2"/>
      <c r="AQ30" s="2"/>
      <c r="AR30" s="2"/>
      <c r="AS30" s="2"/>
      <c r="AT30" s="37"/>
      <c r="AU30" s="180"/>
      <c r="AV30" s="180"/>
      <c r="AW30" s="142"/>
      <c r="AX30" s="142"/>
      <c r="AY30" s="150"/>
    </row>
    <row r="31" spans="1:70" x14ac:dyDescent="0.3">
      <c r="V31" s="116" t="s">
        <v>340</v>
      </c>
      <c r="W31" s="158"/>
      <c r="X31" s="169"/>
      <c r="Y31" t="s">
        <v>333</v>
      </c>
      <c r="AJ31" s="149"/>
      <c r="AK31" s="128"/>
      <c r="AL31" s="128"/>
      <c r="AM31" s="45"/>
      <c r="AN31" s="180"/>
      <c r="AO31" s="174"/>
      <c r="AP31" s="45"/>
      <c r="AQ31" s="6"/>
      <c r="AR31" s="6"/>
      <c r="AS31" s="45"/>
      <c r="AT31" s="172"/>
      <c r="AU31" s="180"/>
      <c r="AV31" s="45"/>
      <c r="AW31" s="128"/>
      <c r="AX31" s="128"/>
      <c r="AY31" s="150"/>
    </row>
    <row r="32" spans="1:70" x14ac:dyDescent="0.3">
      <c r="V32" s="116" t="s">
        <v>337</v>
      </c>
      <c r="W32" s="171">
        <v>1</v>
      </c>
      <c r="AJ32" s="149"/>
      <c r="AK32" s="121"/>
      <c r="AL32" s="7"/>
      <c r="AM32" s="128"/>
      <c r="AN32" s="142"/>
      <c r="AO32" s="12"/>
      <c r="AP32" s="128"/>
      <c r="AQ32" s="128"/>
      <c r="AR32" s="128"/>
      <c r="AS32" s="128"/>
      <c r="AT32" s="24"/>
      <c r="AU32" s="142"/>
      <c r="AV32" s="128"/>
      <c r="AW32" s="7"/>
      <c r="AX32" s="121"/>
      <c r="AY32" s="150"/>
    </row>
    <row r="33" spans="36:51" x14ac:dyDescent="0.3">
      <c r="AJ33" s="149"/>
      <c r="AK33" s="121"/>
      <c r="AL33" s="121"/>
      <c r="AM33" s="128"/>
      <c r="AN33" s="142"/>
      <c r="AO33" s="12"/>
      <c r="AP33" s="128"/>
      <c r="AQ33" s="128"/>
      <c r="AR33" s="128"/>
      <c r="AS33" s="128"/>
      <c r="AT33" s="24"/>
      <c r="AU33" s="142"/>
      <c r="AV33" s="128"/>
      <c r="AW33" s="121"/>
      <c r="AX33" s="121"/>
      <c r="AY33" s="150"/>
    </row>
    <row r="34" spans="36:51" x14ac:dyDescent="0.3">
      <c r="AJ34" s="146"/>
      <c r="AK34" s="147"/>
      <c r="AL34" s="147"/>
      <c r="AM34" s="147"/>
      <c r="AN34" s="147"/>
      <c r="AO34" s="39"/>
      <c r="AP34" s="147"/>
      <c r="AQ34" s="147"/>
      <c r="AR34" s="147"/>
      <c r="AS34" s="147"/>
      <c r="AT34" s="35"/>
      <c r="AU34" s="147"/>
      <c r="AV34" s="147"/>
      <c r="AW34" s="147"/>
      <c r="AX34" s="147"/>
      <c r="AY34" s="148"/>
    </row>
  </sheetData>
  <pageMargins left="0.7" right="0.7" top="0.75" bottom="0.75" header="0.3" footer="0.3"/>
  <pageSetup orientation="portrait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35"/>
  <sheetViews>
    <sheetView workbookViewId="0">
      <selection activeCell="AI26" sqref="AI26"/>
    </sheetView>
  </sheetViews>
  <sheetFormatPr defaultColWidth="2.77734375" defaultRowHeight="14.4" x14ac:dyDescent="0.3"/>
  <sheetData>
    <row r="1" spans="1:71" x14ac:dyDescent="0.3">
      <c r="A1" s="70"/>
    </row>
    <row r="2" spans="1:71" x14ac:dyDescent="0.3">
      <c r="A2" s="70">
        <f t="shared" ref="A2:A15" si="0">+A3+1</f>
        <v>15</v>
      </c>
      <c r="B2" s="118"/>
      <c r="C2" s="119"/>
      <c r="D2" s="119"/>
      <c r="E2" s="20"/>
      <c r="F2" s="20"/>
      <c r="G2" s="20"/>
      <c r="H2" s="20"/>
      <c r="I2" s="20"/>
      <c r="J2" s="20"/>
      <c r="K2" s="20"/>
      <c r="L2" s="20"/>
      <c r="M2" s="20"/>
      <c r="N2" s="20"/>
      <c r="O2" s="119"/>
      <c r="P2" s="119"/>
      <c r="Q2" s="122"/>
      <c r="S2" s="70">
        <f t="shared" ref="S2:S15" si="1">+S3+1</f>
        <v>15</v>
      </c>
      <c r="T2" s="118"/>
      <c r="U2" s="119"/>
      <c r="V2" s="119"/>
      <c r="W2" s="131"/>
      <c r="X2" s="137"/>
      <c r="Y2" s="131"/>
      <c r="Z2" s="131"/>
      <c r="AA2" s="131"/>
      <c r="AB2" s="131"/>
      <c r="AC2" s="131"/>
      <c r="AD2" s="131"/>
      <c r="AE2" s="137"/>
      <c r="AF2" s="131"/>
      <c r="AG2" s="119"/>
      <c r="AH2" s="119"/>
      <c r="AI2" s="122"/>
      <c r="AK2" s="70">
        <f t="shared" ref="AK2:AK15" si="2">+AK3+1</f>
        <v>15</v>
      </c>
      <c r="AL2" s="118"/>
      <c r="AM2" s="119"/>
      <c r="AN2" s="119"/>
      <c r="AO2" s="131"/>
      <c r="AP2" s="131"/>
      <c r="AQ2" s="131"/>
      <c r="AR2" s="131"/>
      <c r="AS2" s="131"/>
      <c r="AT2" s="131"/>
      <c r="AU2" s="131"/>
      <c r="AV2" s="131"/>
      <c r="AW2" s="131"/>
      <c r="AX2" s="131"/>
      <c r="AY2" s="119"/>
      <c r="AZ2" s="119"/>
      <c r="BA2" s="122"/>
      <c r="BC2" s="70">
        <f t="shared" ref="BC2:BC15" si="3">+BC3+1</f>
        <v>15</v>
      </c>
      <c r="BD2" s="118"/>
      <c r="BE2" s="119"/>
      <c r="BF2" s="4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4"/>
      <c r="BR2" s="119"/>
      <c r="BS2" s="122"/>
    </row>
    <row r="3" spans="1:71" x14ac:dyDescent="0.3">
      <c r="A3" s="70">
        <f t="shared" si="0"/>
        <v>14</v>
      </c>
      <c r="B3" s="120"/>
      <c r="C3" s="121"/>
      <c r="D3" s="8"/>
      <c r="E3" s="17"/>
      <c r="F3" s="17"/>
      <c r="G3" s="17"/>
      <c r="H3" s="17"/>
      <c r="I3" s="17"/>
      <c r="J3" s="17"/>
      <c r="K3" s="17"/>
      <c r="L3" s="17"/>
      <c r="M3" s="17"/>
      <c r="N3" s="17"/>
      <c r="O3" s="8"/>
      <c r="P3" s="121"/>
      <c r="Q3" s="123"/>
      <c r="S3" s="70">
        <f t="shared" si="1"/>
        <v>14</v>
      </c>
      <c r="T3" s="120"/>
      <c r="U3" s="121"/>
      <c r="V3" s="121"/>
      <c r="W3" s="128"/>
      <c r="X3" s="128"/>
      <c r="Y3" s="128"/>
      <c r="Z3" s="128"/>
      <c r="AA3" s="128"/>
      <c r="AB3" s="128"/>
      <c r="AC3" s="128"/>
      <c r="AD3" s="128"/>
      <c r="AE3" s="128"/>
      <c r="AF3" s="128"/>
      <c r="AG3" s="121"/>
      <c r="AH3" s="121"/>
      <c r="AI3" s="123"/>
      <c r="AK3" s="70">
        <f t="shared" si="2"/>
        <v>14</v>
      </c>
      <c r="AL3" s="120"/>
      <c r="AM3" s="121"/>
      <c r="AN3" s="121"/>
      <c r="AO3" s="128"/>
      <c r="AP3" s="128"/>
      <c r="AQ3" s="128"/>
      <c r="AR3" s="128"/>
      <c r="AS3" s="128"/>
      <c r="AT3" s="128"/>
      <c r="AU3" s="128"/>
      <c r="AV3" s="128"/>
      <c r="AW3" s="128"/>
      <c r="AX3" s="128"/>
      <c r="AY3" s="121"/>
      <c r="AZ3" s="121"/>
      <c r="BA3" s="123"/>
      <c r="BC3" s="70">
        <f t="shared" si="3"/>
        <v>14</v>
      </c>
      <c r="BD3" s="120"/>
      <c r="BE3" s="121"/>
      <c r="BF3" s="8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8"/>
      <c r="BR3" s="121"/>
      <c r="BS3" s="123"/>
    </row>
    <row r="4" spans="1:71" x14ac:dyDescent="0.3">
      <c r="A4" s="70">
        <f t="shared" si="0"/>
        <v>13</v>
      </c>
      <c r="B4" s="120"/>
      <c r="C4" s="8"/>
      <c r="D4" s="8"/>
      <c r="E4" s="17"/>
      <c r="F4" s="17"/>
      <c r="G4" s="17"/>
      <c r="H4" s="17"/>
      <c r="I4" s="17"/>
      <c r="J4" s="17"/>
      <c r="K4" s="17"/>
      <c r="L4" s="17"/>
      <c r="M4" s="17"/>
      <c r="N4" s="17"/>
      <c r="O4" s="121"/>
      <c r="P4" s="8"/>
      <c r="Q4" s="123"/>
      <c r="S4" s="70">
        <f t="shared" si="1"/>
        <v>13</v>
      </c>
      <c r="T4" s="120"/>
      <c r="U4" s="121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24"/>
      <c r="AK4" s="70">
        <f t="shared" si="2"/>
        <v>13</v>
      </c>
      <c r="AL4" s="120"/>
      <c r="AM4" s="121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24"/>
      <c r="BC4" s="70">
        <f t="shared" si="3"/>
        <v>13</v>
      </c>
      <c r="BD4" s="12"/>
      <c r="BE4" s="8"/>
      <c r="BF4" s="8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8"/>
      <c r="BR4" s="8"/>
      <c r="BS4" s="24"/>
    </row>
    <row r="5" spans="1:71" x14ac:dyDescent="0.3">
      <c r="A5" s="70">
        <f t="shared" si="0"/>
        <v>12</v>
      </c>
      <c r="B5" s="127"/>
      <c r="C5" s="128"/>
      <c r="D5" s="128"/>
      <c r="E5" s="17"/>
      <c r="F5" s="17"/>
      <c r="G5" s="17"/>
      <c r="H5" s="17"/>
      <c r="I5" s="17"/>
      <c r="J5" s="17"/>
      <c r="K5" s="17"/>
      <c r="L5" s="17"/>
      <c r="M5" s="17"/>
      <c r="N5" s="17"/>
      <c r="O5" s="128"/>
      <c r="P5" s="128"/>
      <c r="Q5" s="130"/>
      <c r="S5" s="70">
        <f t="shared" si="1"/>
        <v>12</v>
      </c>
      <c r="T5" s="127"/>
      <c r="U5" s="128"/>
      <c r="V5" s="8"/>
      <c r="W5" s="6"/>
      <c r="X5" s="6"/>
      <c r="Y5" s="6"/>
      <c r="Z5" s="6"/>
      <c r="AA5" s="6"/>
      <c r="AB5" s="6"/>
      <c r="AC5" s="6"/>
      <c r="AD5" s="6"/>
      <c r="AE5" s="6"/>
      <c r="AF5" s="6"/>
      <c r="AG5" s="17"/>
      <c r="AH5" s="17"/>
      <c r="AI5" s="26"/>
      <c r="AK5" s="70">
        <f t="shared" si="2"/>
        <v>12</v>
      </c>
      <c r="AL5" s="127"/>
      <c r="AM5" s="128"/>
      <c r="AN5" s="8"/>
      <c r="AO5" s="6"/>
      <c r="AP5" s="6"/>
      <c r="AQ5" s="6"/>
      <c r="AR5" s="6"/>
      <c r="AS5" s="6"/>
      <c r="AT5" s="6"/>
      <c r="AU5" s="6"/>
      <c r="AV5" s="6"/>
      <c r="AW5" s="6"/>
      <c r="AX5" s="6"/>
      <c r="AY5" s="17"/>
      <c r="AZ5" s="17"/>
      <c r="BA5" s="26"/>
      <c r="BC5" s="70">
        <f t="shared" si="3"/>
        <v>12</v>
      </c>
      <c r="BD5" s="16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26"/>
    </row>
    <row r="6" spans="1:71" x14ac:dyDescent="0.3">
      <c r="A6" s="70">
        <f t="shared" si="0"/>
        <v>11</v>
      </c>
      <c r="B6" s="127"/>
      <c r="C6" s="128"/>
      <c r="D6" s="128"/>
      <c r="E6" s="17"/>
      <c r="F6" s="17"/>
      <c r="G6" s="17"/>
      <c r="H6" s="17"/>
      <c r="I6" s="17"/>
      <c r="J6" s="17"/>
      <c r="K6" s="17"/>
      <c r="L6" s="17"/>
      <c r="M6" s="17"/>
      <c r="N6" s="17"/>
      <c r="O6" s="128"/>
      <c r="P6" s="128"/>
      <c r="Q6" s="130"/>
      <c r="S6" s="70">
        <f t="shared" si="1"/>
        <v>11</v>
      </c>
      <c r="T6" s="136"/>
      <c r="U6" s="128"/>
      <c r="V6" s="8"/>
      <c r="W6" s="6"/>
      <c r="X6" s="6"/>
      <c r="Y6" s="6"/>
      <c r="Z6" s="6"/>
      <c r="AA6" s="6"/>
      <c r="AB6" s="6"/>
      <c r="AC6" s="6"/>
      <c r="AD6" s="6"/>
      <c r="AE6" s="6"/>
      <c r="AF6" s="6"/>
      <c r="AG6" s="17"/>
      <c r="AH6" s="17"/>
      <c r="AI6" s="26"/>
      <c r="AK6" s="70">
        <f t="shared" si="2"/>
        <v>11</v>
      </c>
      <c r="AL6" s="127"/>
      <c r="AM6" s="128"/>
      <c r="AN6" s="8"/>
      <c r="AO6" s="6"/>
      <c r="AP6" s="6"/>
      <c r="AQ6" s="6"/>
      <c r="AR6" s="6"/>
      <c r="AS6" s="6"/>
      <c r="AT6" s="6"/>
      <c r="AU6" s="6"/>
      <c r="AV6" s="6"/>
      <c r="AW6" s="6"/>
      <c r="AX6" s="6"/>
      <c r="AY6" s="17"/>
      <c r="AZ6" s="17"/>
      <c r="BA6" s="26"/>
      <c r="BC6" s="70">
        <f t="shared" si="3"/>
        <v>11</v>
      </c>
      <c r="BD6" s="16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26"/>
    </row>
    <row r="7" spans="1:71" x14ac:dyDescent="0.3">
      <c r="A7" s="70">
        <f t="shared" si="0"/>
        <v>10</v>
      </c>
      <c r="B7" s="127"/>
      <c r="C7" s="128"/>
      <c r="D7" s="8"/>
      <c r="E7" s="17"/>
      <c r="F7" s="17"/>
      <c r="G7" s="17"/>
      <c r="H7" s="17"/>
      <c r="I7" s="17"/>
      <c r="J7" s="17"/>
      <c r="K7" s="17"/>
      <c r="L7" s="17"/>
      <c r="M7" s="17"/>
      <c r="N7" s="17"/>
      <c r="O7" s="8"/>
      <c r="P7" s="128"/>
      <c r="Q7" s="130"/>
      <c r="S7" s="70">
        <f t="shared" si="1"/>
        <v>10</v>
      </c>
      <c r="T7" s="127"/>
      <c r="U7" s="128"/>
      <c r="V7" s="8"/>
      <c r="W7" s="6"/>
      <c r="X7" s="6"/>
      <c r="Y7" s="6"/>
      <c r="Z7" s="6"/>
      <c r="AA7" s="6"/>
      <c r="AB7" s="6"/>
      <c r="AC7" s="6"/>
      <c r="AD7" s="6"/>
      <c r="AE7" s="6"/>
      <c r="AF7" s="6"/>
      <c r="AG7" s="17"/>
      <c r="AH7" s="17"/>
      <c r="AI7" s="26"/>
      <c r="AK7" s="70">
        <f t="shared" si="2"/>
        <v>10</v>
      </c>
      <c r="AL7" s="127"/>
      <c r="AM7" s="128"/>
      <c r="AN7" s="8"/>
      <c r="AO7" s="6"/>
      <c r="AP7" s="6"/>
      <c r="AQ7" s="6"/>
      <c r="AR7" s="6"/>
      <c r="AS7" s="6"/>
      <c r="AT7" s="6"/>
      <c r="AU7" s="6"/>
      <c r="AV7" s="6"/>
      <c r="AW7" s="6"/>
      <c r="AX7" s="6"/>
      <c r="AY7" s="17"/>
      <c r="AZ7" s="17"/>
      <c r="BA7" s="26"/>
      <c r="BC7" s="70">
        <f t="shared" si="3"/>
        <v>10</v>
      </c>
      <c r="BD7" s="16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26"/>
    </row>
    <row r="8" spans="1:71" x14ac:dyDescent="0.3">
      <c r="A8" s="70">
        <f t="shared" si="0"/>
        <v>9</v>
      </c>
      <c r="B8" s="127"/>
      <c r="C8" s="128"/>
      <c r="D8" s="8"/>
      <c r="E8" s="17"/>
      <c r="F8" s="17"/>
      <c r="G8" s="17"/>
      <c r="H8" s="17"/>
      <c r="I8" s="17"/>
      <c r="J8" s="17"/>
      <c r="K8" s="17"/>
      <c r="L8" s="17"/>
      <c r="M8" s="17"/>
      <c r="N8" s="17"/>
      <c r="O8" s="128"/>
      <c r="P8" s="8"/>
      <c r="Q8" s="130"/>
      <c r="S8" s="70">
        <f t="shared" si="1"/>
        <v>9</v>
      </c>
      <c r="T8" s="127"/>
      <c r="U8" s="128"/>
      <c r="V8" s="8"/>
      <c r="W8" s="6"/>
      <c r="X8" s="6"/>
      <c r="Y8" s="6"/>
      <c r="Z8" s="6"/>
      <c r="AA8" s="6"/>
      <c r="AB8" s="6"/>
      <c r="AC8" s="6"/>
      <c r="AD8" s="6"/>
      <c r="AE8" s="6"/>
      <c r="AF8" s="6"/>
      <c r="AG8" s="17"/>
      <c r="AH8" s="17"/>
      <c r="AI8" s="26"/>
      <c r="AK8" s="70">
        <f t="shared" si="2"/>
        <v>9</v>
      </c>
      <c r="AL8" s="127"/>
      <c r="AM8" s="128"/>
      <c r="AN8" s="8"/>
      <c r="AO8" s="6"/>
      <c r="AP8" s="6"/>
      <c r="AQ8" s="6"/>
      <c r="AR8" s="6"/>
      <c r="AS8" s="6"/>
      <c r="AT8" s="6"/>
      <c r="AU8" s="6"/>
      <c r="AV8" s="6"/>
      <c r="AW8" s="6"/>
      <c r="AX8" s="6"/>
      <c r="AY8" s="17"/>
      <c r="AZ8" s="17"/>
      <c r="BA8" s="26"/>
      <c r="BC8" s="70">
        <f t="shared" si="3"/>
        <v>9</v>
      </c>
      <c r="BD8" s="16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26"/>
    </row>
    <row r="9" spans="1:71" x14ac:dyDescent="0.3">
      <c r="A9" s="70">
        <f t="shared" si="0"/>
        <v>8</v>
      </c>
      <c r="B9" s="127"/>
      <c r="C9" s="128"/>
      <c r="D9" s="128"/>
      <c r="E9" s="17"/>
      <c r="F9" s="17"/>
      <c r="G9" s="17"/>
      <c r="H9" s="17"/>
      <c r="I9" s="17"/>
      <c r="J9" s="17"/>
      <c r="K9" s="17"/>
      <c r="L9" s="17"/>
      <c r="M9" s="17"/>
      <c r="N9" s="17"/>
      <c r="O9" s="128"/>
      <c r="P9" s="128"/>
      <c r="Q9" s="130"/>
      <c r="S9" s="70">
        <f t="shared" si="1"/>
        <v>8</v>
      </c>
      <c r="T9" s="127"/>
      <c r="U9" s="128"/>
      <c r="V9" s="8"/>
      <c r="W9" s="6"/>
      <c r="X9" s="6"/>
      <c r="Y9" s="6"/>
      <c r="Z9" s="6"/>
      <c r="AA9" s="6"/>
      <c r="AB9" s="6"/>
      <c r="AC9" s="6"/>
      <c r="AD9" s="6"/>
      <c r="AE9" s="6"/>
      <c r="AF9" s="6"/>
      <c r="AG9" s="17"/>
      <c r="AH9" s="17"/>
      <c r="AI9" s="26"/>
      <c r="AK9" s="70">
        <f t="shared" si="2"/>
        <v>8</v>
      </c>
      <c r="AL9" s="127"/>
      <c r="AM9" s="128"/>
      <c r="AN9" s="8"/>
      <c r="AO9" s="6"/>
      <c r="AP9" s="6"/>
      <c r="AQ9" s="6"/>
      <c r="AR9" s="6"/>
      <c r="AS9" s="6"/>
      <c r="AT9" s="6"/>
      <c r="AU9" s="6"/>
      <c r="AV9" s="6"/>
      <c r="AW9" s="6"/>
      <c r="AX9" s="6"/>
      <c r="AY9" s="17"/>
      <c r="AZ9" s="17"/>
      <c r="BA9" s="26"/>
      <c r="BC9" s="70">
        <f t="shared" si="3"/>
        <v>8</v>
      </c>
      <c r="BD9" s="16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26"/>
    </row>
    <row r="10" spans="1:71" x14ac:dyDescent="0.3">
      <c r="A10" s="70">
        <f t="shared" si="0"/>
        <v>7</v>
      </c>
      <c r="B10" s="127"/>
      <c r="C10" s="128"/>
      <c r="D10" s="128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28"/>
      <c r="P10" s="128"/>
      <c r="Q10" s="130"/>
      <c r="S10" s="70">
        <f t="shared" si="1"/>
        <v>7</v>
      </c>
      <c r="T10" s="127"/>
      <c r="U10" s="128"/>
      <c r="V10" s="8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17"/>
      <c r="AH10" s="17"/>
      <c r="AI10" s="26"/>
      <c r="AK10" s="70">
        <f t="shared" si="2"/>
        <v>7</v>
      </c>
      <c r="AL10" s="127"/>
      <c r="AM10" s="128"/>
      <c r="AN10" s="8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17"/>
      <c r="AZ10" s="17"/>
      <c r="BA10" s="26"/>
      <c r="BC10" s="70">
        <f t="shared" si="3"/>
        <v>7</v>
      </c>
      <c r="BD10" s="16"/>
      <c r="BE10" s="17"/>
      <c r="BF10" s="17"/>
      <c r="BG10" s="17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S10" s="26"/>
    </row>
    <row r="11" spans="1:71" x14ac:dyDescent="0.3">
      <c r="A11" s="70">
        <f t="shared" si="0"/>
        <v>6</v>
      </c>
      <c r="B11" s="127"/>
      <c r="C11" s="128"/>
      <c r="D11" s="8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28"/>
      <c r="P11" s="8"/>
      <c r="Q11" s="130"/>
      <c r="S11" s="70">
        <f t="shared" si="1"/>
        <v>6</v>
      </c>
      <c r="T11" s="127"/>
      <c r="U11" s="128"/>
      <c r="V11" s="8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17"/>
      <c r="AH11" s="17"/>
      <c r="AI11" s="26"/>
      <c r="AK11" s="70">
        <f t="shared" si="2"/>
        <v>6</v>
      </c>
      <c r="AL11" s="127"/>
      <c r="AM11" s="128"/>
      <c r="AN11" s="8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17"/>
      <c r="AZ11" s="17"/>
      <c r="BA11" s="26"/>
      <c r="BC11" s="70">
        <f t="shared" si="3"/>
        <v>6</v>
      </c>
      <c r="BD11" s="16"/>
      <c r="BE11" s="17"/>
      <c r="BF11" s="17"/>
      <c r="BG11" s="17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26"/>
    </row>
    <row r="12" spans="1:71" x14ac:dyDescent="0.3">
      <c r="A12" s="70">
        <f t="shared" si="0"/>
        <v>5</v>
      </c>
      <c r="B12" s="127"/>
      <c r="C12" s="128"/>
      <c r="D12" s="8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8"/>
      <c r="P12" s="128"/>
      <c r="Q12" s="130"/>
      <c r="S12" s="70">
        <f t="shared" si="1"/>
        <v>5</v>
      </c>
      <c r="T12" s="127"/>
      <c r="U12" s="128"/>
      <c r="V12" s="8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17"/>
      <c r="AH12" s="17"/>
      <c r="AI12" s="26"/>
      <c r="AK12" s="70">
        <f t="shared" si="2"/>
        <v>5</v>
      </c>
      <c r="AL12" s="127"/>
      <c r="AM12" s="128"/>
      <c r="AN12" s="8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17"/>
      <c r="AZ12" s="17"/>
      <c r="BA12" s="26"/>
      <c r="BC12" s="70">
        <f t="shared" si="3"/>
        <v>5</v>
      </c>
      <c r="BD12" s="16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17"/>
      <c r="BP12" s="17"/>
      <c r="BQ12" s="17"/>
      <c r="BR12" s="17"/>
      <c r="BS12" s="26"/>
    </row>
    <row r="13" spans="1:71" x14ac:dyDescent="0.3">
      <c r="A13" s="70">
        <f t="shared" si="0"/>
        <v>4</v>
      </c>
      <c r="B13" s="127"/>
      <c r="C13" s="128"/>
      <c r="D13" s="128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28"/>
      <c r="P13" s="128"/>
      <c r="Q13" s="130"/>
      <c r="S13" s="70">
        <f t="shared" si="1"/>
        <v>4</v>
      </c>
      <c r="T13" s="136"/>
      <c r="U13" s="128"/>
      <c r="V13" s="8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17"/>
      <c r="AH13" s="17"/>
      <c r="AI13" s="26"/>
      <c r="AK13" s="70">
        <f t="shared" si="2"/>
        <v>4</v>
      </c>
      <c r="AL13" s="127"/>
      <c r="AM13" s="128"/>
      <c r="AN13" s="8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17"/>
      <c r="AZ13" s="17"/>
      <c r="BA13" s="26"/>
      <c r="BC13" s="70">
        <f t="shared" si="3"/>
        <v>4</v>
      </c>
      <c r="BD13" s="16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17"/>
      <c r="BP13" s="17"/>
      <c r="BQ13" s="17"/>
      <c r="BR13" s="17"/>
      <c r="BS13" s="26"/>
    </row>
    <row r="14" spans="1:71" x14ac:dyDescent="0.3">
      <c r="A14" s="70">
        <f t="shared" si="0"/>
        <v>3</v>
      </c>
      <c r="B14" s="127"/>
      <c r="C14" s="128"/>
      <c r="D14" s="128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28"/>
      <c r="P14" s="128"/>
      <c r="Q14" s="130"/>
      <c r="S14" s="70">
        <f t="shared" si="1"/>
        <v>3</v>
      </c>
      <c r="T14" s="127"/>
      <c r="U14" s="128"/>
      <c r="V14" s="8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17"/>
      <c r="AH14" s="17"/>
      <c r="AI14" s="26"/>
      <c r="AK14" s="70">
        <f t="shared" si="2"/>
        <v>3</v>
      </c>
      <c r="AL14" s="127"/>
      <c r="AM14" s="128"/>
      <c r="AN14" s="8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17"/>
      <c r="AZ14" s="17"/>
      <c r="BA14" s="26"/>
      <c r="BC14" s="70">
        <f t="shared" si="3"/>
        <v>3</v>
      </c>
      <c r="BD14" s="16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17"/>
      <c r="BP14" s="17"/>
      <c r="BQ14" s="17"/>
      <c r="BR14" s="17"/>
      <c r="BS14" s="26"/>
    </row>
    <row r="15" spans="1:71" x14ac:dyDescent="0.3">
      <c r="A15" s="70">
        <f t="shared" si="0"/>
        <v>2</v>
      </c>
      <c r="B15" s="120"/>
      <c r="C15" s="8"/>
      <c r="D15" s="8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21"/>
      <c r="P15" s="8"/>
      <c r="Q15" s="123"/>
      <c r="S15" s="70">
        <f t="shared" si="1"/>
        <v>2</v>
      </c>
      <c r="T15" s="120"/>
      <c r="U15" s="121"/>
      <c r="V15" s="8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8"/>
      <c r="AH15" s="8"/>
      <c r="AI15" s="24"/>
      <c r="AK15" s="70">
        <f t="shared" si="2"/>
        <v>2</v>
      </c>
      <c r="AL15" s="120"/>
      <c r="AM15" s="121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24"/>
      <c r="BC15" s="70">
        <f t="shared" si="3"/>
        <v>2</v>
      </c>
      <c r="BD15" s="12"/>
      <c r="BE15" s="8"/>
      <c r="BF15" s="8"/>
      <c r="BG15" s="17"/>
      <c r="BH15" s="17"/>
      <c r="BI15" s="17"/>
      <c r="BJ15" s="17"/>
      <c r="BK15" s="17"/>
      <c r="BL15" s="17"/>
      <c r="BM15" s="17"/>
      <c r="BN15" s="17"/>
      <c r="BO15" s="17"/>
      <c r="BP15" s="17"/>
      <c r="BQ15" s="8"/>
      <c r="BR15" s="8"/>
      <c r="BS15" s="24"/>
    </row>
    <row r="16" spans="1:71" x14ac:dyDescent="0.3">
      <c r="A16" s="70">
        <f>+A17+1</f>
        <v>1</v>
      </c>
      <c r="B16" s="120"/>
      <c r="C16" s="121"/>
      <c r="D16" s="8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8"/>
      <c r="P16" s="121"/>
      <c r="Q16" s="123"/>
      <c r="S16" s="70">
        <f>+S17+1</f>
        <v>1</v>
      </c>
      <c r="T16" s="120"/>
      <c r="U16" s="121"/>
      <c r="V16" s="8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8"/>
      <c r="AH16" s="121"/>
      <c r="AI16" s="123"/>
      <c r="AK16" s="70">
        <f>+AK17+1</f>
        <v>1</v>
      </c>
      <c r="AL16" s="120"/>
      <c r="AM16" s="121"/>
      <c r="AN16" s="121"/>
      <c r="AO16" s="128"/>
      <c r="AP16" s="128"/>
      <c r="AQ16" s="128"/>
      <c r="AR16" s="128"/>
      <c r="AS16" s="128"/>
      <c r="AT16" s="128"/>
      <c r="AU16" s="128"/>
      <c r="AV16" s="128"/>
      <c r="AW16" s="128"/>
      <c r="AX16" s="128"/>
      <c r="AY16" s="121"/>
      <c r="AZ16" s="121"/>
      <c r="BA16" s="123"/>
      <c r="BC16" s="70">
        <f>+BC17+1</f>
        <v>1</v>
      </c>
      <c r="BD16" s="120"/>
      <c r="BE16" s="121"/>
      <c r="BF16" s="8"/>
      <c r="BG16" s="17"/>
      <c r="BH16" s="17"/>
      <c r="BI16" s="17"/>
      <c r="BJ16" s="17"/>
      <c r="BK16" s="17"/>
      <c r="BL16" s="17"/>
      <c r="BM16" s="17"/>
      <c r="BN16" s="17"/>
      <c r="BO16" s="17"/>
      <c r="BP16" s="17"/>
      <c r="BQ16" s="8"/>
      <c r="BR16" s="121"/>
      <c r="BS16" s="123"/>
    </row>
    <row r="17" spans="1:71" x14ac:dyDescent="0.3">
      <c r="A17" s="70">
        <v>0</v>
      </c>
      <c r="B17" s="126"/>
      <c r="C17" s="124"/>
      <c r="D17" s="124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124"/>
      <c r="P17" s="124"/>
      <c r="Q17" s="125"/>
      <c r="S17" s="70">
        <v>0</v>
      </c>
      <c r="T17" s="126"/>
      <c r="U17" s="124"/>
      <c r="V17" s="21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1"/>
      <c r="AH17" s="124"/>
      <c r="AI17" s="125"/>
      <c r="AK17" s="70">
        <v>0</v>
      </c>
      <c r="AL17" s="126"/>
      <c r="AM17" s="124"/>
      <c r="AN17" s="124"/>
      <c r="AO17" s="129"/>
      <c r="AP17" s="129"/>
      <c r="AQ17" s="129"/>
      <c r="AR17" s="129"/>
      <c r="AS17" s="129"/>
      <c r="AT17" s="129"/>
      <c r="AU17" s="129"/>
      <c r="AV17" s="129"/>
      <c r="AW17" s="129"/>
      <c r="AX17" s="129"/>
      <c r="AY17" s="124"/>
      <c r="AZ17" s="124"/>
      <c r="BA17" s="125"/>
      <c r="BC17" s="70">
        <v>0</v>
      </c>
      <c r="BD17" s="126"/>
      <c r="BE17" s="124"/>
      <c r="BF17" s="21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1"/>
      <c r="BR17" s="124"/>
      <c r="BS17" s="125"/>
    </row>
    <row r="18" spans="1:71" x14ac:dyDescent="0.3">
      <c r="B18" s="70">
        <v>0</v>
      </c>
      <c r="C18" s="70">
        <f>B18+1</f>
        <v>1</v>
      </c>
      <c r="D18" s="70">
        <f t="shared" ref="D18" si="4">C18+1</f>
        <v>2</v>
      </c>
      <c r="E18" s="70">
        <f t="shared" ref="E18" si="5">D18+1</f>
        <v>3</v>
      </c>
      <c r="F18" s="70">
        <f t="shared" ref="F18" si="6">E18+1</f>
        <v>4</v>
      </c>
      <c r="G18" s="70">
        <f t="shared" ref="G18" si="7">F18+1</f>
        <v>5</v>
      </c>
      <c r="H18" s="70">
        <f t="shared" ref="H18" si="8">G18+1</f>
        <v>6</v>
      </c>
      <c r="I18" s="70">
        <f t="shared" ref="I18" si="9">H18+1</f>
        <v>7</v>
      </c>
      <c r="J18" s="70">
        <f t="shared" ref="J18" si="10">I18+1</f>
        <v>8</v>
      </c>
      <c r="K18" s="70">
        <f t="shared" ref="K18" si="11">J18+1</f>
        <v>9</v>
      </c>
      <c r="L18" s="70">
        <f t="shared" ref="L18" si="12">K18+1</f>
        <v>10</v>
      </c>
      <c r="M18" s="70">
        <f t="shared" ref="M18" si="13">L18+1</f>
        <v>11</v>
      </c>
      <c r="N18" s="70">
        <f t="shared" ref="N18" si="14">M18+1</f>
        <v>12</v>
      </c>
      <c r="O18" s="70">
        <f t="shared" ref="O18" si="15">N18+1</f>
        <v>13</v>
      </c>
      <c r="P18" s="70">
        <f t="shared" ref="P18" si="16">O18+1</f>
        <v>14</v>
      </c>
      <c r="Q18" s="70">
        <f t="shared" ref="Q18" si="17">P18+1</f>
        <v>15</v>
      </c>
      <c r="T18" s="70">
        <v>0</v>
      </c>
      <c r="U18" s="70">
        <f>T18+1</f>
        <v>1</v>
      </c>
      <c r="V18" s="70">
        <f t="shared" ref="V18" si="18">U18+1</f>
        <v>2</v>
      </c>
      <c r="W18" s="70">
        <f t="shared" ref="W18" si="19">V18+1</f>
        <v>3</v>
      </c>
      <c r="X18" s="70">
        <f t="shared" ref="X18" si="20">W18+1</f>
        <v>4</v>
      </c>
      <c r="Y18" s="70">
        <f t="shared" ref="Y18" si="21">X18+1</f>
        <v>5</v>
      </c>
      <c r="Z18" s="70">
        <f t="shared" ref="Z18" si="22">Y18+1</f>
        <v>6</v>
      </c>
      <c r="AA18" s="70">
        <f t="shared" ref="AA18" si="23">Z18+1</f>
        <v>7</v>
      </c>
      <c r="AB18" s="70">
        <f t="shared" ref="AB18" si="24">AA18+1</f>
        <v>8</v>
      </c>
      <c r="AC18" s="70">
        <f t="shared" ref="AC18" si="25">AB18+1</f>
        <v>9</v>
      </c>
      <c r="AD18" s="70">
        <f t="shared" ref="AD18" si="26">AC18+1</f>
        <v>10</v>
      </c>
      <c r="AE18" s="70">
        <f t="shared" ref="AE18" si="27">AD18+1</f>
        <v>11</v>
      </c>
      <c r="AF18" s="70">
        <f t="shared" ref="AF18" si="28">AE18+1</f>
        <v>12</v>
      </c>
      <c r="AG18" s="70">
        <f t="shared" ref="AG18" si="29">AF18+1</f>
        <v>13</v>
      </c>
      <c r="AH18" s="70">
        <f t="shared" ref="AH18" si="30">AG18+1</f>
        <v>14</v>
      </c>
      <c r="AI18" s="70">
        <f t="shared" ref="AI18" si="31">AH18+1</f>
        <v>15</v>
      </c>
      <c r="AL18" s="70">
        <v>0</v>
      </c>
      <c r="AM18" s="70">
        <f>AL18+1</f>
        <v>1</v>
      </c>
      <c r="AN18" s="70">
        <f t="shared" ref="AN18" si="32">AM18+1</f>
        <v>2</v>
      </c>
      <c r="AO18" s="70">
        <f t="shared" ref="AO18" si="33">AN18+1</f>
        <v>3</v>
      </c>
      <c r="AP18" s="70">
        <f t="shared" ref="AP18" si="34">AO18+1</f>
        <v>4</v>
      </c>
      <c r="AQ18" s="70">
        <f t="shared" ref="AQ18" si="35">AP18+1</f>
        <v>5</v>
      </c>
      <c r="AR18" s="70">
        <f t="shared" ref="AR18" si="36">AQ18+1</f>
        <v>6</v>
      </c>
      <c r="AS18" s="70">
        <f t="shared" ref="AS18" si="37">AR18+1</f>
        <v>7</v>
      </c>
      <c r="AT18" s="70">
        <f t="shared" ref="AT18" si="38">AS18+1</f>
        <v>8</v>
      </c>
      <c r="AU18" s="70">
        <f t="shared" ref="AU18" si="39">AT18+1</f>
        <v>9</v>
      </c>
      <c r="AV18" s="70">
        <f t="shared" ref="AV18" si="40">AU18+1</f>
        <v>10</v>
      </c>
      <c r="AW18" s="70">
        <f t="shared" ref="AW18" si="41">AV18+1</f>
        <v>11</v>
      </c>
      <c r="AX18" s="70">
        <f t="shared" ref="AX18" si="42">AW18+1</f>
        <v>12</v>
      </c>
      <c r="AY18" s="70">
        <f t="shared" ref="AY18" si="43">AX18+1</f>
        <v>13</v>
      </c>
      <c r="AZ18" s="70">
        <f t="shared" ref="AZ18" si="44">AY18+1</f>
        <v>14</v>
      </c>
      <c r="BA18" s="70">
        <f t="shared" ref="BA18" si="45">AZ18+1</f>
        <v>15</v>
      </c>
      <c r="BD18" s="70">
        <v>0</v>
      </c>
      <c r="BE18" s="70">
        <f>BD18+1</f>
        <v>1</v>
      </c>
      <c r="BF18" s="70">
        <f t="shared" ref="BF18" si="46">BE18+1</f>
        <v>2</v>
      </c>
      <c r="BG18" s="70">
        <f t="shared" ref="BG18" si="47">BF18+1</f>
        <v>3</v>
      </c>
      <c r="BH18" s="70">
        <f t="shared" ref="BH18" si="48">BG18+1</f>
        <v>4</v>
      </c>
      <c r="BI18" s="70">
        <f t="shared" ref="BI18" si="49">BH18+1</f>
        <v>5</v>
      </c>
      <c r="BJ18" s="70">
        <f t="shared" ref="BJ18" si="50">BI18+1</f>
        <v>6</v>
      </c>
      <c r="BK18" s="70">
        <f t="shared" ref="BK18" si="51">BJ18+1</f>
        <v>7</v>
      </c>
      <c r="BL18" s="70">
        <f t="shared" ref="BL18" si="52">BK18+1</f>
        <v>8</v>
      </c>
      <c r="BM18" s="70">
        <f t="shared" ref="BM18" si="53">BL18+1</f>
        <v>9</v>
      </c>
      <c r="BN18" s="70">
        <f t="shared" ref="BN18" si="54">BM18+1</f>
        <v>10</v>
      </c>
      <c r="BO18" s="70">
        <f t="shared" ref="BO18" si="55">BN18+1</f>
        <v>11</v>
      </c>
      <c r="BP18" s="70">
        <f t="shared" ref="BP18" si="56">BO18+1</f>
        <v>12</v>
      </c>
      <c r="BQ18" s="70">
        <f t="shared" ref="BQ18" si="57">BP18+1</f>
        <v>13</v>
      </c>
      <c r="BR18" s="70">
        <f t="shared" ref="BR18" si="58">BQ18+1</f>
        <v>14</v>
      </c>
      <c r="BS18" s="70">
        <f t="shared" ref="BS18" si="59">BR18+1</f>
        <v>15</v>
      </c>
    </row>
    <row r="19" spans="1:71" x14ac:dyDescent="0.3">
      <c r="AK19" s="70">
        <f t="shared" ref="AK19:AK32" si="60">+AK20+1</f>
        <v>15</v>
      </c>
      <c r="AL19" s="118"/>
      <c r="AM19" s="119"/>
      <c r="AN19" s="4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4"/>
      <c r="AZ19" s="119"/>
      <c r="BA19" s="122"/>
      <c r="BC19" s="70">
        <f t="shared" ref="BC19:BC32" si="61">+BC20+1</f>
        <v>15</v>
      </c>
      <c r="BD19" s="118"/>
      <c r="BE19" s="119"/>
      <c r="BF19" s="119"/>
      <c r="BG19" s="131"/>
      <c r="BH19" s="131"/>
      <c r="BI19" s="131"/>
      <c r="BJ19" s="131"/>
      <c r="BK19" s="131"/>
      <c r="BL19" s="131"/>
      <c r="BM19" s="131"/>
      <c r="BN19" s="131"/>
      <c r="BO19" s="131"/>
      <c r="BP19" s="131"/>
      <c r="BQ19" s="119"/>
      <c r="BR19" s="119"/>
      <c r="BS19" s="122"/>
    </row>
    <row r="20" spans="1:71" x14ac:dyDescent="0.3">
      <c r="AK20" s="70">
        <f t="shared" si="60"/>
        <v>14</v>
      </c>
      <c r="AL20" s="120"/>
      <c r="AM20" s="121"/>
      <c r="AN20" s="8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8"/>
      <c r="AZ20" s="121"/>
      <c r="BA20" s="123"/>
      <c r="BC20" s="70">
        <f t="shared" si="61"/>
        <v>14</v>
      </c>
      <c r="BD20" s="120"/>
      <c r="BE20" s="121"/>
      <c r="BF20" s="121"/>
      <c r="BG20" s="128"/>
      <c r="BH20" s="128"/>
      <c r="BI20" s="128"/>
      <c r="BJ20" s="128"/>
      <c r="BK20" s="128"/>
      <c r="BL20" s="128"/>
      <c r="BM20" s="128"/>
      <c r="BN20" s="128"/>
      <c r="BO20" s="128"/>
      <c r="BP20" s="128"/>
      <c r="BQ20" s="121"/>
      <c r="BR20" s="121"/>
      <c r="BS20" s="123"/>
    </row>
    <row r="21" spans="1:71" x14ac:dyDescent="0.3">
      <c r="AK21" s="70">
        <f t="shared" si="60"/>
        <v>13</v>
      </c>
      <c r="AL21" s="120"/>
      <c r="AM21" s="121"/>
      <c r="AN21" s="138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38"/>
      <c r="AZ21" s="121"/>
      <c r="BA21" s="123"/>
      <c r="BC21" s="70">
        <f t="shared" si="61"/>
        <v>13</v>
      </c>
      <c r="BD21" s="120"/>
      <c r="BE21" s="121"/>
      <c r="BF21" s="13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138"/>
      <c r="BR21" s="8"/>
      <c r="BS21" s="24"/>
    </row>
    <row r="22" spans="1:71" x14ac:dyDescent="0.3">
      <c r="C22" s="135" t="s">
        <v>178</v>
      </c>
      <c r="D22" t="s">
        <v>328</v>
      </c>
      <c r="AK22" s="70">
        <f t="shared" si="60"/>
        <v>12</v>
      </c>
      <c r="AL22" s="127"/>
      <c r="AM22" s="128"/>
      <c r="AN22" s="8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8"/>
      <c r="AZ22" s="128"/>
      <c r="BA22" s="130"/>
      <c r="BC22" s="70">
        <f t="shared" si="61"/>
        <v>12</v>
      </c>
      <c r="BD22" s="127"/>
      <c r="BE22" s="128"/>
      <c r="BF22" s="8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17"/>
      <c r="BR22" s="17"/>
      <c r="BS22" s="26"/>
    </row>
    <row r="23" spans="1:71" x14ac:dyDescent="0.3">
      <c r="C23" s="135" t="s">
        <v>326</v>
      </c>
      <c r="D23" t="s">
        <v>327</v>
      </c>
      <c r="AK23" s="70">
        <f t="shared" si="60"/>
        <v>11</v>
      </c>
      <c r="AL23" s="127"/>
      <c r="AM23" s="128"/>
      <c r="AN23" s="8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8"/>
      <c r="AZ23" s="128"/>
      <c r="BA23" s="130"/>
      <c r="BC23" s="70">
        <f t="shared" si="61"/>
        <v>11</v>
      </c>
      <c r="BD23" s="127"/>
      <c r="BE23" s="128"/>
      <c r="BF23" s="8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17"/>
      <c r="BR23" s="17"/>
      <c r="BS23" s="26"/>
    </row>
    <row r="24" spans="1:71" x14ac:dyDescent="0.3">
      <c r="AK24" s="70">
        <f t="shared" si="60"/>
        <v>10</v>
      </c>
      <c r="AL24" s="127"/>
      <c r="AM24" s="128"/>
      <c r="AN24" s="8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8"/>
      <c r="AZ24" s="128"/>
      <c r="BA24" s="130"/>
      <c r="BC24" s="70">
        <f t="shared" si="61"/>
        <v>10</v>
      </c>
      <c r="BD24" s="127"/>
      <c r="BE24" s="128"/>
      <c r="BF24" s="8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17"/>
      <c r="BR24" s="17"/>
      <c r="BS24" s="26"/>
    </row>
    <row r="25" spans="1:71" x14ac:dyDescent="0.3">
      <c r="AK25" s="70">
        <f t="shared" si="60"/>
        <v>9</v>
      </c>
      <c r="AL25" s="127"/>
      <c r="AM25" s="128"/>
      <c r="AN25" s="8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8"/>
      <c r="AZ25" s="128"/>
      <c r="BA25" s="130"/>
      <c r="BC25" s="70">
        <f t="shared" si="61"/>
        <v>9</v>
      </c>
      <c r="BD25" s="127"/>
      <c r="BE25" s="128"/>
      <c r="BF25" s="8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17"/>
      <c r="BR25" s="17"/>
      <c r="BS25" s="26"/>
    </row>
    <row r="26" spans="1:71" x14ac:dyDescent="0.3">
      <c r="AK26" s="70">
        <f t="shared" si="60"/>
        <v>8</v>
      </c>
      <c r="AL26" s="127"/>
      <c r="AM26" s="128"/>
      <c r="AN26" s="8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8"/>
      <c r="AZ26" s="128"/>
      <c r="BA26" s="130"/>
      <c r="BC26" s="70">
        <f t="shared" si="61"/>
        <v>8</v>
      </c>
      <c r="BD26" s="127"/>
      <c r="BE26" s="128"/>
      <c r="BF26" s="8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17"/>
      <c r="BR26" s="17"/>
      <c r="BS26" s="26"/>
    </row>
    <row r="27" spans="1:71" x14ac:dyDescent="0.3">
      <c r="AK27" s="70">
        <f t="shared" si="60"/>
        <v>7</v>
      </c>
      <c r="AL27" s="127"/>
      <c r="AM27" s="128"/>
      <c r="AN27" s="8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8"/>
      <c r="AZ27" s="128"/>
      <c r="BA27" s="130"/>
      <c r="BC27" s="70">
        <f t="shared" si="61"/>
        <v>7</v>
      </c>
      <c r="BD27" s="127"/>
      <c r="BE27" s="128"/>
      <c r="BF27" s="8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17"/>
      <c r="BR27" s="17"/>
      <c r="BS27" s="26"/>
    </row>
    <row r="28" spans="1:71" x14ac:dyDescent="0.3">
      <c r="AK28" s="70">
        <f t="shared" si="60"/>
        <v>6</v>
      </c>
      <c r="AL28" s="127"/>
      <c r="AM28" s="128"/>
      <c r="AN28" s="8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8"/>
      <c r="AZ28" s="128"/>
      <c r="BA28" s="130"/>
      <c r="BC28" s="70">
        <f t="shared" si="61"/>
        <v>6</v>
      </c>
      <c r="BD28" s="127"/>
      <c r="BE28" s="128"/>
      <c r="BF28" s="8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17"/>
      <c r="BR28" s="17"/>
      <c r="BS28" s="26"/>
    </row>
    <row r="29" spans="1:71" x14ac:dyDescent="0.3">
      <c r="AK29" s="70">
        <f t="shared" si="60"/>
        <v>5</v>
      </c>
      <c r="AL29" s="127"/>
      <c r="AM29" s="128"/>
      <c r="AN29" s="8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8"/>
      <c r="AZ29" s="128"/>
      <c r="BA29" s="130"/>
      <c r="BC29" s="70">
        <f t="shared" si="61"/>
        <v>5</v>
      </c>
      <c r="BD29" s="127"/>
      <c r="BE29" s="128"/>
      <c r="BF29" s="8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17"/>
      <c r="BR29" s="17"/>
      <c r="BS29" s="26"/>
    </row>
    <row r="30" spans="1:71" x14ac:dyDescent="0.3">
      <c r="AK30" s="70">
        <f t="shared" si="60"/>
        <v>4</v>
      </c>
      <c r="AL30" s="127"/>
      <c r="AM30" s="128"/>
      <c r="AN30" s="8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8"/>
      <c r="AZ30" s="128"/>
      <c r="BA30" s="130"/>
      <c r="BC30" s="70">
        <f t="shared" si="61"/>
        <v>4</v>
      </c>
      <c r="BD30" s="127"/>
      <c r="BE30" s="128"/>
      <c r="BF30" s="8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17"/>
      <c r="BR30" s="17"/>
      <c r="BS30" s="26"/>
    </row>
    <row r="31" spans="1:71" x14ac:dyDescent="0.3">
      <c r="AK31" s="70">
        <f t="shared" si="60"/>
        <v>3</v>
      </c>
      <c r="AL31" s="127"/>
      <c r="AM31" s="128"/>
      <c r="AN31" s="8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8"/>
      <c r="AZ31" s="128"/>
      <c r="BA31" s="130"/>
      <c r="BC31" s="70">
        <f t="shared" si="61"/>
        <v>3</v>
      </c>
      <c r="BD31" s="127"/>
      <c r="BE31" s="128"/>
      <c r="BF31" s="8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17"/>
      <c r="BR31" s="17"/>
      <c r="BS31" s="26"/>
    </row>
    <row r="32" spans="1:71" x14ac:dyDescent="0.3">
      <c r="AK32" s="70">
        <f t="shared" si="60"/>
        <v>2</v>
      </c>
      <c r="AL32" s="120"/>
      <c r="AM32" s="121"/>
      <c r="AN32" s="138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38"/>
      <c r="AZ32" s="121"/>
      <c r="BA32" s="123"/>
      <c r="BC32" s="70">
        <f t="shared" si="61"/>
        <v>2</v>
      </c>
      <c r="BD32" s="120"/>
      <c r="BE32" s="121"/>
      <c r="BF32" s="138"/>
      <c r="BG32" s="17"/>
      <c r="BH32" s="17"/>
      <c r="BI32" s="17"/>
      <c r="BJ32" s="17"/>
      <c r="BK32" s="17"/>
      <c r="BL32" s="17"/>
      <c r="BM32" s="17"/>
      <c r="BN32" s="17"/>
      <c r="BO32" s="17"/>
      <c r="BP32" s="17"/>
      <c r="BQ32" s="138"/>
      <c r="BR32" s="8"/>
      <c r="BS32" s="24"/>
    </row>
    <row r="33" spans="37:71" x14ac:dyDescent="0.3">
      <c r="AK33" s="70">
        <f>+AK34+1</f>
        <v>1</v>
      </c>
      <c r="AL33" s="120"/>
      <c r="AM33" s="121"/>
      <c r="AN33" s="8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8"/>
      <c r="AZ33" s="121"/>
      <c r="BA33" s="123"/>
      <c r="BC33" s="70">
        <f>+BC34+1</f>
        <v>1</v>
      </c>
      <c r="BD33" s="120"/>
      <c r="BE33" s="121"/>
      <c r="BF33" s="8"/>
      <c r="BG33" s="17"/>
      <c r="BH33" s="17"/>
      <c r="BI33" s="17"/>
      <c r="BJ33" s="17"/>
      <c r="BK33" s="17"/>
      <c r="BL33" s="17"/>
      <c r="BM33" s="17"/>
      <c r="BN33" s="17"/>
      <c r="BO33" s="17"/>
      <c r="BP33" s="17"/>
      <c r="BQ33" s="8"/>
      <c r="BR33" s="121"/>
      <c r="BS33" s="123"/>
    </row>
    <row r="34" spans="37:71" x14ac:dyDescent="0.3">
      <c r="AK34" s="70">
        <v>0</v>
      </c>
      <c r="AL34" s="126"/>
      <c r="AM34" s="124"/>
      <c r="AN34" s="21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1"/>
      <c r="AZ34" s="124"/>
      <c r="BA34" s="125"/>
      <c r="BC34" s="70">
        <v>0</v>
      </c>
      <c r="BD34" s="126"/>
      <c r="BE34" s="124"/>
      <c r="BF34" s="21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1"/>
      <c r="BR34" s="124"/>
      <c r="BS34" s="125"/>
    </row>
    <row r="35" spans="37:71" x14ac:dyDescent="0.3">
      <c r="AL35" s="70">
        <v>0</v>
      </c>
      <c r="AM35" s="70">
        <f>AL35+1</f>
        <v>1</v>
      </c>
      <c r="AN35" s="70">
        <f t="shared" ref="AN35:BA35" si="62">AM35+1</f>
        <v>2</v>
      </c>
      <c r="AO35" s="70">
        <f t="shared" si="62"/>
        <v>3</v>
      </c>
      <c r="AP35" s="70">
        <f t="shared" si="62"/>
        <v>4</v>
      </c>
      <c r="AQ35" s="70">
        <f t="shared" si="62"/>
        <v>5</v>
      </c>
      <c r="AR35" s="70">
        <f t="shared" si="62"/>
        <v>6</v>
      </c>
      <c r="AS35" s="70">
        <f t="shared" si="62"/>
        <v>7</v>
      </c>
      <c r="AT35" s="70">
        <f t="shared" si="62"/>
        <v>8</v>
      </c>
      <c r="AU35" s="70">
        <f t="shared" si="62"/>
        <v>9</v>
      </c>
      <c r="AV35" s="70">
        <f t="shared" si="62"/>
        <v>10</v>
      </c>
      <c r="AW35" s="70">
        <f t="shared" si="62"/>
        <v>11</v>
      </c>
      <c r="AX35" s="70">
        <f t="shared" si="62"/>
        <v>12</v>
      </c>
      <c r="AY35" s="70">
        <f t="shared" si="62"/>
        <v>13</v>
      </c>
      <c r="AZ35" s="70">
        <f t="shared" si="62"/>
        <v>14</v>
      </c>
      <c r="BA35" s="70">
        <f t="shared" si="62"/>
        <v>15</v>
      </c>
      <c r="BD35" s="70">
        <v>0</v>
      </c>
      <c r="BE35" s="70">
        <f>BD35+1</f>
        <v>1</v>
      </c>
      <c r="BF35" s="70">
        <f t="shared" ref="BF35:BS35" si="63">BE35+1</f>
        <v>2</v>
      </c>
      <c r="BG35" s="70">
        <f t="shared" si="63"/>
        <v>3</v>
      </c>
      <c r="BH35" s="70">
        <f t="shared" si="63"/>
        <v>4</v>
      </c>
      <c r="BI35" s="70">
        <f t="shared" si="63"/>
        <v>5</v>
      </c>
      <c r="BJ35" s="70">
        <f t="shared" si="63"/>
        <v>6</v>
      </c>
      <c r="BK35" s="70">
        <f t="shared" si="63"/>
        <v>7</v>
      </c>
      <c r="BL35" s="70">
        <f t="shared" si="63"/>
        <v>8</v>
      </c>
      <c r="BM35" s="70">
        <f t="shared" si="63"/>
        <v>9</v>
      </c>
      <c r="BN35" s="70">
        <f t="shared" si="63"/>
        <v>10</v>
      </c>
      <c r="BO35" s="70">
        <f t="shared" si="63"/>
        <v>11</v>
      </c>
      <c r="BP35" s="70">
        <f t="shared" si="63"/>
        <v>12</v>
      </c>
      <c r="BQ35" s="70">
        <f t="shared" si="63"/>
        <v>13</v>
      </c>
      <c r="BR35" s="70">
        <f t="shared" si="63"/>
        <v>14</v>
      </c>
      <c r="BS35" s="70">
        <f t="shared" si="63"/>
        <v>15</v>
      </c>
    </row>
  </sheetData>
  <pageMargins left="0.7" right="0.7" top="0.75" bottom="0.75" header="0.3" footer="0.3"/>
  <pageSetup orientation="portrait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P28"/>
  <sheetViews>
    <sheetView workbookViewId="0">
      <selection activeCell="AM13" sqref="AM13"/>
    </sheetView>
  </sheetViews>
  <sheetFormatPr defaultColWidth="2.6640625" defaultRowHeight="14.4" x14ac:dyDescent="0.3"/>
  <cols>
    <col min="33" max="33" width="8.88671875" customWidth="1"/>
    <col min="35" max="35" width="8.88671875" customWidth="1"/>
    <col min="38" max="42" width="8.88671875" customWidth="1"/>
  </cols>
  <sheetData>
    <row r="2" spans="2:42" x14ac:dyDescent="0.3">
      <c r="B2" s="1"/>
      <c r="C2" s="2"/>
      <c r="D2" s="1"/>
      <c r="E2" s="5"/>
      <c r="F2" s="2"/>
      <c r="G2" s="5"/>
      <c r="I2" s="1"/>
      <c r="J2" s="2"/>
      <c r="K2" s="1"/>
      <c r="L2" s="5"/>
      <c r="M2" s="2"/>
      <c r="N2" s="5"/>
      <c r="P2" s="1"/>
      <c r="Q2" s="2"/>
      <c r="R2" s="1"/>
      <c r="S2" s="5"/>
      <c r="T2" s="2"/>
      <c r="U2" s="5"/>
    </row>
    <row r="3" spans="2:42" x14ac:dyDescent="0.3">
      <c r="B3" s="10"/>
      <c r="C3" s="6"/>
      <c r="D3" s="10"/>
      <c r="E3" s="9"/>
      <c r="F3" s="6"/>
      <c r="G3" s="9"/>
      <c r="I3" s="10"/>
      <c r="J3" s="6"/>
      <c r="K3" s="10"/>
      <c r="L3" s="9"/>
      <c r="M3" s="6"/>
      <c r="N3" s="9"/>
      <c r="P3" s="10"/>
      <c r="Q3" s="6"/>
      <c r="R3" s="10"/>
      <c r="S3" s="9"/>
      <c r="T3" s="6"/>
      <c r="U3" s="9"/>
      <c r="AF3" s="116" t="s">
        <v>341</v>
      </c>
      <c r="AG3" t="s">
        <v>342</v>
      </c>
      <c r="AL3">
        <v>9</v>
      </c>
      <c r="AN3">
        <v>9</v>
      </c>
      <c r="AO3">
        <f>EXP(1)</f>
        <v>2.7182818284590451</v>
      </c>
    </row>
    <row r="4" spans="2:42" x14ac:dyDescent="0.3">
      <c r="B4" s="1"/>
      <c r="C4" s="2"/>
      <c r="D4" s="54"/>
      <c r="E4" s="57"/>
      <c r="F4" s="2"/>
      <c r="G4" s="5"/>
      <c r="I4" s="1"/>
      <c r="J4" s="2"/>
      <c r="K4" s="54"/>
      <c r="L4" s="57"/>
      <c r="M4" s="2"/>
      <c r="N4" s="5"/>
      <c r="P4" s="1"/>
      <c r="Q4" s="2"/>
      <c r="R4" s="54"/>
      <c r="S4" s="57"/>
      <c r="T4" s="2"/>
      <c r="U4" s="5"/>
      <c r="AF4">
        <v>0</v>
      </c>
      <c r="AG4" s="192">
        <f t="shared" ref="AG4:AG12" si="0">(1-LOG(AF4+1, 9))/1</f>
        <v>1</v>
      </c>
      <c r="AI4" s="192">
        <f>(1-LOG(AF4+1))/1</f>
        <v>1</v>
      </c>
      <c r="AL4" s="192">
        <f t="shared" ref="AL4:AL12" si="1">-LOG((AF4+1)/$AL$3)</f>
        <v>0.95424250943932487</v>
      </c>
      <c r="AM4" s="192">
        <f>1 - (AF4 / 8)</f>
        <v>1</v>
      </c>
      <c r="AN4">
        <f>AF4/$AN$3</f>
        <v>0</v>
      </c>
      <c r="AO4">
        <f>AN4*$AO$3</f>
        <v>0</v>
      </c>
      <c r="AP4">
        <f>LOG($AO$3-AO4,$AO$3)</f>
        <v>1</v>
      </c>
    </row>
    <row r="5" spans="2:42" x14ac:dyDescent="0.3">
      <c r="B5" s="13"/>
      <c r="C5" s="14"/>
      <c r="D5" s="55"/>
      <c r="E5" s="56"/>
      <c r="F5" s="14"/>
      <c r="G5" s="15"/>
      <c r="I5" s="13"/>
      <c r="J5" s="14"/>
      <c r="K5" s="55"/>
      <c r="L5" s="56"/>
      <c r="M5" s="14"/>
      <c r="N5" s="15"/>
      <c r="P5" s="13"/>
      <c r="Q5" s="14"/>
      <c r="R5" s="55"/>
      <c r="S5" s="56"/>
      <c r="T5" s="14"/>
      <c r="U5" s="15"/>
      <c r="AF5">
        <f>AF4+1</f>
        <v>1</v>
      </c>
      <c r="AG5" s="192">
        <f t="shared" si="0"/>
        <v>0.68453512321427135</v>
      </c>
      <c r="AI5" s="192">
        <f t="shared" ref="AI5:AI12" si="2">(1-LOG(AF5+1))/1</f>
        <v>0.69897000433601875</v>
      </c>
      <c r="AL5" s="192">
        <f t="shared" si="1"/>
        <v>0.65321251377534373</v>
      </c>
      <c r="AM5" s="192">
        <f t="shared" ref="AM5:AM12" si="3">1 - (AF5 / 8)</f>
        <v>0.875</v>
      </c>
      <c r="AN5">
        <f t="shared" ref="AN5:AN12" si="4">AF5/$AN$3</f>
        <v>0.1111111111111111</v>
      </c>
      <c r="AO5">
        <f t="shared" ref="AO5:AO13" si="5">AN5*$AO$3</f>
        <v>0.30203131427322721</v>
      </c>
      <c r="AP5">
        <f t="shared" ref="AP5:AP13" si="6">LOG($AO$3-AO5,$AO$3)</f>
        <v>0.88221696434361641</v>
      </c>
    </row>
    <row r="6" spans="2:42" x14ac:dyDescent="0.3">
      <c r="B6" s="10"/>
      <c r="C6" s="6"/>
      <c r="D6" s="10"/>
      <c r="E6" s="9"/>
      <c r="F6" s="6"/>
      <c r="G6" s="9"/>
      <c r="I6" s="10"/>
      <c r="J6" s="6"/>
      <c r="K6" s="183"/>
      <c r="L6" s="184"/>
      <c r="M6" s="6"/>
      <c r="N6" s="9"/>
      <c r="P6" s="183"/>
      <c r="Q6" s="187"/>
      <c r="R6" s="183"/>
      <c r="S6" s="184"/>
      <c r="T6" s="6"/>
      <c r="U6" s="9"/>
      <c r="AF6">
        <f t="shared" ref="AF6:AF12" si="7">AF5+1</f>
        <v>2</v>
      </c>
      <c r="AG6" s="192">
        <f t="shared" si="0"/>
        <v>0.5</v>
      </c>
      <c r="AI6" s="192">
        <f t="shared" si="2"/>
        <v>0.52287874528033762</v>
      </c>
      <c r="AL6" s="192">
        <f t="shared" si="1"/>
        <v>0.47712125471966244</v>
      </c>
      <c r="AM6" s="192">
        <f t="shared" si="3"/>
        <v>0.75</v>
      </c>
      <c r="AN6">
        <f t="shared" si="4"/>
        <v>0.22222222222222221</v>
      </c>
      <c r="AO6">
        <f t="shared" si="5"/>
        <v>0.60406262854645443</v>
      </c>
      <c r="AP6">
        <f t="shared" si="6"/>
        <v>0.74868557171909389</v>
      </c>
    </row>
    <row r="7" spans="2:42" x14ac:dyDescent="0.3">
      <c r="B7" s="13"/>
      <c r="C7" s="14"/>
      <c r="D7" s="13"/>
      <c r="E7" s="15"/>
      <c r="F7" s="14"/>
      <c r="G7" s="15"/>
      <c r="I7" s="13"/>
      <c r="J7" s="14"/>
      <c r="K7" s="185"/>
      <c r="L7" s="186"/>
      <c r="M7" s="14"/>
      <c r="N7" s="15"/>
      <c r="P7" s="185"/>
      <c r="Q7" s="188"/>
      <c r="R7" s="185"/>
      <c r="S7" s="186"/>
      <c r="T7" s="14"/>
      <c r="U7" s="15"/>
      <c r="AF7">
        <f t="shared" si="7"/>
        <v>3</v>
      </c>
      <c r="AG7" s="192">
        <f t="shared" si="0"/>
        <v>0.36907024642854258</v>
      </c>
      <c r="AI7" s="192">
        <f t="shared" si="2"/>
        <v>0.3979400086720376</v>
      </c>
      <c r="AL7" s="192">
        <f t="shared" si="1"/>
        <v>0.35218251811136253</v>
      </c>
      <c r="AM7" s="192">
        <f t="shared" si="3"/>
        <v>0.625</v>
      </c>
      <c r="AN7">
        <f t="shared" si="4"/>
        <v>0.33333333333333331</v>
      </c>
      <c r="AO7">
        <f t="shared" si="5"/>
        <v>0.9060939428196817</v>
      </c>
      <c r="AP7">
        <f t="shared" si="6"/>
        <v>0.59453489189183562</v>
      </c>
    </row>
    <row r="8" spans="2:42" x14ac:dyDescent="0.3">
      <c r="AF8">
        <f t="shared" si="7"/>
        <v>4</v>
      </c>
      <c r="AG8" s="192">
        <f t="shared" si="0"/>
        <v>0.26751323964103657</v>
      </c>
      <c r="AI8" s="192">
        <f t="shared" si="2"/>
        <v>0.30102999566398114</v>
      </c>
      <c r="AL8" s="192">
        <f t="shared" si="1"/>
        <v>0.25527250510330607</v>
      </c>
      <c r="AM8" s="192">
        <f t="shared" si="3"/>
        <v>0.5</v>
      </c>
      <c r="AN8">
        <f t="shared" si="4"/>
        <v>0.44444444444444442</v>
      </c>
      <c r="AO8">
        <f t="shared" si="5"/>
        <v>1.2081252570929089</v>
      </c>
      <c r="AP8">
        <f t="shared" si="6"/>
        <v>0.412213335097881</v>
      </c>
    </row>
    <row r="9" spans="2:42" x14ac:dyDescent="0.3">
      <c r="B9" s="1"/>
      <c r="C9" s="2"/>
      <c r="D9" s="189"/>
      <c r="E9" s="191"/>
      <c r="F9" s="2"/>
      <c r="G9" s="5"/>
      <c r="I9" s="1"/>
      <c r="J9" s="2"/>
      <c r="K9" s="189"/>
      <c r="L9" s="191"/>
      <c r="M9" s="2"/>
      <c r="N9" s="5"/>
      <c r="P9" s="1"/>
      <c r="Q9" s="2"/>
      <c r="R9" s="1"/>
      <c r="S9" s="5"/>
      <c r="T9" s="2"/>
      <c r="U9" s="5"/>
      <c r="AF9">
        <f t="shared" si="7"/>
        <v>5</v>
      </c>
      <c r="AG9" s="192">
        <f t="shared" si="0"/>
        <v>0.18453512321427135</v>
      </c>
      <c r="AI9" s="192">
        <f t="shared" si="2"/>
        <v>0.22184874961635637</v>
      </c>
      <c r="AL9" s="192">
        <f t="shared" si="1"/>
        <v>0.17609125905568127</v>
      </c>
      <c r="AM9" s="192">
        <f t="shared" si="3"/>
        <v>0.375</v>
      </c>
      <c r="AN9">
        <f t="shared" si="4"/>
        <v>0.55555555555555558</v>
      </c>
      <c r="AO9">
        <f t="shared" si="5"/>
        <v>1.5101565713661362</v>
      </c>
      <c r="AP9">
        <f t="shared" si="6"/>
        <v>0.18906978378367112</v>
      </c>
    </row>
    <row r="10" spans="2:42" x14ac:dyDescent="0.3">
      <c r="B10" s="10"/>
      <c r="C10" s="6"/>
      <c r="D10" s="183"/>
      <c r="E10" s="184"/>
      <c r="F10" s="6"/>
      <c r="G10" s="9"/>
      <c r="I10" s="10"/>
      <c r="J10" s="6"/>
      <c r="K10" s="183"/>
      <c r="L10" s="184"/>
      <c r="M10" s="6"/>
      <c r="N10" s="9"/>
      <c r="P10" s="10"/>
      <c r="Q10" s="6"/>
      <c r="R10" s="10"/>
      <c r="S10" s="9"/>
      <c r="T10" s="6"/>
      <c r="U10" s="9"/>
      <c r="AF10">
        <f t="shared" si="7"/>
        <v>6</v>
      </c>
      <c r="AG10" s="192">
        <f t="shared" si="0"/>
        <v>0.11437812541928893</v>
      </c>
      <c r="AI10" s="192">
        <f t="shared" si="2"/>
        <v>0.15490195998574319</v>
      </c>
      <c r="AL10" s="192">
        <f t="shared" si="1"/>
        <v>0.10914446942506803</v>
      </c>
      <c r="AM10" s="192">
        <f t="shared" si="3"/>
        <v>0.25</v>
      </c>
      <c r="AN10">
        <f t="shared" si="4"/>
        <v>0.66666666666666663</v>
      </c>
      <c r="AO10">
        <f t="shared" si="5"/>
        <v>1.8121878856393634</v>
      </c>
      <c r="AP10">
        <f t="shared" si="6"/>
        <v>-9.861228866810974E-2</v>
      </c>
    </row>
    <row r="11" spans="2:42" x14ac:dyDescent="0.3">
      <c r="B11" s="1"/>
      <c r="C11" s="2"/>
      <c r="D11" s="54"/>
      <c r="E11" s="57"/>
      <c r="F11" s="2"/>
      <c r="G11" s="5"/>
      <c r="I11" s="1"/>
      <c r="J11" s="2"/>
      <c r="K11" s="54"/>
      <c r="L11" s="57"/>
      <c r="M11" s="2"/>
      <c r="N11" s="5"/>
      <c r="P11" s="1"/>
      <c r="Q11" s="2"/>
      <c r="R11" s="54"/>
      <c r="S11" s="57"/>
      <c r="T11" s="2"/>
      <c r="U11" s="5"/>
      <c r="AF11">
        <f t="shared" si="7"/>
        <v>7</v>
      </c>
      <c r="AG11" s="192">
        <f t="shared" si="0"/>
        <v>5.3605369642814038E-2</v>
      </c>
      <c r="AI11" s="192">
        <f t="shared" si="2"/>
        <v>9.6910013008056461E-2</v>
      </c>
      <c r="AL11" s="192">
        <f t="shared" si="1"/>
        <v>5.1152522447381311E-2</v>
      </c>
      <c r="AM11" s="192">
        <f t="shared" si="3"/>
        <v>0.125</v>
      </c>
      <c r="AN11">
        <f t="shared" si="4"/>
        <v>0.77777777777777779</v>
      </c>
      <c r="AO11">
        <f t="shared" si="5"/>
        <v>2.1142191999125908</v>
      </c>
      <c r="AP11">
        <f t="shared" si="6"/>
        <v>-0.50407739677627439</v>
      </c>
    </row>
    <row r="12" spans="2:42" x14ac:dyDescent="0.3">
      <c r="B12" s="13"/>
      <c r="C12" s="14"/>
      <c r="D12" s="55"/>
      <c r="E12" s="56"/>
      <c r="F12" s="14"/>
      <c r="G12" s="15"/>
      <c r="I12" s="13"/>
      <c r="J12" s="14"/>
      <c r="K12" s="55"/>
      <c r="L12" s="56"/>
      <c r="M12" s="14"/>
      <c r="N12" s="15"/>
      <c r="P12" s="13"/>
      <c r="Q12" s="14"/>
      <c r="R12" s="55"/>
      <c r="S12" s="56"/>
      <c r="T12" s="14"/>
      <c r="U12" s="15"/>
      <c r="AF12">
        <f t="shared" si="7"/>
        <v>8</v>
      </c>
      <c r="AG12" s="192">
        <f t="shared" si="0"/>
        <v>0</v>
      </c>
      <c r="AI12" s="192">
        <f t="shared" si="2"/>
        <v>4.5757490560675129E-2</v>
      </c>
      <c r="AL12" s="192">
        <f t="shared" si="1"/>
        <v>0</v>
      </c>
      <c r="AM12" s="192">
        <f t="shared" si="3"/>
        <v>0</v>
      </c>
      <c r="AN12">
        <f t="shared" si="4"/>
        <v>0.88888888888888884</v>
      </c>
      <c r="AO12">
        <f t="shared" si="5"/>
        <v>2.4162505141858177</v>
      </c>
      <c r="AP12">
        <f t="shared" si="6"/>
        <v>-1.1972245773362189</v>
      </c>
    </row>
    <row r="13" spans="2:42" x14ac:dyDescent="0.3">
      <c r="B13" s="10"/>
      <c r="C13" s="6"/>
      <c r="D13" s="183"/>
      <c r="E13" s="184"/>
      <c r="F13" s="6"/>
      <c r="G13" s="9"/>
      <c r="I13" s="183"/>
      <c r="J13" s="187"/>
      <c r="K13" s="183"/>
      <c r="L13" s="184"/>
      <c r="M13" s="6"/>
      <c r="N13" s="9"/>
      <c r="P13" s="183"/>
      <c r="Q13" s="187"/>
      <c r="R13" s="183"/>
      <c r="S13" s="184"/>
      <c r="T13" s="187"/>
      <c r="U13" s="184"/>
      <c r="AN13">
        <v>0.99999899999999997</v>
      </c>
      <c r="AO13">
        <f t="shared" si="5"/>
        <v>2.7182791101772166</v>
      </c>
      <c r="AP13">
        <f t="shared" si="6"/>
        <v>-12.815510557942721</v>
      </c>
    </row>
    <row r="14" spans="2:42" x14ac:dyDescent="0.3">
      <c r="B14" s="13"/>
      <c r="C14" s="14"/>
      <c r="D14" s="185"/>
      <c r="E14" s="186"/>
      <c r="F14" s="14"/>
      <c r="G14" s="15"/>
      <c r="I14" s="185"/>
      <c r="J14" s="188"/>
      <c r="K14" s="185"/>
      <c r="L14" s="186"/>
      <c r="M14" s="14"/>
      <c r="N14" s="15"/>
      <c r="P14" s="185"/>
      <c r="Q14" s="188"/>
      <c r="R14" s="185"/>
      <c r="S14" s="186"/>
      <c r="T14" s="188"/>
      <c r="U14" s="186"/>
    </row>
    <row r="16" spans="2:42" x14ac:dyDescent="0.3">
      <c r="B16" s="1"/>
      <c r="C16" s="2"/>
      <c r="D16" s="1"/>
      <c r="E16" s="5"/>
      <c r="F16" s="2"/>
      <c r="G16" s="5"/>
      <c r="I16" s="189"/>
      <c r="J16" s="190"/>
      <c r="K16" s="1"/>
      <c r="L16" s="5"/>
      <c r="M16" s="2"/>
      <c r="N16" s="5"/>
      <c r="P16" s="189"/>
      <c r="Q16" s="190"/>
      <c r="R16" s="189"/>
      <c r="S16" s="191"/>
      <c r="T16" s="2"/>
      <c r="U16" s="5"/>
    </row>
    <row r="17" spans="2:21" x14ac:dyDescent="0.3">
      <c r="B17" s="10"/>
      <c r="C17" s="6"/>
      <c r="D17" s="10"/>
      <c r="E17" s="9"/>
      <c r="F17" s="6"/>
      <c r="G17" s="9"/>
      <c r="I17" s="183"/>
      <c r="J17" s="187"/>
      <c r="K17" s="10"/>
      <c r="L17" s="9"/>
      <c r="M17" s="6"/>
      <c r="N17" s="9"/>
      <c r="P17" s="183"/>
      <c r="Q17" s="187"/>
      <c r="R17" s="183"/>
      <c r="S17" s="184"/>
      <c r="T17" s="6"/>
      <c r="U17" s="9"/>
    </row>
    <row r="18" spans="2:21" x14ac:dyDescent="0.3">
      <c r="B18" s="189"/>
      <c r="C18" s="190"/>
      <c r="D18" s="54"/>
      <c r="E18" s="57"/>
      <c r="F18" s="2"/>
      <c r="G18" s="5"/>
      <c r="I18" s="189"/>
      <c r="J18" s="190"/>
      <c r="K18" s="54"/>
      <c r="L18" s="57"/>
      <c r="M18" s="2"/>
      <c r="N18" s="5"/>
      <c r="P18" s="189"/>
      <c r="Q18" s="190"/>
      <c r="R18" s="54"/>
      <c r="S18" s="57"/>
      <c r="T18" s="2"/>
      <c r="U18" s="5"/>
    </row>
    <row r="19" spans="2:21" x14ac:dyDescent="0.3">
      <c r="B19" s="185"/>
      <c r="C19" s="188"/>
      <c r="D19" s="55"/>
      <c r="E19" s="56"/>
      <c r="F19" s="14"/>
      <c r="G19" s="15"/>
      <c r="I19" s="185"/>
      <c r="J19" s="188"/>
      <c r="K19" s="55"/>
      <c r="L19" s="56"/>
      <c r="M19" s="14"/>
      <c r="N19" s="15"/>
      <c r="P19" s="185"/>
      <c r="Q19" s="188"/>
      <c r="R19" s="55"/>
      <c r="S19" s="56"/>
      <c r="T19" s="14"/>
      <c r="U19" s="15"/>
    </row>
    <row r="20" spans="2:21" x14ac:dyDescent="0.3">
      <c r="B20" s="183"/>
      <c r="C20" s="187"/>
      <c r="D20" s="183"/>
      <c r="E20" s="184"/>
      <c r="F20" s="187"/>
      <c r="G20" s="184"/>
      <c r="I20" s="183"/>
      <c r="J20" s="187"/>
      <c r="K20" s="183"/>
      <c r="L20" s="184"/>
      <c r="M20" s="187"/>
      <c r="N20" s="184"/>
      <c r="P20" s="183"/>
      <c r="Q20" s="187"/>
      <c r="R20" s="183"/>
      <c r="S20" s="184"/>
      <c r="T20" s="187"/>
      <c r="U20" s="184"/>
    </row>
    <row r="21" spans="2:21" x14ac:dyDescent="0.3">
      <c r="B21" s="185"/>
      <c r="C21" s="188"/>
      <c r="D21" s="185"/>
      <c r="E21" s="186"/>
      <c r="F21" s="188"/>
      <c r="G21" s="186"/>
      <c r="I21" s="185"/>
      <c r="J21" s="188"/>
      <c r="K21" s="185"/>
      <c r="L21" s="186"/>
      <c r="M21" s="188"/>
      <c r="N21" s="186"/>
      <c r="P21" s="185"/>
      <c r="Q21" s="188"/>
      <c r="R21" s="185"/>
      <c r="S21" s="186"/>
      <c r="T21" s="188"/>
      <c r="U21" s="186"/>
    </row>
    <row r="23" spans="2:21" x14ac:dyDescent="0.3">
      <c r="B23" s="189"/>
      <c r="C23" s="190"/>
      <c r="D23" s="189"/>
      <c r="E23" s="191"/>
      <c r="F23" s="190"/>
      <c r="G23" s="191"/>
      <c r="I23" s="189"/>
      <c r="J23" s="190"/>
      <c r="K23" s="189"/>
      <c r="L23" s="191"/>
      <c r="M23" s="190"/>
      <c r="N23" s="191"/>
    </row>
    <row r="24" spans="2:21" x14ac:dyDescent="0.3">
      <c r="B24" s="183"/>
      <c r="C24" s="187"/>
      <c r="D24" s="183"/>
      <c r="E24" s="184"/>
      <c r="F24" s="187"/>
      <c r="G24" s="184"/>
      <c r="I24" s="183"/>
      <c r="J24" s="187"/>
      <c r="K24" s="183"/>
      <c r="L24" s="184"/>
      <c r="M24" s="187"/>
      <c r="N24" s="184"/>
    </row>
    <row r="25" spans="2:21" x14ac:dyDescent="0.3">
      <c r="B25" s="189"/>
      <c r="C25" s="190"/>
      <c r="D25" s="54"/>
      <c r="E25" s="57"/>
      <c r="F25" s="2"/>
      <c r="G25" s="5"/>
      <c r="I25" s="189"/>
      <c r="J25" s="190"/>
      <c r="K25" s="54"/>
      <c r="L25" s="57"/>
      <c r="M25" s="190"/>
      <c r="N25" s="191"/>
    </row>
    <row r="26" spans="2:21" x14ac:dyDescent="0.3">
      <c r="B26" s="185"/>
      <c r="C26" s="188"/>
      <c r="D26" s="55"/>
      <c r="E26" s="56"/>
      <c r="F26" s="14"/>
      <c r="G26" s="15"/>
      <c r="I26" s="185"/>
      <c r="J26" s="188"/>
      <c r="K26" s="55"/>
      <c r="L26" s="56"/>
      <c r="M26" s="188"/>
      <c r="N26" s="186"/>
    </row>
    <row r="27" spans="2:21" x14ac:dyDescent="0.3">
      <c r="B27" s="183"/>
      <c r="C27" s="187"/>
      <c r="D27" s="183"/>
      <c r="E27" s="184"/>
      <c r="F27" s="187"/>
      <c r="G27" s="184"/>
      <c r="I27" s="183"/>
      <c r="J27" s="187"/>
      <c r="K27" s="183"/>
      <c r="L27" s="184"/>
      <c r="M27" s="187"/>
      <c r="N27" s="184"/>
    </row>
    <row r="28" spans="2:21" x14ac:dyDescent="0.3">
      <c r="B28" s="185"/>
      <c r="C28" s="188"/>
      <c r="D28" s="185"/>
      <c r="E28" s="186"/>
      <c r="F28" s="188"/>
      <c r="G28" s="186"/>
      <c r="I28" s="185"/>
      <c r="J28" s="188"/>
      <c r="K28" s="185"/>
      <c r="L28" s="186"/>
      <c r="M28" s="188"/>
      <c r="N28" s="18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CC50"/>
  <sheetViews>
    <sheetView topLeftCell="AE1" workbookViewId="0">
      <selection activeCell="CG14" sqref="CG14"/>
    </sheetView>
  </sheetViews>
  <sheetFormatPr defaultColWidth="2.6640625" defaultRowHeight="14.4" x14ac:dyDescent="0.3"/>
  <cols>
    <col min="1" max="16384" width="2.6640625" style="70"/>
  </cols>
  <sheetData>
    <row r="1" spans="5:81" x14ac:dyDescent="0.3">
      <c r="E1" s="88" t="s">
        <v>252</v>
      </c>
      <c r="J1" s="88" t="s">
        <v>254</v>
      </c>
      <c r="S1" s="88" t="s">
        <v>253</v>
      </c>
      <c r="W1" s="89" t="s">
        <v>252</v>
      </c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</row>
    <row r="2" spans="5:81" x14ac:dyDescent="0.3">
      <c r="F2" s="70">
        <f t="shared" ref="F2:F15" si="0">+F3+1</f>
        <v>15</v>
      </c>
      <c r="G2" s="71"/>
      <c r="H2" s="72"/>
      <c r="I2" s="72"/>
      <c r="J2" s="73"/>
      <c r="K2" s="72"/>
      <c r="L2" s="72"/>
      <c r="M2" s="72"/>
      <c r="N2" s="72"/>
      <c r="O2" s="72"/>
      <c r="P2" s="72"/>
      <c r="Q2" s="72"/>
      <c r="R2" s="72"/>
      <c r="S2" s="73"/>
      <c r="T2" s="72"/>
      <c r="U2" s="72"/>
      <c r="V2" s="74"/>
      <c r="W2" s="90"/>
      <c r="AC2" s="70">
        <f t="shared" ref="AC2:AC15" si="1">+AC3+1</f>
        <v>15</v>
      </c>
      <c r="AD2" s="204"/>
      <c r="AE2" s="131"/>
      <c r="AF2" s="131"/>
      <c r="AG2" s="131"/>
      <c r="AH2" s="131"/>
      <c r="AI2" s="131"/>
      <c r="AJ2" s="131"/>
      <c r="AK2" s="131"/>
      <c r="AL2" s="131"/>
      <c r="AM2" s="131"/>
      <c r="AN2" s="131"/>
      <c r="AO2" s="131"/>
      <c r="AP2" s="131"/>
      <c r="AQ2" s="131"/>
      <c r="AR2" s="131"/>
      <c r="AS2" s="205"/>
      <c r="AU2" s="70">
        <f t="shared" ref="AU2:AU15" si="2">+AU3+1</f>
        <v>15</v>
      </c>
      <c r="AV2" s="71"/>
      <c r="AW2" s="72"/>
      <c r="AX2" s="72"/>
      <c r="AY2" s="73"/>
      <c r="AZ2" s="72"/>
      <c r="BA2" s="72"/>
      <c r="BB2" s="72"/>
      <c r="BC2" s="72"/>
      <c r="BD2" s="72"/>
      <c r="BE2" s="72"/>
      <c r="BF2" s="72"/>
      <c r="BG2" s="72"/>
      <c r="BH2" s="73"/>
      <c r="BI2" s="72"/>
      <c r="BJ2" s="72"/>
      <c r="BK2" s="74"/>
      <c r="BM2" s="70">
        <f t="shared" ref="BM2:BM15" si="3">+BM3+1</f>
        <v>15</v>
      </c>
      <c r="BN2" s="71"/>
      <c r="BO2" s="72"/>
      <c r="BP2" s="72"/>
      <c r="BQ2" s="73"/>
      <c r="BR2" s="72"/>
      <c r="BS2" s="72"/>
      <c r="BT2" s="72"/>
      <c r="BU2" s="72"/>
      <c r="BV2" s="72"/>
      <c r="BW2" s="72"/>
      <c r="BX2" s="72"/>
      <c r="BY2" s="72"/>
      <c r="BZ2" s="73"/>
      <c r="CA2" s="72"/>
      <c r="CB2" s="72"/>
      <c r="CC2" s="74"/>
    </row>
    <row r="3" spans="5:81" x14ac:dyDescent="0.3">
      <c r="F3" s="70">
        <f t="shared" si="0"/>
        <v>14</v>
      </c>
      <c r="G3" s="75"/>
      <c r="H3" s="76" t="s">
        <v>241</v>
      </c>
      <c r="I3" s="76"/>
      <c r="J3" s="77" t="s">
        <v>258</v>
      </c>
      <c r="K3" s="76"/>
      <c r="L3" s="76"/>
      <c r="M3" s="76"/>
      <c r="N3" s="76" t="s">
        <v>242</v>
      </c>
      <c r="O3" s="76"/>
      <c r="P3" s="76"/>
      <c r="Q3" s="76"/>
      <c r="R3" s="76"/>
      <c r="S3" s="77" t="s">
        <v>257</v>
      </c>
      <c r="T3" s="76"/>
      <c r="U3" s="76" t="s">
        <v>243</v>
      </c>
      <c r="V3" s="78"/>
      <c r="W3" s="90"/>
      <c r="AC3" s="70">
        <f t="shared" si="1"/>
        <v>14</v>
      </c>
      <c r="AD3" s="12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30"/>
      <c r="AU3" s="70">
        <f t="shared" si="2"/>
        <v>14</v>
      </c>
      <c r="AV3" s="75"/>
      <c r="AW3" s="76" t="s">
        <v>241</v>
      </c>
      <c r="AX3" s="76"/>
      <c r="AY3" s="77" t="s">
        <v>258</v>
      </c>
      <c r="AZ3" s="76"/>
      <c r="BA3" s="76"/>
      <c r="BB3" s="76"/>
      <c r="BC3" s="76" t="s">
        <v>242</v>
      </c>
      <c r="BD3" s="76"/>
      <c r="BE3" s="76"/>
      <c r="BF3" s="76"/>
      <c r="BG3" s="76"/>
      <c r="BH3" s="77" t="s">
        <v>257</v>
      </c>
      <c r="BI3" s="76"/>
      <c r="BJ3" s="76" t="s">
        <v>243</v>
      </c>
      <c r="BK3" s="78"/>
      <c r="BM3" s="70">
        <f t="shared" si="3"/>
        <v>14</v>
      </c>
      <c r="BN3" s="75"/>
      <c r="BO3" s="76" t="s">
        <v>241</v>
      </c>
      <c r="BP3" s="76"/>
      <c r="BQ3" s="77" t="s">
        <v>258</v>
      </c>
      <c r="BR3" s="76"/>
      <c r="BS3" s="76"/>
      <c r="BT3" s="76"/>
      <c r="BU3" s="76" t="s">
        <v>242</v>
      </c>
      <c r="BV3" s="76"/>
      <c r="BW3" s="76"/>
      <c r="BX3" s="76"/>
      <c r="BY3" s="76"/>
      <c r="BZ3" s="77" t="s">
        <v>257</v>
      </c>
      <c r="CA3" s="76"/>
      <c r="CB3" s="76" t="s">
        <v>243</v>
      </c>
      <c r="CC3" s="78"/>
    </row>
    <row r="4" spans="5:81" x14ac:dyDescent="0.3">
      <c r="E4" s="88" t="s">
        <v>251</v>
      </c>
      <c r="F4" s="70">
        <f t="shared" si="0"/>
        <v>13</v>
      </c>
      <c r="G4" s="75"/>
      <c r="H4" s="76"/>
      <c r="I4" s="76"/>
      <c r="J4" s="77"/>
      <c r="K4" s="76"/>
      <c r="L4" s="76"/>
      <c r="M4" s="76"/>
      <c r="N4" s="76"/>
      <c r="O4" s="76"/>
      <c r="P4" s="76"/>
      <c r="Q4" s="76"/>
      <c r="R4" s="76"/>
      <c r="S4" s="77"/>
      <c r="T4" s="76"/>
      <c r="U4" s="76"/>
      <c r="V4" s="78"/>
      <c r="W4" s="89" t="s">
        <v>251</v>
      </c>
      <c r="AC4" s="70">
        <f t="shared" si="1"/>
        <v>13</v>
      </c>
      <c r="AD4" s="12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30"/>
      <c r="AU4" s="70">
        <f t="shared" si="2"/>
        <v>13</v>
      </c>
      <c r="AV4" s="75"/>
      <c r="AW4" s="76"/>
      <c r="AX4" s="76"/>
      <c r="AY4" s="77"/>
      <c r="AZ4" s="76"/>
      <c r="BA4" s="76"/>
      <c r="BB4" s="76"/>
      <c r="BC4" s="76"/>
      <c r="BD4" s="76"/>
      <c r="BE4" s="76"/>
      <c r="BF4" s="76"/>
      <c r="BG4" s="76"/>
      <c r="BH4" s="77"/>
      <c r="BI4" s="76"/>
      <c r="BJ4" s="76"/>
      <c r="BK4" s="78"/>
      <c r="BM4" s="70">
        <f t="shared" si="3"/>
        <v>13</v>
      </c>
      <c r="BN4" s="75"/>
      <c r="BO4" s="76"/>
      <c r="BP4" s="76"/>
      <c r="BQ4" s="77"/>
      <c r="BR4" s="76"/>
      <c r="BS4" s="76"/>
      <c r="BT4" s="76"/>
      <c r="BU4" s="76"/>
      <c r="BV4" s="76"/>
      <c r="BW4" s="76"/>
      <c r="BX4" s="76"/>
      <c r="BY4" s="76"/>
      <c r="BZ4" s="77"/>
      <c r="CA4" s="76"/>
      <c r="CB4" s="76"/>
      <c r="CC4" s="78"/>
    </row>
    <row r="5" spans="5:81" x14ac:dyDescent="0.3">
      <c r="F5" s="70">
        <f t="shared" si="0"/>
        <v>12</v>
      </c>
      <c r="G5" s="79"/>
      <c r="H5" s="77" t="s">
        <v>258</v>
      </c>
      <c r="I5" s="77"/>
      <c r="J5" s="86"/>
      <c r="K5" s="80"/>
      <c r="L5" s="80"/>
      <c r="M5" s="80"/>
      <c r="N5" s="80" t="s">
        <v>261</v>
      </c>
      <c r="O5" s="239"/>
      <c r="P5" s="240"/>
      <c r="Q5" s="239"/>
      <c r="R5" s="80"/>
      <c r="S5" s="87"/>
      <c r="T5" s="77"/>
      <c r="U5" s="77" t="s">
        <v>257</v>
      </c>
      <c r="V5" s="81"/>
      <c r="AC5" s="70">
        <f t="shared" si="1"/>
        <v>12</v>
      </c>
      <c r="AD5" s="127"/>
      <c r="AE5" s="17"/>
      <c r="AF5" s="17"/>
      <c r="AG5" s="199"/>
      <c r="AH5" s="199"/>
      <c r="AI5" s="17"/>
      <c r="AJ5" s="17"/>
      <c r="AK5" s="17"/>
      <c r="AL5" s="17"/>
      <c r="AM5" s="17"/>
      <c r="AN5" s="17"/>
      <c r="AO5" s="199"/>
      <c r="AP5" s="199"/>
      <c r="AQ5" s="17"/>
      <c r="AR5" s="17"/>
      <c r="AS5" s="130"/>
      <c r="AU5" s="70">
        <f t="shared" si="2"/>
        <v>12</v>
      </c>
      <c r="AV5" s="79"/>
      <c r="AW5" s="77" t="s">
        <v>258</v>
      </c>
      <c r="AX5" s="77"/>
      <c r="AY5" s="86"/>
      <c r="AZ5" s="80"/>
      <c r="BA5" s="80"/>
      <c r="BB5" s="80"/>
      <c r="BC5" s="80" t="s">
        <v>261</v>
      </c>
      <c r="BD5" s="80"/>
      <c r="BE5" s="80"/>
      <c r="BF5" s="80"/>
      <c r="BG5" s="80"/>
      <c r="BH5" s="87"/>
      <c r="BI5" s="77"/>
      <c r="BJ5" s="77" t="s">
        <v>257</v>
      </c>
      <c r="BK5" s="81"/>
      <c r="BM5" s="70">
        <f t="shared" si="3"/>
        <v>12</v>
      </c>
      <c r="BN5" s="79"/>
      <c r="BO5" s="77" t="s">
        <v>258</v>
      </c>
      <c r="BP5" s="77"/>
      <c r="BQ5" s="86"/>
      <c r="BR5" s="80"/>
      <c r="BS5" s="80"/>
      <c r="BT5" s="80"/>
      <c r="BU5" s="80" t="s">
        <v>261</v>
      </c>
      <c r="BV5" s="80"/>
      <c r="BW5" s="80"/>
      <c r="BX5" s="80"/>
      <c r="BY5" s="80"/>
      <c r="BZ5" s="87"/>
      <c r="CA5" s="77"/>
      <c r="CB5" s="77" t="s">
        <v>257</v>
      </c>
      <c r="CC5" s="81"/>
    </row>
    <row r="6" spans="5:81" x14ac:dyDescent="0.3">
      <c r="F6" s="70">
        <f t="shared" si="0"/>
        <v>11</v>
      </c>
      <c r="G6" s="75"/>
      <c r="H6" s="76"/>
      <c r="I6" s="76"/>
      <c r="J6" s="80"/>
      <c r="K6" s="76"/>
      <c r="L6" s="76"/>
      <c r="M6" s="76"/>
      <c r="N6" s="76"/>
      <c r="O6" s="76"/>
      <c r="P6" s="76"/>
      <c r="Q6" s="76"/>
      <c r="R6" s="76"/>
      <c r="S6" s="80"/>
      <c r="T6" s="76"/>
      <c r="U6" s="76"/>
      <c r="V6" s="78"/>
      <c r="W6" s="90"/>
      <c r="AC6" s="70">
        <f t="shared" si="1"/>
        <v>11</v>
      </c>
      <c r="AD6" s="127"/>
      <c r="AE6" s="17"/>
      <c r="AF6" s="17"/>
      <c r="AG6" s="199"/>
      <c r="AH6" s="199"/>
      <c r="AI6" s="17"/>
      <c r="AJ6" s="17"/>
      <c r="AK6" s="17"/>
      <c r="AL6" s="17"/>
      <c r="AM6" s="17"/>
      <c r="AN6" s="17"/>
      <c r="AO6" s="199"/>
      <c r="AP6" s="199"/>
      <c r="AQ6" s="17"/>
      <c r="AR6" s="17"/>
      <c r="AS6" s="130"/>
      <c r="AU6" s="70">
        <f t="shared" si="2"/>
        <v>11</v>
      </c>
      <c r="AV6" s="75"/>
      <c r="AW6" s="76"/>
      <c r="AX6" s="76"/>
      <c r="AY6" s="80"/>
      <c r="AZ6" s="219"/>
      <c r="BA6" s="8"/>
      <c r="BB6" s="8"/>
      <c r="BC6" s="8"/>
      <c r="BD6" s="8"/>
      <c r="BE6" s="219"/>
      <c r="BF6" s="76"/>
      <c r="BG6" s="76"/>
      <c r="BH6" s="246"/>
      <c r="BI6" s="76"/>
      <c r="BJ6" s="76"/>
      <c r="BK6" s="78"/>
      <c r="BM6" s="70">
        <f t="shared" si="3"/>
        <v>11</v>
      </c>
      <c r="BN6" s="75"/>
      <c r="BO6" s="76"/>
      <c r="BP6" s="76"/>
      <c r="BQ6" s="80"/>
      <c r="BR6" s="76"/>
      <c r="BS6" s="76"/>
      <c r="BT6" s="219"/>
      <c r="BU6" s="8"/>
      <c r="BV6" s="8"/>
      <c r="BW6" s="8"/>
      <c r="BX6" s="8"/>
      <c r="BY6" s="219"/>
      <c r="BZ6" s="80"/>
      <c r="CA6" s="76"/>
      <c r="CB6" s="76"/>
      <c r="CC6" s="78"/>
    </row>
    <row r="7" spans="5:81" x14ac:dyDescent="0.3">
      <c r="F7" s="70">
        <f t="shared" si="0"/>
        <v>10</v>
      </c>
      <c r="G7" s="75"/>
      <c r="H7" s="76"/>
      <c r="I7" s="76"/>
      <c r="J7" s="239"/>
      <c r="K7" s="76"/>
      <c r="L7" s="76"/>
      <c r="M7" s="76"/>
      <c r="N7" s="76" t="s">
        <v>245</v>
      </c>
      <c r="O7" s="76"/>
      <c r="P7" s="76"/>
      <c r="Q7" s="76"/>
      <c r="R7" s="76"/>
      <c r="S7" s="80"/>
      <c r="T7" s="76"/>
      <c r="U7" s="76"/>
      <c r="V7" s="78"/>
      <c r="W7" s="90"/>
      <c r="AC7" s="70">
        <f t="shared" si="1"/>
        <v>10</v>
      </c>
      <c r="AD7" s="12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30"/>
      <c r="AU7" s="70">
        <f t="shared" si="2"/>
        <v>10</v>
      </c>
      <c r="AV7" s="75"/>
      <c r="AW7" s="76"/>
      <c r="AX7" s="76"/>
      <c r="AY7" s="80"/>
      <c r="AZ7" s="219"/>
      <c r="BA7" s="142"/>
      <c r="BB7" s="142"/>
      <c r="BC7" s="142"/>
      <c r="BD7" s="142"/>
      <c r="BE7" s="219"/>
      <c r="BF7" s="76"/>
      <c r="BG7" s="76"/>
      <c r="BH7" s="246"/>
      <c r="BI7" s="76"/>
      <c r="BJ7" s="76"/>
      <c r="BK7" s="78"/>
      <c r="BM7" s="70">
        <f t="shared" si="3"/>
        <v>10</v>
      </c>
      <c r="BN7" s="75"/>
      <c r="BO7" s="76"/>
      <c r="BP7" s="76"/>
      <c r="BQ7" s="80"/>
      <c r="BR7" s="76"/>
      <c r="BS7" s="76"/>
      <c r="BT7" s="219"/>
      <c r="BU7" s="142"/>
      <c r="BV7" s="142"/>
      <c r="BW7" s="142"/>
      <c r="BX7" s="142"/>
      <c r="BY7" s="219"/>
      <c r="BZ7" s="80"/>
      <c r="CA7" s="76"/>
      <c r="CB7" s="76"/>
      <c r="CC7" s="78"/>
    </row>
    <row r="8" spans="5:81" x14ac:dyDescent="0.3">
      <c r="F8" s="70">
        <f t="shared" si="0"/>
        <v>9</v>
      </c>
      <c r="G8" s="75"/>
      <c r="I8" s="76"/>
      <c r="J8" s="241"/>
      <c r="K8" s="76"/>
      <c r="L8" s="219"/>
      <c r="M8" s="8"/>
      <c r="N8" s="8"/>
      <c r="O8" s="8"/>
      <c r="P8" s="8"/>
      <c r="Q8" s="219"/>
      <c r="R8" s="76"/>
      <c r="S8" s="80"/>
      <c r="T8" s="76"/>
      <c r="V8" s="78"/>
      <c r="W8" s="90"/>
      <c r="AC8" s="70">
        <f t="shared" si="1"/>
        <v>9</v>
      </c>
      <c r="AD8" s="127"/>
      <c r="AE8" s="17"/>
      <c r="AF8" s="17"/>
      <c r="AG8" s="17"/>
      <c r="AH8" s="17"/>
      <c r="AI8" s="219"/>
      <c r="AJ8" s="8"/>
      <c r="AK8" s="8"/>
      <c r="AL8" s="8"/>
      <c r="AM8" s="8"/>
      <c r="AN8" s="219"/>
      <c r="AO8" s="17"/>
      <c r="AP8" s="17"/>
      <c r="AQ8" s="17"/>
      <c r="AR8" s="17"/>
      <c r="AS8" s="130"/>
      <c r="AU8" s="70">
        <f t="shared" si="2"/>
        <v>9</v>
      </c>
      <c r="AV8" s="75"/>
      <c r="AX8" s="76"/>
      <c r="AY8" s="80"/>
      <c r="AZ8" s="219"/>
      <c r="BA8" s="142"/>
      <c r="BB8" s="142"/>
      <c r="BC8" s="142"/>
      <c r="BD8" s="142"/>
      <c r="BE8" s="219"/>
      <c r="BF8" s="76"/>
      <c r="BG8" s="76"/>
      <c r="BH8" s="246"/>
      <c r="BI8" s="76"/>
      <c r="BK8" s="78"/>
      <c r="BM8" s="70">
        <f t="shared" si="3"/>
        <v>9</v>
      </c>
      <c r="BN8" s="75"/>
      <c r="BP8" s="76"/>
      <c r="BQ8" s="80"/>
      <c r="BR8" s="76"/>
      <c r="BS8" s="76"/>
      <c r="BT8" s="219"/>
      <c r="BU8" s="142"/>
      <c r="BV8" s="142"/>
      <c r="BW8" s="142"/>
      <c r="BX8" s="142"/>
      <c r="BY8" s="219"/>
      <c r="BZ8" s="80"/>
      <c r="CA8" s="76"/>
      <c r="CC8" s="78"/>
    </row>
    <row r="9" spans="5:81" x14ac:dyDescent="0.3">
      <c r="F9" s="70">
        <f t="shared" si="0"/>
        <v>8</v>
      </c>
      <c r="G9" s="75"/>
      <c r="H9" s="76" t="s">
        <v>244</v>
      </c>
      <c r="I9" s="76"/>
      <c r="J9" s="239"/>
      <c r="K9" s="76"/>
      <c r="L9" s="219"/>
      <c r="M9" s="142"/>
      <c r="N9" s="142"/>
      <c r="O9" s="142"/>
      <c r="P9" s="142"/>
      <c r="Q9" s="219"/>
      <c r="R9" s="76"/>
      <c r="S9" s="80" t="s">
        <v>260</v>
      </c>
      <c r="T9" s="76"/>
      <c r="U9" s="76" t="s">
        <v>246</v>
      </c>
      <c r="V9" s="78"/>
      <c r="W9" s="90"/>
      <c r="AC9" s="70">
        <f t="shared" si="1"/>
        <v>8</v>
      </c>
      <c r="AD9" s="127"/>
      <c r="AE9" s="17"/>
      <c r="AF9" s="17"/>
      <c r="AG9" s="17"/>
      <c r="AH9" s="17"/>
      <c r="AI9" s="219"/>
      <c r="AJ9" s="142"/>
      <c r="AK9" s="142"/>
      <c r="AL9" s="142"/>
      <c r="AM9" s="142"/>
      <c r="AN9" s="219"/>
      <c r="AO9" s="17"/>
      <c r="AP9" s="17"/>
      <c r="AQ9" s="17"/>
      <c r="AR9" s="17"/>
      <c r="AS9" s="130"/>
      <c r="AU9" s="70">
        <f t="shared" si="2"/>
        <v>8</v>
      </c>
      <c r="AV9" s="75"/>
      <c r="AW9" s="76" t="s">
        <v>244</v>
      </c>
      <c r="AX9" s="76"/>
      <c r="AY9" s="80" t="s">
        <v>259</v>
      </c>
      <c r="AZ9" s="219"/>
      <c r="BA9" s="8"/>
      <c r="BB9" s="8"/>
      <c r="BC9" s="8"/>
      <c r="BD9" s="8"/>
      <c r="BE9" s="219"/>
      <c r="BF9" s="76"/>
      <c r="BG9" s="246"/>
      <c r="BH9" s="244"/>
      <c r="BI9" s="76"/>
      <c r="BJ9" s="76"/>
      <c r="BK9" s="78"/>
      <c r="BM9" s="70">
        <f t="shared" si="3"/>
        <v>8</v>
      </c>
      <c r="BN9" s="75"/>
      <c r="BO9" s="76" t="s">
        <v>244</v>
      </c>
      <c r="BP9" s="76"/>
      <c r="BQ9" s="80" t="s">
        <v>259</v>
      </c>
      <c r="BR9" s="76"/>
      <c r="BS9" s="76"/>
      <c r="BT9" s="219"/>
      <c r="BU9" s="8"/>
      <c r="BV9" s="8"/>
      <c r="BW9" s="8"/>
      <c r="BX9" s="8"/>
      <c r="BY9" s="219"/>
      <c r="BZ9" s="80" t="s">
        <v>260</v>
      </c>
      <c r="CA9" s="76"/>
      <c r="CB9" s="76" t="s">
        <v>246</v>
      </c>
      <c r="CC9" s="78"/>
    </row>
    <row r="10" spans="5:81" x14ac:dyDescent="0.3">
      <c r="F10" s="70">
        <f t="shared" si="0"/>
        <v>7</v>
      </c>
      <c r="G10" s="75"/>
      <c r="H10" s="76"/>
      <c r="I10" s="76"/>
      <c r="J10" s="80" t="s">
        <v>259</v>
      </c>
      <c r="K10" s="76"/>
      <c r="L10" s="219"/>
      <c r="M10" s="142"/>
      <c r="N10" s="142"/>
      <c r="O10" s="142"/>
      <c r="P10" s="142"/>
      <c r="Q10" s="219"/>
      <c r="R10" s="76"/>
      <c r="S10" s="239"/>
      <c r="T10" s="76"/>
      <c r="U10" s="76"/>
      <c r="V10" s="78"/>
      <c r="W10" s="90"/>
      <c r="AC10" s="70">
        <f t="shared" si="1"/>
        <v>7</v>
      </c>
      <c r="AD10" s="127"/>
      <c r="AE10" s="17"/>
      <c r="AF10" s="17"/>
      <c r="AG10" s="17"/>
      <c r="AH10" s="17"/>
      <c r="AI10" s="219"/>
      <c r="AJ10" s="142"/>
      <c r="AK10" s="142"/>
      <c r="AL10" s="142"/>
      <c r="AM10" s="142"/>
      <c r="AN10" s="219"/>
      <c r="AO10" s="17"/>
      <c r="AP10" s="17"/>
      <c r="AQ10" s="17"/>
      <c r="AR10" s="17"/>
      <c r="AS10" s="130"/>
      <c r="AU10" s="70">
        <f t="shared" si="2"/>
        <v>7</v>
      </c>
      <c r="AV10" s="75"/>
      <c r="AW10" s="76"/>
      <c r="AX10" s="76"/>
      <c r="AY10" s="80"/>
      <c r="AZ10" s="76"/>
      <c r="BA10" s="76"/>
      <c r="BB10" s="76"/>
      <c r="BC10" s="76"/>
      <c r="BD10" s="76"/>
      <c r="BE10" s="76"/>
      <c r="BF10" s="76"/>
      <c r="BG10" s="246"/>
      <c r="BH10" s="244"/>
      <c r="BI10" s="76"/>
      <c r="BJ10" s="76"/>
      <c r="BK10" s="78"/>
      <c r="BM10" s="70">
        <f t="shared" si="3"/>
        <v>7</v>
      </c>
      <c r="BN10" s="75"/>
      <c r="BO10" s="76"/>
      <c r="BP10" s="76"/>
      <c r="BQ10" s="80"/>
      <c r="BR10" s="76"/>
      <c r="BS10" s="76"/>
      <c r="BT10" s="76"/>
      <c r="BU10" s="76"/>
      <c r="BV10" s="76"/>
      <c r="BW10" s="76"/>
      <c r="BX10" s="76"/>
      <c r="BY10" s="76"/>
      <c r="BZ10" s="80"/>
      <c r="CA10" s="76"/>
      <c r="CB10" s="76"/>
      <c r="CC10" s="78"/>
    </row>
    <row r="11" spans="5:81" x14ac:dyDescent="0.3">
      <c r="F11" s="70">
        <f t="shared" si="0"/>
        <v>6</v>
      </c>
      <c r="G11" s="75"/>
      <c r="H11" s="76"/>
      <c r="I11" s="76"/>
      <c r="J11" s="80"/>
      <c r="K11" s="76"/>
      <c r="L11" s="219"/>
      <c r="M11" s="8"/>
      <c r="N11" s="8"/>
      <c r="O11" s="8"/>
      <c r="P11" s="8"/>
      <c r="Q11" s="219"/>
      <c r="R11" s="76"/>
      <c r="S11" s="241"/>
      <c r="T11" s="76"/>
      <c r="U11" s="76"/>
      <c r="V11" s="78"/>
      <c r="W11" s="90"/>
      <c r="AC11" s="70">
        <f t="shared" si="1"/>
        <v>6</v>
      </c>
      <c r="AD11" s="127"/>
      <c r="AE11" s="17"/>
      <c r="AF11" s="17"/>
      <c r="AG11" s="17"/>
      <c r="AH11" s="17"/>
      <c r="AI11" s="219"/>
      <c r="AJ11" s="8"/>
      <c r="AK11" s="8"/>
      <c r="AL11" s="8"/>
      <c r="AM11" s="8"/>
      <c r="AN11" s="219"/>
      <c r="AO11" s="17"/>
      <c r="AP11" s="17"/>
      <c r="AQ11" s="17"/>
      <c r="AR11" s="17"/>
      <c r="AS11" s="130"/>
      <c r="AU11" s="70">
        <f t="shared" si="2"/>
        <v>6</v>
      </c>
      <c r="AV11" s="75"/>
      <c r="AW11" s="76"/>
      <c r="AX11" s="76"/>
      <c r="AY11" s="80"/>
      <c r="AZ11" s="76"/>
      <c r="BA11" s="76"/>
      <c r="BB11" s="76"/>
      <c r="BC11" s="76"/>
      <c r="BD11" s="76"/>
      <c r="BE11" s="76"/>
      <c r="BF11" s="246"/>
      <c r="BG11" s="76"/>
      <c r="BH11" s="244"/>
      <c r="BI11" s="76"/>
      <c r="BJ11" s="76"/>
      <c r="BK11" s="78"/>
      <c r="BM11" s="70">
        <f t="shared" si="3"/>
        <v>6</v>
      </c>
      <c r="BN11" s="75"/>
      <c r="BO11" s="76"/>
      <c r="BP11" s="76"/>
      <c r="BQ11" s="80"/>
      <c r="BR11" s="76"/>
      <c r="BS11" s="76"/>
      <c r="BT11" s="76"/>
      <c r="BU11" s="76"/>
      <c r="BV11" s="76"/>
      <c r="BW11" s="76"/>
      <c r="BX11" s="76"/>
      <c r="BY11" s="76"/>
      <c r="BZ11" s="80"/>
      <c r="CA11" s="76"/>
      <c r="CB11" s="76"/>
      <c r="CC11" s="78"/>
    </row>
    <row r="12" spans="5:81" x14ac:dyDescent="0.3">
      <c r="F12" s="70">
        <f t="shared" si="0"/>
        <v>5</v>
      </c>
      <c r="G12" s="75"/>
      <c r="H12" s="76"/>
      <c r="I12" s="76"/>
      <c r="J12" s="80"/>
      <c r="K12" s="76"/>
      <c r="L12" s="76"/>
      <c r="M12" s="76"/>
      <c r="N12" s="76"/>
      <c r="O12" s="76"/>
      <c r="P12" s="76"/>
      <c r="Q12" s="76"/>
      <c r="R12" s="76"/>
      <c r="S12" s="239"/>
      <c r="T12" s="76"/>
      <c r="U12" s="76"/>
      <c r="V12" s="78"/>
      <c r="AC12" s="70">
        <f t="shared" si="1"/>
        <v>5</v>
      </c>
      <c r="AD12" s="12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30"/>
      <c r="AU12" s="70">
        <f t="shared" si="2"/>
        <v>5</v>
      </c>
      <c r="AV12" s="75"/>
      <c r="AW12" s="76"/>
      <c r="AX12" s="76"/>
      <c r="AY12" s="80"/>
      <c r="AZ12" s="76"/>
      <c r="BA12" s="76"/>
      <c r="BB12" s="76"/>
      <c r="BC12" s="76"/>
      <c r="BD12" s="76"/>
      <c r="BE12" s="246"/>
      <c r="BF12" s="76"/>
      <c r="BG12" s="76"/>
      <c r="BH12" s="244"/>
      <c r="BI12" s="76"/>
      <c r="BJ12" s="76"/>
      <c r="BK12" s="78"/>
      <c r="BM12" s="70">
        <f t="shared" si="3"/>
        <v>5</v>
      </c>
      <c r="BN12" s="75"/>
      <c r="BO12" s="76"/>
      <c r="BP12" s="76"/>
      <c r="BQ12" s="80"/>
      <c r="BR12" s="76"/>
      <c r="BS12" s="76"/>
      <c r="BT12" s="76"/>
      <c r="BU12" s="76"/>
      <c r="BV12" s="76"/>
      <c r="BW12" s="76"/>
      <c r="BX12" s="76"/>
      <c r="BY12" s="76"/>
      <c r="BZ12" s="80"/>
      <c r="CA12" s="76"/>
      <c r="CB12" s="76"/>
      <c r="CC12" s="78"/>
    </row>
    <row r="13" spans="5:81" x14ac:dyDescent="0.3">
      <c r="F13" s="70">
        <f t="shared" si="0"/>
        <v>4</v>
      </c>
      <c r="G13" s="75"/>
      <c r="H13" s="76"/>
      <c r="I13" s="76"/>
      <c r="J13" s="80"/>
      <c r="K13" s="76"/>
      <c r="L13" s="76"/>
      <c r="M13" s="76"/>
      <c r="N13" s="76"/>
      <c r="O13" s="76"/>
      <c r="P13" s="76"/>
      <c r="Q13" s="76"/>
      <c r="R13" s="76"/>
      <c r="S13" s="80"/>
      <c r="T13" s="76"/>
      <c r="U13" s="76"/>
      <c r="V13" s="78"/>
      <c r="W13" s="90"/>
      <c r="AC13" s="70">
        <f t="shared" si="1"/>
        <v>4</v>
      </c>
      <c r="AD13" s="127"/>
      <c r="AE13" s="17"/>
      <c r="AF13" s="17"/>
      <c r="AG13" s="199"/>
      <c r="AH13" s="199"/>
      <c r="AI13" s="17"/>
      <c r="AJ13" s="17"/>
      <c r="AK13" s="17"/>
      <c r="AL13" s="17"/>
      <c r="AM13" s="17"/>
      <c r="AN13" s="17"/>
      <c r="AO13" s="199"/>
      <c r="AP13" s="199"/>
      <c r="AQ13" s="17"/>
      <c r="AR13" s="17"/>
      <c r="AS13" s="130"/>
      <c r="AU13" s="70">
        <f t="shared" si="2"/>
        <v>4</v>
      </c>
      <c r="AV13" s="75"/>
      <c r="AW13" s="76"/>
      <c r="AX13" s="76"/>
      <c r="AY13" s="80"/>
      <c r="AZ13" s="76"/>
      <c r="BA13" s="76"/>
      <c r="BB13" s="76"/>
      <c r="BC13" s="246"/>
      <c r="BD13" s="246"/>
      <c r="BE13" s="76"/>
      <c r="BF13" s="76"/>
      <c r="BG13" s="76"/>
      <c r="BH13" s="244"/>
      <c r="BI13" s="76"/>
      <c r="BJ13" s="76"/>
      <c r="BK13" s="78"/>
      <c r="BM13" s="70">
        <f t="shared" si="3"/>
        <v>4</v>
      </c>
      <c r="BN13" s="75"/>
      <c r="BO13" s="76"/>
      <c r="BP13" s="76"/>
      <c r="BQ13" s="80"/>
      <c r="BR13" s="76"/>
      <c r="BS13" s="76"/>
      <c r="BT13" s="76"/>
      <c r="BU13" s="76"/>
      <c r="BV13" s="76"/>
      <c r="BW13" s="76"/>
      <c r="BX13" s="76"/>
      <c r="BY13" s="76"/>
      <c r="BZ13" s="80"/>
      <c r="CA13" s="76"/>
      <c r="CB13" s="76"/>
      <c r="CC13" s="78"/>
    </row>
    <row r="14" spans="5:81" x14ac:dyDescent="0.3">
      <c r="E14" s="88" t="s">
        <v>250</v>
      </c>
      <c r="F14" s="70">
        <f t="shared" si="0"/>
        <v>3</v>
      </c>
      <c r="G14" s="79"/>
      <c r="H14" s="77" t="s">
        <v>255</v>
      </c>
      <c r="I14" s="77"/>
      <c r="J14" s="87"/>
      <c r="K14" s="80"/>
      <c r="L14" s="239"/>
      <c r="M14" s="240"/>
      <c r="N14" s="239"/>
      <c r="O14" s="80" t="s">
        <v>262</v>
      </c>
      <c r="P14" s="80"/>
      <c r="Q14" s="80"/>
      <c r="R14" s="80"/>
      <c r="S14" s="86"/>
      <c r="T14" s="77"/>
      <c r="U14" s="77" t="s">
        <v>256</v>
      </c>
      <c r="V14" s="81"/>
      <c r="W14" s="89" t="s">
        <v>250</v>
      </c>
      <c r="AC14" s="70">
        <f t="shared" si="1"/>
        <v>3</v>
      </c>
      <c r="AD14" s="127"/>
      <c r="AE14" s="17"/>
      <c r="AF14" s="17"/>
      <c r="AG14" s="199"/>
      <c r="AH14" s="199"/>
      <c r="AI14" s="17"/>
      <c r="AJ14" s="17"/>
      <c r="AK14" s="17"/>
      <c r="AL14" s="17"/>
      <c r="AM14" s="17"/>
      <c r="AN14" s="17"/>
      <c r="AO14" s="199"/>
      <c r="AP14" s="199"/>
      <c r="AQ14" s="17"/>
      <c r="AR14" s="17"/>
      <c r="AS14" s="130"/>
      <c r="AU14" s="70">
        <f t="shared" si="2"/>
        <v>3</v>
      </c>
      <c r="AV14" s="79"/>
      <c r="AW14" s="77" t="s">
        <v>255</v>
      </c>
      <c r="AX14" s="77"/>
      <c r="AY14" s="87"/>
      <c r="AZ14" s="246"/>
      <c r="BA14" s="246"/>
      <c r="BB14" s="246"/>
      <c r="BC14" s="244"/>
      <c r="BD14" s="244"/>
      <c r="BE14" s="244"/>
      <c r="BF14" s="244"/>
      <c r="BG14" s="244"/>
      <c r="BH14" s="245"/>
      <c r="BI14" s="77"/>
      <c r="BJ14" s="77"/>
      <c r="BK14" s="81"/>
      <c r="BM14" s="70">
        <f t="shared" si="3"/>
        <v>3</v>
      </c>
      <c r="BN14" s="79"/>
      <c r="BO14" s="77" t="s">
        <v>255</v>
      </c>
      <c r="BP14" s="77"/>
      <c r="BQ14" s="87"/>
      <c r="BR14" s="80"/>
      <c r="BS14" s="80"/>
      <c r="BT14" s="80"/>
      <c r="BU14" s="80" t="s">
        <v>262</v>
      </c>
      <c r="BV14" s="80"/>
      <c r="BW14" s="80"/>
      <c r="BX14" s="80"/>
      <c r="BY14" s="80"/>
      <c r="BZ14" s="86"/>
      <c r="CA14" s="77"/>
      <c r="CB14" s="77" t="s">
        <v>256</v>
      </c>
      <c r="CC14" s="81"/>
    </row>
    <row r="15" spans="5:81" x14ac:dyDescent="0.3">
      <c r="F15" s="70">
        <f t="shared" si="0"/>
        <v>2</v>
      </c>
      <c r="G15" s="75"/>
      <c r="H15" s="76"/>
      <c r="I15" s="76"/>
      <c r="J15" s="77"/>
      <c r="K15" s="76"/>
      <c r="L15" s="76"/>
      <c r="M15" s="76"/>
      <c r="N15" s="76"/>
      <c r="O15" s="76"/>
      <c r="P15" s="76"/>
      <c r="Q15" s="76"/>
      <c r="R15" s="76"/>
      <c r="S15" s="77"/>
      <c r="T15" s="76"/>
      <c r="U15" s="76"/>
      <c r="V15" s="78"/>
      <c r="W15" s="90"/>
      <c r="AC15" s="70">
        <f t="shared" si="1"/>
        <v>2</v>
      </c>
      <c r="AD15" s="12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30"/>
      <c r="AU15" s="70">
        <f t="shared" si="2"/>
        <v>2</v>
      </c>
      <c r="AV15" s="75"/>
      <c r="AW15" s="76"/>
      <c r="AX15" s="76"/>
      <c r="AY15" s="77"/>
      <c r="AZ15" s="76"/>
      <c r="BA15" s="76"/>
      <c r="BB15" s="76"/>
      <c r="BC15" s="76"/>
      <c r="BD15" s="76"/>
      <c r="BE15" s="76"/>
      <c r="BF15" s="76"/>
      <c r="BG15" s="76"/>
      <c r="BH15" s="77"/>
      <c r="BI15" s="76"/>
      <c r="BJ15" s="76"/>
      <c r="BK15" s="78"/>
      <c r="BM15" s="70">
        <f t="shared" si="3"/>
        <v>2</v>
      </c>
      <c r="BN15" s="75"/>
      <c r="BO15" s="76"/>
      <c r="BP15" s="76"/>
      <c r="BQ15" s="77"/>
      <c r="BR15" s="76"/>
      <c r="BS15" s="76"/>
      <c r="BT15" s="76"/>
      <c r="BU15" s="76"/>
      <c r="BV15" s="76"/>
      <c r="BW15" s="76"/>
      <c r="BX15" s="76"/>
      <c r="BY15" s="76"/>
      <c r="BZ15" s="77"/>
      <c r="CA15" s="76"/>
      <c r="CB15" s="76"/>
      <c r="CC15" s="78"/>
    </row>
    <row r="16" spans="5:81" x14ac:dyDescent="0.3">
      <c r="F16" s="70">
        <f>+F17+1</f>
        <v>1</v>
      </c>
      <c r="G16" s="75"/>
      <c r="H16" s="76" t="s">
        <v>247</v>
      </c>
      <c r="I16" s="76"/>
      <c r="J16" s="77" t="s">
        <v>255</v>
      </c>
      <c r="K16" s="76"/>
      <c r="L16" s="76"/>
      <c r="N16" s="76" t="s">
        <v>248</v>
      </c>
      <c r="O16" s="76"/>
      <c r="P16" s="76"/>
      <c r="Q16" s="76"/>
      <c r="R16" s="76"/>
      <c r="S16" s="77" t="s">
        <v>256</v>
      </c>
      <c r="T16" s="76"/>
      <c r="U16" s="76" t="s">
        <v>249</v>
      </c>
      <c r="V16" s="78"/>
      <c r="W16" s="90"/>
      <c r="AC16" s="70">
        <f>+AC17+1</f>
        <v>1</v>
      </c>
      <c r="AD16" s="12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30"/>
      <c r="AU16" s="70">
        <f>+AU17+1</f>
        <v>1</v>
      </c>
      <c r="AV16" s="75"/>
      <c r="AW16" s="76" t="s">
        <v>247</v>
      </c>
      <c r="AX16" s="76"/>
      <c r="AY16" s="77"/>
      <c r="AZ16" s="76"/>
      <c r="BA16" s="76"/>
      <c r="BC16" s="76"/>
      <c r="BD16" s="76"/>
      <c r="BE16" s="76"/>
      <c r="BF16" s="76"/>
      <c r="BG16" s="76"/>
      <c r="BH16" s="77"/>
      <c r="BI16" s="76"/>
      <c r="BJ16" s="76"/>
      <c r="BK16" s="78"/>
      <c r="BM16" s="70">
        <f>+BM17+1</f>
        <v>1</v>
      </c>
      <c r="BN16" s="75"/>
      <c r="BO16" s="76" t="s">
        <v>247</v>
      </c>
      <c r="BP16" s="76"/>
      <c r="BQ16" s="77" t="s">
        <v>255</v>
      </c>
      <c r="BR16" s="76"/>
      <c r="BS16" s="76"/>
      <c r="BU16" s="76" t="s">
        <v>248</v>
      </c>
      <c r="BV16" s="76"/>
      <c r="BW16" s="76"/>
      <c r="BX16" s="76"/>
      <c r="BY16" s="76"/>
      <c r="BZ16" s="77" t="s">
        <v>256</v>
      </c>
      <c r="CA16" s="76"/>
      <c r="CB16" s="76" t="s">
        <v>249</v>
      </c>
      <c r="CC16" s="78"/>
    </row>
    <row r="17" spans="3:81" x14ac:dyDescent="0.3">
      <c r="F17" s="70">
        <v>0</v>
      </c>
      <c r="G17" s="82"/>
      <c r="H17" s="83"/>
      <c r="I17" s="83"/>
      <c r="J17" s="84"/>
      <c r="K17" s="83"/>
      <c r="L17" s="83"/>
      <c r="M17" s="83"/>
      <c r="N17" s="83"/>
      <c r="O17" s="83"/>
      <c r="P17" s="83"/>
      <c r="Q17" s="83"/>
      <c r="R17" s="83"/>
      <c r="S17" s="84"/>
      <c r="T17" s="83"/>
      <c r="U17" s="83"/>
      <c r="V17" s="85"/>
      <c r="W17" s="90"/>
      <c r="AC17" s="70">
        <v>0</v>
      </c>
      <c r="AD17" s="206"/>
      <c r="AE17" s="129"/>
      <c r="AF17" s="129"/>
      <c r="AG17" s="129"/>
      <c r="AH17" s="129"/>
      <c r="AI17" s="129"/>
      <c r="AJ17" s="129"/>
      <c r="AK17" s="129"/>
      <c r="AL17" s="129"/>
      <c r="AM17" s="129"/>
      <c r="AN17" s="129"/>
      <c r="AO17" s="129"/>
      <c r="AP17" s="129"/>
      <c r="AQ17" s="129"/>
      <c r="AR17" s="129"/>
      <c r="AS17" s="207"/>
      <c r="AU17" s="70">
        <v>0</v>
      </c>
      <c r="AV17" s="82"/>
      <c r="AW17" s="83"/>
      <c r="AX17" s="83"/>
      <c r="AY17" s="84"/>
      <c r="AZ17" s="83"/>
      <c r="BA17" s="83"/>
      <c r="BB17" s="83"/>
      <c r="BC17" s="83"/>
      <c r="BD17" s="83"/>
      <c r="BE17" s="83"/>
      <c r="BF17" s="83"/>
      <c r="BG17" s="83"/>
      <c r="BH17" s="84"/>
      <c r="BI17" s="83"/>
      <c r="BJ17" s="83"/>
      <c r="BK17" s="85"/>
      <c r="BM17" s="70">
        <v>0</v>
      </c>
      <c r="BN17" s="82"/>
      <c r="BO17" s="83"/>
      <c r="BP17" s="83"/>
      <c r="BQ17" s="84"/>
      <c r="BR17" s="83"/>
      <c r="BS17" s="83"/>
      <c r="BT17" s="83"/>
      <c r="BU17" s="83"/>
      <c r="BV17" s="83"/>
      <c r="BW17" s="83"/>
      <c r="BX17" s="83"/>
      <c r="BY17" s="83"/>
      <c r="BZ17" s="84"/>
      <c r="CA17" s="83"/>
      <c r="CB17" s="83"/>
      <c r="CC17" s="85"/>
    </row>
    <row r="18" spans="3:81" x14ac:dyDescent="0.3">
      <c r="G18" s="70">
        <v>0</v>
      </c>
      <c r="H18" s="70">
        <f>G18+1</f>
        <v>1</v>
      </c>
      <c r="I18" s="70">
        <f t="shared" ref="I18:V18" si="4">H18+1</f>
        <v>2</v>
      </c>
      <c r="J18" s="70">
        <f t="shared" si="4"/>
        <v>3</v>
      </c>
      <c r="K18" s="70">
        <f t="shared" si="4"/>
        <v>4</v>
      </c>
      <c r="L18" s="70">
        <f t="shared" si="4"/>
        <v>5</v>
      </c>
      <c r="M18" s="70">
        <f t="shared" si="4"/>
        <v>6</v>
      </c>
      <c r="N18" s="70">
        <f t="shared" si="4"/>
        <v>7</v>
      </c>
      <c r="O18" s="70">
        <f t="shared" si="4"/>
        <v>8</v>
      </c>
      <c r="P18" s="70">
        <f t="shared" si="4"/>
        <v>9</v>
      </c>
      <c r="Q18" s="70">
        <f t="shared" si="4"/>
        <v>10</v>
      </c>
      <c r="R18" s="70">
        <f t="shared" si="4"/>
        <v>11</v>
      </c>
      <c r="S18" s="70">
        <f t="shared" si="4"/>
        <v>12</v>
      </c>
      <c r="T18" s="70">
        <f t="shared" si="4"/>
        <v>13</v>
      </c>
      <c r="U18" s="70">
        <f t="shared" si="4"/>
        <v>14</v>
      </c>
      <c r="V18" s="70">
        <f t="shared" si="4"/>
        <v>15</v>
      </c>
      <c r="W18" s="91"/>
      <c r="AC18"/>
      <c r="AD18" s="70">
        <v>0</v>
      </c>
      <c r="AE18" s="70">
        <f>AD18+1</f>
        <v>1</v>
      </c>
      <c r="AF18" s="70">
        <f t="shared" ref="AF18:AS18" si="5">AE18+1</f>
        <v>2</v>
      </c>
      <c r="AG18" s="70">
        <f t="shared" si="5"/>
        <v>3</v>
      </c>
      <c r="AH18" s="70">
        <f t="shared" si="5"/>
        <v>4</v>
      </c>
      <c r="AI18" s="70">
        <f t="shared" si="5"/>
        <v>5</v>
      </c>
      <c r="AJ18" s="70">
        <f t="shared" si="5"/>
        <v>6</v>
      </c>
      <c r="AK18" s="70">
        <f t="shared" si="5"/>
        <v>7</v>
      </c>
      <c r="AL18" s="70">
        <f t="shared" si="5"/>
        <v>8</v>
      </c>
      <c r="AM18" s="70">
        <f t="shared" si="5"/>
        <v>9</v>
      </c>
      <c r="AN18" s="70">
        <f t="shared" si="5"/>
        <v>10</v>
      </c>
      <c r="AO18" s="70">
        <f t="shared" si="5"/>
        <v>11</v>
      </c>
      <c r="AP18" s="70">
        <f t="shared" si="5"/>
        <v>12</v>
      </c>
      <c r="AQ18" s="70">
        <f t="shared" si="5"/>
        <v>13</v>
      </c>
      <c r="AR18" s="70">
        <f t="shared" si="5"/>
        <v>14</v>
      </c>
      <c r="AS18" s="70">
        <f t="shared" si="5"/>
        <v>15</v>
      </c>
      <c r="AV18" s="70">
        <v>0</v>
      </c>
      <c r="AW18" s="70">
        <f>AV18+1</f>
        <v>1</v>
      </c>
      <c r="AX18" s="70">
        <f t="shared" ref="AX18:BK18" si="6">AW18+1</f>
        <v>2</v>
      </c>
      <c r="AY18" s="70">
        <f t="shared" si="6"/>
        <v>3</v>
      </c>
      <c r="AZ18" s="70">
        <f t="shared" si="6"/>
        <v>4</v>
      </c>
      <c r="BA18" s="70">
        <f t="shared" si="6"/>
        <v>5</v>
      </c>
      <c r="BB18" s="70">
        <f t="shared" si="6"/>
        <v>6</v>
      </c>
      <c r="BC18" s="70">
        <f t="shared" si="6"/>
        <v>7</v>
      </c>
      <c r="BD18" s="70">
        <f t="shared" si="6"/>
        <v>8</v>
      </c>
      <c r="BE18" s="70">
        <f t="shared" si="6"/>
        <v>9</v>
      </c>
      <c r="BF18" s="70">
        <f t="shared" si="6"/>
        <v>10</v>
      </c>
      <c r="BG18" s="70">
        <f t="shared" si="6"/>
        <v>11</v>
      </c>
      <c r="BH18" s="70">
        <f t="shared" si="6"/>
        <v>12</v>
      </c>
      <c r="BI18" s="70">
        <f t="shared" si="6"/>
        <v>13</v>
      </c>
      <c r="BJ18" s="70">
        <f t="shared" si="6"/>
        <v>14</v>
      </c>
      <c r="BK18" s="70">
        <f t="shared" si="6"/>
        <v>15</v>
      </c>
      <c r="BN18" s="70">
        <v>0</v>
      </c>
      <c r="BO18" s="70">
        <f>BN18+1</f>
        <v>1</v>
      </c>
      <c r="BP18" s="70">
        <f t="shared" ref="BP18:CC18" si="7">BO18+1</f>
        <v>2</v>
      </c>
      <c r="BQ18" s="70">
        <f t="shared" si="7"/>
        <v>3</v>
      </c>
      <c r="BR18" s="70">
        <f t="shared" si="7"/>
        <v>4</v>
      </c>
      <c r="BS18" s="70">
        <f t="shared" si="7"/>
        <v>5</v>
      </c>
      <c r="BT18" s="70">
        <f t="shared" si="7"/>
        <v>6</v>
      </c>
      <c r="BU18" s="70">
        <f t="shared" si="7"/>
        <v>7</v>
      </c>
      <c r="BV18" s="70">
        <f t="shared" si="7"/>
        <v>8</v>
      </c>
      <c r="BW18" s="70">
        <f t="shared" si="7"/>
        <v>9</v>
      </c>
      <c r="BX18" s="70">
        <f t="shared" si="7"/>
        <v>10</v>
      </c>
      <c r="BY18" s="70">
        <f t="shared" si="7"/>
        <v>11</v>
      </c>
      <c r="BZ18" s="70">
        <f t="shared" si="7"/>
        <v>12</v>
      </c>
      <c r="CA18" s="70">
        <f t="shared" si="7"/>
        <v>13</v>
      </c>
      <c r="CB18" s="70">
        <f t="shared" si="7"/>
        <v>14</v>
      </c>
      <c r="CC18" s="70">
        <f t="shared" si="7"/>
        <v>15</v>
      </c>
    </row>
    <row r="19" spans="3:81" x14ac:dyDescent="0.3">
      <c r="E19" s="70">
        <v>0</v>
      </c>
      <c r="J19" s="88" t="s">
        <v>254</v>
      </c>
      <c r="S19" s="88" t="s">
        <v>253</v>
      </c>
      <c r="V19" s="88" t="s">
        <v>252</v>
      </c>
    </row>
    <row r="20" spans="3:81" x14ac:dyDescent="0.3">
      <c r="AC20" s="70">
        <f t="shared" ref="AC20:AC34" si="8">+AC21+1</f>
        <v>15</v>
      </c>
      <c r="AD20" s="1"/>
      <c r="AE20" s="5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1"/>
      <c r="AS20" s="5"/>
      <c r="AU20" s="70">
        <f t="shared" ref="AU20:AU33" si="9">+AU21+1</f>
        <v>15</v>
      </c>
      <c r="AV20" s="71"/>
      <c r="AW20" s="72"/>
      <c r="AX20" s="72"/>
      <c r="AY20" s="73"/>
      <c r="AZ20" s="72"/>
      <c r="BA20" s="72"/>
      <c r="BB20" s="72"/>
      <c r="BC20" s="72"/>
      <c r="BD20" s="72"/>
      <c r="BE20" s="72"/>
      <c r="BF20" s="72"/>
      <c r="BG20" s="72"/>
      <c r="BH20" s="73"/>
      <c r="BI20" s="72"/>
      <c r="BJ20" s="72"/>
      <c r="BK20" s="74"/>
      <c r="BM20" s="70">
        <f t="shared" ref="BM20:BM33" si="10">+BM21+1</f>
        <v>15</v>
      </c>
      <c r="BN20" s="71"/>
      <c r="BO20" s="72"/>
      <c r="BP20" s="72"/>
      <c r="BQ20" s="73"/>
      <c r="BR20" s="72"/>
      <c r="BS20" s="72"/>
      <c r="BT20" s="72"/>
      <c r="BU20" s="72"/>
      <c r="BV20" s="72"/>
      <c r="BW20" s="72"/>
      <c r="BX20" s="72"/>
      <c r="BY20" s="72"/>
      <c r="BZ20" s="73"/>
      <c r="CA20" s="72"/>
      <c r="CB20" s="72"/>
      <c r="CC20" s="74"/>
    </row>
    <row r="21" spans="3:81" x14ac:dyDescent="0.3">
      <c r="I21" s="70" t="s">
        <v>352</v>
      </c>
      <c r="L21" s="70" t="s">
        <v>352</v>
      </c>
      <c r="O21" s="230" t="s">
        <v>353</v>
      </c>
      <c r="R21" s="230" t="s">
        <v>353</v>
      </c>
      <c r="U21" s="230" t="s">
        <v>358</v>
      </c>
      <c r="AC21" s="70">
        <f t="shared" si="8"/>
        <v>14</v>
      </c>
      <c r="AD21" s="13"/>
      <c r="AE21" s="15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3"/>
      <c r="AS21" s="15"/>
      <c r="AU21" s="70">
        <f t="shared" si="9"/>
        <v>14</v>
      </c>
      <c r="AV21" s="75"/>
      <c r="AW21" s="76" t="s">
        <v>241</v>
      </c>
      <c r="AX21" s="76"/>
      <c r="AY21" s="77" t="s">
        <v>258</v>
      </c>
      <c r="AZ21" s="76"/>
      <c r="BA21" s="76"/>
      <c r="BB21" s="76"/>
      <c r="BC21" s="76" t="s">
        <v>242</v>
      </c>
      <c r="BD21" s="76"/>
      <c r="BE21" s="76"/>
      <c r="BF21" s="76"/>
      <c r="BG21" s="76"/>
      <c r="BH21" s="77" t="s">
        <v>257</v>
      </c>
      <c r="BI21" s="76"/>
      <c r="BJ21" s="76" t="s">
        <v>243</v>
      </c>
      <c r="BK21" s="78"/>
      <c r="BM21" s="70">
        <f t="shared" si="10"/>
        <v>14</v>
      </c>
      <c r="BN21" s="75"/>
      <c r="BO21" s="76" t="s">
        <v>241</v>
      </c>
      <c r="BP21" s="76"/>
      <c r="BQ21" s="77" t="s">
        <v>258</v>
      </c>
      <c r="BR21" s="76"/>
      <c r="BS21" s="76"/>
      <c r="BT21" s="76"/>
      <c r="BU21" s="76" t="s">
        <v>242</v>
      </c>
      <c r="BV21" s="76"/>
      <c r="BW21" s="76"/>
      <c r="BX21" s="76"/>
      <c r="BY21" s="76"/>
      <c r="BZ21" s="77" t="s">
        <v>257</v>
      </c>
      <c r="CA21" s="76"/>
      <c r="CB21" s="76" t="s">
        <v>243</v>
      </c>
      <c r="CC21" s="78"/>
    </row>
    <row r="22" spans="3:81" x14ac:dyDescent="0.3">
      <c r="C22" s="70">
        <f t="shared" ref="C22" si="11">+C23+1</f>
        <v>2</v>
      </c>
      <c r="D22" s="228"/>
      <c r="E22" s="228"/>
      <c r="F22" s="228"/>
      <c r="H22" s="70" t="s">
        <v>262</v>
      </c>
      <c r="I22" s="231">
        <v>0</v>
      </c>
      <c r="J22" s="231">
        <v>1</v>
      </c>
      <c r="K22" s="70" t="s">
        <v>259</v>
      </c>
      <c r="L22" s="231">
        <v>1</v>
      </c>
      <c r="M22" s="231">
        <v>0</v>
      </c>
      <c r="N22" s="70" t="s">
        <v>261</v>
      </c>
      <c r="O22" s="231">
        <v>2</v>
      </c>
      <c r="P22" s="231">
        <v>1</v>
      </c>
      <c r="Q22" s="70" t="s">
        <v>260</v>
      </c>
      <c r="R22" s="231">
        <v>1</v>
      </c>
      <c r="S22" s="231">
        <v>2</v>
      </c>
      <c r="U22" s="70" t="s">
        <v>354</v>
      </c>
      <c r="AC22" s="70">
        <f t="shared" si="8"/>
        <v>13</v>
      </c>
      <c r="AD22" s="10"/>
      <c r="AE22" s="9"/>
      <c r="AF22" s="187"/>
      <c r="AG22" s="187"/>
      <c r="AH22" s="187"/>
      <c r="AI22" s="187"/>
      <c r="AJ22" s="187"/>
      <c r="AK22" s="187"/>
      <c r="AL22" s="187"/>
      <c r="AM22" s="187"/>
      <c r="AN22" s="187"/>
      <c r="AO22" s="187"/>
      <c r="AP22" s="187"/>
      <c r="AQ22" s="187"/>
      <c r="AR22" s="10"/>
      <c r="AS22" s="9"/>
      <c r="AU22" s="70">
        <f t="shared" si="9"/>
        <v>13</v>
      </c>
      <c r="AV22" s="75"/>
      <c r="AW22" s="76"/>
      <c r="AX22" s="76"/>
      <c r="AY22" s="77"/>
      <c r="AZ22" s="76"/>
      <c r="BA22" s="76"/>
      <c r="BB22" s="76"/>
      <c r="BC22" s="76"/>
      <c r="BD22" s="76"/>
      <c r="BE22" s="76"/>
      <c r="BF22" s="76"/>
      <c r="BG22" s="76"/>
      <c r="BH22" s="77"/>
      <c r="BI22" s="76"/>
      <c r="BJ22" s="76"/>
      <c r="BK22" s="78"/>
      <c r="BM22" s="70">
        <f t="shared" si="10"/>
        <v>13</v>
      </c>
      <c r="BN22" s="75"/>
      <c r="BO22" s="76"/>
      <c r="BP22" s="76"/>
      <c r="BQ22" s="77"/>
      <c r="BR22" s="76"/>
      <c r="BS22" s="76"/>
      <c r="BT22" s="76"/>
      <c r="BU22" s="76"/>
      <c r="BV22" s="76"/>
      <c r="BW22" s="76"/>
      <c r="BX22" s="76"/>
      <c r="BY22" s="76"/>
      <c r="BZ22" s="77"/>
      <c r="CA22" s="76"/>
      <c r="CB22" s="76"/>
      <c r="CC22" s="78"/>
    </row>
    <row r="23" spans="3:81" x14ac:dyDescent="0.3">
      <c r="C23" s="70">
        <f>+C24+1</f>
        <v>1</v>
      </c>
      <c r="D23" s="228"/>
      <c r="E23" s="229"/>
      <c r="F23" s="228"/>
      <c r="H23" s="70" t="s">
        <v>262</v>
      </c>
      <c r="I23" s="231">
        <v>0</v>
      </c>
      <c r="J23" s="231">
        <v>1</v>
      </c>
      <c r="K23" s="70" t="s">
        <v>260</v>
      </c>
      <c r="L23" s="231">
        <v>1</v>
      </c>
      <c r="M23" s="231">
        <v>2</v>
      </c>
      <c r="N23" s="70" t="s">
        <v>261</v>
      </c>
      <c r="O23" s="231">
        <v>2</v>
      </c>
      <c r="P23" s="231">
        <v>1</v>
      </c>
      <c r="Q23" s="70" t="s">
        <v>259</v>
      </c>
      <c r="R23" s="231">
        <v>1</v>
      </c>
      <c r="S23" s="231">
        <v>0</v>
      </c>
      <c r="U23" s="70" t="s">
        <v>355</v>
      </c>
      <c r="AC23" s="70">
        <f t="shared" si="8"/>
        <v>12</v>
      </c>
      <c r="AD23" s="10"/>
      <c r="AE23" s="9"/>
      <c r="AF23" s="187"/>
      <c r="AG23" s="6"/>
      <c r="AH23" s="6"/>
      <c r="AI23" s="6"/>
      <c r="AJ23" s="141"/>
      <c r="AK23" s="6"/>
      <c r="AL23" s="6"/>
      <c r="AM23" s="141"/>
      <c r="AN23" s="6"/>
      <c r="AO23" s="6"/>
      <c r="AP23" s="6"/>
      <c r="AQ23" s="187"/>
      <c r="AR23" s="10"/>
      <c r="AS23" s="9"/>
      <c r="AU23" s="70">
        <f t="shared" si="9"/>
        <v>12</v>
      </c>
      <c r="AV23" s="79"/>
      <c r="AW23" s="77" t="s">
        <v>258</v>
      </c>
      <c r="AX23" s="77"/>
      <c r="AY23" s="86"/>
      <c r="AZ23" s="80"/>
      <c r="BA23" s="80"/>
      <c r="BB23" s="80"/>
      <c r="BC23" s="80" t="s">
        <v>261</v>
      </c>
      <c r="BD23" s="80"/>
      <c r="BE23" s="80"/>
      <c r="BF23" s="80"/>
      <c r="BG23" s="80"/>
      <c r="BH23" s="87"/>
      <c r="BI23" s="77"/>
      <c r="BJ23" s="77" t="s">
        <v>257</v>
      </c>
      <c r="BK23" s="81"/>
      <c r="BM23" s="70">
        <f t="shared" si="10"/>
        <v>12</v>
      </c>
      <c r="BN23" s="79"/>
      <c r="BO23" s="77" t="s">
        <v>258</v>
      </c>
      <c r="BP23" s="77"/>
      <c r="BQ23" s="86"/>
      <c r="BR23" s="80"/>
      <c r="BS23" s="80"/>
      <c r="BT23" s="80"/>
      <c r="BU23" s="80" t="s">
        <v>261</v>
      </c>
      <c r="BV23" s="80"/>
      <c r="BW23" s="80"/>
      <c r="BX23" s="80"/>
      <c r="BY23" s="80"/>
      <c r="BZ23" s="87"/>
      <c r="CA23" s="77"/>
      <c r="CB23" s="77" t="s">
        <v>257</v>
      </c>
      <c r="CC23" s="81"/>
    </row>
    <row r="24" spans="3:81" x14ac:dyDescent="0.3">
      <c r="C24" s="70">
        <v>0</v>
      </c>
      <c r="D24" s="228"/>
      <c r="E24" s="228"/>
      <c r="F24" s="228"/>
      <c r="H24" s="70" t="s">
        <v>261</v>
      </c>
      <c r="I24" s="231">
        <v>2</v>
      </c>
      <c r="J24" s="231">
        <v>1</v>
      </c>
      <c r="K24" s="70" t="s">
        <v>259</v>
      </c>
      <c r="L24" s="231">
        <v>1</v>
      </c>
      <c r="M24" s="231">
        <v>0</v>
      </c>
      <c r="N24" s="70" t="s">
        <v>262</v>
      </c>
      <c r="O24" s="231">
        <v>0</v>
      </c>
      <c r="P24" s="231">
        <v>1</v>
      </c>
      <c r="Q24" s="70" t="s">
        <v>260</v>
      </c>
      <c r="R24" s="231">
        <v>1</v>
      </c>
      <c r="S24" s="231">
        <v>2</v>
      </c>
      <c r="U24" s="70" t="s">
        <v>356</v>
      </c>
      <c r="AC24" s="70">
        <f t="shared" si="8"/>
        <v>11</v>
      </c>
      <c r="AD24" s="10"/>
      <c r="AE24" s="9"/>
      <c r="AF24" s="187"/>
      <c r="AG24" s="6"/>
      <c r="AH24" s="6"/>
      <c r="AI24" s="6"/>
      <c r="AJ24" s="141"/>
      <c r="AK24" s="6"/>
      <c r="AL24" s="6"/>
      <c r="AM24" s="141"/>
      <c r="AN24" s="6"/>
      <c r="AO24" s="6"/>
      <c r="AP24" s="6"/>
      <c r="AQ24" s="187"/>
      <c r="AR24" s="10"/>
      <c r="AS24" s="9"/>
      <c r="AU24" s="70">
        <f t="shared" si="9"/>
        <v>11</v>
      </c>
      <c r="AV24" s="75"/>
      <c r="AW24" s="76"/>
      <c r="AX24" s="76"/>
      <c r="AY24" s="80"/>
      <c r="AZ24" s="76"/>
      <c r="BA24" s="76"/>
      <c r="BB24" s="76"/>
      <c r="BC24" s="76"/>
      <c r="BD24" s="76"/>
      <c r="BE24" s="76"/>
      <c r="BF24" s="76"/>
      <c r="BG24" s="76"/>
      <c r="BH24" s="80"/>
      <c r="BI24" s="76"/>
      <c r="BJ24" s="76"/>
      <c r="BK24" s="78"/>
      <c r="BM24" s="70">
        <f t="shared" si="10"/>
        <v>11</v>
      </c>
      <c r="BN24" s="75"/>
      <c r="BO24" s="76"/>
      <c r="BP24" s="76"/>
      <c r="BQ24" s="80"/>
      <c r="BR24" s="76"/>
      <c r="BS24" s="76"/>
      <c r="BT24" s="76"/>
      <c r="BU24" s="76"/>
      <c r="BV24" s="76"/>
      <c r="BW24" s="76"/>
      <c r="BX24" s="76"/>
      <c r="BY24" s="76"/>
      <c r="BZ24" s="80"/>
      <c r="CA24" s="76"/>
      <c r="CB24" s="76"/>
      <c r="CC24" s="78"/>
    </row>
    <row r="25" spans="3:81" x14ac:dyDescent="0.3">
      <c r="D25" s="70">
        <v>0</v>
      </c>
      <c r="E25" s="70">
        <f>D25+1</f>
        <v>1</v>
      </c>
      <c r="F25" s="70">
        <f t="shared" ref="F25" si="12">E25+1</f>
        <v>2</v>
      </c>
      <c r="H25" s="70" t="s">
        <v>261</v>
      </c>
      <c r="I25" s="231">
        <v>2</v>
      </c>
      <c r="J25" s="231">
        <v>1</v>
      </c>
      <c r="K25" s="70" t="s">
        <v>260</v>
      </c>
      <c r="L25" s="231">
        <v>1</v>
      </c>
      <c r="M25" s="231">
        <v>2</v>
      </c>
      <c r="N25" s="70" t="s">
        <v>262</v>
      </c>
      <c r="O25" s="231">
        <v>0</v>
      </c>
      <c r="P25" s="231">
        <v>1</v>
      </c>
      <c r="Q25" s="70" t="s">
        <v>259</v>
      </c>
      <c r="R25" s="231">
        <v>1</v>
      </c>
      <c r="S25" s="231">
        <v>0</v>
      </c>
      <c r="U25" s="70" t="s">
        <v>357</v>
      </c>
      <c r="AC25" s="70">
        <f t="shared" si="8"/>
        <v>10</v>
      </c>
      <c r="AD25" s="10"/>
      <c r="AE25" s="9"/>
      <c r="AF25" s="187"/>
      <c r="AG25" s="6"/>
      <c r="AH25" s="6"/>
      <c r="AI25" s="6"/>
      <c r="AJ25" s="141"/>
      <c r="AK25" s="6"/>
      <c r="AL25" s="6"/>
      <c r="AM25" s="141"/>
      <c r="AN25" s="6"/>
      <c r="AO25" s="6"/>
      <c r="AP25" s="6"/>
      <c r="AQ25" s="187"/>
      <c r="AR25" s="10"/>
      <c r="AS25" s="9"/>
      <c r="AU25" s="70">
        <f t="shared" si="9"/>
        <v>10</v>
      </c>
      <c r="AV25" s="75"/>
      <c r="AW25" s="76"/>
      <c r="AX25" s="76"/>
      <c r="AY25" s="80"/>
      <c r="AZ25" s="76"/>
      <c r="BA25" s="76"/>
      <c r="BB25" s="76"/>
      <c r="BC25" s="76"/>
      <c r="BD25" s="76"/>
      <c r="BE25" s="76"/>
      <c r="BF25" s="76"/>
      <c r="BG25" s="76"/>
      <c r="BH25" s="80"/>
      <c r="BI25" s="76"/>
      <c r="BJ25" s="76"/>
      <c r="BK25" s="78"/>
      <c r="BM25" s="70">
        <f t="shared" si="10"/>
        <v>10</v>
      </c>
      <c r="BN25" s="75"/>
      <c r="BO25" s="76"/>
      <c r="BP25" s="76"/>
      <c r="BQ25" s="80"/>
      <c r="BR25" s="76"/>
      <c r="BS25" s="76"/>
      <c r="BT25" s="76"/>
      <c r="BU25" s="76"/>
      <c r="BV25" s="76"/>
      <c r="BW25" s="76"/>
      <c r="BX25" s="76"/>
      <c r="BY25" s="76"/>
      <c r="BZ25" s="80"/>
      <c r="CA25" s="76"/>
      <c r="CB25" s="76"/>
      <c r="CC25" s="78"/>
    </row>
    <row r="26" spans="3:81" x14ac:dyDescent="0.3">
      <c r="AC26" s="70">
        <f t="shared" si="8"/>
        <v>9</v>
      </c>
      <c r="AD26" s="10"/>
      <c r="AE26" s="9"/>
      <c r="AF26" s="187"/>
      <c r="AG26" s="141"/>
      <c r="AH26" s="141"/>
      <c r="AI26" s="219"/>
      <c r="AJ26" s="8"/>
      <c r="AK26" s="8"/>
      <c r="AL26" s="8"/>
      <c r="AM26" s="8"/>
      <c r="AN26" s="219"/>
      <c r="AO26" s="141"/>
      <c r="AP26" s="141"/>
      <c r="AQ26" s="187"/>
      <c r="AR26" s="10"/>
      <c r="AS26" s="9"/>
      <c r="AU26" s="70">
        <f t="shared" si="9"/>
        <v>9</v>
      </c>
      <c r="AV26" s="75"/>
      <c r="AX26" s="76"/>
      <c r="AY26" s="80"/>
      <c r="AZ26" s="76"/>
      <c r="BA26" s="76"/>
      <c r="BC26" s="76"/>
      <c r="BD26" s="76"/>
      <c r="BE26" s="76"/>
      <c r="BF26" s="76"/>
      <c r="BG26" s="76"/>
      <c r="BH26" s="80"/>
      <c r="BI26" s="76"/>
      <c r="BK26" s="78"/>
      <c r="BM26" s="70">
        <f t="shared" si="10"/>
        <v>9</v>
      </c>
      <c r="BN26" s="75"/>
      <c r="BP26" s="76"/>
      <c r="BQ26" s="80"/>
      <c r="BR26" s="76"/>
      <c r="BS26" s="76"/>
      <c r="BU26" s="76"/>
      <c r="BV26" s="76"/>
      <c r="BW26" s="76"/>
      <c r="BX26" s="76"/>
      <c r="BY26" s="76"/>
      <c r="BZ26" s="80"/>
      <c r="CA26" s="76"/>
      <c r="CC26" s="78"/>
    </row>
    <row r="27" spans="3:81" x14ac:dyDescent="0.3">
      <c r="AC27" s="70">
        <f t="shared" si="8"/>
        <v>8</v>
      </c>
      <c r="AD27" s="10"/>
      <c r="AE27" s="9"/>
      <c r="AF27" s="187"/>
      <c r="AG27" s="6"/>
      <c r="AH27" s="6"/>
      <c r="AI27" s="219"/>
      <c r="AJ27" s="142"/>
      <c r="AK27" s="142"/>
      <c r="AL27" s="142"/>
      <c r="AM27" s="142"/>
      <c r="AN27" s="219"/>
      <c r="AO27" s="6"/>
      <c r="AP27" s="6"/>
      <c r="AQ27" s="187"/>
      <c r="AR27" s="10"/>
      <c r="AS27" s="9"/>
      <c r="AU27" s="70">
        <f t="shared" si="9"/>
        <v>8</v>
      </c>
      <c r="AV27" s="75"/>
      <c r="AW27" s="76" t="s">
        <v>244</v>
      </c>
      <c r="AX27" s="76"/>
      <c r="AY27" s="80" t="s">
        <v>259</v>
      </c>
      <c r="AZ27" s="76"/>
      <c r="BA27" s="76"/>
      <c r="BB27" s="76"/>
      <c r="BC27" s="76" t="s">
        <v>245</v>
      </c>
      <c r="BD27" s="76"/>
      <c r="BE27" s="76"/>
      <c r="BF27" s="76"/>
      <c r="BG27" s="76"/>
      <c r="BH27" s="80" t="s">
        <v>260</v>
      </c>
      <c r="BI27" s="76"/>
      <c r="BJ27" s="76" t="s">
        <v>246</v>
      </c>
      <c r="BK27" s="78"/>
      <c r="BM27" s="70">
        <f t="shared" si="10"/>
        <v>8</v>
      </c>
      <c r="BN27" s="75"/>
      <c r="BO27" s="76" t="s">
        <v>244</v>
      </c>
      <c r="BP27" s="76"/>
      <c r="BQ27" s="80" t="s">
        <v>259</v>
      </c>
      <c r="BR27" s="76"/>
      <c r="BS27" s="76"/>
      <c r="BT27" s="76"/>
      <c r="BU27" s="76" t="s">
        <v>245</v>
      </c>
      <c r="BV27" s="76"/>
      <c r="BW27" s="76"/>
      <c r="BX27" s="76"/>
      <c r="BY27" s="76"/>
      <c r="BZ27" s="80" t="s">
        <v>260</v>
      </c>
      <c r="CA27" s="76"/>
      <c r="CB27" s="76" t="s">
        <v>246</v>
      </c>
      <c r="CC27" s="78"/>
    </row>
    <row r="28" spans="3:81" x14ac:dyDescent="0.3">
      <c r="AC28" s="70">
        <f t="shared" si="8"/>
        <v>7</v>
      </c>
      <c r="AD28" s="10"/>
      <c r="AE28" s="9"/>
      <c r="AF28" s="187"/>
      <c r="AG28" s="6"/>
      <c r="AH28" s="6"/>
      <c r="AI28" s="219"/>
      <c r="AJ28" s="142"/>
      <c r="AK28" s="142"/>
      <c r="AL28" s="142"/>
      <c r="AM28" s="142"/>
      <c r="AN28" s="219"/>
      <c r="AO28" s="6"/>
      <c r="AP28" s="6"/>
      <c r="AQ28" s="187"/>
      <c r="AR28" s="10"/>
      <c r="AS28" s="9"/>
      <c r="AU28" s="70">
        <f t="shared" si="9"/>
        <v>7</v>
      </c>
      <c r="AV28" s="75"/>
      <c r="AW28" s="76"/>
      <c r="AX28" s="76"/>
      <c r="AY28" s="80"/>
      <c r="AZ28" s="219"/>
      <c r="BA28" s="8"/>
      <c r="BB28" s="8"/>
      <c r="BC28" s="8"/>
      <c r="BD28" s="8"/>
      <c r="BE28" s="219"/>
      <c r="BF28" s="76"/>
      <c r="BG28" s="76"/>
      <c r="BH28" s="80"/>
      <c r="BI28" s="76"/>
      <c r="BJ28" s="76"/>
      <c r="BK28" s="78"/>
      <c r="BM28" s="70">
        <f t="shared" si="10"/>
        <v>7</v>
      </c>
      <c r="BN28" s="75"/>
      <c r="BO28" s="76"/>
      <c r="BP28" s="76"/>
      <c r="BQ28" s="80"/>
      <c r="BR28" s="76"/>
      <c r="BS28" s="76"/>
      <c r="BT28" s="219"/>
      <c r="BU28" s="8"/>
      <c r="BV28" s="8"/>
      <c r="BW28" s="8"/>
      <c r="BX28" s="8"/>
      <c r="BY28" s="219"/>
      <c r="BZ28" s="80"/>
      <c r="CA28" s="76"/>
      <c r="CB28" s="76"/>
      <c r="CC28" s="78"/>
    </row>
    <row r="29" spans="3:81" x14ac:dyDescent="0.3">
      <c r="AC29" s="70">
        <f t="shared" si="8"/>
        <v>6</v>
      </c>
      <c r="AD29" s="10"/>
      <c r="AE29" s="9"/>
      <c r="AF29" s="187"/>
      <c r="AG29" s="141"/>
      <c r="AH29" s="141"/>
      <c r="AI29" s="219"/>
      <c r="AJ29" s="8"/>
      <c r="AK29" s="8"/>
      <c r="AL29" s="8"/>
      <c r="AM29" s="8"/>
      <c r="AN29" s="219"/>
      <c r="AO29" s="141"/>
      <c r="AP29" s="141"/>
      <c r="AQ29" s="187"/>
      <c r="AR29" s="10"/>
      <c r="AS29" s="9"/>
      <c r="AU29" s="70">
        <f t="shared" si="9"/>
        <v>6</v>
      </c>
      <c r="AV29" s="75"/>
      <c r="AW29" s="76"/>
      <c r="AX29" s="76"/>
      <c r="AY29" s="80"/>
      <c r="AZ29" s="219"/>
      <c r="BA29" s="142"/>
      <c r="BB29" s="142"/>
      <c r="BC29" s="142"/>
      <c r="BD29" s="142"/>
      <c r="BE29" s="219"/>
      <c r="BF29" s="76"/>
      <c r="BG29" s="76"/>
      <c r="BH29" s="80"/>
      <c r="BI29" s="76"/>
      <c r="BJ29" s="76"/>
      <c r="BK29" s="78"/>
      <c r="BM29" s="70">
        <f t="shared" si="10"/>
        <v>6</v>
      </c>
      <c r="BN29" s="75"/>
      <c r="BO29" s="76"/>
      <c r="BP29" s="76"/>
      <c r="BQ29" s="80"/>
      <c r="BR29" s="76"/>
      <c r="BS29" s="76"/>
      <c r="BT29" s="219"/>
      <c r="BU29" s="142"/>
      <c r="BV29" s="142"/>
      <c r="BW29" s="142"/>
      <c r="BX29" s="142"/>
      <c r="BY29" s="219"/>
      <c r="BZ29" s="80"/>
      <c r="CA29" s="76"/>
      <c r="CB29" s="76"/>
      <c r="CC29" s="78"/>
    </row>
    <row r="30" spans="3:81" x14ac:dyDescent="0.3">
      <c r="AC30" s="70">
        <f t="shared" si="8"/>
        <v>5</v>
      </c>
      <c r="AD30" s="10"/>
      <c r="AE30" s="9"/>
      <c r="AF30" s="187"/>
      <c r="AG30" s="6"/>
      <c r="AH30" s="6"/>
      <c r="AI30" s="6"/>
      <c r="AJ30" s="141"/>
      <c r="AK30" s="6"/>
      <c r="AL30" s="6"/>
      <c r="AM30" s="141"/>
      <c r="AN30" s="6"/>
      <c r="AO30" s="6"/>
      <c r="AP30" s="6"/>
      <c r="AQ30" s="187"/>
      <c r="AR30" s="10"/>
      <c r="AS30" s="9"/>
      <c r="AU30" s="70">
        <f t="shared" si="9"/>
        <v>5</v>
      </c>
      <c r="AV30" s="75"/>
      <c r="AW30" s="76"/>
      <c r="AX30" s="76"/>
      <c r="AY30" s="80"/>
      <c r="AZ30" s="219"/>
      <c r="BA30" s="142"/>
      <c r="BB30" s="142"/>
      <c r="BC30" s="142"/>
      <c r="BD30" s="142"/>
      <c r="BE30" s="219"/>
      <c r="BF30" s="76"/>
      <c r="BG30" s="76"/>
      <c r="BH30" s="80"/>
      <c r="BI30" s="76"/>
      <c r="BJ30" s="76"/>
      <c r="BK30" s="78"/>
      <c r="BM30" s="70">
        <f t="shared" si="10"/>
        <v>5</v>
      </c>
      <c r="BN30" s="75"/>
      <c r="BO30" s="76"/>
      <c r="BP30" s="76"/>
      <c r="BQ30" s="80"/>
      <c r="BR30" s="76"/>
      <c r="BS30" s="76"/>
      <c r="BT30" s="219"/>
      <c r="BU30" s="142"/>
      <c r="BV30" s="142"/>
      <c r="BW30" s="142"/>
      <c r="BX30" s="142"/>
      <c r="BY30" s="219"/>
      <c r="BZ30" s="80"/>
      <c r="CA30" s="76"/>
      <c r="CB30" s="76"/>
      <c r="CC30" s="78"/>
    </row>
    <row r="31" spans="3:81" x14ac:dyDescent="0.3">
      <c r="E31" s="70">
        <v>0</v>
      </c>
      <c r="F31" s="70" t="s">
        <v>258</v>
      </c>
      <c r="AC31" s="70">
        <f t="shared" si="8"/>
        <v>4</v>
      </c>
      <c r="AD31" s="10"/>
      <c r="AE31" s="9"/>
      <c r="AF31" s="187"/>
      <c r="AG31" s="6"/>
      <c r="AH31" s="6"/>
      <c r="AI31" s="6"/>
      <c r="AJ31" s="141"/>
      <c r="AK31" s="6"/>
      <c r="AL31" s="6"/>
      <c r="AM31" s="141"/>
      <c r="AN31" s="6"/>
      <c r="AO31" s="6"/>
      <c r="AP31" s="6"/>
      <c r="AQ31" s="187"/>
      <c r="AR31" s="10"/>
      <c r="AS31" s="9"/>
      <c r="AU31" s="70">
        <f t="shared" si="9"/>
        <v>4</v>
      </c>
      <c r="AV31" s="75"/>
      <c r="AW31" s="76"/>
      <c r="AX31" s="76"/>
      <c r="AY31" s="80"/>
      <c r="AZ31" s="219"/>
      <c r="BA31" s="8"/>
      <c r="BB31" s="8"/>
      <c r="BC31" s="8"/>
      <c r="BD31" s="8"/>
      <c r="BE31" s="219"/>
      <c r="BF31" s="76"/>
      <c r="BG31" s="76"/>
      <c r="BH31" s="80"/>
      <c r="BI31" s="76"/>
      <c r="BJ31" s="76"/>
      <c r="BK31" s="78"/>
      <c r="BM31" s="70">
        <f t="shared" si="10"/>
        <v>4</v>
      </c>
      <c r="BN31" s="75"/>
      <c r="BO31" s="76"/>
      <c r="BP31" s="76"/>
      <c r="BQ31" s="80"/>
      <c r="BR31" s="76"/>
      <c r="BS31" s="76"/>
      <c r="BT31" s="219"/>
      <c r="BU31" s="8"/>
      <c r="BV31" s="8"/>
      <c r="BW31" s="8"/>
      <c r="BX31" s="8"/>
      <c r="BY31" s="219"/>
      <c r="BZ31" s="80"/>
      <c r="CA31" s="76"/>
      <c r="CB31" s="76"/>
      <c r="CC31" s="78"/>
    </row>
    <row r="32" spans="3:81" x14ac:dyDescent="0.3">
      <c r="E32" s="70">
        <v>1</v>
      </c>
      <c r="F32" s="70" t="s">
        <v>257</v>
      </c>
      <c r="AC32" s="70">
        <f t="shared" si="8"/>
        <v>3</v>
      </c>
      <c r="AD32" s="10"/>
      <c r="AE32" s="9"/>
      <c r="AF32" s="187"/>
      <c r="AG32" s="6"/>
      <c r="AH32" s="6"/>
      <c r="AI32" s="6"/>
      <c r="AJ32" s="141"/>
      <c r="AK32" s="6"/>
      <c r="AL32" s="6"/>
      <c r="AM32" s="141"/>
      <c r="AN32" s="6"/>
      <c r="AO32" s="6"/>
      <c r="AP32" s="6"/>
      <c r="AQ32" s="187"/>
      <c r="AR32" s="10"/>
      <c r="AS32" s="9"/>
      <c r="AU32" s="70">
        <f t="shared" si="9"/>
        <v>3</v>
      </c>
      <c r="AV32" s="79"/>
      <c r="AW32" s="77" t="s">
        <v>255</v>
      </c>
      <c r="AX32" s="77"/>
      <c r="AY32" s="87"/>
      <c r="AZ32" s="80"/>
      <c r="BA32" s="80"/>
      <c r="BB32" s="80"/>
      <c r="BC32" s="80" t="s">
        <v>262</v>
      </c>
      <c r="BD32" s="80"/>
      <c r="BE32" s="80"/>
      <c r="BF32" s="80"/>
      <c r="BG32" s="80"/>
      <c r="BH32" s="86"/>
      <c r="BI32" s="77"/>
      <c r="BJ32" s="77" t="s">
        <v>256</v>
      </c>
      <c r="BK32" s="81"/>
      <c r="BM32" s="70">
        <f t="shared" si="10"/>
        <v>3</v>
      </c>
      <c r="BN32" s="79"/>
      <c r="BO32" s="77" t="s">
        <v>255</v>
      </c>
      <c r="BP32" s="77"/>
      <c r="BQ32" s="87"/>
      <c r="BR32" s="80"/>
      <c r="BS32" s="80"/>
      <c r="BT32" s="80"/>
      <c r="BU32" s="80" t="s">
        <v>262</v>
      </c>
      <c r="BV32" s="80"/>
      <c r="BW32" s="80"/>
      <c r="BX32" s="80"/>
      <c r="BY32" s="80"/>
      <c r="BZ32" s="86"/>
      <c r="CA32" s="77"/>
      <c r="CB32" s="77" t="s">
        <v>256</v>
      </c>
      <c r="CC32" s="81"/>
    </row>
    <row r="33" spans="5:81" x14ac:dyDescent="0.3">
      <c r="E33" s="70">
        <v>2</v>
      </c>
      <c r="F33" s="70" t="s">
        <v>256</v>
      </c>
      <c r="AC33" s="70">
        <f t="shared" si="8"/>
        <v>2</v>
      </c>
      <c r="AD33" s="10"/>
      <c r="AE33" s="9"/>
      <c r="AF33" s="187"/>
      <c r="AG33" s="187"/>
      <c r="AH33" s="187"/>
      <c r="AI33" s="187"/>
      <c r="AJ33" s="187"/>
      <c r="AK33" s="187"/>
      <c r="AL33" s="187"/>
      <c r="AM33" s="187"/>
      <c r="AN33" s="187"/>
      <c r="AO33" s="187"/>
      <c r="AP33" s="187"/>
      <c r="AQ33" s="187"/>
      <c r="AR33" s="10"/>
      <c r="AS33" s="9"/>
      <c r="AU33" s="70">
        <f t="shared" si="9"/>
        <v>2</v>
      </c>
      <c r="AV33" s="75"/>
      <c r="AW33" s="76"/>
      <c r="AX33" s="76"/>
      <c r="AY33" s="77"/>
      <c r="AZ33" s="76"/>
      <c r="BA33" s="76"/>
      <c r="BB33" s="76"/>
      <c r="BC33" s="76"/>
      <c r="BD33" s="76"/>
      <c r="BE33" s="76"/>
      <c r="BF33" s="76"/>
      <c r="BG33" s="76"/>
      <c r="BH33" s="77"/>
      <c r="BI33" s="76"/>
      <c r="BJ33" s="76"/>
      <c r="BK33" s="78"/>
      <c r="BM33" s="70">
        <f t="shared" si="10"/>
        <v>2</v>
      </c>
      <c r="BN33" s="75"/>
      <c r="BO33" s="76"/>
      <c r="BP33" s="76"/>
      <c r="BQ33" s="77"/>
      <c r="BR33" s="76"/>
      <c r="BS33" s="76"/>
      <c r="BT33" s="76"/>
      <c r="BU33" s="76"/>
      <c r="BV33" s="76"/>
      <c r="BW33" s="76"/>
      <c r="BX33" s="76"/>
      <c r="BY33" s="76"/>
      <c r="BZ33" s="77"/>
      <c r="CA33" s="76"/>
      <c r="CB33" s="76"/>
      <c r="CC33" s="78"/>
    </row>
    <row r="34" spans="5:81" x14ac:dyDescent="0.3">
      <c r="E34" s="70">
        <v>3</v>
      </c>
      <c r="F34" s="70" t="s">
        <v>255</v>
      </c>
      <c r="AC34" s="70">
        <f t="shared" si="8"/>
        <v>1</v>
      </c>
      <c r="AD34" s="1"/>
      <c r="AE34" s="5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1"/>
      <c r="AS34" s="5"/>
      <c r="AU34" s="70">
        <f>+AU35+1</f>
        <v>1</v>
      </c>
      <c r="AV34" s="75"/>
      <c r="AW34" s="76" t="s">
        <v>247</v>
      </c>
      <c r="AX34" s="76"/>
      <c r="AY34" s="77" t="s">
        <v>255</v>
      </c>
      <c r="AZ34" s="76"/>
      <c r="BA34" s="76"/>
      <c r="BC34" s="76" t="s">
        <v>248</v>
      </c>
      <c r="BD34" s="76"/>
      <c r="BE34" s="76"/>
      <c r="BF34" s="76"/>
      <c r="BG34" s="76"/>
      <c r="BH34" s="77" t="s">
        <v>256</v>
      </c>
      <c r="BI34" s="76"/>
      <c r="BJ34" s="76" t="s">
        <v>249</v>
      </c>
      <c r="BK34" s="78"/>
      <c r="BM34" s="70">
        <f>+BM35+1</f>
        <v>1</v>
      </c>
      <c r="BN34" s="75"/>
      <c r="BO34" s="76" t="s">
        <v>247</v>
      </c>
      <c r="BP34" s="76"/>
      <c r="BQ34" s="77" t="s">
        <v>255</v>
      </c>
      <c r="BR34" s="76"/>
      <c r="BS34" s="76"/>
      <c r="BU34" s="76" t="s">
        <v>248</v>
      </c>
      <c r="BV34" s="76"/>
      <c r="BW34" s="76"/>
      <c r="BX34" s="76"/>
      <c r="BY34" s="76"/>
      <c r="BZ34" s="77" t="s">
        <v>256</v>
      </c>
      <c r="CA34" s="76"/>
      <c r="CB34" s="76" t="s">
        <v>249</v>
      </c>
      <c r="CC34" s="78"/>
    </row>
    <row r="35" spans="5:81" x14ac:dyDescent="0.3">
      <c r="E35" s="70">
        <v>4</v>
      </c>
      <c r="F35" s="70" t="s">
        <v>365</v>
      </c>
      <c r="AC35" s="70">
        <v>0</v>
      </c>
      <c r="AD35" s="13"/>
      <c r="AE35" s="15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3"/>
      <c r="AS35" s="15"/>
      <c r="AU35" s="70">
        <v>0</v>
      </c>
      <c r="AV35" s="82"/>
      <c r="AW35" s="83"/>
      <c r="AX35" s="83"/>
      <c r="AY35" s="84"/>
      <c r="AZ35" s="83"/>
      <c r="BA35" s="83"/>
      <c r="BB35" s="83"/>
      <c r="BC35" s="83"/>
      <c r="BD35" s="83"/>
      <c r="BE35" s="83"/>
      <c r="BF35" s="83"/>
      <c r="BG35" s="83"/>
      <c r="BH35" s="84"/>
      <c r="BI35" s="83"/>
      <c r="BJ35" s="83"/>
      <c r="BK35" s="85"/>
      <c r="BM35" s="70">
        <v>0</v>
      </c>
      <c r="BN35" s="82"/>
      <c r="BO35" s="83"/>
      <c r="BP35" s="83"/>
      <c r="BQ35" s="84"/>
      <c r="BR35" s="83"/>
      <c r="BS35" s="83"/>
      <c r="BT35" s="83"/>
      <c r="BU35" s="83"/>
      <c r="BV35" s="83"/>
      <c r="BW35" s="83"/>
      <c r="BX35" s="83"/>
      <c r="BY35" s="83"/>
      <c r="BZ35" s="84"/>
      <c r="CA35" s="83"/>
      <c r="CB35" s="83"/>
      <c r="CC35" s="85"/>
    </row>
    <row r="36" spans="5:81" x14ac:dyDescent="0.3">
      <c r="AC36"/>
      <c r="AD36" s="70">
        <v>0</v>
      </c>
      <c r="AE36" s="70">
        <f t="shared" ref="AE36:AS36" si="13">AD36+1</f>
        <v>1</v>
      </c>
      <c r="AF36" s="70">
        <f t="shared" si="13"/>
        <v>2</v>
      </c>
      <c r="AG36" s="70">
        <f t="shared" si="13"/>
        <v>3</v>
      </c>
      <c r="AH36" s="70">
        <f t="shared" si="13"/>
        <v>4</v>
      </c>
      <c r="AI36" s="70">
        <f t="shared" si="13"/>
        <v>5</v>
      </c>
      <c r="AJ36" s="70">
        <f t="shared" si="13"/>
        <v>6</v>
      </c>
      <c r="AK36" s="70">
        <f t="shared" si="13"/>
        <v>7</v>
      </c>
      <c r="AL36" s="70">
        <f t="shared" si="13"/>
        <v>8</v>
      </c>
      <c r="AM36" s="70">
        <f t="shared" si="13"/>
        <v>9</v>
      </c>
      <c r="AN36" s="70">
        <f t="shared" si="13"/>
        <v>10</v>
      </c>
      <c r="AO36" s="70">
        <f t="shared" si="13"/>
        <v>11</v>
      </c>
      <c r="AP36" s="70">
        <f t="shared" si="13"/>
        <v>12</v>
      </c>
      <c r="AQ36" s="70">
        <f t="shared" si="13"/>
        <v>13</v>
      </c>
      <c r="AR36" s="70">
        <f t="shared" si="13"/>
        <v>14</v>
      </c>
      <c r="AS36" s="70">
        <f t="shared" si="13"/>
        <v>15</v>
      </c>
      <c r="AV36" s="70">
        <v>0</v>
      </c>
      <c r="AW36" s="70">
        <f>AV36+1</f>
        <v>1</v>
      </c>
      <c r="AX36" s="70">
        <f t="shared" ref="AX36:BK36" si="14">AW36+1</f>
        <v>2</v>
      </c>
      <c r="AY36" s="70">
        <f t="shared" si="14"/>
        <v>3</v>
      </c>
      <c r="AZ36" s="70">
        <f t="shared" si="14"/>
        <v>4</v>
      </c>
      <c r="BA36" s="70">
        <f t="shared" si="14"/>
        <v>5</v>
      </c>
      <c r="BB36" s="70">
        <f t="shared" si="14"/>
        <v>6</v>
      </c>
      <c r="BC36" s="70">
        <f t="shared" si="14"/>
        <v>7</v>
      </c>
      <c r="BD36" s="70">
        <f t="shared" si="14"/>
        <v>8</v>
      </c>
      <c r="BE36" s="70">
        <f t="shared" si="14"/>
        <v>9</v>
      </c>
      <c r="BF36" s="70">
        <f t="shared" si="14"/>
        <v>10</v>
      </c>
      <c r="BG36" s="70">
        <f t="shared" si="14"/>
        <v>11</v>
      </c>
      <c r="BH36" s="70">
        <f t="shared" si="14"/>
        <v>12</v>
      </c>
      <c r="BI36" s="70">
        <f t="shared" si="14"/>
        <v>13</v>
      </c>
      <c r="BJ36" s="70">
        <f t="shared" si="14"/>
        <v>14</v>
      </c>
      <c r="BK36" s="70">
        <f t="shared" si="14"/>
        <v>15</v>
      </c>
      <c r="BN36" s="70">
        <v>0</v>
      </c>
      <c r="BO36" s="70">
        <f>BN36+1</f>
        <v>1</v>
      </c>
      <c r="BP36" s="70">
        <f t="shared" ref="BP36:CC36" si="15">BO36+1</f>
        <v>2</v>
      </c>
      <c r="BQ36" s="70">
        <f t="shared" si="15"/>
        <v>3</v>
      </c>
      <c r="BR36" s="70">
        <f t="shared" si="15"/>
        <v>4</v>
      </c>
      <c r="BS36" s="70">
        <f t="shared" si="15"/>
        <v>5</v>
      </c>
      <c r="BT36" s="70">
        <f t="shared" si="15"/>
        <v>6</v>
      </c>
      <c r="BU36" s="70">
        <f t="shared" si="15"/>
        <v>7</v>
      </c>
      <c r="BV36" s="70">
        <f t="shared" si="15"/>
        <v>8</v>
      </c>
      <c r="BW36" s="70">
        <f t="shared" si="15"/>
        <v>9</v>
      </c>
      <c r="BX36" s="70">
        <f t="shared" si="15"/>
        <v>10</v>
      </c>
      <c r="BY36" s="70">
        <f t="shared" si="15"/>
        <v>11</v>
      </c>
      <c r="BZ36" s="70">
        <f t="shared" si="15"/>
        <v>12</v>
      </c>
      <c r="CA36" s="70">
        <f t="shared" si="15"/>
        <v>13</v>
      </c>
      <c r="CB36" s="70">
        <f t="shared" si="15"/>
        <v>14</v>
      </c>
      <c r="CC36" s="70">
        <f t="shared" si="15"/>
        <v>15</v>
      </c>
    </row>
    <row r="38" spans="5:81" x14ac:dyDescent="0.3">
      <c r="F38" s="70" t="s">
        <v>261</v>
      </c>
      <c r="G38" s="70" t="s">
        <v>241</v>
      </c>
      <c r="H38" s="70">
        <v>5</v>
      </c>
    </row>
    <row r="39" spans="5:81" x14ac:dyDescent="0.3">
      <c r="F39" s="70" t="s">
        <v>262</v>
      </c>
      <c r="G39" s="70" t="s">
        <v>256</v>
      </c>
      <c r="H39" s="70">
        <v>7</v>
      </c>
    </row>
    <row r="40" spans="5:81" x14ac:dyDescent="0.3">
      <c r="F40" s="70" t="s">
        <v>260</v>
      </c>
      <c r="G40" s="70" t="s">
        <v>256</v>
      </c>
      <c r="H40" s="70">
        <v>6</v>
      </c>
      <c r="S40" s="116" t="s">
        <v>367</v>
      </c>
      <c r="U40" s="243" t="s">
        <v>368</v>
      </c>
    </row>
    <row r="41" spans="5:81" x14ac:dyDescent="0.3">
      <c r="F41" s="70" t="s">
        <v>259</v>
      </c>
      <c r="G41" s="70" t="s">
        <v>258</v>
      </c>
      <c r="H41" s="70">
        <v>4</v>
      </c>
      <c r="S41" s="116" t="s">
        <v>372</v>
      </c>
      <c r="T41" s="70">
        <v>4</v>
      </c>
      <c r="U41" s="243" t="s">
        <v>370</v>
      </c>
      <c r="AB41" s="243" t="s">
        <v>373</v>
      </c>
      <c r="AG41" s="70" t="s">
        <v>379</v>
      </c>
    </row>
    <row r="42" spans="5:81" x14ac:dyDescent="0.3">
      <c r="S42" s="116" t="s">
        <v>378</v>
      </c>
      <c r="T42" s="70">
        <v>5</v>
      </c>
      <c r="U42" s="243" t="s">
        <v>371</v>
      </c>
      <c r="AB42" s="243" t="s">
        <v>375</v>
      </c>
      <c r="AG42" s="70" t="s">
        <v>380</v>
      </c>
    </row>
    <row r="43" spans="5:81" x14ac:dyDescent="0.3">
      <c r="S43" s="116" t="s">
        <v>369</v>
      </c>
      <c r="T43" s="70">
        <v>6</v>
      </c>
      <c r="U43" s="243" t="s">
        <v>366</v>
      </c>
      <c r="AB43" s="243" t="s">
        <v>374</v>
      </c>
      <c r="AG43" s="70" t="s">
        <v>381</v>
      </c>
    </row>
    <row r="44" spans="5:81" x14ac:dyDescent="0.3">
      <c r="S44" s="116" t="s">
        <v>377</v>
      </c>
      <c r="T44" s="70">
        <v>7</v>
      </c>
      <c r="U44" s="243" t="s">
        <v>372</v>
      </c>
      <c r="AB44" s="243" t="s">
        <v>376</v>
      </c>
      <c r="AG44" s="70" t="s">
        <v>382</v>
      </c>
    </row>
    <row r="46" spans="5:81" x14ac:dyDescent="0.3">
      <c r="T46" s="116"/>
      <c r="U46" s="243"/>
    </row>
    <row r="47" spans="5:81" x14ac:dyDescent="0.3">
      <c r="T47" s="116"/>
      <c r="U47" s="243"/>
    </row>
    <row r="48" spans="5:81" x14ac:dyDescent="0.3">
      <c r="T48" s="116"/>
      <c r="U48" s="243"/>
    </row>
    <row r="49" spans="20:21" x14ac:dyDescent="0.3">
      <c r="T49" s="116"/>
      <c r="U49" s="243"/>
    </row>
    <row r="50" spans="20:21" x14ac:dyDescent="0.3">
      <c r="T50" s="116"/>
      <c r="U50" s="242"/>
    </row>
  </sheetData>
  <pageMargins left="0.7" right="0.7" top="0.75" bottom="0.75" header="0.3" footer="0.3"/>
  <pageSetup orientation="portrait" horizontalDpi="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P17"/>
  <sheetViews>
    <sheetView workbookViewId="0">
      <selection activeCell="T31" sqref="T31"/>
    </sheetView>
  </sheetViews>
  <sheetFormatPr defaultColWidth="2.77734375" defaultRowHeight="14.4" x14ac:dyDescent="0.3"/>
  <sheetData>
    <row r="2" spans="2:68" x14ac:dyDescent="0.3">
      <c r="B2" s="144"/>
      <c r="C2" s="143"/>
      <c r="D2" s="143"/>
      <c r="E2" s="143"/>
      <c r="F2" s="143"/>
      <c r="G2" s="143"/>
      <c r="H2" s="194"/>
      <c r="I2" s="131"/>
      <c r="J2" s="131"/>
      <c r="K2" s="194"/>
      <c r="L2" s="143"/>
      <c r="M2" s="143"/>
      <c r="N2" s="143"/>
      <c r="O2" s="143"/>
      <c r="P2" s="143"/>
      <c r="Q2" s="145"/>
      <c r="S2" s="144"/>
      <c r="T2" s="143"/>
      <c r="U2" s="143"/>
      <c r="V2" s="143"/>
      <c r="W2" s="143"/>
      <c r="X2" s="143"/>
      <c r="Y2" s="194"/>
      <c r="Z2" s="131"/>
      <c r="AA2" s="131"/>
      <c r="AB2" s="194"/>
      <c r="AC2" s="143"/>
      <c r="AD2" s="143"/>
      <c r="AE2" s="143"/>
      <c r="AF2" s="143"/>
      <c r="AG2" s="143"/>
      <c r="AH2" s="145"/>
      <c r="AJ2" s="144"/>
      <c r="AK2" s="143"/>
      <c r="AL2" s="143"/>
      <c r="AM2" s="143"/>
      <c r="AN2" s="143"/>
      <c r="AO2" s="143"/>
      <c r="AP2" s="194"/>
      <c r="AQ2" s="131"/>
      <c r="AR2" s="131"/>
      <c r="AS2" s="194"/>
      <c r="AT2" s="143"/>
      <c r="AU2" s="143"/>
      <c r="AV2" s="143"/>
      <c r="AW2" s="143"/>
      <c r="AX2" s="143"/>
      <c r="AY2" s="145"/>
      <c r="BA2" s="144"/>
      <c r="BB2" s="143"/>
      <c r="BC2" s="143"/>
      <c r="BD2" s="143"/>
      <c r="BE2" s="143"/>
      <c r="BF2" s="143"/>
      <c r="BG2" s="194"/>
      <c r="BH2" s="131"/>
      <c r="BI2" s="131"/>
      <c r="BJ2" s="194"/>
      <c r="BK2" s="143"/>
      <c r="BL2" s="143"/>
      <c r="BM2" s="143"/>
      <c r="BN2" s="143"/>
      <c r="BO2" s="143"/>
      <c r="BP2" s="145"/>
    </row>
    <row r="3" spans="2:68" x14ac:dyDescent="0.3">
      <c r="B3" s="149"/>
      <c r="C3" s="17"/>
      <c r="D3" s="17"/>
      <c r="E3" s="17"/>
      <c r="F3" s="17"/>
      <c r="G3" s="17"/>
      <c r="H3" s="17"/>
      <c r="I3" s="128"/>
      <c r="J3" s="128"/>
      <c r="K3" s="17"/>
      <c r="L3" s="17"/>
      <c r="M3" s="17"/>
      <c r="N3" s="17"/>
      <c r="O3" s="17"/>
      <c r="P3" s="17"/>
      <c r="Q3" s="150"/>
      <c r="S3" s="149"/>
      <c r="T3" s="17"/>
      <c r="U3" s="17"/>
      <c r="V3" s="17"/>
      <c r="W3" s="17"/>
      <c r="X3" s="17"/>
      <c r="Y3" s="17"/>
      <c r="Z3" s="128"/>
      <c r="AA3" s="128"/>
      <c r="AB3" s="17"/>
      <c r="AC3" s="17"/>
      <c r="AD3" s="17"/>
      <c r="AE3" s="17"/>
      <c r="AF3" s="17"/>
      <c r="AG3" s="17"/>
      <c r="AH3" s="150"/>
      <c r="AJ3" s="149"/>
      <c r="AK3" s="17"/>
      <c r="AL3" s="17"/>
      <c r="AM3" s="17"/>
      <c r="AN3" s="17"/>
      <c r="AO3" s="17"/>
      <c r="AP3" s="17"/>
      <c r="AQ3" s="128"/>
      <c r="AR3" s="128"/>
      <c r="AS3" s="17"/>
      <c r="AT3" s="17"/>
      <c r="AU3" s="17"/>
      <c r="AV3" s="17"/>
      <c r="AW3" s="17"/>
      <c r="AX3" s="17"/>
      <c r="AY3" s="150"/>
      <c r="BA3" s="149"/>
      <c r="BB3" s="17"/>
      <c r="BC3" s="17"/>
      <c r="BD3" s="17"/>
      <c r="BE3" s="17"/>
      <c r="BF3" s="17"/>
      <c r="BG3" s="128"/>
      <c r="BH3" s="128"/>
      <c r="BI3" s="128"/>
      <c r="BJ3" s="128"/>
      <c r="BK3" s="17"/>
      <c r="BL3" s="17"/>
      <c r="BM3" s="17"/>
      <c r="BN3" s="17"/>
      <c r="BO3" s="17"/>
      <c r="BP3" s="150"/>
    </row>
    <row r="4" spans="2:68" x14ac:dyDescent="0.3">
      <c r="B4" s="149"/>
      <c r="C4" s="17"/>
      <c r="D4" s="17"/>
      <c r="E4" s="201"/>
      <c r="F4" s="187"/>
      <c r="G4" s="187"/>
      <c r="H4" s="201"/>
      <c r="I4" s="128"/>
      <c r="J4" s="128"/>
      <c r="K4" s="201"/>
      <c r="L4" s="187"/>
      <c r="M4" s="187"/>
      <c r="N4" s="201"/>
      <c r="O4" s="17"/>
      <c r="P4" s="17"/>
      <c r="Q4" s="150"/>
      <c r="S4" s="149"/>
      <c r="T4" s="17"/>
      <c r="U4" s="17"/>
      <c r="V4" s="201"/>
      <c r="W4" s="187"/>
      <c r="X4" s="187"/>
      <c r="Y4" s="201"/>
      <c r="Z4" s="128"/>
      <c r="AA4" s="128"/>
      <c r="AB4" s="201"/>
      <c r="AC4" s="187"/>
      <c r="AD4" s="187"/>
      <c r="AE4" s="201"/>
      <c r="AF4" s="17"/>
      <c r="AG4" s="17"/>
      <c r="AH4" s="150"/>
      <c r="AJ4" s="149"/>
      <c r="AK4" s="17"/>
      <c r="AL4" s="17"/>
      <c r="AM4" s="17"/>
      <c r="AN4" s="17"/>
      <c r="AO4" s="17"/>
      <c r="AP4" s="17"/>
      <c r="AQ4" s="128"/>
      <c r="AR4" s="128"/>
      <c r="AS4" s="201"/>
      <c r="AT4" s="17"/>
      <c r="AU4" s="17"/>
      <c r="AV4" s="17"/>
      <c r="AW4" s="17"/>
      <c r="AX4" s="17"/>
      <c r="AY4" s="150"/>
      <c r="BA4" s="149"/>
      <c r="BB4" s="17"/>
      <c r="BC4" s="17"/>
      <c r="BD4" s="17"/>
      <c r="BE4" s="17"/>
      <c r="BF4" s="128"/>
      <c r="BG4" s="128"/>
      <c r="BH4" s="128"/>
      <c r="BI4" s="128"/>
      <c r="BJ4" s="128"/>
      <c r="BK4" s="128"/>
      <c r="BL4" s="17"/>
      <c r="BM4" s="17"/>
      <c r="BN4" s="17"/>
      <c r="BO4" s="17"/>
      <c r="BP4" s="150"/>
    </row>
    <row r="5" spans="2:68" x14ac:dyDescent="0.3">
      <c r="B5" s="149"/>
      <c r="C5" s="17"/>
      <c r="D5" s="201"/>
      <c r="E5" s="17"/>
      <c r="F5" s="128"/>
      <c r="G5" s="128"/>
      <c r="H5" s="128"/>
      <c r="I5" s="128"/>
      <c r="J5" s="128"/>
      <c r="K5" s="128"/>
      <c r="L5" s="128"/>
      <c r="M5" s="128"/>
      <c r="N5" s="17"/>
      <c r="O5" s="201"/>
      <c r="P5" s="17"/>
      <c r="Q5" s="150"/>
      <c r="S5" s="149"/>
      <c r="T5" s="17"/>
      <c r="U5" s="201"/>
      <c r="V5" s="17"/>
      <c r="W5" s="128"/>
      <c r="X5" s="128"/>
      <c r="Y5" s="128"/>
      <c r="Z5" s="128"/>
      <c r="AA5" s="128"/>
      <c r="AB5" s="128"/>
      <c r="AC5" s="128"/>
      <c r="AD5" s="128"/>
      <c r="AE5" s="17"/>
      <c r="AF5" s="201"/>
      <c r="AG5" s="17"/>
      <c r="AH5" s="150"/>
      <c r="AJ5" s="149"/>
      <c r="AK5" s="17"/>
      <c r="AL5" s="17"/>
      <c r="AM5" s="203"/>
      <c r="AN5" s="17"/>
      <c r="AO5" s="17"/>
      <c r="AP5" s="17"/>
      <c r="AQ5" s="128"/>
      <c r="AR5" s="128"/>
      <c r="AS5" s="187"/>
      <c r="AT5" s="17"/>
      <c r="AU5" s="17"/>
      <c r="AV5" s="203"/>
      <c r="AW5" s="17"/>
      <c r="AX5" s="17"/>
      <c r="AY5" s="150"/>
      <c r="BA5" s="149"/>
      <c r="BB5" s="17"/>
      <c r="BC5" s="17"/>
      <c r="BD5" s="17"/>
      <c r="BE5" s="128"/>
      <c r="BF5" s="128"/>
      <c r="BG5" s="128"/>
      <c r="BH5" s="17"/>
      <c r="BI5" s="17"/>
      <c r="BJ5" s="128"/>
      <c r="BK5" s="128"/>
      <c r="BL5" s="128"/>
      <c r="BM5" s="17"/>
      <c r="BN5" s="17"/>
      <c r="BO5" s="17"/>
      <c r="BP5" s="150"/>
    </row>
    <row r="6" spans="2:68" x14ac:dyDescent="0.3">
      <c r="B6" s="149"/>
      <c r="C6" s="17"/>
      <c r="D6" s="187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87"/>
      <c r="P6" s="17"/>
      <c r="Q6" s="150"/>
      <c r="S6" s="149"/>
      <c r="T6" s="17"/>
      <c r="U6" s="187"/>
      <c r="V6" s="128"/>
      <c r="W6" s="128"/>
      <c r="X6" s="128"/>
      <c r="Y6" s="128"/>
      <c r="Z6" s="128"/>
      <c r="AA6" s="128"/>
      <c r="AB6" s="128"/>
      <c r="AC6" s="128"/>
      <c r="AD6" s="128"/>
      <c r="AE6" s="128"/>
      <c r="AF6" s="187"/>
      <c r="AG6" s="17"/>
      <c r="AH6" s="150"/>
      <c r="AJ6" s="149"/>
      <c r="AK6" s="17"/>
      <c r="AL6" s="17"/>
      <c r="AM6" s="17"/>
      <c r="AN6" s="17"/>
      <c r="AO6" s="17"/>
      <c r="AP6" s="17"/>
      <c r="AQ6" s="128"/>
      <c r="AR6" s="128"/>
      <c r="AS6" s="187"/>
      <c r="AT6" s="17"/>
      <c r="AU6" s="17"/>
      <c r="AV6" s="17"/>
      <c r="AW6" s="17"/>
      <c r="AX6" s="17"/>
      <c r="AY6" s="150"/>
      <c r="BA6" s="149"/>
      <c r="BB6" s="17"/>
      <c r="BC6" s="17"/>
      <c r="BD6" s="128"/>
      <c r="BE6" s="128"/>
      <c r="BF6" s="128"/>
      <c r="BG6" s="201"/>
      <c r="BH6" s="187"/>
      <c r="BI6" s="187"/>
      <c r="BJ6" s="201"/>
      <c r="BK6" s="128"/>
      <c r="BL6" s="128"/>
      <c r="BM6" s="128"/>
      <c r="BN6" s="17"/>
      <c r="BO6" s="17"/>
      <c r="BP6" s="150"/>
    </row>
    <row r="7" spans="2:68" x14ac:dyDescent="0.3">
      <c r="B7" s="149"/>
      <c r="C7" s="17"/>
      <c r="D7" s="187"/>
      <c r="E7" s="128"/>
      <c r="F7" s="128"/>
      <c r="G7" s="128"/>
      <c r="H7" s="199"/>
      <c r="I7" s="199"/>
      <c r="J7" s="199"/>
      <c r="K7" s="199"/>
      <c r="L7" s="128"/>
      <c r="M7" s="128"/>
      <c r="N7" s="128"/>
      <c r="O7" s="187"/>
      <c r="P7" s="17"/>
      <c r="Q7" s="150"/>
      <c r="S7" s="149"/>
      <c r="T7" s="17"/>
      <c r="U7" s="187"/>
      <c r="V7" s="128"/>
      <c r="W7" s="128"/>
      <c r="X7" s="128"/>
      <c r="Y7" s="199"/>
      <c r="Z7" s="199"/>
      <c r="AA7" s="199"/>
      <c r="AB7" s="199"/>
      <c r="AC7" s="128"/>
      <c r="AD7" s="128"/>
      <c r="AE7" s="128"/>
      <c r="AF7" s="187"/>
      <c r="AG7" s="17"/>
      <c r="AH7" s="150"/>
      <c r="AJ7" s="149"/>
      <c r="AK7" s="17"/>
      <c r="AL7" s="17"/>
      <c r="AM7" s="17"/>
      <c r="AN7" s="17"/>
      <c r="AO7" s="17"/>
      <c r="AP7" s="17"/>
      <c r="AQ7" s="128"/>
      <c r="AR7" s="128"/>
      <c r="AS7" s="201"/>
      <c r="AT7" s="17"/>
      <c r="AU7" s="17"/>
      <c r="AV7" s="17"/>
      <c r="AW7" s="17"/>
      <c r="AX7" s="17"/>
      <c r="AY7" s="150"/>
      <c r="BA7" s="149"/>
      <c r="BB7" s="17"/>
      <c r="BC7" s="128"/>
      <c r="BD7" s="128"/>
      <c r="BE7" s="128"/>
      <c r="BF7" s="17"/>
      <c r="BG7" s="17"/>
      <c r="BH7" s="17"/>
      <c r="BI7" s="17"/>
      <c r="BJ7" s="17"/>
      <c r="BK7" s="17"/>
      <c r="BL7" s="128"/>
      <c r="BM7" s="128"/>
      <c r="BN7" s="128"/>
      <c r="BO7" s="17"/>
      <c r="BP7" s="150"/>
    </row>
    <row r="8" spans="2:68" x14ac:dyDescent="0.3">
      <c r="B8" s="196"/>
      <c r="C8" s="17"/>
      <c r="D8" s="201"/>
      <c r="E8" s="128"/>
      <c r="F8" s="128"/>
      <c r="G8" s="199"/>
      <c r="H8" s="162"/>
      <c r="I8" s="162"/>
      <c r="J8" s="162"/>
      <c r="K8" s="162"/>
      <c r="L8" s="199"/>
      <c r="M8" s="128"/>
      <c r="N8" s="128"/>
      <c r="O8" s="201"/>
      <c r="P8" s="17"/>
      <c r="Q8" s="197"/>
      <c r="S8" s="196"/>
      <c r="T8" s="17"/>
      <c r="U8" s="201"/>
      <c r="V8" s="128"/>
      <c r="W8" s="128"/>
      <c r="X8" s="199"/>
      <c r="Y8" s="152"/>
      <c r="Z8" s="152"/>
      <c r="AA8" s="152"/>
      <c r="AB8" s="152"/>
      <c r="AC8" s="199"/>
      <c r="AD8" s="128"/>
      <c r="AE8" s="128"/>
      <c r="AF8" s="201"/>
      <c r="AG8" s="17"/>
      <c r="AH8" s="197"/>
      <c r="AJ8" s="196"/>
      <c r="AK8" s="17"/>
      <c r="AL8" s="201"/>
      <c r="AM8" s="187"/>
      <c r="AN8" s="187"/>
      <c r="AO8" s="201"/>
      <c r="AP8" s="17"/>
      <c r="AQ8" s="128"/>
      <c r="AR8" s="128"/>
      <c r="AS8" s="17"/>
      <c r="AT8" s="17"/>
      <c r="AU8" s="17"/>
      <c r="AV8" s="17"/>
      <c r="AW8" s="17"/>
      <c r="AX8" s="17"/>
      <c r="AY8" s="197"/>
      <c r="BA8" s="196"/>
      <c r="BB8" s="128"/>
      <c r="BC8" s="128"/>
      <c r="BD8" s="128"/>
      <c r="BE8" s="201"/>
      <c r="BF8" s="17"/>
      <c r="BG8" s="17"/>
      <c r="BH8" s="17"/>
      <c r="BI8" s="17"/>
      <c r="BJ8" s="17"/>
      <c r="BK8" s="17"/>
      <c r="BL8" s="201"/>
      <c r="BM8" s="128"/>
      <c r="BN8" s="128"/>
      <c r="BO8" s="128"/>
      <c r="BP8" s="197"/>
    </row>
    <row r="9" spans="2:68" x14ac:dyDescent="0.3">
      <c r="B9" s="127"/>
      <c r="C9" s="128"/>
      <c r="D9" s="128"/>
      <c r="E9" s="128"/>
      <c r="F9" s="128"/>
      <c r="G9" s="199"/>
      <c r="H9" s="162"/>
      <c r="I9" s="200"/>
      <c r="J9" s="200"/>
      <c r="K9" s="162"/>
      <c r="L9" s="199"/>
      <c r="M9" s="128"/>
      <c r="N9" s="128"/>
      <c r="O9" s="128"/>
      <c r="P9" s="128"/>
      <c r="Q9" s="130"/>
      <c r="S9" s="127"/>
      <c r="T9" s="128"/>
      <c r="U9" s="128"/>
      <c r="V9" s="128"/>
      <c r="W9" s="128"/>
      <c r="X9" s="199"/>
      <c r="Y9" s="152"/>
      <c r="Z9" s="193"/>
      <c r="AA9" s="152"/>
      <c r="AB9" s="152"/>
      <c r="AC9" s="199"/>
      <c r="AD9" s="128"/>
      <c r="AE9" s="128"/>
      <c r="AF9" s="128"/>
      <c r="AG9" s="128"/>
      <c r="AH9" s="130"/>
      <c r="AJ9" s="127"/>
      <c r="AK9" s="128"/>
      <c r="AL9" s="128"/>
      <c r="AM9" s="128"/>
      <c r="AN9" s="128"/>
      <c r="AO9" s="128"/>
      <c r="AP9" s="128"/>
      <c r="AQ9" s="128"/>
      <c r="AR9" s="128"/>
      <c r="AS9" s="128"/>
      <c r="AT9" s="128"/>
      <c r="AU9" s="128"/>
      <c r="AV9" s="128"/>
      <c r="AW9" s="128"/>
      <c r="AX9" s="128"/>
      <c r="AY9" s="130"/>
      <c r="BA9" s="127"/>
      <c r="BB9" s="128"/>
      <c r="BC9" s="128"/>
      <c r="BD9" s="17"/>
      <c r="BE9" s="187"/>
      <c r="BF9" s="17"/>
      <c r="BG9" s="17"/>
      <c r="BH9" s="203"/>
      <c r="BI9" s="203"/>
      <c r="BJ9" s="17"/>
      <c r="BK9" s="17"/>
      <c r="BL9" s="187"/>
      <c r="BM9" s="17"/>
      <c r="BN9" s="128"/>
      <c r="BO9" s="128"/>
      <c r="BP9" s="130"/>
    </row>
    <row r="10" spans="2:68" x14ac:dyDescent="0.3">
      <c r="B10" s="127"/>
      <c r="C10" s="128"/>
      <c r="D10" s="128"/>
      <c r="E10" s="128"/>
      <c r="F10" s="128"/>
      <c r="G10" s="199"/>
      <c r="H10" s="162"/>
      <c r="I10" s="200"/>
      <c r="J10" s="200"/>
      <c r="K10" s="162"/>
      <c r="L10" s="199"/>
      <c r="M10" s="128"/>
      <c r="N10" s="128"/>
      <c r="O10" s="128"/>
      <c r="P10" s="128"/>
      <c r="Q10" s="130"/>
      <c r="S10" s="127"/>
      <c r="T10" s="128"/>
      <c r="U10" s="128"/>
      <c r="V10" s="128"/>
      <c r="W10" s="128"/>
      <c r="X10" s="199"/>
      <c r="Y10" s="152"/>
      <c r="Z10" s="152"/>
      <c r="AA10" s="193"/>
      <c r="AB10" s="152"/>
      <c r="AC10" s="199"/>
      <c r="AD10" s="128"/>
      <c r="AE10" s="128"/>
      <c r="AF10" s="128"/>
      <c r="AG10" s="128"/>
      <c r="AH10" s="130"/>
      <c r="AJ10" s="127"/>
      <c r="AK10" s="128"/>
      <c r="AL10" s="128"/>
      <c r="AM10" s="128"/>
      <c r="AN10" s="128"/>
      <c r="AO10" s="128"/>
      <c r="AP10" s="128"/>
      <c r="AQ10" s="128"/>
      <c r="AR10" s="128"/>
      <c r="AS10" s="128"/>
      <c r="AT10" s="128"/>
      <c r="AU10" s="128"/>
      <c r="AV10" s="128"/>
      <c r="AW10" s="128"/>
      <c r="AX10" s="128"/>
      <c r="AY10" s="130"/>
      <c r="BA10" s="127"/>
      <c r="BB10" s="128"/>
      <c r="BC10" s="128"/>
      <c r="BD10" s="17"/>
      <c r="BE10" s="187"/>
      <c r="BF10" s="17"/>
      <c r="BG10" s="17"/>
      <c r="BH10" s="203"/>
      <c r="BI10" s="203"/>
      <c r="BJ10" s="17"/>
      <c r="BK10" s="17"/>
      <c r="BL10" s="187"/>
      <c r="BM10" s="17"/>
      <c r="BN10" s="128"/>
      <c r="BO10" s="128"/>
      <c r="BP10" s="130"/>
    </row>
    <row r="11" spans="2:68" x14ac:dyDescent="0.3">
      <c r="B11" s="196"/>
      <c r="C11" s="202"/>
      <c r="D11" s="201"/>
      <c r="E11" s="128"/>
      <c r="F11" s="128"/>
      <c r="G11" s="199"/>
      <c r="H11" s="162"/>
      <c r="I11" s="162"/>
      <c r="J11" s="162"/>
      <c r="K11" s="162"/>
      <c r="L11" s="199"/>
      <c r="M11" s="128"/>
      <c r="N11" s="128"/>
      <c r="O11" s="201"/>
      <c r="P11" s="17"/>
      <c r="Q11" s="197"/>
      <c r="S11" s="196"/>
      <c r="T11" s="17"/>
      <c r="U11" s="201"/>
      <c r="V11" s="128"/>
      <c r="W11" s="128"/>
      <c r="X11" s="199"/>
      <c r="Y11" s="152"/>
      <c r="Z11" s="152"/>
      <c r="AA11" s="152"/>
      <c r="AB11" s="152"/>
      <c r="AC11" s="199"/>
      <c r="AD11" s="128"/>
      <c r="AE11" s="128"/>
      <c r="AF11" s="201"/>
      <c r="AG11" s="17"/>
      <c r="AH11" s="197"/>
      <c r="AJ11" s="196"/>
      <c r="AK11" s="17"/>
      <c r="AL11" s="17"/>
      <c r="AM11" s="17"/>
      <c r="AN11" s="17"/>
      <c r="AO11" s="17"/>
      <c r="AP11" s="17"/>
      <c r="AQ11" s="128"/>
      <c r="AR11" s="128"/>
      <c r="AS11" s="17"/>
      <c r="AT11" s="201"/>
      <c r="AU11" s="187"/>
      <c r="AV11" s="187"/>
      <c r="AW11" s="201"/>
      <c r="AX11" s="17"/>
      <c r="AY11" s="197"/>
      <c r="BA11" s="196"/>
      <c r="BB11" s="128"/>
      <c r="BC11" s="128"/>
      <c r="BD11" s="128"/>
      <c r="BE11" s="201"/>
      <c r="BF11" s="17"/>
      <c r="BG11" s="17"/>
      <c r="BH11" s="17"/>
      <c r="BI11" s="17"/>
      <c r="BJ11" s="17"/>
      <c r="BK11" s="17"/>
      <c r="BL11" s="201"/>
      <c r="BM11" s="128"/>
      <c r="BN11" s="128"/>
      <c r="BO11" s="128"/>
      <c r="BP11" s="197"/>
    </row>
    <row r="12" spans="2:68" x14ac:dyDescent="0.3">
      <c r="B12" s="149"/>
      <c r="C12" s="17"/>
      <c r="D12" s="187"/>
      <c r="E12" s="128"/>
      <c r="F12" s="128"/>
      <c r="G12" s="128"/>
      <c r="H12" s="199"/>
      <c r="I12" s="199"/>
      <c r="J12" s="199"/>
      <c r="K12" s="199"/>
      <c r="L12" s="128"/>
      <c r="M12" s="128"/>
      <c r="N12" s="128"/>
      <c r="O12" s="187"/>
      <c r="P12" s="17"/>
      <c r="Q12" s="150"/>
      <c r="S12" s="149"/>
      <c r="T12" s="17"/>
      <c r="U12" s="187"/>
      <c r="V12" s="128"/>
      <c r="W12" s="128"/>
      <c r="X12" s="128"/>
      <c r="Y12" s="199"/>
      <c r="Z12" s="199"/>
      <c r="AA12" s="199"/>
      <c r="AB12" s="199"/>
      <c r="AC12" s="128"/>
      <c r="AD12" s="128"/>
      <c r="AE12" s="128"/>
      <c r="AF12" s="187"/>
      <c r="AG12" s="17"/>
      <c r="AH12" s="150"/>
      <c r="AJ12" s="149"/>
      <c r="AK12" s="17"/>
      <c r="AL12" s="17"/>
      <c r="AM12" s="17"/>
      <c r="AN12" s="17"/>
      <c r="AO12" s="17"/>
      <c r="AP12" s="201"/>
      <c r="AQ12" s="128"/>
      <c r="AR12" s="128"/>
      <c r="AS12" s="17"/>
      <c r="AT12" s="17"/>
      <c r="AU12" s="17"/>
      <c r="AV12" s="17"/>
      <c r="AW12" s="17"/>
      <c r="AX12" s="17"/>
      <c r="AY12" s="150"/>
      <c r="BA12" s="149"/>
      <c r="BB12" s="17"/>
      <c r="BC12" s="128"/>
      <c r="BD12" s="128"/>
      <c r="BE12" s="128"/>
      <c r="BF12" s="17"/>
      <c r="BG12" s="17"/>
      <c r="BH12" s="17"/>
      <c r="BI12" s="17"/>
      <c r="BJ12" s="17"/>
      <c r="BK12" s="17"/>
      <c r="BL12" s="128"/>
      <c r="BM12" s="128"/>
      <c r="BN12" s="128"/>
      <c r="BO12" s="17"/>
      <c r="BP12" s="150"/>
    </row>
    <row r="13" spans="2:68" x14ac:dyDescent="0.3">
      <c r="B13" s="149"/>
      <c r="C13" s="17"/>
      <c r="D13" s="187"/>
      <c r="E13" s="128"/>
      <c r="F13" s="128"/>
      <c r="G13" s="128"/>
      <c r="H13" s="128"/>
      <c r="I13" s="128"/>
      <c r="J13" s="128"/>
      <c r="K13" s="128"/>
      <c r="L13" s="128"/>
      <c r="M13" s="128"/>
      <c r="N13" s="128"/>
      <c r="O13" s="187"/>
      <c r="P13" s="17"/>
      <c r="Q13" s="150"/>
      <c r="S13" s="149"/>
      <c r="T13" s="17"/>
      <c r="U13" s="187"/>
      <c r="V13" s="128"/>
      <c r="W13" s="128"/>
      <c r="X13" s="128"/>
      <c r="Y13" s="128"/>
      <c r="Z13" s="128"/>
      <c r="AA13" s="128"/>
      <c r="AB13" s="128"/>
      <c r="AC13" s="128"/>
      <c r="AD13" s="128"/>
      <c r="AE13" s="128"/>
      <c r="AF13" s="187"/>
      <c r="AG13" s="17"/>
      <c r="AH13" s="150"/>
      <c r="AJ13" s="149"/>
      <c r="AK13" s="17"/>
      <c r="AL13" s="17"/>
      <c r="AM13" s="17"/>
      <c r="AN13" s="17"/>
      <c r="AO13" s="17"/>
      <c r="AP13" s="187"/>
      <c r="AQ13" s="128"/>
      <c r="AR13" s="128"/>
      <c r="AS13" s="17"/>
      <c r="AT13" s="17"/>
      <c r="AU13" s="17"/>
      <c r="AV13" s="17"/>
      <c r="AW13" s="17"/>
      <c r="AX13" s="17"/>
      <c r="AY13" s="150"/>
      <c r="BA13" s="149"/>
      <c r="BB13" s="17"/>
      <c r="BC13" s="17"/>
      <c r="BD13" s="128"/>
      <c r="BE13" s="128"/>
      <c r="BF13" s="128"/>
      <c r="BG13" s="201"/>
      <c r="BH13" s="187"/>
      <c r="BI13" s="187"/>
      <c r="BJ13" s="201"/>
      <c r="BK13" s="128"/>
      <c r="BL13" s="128"/>
      <c r="BM13" s="128"/>
      <c r="BN13" s="17"/>
      <c r="BO13" s="17"/>
      <c r="BP13" s="150"/>
    </row>
    <row r="14" spans="2:68" x14ac:dyDescent="0.3">
      <c r="B14" s="149"/>
      <c r="C14" s="17"/>
      <c r="D14" s="201"/>
      <c r="E14" s="17"/>
      <c r="F14" s="128"/>
      <c r="G14" s="128"/>
      <c r="H14" s="128"/>
      <c r="I14" s="128"/>
      <c r="J14" s="128"/>
      <c r="K14" s="128"/>
      <c r="L14" s="128"/>
      <c r="M14" s="128"/>
      <c r="N14" s="17"/>
      <c r="O14" s="201"/>
      <c r="P14" s="17"/>
      <c r="Q14" s="150"/>
      <c r="S14" s="149"/>
      <c r="T14" s="17"/>
      <c r="U14" s="201"/>
      <c r="V14" s="17"/>
      <c r="W14" s="128"/>
      <c r="X14" s="128"/>
      <c r="Y14" s="128"/>
      <c r="Z14" s="128"/>
      <c r="AA14" s="128"/>
      <c r="AB14" s="128"/>
      <c r="AC14" s="128"/>
      <c r="AD14" s="128"/>
      <c r="AE14" s="17"/>
      <c r="AF14" s="201"/>
      <c r="AG14" s="17"/>
      <c r="AH14" s="150"/>
      <c r="AJ14" s="149"/>
      <c r="AK14" s="17"/>
      <c r="AL14" s="17"/>
      <c r="AM14" s="203"/>
      <c r="AN14" s="17"/>
      <c r="AO14" s="17"/>
      <c r="AP14" s="187"/>
      <c r="AQ14" s="128"/>
      <c r="AR14" s="128"/>
      <c r="AS14" s="17"/>
      <c r="AT14" s="17"/>
      <c r="AU14" s="17"/>
      <c r="AV14" s="203"/>
      <c r="AW14" s="17"/>
      <c r="AX14" s="17"/>
      <c r="AY14" s="150"/>
      <c r="BA14" s="149"/>
      <c r="BB14" s="17"/>
      <c r="BC14" s="17"/>
      <c r="BD14" s="17"/>
      <c r="BE14" s="128"/>
      <c r="BF14" s="128"/>
      <c r="BG14" s="128"/>
      <c r="BH14" s="17"/>
      <c r="BI14" s="17"/>
      <c r="BJ14" s="128"/>
      <c r="BK14" s="128"/>
      <c r="BL14" s="128"/>
      <c r="BM14" s="17"/>
      <c r="BN14" s="17"/>
      <c r="BO14" s="17"/>
      <c r="BP14" s="150"/>
    </row>
    <row r="15" spans="2:68" x14ac:dyDescent="0.3">
      <c r="B15" s="149"/>
      <c r="C15" s="17"/>
      <c r="D15" s="17"/>
      <c r="E15" s="201"/>
      <c r="F15" s="187"/>
      <c r="G15" s="187"/>
      <c r="H15" s="201"/>
      <c r="I15" s="128"/>
      <c r="J15" s="128"/>
      <c r="K15" s="201"/>
      <c r="L15" s="187"/>
      <c r="M15" s="187"/>
      <c r="N15" s="201"/>
      <c r="O15" s="17"/>
      <c r="P15" s="17"/>
      <c r="Q15" s="150"/>
      <c r="S15" s="149"/>
      <c r="T15" s="17"/>
      <c r="U15" s="17"/>
      <c r="V15" s="201"/>
      <c r="W15" s="187"/>
      <c r="X15" s="187"/>
      <c r="Y15" s="201"/>
      <c r="Z15" s="128"/>
      <c r="AA15" s="128"/>
      <c r="AB15" s="201"/>
      <c r="AC15" s="187"/>
      <c r="AD15" s="187"/>
      <c r="AE15" s="201"/>
      <c r="AF15" s="17"/>
      <c r="AG15" s="17"/>
      <c r="AH15" s="150"/>
      <c r="AJ15" s="149"/>
      <c r="AK15" s="17"/>
      <c r="AL15" s="17"/>
      <c r="AM15" s="17"/>
      <c r="AN15" s="17"/>
      <c r="AO15" s="17"/>
      <c r="AP15" s="201"/>
      <c r="AQ15" s="128"/>
      <c r="AR15" s="128"/>
      <c r="AS15" s="17"/>
      <c r="AT15" s="17"/>
      <c r="AU15" s="17"/>
      <c r="AV15" s="17"/>
      <c r="AW15" s="17"/>
      <c r="AX15" s="17"/>
      <c r="AY15" s="150"/>
      <c r="BA15" s="149"/>
      <c r="BB15" s="17"/>
      <c r="BC15" s="17"/>
      <c r="BD15" s="17"/>
      <c r="BE15" s="17"/>
      <c r="BF15" s="128"/>
      <c r="BG15" s="128"/>
      <c r="BH15" s="128"/>
      <c r="BI15" s="128"/>
      <c r="BJ15" s="128"/>
      <c r="BK15" s="128"/>
      <c r="BL15" s="17"/>
      <c r="BM15" s="17"/>
      <c r="BN15" s="17"/>
      <c r="BO15" s="17"/>
      <c r="BP15" s="150"/>
    </row>
    <row r="16" spans="2:68" x14ac:dyDescent="0.3">
      <c r="B16" s="149"/>
      <c r="C16" s="17"/>
      <c r="D16" s="17"/>
      <c r="E16" s="17"/>
      <c r="F16" s="17"/>
      <c r="G16" s="17"/>
      <c r="H16" s="17"/>
      <c r="I16" s="128"/>
      <c r="J16" s="128"/>
      <c r="K16" s="17"/>
      <c r="L16" s="17"/>
      <c r="M16" s="17"/>
      <c r="N16" s="17"/>
      <c r="O16" s="17"/>
      <c r="P16" s="17"/>
      <c r="Q16" s="150"/>
      <c r="S16" s="149"/>
      <c r="T16" s="17"/>
      <c r="U16" s="17"/>
      <c r="V16" s="17"/>
      <c r="W16" s="17"/>
      <c r="X16" s="17"/>
      <c r="Y16" s="17"/>
      <c r="Z16" s="128"/>
      <c r="AA16" s="128"/>
      <c r="AB16" s="17"/>
      <c r="AC16" s="17"/>
      <c r="AD16" s="17"/>
      <c r="AE16" s="17"/>
      <c r="AF16" s="17"/>
      <c r="AG16" s="17"/>
      <c r="AH16" s="150"/>
      <c r="AJ16" s="149"/>
      <c r="AK16" s="17"/>
      <c r="AL16" s="17"/>
      <c r="AM16" s="17"/>
      <c r="AN16" s="17"/>
      <c r="AO16" s="17"/>
      <c r="AP16" s="17"/>
      <c r="AQ16" s="128"/>
      <c r="AR16" s="128"/>
      <c r="AS16" s="17"/>
      <c r="AT16" s="17"/>
      <c r="AU16" s="17"/>
      <c r="AV16" s="17"/>
      <c r="AW16" s="17"/>
      <c r="AX16" s="17"/>
      <c r="AY16" s="150"/>
      <c r="BA16" s="149"/>
      <c r="BB16" s="17"/>
      <c r="BC16" s="17"/>
      <c r="BD16" s="17"/>
      <c r="BE16" s="17"/>
      <c r="BF16" s="17"/>
      <c r="BG16" s="128"/>
      <c r="BH16" s="128"/>
      <c r="BI16" s="128"/>
      <c r="BJ16" s="128"/>
      <c r="BK16" s="17"/>
      <c r="BL16" s="17"/>
      <c r="BM16" s="17"/>
      <c r="BN16" s="17"/>
      <c r="BO16" s="17"/>
      <c r="BP16" s="150"/>
    </row>
    <row r="17" spans="2:68" x14ac:dyDescent="0.3">
      <c r="B17" s="146"/>
      <c r="C17" s="147"/>
      <c r="D17" s="147"/>
      <c r="E17" s="147"/>
      <c r="F17" s="147"/>
      <c r="G17" s="147"/>
      <c r="H17" s="195"/>
      <c r="I17" s="129"/>
      <c r="J17" s="129"/>
      <c r="K17" s="195"/>
      <c r="L17" s="147"/>
      <c r="M17" s="147"/>
      <c r="N17" s="147"/>
      <c r="O17" s="147"/>
      <c r="P17" s="147"/>
      <c r="Q17" s="148"/>
      <c r="S17" s="146"/>
      <c r="T17" s="147"/>
      <c r="U17" s="147"/>
      <c r="V17" s="147"/>
      <c r="W17" s="147"/>
      <c r="X17" s="147"/>
      <c r="Y17" s="195"/>
      <c r="Z17" s="129"/>
      <c r="AA17" s="129"/>
      <c r="AB17" s="195"/>
      <c r="AC17" s="147"/>
      <c r="AD17" s="147"/>
      <c r="AE17" s="147"/>
      <c r="AF17" s="147"/>
      <c r="AG17" s="147"/>
      <c r="AH17" s="148"/>
      <c r="AJ17" s="146"/>
      <c r="AK17" s="147"/>
      <c r="AL17" s="147"/>
      <c r="AM17" s="147"/>
      <c r="AN17" s="147"/>
      <c r="AO17" s="147"/>
      <c r="AP17" s="195"/>
      <c r="AQ17" s="129"/>
      <c r="AR17" s="129"/>
      <c r="AS17" s="195"/>
      <c r="AT17" s="147"/>
      <c r="AU17" s="147"/>
      <c r="AV17" s="147"/>
      <c r="AW17" s="147"/>
      <c r="AX17" s="147"/>
      <c r="AY17" s="148"/>
      <c r="BA17" s="146"/>
      <c r="BB17" s="147"/>
      <c r="BC17" s="147"/>
      <c r="BD17" s="147"/>
      <c r="BE17" s="147"/>
      <c r="BF17" s="147"/>
      <c r="BG17" s="195"/>
      <c r="BH17" s="129"/>
      <c r="BI17" s="129"/>
      <c r="BJ17" s="195"/>
      <c r="BK17" s="147"/>
      <c r="BL17" s="147"/>
      <c r="BM17" s="147"/>
      <c r="BN17" s="147"/>
      <c r="BO17" s="147"/>
      <c r="BP17" s="148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P34"/>
  <sheetViews>
    <sheetView workbookViewId="0">
      <selection activeCell="AD12" sqref="AD12"/>
    </sheetView>
  </sheetViews>
  <sheetFormatPr defaultColWidth="2.77734375" defaultRowHeight="14.4" x14ac:dyDescent="0.3"/>
  <sheetData>
    <row r="1" spans="2:68" x14ac:dyDescent="0.3">
      <c r="E1" t="s">
        <v>343</v>
      </c>
      <c r="V1" t="s">
        <v>344</v>
      </c>
      <c r="AM1" t="s">
        <v>345</v>
      </c>
      <c r="BD1" t="s">
        <v>346</v>
      </c>
    </row>
    <row r="2" spans="2:68" x14ac:dyDescent="0.3">
      <c r="B2" s="215"/>
      <c r="C2" s="119"/>
      <c r="D2" s="119"/>
      <c r="E2" s="208"/>
      <c r="F2" s="208"/>
      <c r="G2" s="119"/>
      <c r="H2" s="119"/>
      <c r="I2" s="208"/>
      <c r="J2" s="208"/>
      <c r="K2" s="119"/>
      <c r="L2" s="119"/>
      <c r="M2" s="208"/>
      <c r="N2" s="208"/>
      <c r="O2" s="119"/>
      <c r="P2" s="119"/>
      <c r="Q2" s="210"/>
      <c r="S2" s="215"/>
      <c r="T2" s="119"/>
      <c r="U2" s="119"/>
      <c r="V2" s="119"/>
      <c r="W2" s="119"/>
      <c r="X2" s="119"/>
      <c r="Y2" s="119"/>
      <c r="Z2" s="208"/>
      <c r="AA2" s="208"/>
      <c r="AB2" s="119"/>
      <c r="AC2" s="119"/>
      <c r="AD2" s="119"/>
      <c r="AE2" s="119"/>
      <c r="AF2" s="119"/>
      <c r="AG2" s="119"/>
      <c r="AH2" s="210"/>
      <c r="AJ2" s="215"/>
      <c r="AK2" s="208"/>
      <c r="AL2" s="119"/>
      <c r="AM2" s="119"/>
      <c r="AN2" s="119"/>
      <c r="AO2" s="119"/>
      <c r="AP2" s="208"/>
      <c r="AQ2" s="208"/>
      <c r="AR2" s="208"/>
      <c r="AS2" s="208"/>
      <c r="AT2" s="119"/>
      <c r="AU2" s="119"/>
      <c r="AV2" s="119"/>
      <c r="AW2" s="119"/>
      <c r="AX2" s="208"/>
      <c r="AY2" s="210"/>
      <c r="BA2" s="215"/>
      <c r="BB2" s="208"/>
      <c r="BC2" s="119"/>
      <c r="BD2" s="119"/>
      <c r="BE2" s="119"/>
      <c r="BF2" s="119"/>
      <c r="BG2" s="208"/>
      <c r="BH2" s="208"/>
      <c r="BI2" s="208"/>
      <c r="BJ2" s="208"/>
      <c r="BK2" s="119"/>
      <c r="BL2" s="119"/>
      <c r="BM2" s="119"/>
      <c r="BN2" s="119"/>
      <c r="BO2" s="208"/>
      <c r="BP2" s="210"/>
    </row>
    <row r="3" spans="2:68" x14ac:dyDescent="0.3">
      <c r="B3" s="120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23"/>
      <c r="S3" s="120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23"/>
      <c r="AJ3" s="214"/>
      <c r="AK3" s="6"/>
      <c r="AL3" s="6"/>
      <c r="AM3" s="6"/>
      <c r="AN3" s="6"/>
      <c r="AO3" s="6"/>
      <c r="AP3" s="6"/>
      <c r="AQ3" s="199"/>
      <c r="AR3" s="199"/>
      <c r="AS3" s="6"/>
      <c r="AT3" s="6"/>
      <c r="AU3" s="6"/>
      <c r="AV3" s="6"/>
      <c r="AW3" s="6"/>
      <c r="AX3" s="6"/>
      <c r="AY3" s="209"/>
      <c r="BA3" s="214"/>
      <c r="BB3" s="199"/>
      <c r="BC3" s="6"/>
      <c r="BD3" s="6"/>
      <c r="BE3" s="6"/>
      <c r="BF3" s="6"/>
      <c r="BG3" s="199"/>
      <c r="BH3" s="199"/>
      <c r="BI3" s="199"/>
      <c r="BJ3" s="199"/>
      <c r="BK3" s="6"/>
      <c r="BL3" s="6"/>
      <c r="BM3" s="6"/>
      <c r="BN3" s="6"/>
      <c r="BO3" s="199"/>
      <c r="BP3" s="209"/>
    </row>
    <row r="4" spans="2:68" x14ac:dyDescent="0.3">
      <c r="B4" s="120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23"/>
      <c r="S4" s="120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23"/>
      <c r="AJ4" s="120"/>
      <c r="AK4" s="6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6"/>
      <c r="AY4" s="123"/>
      <c r="BA4" s="120"/>
      <c r="BB4" s="6"/>
      <c r="BC4" s="17"/>
      <c r="BD4" s="17"/>
      <c r="BE4" s="17"/>
      <c r="BF4" s="17"/>
      <c r="BG4" s="17"/>
      <c r="BH4" s="17"/>
      <c r="BI4" s="17"/>
      <c r="BJ4" s="17"/>
      <c r="BK4" s="17"/>
      <c r="BL4" s="17"/>
      <c r="BM4" s="17"/>
      <c r="BN4" s="17"/>
      <c r="BO4" s="6"/>
      <c r="BP4" s="123"/>
    </row>
    <row r="5" spans="2:68" x14ac:dyDescent="0.3">
      <c r="B5" s="214"/>
      <c r="C5" s="17"/>
      <c r="D5" s="17"/>
      <c r="E5" s="199"/>
      <c r="F5" s="199"/>
      <c r="G5" s="17"/>
      <c r="H5" s="17"/>
      <c r="I5" s="199"/>
      <c r="J5" s="199"/>
      <c r="K5" s="17"/>
      <c r="L5" s="17"/>
      <c r="M5" s="199"/>
      <c r="N5" s="199"/>
      <c r="O5" s="17"/>
      <c r="P5" s="17"/>
      <c r="Q5" s="209"/>
      <c r="S5" s="120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23"/>
      <c r="AJ5" s="120"/>
      <c r="AK5" s="6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6"/>
      <c r="AY5" s="123"/>
      <c r="BA5" s="120"/>
      <c r="BB5" s="6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6"/>
      <c r="BP5" s="123"/>
    </row>
    <row r="6" spans="2:68" x14ac:dyDescent="0.3">
      <c r="B6" s="214"/>
      <c r="C6" s="17"/>
      <c r="D6" s="17"/>
      <c r="E6" s="199"/>
      <c r="F6" s="199"/>
      <c r="G6" s="17"/>
      <c r="H6" s="17"/>
      <c r="I6" s="199"/>
      <c r="J6" s="199"/>
      <c r="K6" s="17"/>
      <c r="L6" s="17"/>
      <c r="M6" s="199"/>
      <c r="N6" s="199"/>
      <c r="O6" s="17"/>
      <c r="P6" s="17"/>
      <c r="Q6" s="209"/>
      <c r="S6" s="120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23"/>
      <c r="AJ6" s="120"/>
      <c r="AK6" s="6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6"/>
      <c r="AY6" s="123"/>
      <c r="BA6" s="120"/>
      <c r="BB6" s="6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6"/>
      <c r="BP6" s="123"/>
    </row>
    <row r="7" spans="2:68" x14ac:dyDescent="0.3">
      <c r="B7" s="120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23"/>
      <c r="S7" s="120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23"/>
      <c r="AJ7" s="120"/>
      <c r="AK7" s="6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6"/>
      <c r="AY7" s="123"/>
      <c r="BA7" s="120"/>
      <c r="BB7" s="6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6"/>
      <c r="BP7" s="123"/>
    </row>
    <row r="8" spans="2:68" x14ac:dyDescent="0.3">
      <c r="B8" s="120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23"/>
      <c r="S8" s="120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23"/>
      <c r="AJ8" s="214"/>
      <c r="AK8" s="6"/>
      <c r="AL8" s="17"/>
      <c r="AM8" s="17"/>
      <c r="AN8" s="17"/>
      <c r="AO8" s="17"/>
      <c r="AP8" s="17"/>
      <c r="AQ8" s="199"/>
      <c r="AR8" s="199"/>
      <c r="AS8" s="17"/>
      <c r="AT8" s="17"/>
      <c r="AU8" s="17"/>
      <c r="AV8" s="17"/>
      <c r="AW8" s="17"/>
      <c r="AX8" s="6"/>
      <c r="AY8" s="209"/>
      <c r="BA8" s="214"/>
      <c r="BB8" s="199"/>
      <c r="BC8" s="17"/>
      <c r="BD8" s="17"/>
      <c r="BE8" s="17"/>
      <c r="BF8" s="17"/>
      <c r="BG8" s="199"/>
      <c r="BH8" s="199"/>
      <c r="BI8" s="199"/>
      <c r="BJ8" s="199"/>
      <c r="BK8" s="17"/>
      <c r="BL8" s="17"/>
      <c r="BM8" s="17"/>
      <c r="BN8" s="17"/>
      <c r="BO8" s="199"/>
      <c r="BP8" s="209"/>
    </row>
    <row r="9" spans="2:68" x14ac:dyDescent="0.3">
      <c r="B9" s="214"/>
      <c r="C9" s="17"/>
      <c r="D9" s="17"/>
      <c r="E9" s="199"/>
      <c r="F9" s="199"/>
      <c r="G9" s="17"/>
      <c r="H9" s="17"/>
      <c r="I9" s="199"/>
      <c r="J9" s="199"/>
      <c r="K9" s="17"/>
      <c r="L9" s="17"/>
      <c r="M9" s="199"/>
      <c r="N9" s="199"/>
      <c r="O9" s="17"/>
      <c r="P9" s="17"/>
      <c r="Q9" s="209"/>
      <c r="S9" s="214"/>
      <c r="T9" s="17"/>
      <c r="U9" s="17"/>
      <c r="V9" s="17"/>
      <c r="W9" s="17"/>
      <c r="X9" s="17"/>
      <c r="Y9" s="17"/>
      <c r="Z9" s="199"/>
      <c r="AA9" s="199"/>
      <c r="AB9" s="17"/>
      <c r="AC9" s="17"/>
      <c r="AD9" s="17"/>
      <c r="AE9" s="17"/>
      <c r="AF9" s="17"/>
      <c r="AG9" s="17"/>
      <c r="AH9" s="209"/>
      <c r="AJ9" s="214"/>
      <c r="AK9" s="199"/>
      <c r="AL9" s="17"/>
      <c r="AM9" s="17"/>
      <c r="AN9" s="17"/>
      <c r="AO9" s="17"/>
      <c r="AP9" s="199"/>
      <c r="AQ9" s="199"/>
      <c r="AR9" s="199"/>
      <c r="AS9" s="199"/>
      <c r="AT9" s="17"/>
      <c r="AU9" s="17"/>
      <c r="AV9" s="17"/>
      <c r="AW9" s="17"/>
      <c r="AX9" s="199"/>
      <c r="AY9" s="209"/>
      <c r="BA9" s="214"/>
      <c r="BB9" s="199"/>
      <c r="BC9" s="17"/>
      <c r="BD9" s="17"/>
      <c r="BE9" s="17"/>
      <c r="BF9" s="17"/>
      <c r="BG9" s="199"/>
      <c r="BH9" s="199"/>
      <c r="BI9" s="199"/>
      <c r="BJ9" s="199"/>
      <c r="BK9" s="17"/>
      <c r="BL9" s="17"/>
      <c r="BM9" s="17"/>
      <c r="BN9" s="17"/>
      <c r="BO9" s="199"/>
      <c r="BP9" s="209"/>
    </row>
    <row r="10" spans="2:68" x14ac:dyDescent="0.3">
      <c r="B10" s="214"/>
      <c r="C10" s="17"/>
      <c r="D10" s="17"/>
      <c r="E10" s="199"/>
      <c r="F10" s="199"/>
      <c r="G10" s="17"/>
      <c r="H10" s="17"/>
      <c r="I10" s="199"/>
      <c r="J10" s="199"/>
      <c r="K10" s="17"/>
      <c r="L10" s="17"/>
      <c r="M10" s="199"/>
      <c r="N10" s="199"/>
      <c r="O10" s="17"/>
      <c r="P10" s="17"/>
      <c r="Q10" s="209"/>
      <c r="S10" s="214"/>
      <c r="T10" s="17"/>
      <c r="U10" s="17"/>
      <c r="V10" s="17"/>
      <c r="W10" s="17"/>
      <c r="X10" s="17"/>
      <c r="Y10" s="17"/>
      <c r="Z10" s="199"/>
      <c r="AA10" s="199"/>
      <c r="AB10" s="17"/>
      <c r="AC10" s="17"/>
      <c r="AD10" s="17"/>
      <c r="AE10" s="17"/>
      <c r="AF10" s="17"/>
      <c r="AG10" s="17"/>
      <c r="AH10" s="209"/>
      <c r="AJ10" s="214"/>
      <c r="AK10" s="199"/>
      <c r="AL10" s="17"/>
      <c r="AM10" s="17"/>
      <c r="AN10" s="17"/>
      <c r="AO10" s="17"/>
      <c r="AP10" s="199"/>
      <c r="AQ10" s="199"/>
      <c r="AR10" s="199"/>
      <c r="AS10" s="199"/>
      <c r="AT10" s="17"/>
      <c r="AU10" s="17"/>
      <c r="AV10" s="17"/>
      <c r="AW10" s="17"/>
      <c r="AX10" s="199"/>
      <c r="AY10" s="209"/>
      <c r="BA10" s="214"/>
      <c r="BB10" s="199"/>
      <c r="BC10" s="17"/>
      <c r="BD10" s="17"/>
      <c r="BE10" s="17"/>
      <c r="BF10" s="17"/>
      <c r="BG10" s="199"/>
      <c r="BH10" s="199"/>
      <c r="BI10" s="199"/>
      <c r="BJ10" s="199"/>
      <c r="BK10" s="17"/>
      <c r="BL10" s="17"/>
      <c r="BM10" s="17"/>
      <c r="BN10" s="17"/>
      <c r="BO10" s="199"/>
      <c r="BP10" s="209"/>
    </row>
    <row r="11" spans="2:68" x14ac:dyDescent="0.3">
      <c r="B11" s="120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23"/>
      <c r="S11" s="120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23"/>
      <c r="AJ11" s="214"/>
      <c r="AK11" s="6"/>
      <c r="AL11" s="17"/>
      <c r="AM11" s="17"/>
      <c r="AN11" s="17"/>
      <c r="AO11" s="17"/>
      <c r="AP11" s="17"/>
      <c r="AQ11" s="199"/>
      <c r="AR11" s="199"/>
      <c r="AS11" s="17"/>
      <c r="AT11" s="17"/>
      <c r="AU11" s="17"/>
      <c r="AV11" s="17"/>
      <c r="AW11" s="17"/>
      <c r="AX11" s="6"/>
      <c r="AY11" s="209"/>
      <c r="BA11" s="214"/>
      <c r="BB11" s="199"/>
      <c r="BC11" s="17"/>
      <c r="BD11" s="17"/>
      <c r="BE11" s="17"/>
      <c r="BF11" s="17"/>
      <c r="BG11" s="199"/>
      <c r="BH11" s="199"/>
      <c r="BI11" s="199"/>
      <c r="BJ11" s="199"/>
      <c r="BK11" s="17"/>
      <c r="BL11" s="17"/>
      <c r="BM11" s="17"/>
      <c r="BN11" s="17"/>
      <c r="BO11" s="199"/>
      <c r="BP11" s="209"/>
    </row>
    <row r="12" spans="2:68" x14ac:dyDescent="0.3">
      <c r="B12" s="120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23"/>
      <c r="S12" s="120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23"/>
      <c r="AJ12" s="120"/>
      <c r="AK12" s="6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6"/>
      <c r="AY12" s="123"/>
      <c r="BA12" s="120"/>
      <c r="BB12" s="6"/>
      <c r="BC12" s="17"/>
      <c r="BD12" s="17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6"/>
      <c r="BP12" s="123"/>
    </row>
    <row r="13" spans="2:68" x14ac:dyDescent="0.3">
      <c r="B13" s="214"/>
      <c r="C13" s="17"/>
      <c r="D13" s="17"/>
      <c r="E13" s="199"/>
      <c r="F13" s="199"/>
      <c r="G13" s="17"/>
      <c r="H13" s="17"/>
      <c r="I13" s="199"/>
      <c r="J13" s="199"/>
      <c r="K13" s="17"/>
      <c r="L13" s="17"/>
      <c r="M13" s="199"/>
      <c r="N13" s="199"/>
      <c r="O13" s="17"/>
      <c r="P13" s="17"/>
      <c r="Q13" s="209"/>
      <c r="S13" s="120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23"/>
      <c r="AJ13" s="120"/>
      <c r="AK13" s="6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6"/>
      <c r="AY13" s="123"/>
      <c r="BA13" s="120"/>
      <c r="BB13" s="6"/>
      <c r="BC13" s="17"/>
      <c r="BD13" s="17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6"/>
      <c r="BP13" s="123"/>
    </row>
    <row r="14" spans="2:68" x14ac:dyDescent="0.3">
      <c r="B14" s="214"/>
      <c r="C14" s="17"/>
      <c r="D14" s="17"/>
      <c r="E14" s="199"/>
      <c r="F14" s="199"/>
      <c r="G14" s="17"/>
      <c r="H14" s="17"/>
      <c r="I14" s="199"/>
      <c r="J14" s="199"/>
      <c r="K14" s="17"/>
      <c r="L14" s="17"/>
      <c r="M14" s="199"/>
      <c r="N14" s="199"/>
      <c r="O14" s="17"/>
      <c r="P14" s="17"/>
      <c r="Q14" s="209"/>
      <c r="S14" s="120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23"/>
      <c r="AJ14" s="120"/>
      <c r="AK14" s="6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6"/>
      <c r="AY14" s="123"/>
      <c r="BA14" s="120"/>
      <c r="BB14" s="6"/>
      <c r="BC14" s="17"/>
      <c r="BD14" s="17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6"/>
      <c r="BP14" s="123"/>
    </row>
    <row r="15" spans="2:68" x14ac:dyDescent="0.3">
      <c r="B15" s="120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23"/>
      <c r="S15" s="120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23"/>
      <c r="AJ15" s="120"/>
      <c r="AK15" s="6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6"/>
      <c r="AY15" s="123"/>
      <c r="BA15" s="120"/>
      <c r="BB15" s="6"/>
      <c r="BC15" s="17"/>
      <c r="BD15" s="17"/>
      <c r="BE15" s="17"/>
      <c r="BF15" s="17"/>
      <c r="BG15" s="17"/>
      <c r="BH15" s="17"/>
      <c r="BI15" s="17"/>
      <c r="BJ15" s="17"/>
      <c r="BK15" s="17"/>
      <c r="BL15" s="17"/>
      <c r="BM15" s="17"/>
      <c r="BN15" s="17"/>
      <c r="BO15" s="6"/>
      <c r="BP15" s="123"/>
    </row>
    <row r="16" spans="2:68" x14ac:dyDescent="0.3">
      <c r="B16" s="120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23"/>
      <c r="S16" s="120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23"/>
      <c r="AJ16" s="214"/>
      <c r="AK16" s="6"/>
      <c r="AL16" s="6"/>
      <c r="AM16" s="6"/>
      <c r="AN16" s="6"/>
      <c r="AO16" s="6"/>
      <c r="AP16" s="6"/>
      <c r="AQ16" s="199"/>
      <c r="AR16" s="199"/>
      <c r="AS16" s="6"/>
      <c r="AT16" s="6"/>
      <c r="AU16" s="6"/>
      <c r="AV16" s="6"/>
      <c r="AW16" s="6"/>
      <c r="AX16" s="6"/>
      <c r="AY16" s="209"/>
      <c r="BA16" s="214"/>
      <c r="BB16" s="199"/>
      <c r="BC16" s="6"/>
      <c r="BD16" s="6"/>
      <c r="BE16" s="6"/>
      <c r="BF16" s="6"/>
      <c r="BG16" s="199"/>
      <c r="BH16" s="199"/>
      <c r="BI16" s="199"/>
      <c r="BJ16" s="199"/>
      <c r="BK16" s="6"/>
      <c r="BL16" s="6"/>
      <c r="BM16" s="6"/>
      <c r="BN16" s="6"/>
      <c r="BO16" s="199"/>
      <c r="BP16" s="209"/>
    </row>
    <row r="17" spans="2:68" x14ac:dyDescent="0.3">
      <c r="B17" s="213"/>
      <c r="C17" s="124"/>
      <c r="D17" s="124"/>
      <c r="E17" s="212"/>
      <c r="F17" s="212"/>
      <c r="G17" s="124"/>
      <c r="H17" s="124"/>
      <c r="I17" s="212"/>
      <c r="J17" s="212"/>
      <c r="K17" s="124"/>
      <c r="L17" s="124"/>
      <c r="M17" s="212"/>
      <c r="N17" s="212"/>
      <c r="O17" s="124"/>
      <c r="P17" s="124"/>
      <c r="Q17" s="211"/>
      <c r="S17" s="213"/>
      <c r="T17" s="124"/>
      <c r="U17" s="124"/>
      <c r="V17" s="124"/>
      <c r="W17" s="124"/>
      <c r="X17" s="124"/>
      <c r="Y17" s="124"/>
      <c r="Z17" s="212"/>
      <c r="AA17" s="212"/>
      <c r="AB17" s="124"/>
      <c r="AC17" s="124"/>
      <c r="AD17" s="124"/>
      <c r="AE17" s="124"/>
      <c r="AF17" s="124"/>
      <c r="AG17" s="124"/>
      <c r="AH17" s="211"/>
      <c r="AJ17" s="213"/>
      <c r="AK17" s="212"/>
      <c r="AL17" s="124"/>
      <c r="AM17" s="124"/>
      <c r="AN17" s="124"/>
      <c r="AO17" s="124"/>
      <c r="AP17" s="212"/>
      <c r="AQ17" s="212"/>
      <c r="AR17" s="212"/>
      <c r="AS17" s="212"/>
      <c r="AT17" s="124"/>
      <c r="AU17" s="124"/>
      <c r="AV17" s="124"/>
      <c r="AW17" s="124"/>
      <c r="AX17" s="212"/>
      <c r="AY17" s="211"/>
      <c r="BA17" s="213"/>
      <c r="BB17" s="212"/>
      <c r="BC17" s="124"/>
      <c r="BD17" s="124"/>
      <c r="BE17" s="124"/>
      <c r="BF17" s="124"/>
      <c r="BG17" s="212"/>
      <c r="BH17" s="212"/>
      <c r="BI17" s="212"/>
      <c r="BJ17" s="212"/>
      <c r="BK17" s="124"/>
      <c r="BL17" s="124"/>
      <c r="BM17" s="124"/>
      <c r="BN17" s="124"/>
      <c r="BO17" s="212"/>
      <c r="BP17" s="211"/>
    </row>
    <row r="19" spans="2:68" x14ac:dyDescent="0.3">
      <c r="B19" s="118"/>
      <c r="C19" s="119"/>
      <c r="D19" s="119"/>
      <c r="E19" s="119"/>
      <c r="F19" s="119"/>
      <c r="G19" s="119"/>
      <c r="H19" s="119"/>
      <c r="I19" s="119"/>
      <c r="J19" s="119"/>
      <c r="K19" s="119"/>
      <c r="L19" s="119"/>
      <c r="M19" s="119"/>
      <c r="N19" s="119"/>
      <c r="O19" s="119"/>
      <c r="P19" s="119"/>
      <c r="Q19" s="122"/>
      <c r="S19" s="215"/>
      <c r="T19" s="119"/>
      <c r="U19" s="119"/>
      <c r="V19" s="119"/>
      <c r="W19" s="208"/>
      <c r="X19" s="119"/>
      <c r="Y19" s="119"/>
      <c r="Z19" s="119"/>
      <c r="AA19" s="208"/>
      <c r="AB19" s="119"/>
      <c r="AC19" s="119"/>
      <c r="AD19" s="119"/>
      <c r="AE19" s="208"/>
      <c r="AF19" s="119"/>
      <c r="AG19" s="119"/>
      <c r="AH19" s="122"/>
      <c r="AJ19" s="118"/>
      <c r="AK19" s="119"/>
      <c r="AL19" s="119"/>
      <c r="AM19" s="119"/>
      <c r="AN19" s="119"/>
      <c r="AO19" s="119"/>
      <c r="AP19" s="119"/>
      <c r="AQ19" s="119"/>
      <c r="AR19" s="119"/>
      <c r="AS19" s="119"/>
      <c r="AT19" s="119"/>
      <c r="AU19" s="119"/>
      <c r="AV19" s="119"/>
      <c r="AW19" s="119"/>
      <c r="AX19" s="119"/>
      <c r="AY19" s="122"/>
      <c r="BA19" s="118"/>
      <c r="BB19" s="119"/>
      <c r="BC19" s="119"/>
      <c r="BD19" s="119"/>
      <c r="BE19" s="119"/>
      <c r="BF19" s="119"/>
      <c r="BG19" s="119"/>
      <c r="BH19" s="119"/>
      <c r="BI19" s="119"/>
      <c r="BJ19" s="119"/>
      <c r="BK19" s="119"/>
      <c r="BL19" s="119"/>
      <c r="BM19" s="119"/>
      <c r="BN19" s="119"/>
      <c r="BO19" s="119"/>
      <c r="BP19" s="122"/>
    </row>
    <row r="20" spans="2:68" x14ac:dyDescent="0.3">
      <c r="B20" s="120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23"/>
      <c r="S20" s="120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23"/>
      <c r="AJ20" s="120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23"/>
      <c r="BA20" s="120"/>
      <c r="BB20" s="17"/>
      <c r="BC20" s="17"/>
      <c r="BD20" s="17"/>
      <c r="BE20" s="17"/>
      <c r="BF20" s="17"/>
      <c r="BG20" s="17"/>
      <c r="BH20" s="17"/>
      <c r="BI20" s="17"/>
      <c r="BJ20" s="17"/>
      <c r="BK20" s="17"/>
      <c r="BL20" s="17"/>
      <c r="BM20" s="17"/>
      <c r="BN20" s="17"/>
      <c r="BO20" s="17"/>
      <c r="BP20" s="123"/>
    </row>
    <row r="21" spans="2:68" x14ac:dyDescent="0.3">
      <c r="B21" s="120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23"/>
      <c r="S21" s="214"/>
      <c r="T21" s="17"/>
      <c r="U21" s="17"/>
      <c r="V21" s="17"/>
      <c r="W21" s="199"/>
      <c r="X21" s="17"/>
      <c r="Y21" s="17"/>
      <c r="Z21" s="17"/>
      <c r="AA21" s="199"/>
      <c r="AB21" s="17"/>
      <c r="AC21" s="17"/>
      <c r="AD21" s="17"/>
      <c r="AE21" s="199"/>
      <c r="AF21" s="17"/>
      <c r="AG21" s="17"/>
      <c r="AH21" s="123"/>
      <c r="AJ21" s="120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23"/>
      <c r="BA21" s="120"/>
      <c r="BB21" s="17"/>
      <c r="BC21" s="17"/>
      <c r="BD21" s="17"/>
      <c r="BE21" s="17"/>
      <c r="BF21" s="17"/>
      <c r="BG21" s="17"/>
      <c r="BH21" s="17"/>
      <c r="BI21" s="17"/>
      <c r="BJ21" s="17"/>
      <c r="BK21" s="17"/>
      <c r="BL21" s="17"/>
      <c r="BM21" s="17"/>
      <c r="BN21" s="17"/>
      <c r="BO21" s="17"/>
      <c r="BP21" s="123"/>
    </row>
    <row r="22" spans="2:68" x14ac:dyDescent="0.3">
      <c r="B22" s="214"/>
      <c r="C22" s="17"/>
      <c r="D22" s="17"/>
      <c r="E22" s="17"/>
      <c r="F22" s="199"/>
      <c r="G22" s="17"/>
      <c r="H22" s="17"/>
      <c r="I22" s="17"/>
      <c r="J22" s="199"/>
      <c r="K22" s="17"/>
      <c r="L22" s="17"/>
      <c r="M22" s="17"/>
      <c r="N22" s="199"/>
      <c r="O22" s="17"/>
      <c r="P22" s="17"/>
      <c r="Q22" s="123"/>
      <c r="S22" s="214"/>
      <c r="T22" s="199"/>
      <c r="U22" s="17"/>
      <c r="V22" s="199"/>
      <c r="W22" s="199"/>
      <c r="X22" s="199"/>
      <c r="Y22" s="17"/>
      <c r="Z22" s="199"/>
      <c r="AA22" s="199"/>
      <c r="AB22" s="199"/>
      <c r="AC22" s="17"/>
      <c r="AD22" s="199"/>
      <c r="AE22" s="199"/>
      <c r="AF22" s="199"/>
      <c r="AG22" s="17"/>
      <c r="AH22" s="209"/>
      <c r="AJ22" s="120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23"/>
      <c r="BA22" s="120"/>
      <c r="BB22" s="17"/>
      <c r="BC22" s="17"/>
      <c r="BD22" s="17"/>
      <c r="BE22" s="17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23"/>
    </row>
    <row r="23" spans="2:68" x14ac:dyDescent="0.3">
      <c r="B23" s="120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23"/>
      <c r="S23" s="214"/>
      <c r="T23" s="17"/>
      <c r="U23" s="17"/>
      <c r="V23" s="17"/>
      <c r="W23" s="199"/>
      <c r="X23" s="17"/>
      <c r="Y23" s="17"/>
      <c r="Z23" s="17"/>
      <c r="AA23" s="199"/>
      <c r="AB23" s="17"/>
      <c r="AC23" s="17"/>
      <c r="AD23" s="17"/>
      <c r="AE23" s="199"/>
      <c r="AF23" s="17"/>
      <c r="AG23" s="17"/>
      <c r="AH23" s="123"/>
      <c r="AJ23" s="120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23"/>
      <c r="BA23" s="120"/>
      <c r="BB23" s="17"/>
      <c r="BC23" s="17"/>
      <c r="BD23" s="17"/>
      <c r="BE23" s="17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23"/>
    </row>
    <row r="24" spans="2:68" x14ac:dyDescent="0.3">
      <c r="B24" s="120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23"/>
      <c r="S24" s="120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23"/>
      <c r="AJ24" s="120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23"/>
      <c r="BA24" s="120"/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23"/>
    </row>
    <row r="25" spans="2:68" x14ac:dyDescent="0.3">
      <c r="B25" s="120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23"/>
      <c r="S25" s="214"/>
      <c r="T25" s="17"/>
      <c r="U25" s="17"/>
      <c r="V25" s="17"/>
      <c r="W25" s="199"/>
      <c r="X25" s="17"/>
      <c r="Y25" s="17"/>
      <c r="Z25" s="17"/>
      <c r="AA25" s="199"/>
      <c r="AB25" s="17"/>
      <c r="AC25" s="17"/>
      <c r="AD25" s="17"/>
      <c r="AE25" s="199"/>
      <c r="AF25" s="17"/>
      <c r="AG25" s="17"/>
      <c r="AH25" s="123"/>
      <c r="AJ25" s="120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23"/>
      <c r="BA25" s="120"/>
      <c r="BB25" s="17"/>
      <c r="BC25" s="17"/>
      <c r="BD25" s="17"/>
      <c r="BE25" s="17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23"/>
    </row>
    <row r="26" spans="2:68" x14ac:dyDescent="0.3">
      <c r="B26" s="214"/>
      <c r="C26" s="17"/>
      <c r="D26" s="17"/>
      <c r="E26" s="17"/>
      <c r="F26" s="199"/>
      <c r="G26" s="17"/>
      <c r="H26" s="17"/>
      <c r="I26" s="17"/>
      <c r="J26" s="199"/>
      <c r="K26" s="17"/>
      <c r="L26" s="17"/>
      <c r="M26" s="17"/>
      <c r="N26" s="199"/>
      <c r="O26" s="17"/>
      <c r="P26" s="17"/>
      <c r="Q26" s="123"/>
      <c r="S26" s="214"/>
      <c r="T26" s="199"/>
      <c r="U26" s="17"/>
      <c r="V26" s="199"/>
      <c r="W26" s="199"/>
      <c r="X26" s="199"/>
      <c r="Y26" s="17"/>
      <c r="Z26" s="199"/>
      <c r="AA26" s="199"/>
      <c r="AB26" s="199"/>
      <c r="AC26" s="17"/>
      <c r="AD26" s="199"/>
      <c r="AE26" s="199"/>
      <c r="AF26" s="199"/>
      <c r="AG26" s="17"/>
      <c r="AH26" s="209"/>
      <c r="AJ26" s="120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23"/>
      <c r="BA26" s="120"/>
      <c r="BB26" s="17"/>
      <c r="BC26" s="17"/>
      <c r="BD26" s="17"/>
      <c r="BE26" s="17"/>
      <c r="BF26" s="17"/>
      <c r="BG26" s="17"/>
      <c r="BH26" s="17"/>
      <c r="BI26" s="17"/>
      <c r="BJ26" s="17"/>
      <c r="BK26" s="17"/>
      <c r="BL26" s="17"/>
      <c r="BM26" s="17"/>
      <c r="BN26" s="17"/>
      <c r="BO26" s="17"/>
      <c r="BP26" s="123"/>
    </row>
    <row r="27" spans="2:68" x14ac:dyDescent="0.3">
      <c r="B27" s="120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23"/>
      <c r="S27" s="214"/>
      <c r="T27" s="17"/>
      <c r="U27" s="17"/>
      <c r="V27" s="17"/>
      <c r="W27" s="199"/>
      <c r="X27" s="17"/>
      <c r="Y27" s="17"/>
      <c r="Z27" s="17"/>
      <c r="AA27" s="199"/>
      <c r="AB27" s="17"/>
      <c r="AC27" s="17"/>
      <c r="AD27" s="17"/>
      <c r="AE27" s="199"/>
      <c r="AF27" s="17"/>
      <c r="AG27" s="17"/>
      <c r="AH27" s="123"/>
      <c r="AJ27" s="120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23"/>
      <c r="BA27" s="120"/>
      <c r="BB27" s="17"/>
      <c r="BC27" s="17"/>
      <c r="BD27" s="17"/>
      <c r="BE27" s="17"/>
      <c r="BF27" s="17"/>
      <c r="BG27" s="17"/>
      <c r="BH27" s="17"/>
      <c r="BI27" s="17"/>
      <c r="BJ27" s="17"/>
      <c r="BK27" s="17"/>
      <c r="BL27" s="17"/>
      <c r="BM27" s="17"/>
      <c r="BN27" s="17"/>
      <c r="BO27" s="17"/>
      <c r="BP27" s="123"/>
    </row>
    <row r="28" spans="2:68" x14ac:dyDescent="0.3">
      <c r="B28" s="120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23"/>
      <c r="S28" s="120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23"/>
      <c r="AJ28" s="120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23"/>
      <c r="BA28" s="120"/>
      <c r="BB28" s="17"/>
      <c r="BC28" s="17"/>
      <c r="BD28" s="17"/>
      <c r="BE28" s="17"/>
      <c r="BF28" s="17"/>
      <c r="BG28" s="17"/>
      <c r="BH28" s="17"/>
      <c r="BI28" s="17"/>
      <c r="BJ28" s="17"/>
      <c r="BK28" s="17"/>
      <c r="BL28" s="17"/>
      <c r="BM28" s="17"/>
      <c r="BN28" s="17"/>
      <c r="BO28" s="17"/>
      <c r="BP28" s="123"/>
    </row>
    <row r="29" spans="2:68" x14ac:dyDescent="0.3">
      <c r="B29" s="120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23"/>
      <c r="S29" s="214"/>
      <c r="T29" s="17"/>
      <c r="U29" s="17"/>
      <c r="V29" s="17"/>
      <c r="W29" s="199"/>
      <c r="X29" s="17"/>
      <c r="Y29" s="17"/>
      <c r="Z29" s="17"/>
      <c r="AA29" s="199"/>
      <c r="AB29" s="17"/>
      <c r="AC29" s="17"/>
      <c r="AD29" s="17"/>
      <c r="AE29" s="199"/>
      <c r="AF29" s="17"/>
      <c r="AG29" s="17"/>
      <c r="AH29" s="123"/>
      <c r="AJ29" s="120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23"/>
      <c r="BA29" s="120"/>
      <c r="BB29" s="17"/>
      <c r="BC29" s="17"/>
      <c r="BD29" s="17"/>
      <c r="BE29" s="17"/>
      <c r="BF29" s="17"/>
      <c r="BG29" s="17"/>
      <c r="BH29" s="17"/>
      <c r="BI29" s="17"/>
      <c r="BJ29" s="17"/>
      <c r="BK29" s="17"/>
      <c r="BL29" s="17"/>
      <c r="BM29" s="17"/>
      <c r="BN29" s="17"/>
      <c r="BO29" s="17"/>
      <c r="BP29" s="123"/>
    </row>
    <row r="30" spans="2:68" x14ac:dyDescent="0.3">
      <c r="B30" s="214"/>
      <c r="C30" s="17"/>
      <c r="D30" s="17"/>
      <c r="E30" s="17"/>
      <c r="F30" s="199"/>
      <c r="G30" s="17"/>
      <c r="H30" s="17"/>
      <c r="I30" s="17"/>
      <c r="J30" s="199"/>
      <c r="K30" s="17"/>
      <c r="L30" s="17"/>
      <c r="M30" s="17"/>
      <c r="N30" s="199"/>
      <c r="O30" s="17"/>
      <c r="P30" s="17"/>
      <c r="Q30" s="123"/>
      <c r="S30" s="214"/>
      <c r="T30" s="199"/>
      <c r="U30" s="17"/>
      <c r="V30" s="199"/>
      <c r="W30" s="199"/>
      <c r="X30" s="199"/>
      <c r="Y30" s="17"/>
      <c r="Z30" s="199"/>
      <c r="AA30" s="199"/>
      <c r="AB30" s="199"/>
      <c r="AC30" s="17"/>
      <c r="AD30" s="199"/>
      <c r="AE30" s="199"/>
      <c r="AF30" s="199"/>
      <c r="AG30" s="17"/>
      <c r="AH30" s="209"/>
      <c r="AJ30" s="120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23"/>
      <c r="BA30" s="120"/>
      <c r="BB30" s="17"/>
      <c r="BC30" s="17"/>
      <c r="BD30" s="17"/>
      <c r="BE30" s="17"/>
      <c r="BF30" s="17"/>
      <c r="BG30" s="17"/>
      <c r="BH30" s="17"/>
      <c r="BI30" s="17"/>
      <c r="BJ30" s="17"/>
      <c r="BK30" s="17"/>
      <c r="BL30" s="17"/>
      <c r="BM30" s="17"/>
      <c r="BN30" s="17"/>
      <c r="BO30" s="17"/>
      <c r="BP30" s="123"/>
    </row>
    <row r="31" spans="2:68" x14ac:dyDescent="0.3">
      <c r="B31" s="120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23"/>
      <c r="S31" s="214"/>
      <c r="T31" s="17"/>
      <c r="U31" s="17"/>
      <c r="V31" s="17"/>
      <c r="W31" s="199"/>
      <c r="X31" s="17"/>
      <c r="Y31" s="17"/>
      <c r="Z31" s="17"/>
      <c r="AA31" s="199"/>
      <c r="AB31" s="17"/>
      <c r="AC31" s="17"/>
      <c r="AD31" s="17"/>
      <c r="AE31" s="199"/>
      <c r="AF31" s="17"/>
      <c r="AG31" s="17"/>
      <c r="AH31" s="123"/>
      <c r="AJ31" s="120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23"/>
      <c r="BA31" s="120"/>
      <c r="BB31" s="17"/>
      <c r="BC31" s="17"/>
      <c r="BD31" s="17"/>
      <c r="BE31" s="17"/>
      <c r="BF31" s="17"/>
      <c r="BG31" s="17"/>
      <c r="BH31" s="17"/>
      <c r="BI31" s="17"/>
      <c r="BJ31" s="17"/>
      <c r="BK31" s="17"/>
      <c r="BL31" s="17"/>
      <c r="BM31" s="17"/>
      <c r="BN31" s="17"/>
      <c r="BO31" s="17"/>
      <c r="BP31" s="123"/>
    </row>
    <row r="32" spans="2:68" x14ac:dyDescent="0.3">
      <c r="B32" s="120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23"/>
      <c r="S32" s="120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23"/>
      <c r="AJ32" s="120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23"/>
      <c r="BA32" s="120"/>
      <c r="BB32" s="17"/>
      <c r="BC32" s="17"/>
      <c r="BD32" s="17"/>
      <c r="BE32" s="17"/>
      <c r="BF32" s="17"/>
      <c r="BG32" s="17"/>
      <c r="BH32" s="17"/>
      <c r="BI32" s="17"/>
      <c r="BJ32" s="17"/>
      <c r="BK32" s="17"/>
      <c r="BL32" s="17"/>
      <c r="BM32" s="17"/>
      <c r="BN32" s="17"/>
      <c r="BO32" s="17"/>
      <c r="BP32" s="123"/>
    </row>
    <row r="33" spans="2:68" x14ac:dyDescent="0.3">
      <c r="B33" s="120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23"/>
      <c r="S33" s="214"/>
      <c r="T33" s="17"/>
      <c r="U33" s="17"/>
      <c r="V33" s="17"/>
      <c r="W33" s="199"/>
      <c r="X33" s="17"/>
      <c r="Y33" s="17"/>
      <c r="Z33" s="17"/>
      <c r="AA33" s="199"/>
      <c r="AB33" s="17"/>
      <c r="AC33" s="17"/>
      <c r="AD33" s="17"/>
      <c r="AE33" s="199"/>
      <c r="AF33" s="17"/>
      <c r="AG33" s="17"/>
      <c r="AH33" s="123"/>
      <c r="AJ33" s="120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23"/>
      <c r="BA33" s="120"/>
      <c r="BB33" s="17"/>
      <c r="BC33" s="17"/>
      <c r="BD33" s="17"/>
      <c r="BE33" s="17"/>
      <c r="BF33" s="17"/>
      <c r="BG33" s="17"/>
      <c r="BH33" s="17"/>
      <c r="BI33" s="17"/>
      <c r="BJ33" s="17"/>
      <c r="BK33" s="17"/>
      <c r="BL33" s="17"/>
      <c r="BM33" s="17"/>
      <c r="BN33" s="17"/>
      <c r="BO33" s="17"/>
      <c r="BP33" s="123"/>
    </row>
    <row r="34" spans="2:68" x14ac:dyDescent="0.3">
      <c r="B34" s="213"/>
      <c r="C34" s="124"/>
      <c r="D34" s="124"/>
      <c r="E34" s="124"/>
      <c r="F34" s="212"/>
      <c r="G34" s="124"/>
      <c r="H34" s="124"/>
      <c r="I34" s="124"/>
      <c r="J34" s="212"/>
      <c r="K34" s="124"/>
      <c r="L34" s="124"/>
      <c r="M34" s="124"/>
      <c r="N34" s="212"/>
      <c r="O34" s="124"/>
      <c r="P34" s="124"/>
      <c r="Q34" s="125"/>
      <c r="S34" s="213"/>
      <c r="T34" s="212"/>
      <c r="U34" s="124"/>
      <c r="V34" s="212"/>
      <c r="W34" s="212"/>
      <c r="X34" s="212"/>
      <c r="Y34" s="124"/>
      <c r="Z34" s="212"/>
      <c r="AA34" s="212"/>
      <c r="AB34" s="212"/>
      <c r="AC34" s="124"/>
      <c r="AD34" s="212"/>
      <c r="AE34" s="212"/>
      <c r="AF34" s="212"/>
      <c r="AG34" s="124"/>
      <c r="AH34" s="211"/>
      <c r="AJ34" s="126"/>
      <c r="AK34" s="124"/>
      <c r="AL34" s="124"/>
      <c r="AM34" s="124"/>
      <c r="AN34" s="124"/>
      <c r="AO34" s="124"/>
      <c r="AP34" s="124"/>
      <c r="AQ34" s="124"/>
      <c r="AR34" s="124"/>
      <c r="AS34" s="124"/>
      <c r="AT34" s="124"/>
      <c r="AU34" s="124"/>
      <c r="AV34" s="124"/>
      <c r="AW34" s="124"/>
      <c r="AX34" s="124"/>
      <c r="AY34" s="125"/>
      <c r="BA34" s="126"/>
      <c r="BB34" s="124"/>
      <c r="BC34" s="124"/>
      <c r="BD34" s="124"/>
      <c r="BE34" s="124"/>
      <c r="BF34" s="124"/>
      <c r="BG34" s="124"/>
      <c r="BH34" s="124"/>
      <c r="BI34" s="124"/>
      <c r="BJ34" s="124"/>
      <c r="BK34" s="124"/>
      <c r="BL34" s="124"/>
      <c r="BM34" s="124"/>
      <c r="BN34" s="124"/>
      <c r="BO34" s="124"/>
      <c r="BP34" s="125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P52"/>
  <sheetViews>
    <sheetView workbookViewId="0"/>
  </sheetViews>
  <sheetFormatPr defaultColWidth="2.6640625" defaultRowHeight="14.4" x14ac:dyDescent="0.3"/>
  <sheetData>
    <row r="2" spans="2:68" x14ac:dyDescent="0.3">
      <c r="B2" s="204"/>
      <c r="C2" s="131"/>
      <c r="D2" s="131"/>
      <c r="E2" s="131"/>
      <c r="F2" s="131"/>
      <c r="G2" s="119"/>
      <c r="H2" s="119"/>
      <c r="I2" s="119"/>
      <c r="J2" s="119"/>
      <c r="K2" s="119"/>
      <c r="L2" s="119"/>
      <c r="M2" s="131"/>
      <c r="N2" s="131"/>
      <c r="O2" s="131"/>
      <c r="P2" s="131"/>
      <c r="Q2" s="205"/>
      <c r="S2" s="204"/>
      <c r="T2" s="131"/>
      <c r="U2" s="131"/>
      <c r="V2" s="131"/>
      <c r="W2" s="131"/>
      <c r="X2" s="119"/>
      <c r="Y2" s="119"/>
      <c r="Z2" s="119"/>
      <c r="AA2" s="119"/>
      <c r="AB2" s="119"/>
      <c r="AC2" s="119"/>
      <c r="AD2" s="131"/>
      <c r="AE2" s="131"/>
      <c r="AF2" s="131"/>
      <c r="AG2" s="131"/>
      <c r="AH2" s="205"/>
      <c r="AJ2" s="204"/>
      <c r="AK2" s="131"/>
      <c r="AL2" s="131"/>
      <c r="AM2" s="131"/>
      <c r="AN2" s="131"/>
      <c r="AO2" s="119"/>
      <c r="AP2" s="119"/>
      <c r="AQ2" s="119"/>
      <c r="AR2" s="119"/>
      <c r="AS2" s="119"/>
      <c r="AT2" s="119"/>
      <c r="AU2" s="131"/>
      <c r="AV2" s="131"/>
      <c r="AW2" s="131"/>
      <c r="AX2" s="131"/>
      <c r="AY2" s="205"/>
      <c r="BA2" s="1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5"/>
    </row>
    <row r="3" spans="2:68" x14ac:dyDescent="0.3">
      <c r="B3" s="127"/>
      <c r="C3" s="128"/>
      <c r="D3" s="128"/>
      <c r="E3" s="121"/>
      <c r="F3" s="121"/>
      <c r="G3" s="128"/>
      <c r="H3" s="128"/>
      <c r="I3" s="128"/>
      <c r="J3" s="128"/>
      <c r="K3" s="128"/>
      <c r="L3" s="128"/>
      <c r="M3" s="121"/>
      <c r="N3" s="121"/>
      <c r="O3" s="128"/>
      <c r="P3" s="128"/>
      <c r="Q3" s="130"/>
      <c r="S3" s="127"/>
      <c r="T3" s="128"/>
      <c r="U3" s="128"/>
      <c r="V3" s="121"/>
      <c r="W3" s="121"/>
      <c r="X3" s="162"/>
      <c r="Y3" s="162"/>
      <c r="Z3" s="162"/>
      <c r="AA3" s="162"/>
      <c r="AB3" s="162"/>
      <c r="AC3" s="162"/>
      <c r="AD3" s="121"/>
      <c r="AE3" s="121"/>
      <c r="AF3" s="128"/>
      <c r="AG3" s="128"/>
      <c r="AH3" s="130"/>
      <c r="AJ3" s="127"/>
      <c r="AK3" s="128"/>
      <c r="AL3" s="128"/>
      <c r="AM3" s="121"/>
      <c r="AN3" s="121"/>
      <c r="AO3" s="216"/>
      <c r="AP3" s="216"/>
      <c r="AQ3" s="216"/>
      <c r="AR3" s="216"/>
      <c r="AS3" s="216"/>
      <c r="AT3" s="216"/>
      <c r="AU3" s="121"/>
      <c r="AV3" s="121"/>
      <c r="AW3" s="128"/>
      <c r="AX3" s="128"/>
      <c r="AY3" s="130"/>
      <c r="BA3" s="10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9"/>
    </row>
    <row r="4" spans="2:68" x14ac:dyDescent="0.3">
      <c r="B4" s="127"/>
      <c r="C4" s="128"/>
      <c r="D4" s="121"/>
      <c r="E4" s="128"/>
      <c r="F4" s="128"/>
      <c r="G4" s="128"/>
      <c r="H4" s="128"/>
      <c r="I4" s="128"/>
      <c r="J4" s="128"/>
      <c r="K4" s="128"/>
      <c r="L4" s="128"/>
      <c r="M4" s="128"/>
      <c r="N4" s="128"/>
      <c r="O4" s="121"/>
      <c r="P4" s="128"/>
      <c r="Q4" s="130"/>
      <c r="S4" s="127"/>
      <c r="T4" s="128"/>
      <c r="U4" s="121"/>
      <c r="V4" s="162"/>
      <c r="W4" s="162"/>
      <c r="X4" s="199"/>
      <c r="Y4" s="199"/>
      <c r="Z4" s="199"/>
      <c r="AA4" s="199"/>
      <c r="AB4" s="199"/>
      <c r="AC4" s="199"/>
      <c r="AD4" s="162"/>
      <c r="AE4" s="162"/>
      <c r="AF4" s="121"/>
      <c r="AG4" s="128"/>
      <c r="AH4" s="130"/>
      <c r="AJ4" s="127"/>
      <c r="AK4" s="128"/>
      <c r="AL4" s="121"/>
      <c r="AM4" s="216"/>
      <c r="AN4" s="216"/>
      <c r="AO4" s="199"/>
      <c r="AP4" s="199"/>
      <c r="AQ4" s="140"/>
      <c r="AR4" s="140"/>
      <c r="AS4" s="199"/>
      <c r="AT4" s="199"/>
      <c r="AU4" s="216"/>
      <c r="AV4" s="216"/>
      <c r="AW4" s="121"/>
      <c r="AX4" s="128"/>
      <c r="AY4" s="130"/>
      <c r="BA4" s="10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9"/>
    </row>
    <row r="5" spans="2:68" x14ac:dyDescent="0.3">
      <c r="B5" s="127"/>
      <c r="C5" s="121"/>
      <c r="D5" s="128"/>
      <c r="E5" s="128"/>
      <c r="F5" s="128"/>
      <c r="G5" s="128"/>
      <c r="H5" s="128"/>
      <c r="I5" s="128"/>
      <c r="J5" s="128"/>
      <c r="K5" s="128"/>
      <c r="L5" s="128"/>
      <c r="M5" s="128"/>
      <c r="N5" s="128"/>
      <c r="O5" s="128"/>
      <c r="P5" s="121"/>
      <c r="Q5" s="130"/>
      <c r="S5" s="127"/>
      <c r="T5" s="121"/>
      <c r="U5" s="162"/>
      <c r="V5" s="199"/>
      <c r="W5" s="199"/>
      <c r="X5" s="162"/>
      <c r="Y5" s="162"/>
      <c r="Z5" s="162"/>
      <c r="AA5" s="162"/>
      <c r="AB5" s="162"/>
      <c r="AC5" s="162"/>
      <c r="AD5" s="199"/>
      <c r="AE5" s="199"/>
      <c r="AF5" s="162"/>
      <c r="AG5" s="121"/>
      <c r="AH5" s="130"/>
      <c r="AJ5" s="127"/>
      <c r="AK5" s="121"/>
      <c r="AL5" s="216"/>
      <c r="AM5" s="199"/>
      <c r="AN5" s="199"/>
      <c r="AO5" s="152"/>
      <c r="AP5" s="152"/>
      <c r="AQ5" s="152"/>
      <c r="AR5" s="152"/>
      <c r="AS5" s="152"/>
      <c r="AT5" s="152"/>
      <c r="AU5" s="199"/>
      <c r="AV5" s="199"/>
      <c r="AW5" s="216"/>
      <c r="AX5" s="121"/>
      <c r="AY5" s="130"/>
      <c r="BA5" s="10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9"/>
    </row>
    <row r="6" spans="2:68" x14ac:dyDescent="0.3">
      <c r="B6" s="127"/>
      <c r="C6" s="121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1"/>
      <c r="Q6" s="130"/>
      <c r="S6" s="127"/>
      <c r="T6" s="121"/>
      <c r="U6" s="162"/>
      <c r="V6" s="199"/>
      <c r="W6" s="162"/>
      <c r="X6" s="162"/>
      <c r="Y6" s="162"/>
      <c r="Z6" s="162"/>
      <c r="AA6" s="162"/>
      <c r="AB6" s="162"/>
      <c r="AC6" s="162"/>
      <c r="AD6" s="162"/>
      <c r="AE6" s="199"/>
      <c r="AF6" s="162"/>
      <c r="AG6" s="121"/>
      <c r="AH6" s="130"/>
      <c r="AJ6" s="127"/>
      <c r="AK6" s="121"/>
      <c r="AL6" s="216"/>
      <c r="AM6" s="199"/>
      <c r="AN6" s="152"/>
      <c r="AO6" s="152"/>
      <c r="AP6" s="18"/>
      <c r="AQ6" s="18"/>
      <c r="AR6" s="18"/>
      <c r="AS6" s="18"/>
      <c r="AT6" s="152"/>
      <c r="AU6" s="152"/>
      <c r="AV6" s="199"/>
      <c r="AW6" s="216"/>
      <c r="AX6" s="121"/>
      <c r="AY6" s="130"/>
      <c r="BA6" s="10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9"/>
    </row>
    <row r="7" spans="2:68" x14ac:dyDescent="0.3">
      <c r="B7" s="120"/>
      <c r="C7" s="128"/>
      <c r="D7" s="128"/>
      <c r="E7" s="128"/>
      <c r="F7" s="128"/>
      <c r="G7" s="128"/>
      <c r="H7" s="128"/>
      <c r="I7" s="128"/>
      <c r="J7" s="128"/>
      <c r="K7" s="128"/>
      <c r="L7" s="128"/>
      <c r="M7" s="128"/>
      <c r="N7" s="128"/>
      <c r="O7" s="128"/>
      <c r="P7" s="128"/>
      <c r="Q7" s="123"/>
      <c r="S7" s="120"/>
      <c r="T7" s="162"/>
      <c r="U7" s="199"/>
      <c r="V7" s="162"/>
      <c r="W7" s="162"/>
      <c r="X7" s="162"/>
      <c r="Y7" s="162"/>
      <c r="Z7" s="162"/>
      <c r="AA7" s="162"/>
      <c r="AB7" s="162"/>
      <c r="AC7" s="162"/>
      <c r="AD7" s="162"/>
      <c r="AE7" s="162"/>
      <c r="AF7" s="199"/>
      <c r="AG7" s="162"/>
      <c r="AH7" s="123"/>
      <c r="AJ7" s="120"/>
      <c r="AK7" s="216"/>
      <c r="AL7" s="199"/>
      <c r="AM7" s="152"/>
      <c r="AN7" s="152"/>
      <c r="AO7" s="18"/>
      <c r="AP7" s="139"/>
      <c r="AQ7" s="139"/>
      <c r="AR7" s="139"/>
      <c r="AS7" s="139"/>
      <c r="AT7" s="18"/>
      <c r="AU7" s="152"/>
      <c r="AV7" s="152"/>
      <c r="AW7" s="199"/>
      <c r="AX7" s="216"/>
      <c r="AY7" s="123"/>
      <c r="BA7" s="10"/>
      <c r="BB7" s="6"/>
      <c r="BC7" s="6"/>
      <c r="BD7" s="6"/>
      <c r="BE7" s="6"/>
      <c r="BF7" s="6"/>
      <c r="BG7" s="6"/>
      <c r="BH7" s="198"/>
      <c r="BI7" s="198"/>
      <c r="BJ7" s="6"/>
      <c r="BK7" s="6"/>
      <c r="BL7" s="6"/>
      <c r="BM7" s="6"/>
      <c r="BN7" s="6"/>
      <c r="BO7" s="6"/>
      <c r="BP7" s="9"/>
    </row>
    <row r="8" spans="2:68" x14ac:dyDescent="0.3">
      <c r="B8" s="120"/>
      <c r="C8" s="128"/>
      <c r="D8" s="128"/>
      <c r="E8" s="128"/>
      <c r="F8" s="128"/>
      <c r="G8" s="128"/>
      <c r="H8" s="128"/>
      <c r="I8" s="128"/>
      <c r="J8" s="128"/>
      <c r="K8" s="128"/>
      <c r="L8" s="128"/>
      <c r="M8" s="128"/>
      <c r="N8" s="128"/>
      <c r="O8" s="128"/>
      <c r="P8" s="128"/>
      <c r="Q8" s="123"/>
      <c r="S8" s="120"/>
      <c r="T8" s="162"/>
      <c r="U8" s="199"/>
      <c r="V8" s="162"/>
      <c r="W8" s="162"/>
      <c r="X8" s="162"/>
      <c r="Y8" s="162"/>
      <c r="Z8" s="162"/>
      <c r="AA8" s="162"/>
      <c r="AB8" s="162"/>
      <c r="AC8" s="162"/>
      <c r="AD8" s="162"/>
      <c r="AE8" s="162"/>
      <c r="AF8" s="199"/>
      <c r="AG8" s="162"/>
      <c r="AH8" s="123"/>
      <c r="AJ8" s="120"/>
      <c r="AK8" s="216"/>
      <c r="AL8" s="199"/>
      <c r="AM8" s="152"/>
      <c r="AN8" s="18"/>
      <c r="AO8" s="139"/>
      <c r="AP8" s="139"/>
      <c r="AQ8" s="139"/>
      <c r="AR8" s="139"/>
      <c r="AS8" s="139"/>
      <c r="AT8" s="139"/>
      <c r="AU8" s="18"/>
      <c r="AV8" s="152"/>
      <c r="AW8" s="199"/>
      <c r="AX8" s="216"/>
      <c r="AY8" s="123"/>
      <c r="BA8" s="10"/>
      <c r="BB8" s="6"/>
      <c r="BC8" s="6"/>
      <c r="BD8" s="6"/>
      <c r="BE8" s="6"/>
      <c r="BF8" s="6"/>
      <c r="BG8" s="6"/>
      <c r="BH8" s="198"/>
      <c r="BI8" s="198"/>
      <c r="BJ8" s="6"/>
      <c r="BK8" s="6"/>
      <c r="BL8" s="6"/>
      <c r="BM8" s="6"/>
      <c r="BN8" s="6"/>
      <c r="BO8" s="6"/>
      <c r="BP8" s="9"/>
    </row>
    <row r="9" spans="2:68" x14ac:dyDescent="0.3">
      <c r="B9" s="120"/>
      <c r="C9" s="128"/>
      <c r="D9" s="128"/>
      <c r="E9" s="128"/>
      <c r="F9" s="128"/>
      <c r="G9" s="128"/>
      <c r="H9" s="128"/>
      <c r="I9" s="128"/>
      <c r="J9" s="128"/>
      <c r="K9" s="128"/>
      <c r="L9" s="128"/>
      <c r="M9" s="128"/>
      <c r="N9" s="128"/>
      <c r="O9" s="128"/>
      <c r="P9" s="128"/>
      <c r="Q9" s="123"/>
      <c r="S9" s="120"/>
      <c r="T9" s="162"/>
      <c r="U9" s="199"/>
      <c r="V9" s="162"/>
      <c r="W9" s="162"/>
      <c r="X9" s="162"/>
      <c r="Y9" s="162"/>
      <c r="Z9" s="200"/>
      <c r="AA9" s="200"/>
      <c r="AB9" s="162"/>
      <c r="AC9" s="162"/>
      <c r="AD9" s="162"/>
      <c r="AE9" s="162"/>
      <c r="AF9" s="199"/>
      <c r="AG9" s="162"/>
      <c r="AH9" s="123"/>
      <c r="AJ9" s="120"/>
      <c r="AK9" s="216"/>
      <c r="AL9" s="140"/>
      <c r="AM9" s="152"/>
      <c r="AN9" s="18"/>
      <c r="AO9" s="139"/>
      <c r="AP9" s="139"/>
      <c r="AQ9" s="198"/>
      <c r="AR9" s="198"/>
      <c r="AS9" s="139"/>
      <c r="AT9" s="139"/>
      <c r="AU9" s="18"/>
      <c r="AV9" s="152"/>
      <c r="AW9" s="140"/>
      <c r="AX9" s="216"/>
      <c r="AY9" s="123"/>
      <c r="BA9" s="10"/>
      <c r="BB9" s="6"/>
      <c r="BC9" s="6"/>
      <c r="BD9" s="6"/>
      <c r="BE9" s="6"/>
      <c r="BF9" s="6"/>
      <c r="BG9" s="6"/>
      <c r="BH9" s="198"/>
      <c r="BI9" s="198"/>
      <c r="BJ9" s="6"/>
      <c r="BK9" s="6"/>
      <c r="BL9" s="6"/>
      <c r="BM9" s="6"/>
      <c r="BN9" s="6"/>
      <c r="BO9" s="6"/>
      <c r="BP9" s="9"/>
    </row>
    <row r="10" spans="2:68" x14ac:dyDescent="0.3">
      <c r="B10" s="120"/>
      <c r="C10" s="128"/>
      <c r="D10" s="128"/>
      <c r="E10" s="128"/>
      <c r="F10" s="128"/>
      <c r="G10" s="128"/>
      <c r="H10" s="128"/>
      <c r="I10" s="128"/>
      <c r="J10" s="128"/>
      <c r="K10" s="128"/>
      <c r="L10" s="128"/>
      <c r="M10" s="128"/>
      <c r="N10" s="128"/>
      <c r="O10" s="128"/>
      <c r="P10" s="128"/>
      <c r="Q10" s="123"/>
      <c r="S10" s="120"/>
      <c r="T10" s="162"/>
      <c r="U10" s="199"/>
      <c r="V10" s="162"/>
      <c r="W10" s="162"/>
      <c r="X10" s="162"/>
      <c r="Y10" s="162"/>
      <c r="Z10" s="200"/>
      <c r="AA10" s="200"/>
      <c r="AB10" s="162"/>
      <c r="AC10" s="162"/>
      <c r="AD10" s="162"/>
      <c r="AE10" s="162"/>
      <c r="AF10" s="199"/>
      <c r="AG10" s="162"/>
      <c r="AH10" s="123"/>
      <c r="AJ10" s="120"/>
      <c r="AK10" s="216"/>
      <c r="AL10" s="140"/>
      <c r="AM10" s="152"/>
      <c r="AN10" s="18"/>
      <c r="AO10" s="139"/>
      <c r="AP10" s="139"/>
      <c r="AQ10" s="198"/>
      <c r="AR10" s="198"/>
      <c r="AS10" s="139"/>
      <c r="AT10" s="139"/>
      <c r="AU10" s="18"/>
      <c r="AV10" s="152"/>
      <c r="AW10" s="140"/>
      <c r="AX10" s="216"/>
      <c r="AY10" s="123"/>
      <c r="BA10" s="10"/>
      <c r="BB10" s="6"/>
      <c r="BC10" s="6"/>
      <c r="BD10" s="6"/>
      <c r="BE10" s="6"/>
      <c r="BF10" s="6"/>
      <c r="BG10" s="6"/>
      <c r="BH10" s="198"/>
      <c r="BI10" s="198"/>
      <c r="BJ10" s="6"/>
      <c r="BK10" s="6"/>
      <c r="BL10" s="6"/>
      <c r="BM10" s="6"/>
      <c r="BN10" s="6"/>
      <c r="BO10" s="6"/>
      <c r="BP10" s="9"/>
    </row>
    <row r="11" spans="2:68" x14ac:dyDescent="0.3">
      <c r="B11" s="120"/>
      <c r="C11" s="128"/>
      <c r="D11" s="128"/>
      <c r="E11" s="128"/>
      <c r="F11" s="128"/>
      <c r="G11" s="128"/>
      <c r="H11" s="128"/>
      <c r="I11" s="128"/>
      <c r="J11" s="128"/>
      <c r="K11" s="128"/>
      <c r="L11" s="128"/>
      <c r="M11" s="128"/>
      <c r="N11" s="128"/>
      <c r="O11" s="128"/>
      <c r="P11" s="128"/>
      <c r="Q11" s="123"/>
      <c r="S11" s="120"/>
      <c r="T11" s="162"/>
      <c r="U11" s="199"/>
      <c r="V11" s="162"/>
      <c r="W11" s="162"/>
      <c r="X11" s="162"/>
      <c r="Y11" s="162"/>
      <c r="Z11" s="162"/>
      <c r="AA11" s="162"/>
      <c r="AB11" s="162"/>
      <c r="AC11" s="162"/>
      <c r="AD11" s="162"/>
      <c r="AE11" s="162"/>
      <c r="AF11" s="199"/>
      <c r="AG11" s="162"/>
      <c r="AH11" s="123"/>
      <c r="AJ11" s="120"/>
      <c r="AK11" s="216"/>
      <c r="AL11" s="199"/>
      <c r="AM11" s="152"/>
      <c r="AN11" s="18"/>
      <c r="AO11" s="139"/>
      <c r="AP11" s="139"/>
      <c r="AQ11" s="139"/>
      <c r="AR11" s="139"/>
      <c r="AS11" s="139"/>
      <c r="AT11" s="139"/>
      <c r="AU11" s="18"/>
      <c r="AV11" s="152"/>
      <c r="AW11" s="199"/>
      <c r="AX11" s="216"/>
      <c r="AY11" s="123"/>
      <c r="BA11" s="10"/>
      <c r="BB11" s="6"/>
      <c r="BC11" s="6"/>
      <c r="BD11" s="6"/>
      <c r="BE11" s="6"/>
      <c r="BF11" s="6"/>
      <c r="BG11" s="6"/>
      <c r="BH11" s="198"/>
      <c r="BI11" s="198"/>
      <c r="BJ11" s="6"/>
      <c r="BK11" s="6"/>
      <c r="BL11" s="6"/>
      <c r="BM11" s="6"/>
      <c r="BN11" s="6"/>
      <c r="BO11" s="6"/>
      <c r="BP11" s="9"/>
    </row>
    <row r="12" spans="2:68" x14ac:dyDescent="0.3">
      <c r="B12" s="120"/>
      <c r="C12" s="128"/>
      <c r="D12" s="128"/>
      <c r="E12" s="128"/>
      <c r="F12" s="128"/>
      <c r="G12" s="128"/>
      <c r="H12" s="128"/>
      <c r="I12" s="128"/>
      <c r="J12" s="128"/>
      <c r="K12" s="128"/>
      <c r="L12" s="128"/>
      <c r="M12" s="128"/>
      <c r="N12" s="128"/>
      <c r="O12" s="128"/>
      <c r="P12" s="128"/>
      <c r="Q12" s="123"/>
      <c r="S12" s="120"/>
      <c r="T12" s="162"/>
      <c r="U12" s="199"/>
      <c r="V12" s="162"/>
      <c r="W12" s="162"/>
      <c r="X12" s="162"/>
      <c r="Y12" s="162"/>
      <c r="Z12" s="162"/>
      <c r="AA12" s="162"/>
      <c r="AB12" s="162"/>
      <c r="AC12" s="162"/>
      <c r="AD12" s="162"/>
      <c r="AE12" s="162"/>
      <c r="AF12" s="199"/>
      <c r="AG12" s="162"/>
      <c r="AH12" s="123"/>
      <c r="AJ12" s="120"/>
      <c r="AK12" s="216"/>
      <c r="AL12" s="199"/>
      <c r="AM12" s="152"/>
      <c r="AN12" s="152"/>
      <c r="AO12" s="18"/>
      <c r="AP12" s="139"/>
      <c r="AQ12" s="139"/>
      <c r="AR12" s="139"/>
      <c r="AS12" s="139"/>
      <c r="AT12" s="18"/>
      <c r="AU12" s="152"/>
      <c r="AV12" s="152"/>
      <c r="AW12" s="199"/>
      <c r="AX12" s="216"/>
      <c r="AY12" s="123"/>
      <c r="BA12" s="10"/>
      <c r="BB12" s="6"/>
      <c r="BC12" s="6"/>
      <c r="BD12" s="199"/>
      <c r="BE12" s="6"/>
      <c r="BF12" s="6"/>
      <c r="BG12" s="6"/>
      <c r="BH12" s="198"/>
      <c r="BI12" s="198"/>
      <c r="BJ12" s="6"/>
      <c r="BK12" s="6"/>
      <c r="BL12" s="6"/>
      <c r="BM12" s="199"/>
      <c r="BN12" s="6"/>
      <c r="BO12" s="6"/>
      <c r="BP12" s="9"/>
    </row>
    <row r="13" spans="2:68" x14ac:dyDescent="0.3">
      <c r="B13" s="127"/>
      <c r="C13" s="121"/>
      <c r="D13" s="128"/>
      <c r="E13" s="128"/>
      <c r="F13" s="128"/>
      <c r="G13" s="128"/>
      <c r="H13" s="128"/>
      <c r="I13" s="128"/>
      <c r="J13" s="128"/>
      <c r="K13" s="128"/>
      <c r="L13" s="128"/>
      <c r="M13" s="128"/>
      <c r="N13" s="128"/>
      <c r="O13" s="128"/>
      <c r="P13" s="121"/>
      <c r="Q13" s="130"/>
      <c r="S13" s="127"/>
      <c r="T13" s="121"/>
      <c r="U13" s="162"/>
      <c r="V13" s="199"/>
      <c r="W13" s="162"/>
      <c r="X13" s="162"/>
      <c r="Y13" s="162"/>
      <c r="Z13" s="162"/>
      <c r="AA13" s="162"/>
      <c r="AB13" s="162"/>
      <c r="AC13" s="162"/>
      <c r="AD13" s="162"/>
      <c r="AE13" s="199"/>
      <c r="AF13" s="162"/>
      <c r="AG13" s="121"/>
      <c r="AH13" s="130"/>
      <c r="AJ13" s="127"/>
      <c r="AK13" s="121"/>
      <c r="AL13" s="216"/>
      <c r="AM13" s="199"/>
      <c r="AN13" s="152"/>
      <c r="AO13" s="152"/>
      <c r="AP13" s="18"/>
      <c r="AQ13" s="18"/>
      <c r="AR13" s="18"/>
      <c r="AS13" s="18"/>
      <c r="AT13" s="152"/>
      <c r="AU13" s="152"/>
      <c r="AV13" s="199"/>
      <c r="AW13" s="216"/>
      <c r="AX13" s="121"/>
      <c r="AY13" s="130"/>
      <c r="BA13" s="10"/>
      <c r="BB13" s="6"/>
      <c r="BC13" s="6"/>
      <c r="BD13" s="199"/>
      <c r="BE13" s="199"/>
      <c r="BF13" s="199"/>
      <c r="BG13" s="199"/>
      <c r="BH13" s="199"/>
      <c r="BI13" s="199"/>
      <c r="BJ13" s="199"/>
      <c r="BK13" s="199"/>
      <c r="BL13" s="199"/>
      <c r="BM13" s="199"/>
      <c r="BN13" s="6"/>
      <c r="BO13" s="6"/>
      <c r="BP13" s="9"/>
    </row>
    <row r="14" spans="2:68" x14ac:dyDescent="0.3">
      <c r="B14" s="127"/>
      <c r="C14" s="121"/>
      <c r="D14" s="128"/>
      <c r="E14" s="128"/>
      <c r="F14" s="128"/>
      <c r="G14" s="128"/>
      <c r="H14" s="128"/>
      <c r="I14" s="128"/>
      <c r="J14" s="128"/>
      <c r="K14" s="128"/>
      <c r="L14" s="128"/>
      <c r="M14" s="128"/>
      <c r="N14" s="128"/>
      <c r="O14" s="128"/>
      <c r="P14" s="121"/>
      <c r="Q14" s="130"/>
      <c r="S14" s="127"/>
      <c r="T14" s="121"/>
      <c r="U14" s="162"/>
      <c r="V14" s="199"/>
      <c r="W14" s="199"/>
      <c r="X14" s="162"/>
      <c r="Y14" s="162"/>
      <c r="Z14" s="162"/>
      <c r="AA14" s="162"/>
      <c r="AB14" s="162"/>
      <c r="AC14" s="162"/>
      <c r="AD14" s="199"/>
      <c r="AE14" s="199"/>
      <c r="AF14" s="162"/>
      <c r="AG14" s="121"/>
      <c r="AH14" s="130"/>
      <c r="AJ14" s="127"/>
      <c r="AK14" s="121"/>
      <c r="AL14" s="216"/>
      <c r="AM14" s="199"/>
      <c r="AN14" s="199"/>
      <c r="AO14" s="152"/>
      <c r="AP14" s="152"/>
      <c r="AQ14" s="152"/>
      <c r="AR14" s="152"/>
      <c r="AS14" s="152"/>
      <c r="AT14" s="152"/>
      <c r="AU14" s="199"/>
      <c r="AV14" s="199"/>
      <c r="AW14" s="216"/>
      <c r="AX14" s="121"/>
      <c r="AY14" s="130"/>
      <c r="BA14" s="10"/>
      <c r="BB14" s="6"/>
      <c r="BC14" s="6"/>
      <c r="BD14" s="6"/>
      <c r="BE14" s="6"/>
      <c r="BF14" s="6"/>
      <c r="BG14" s="199"/>
      <c r="BH14" s="199"/>
      <c r="BI14" s="199"/>
      <c r="BJ14" s="199"/>
      <c r="BK14" s="6"/>
      <c r="BL14" s="6"/>
      <c r="BM14" s="6"/>
      <c r="BN14" s="6"/>
      <c r="BO14" s="6"/>
      <c r="BP14" s="9"/>
    </row>
    <row r="15" spans="2:68" x14ac:dyDescent="0.3">
      <c r="B15" s="127"/>
      <c r="C15" s="202"/>
      <c r="D15" s="121"/>
      <c r="E15" s="128"/>
      <c r="F15" s="128"/>
      <c r="G15" s="128"/>
      <c r="H15" s="128"/>
      <c r="I15" s="128"/>
      <c r="J15" s="128"/>
      <c r="K15" s="128"/>
      <c r="L15" s="128"/>
      <c r="M15" s="128"/>
      <c r="N15" s="128"/>
      <c r="O15" s="121"/>
      <c r="P15" s="128"/>
      <c r="Q15" s="130"/>
      <c r="S15" s="127"/>
      <c r="T15" s="128"/>
      <c r="U15" s="121"/>
      <c r="V15" s="162"/>
      <c r="W15" s="162"/>
      <c r="X15" s="199"/>
      <c r="Y15" s="199"/>
      <c r="Z15" s="199"/>
      <c r="AA15" s="199"/>
      <c r="AB15" s="199"/>
      <c r="AC15" s="199"/>
      <c r="AD15" s="162"/>
      <c r="AE15" s="162"/>
      <c r="AF15" s="121"/>
      <c r="AG15" s="128"/>
      <c r="AH15" s="130"/>
      <c r="AJ15" s="127"/>
      <c r="AK15" s="128"/>
      <c r="AL15" s="121"/>
      <c r="AM15" s="216"/>
      <c r="AN15" s="216"/>
      <c r="AO15" s="199"/>
      <c r="AP15" s="199"/>
      <c r="AQ15" s="140"/>
      <c r="AR15" s="140"/>
      <c r="AS15" s="199"/>
      <c r="AT15" s="199"/>
      <c r="AU15" s="216"/>
      <c r="AV15" s="216"/>
      <c r="AW15" s="121"/>
      <c r="AX15" s="128"/>
      <c r="AY15" s="130"/>
      <c r="BA15" s="10"/>
      <c r="BB15" s="121"/>
      <c r="BC15" s="121"/>
      <c r="BD15" s="121"/>
      <c r="BE15" s="121"/>
      <c r="BF15" s="121"/>
      <c r="BG15" s="121"/>
      <c r="BH15" s="121"/>
      <c r="BI15" s="121"/>
      <c r="BJ15" s="121"/>
      <c r="BK15" s="121"/>
      <c r="BL15" s="121"/>
      <c r="BM15" s="121"/>
      <c r="BN15" s="121"/>
      <c r="BO15" s="121"/>
      <c r="BP15" s="9"/>
    </row>
    <row r="16" spans="2:68" x14ac:dyDescent="0.3">
      <c r="B16" s="127"/>
      <c r="C16" s="128"/>
      <c r="D16" s="128"/>
      <c r="E16" s="121"/>
      <c r="F16" s="121"/>
      <c r="G16" s="128"/>
      <c r="H16" s="128"/>
      <c r="I16" s="128"/>
      <c r="J16" s="128"/>
      <c r="K16" s="128"/>
      <c r="L16" s="128"/>
      <c r="M16" s="121"/>
      <c r="N16" s="121"/>
      <c r="O16" s="128"/>
      <c r="P16" s="128"/>
      <c r="Q16" s="130"/>
      <c r="S16" s="127"/>
      <c r="T16" s="128"/>
      <c r="U16" s="128"/>
      <c r="V16" s="121"/>
      <c r="W16" s="121"/>
      <c r="X16" s="162"/>
      <c r="Y16" s="162"/>
      <c r="Z16" s="162"/>
      <c r="AA16" s="162"/>
      <c r="AB16" s="162"/>
      <c r="AC16" s="162"/>
      <c r="AD16" s="121"/>
      <c r="AE16" s="121"/>
      <c r="AF16" s="128"/>
      <c r="AG16" s="128"/>
      <c r="AH16" s="130"/>
      <c r="AJ16" s="127"/>
      <c r="AK16" s="128"/>
      <c r="AL16" s="128"/>
      <c r="AM16" s="121"/>
      <c r="AN16" s="121"/>
      <c r="AO16" s="216"/>
      <c r="AP16" s="216"/>
      <c r="AQ16" s="216"/>
      <c r="AR16" s="216"/>
      <c r="AS16" s="216"/>
      <c r="AT16" s="216"/>
      <c r="AU16" s="121"/>
      <c r="AV16" s="121"/>
      <c r="AW16" s="128"/>
      <c r="AX16" s="128"/>
      <c r="AY16" s="130"/>
      <c r="BA16" s="127"/>
      <c r="BB16" s="128"/>
      <c r="BC16" s="128"/>
      <c r="BD16" s="128"/>
      <c r="BE16" s="128"/>
      <c r="BF16" s="128"/>
      <c r="BG16" s="128"/>
      <c r="BH16" s="128"/>
      <c r="BI16" s="128"/>
      <c r="BJ16" s="128"/>
      <c r="BK16" s="128"/>
      <c r="BL16" s="128"/>
      <c r="BM16" s="128"/>
      <c r="BN16" s="128"/>
      <c r="BO16" s="128"/>
      <c r="BP16" s="130"/>
    </row>
    <row r="17" spans="2:68" x14ac:dyDescent="0.3">
      <c r="B17" s="206"/>
      <c r="C17" s="129"/>
      <c r="D17" s="129"/>
      <c r="E17" s="129"/>
      <c r="F17" s="129"/>
      <c r="G17" s="124"/>
      <c r="H17" s="124"/>
      <c r="I17" s="124"/>
      <c r="J17" s="124"/>
      <c r="K17" s="124"/>
      <c r="L17" s="124"/>
      <c r="M17" s="129"/>
      <c r="N17" s="129"/>
      <c r="O17" s="129"/>
      <c r="P17" s="129"/>
      <c r="Q17" s="207"/>
      <c r="S17" s="206"/>
      <c r="T17" s="129"/>
      <c r="U17" s="129"/>
      <c r="V17" s="129"/>
      <c r="W17" s="129"/>
      <c r="X17" s="124"/>
      <c r="Y17" s="124"/>
      <c r="Z17" s="124"/>
      <c r="AA17" s="124"/>
      <c r="AB17" s="124"/>
      <c r="AC17" s="124"/>
      <c r="AD17" s="129"/>
      <c r="AE17" s="129"/>
      <c r="AF17" s="129"/>
      <c r="AG17" s="129"/>
      <c r="AH17" s="207"/>
      <c r="AJ17" s="206"/>
      <c r="AK17" s="129"/>
      <c r="AL17" s="129"/>
      <c r="AM17" s="129"/>
      <c r="AN17" s="129"/>
      <c r="AO17" s="124"/>
      <c r="AP17" s="124"/>
      <c r="AQ17" s="124"/>
      <c r="AR17" s="124"/>
      <c r="AS17" s="124"/>
      <c r="AT17" s="124"/>
      <c r="AU17" s="129"/>
      <c r="AV17" s="129"/>
      <c r="AW17" s="129"/>
      <c r="AX17" s="129"/>
      <c r="AY17" s="207"/>
      <c r="BA17" s="206"/>
      <c r="BB17" s="129"/>
      <c r="BC17" s="129"/>
      <c r="BD17" s="129"/>
      <c r="BE17" s="129"/>
      <c r="BF17" s="129"/>
      <c r="BG17" s="129"/>
      <c r="BH17" s="129"/>
      <c r="BI17" s="129"/>
      <c r="BJ17" s="129"/>
      <c r="BK17" s="129"/>
      <c r="BL17" s="129"/>
      <c r="BM17" s="129"/>
      <c r="BN17" s="129"/>
      <c r="BO17" s="129"/>
      <c r="BP17" s="207"/>
    </row>
    <row r="19" spans="2:68" x14ac:dyDescent="0.3">
      <c r="B19" s="204"/>
      <c r="C19" s="131"/>
      <c r="D19" s="131"/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1"/>
      <c r="P19" s="131"/>
      <c r="Q19" s="205"/>
      <c r="S19" s="204"/>
      <c r="T19" s="131"/>
      <c r="U19" s="131"/>
      <c r="V19" s="131"/>
      <c r="W19" s="131"/>
      <c r="X19" s="131"/>
      <c r="Y19" s="131"/>
      <c r="Z19" s="131"/>
      <c r="AA19" s="131"/>
      <c r="AB19" s="131"/>
      <c r="AC19" s="131"/>
      <c r="AD19" s="131"/>
      <c r="AE19" s="131"/>
      <c r="AF19" s="131"/>
      <c r="AG19" s="131"/>
      <c r="AH19" s="205"/>
      <c r="AI19" s="70">
        <f t="shared" ref="AI19:AI32" si="0">+AI20+1</f>
        <v>15</v>
      </c>
      <c r="AJ19" s="204"/>
      <c r="AK19" s="131"/>
      <c r="AL19" s="131"/>
      <c r="AM19" s="131"/>
      <c r="AN19" s="131"/>
      <c r="AO19" s="131"/>
      <c r="AP19" s="131"/>
      <c r="AQ19" s="131"/>
      <c r="AR19" s="131"/>
      <c r="AS19" s="131"/>
      <c r="AT19" s="131"/>
      <c r="AU19" s="131"/>
      <c r="AV19" s="131"/>
      <c r="AW19" s="131"/>
      <c r="AX19" s="131"/>
      <c r="AY19" s="205"/>
      <c r="BA19" s="204"/>
      <c r="BB19" s="131"/>
      <c r="BC19" s="131"/>
      <c r="BD19" s="131"/>
      <c r="BE19" s="131"/>
      <c r="BF19" s="131"/>
      <c r="BG19" s="131"/>
      <c r="BH19" s="131"/>
      <c r="BI19" s="131"/>
      <c r="BJ19" s="131"/>
      <c r="BK19" s="131"/>
      <c r="BL19" s="131"/>
      <c r="BM19" s="131"/>
      <c r="BN19" s="131"/>
      <c r="BO19" s="131"/>
      <c r="BP19" s="205"/>
    </row>
    <row r="20" spans="2:68" x14ac:dyDescent="0.3">
      <c r="B20" s="127"/>
      <c r="C20" s="128"/>
      <c r="D20" s="128"/>
      <c r="E20" s="128"/>
      <c r="F20" s="128"/>
      <c r="G20" s="128"/>
      <c r="H20" s="128"/>
      <c r="I20" s="128"/>
      <c r="J20" s="128"/>
      <c r="K20" s="128"/>
      <c r="L20" s="128"/>
      <c r="M20" s="128"/>
      <c r="N20" s="128"/>
      <c r="O20" s="128"/>
      <c r="P20" s="128"/>
      <c r="Q20" s="130"/>
      <c r="S20" s="127"/>
      <c r="T20" s="128"/>
      <c r="U20" s="128"/>
      <c r="V20" s="128"/>
      <c r="W20" s="128"/>
      <c r="X20" s="128"/>
      <c r="Y20" s="128"/>
      <c r="Z20" s="128"/>
      <c r="AA20" s="128"/>
      <c r="AB20" s="128"/>
      <c r="AC20" s="128"/>
      <c r="AD20" s="128"/>
      <c r="AE20" s="128"/>
      <c r="AF20" s="128"/>
      <c r="AG20" s="128"/>
      <c r="AH20" s="130"/>
      <c r="AI20" s="70">
        <f t="shared" si="0"/>
        <v>14</v>
      </c>
      <c r="AJ20" s="127"/>
      <c r="AK20" s="128"/>
      <c r="AL20" s="128"/>
      <c r="AM20" s="128"/>
      <c r="AN20" s="128"/>
      <c r="AO20" s="162"/>
      <c r="AP20" s="162"/>
      <c r="AQ20" s="162"/>
      <c r="AR20" s="162"/>
      <c r="AS20" s="162"/>
      <c r="AT20" s="162"/>
      <c r="AU20" s="128"/>
      <c r="AV20" s="128"/>
      <c r="AW20" s="128"/>
      <c r="AX20" s="128"/>
      <c r="AY20" s="130"/>
      <c r="BA20" s="127"/>
      <c r="BB20" s="128"/>
      <c r="BC20" s="128"/>
      <c r="BD20" s="128"/>
      <c r="BE20" s="128"/>
      <c r="BF20" s="128"/>
      <c r="BG20" s="128"/>
      <c r="BH20" s="128"/>
      <c r="BI20" s="128"/>
      <c r="BJ20" s="128"/>
      <c r="BK20" s="128"/>
      <c r="BL20" s="128"/>
      <c r="BM20" s="128"/>
      <c r="BN20" s="128"/>
      <c r="BO20" s="128"/>
      <c r="BP20" s="130"/>
    </row>
    <row r="21" spans="2:68" x14ac:dyDescent="0.3">
      <c r="B21" s="127"/>
      <c r="C21" s="128"/>
      <c r="D21" s="128"/>
      <c r="E21" s="128"/>
      <c r="F21" s="128"/>
      <c r="G21" s="199"/>
      <c r="H21" s="199"/>
      <c r="I21" s="199"/>
      <c r="J21" s="199"/>
      <c r="K21" s="199"/>
      <c r="L21" s="199"/>
      <c r="M21" s="128"/>
      <c r="N21" s="128"/>
      <c r="O21" s="128"/>
      <c r="P21" s="128"/>
      <c r="Q21" s="130"/>
      <c r="S21" s="127"/>
      <c r="T21" s="128"/>
      <c r="U21" s="128"/>
      <c r="V21" s="128"/>
      <c r="W21" s="128"/>
      <c r="X21" s="199"/>
      <c r="Y21" s="199"/>
      <c r="Z21" s="199"/>
      <c r="AA21" s="199"/>
      <c r="AB21" s="199"/>
      <c r="AC21" s="199"/>
      <c r="AD21" s="128"/>
      <c r="AE21" s="128"/>
      <c r="AF21" s="128"/>
      <c r="AG21" s="128"/>
      <c r="AH21" s="130"/>
      <c r="AI21" s="70">
        <f t="shared" si="0"/>
        <v>13</v>
      </c>
      <c r="AJ21" s="127"/>
      <c r="AK21" s="128"/>
      <c r="AL21" s="128"/>
      <c r="AM21" s="128"/>
      <c r="AN21" s="162"/>
      <c r="AO21" s="45"/>
      <c r="AP21" s="45"/>
      <c r="AQ21" s="45"/>
      <c r="AR21" s="45"/>
      <c r="AS21" s="45"/>
      <c r="AT21" s="45"/>
      <c r="AU21" s="162"/>
      <c r="AV21" s="128"/>
      <c r="AW21" s="128"/>
      <c r="AX21" s="128"/>
      <c r="AY21" s="130"/>
      <c r="BA21" s="127"/>
      <c r="BB21" s="128"/>
      <c r="BC21" s="128"/>
      <c r="BD21" s="128"/>
      <c r="BE21" s="128"/>
      <c r="BF21" s="128"/>
      <c r="BG21" s="128"/>
      <c r="BH21" s="128"/>
      <c r="BI21" s="128"/>
      <c r="BJ21" s="128"/>
      <c r="BK21" s="128"/>
      <c r="BL21" s="128"/>
      <c r="BM21" s="128"/>
      <c r="BN21" s="128"/>
      <c r="BO21" s="128"/>
      <c r="BP21" s="130"/>
    </row>
    <row r="22" spans="2:68" x14ac:dyDescent="0.3">
      <c r="B22" s="127"/>
      <c r="C22" s="128"/>
      <c r="D22" s="128"/>
      <c r="E22" s="199"/>
      <c r="F22" s="199"/>
      <c r="G22" s="162"/>
      <c r="H22" s="162"/>
      <c r="I22" s="162"/>
      <c r="J22" s="162"/>
      <c r="K22" s="162"/>
      <c r="L22" s="162"/>
      <c r="M22" s="199"/>
      <c r="N22" s="199"/>
      <c r="O22" s="128"/>
      <c r="P22" s="128"/>
      <c r="Q22" s="130"/>
      <c r="S22" s="127"/>
      <c r="T22" s="128"/>
      <c r="U22" s="128"/>
      <c r="V22" s="199"/>
      <c r="W22" s="199"/>
      <c r="X22" s="152"/>
      <c r="Y22" s="152"/>
      <c r="Z22" s="152"/>
      <c r="AA22" s="152"/>
      <c r="AB22" s="152"/>
      <c r="AC22" s="152"/>
      <c r="AD22" s="199"/>
      <c r="AE22" s="199"/>
      <c r="AF22" s="128"/>
      <c r="AG22" s="128"/>
      <c r="AH22" s="130"/>
      <c r="AI22" s="70">
        <f t="shared" si="0"/>
        <v>12</v>
      </c>
      <c r="AJ22" s="127"/>
      <c r="AK22" s="128"/>
      <c r="AL22" s="128"/>
      <c r="AM22" s="162"/>
      <c r="AN22" s="217"/>
      <c r="AO22" s="217"/>
      <c r="AP22" s="217"/>
      <c r="AQ22" s="217"/>
      <c r="AR22" s="217"/>
      <c r="AS22" s="217"/>
      <c r="AT22" s="217"/>
      <c r="AU22" s="217"/>
      <c r="AV22" s="162"/>
      <c r="AW22" s="128"/>
      <c r="AX22" s="128"/>
      <c r="AY22" s="130"/>
      <c r="BA22" s="127"/>
      <c r="BB22" s="128"/>
      <c r="BC22" s="128"/>
      <c r="BD22" s="128"/>
      <c r="BE22" s="128"/>
      <c r="BF22" s="128"/>
      <c r="BG22" s="128"/>
      <c r="BH22" s="128"/>
      <c r="BI22" s="128"/>
      <c r="BJ22" s="128"/>
      <c r="BK22" s="128"/>
      <c r="BL22" s="128"/>
      <c r="BM22" s="128"/>
      <c r="BN22" s="128"/>
      <c r="BO22" s="128"/>
      <c r="BP22" s="130"/>
    </row>
    <row r="23" spans="2:68" x14ac:dyDescent="0.3">
      <c r="B23" s="127"/>
      <c r="C23" s="128"/>
      <c r="D23" s="128"/>
      <c r="E23" s="199"/>
      <c r="F23" s="162"/>
      <c r="G23" s="162"/>
      <c r="H23" s="162"/>
      <c r="I23" s="162"/>
      <c r="J23" s="162"/>
      <c r="K23" s="162"/>
      <c r="L23" s="162"/>
      <c r="M23" s="162"/>
      <c r="N23" s="199"/>
      <c r="O23" s="128"/>
      <c r="P23" s="128"/>
      <c r="Q23" s="130"/>
      <c r="S23" s="127"/>
      <c r="T23" s="128"/>
      <c r="U23" s="128"/>
      <c r="V23" s="199"/>
      <c r="W23" s="152"/>
      <c r="X23" s="152"/>
      <c r="Y23" s="18"/>
      <c r="Z23" s="18"/>
      <c r="AA23" s="18"/>
      <c r="AB23" s="18"/>
      <c r="AC23" s="152"/>
      <c r="AD23" s="152"/>
      <c r="AE23" s="199"/>
      <c r="AF23" s="128"/>
      <c r="AG23" s="128"/>
      <c r="AH23" s="130"/>
      <c r="AI23" s="70">
        <f t="shared" si="0"/>
        <v>11</v>
      </c>
      <c r="AJ23" s="127"/>
      <c r="AK23" s="128"/>
      <c r="AL23" s="162"/>
      <c r="AM23" s="180"/>
      <c r="AN23" s="217"/>
      <c r="AO23" s="180"/>
      <c r="AP23" s="217"/>
      <c r="AQ23" s="180"/>
      <c r="AR23" s="180"/>
      <c r="AS23" s="217"/>
      <c r="AT23" s="180"/>
      <c r="AU23" s="217"/>
      <c r="AV23" s="180"/>
      <c r="AW23" s="162"/>
      <c r="AX23" s="128"/>
      <c r="AY23" s="130"/>
      <c r="BA23" s="127"/>
      <c r="BB23" s="128"/>
      <c r="BC23" s="128"/>
      <c r="BD23" s="128"/>
      <c r="BE23" s="128"/>
      <c r="BF23" s="128"/>
      <c r="BG23" s="128"/>
      <c r="BH23" s="128"/>
      <c r="BI23" s="128"/>
      <c r="BJ23" s="128"/>
      <c r="BK23" s="128"/>
      <c r="BL23" s="128"/>
      <c r="BM23" s="128"/>
      <c r="BN23" s="128"/>
      <c r="BO23" s="128"/>
      <c r="BP23" s="130"/>
    </row>
    <row r="24" spans="2:68" x14ac:dyDescent="0.3">
      <c r="B24" s="127"/>
      <c r="C24" s="128"/>
      <c r="D24" s="199"/>
      <c r="E24" s="162"/>
      <c r="F24" s="162"/>
      <c r="G24" s="162"/>
      <c r="H24" s="162"/>
      <c r="I24" s="162"/>
      <c r="J24" s="162"/>
      <c r="K24" s="162"/>
      <c r="L24" s="162"/>
      <c r="M24" s="162"/>
      <c r="N24" s="162"/>
      <c r="O24" s="199"/>
      <c r="P24" s="128"/>
      <c r="Q24" s="130"/>
      <c r="S24" s="127"/>
      <c r="T24" s="128"/>
      <c r="U24" s="199"/>
      <c r="V24" s="152"/>
      <c r="W24" s="152"/>
      <c r="X24" s="18"/>
      <c r="Y24" s="139"/>
      <c r="Z24" s="139"/>
      <c r="AA24" s="139"/>
      <c r="AB24" s="139"/>
      <c r="AC24" s="18"/>
      <c r="AD24" s="152"/>
      <c r="AE24" s="152"/>
      <c r="AF24" s="199"/>
      <c r="AG24" s="128"/>
      <c r="AH24" s="130"/>
      <c r="AI24" s="70">
        <f t="shared" si="0"/>
        <v>10</v>
      </c>
      <c r="AJ24" s="127"/>
      <c r="AK24" s="162"/>
      <c r="AL24" s="45"/>
      <c r="AM24" s="180"/>
      <c r="AN24" s="217"/>
      <c r="AO24" s="217"/>
      <c r="AP24" s="217"/>
      <c r="AQ24" s="217"/>
      <c r="AR24" s="217"/>
      <c r="AS24" s="217"/>
      <c r="AT24" s="217"/>
      <c r="AU24" s="217"/>
      <c r="AV24" s="180"/>
      <c r="AW24" s="45"/>
      <c r="AX24" s="162"/>
      <c r="AY24" s="130"/>
      <c r="BA24" s="214"/>
      <c r="BB24" s="162"/>
      <c r="BC24" s="121"/>
      <c r="BD24" s="121"/>
      <c r="BE24" s="121"/>
      <c r="BF24" s="121"/>
      <c r="BG24" s="121"/>
      <c r="BH24" s="121"/>
      <c r="BI24" s="121"/>
      <c r="BJ24" s="121"/>
      <c r="BK24" s="121"/>
      <c r="BL24" s="121"/>
      <c r="BM24" s="121"/>
      <c r="BN24" s="121"/>
      <c r="BO24" s="162"/>
      <c r="BP24" s="209"/>
    </row>
    <row r="25" spans="2:68" x14ac:dyDescent="0.3">
      <c r="B25" s="127"/>
      <c r="C25" s="128"/>
      <c r="D25" s="199"/>
      <c r="E25" s="162"/>
      <c r="F25" s="162"/>
      <c r="G25" s="162"/>
      <c r="H25" s="162"/>
      <c r="I25" s="162"/>
      <c r="J25" s="162"/>
      <c r="K25" s="162"/>
      <c r="L25" s="162"/>
      <c r="M25" s="162"/>
      <c r="N25" s="162"/>
      <c r="O25" s="199"/>
      <c r="P25" s="128"/>
      <c r="Q25" s="130"/>
      <c r="S25" s="127"/>
      <c r="T25" s="128"/>
      <c r="U25" s="199"/>
      <c r="V25" s="152"/>
      <c r="W25" s="18"/>
      <c r="X25" s="139"/>
      <c r="Y25" s="139"/>
      <c r="Z25" s="139"/>
      <c r="AA25" s="139"/>
      <c r="AB25" s="139"/>
      <c r="AC25" s="139"/>
      <c r="AD25" s="18"/>
      <c r="AE25" s="152"/>
      <c r="AF25" s="199"/>
      <c r="AG25" s="128"/>
      <c r="AH25" s="130"/>
      <c r="AI25" s="70">
        <f t="shared" si="0"/>
        <v>9</v>
      </c>
      <c r="AJ25" s="127"/>
      <c r="AK25" s="162"/>
      <c r="AL25" s="45"/>
      <c r="AM25" s="180"/>
      <c r="AN25" s="217"/>
      <c r="AO25" s="217"/>
      <c r="AP25" s="217"/>
      <c r="AQ25" s="217"/>
      <c r="AR25" s="217"/>
      <c r="AS25" s="217"/>
      <c r="AT25" s="217"/>
      <c r="AU25" s="217"/>
      <c r="AV25" s="180"/>
      <c r="AW25" s="45"/>
      <c r="AX25" s="162"/>
      <c r="AY25" s="130"/>
      <c r="BA25" s="214"/>
      <c r="BB25" s="162"/>
      <c r="BC25" s="121"/>
      <c r="BD25" s="121"/>
      <c r="BE25" s="121"/>
      <c r="BF25" s="121"/>
      <c r="BG25" s="121"/>
      <c r="BH25" s="121"/>
      <c r="BI25" s="121"/>
      <c r="BJ25" s="121"/>
      <c r="BK25" s="121"/>
      <c r="BL25" s="121"/>
      <c r="BM25" s="121"/>
      <c r="BN25" s="121"/>
      <c r="BO25" s="162"/>
      <c r="BP25" s="209"/>
    </row>
    <row r="26" spans="2:68" x14ac:dyDescent="0.3">
      <c r="B26" s="127"/>
      <c r="C26" s="128"/>
      <c r="D26" s="199"/>
      <c r="E26" s="162"/>
      <c r="F26" s="162"/>
      <c r="G26" s="162"/>
      <c r="H26" s="162"/>
      <c r="I26" s="200"/>
      <c r="J26" s="200"/>
      <c r="K26" s="162"/>
      <c r="L26" s="162"/>
      <c r="M26" s="162"/>
      <c r="N26" s="162"/>
      <c r="O26" s="199"/>
      <c r="P26" s="128"/>
      <c r="Q26" s="130"/>
      <c r="S26" s="127"/>
      <c r="T26" s="128"/>
      <c r="U26" s="199"/>
      <c r="V26" s="152"/>
      <c r="W26" s="18"/>
      <c r="X26" s="139"/>
      <c r="Y26" s="139"/>
      <c r="Z26" s="198"/>
      <c r="AA26" s="198"/>
      <c r="AB26" s="139"/>
      <c r="AC26" s="139"/>
      <c r="AD26" s="18"/>
      <c r="AE26" s="152"/>
      <c r="AF26" s="199"/>
      <c r="AG26" s="128"/>
      <c r="AH26" s="130"/>
      <c r="AI26" s="70">
        <f t="shared" si="0"/>
        <v>8</v>
      </c>
      <c r="AJ26" s="127"/>
      <c r="AK26" s="162"/>
      <c r="AL26" s="45"/>
      <c r="AM26" s="180"/>
      <c r="AN26" s="217"/>
      <c r="AO26" s="217"/>
      <c r="AP26" s="217"/>
      <c r="AQ26" s="217"/>
      <c r="AR26" s="217"/>
      <c r="AS26" s="217"/>
      <c r="AT26" s="217"/>
      <c r="AU26" s="217"/>
      <c r="AV26" s="180"/>
      <c r="AW26" s="45"/>
      <c r="AX26" s="162"/>
      <c r="AY26" s="130"/>
      <c r="BA26" s="214"/>
      <c r="BB26" s="162"/>
      <c r="BC26" s="121"/>
      <c r="BD26" s="121"/>
      <c r="BE26" s="121"/>
      <c r="BF26" s="121"/>
      <c r="BG26" s="121"/>
      <c r="BH26" s="121"/>
      <c r="BI26" s="121"/>
      <c r="BJ26" s="121"/>
      <c r="BK26" s="121"/>
      <c r="BL26" s="121"/>
      <c r="BM26" s="121"/>
      <c r="BN26" s="121"/>
      <c r="BO26" s="162"/>
      <c r="BP26" s="209"/>
    </row>
    <row r="27" spans="2:68" x14ac:dyDescent="0.3">
      <c r="B27" s="127"/>
      <c r="C27" s="128"/>
      <c r="D27" s="199"/>
      <c r="E27" s="162"/>
      <c r="F27" s="162"/>
      <c r="G27" s="162"/>
      <c r="H27" s="162"/>
      <c r="I27" s="200"/>
      <c r="J27" s="200"/>
      <c r="K27" s="162"/>
      <c r="L27" s="162"/>
      <c r="M27" s="162"/>
      <c r="N27" s="162"/>
      <c r="O27" s="199"/>
      <c r="P27" s="128"/>
      <c r="Q27" s="130"/>
      <c r="S27" s="127"/>
      <c r="T27" s="128"/>
      <c r="U27" s="199"/>
      <c r="V27" s="152"/>
      <c r="W27" s="18"/>
      <c r="X27" s="139"/>
      <c r="Y27" s="139"/>
      <c r="Z27" s="198"/>
      <c r="AA27" s="198"/>
      <c r="AB27" s="139"/>
      <c r="AC27" s="139"/>
      <c r="AD27" s="18"/>
      <c r="AE27" s="152"/>
      <c r="AF27" s="199"/>
      <c r="AG27" s="128"/>
      <c r="AH27" s="130"/>
      <c r="AI27" s="70">
        <f t="shared" si="0"/>
        <v>7</v>
      </c>
      <c r="AJ27" s="127"/>
      <c r="AK27" s="162"/>
      <c r="AL27" s="45"/>
      <c r="AM27" s="180"/>
      <c r="AN27" s="217"/>
      <c r="AO27" s="217"/>
      <c r="AP27" s="217"/>
      <c r="AQ27" s="217"/>
      <c r="AR27" s="217"/>
      <c r="AS27" s="217"/>
      <c r="AT27" s="217"/>
      <c r="AU27" s="217"/>
      <c r="AV27" s="180"/>
      <c r="AW27" s="45"/>
      <c r="AX27" s="162"/>
      <c r="AY27" s="130"/>
      <c r="BA27" s="214"/>
      <c r="BB27" s="162"/>
      <c r="BC27" s="121"/>
      <c r="BD27" s="121"/>
      <c r="BE27" s="121"/>
      <c r="BF27" s="121"/>
      <c r="BG27" s="121"/>
      <c r="BH27" s="121"/>
      <c r="BI27" s="121"/>
      <c r="BJ27" s="121"/>
      <c r="BK27" s="121"/>
      <c r="BL27" s="121"/>
      <c r="BM27" s="121"/>
      <c r="BN27" s="121"/>
      <c r="BO27" s="162"/>
      <c r="BP27" s="209"/>
    </row>
    <row r="28" spans="2:68" x14ac:dyDescent="0.3">
      <c r="B28" s="127"/>
      <c r="C28" s="128"/>
      <c r="D28" s="199"/>
      <c r="E28" s="162"/>
      <c r="F28" s="162"/>
      <c r="G28" s="162"/>
      <c r="H28" s="162"/>
      <c r="I28" s="162"/>
      <c r="J28" s="162"/>
      <c r="K28" s="162"/>
      <c r="L28" s="162"/>
      <c r="M28" s="162"/>
      <c r="N28" s="162"/>
      <c r="O28" s="199"/>
      <c r="P28" s="128"/>
      <c r="Q28" s="130"/>
      <c r="S28" s="127"/>
      <c r="T28" s="128"/>
      <c r="U28" s="199"/>
      <c r="V28" s="152"/>
      <c r="W28" s="18"/>
      <c r="X28" s="139"/>
      <c r="Y28" s="139"/>
      <c r="Z28" s="139"/>
      <c r="AA28" s="139"/>
      <c r="AB28" s="139"/>
      <c r="AC28" s="139"/>
      <c r="AD28" s="18"/>
      <c r="AE28" s="152"/>
      <c r="AF28" s="199"/>
      <c r="AG28" s="128"/>
      <c r="AH28" s="130"/>
      <c r="AI28" s="70">
        <f t="shared" si="0"/>
        <v>6</v>
      </c>
      <c r="AJ28" s="127"/>
      <c r="AK28" s="162"/>
      <c r="AL28" s="45"/>
      <c r="AM28" s="180"/>
      <c r="AN28" s="217"/>
      <c r="AO28" s="217"/>
      <c r="AP28" s="217"/>
      <c r="AQ28" s="217"/>
      <c r="AR28" s="217"/>
      <c r="AS28" s="217"/>
      <c r="AT28" s="217"/>
      <c r="AU28" s="217"/>
      <c r="AV28" s="180"/>
      <c r="AW28" s="45"/>
      <c r="AX28" s="162"/>
      <c r="AY28" s="130"/>
      <c r="BA28" s="214"/>
      <c r="BB28" s="162"/>
      <c r="BC28" s="121"/>
      <c r="BD28" s="121"/>
      <c r="BE28" s="121"/>
      <c r="BF28" s="121"/>
      <c r="BG28" s="121"/>
      <c r="BH28" s="121"/>
      <c r="BI28" s="121"/>
      <c r="BJ28" s="121"/>
      <c r="BK28" s="121"/>
      <c r="BL28" s="121"/>
      <c r="BM28" s="121"/>
      <c r="BN28" s="121"/>
      <c r="BO28" s="162"/>
      <c r="BP28" s="209"/>
    </row>
    <row r="29" spans="2:68" x14ac:dyDescent="0.3">
      <c r="B29" s="127"/>
      <c r="C29" s="128"/>
      <c r="D29" s="199"/>
      <c r="E29" s="162"/>
      <c r="F29" s="162"/>
      <c r="G29" s="162"/>
      <c r="H29" s="162"/>
      <c r="I29" s="162"/>
      <c r="J29" s="162"/>
      <c r="K29" s="162"/>
      <c r="L29" s="162"/>
      <c r="M29" s="162"/>
      <c r="N29" s="162"/>
      <c r="O29" s="199"/>
      <c r="P29" s="128"/>
      <c r="Q29" s="130"/>
      <c r="S29" s="127"/>
      <c r="T29" s="128"/>
      <c r="U29" s="199"/>
      <c r="V29" s="152"/>
      <c r="W29" s="152"/>
      <c r="X29" s="18"/>
      <c r="Y29" s="139"/>
      <c r="Z29" s="139"/>
      <c r="AA29" s="139"/>
      <c r="AB29" s="139"/>
      <c r="AC29" s="18"/>
      <c r="AD29" s="152"/>
      <c r="AE29" s="152"/>
      <c r="AF29" s="199"/>
      <c r="AG29" s="128"/>
      <c r="AH29" s="130"/>
      <c r="AI29" s="70">
        <f t="shared" si="0"/>
        <v>5</v>
      </c>
      <c r="AJ29" s="127"/>
      <c r="AK29" s="162"/>
      <c r="AL29" s="45"/>
      <c r="AM29" s="180"/>
      <c r="AN29" s="217"/>
      <c r="AO29" s="217"/>
      <c r="AP29" s="217"/>
      <c r="AQ29" s="217"/>
      <c r="AR29" s="217"/>
      <c r="AS29" s="217"/>
      <c r="AT29" s="217"/>
      <c r="AU29" s="217"/>
      <c r="AV29" s="180"/>
      <c r="AW29" s="45"/>
      <c r="AX29" s="162"/>
      <c r="AY29" s="130"/>
      <c r="BA29" s="214"/>
      <c r="BB29" s="162"/>
      <c r="BC29" s="121"/>
      <c r="BD29" s="121"/>
      <c r="BE29" s="121"/>
      <c r="BF29" s="121"/>
      <c r="BG29" s="121"/>
      <c r="BH29" s="121"/>
      <c r="BI29" s="121"/>
      <c r="BJ29" s="121"/>
      <c r="BK29" s="121"/>
      <c r="BL29" s="121"/>
      <c r="BM29" s="121"/>
      <c r="BN29" s="121"/>
      <c r="BO29" s="162"/>
      <c r="BP29" s="209"/>
    </row>
    <row r="30" spans="2:68" x14ac:dyDescent="0.3">
      <c r="B30" s="127"/>
      <c r="C30" s="128"/>
      <c r="D30" s="128"/>
      <c r="E30" s="199"/>
      <c r="F30" s="162"/>
      <c r="G30" s="162"/>
      <c r="H30" s="162"/>
      <c r="I30" s="162"/>
      <c r="J30" s="162"/>
      <c r="K30" s="162"/>
      <c r="L30" s="162"/>
      <c r="M30" s="162"/>
      <c r="N30" s="199"/>
      <c r="O30" s="128"/>
      <c r="P30" s="128"/>
      <c r="Q30" s="130"/>
      <c r="S30" s="127"/>
      <c r="T30" s="128"/>
      <c r="U30" s="128"/>
      <c r="V30" s="199"/>
      <c r="W30" s="152"/>
      <c r="X30" s="152"/>
      <c r="Y30" s="18"/>
      <c r="Z30" s="18"/>
      <c r="AA30" s="18"/>
      <c r="AB30" s="18"/>
      <c r="AC30" s="152"/>
      <c r="AD30" s="152"/>
      <c r="AE30" s="199"/>
      <c r="AF30" s="128"/>
      <c r="AG30" s="128"/>
      <c r="AH30" s="130"/>
      <c r="AI30" s="70">
        <f t="shared" si="0"/>
        <v>4</v>
      </c>
      <c r="AJ30" s="127"/>
      <c r="AK30" s="128"/>
      <c r="AL30" s="162"/>
      <c r="AM30" s="180"/>
      <c r="AN30" s="217"/>
      <c r="AO30" s="180"/>
      <c r="AP30" s="217"/>
      <c r="AQ30" s="180"/>
      <c r="AR30" s="180"/>
      <c r="AS30" s="217"/>
      <c r="AT30" s="180"/>
      <c r="AU30" s="217"/>
      <c r="AV30" s="180"/>
      <c r="AW30" s="162"/>
      <c r="AX30" s="128"/>
      <c r="AY30" s="130"/>
      <c r="BA30" s="127"/>
      <c r="BB30" s="128"/>
      <c r="BC30" s="128"/>
      <c r="BD30" s="128"/>
      <c r="BE30" s="128"/>
      <c r="BF30" s="128"/>
      <c r="BG30" s="128"/>
      <c r="BH30" s="128"/>
      <c r="BI30" s="128"/>
      <c r="BJ30" s="128"/>
      <c r="BK30" s="128"/>
      <c r="BL30" s="128"/>
      <c r="BM30" s="128"/>
      <c r="BN30" s="128"/>
      <c r="BO30" s="128"/>
      <c r="BP30" s="130"/>
    </row>
    <row r="31" spans="2:68" x14ac:dyDescent="0.3">
      <c r="B31" s="127"/>
      <c r="C31" s="128"/>
      <c r="D31" s="128"/>
      <c r="E31" s="199"/>
      <c r="F31" s="199"/>
      <c r="G31" s="162"/>
      <c r="H31" s="162"/>
      <c r="I31" s="162"/>
      <c r="J31" s="162"/>
      <c r="K31" s="162"/>
      <c r="L31" s="162"/>
      <c r="M31" s="199"/>
      <c r="N31" s="199"/>
      <c r="O31" s="128"/>
      <c r="P31" s="128"/>
      <c r="Q31" s="130"/>
      <c r="S31" s="127"/>
      <c r="T31" s="128"/>
      <c r="U31" s="128"/>
      <c r="V31" s="199"/>
      <c r="W31" s="199"/>
      <c r="X31" s="152"/>
      <c r="Y31" s="152"/>
      <c r="Z31" s="152"/>
      <c r="AA31" s="152"/>
      <c r="AB31" s="152"/>
      <c r="AC31" s="152"/>
      <c r="AD31" s="199"/>
      <c r="AE31" s="199"/>
      <c r="AF31" s="128"/>
      <c r="AG31" s="128"/>
      <c r="AH31" s="130"/>
      <c r="AI31" s="70">
        <f t="shared" si="0"/>
        <v>3</v>
      </c>
      <c r="AJ31" s="127"/>
      <c r="AK31" s="128"/>
      <c r="AL31" s="128"/>
      <c r="AM31" s="162"/>
      <c r="AN31" s="217"/>
      <c r="AO31" s="217"/>
      <c r="AP31" s="217"/>
      <c r="AQ31" s="217"/>
      <c r="AR31" s="217"/>
      <c r="AS31" s="217"/>
      <c r="AT31" s="217"/>
      <c r="AU31" s="217"/>
      <c r="AV31" s="162"/>
      <c r="AW31" s="128"/>
      <c r="AX31" s="128"/>
      <c r="AY31" s="130"/>
      <c r="BA31" s="127"/>
      <c r="BB31" s="128"/>
      <c r="BC31" s="128"/>
      <c r="BD31" s="128"/>
      <c r="BE31" s="128"/>
      <c r="BF31" s="128"/>
      <c r="BG31" s="128"/>
      <c r="BH31" s="128"/>
      <c r="BI31" s="128"/>
      <c r="BJ31" s="128"/>
      <c r="BK31" s="128"/>
      <c r="BL31" s="128"/>
      <c r="BM31" s="128"/>
      <c r="BN31" s="128"/>
      <c r="BO31" s="128"/>
      <c r="BP31" s="130"/>
    </row>
    <row r="32" spans="2:68" x14ac:dyDescent="0.3">
      <c r="B32" s="127"/>
      <c r="C32" s="128"/>
      <c r="D32" s="128"/>
      <c r="E32" s="128"/>
      <c r="F32" s="128"/>
      <c r="G32" s="199"/>
      <c r="H32" s="199"/>
      <c r="I32" s="199"/>
      <c r="J32" s="199"/>
      <c r="K32" s="199"/>
      <c r="L32" s="199"/>
      <c r="M32" s="128"/>
      <c r="N32" s="128"/>
      <c r="O32" s="128"/>
      <c r="P32" s="128"/>
      <c r="Q32" s="130"/>
      <c r="S32" s="127"/>
      <c r="T32" s="128"/>
      <c r="U32" s="128"/>
      <c r="V32" s="128"/>
      <c r="W32" s="128"/>
      <c r="X32" s="199"/>
      <c r="Y32" s="199"/>
      <c r="Z32" s="199"/>
      <c r="AA32" s="199"/>
      <c r="AB32" s="199"/>
      <c r="AC32" s="199"/>
      <c r="AD32" s="128"/>
      <c r="AE32" s="128"/>
      <c r="AF32" s="128"/>
      <c r="AG32" s="128"/>
      <c r="AH32" s="130"/>
      <c r="AI32" s="70">
        <f t="shared" si="0"/>
        <v>2</v>
      </c>
      <c r="AJ32" s="127"/>
      <c r="AK32" s="128"/>
      <c r="AL32" s="128"/>
      <c r="AM32" s="128"/>
      <c r="AN32" s="162"/>
      <c r="AO32" s="45"/>
      <c r="AP32" s="45"/>
      <c r="AQ32" s="45"/>
      <c r="AR32" s="45"/>
      <c r="AS32" s="45"/>
      <c r="AT32" s="45"/>
      <c r="AU32" s="162"/>
      <c r="AV32" s="128"/>
      <c r="AW32" s="128"/>
      <c r="AX32" s="128"/>
      <c r="AY32" s="130"/>
      <c r="BA32" s="127"/>
      <c r="BB32" s="128"/>
      <c r="BC32" s="128"/>
      <c r="BD32" s="128"/>
      <c r="BE32" s="128"/>
      <c r="BF32" s="128"/>
      <c r="BG32" s="128"/>
      <c r="BH32" s="128"/>
      <c r="BI32" s="128"/>
      <c r="BJ32" s="128"/>
      <c r="BK32" s="128"/>
      <c r="BL32" s="128"/>
      <c r="BM32" s="128"/>
      <c r="BN32" s="128"/>
      <c r="BO32" s="128"/>
      <c r="BP32" s="130"/>
    </row>
    <row r="33" spans="1:68" x14ac:dyDescent="0.3">
      <c r="B33" s="127"/>
      <c r="C33" s="128"/>
      <c r="D33" s="128"/>
      <c r="E33" s="128"/>
      <c r="F33" s="128"/>
      <c r="G33" s="128"/>
      <c r="H33" s="128"/>
      <c r="I33" s="128"/>
      <c r="J33" s="128"/>
      <c r="K33" s="128"/>
      <c r="L33" s="128"/>
      <c r="M33" s="128"/>
      <c r="N33" s="128"/>
      <c r="O33" s="128"/>
      <c r="P33" s="128"/>
      <c r="Q33" s="130"/>
      <c r="S33" s="127"/>
      <c r="T33" s="128"/>
      <c r="U33" s="128"/>
      <c r="V33" s="128"/>
      <c r="W33" s="128"/>
      <c r="X33" s="128"/>
      <c r="Y33" s="128"/>
      <c r="Z33" s="128"/>
      <c r="AA33" s="128"/>
      <c r="AB33" s="128"/>
      <c r="AC33" s="128"/>
      <c r="AD33" s="128"/>
      <c r="AE33" s="128"/>
      <c r="AF33" s="128"/>
      <c r="AG33" s="128"/>
      <c r="AH33" s="130"/>
      <c r="AI33" s="70">
        <f>+AI34+1</f>
        <v>1</v>
      </c>
      <c r="AJ33" s="127"/>
      <c r="AK33" s="128"/>
      <c r="AL33" s="128"/>
      <c r="AM33" s="128"/>
      <c r="AN33" s="128"/>
      <c r="AO33" s="162"/>
      <c r="AP33" s="162"/>
      <c r="AQ33" s="162"/>
      <c r="AR33" s="162"/>
      <c r="AS33" s="162"/>
      <c r="AT33" s="162"/>
      <c r="AU33" s="128"/>
      <c r="AV33" s="128"/>
      <c r="AW33" s="128"/>
      <c r="AX33" s="128"/>
      <c r="AY33" s="130"/>
      <c r="BA33" s="127"/>
      <c r="BB33" s="128"/>
      <c r="BC33" s="128"/>
      <c r="BD33" s="128"/>
      <c r="BE33" s="128"/>
      <c r="BF33" s="128"/>
      <c r="BG33" s="128"/>
      <c r="BH33" s="128"/>
      <c r="BI33" s="128"/>
      <c r="BJ33" s="128"/>
      <c r="BK33" s="128"/>
      <c r="BL33" s="128"/>
      <c r="BM33" s="128"/>
      <c r="BN33" s="128"/>
      <c r="BO33" s="128"/>
      <c r="BP33" s="130"/>
    </row>
    <row r="34" spans="1:68" x14ac:dyDescent="0.3">
      <c r="B34" s="206"/>
      <c r="C34" s="129"/>
      <c r="D34" s="129"/>
      <c r="E34" s="129"/>
      <c r="F34" s="129"/>
      <c r="G34" s="129"/>
      <c r="H34" s="129"/>
      <c r="I34" s="129"/>
      <c r="J34" s="129"/>
      <c r="K34" s="129"/>
      <c r="L34" s="129"/>
      <c r="M34" s="129"/>
      <c r="N34" s="129"/>
      <c r="O34" s="129"/>
      <c r="P34" s="129"/>
      <c r="Q34" s="207"/>
      <c r="S34" s="206"/>
      <c r="T34" s="129"/>
      <c r="U34" s="129"/>
      <c r="V34" s="129"/>
      <c r="W34" s="129"/>
      <c r="X34" s="129"/>
      <c r="Y34" s="129"/>
      <c r="Z34" s="129"/>
      <c r="AA34" s="129"/>
      <c r="AB34" s="129"/>
      <c r="AC34" s="129"/>
      <c r="AD34" s="129"/>
      <c r="AE34" s="129"/>
      <c r="AF34" s="129"/>
      <c r="AG34" s="129"/>
      <c r="AH34" s="207"/>
      <c r="AI34" s="70">
        <v>0</v>
      </c>
      <c r="AJ34" s="206"/>
      <c r="AK34" s="129"/>
      <c r="AL34" s="129"/>
      <c r="AM34" s="129"/>
      <c r="AN34" s="129"/>
      <c r="AO34" s="129"/>
      <c r="AP34" s="129"/>
      <c r="AQ34" s="129"/>
      <c r="AR34" s="129"/>
      <c r="AS34" s="129"/>
      <c r="AT34" s="129"/>
      <c r="AU34" s="129"/>
      <c r="AV34" s="129"/>
      <c r="AW34" s="129"/>
      <c r="AX34" s="129"/>
      <c r="AY34" s="207"/>
      <c r="BA34" s="206"/>
      <c r="BB34" s="129"/>
      <c r="BC34" s="129"/>
      <c r="BD34" s="129"/>
      <c r="BE34" s="129"/>
      <c r="BF34" s="129"/>
      <c r="BG34" s="129"/>
      <c r="BH34" s="129"/>
      <c r="BI34" s="129"/>
      <c r="BJ34" s="129"/>
      <c r="BK34" s="129"/>
      <c r="BL34" s="129"/>
      <c r="BM34" s="129"/>
      <c r="BN34" s="129"/>
      <c r="BO34" s="129"/>
      <c r="BP34" s="207"/>
    </row>
    <row r="35" spans="1:68" x14ac:dyDescent="0.3">
      <c r="AJ35" s="70">
        <v>0</v>
      </c>
      <c r="AK35" s="70">
        <f>AJ35+1</f>
        <v>1</v>
      </c>
      <c r="AL35" s="70">
        <f t="shared" ref="AL35" si="1">AK35+1</f>
        <v>2</v>
      </c>
      <c r="AM35" s="70">
        <f t="shared" ref="AM35" si="2">AL35+1</f>
        <v>3</v>
      </c>
      <c r="AN35" s="70">
        <f t="shared" ref="AN35" si="3">AM35+1</f>
        <v>4</v>
      </c>
      <c r="AO35" s="70">
        <f t="shared" ref="AO35" si="4">AN35+1</f>
        <v>5</v>
      </c>
      <c r="AP35" s="70">
        <f t="shared" ref="AP35" si="5">AO35+1</f>
        <v>6</v>
      </c>
      <c r="AQ35" s="70">
        <f t="shared" ref="AQ35" si="6">AP35+1</f>
        <v>7</v>
      </c>
      <c r="AR35" s="70">
        <f t="shared" ref="AR35" si="7">AQ35+1</f>
        <v>8</v>
      </c>
      <c r="AS35" s="70">
        <f t="shared" ref="AS35" si="8">AR35+1</f>
        <v>9</v>
      </c>
      <c r="AT35" s="70">
        <f t="shared" ref="AT35" si="9">AS35+1</f>
        <v>10</v>
      </c>
      <c r="AU35" s="70">
        <f t="shared" ref="AU35" si="10">AT35+1</f>
        <v>11</v>
      </c>
      <c r="AV35" s="70">
        <f t="shared" ref="AV35" si="11">AU35+1</f>
        <v>12</v>
      </c>
      <c r="AW35" s="70">
        <f t="shared" ref="AW35" si="12">AV35+1</f>
        <v>13</v>
      </c>
      <c r="AX35" s="70">
        <f t="shared" ref="AX35" si="13">AW35+1</f>
        <v>14</v>
      </c>
      <c r="AY35" s="70">
        <f t="shared" ref="AY35" si="14">AX35+1</f>
        <v>15</v>
      </c>
    </row>
    <row r="36" spans="1:68" x14ac:dyDescent="0.3">
      <c r="A36" s="70">
        <f t="shared" ref="A36:A49" si="15">+A37+1</f>
        <v>15</v>
      </c>
      <c r="B36" s="204"/>
      <c r="C36" s="131"/>
      <c r="D36" s="131"/>
      <c r="E36" s="131"/>
      <c r="F36" s="131"/>
      <c r="G36" s="131"/>
      <c r="H36" s="131"/>
      <c r="I36" s="131"/>
      <c r="J36" s="131"/>
      <c r="K36" s="131"/>
      <c r="L36" s="131"/>
      <c r="M36" s="131"/>
      <c r="N36" s="131"/>
      <c r="O36" s="131"/>
      <c r="P36" s="131"/>
      <c r="Q36" s="205"/>
      <c r="S36" s="204"/>
      <c r="T36" s="131"/>
      <c r="U36" s="131"/>
      <c r="V36" s="131"/>
      <c r="W36" s="131"/>
      <c r="X36" s="131"/>
      <c r="Y36" s="131"/>
      <c r="Z36" s="131"/>
      <c r="AA36" s="131"/>
      <c r="AB36" s="131"/>
      <c r="AC36" s="131"/>
      <c r="AD36" s="131"/>
      <c r="AE36" s="131"/>
      <c r="AF36" s="131"/>
      <c r="AG36" s="131"/>
      <c r="AH36" s="205"/>
      <c r="AI36" s="70">
        <f t="shared" ref="AI36:AI49" si="16">+AI37+1</f>
        <v>15</v>
      </c>
      <c r="AJ36" s="215"/>
      <c r="AK36" s="119"/>
      <c r="AL36" s="119"/>
      <c r="AM36" s="208"/>
      <c r="AN36" s="208"/>
      <c r="AO36" s="119"/>
      <c r="AP36" s="119"/>
      <c r="AQ36" s="208"/>
      <c r="AR36" s="208"/>
      <c r="AS36" s="119"/>
      <c r="AT36" s="119"/>
      <c r="AU36" s="208"/>
      <c r="AV36" s="208"/>
      <c r="AW36" s="119"/>
      <c r="AX36" s="119"/>
      <c r="AY36" s="210"/>
    </row>
    <row r="37" spans="1:68" x14ac:dyDescent="0.3">
      <c r="A37" s="70">
        <f t="shared" si="15"/>
        <v>14</v>
      </c>
      <c r="B37" s="127"/>
      <c r="C37" s="128"/>
      <c r="D37" s="128"/>
      <c r="E37" s="128"/>
      <c r="F37" s="128"/>
      <c r="G37" s="162"/>
      <c r="H37" s="162"/>
      <c r="I37" s="162"/>
      <c r="J37" s="162"/>
      <c r="K37" s="162"/>
      <c r="L37" s="162"/>
      <c r="M37" s="128"/>
      <c r="N37" s="128"/>
      <c r="O37" s="128"/>
      <c r="P37" s="128"/>
      <c r="Q37" s="130"/>
      <c r="S37" s="127"/>
      <c r="T37" s="128"/>
      <c r="U37" s="128"/>
      <c r="V37" s="128"/>
      <c r="W37" s="128"/>
      <c r="X37" s="162"/>
      <c r="Y37" s="162"/>
      <c r="Z37" s="162"/>
      <c r="AA37" s="162"/>
      <c r="AB37" s="162"/>
      <c r="AC37" s="162"/>
      <c r="AD37" s="128"/>
      <c r="AE37" s="128"/>
      <c r="AF37" s="128"/>
      <c r="AG37" s="128"/>
      <c r="AH37" s="130"/>
      <c r="AI37" s="70">
        <f t="shared" si="16"/>
        <v>14</v>
      </c>
      <c r="AJ37" s="120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23"/>
    </row>
    <row r="38" spans="1:68" x14ac:dyDescent="0.3">
      <c r="A38" s="70">
        <f t="shared" si="15"/>
        <v>13</v>
      </c>
      <c r="B38" s="127"/>
      <c r="C38" s="128"/>
      <c r="D38" s="128"/>
      <c r="E38" s="128"/>
      <c r="F38" s="162"/>
      <c r="G38" s="128"/>
      <c r="H38" s="128"/>
      <c r="I38" s="128"/>
      <c r="J38" s="128"/>
      <c r="K38" s="128"/>
      <c r="L38" s="128"/>
      <c r="M38" s="162"/>
      <c r="N38" s="128"/>
      <c r="O38" s="128"/>
      <c r="P38" s="128"/>
      <c r="Q38" s="130"/>
      <c r="S38" s="127"/>
      <c r="T38" s="128"/>
      <c r="U38" s="128"/>
      <c r="V38" s="128"/>
      <c r="W38" s="162"/>
      <c r="X38" s="128"/>
      <c r="Y38" s="128"/>
      <c r="Z38" s="128"/>
      <c r="AA38" s="128"/>
      <c r="AB38" s="128"/>
      <c r="AC38" s="128"/>
      <c r="AD38" s="162"/>
      <c r="AE38" s="128"/>
      <c r="AF38" s="128"/>
      <c r="AG38" s="128"/>
      <c r="AH38" s="130"/>
      <c r="AI38" s="70">
        <f t="shared" si="16"/>
        <v>13</v>
      </c>
      <c r="AJ38" s="120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23"/>
    </row>
    <row r="39" spans="1:68" x14ac:dyDescent="0.3">
      <c r="A39" s="70">
        <f t="shared" si="15"/>
        <v>12</v>
      </c>
      <c r="B39" s="127"/>
      <c r="C39" s="128"/>
      <c r="D39" s="128"/>
      <c r="E39" s="162"/>
      <c r="F39" s="128"/>
      <c r="G39" s="128"/>
      <c r="H39" s="128"/>
      <c r="I39" s="128"/>
      <c r="J39" s="128"/>
      <c r="K39" s="128"/>
      <c r="L39" s="128"/>
      <c r="M39" s="128"/>
      <c r="N39" s="162"/>
      <c r="O39" s="128"/>
      <c r="P39" s="128"/>
      <c r="Q39" s="130"/>
      <c r="S39" s="127"/>
      <c r="T39" s="128"/>
      <c r="U39" s="128"/>
      <c r="V39" s="162"/>
      <c r="W39" s="128"/>
      <c r="X39" s="128"/>
      <c r="Y39" s="128"/>
      <c r="Z39" s="128"/>
      <c r="AA39" s="128"/>
      <c r="AB39" s="128"/>
      <c r="AC39" s="128"/>
      <c r="AD39" s="128"/>
      <c r="AE39" s="162"/>
      <c r="AF39" s="128"/>
      <c r="AG39" s="128"/>
      <c r="AH39" s="130"/>
      <c r="AI39" s="70">
        <f t="shared" si="16"/>
        <v>12</v>
      </c>
      <c r="AJ39" s="214"/>
      <c r="AK39" s="17"/>
      <c r="AL39" s="17"/>
      <c r="AM39" s="199"/>
      <c r="AN39" s="199"/>
      <c r="AO39" s="17"/>
      <c r="AP39" s="17"/>
      <c r="AQ39" s="199"/>
      <c r="AR39" s="199"/>
      <c r="AS39" s="17"/>
      <c r="AT39" s="17"/>
      <c r="AU39" s="199"/>
      <c r="AV39" s="199"/>
      <c r="AW39" s="17"/>
      <c r="AX39" s="17"/>
      <c r="AY39" s="209"/>
    </row>
    <row r="40" spans="1:68" x14ac:dyDescent="0.3">
      <c r="A40" s="70">
        <f t="shared" si="15"/>
        <v>11</v>
      </c>
      <c r="B40" s="127"/>
      <c r="C40" s="128"/>
      <c r="D40" s="162"/>
      <c r="E40" s="128"/>
      <c r="F40" s="128"/>
      <c r="G40" s="128"/>
      <c r="H40" s="128"/>
      <c r="I40" s="128"/>
      <c r="J40" s="128"/>
      <c r="K40" s="128"/>
      <c r="L40" s="128"/>
      <c r="M40" s="128"/>
      <c r="N40" s="128"/>
      <c r="O40" s="162"/>
      <c r="P40" s="128"/>
      <c r="Q40" s="130"/>
      <c r="S40" s="127"/>
      <c r="T40" s="128"/>
      <c r="U40" s="162"/>
      <c r="V40" s="128"/>
      <c r="W40" s="128"/>
      <c r="X40" s="128"/>
      <c r="Y40" s="128"/>
      <c r="Z40" s="128"/>
      <c r="AA40" s="128"/>
      <c r="AB40" s="128"/>
      <c r="AC40" s="128"/>
      <c r="AD40" s="128"/>
      <c r="AE40" s="128"/>
      <c r="AF40" s="162"/>
      <c r="AG40" s="128"/>
      <c r="AH40" s="130"/>
      <c r="AI40" s="70">
        <f t="shared" si="16"/>
        <v>11</v>
      </c>
      <c r="AJ40" s="214"/>
      <c r="AK40" s="17"/>
      <c r="AL40" s="17"/>
      <c r="AM40" s="199"/>
      <c r="AN40" s="199"/>
      <c r="AO40" s="17"/>
      <c r="AP40" s="17"/>
      <c r="AQ40" s="199"/>
      <c r="AR40" s="199"/>
      <c r="AS40" s="17"/>
      <c r="AT40" s="17"/>
      <c r="AU40" s="199"/>
      <c r="AV40" s="199"/>
      <c r="AW40" s="17"/>
      <c r="AX40" s="17"/>
      <c r="AY40" s="209"/>
    </row>
    <row r="41" spans="1:68" x14ac:dyDescent="0.3">
      <c r="A41" s="70">
        <f t="shared" si="15"/>
        <v>10</v>
      </c>
      <c r="B41" s="127"/>
      <c r="C41" s="162"/>
      <c r="D41" s="128"/>
      <c r="E41" s="128"/>
      <c r="F41" s="128"/>
      <c r="G41" s="193"/>
      <c r="H41" s="128"/>
      <c r="I41" s="128"/>
      <c r="J41" s="128"/>
      <c r="K41" s="128"/>
      <c r="L41" s="193"/>
      <c r="M41" s="128"/>
      <c r="N41" s="128"/>
      <c r="O41" s="128"/>
      <c r="P41" s="162"/>
      <c r="Q41" s="130"/>
      <c r="S41" s="127"/>
      <c r="T41" s="162"/>
      <c r="U41" s="128"/>
      <c r="V41" s="128"/>
      <c r="W41" s="128"/>
      <c r="X41" s="193"/>
      <c r="Y41" s="128"/>
      <c r="Z41" s="128"/>
      <c r="AA41" s="128"/>
      <c r="AB41" s="128"/>
      <c r="AC41" s="193"/>
      <c r="AD41" s="128"/>
      <c r="AE41" s="128"/>
      <c r="AF41" s="128"/>
      <c r="AG41" s="162"/>
      <c r="AH41" s="130"/>
      <c r="AI41" s="70">
        <f t="shared" si="16"/>
        <v>10</v>
      </c>
      <c r="AJ41" s="120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23"/>
    </row>
    <row r="42" spans="1:68" x14ac:dyDescent="0.3">
      <c r="A42" s="70">
        <f t="shared" si="15"/>
        <v>9</v>
      </c>
      <c r="B42" s="127"/>
      <c r="C42" s="162"/>
      <c r="D42" s="128"/>
      <c r="E42" s="128"/>
      <c r="F42" s="128"/>
      <c r="G42" s="128"/>
      <c r="H42" s="128"/>
      <c r="I42" s="128"/>
      <c r="J42" s="128"/>
      <c r="K42" s="128"/>
      <c r="L42" s="128"/>
      <c r="M42" s="128"/>
      <c r="N42" s="128"/>
      <c r="O42" s="128"/>
      <c r="P42" s="162"/>
      <c r="Q42" s="130"/>
      <c r="S42" s="127"/>
      <c r="T42" s="162"/>
      <c r="U42" s="128"/>
      <c r="V42" s="128"/>
      <c r="W42" s="128"/>
      <c r="X42" s="128"/>
      <c r="Y42" s="128"/>
      <c r="Z42" s="128"/>
      <c r="AA42" s="128"/>
      <c r="AB42" s="128"/>
      <c r="AC42" s="128"/>
      <c r="AD42" s="128"/>
      <c r="AE42" s="128"/>
      <c r="AF42" s="128"/>
      <c r="AG42" s="162"/>
      <c r="AH42" s="130"/>
      <c r="AI42" s="70">
        <f t="shared" si="16"/>
        <v>9</v>
      </c>
      <c r="AJ42" s="120"/>
      <c r="AK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23"/>
    </row>
    <row r="43" spans="1:68" x14ac:dyDescent="0.3">
      <c r="A43" s="70">
        <f t="shared" si="15"/>
        <v>8</v>
      </c>
      <c r="B43" s="127"/>
      <c r="C43" s="162"/>
      <c r="D43" s="128"/>
      <c r="E43" s="128"/>
      <c r="F43" s="128"/>
      <c r="G43" s="128"/>
      <c r="H43" s="128"/>
      <c r="I43" s="128"/>
      <c r="J43" s="128"/>
      <c r="K43" s="128"/>
      <c r="L43" s="128"/>
      <c r="M43" s="128"/>
      <c r="N43" s="128"/>
      <c r="O43" s="128"/>
      <c r="P43" s="162"/>
      <c r="Q43" s="130"/>
      <c r="S43" s="127"/>
      <c r="T43" s="162"/>
      <c r="U43" s="128"/>
      <c r="V43" s="128"/>
      <c r="W43" s="128"/>
      <c r="X43" s="128"/>
      <c r="Y43" s="128"/>
      <c r="Z43" s="198"/>
      <c r="AA43" s="198"/>
      <c r="AB43" s="128"/>
      <c r="AC43" s="128"/>
      <c r="AD43" s="128"/>
      <c r="AE43" s="128"/>
      <c r="AF43" s="128"/>
      <c r="AG43" s="162"/>
      <c r="AH43" s="130"/>
      <c r="AI43" s="70">
        <f t="shared" si="16"/>
        <v>8</v>
      </c>
      <c r="AJ43" s="214"/>
      <c r="AK43" s="17"/>
      <c r="AL43" s="17"/>
      <c r="AM43" s="199"/>
      <c r="AN43" s="199"/>
      <c r="AO43" s="17"/>
      <c r="AP43" s="17"/>
      <c r="AQ43" s="199"/>
      <c r="AR43" s="199"/>
      <c r="AS43" s="17"/>
      <c r="AT43" s="17"/>
      <c r="AU43" s="199"/>
      <c r="AV43" s="199"/>
      <c r="AW43" s="17"/>
      <c r="AX43" s="17"/>
      <c r="AY43" s="209"/>
    </row>
    <row r="44" spans="1:68" x14ac:dyDescent="0.3">
      <c r="A44" s="70">
        <f t="shared" si="15"/>
        <v>7</v>
      </c>
      <c r="B44" s="127"/>
      <c r="C44" s="162"/>
      <c r="D44" s="128"/>
      <c r="E44" s="128"/>
      <c r="F44" s="128"/>
      <c r="G44" s="128"/>
      <c r="H44" s="128"/>
      <c r="I44" s="128"/>
      <c r="J44" s="128"/>
      <c r="K44" s="128"/>
      <c r="L44" s="128"/>
      <c r="M44" s="128"/>
      <c r="N44" s="128"/>
      <c r="O44" s="128"/>
      <c r="P44" s="162"/>
      <c r="Q44" s="130"/>
      <c r="S44" s="127"/>
      <c r="T44" s="162"/>
      <c r="U44" s="128"/>
      <c r="V44" s="128"/>
      <c r="W44" s="128"/>
      <c r="X44" s="128"/>
      <c r="Y44" s="128"/>
      <c r="Z44" s="198"/>
      <c r="AA44" s="198"/>
      <c r="AB44" s="128"/>
      <c r="AC44" s="128"/>
      <c r="AD44" s="128"/>
      <c r="AE44" s="128"/>
      <c r="AF44" s="128"/>
      <c r="AG44" s="162"/>
      <c r="AH44" s="130"/>
      <c r="AI44" s="70">
        <f t="shared" si="16"/>
        <v>7</v>
      </c>
      <c r="AJ44" s="214"/>
      <c r="AK44" s="17"/>
      <c r="AL44" s="17"/>
      <c r="AM44" s="199"/>
      <c r="AN44" s="199"/>
      <c r="AO44" s="17"/>
      <c r="AP44" s="17"/>
      <c r="AQ44" s="199"/>
      <c r="AR44" s="199"/>
      <c r="AS44" s="17"/>
      <c r="AT44" s="17"/>
      <c r="AU44" s="199"/>
      <c r="AV44" s="199"/>
      <c r="AW44" s="17"/>
      <c r="AX44" s="17"/>
      <c r="AY44" s="209"/>
    </row>
    <row r="45" spans="1:68" x14ac:dyDescent="0.3">
      <c r="A45" s="70">
        <f t="shared" si="15"/>
        <v>6</v>
      </c>
      <c r="B45" s="127"/>
      <c r="C45" s="162"/>
      <c r="D45" s="128"/>
      <c r="E45" s="128"/>
      <c r="F45" s="128"/>
      <c r="G45" s="128"/>
      <c r="H45" s="128"/>
      <c r="I45" s="128"/>
      <c r="J45" s="128"/>
      <c r="K45" s="128"/>
      <c r="L45" s="128"/>
      <c r="M45" s="128"/>
      <c r="N45" s="128"/>
      <c r="O45" s="128"/>
      <c r="P45" s="162"/>
      <c r="Q45" s="130"/>
      <c r="S45" s="127"/>
      <c r="T45" s="162"/>
      <c r="U45" s="128"/>
      <c r="V45" s="128"/>
      <c r="W45" s="128"/>
      <c r="X45" s="128"/>
      <c r="Y45" s="128"/>
      <c r="Z45" s="128"/>
      <c r="AA45" s="128"/>
      <c r="AB45" s="128"/>
      <c r="AC45" s="128"/>
      <c r="AD45" s="128"/>
      <c r="AE45" s="128"/>
      <c r="AF45" s="128"/>
      <c r="AG45" s="162"/>
      <c r="AH45" s="130"/>
      <c r="AI45" s="70">
        <f t="shared" si="16"/>
        <v>6</v>
      </c>
      <c r="AJ45" s="120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23"/>
    </row>
    <row r="46" spans="1:68" x14ac:dyDescent="0.3">
      <c r="A46" s="70">
        <f t="shared" si="15"/>
        <v>5</v>
      </c>
      <c r="B46" s="127"/>
      <c r="C46" s="162"/>
      <c r="D46" s="128"/>
      <c r="E46" s="128"/>
      <c r="F46" s="128"/>
      <c r="G46" s="193"/>
      <c r="H46" s="128"/>
      <c r="I46" s="128"/>
      <c r="J46" s="128"/>
      <c r="K46" s="128"/>
      <c r="L46" s="193"/>
      <c r="M46" s="128"/>
      <c r="N46" s="128"/>
      <c r="O46" s="128"/>
      <c r="P46" s="162"/>
      <c r="Q46" s="130"/>
      <c r="S46" s="127"/>
      <c r="T46" s="162"/>
      <c r="U46" s="128"/>
      <c r="V46" s="128"/>
      <c r="W46" s="128"/>
      <c r="X46" s="193"/>
      <c r="Y46" s="128"/>
      <c r="Z46" s="128"/>
      <c r="AA46" s="128"/>
      <c r="AB46" s="128"/>
      <c r="AC46" s="193"/>
      <c r="AD46" s="128"/>
      <c r="AE46" s="128"/>
      <c r="AF46" s="128"/>
      <c r="AG46" s="162"/>
      <c r="AH46" s="130"/>
      <c r="AI46" s="70">
        <f t="shared" si="16"/>
        <v>5</v>
      </c>
      <c r="AJ46" s="120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23"/>
    </row>
    <row r="47" spans="1:68" x14ac:dyDescent="0.3">
      <c r="A47" s="70">
        <f t="shared" si="15"/>
        <v>4</v>
      </c>
      <c r="B47" s="127"/>
      <c r="C47" s="128"/>
      <c r="D47" s="162"/>
      <c r="E47" s="128"/>
      <c r="F47" s="128"/>
      <c r="G47" s="128"/>
      <c r="H47" s="128"/>
      <c r="I47" s="128"/>
      <c r="J47" s="128"/>
      <c r="K47" s="128"/>
      <c r="L47" s="128"/>
      <c r="M47" s="128"/>
      <c r="N47" s="128"/>
      <c r="O47" s="162"/>
      <c r="P47" s="128"/>
      <c r="Q47" s="130"/>
      <c r="S47" s="127"/>
      <c r="T47" s="128"/>
      <c r="U47" s="162"/>
      <c r="V47" s="128"/>
      <c r="W47" s="128"/>
      <c r="X47" s="128"/>
      <c r="Y47" s="128"/>
      <c r="Z47" s="128"/>
      <c r="AA47" s="128"/>
      <c r="AB47" s="128"/>
      <c r="AC47" s="128"/>
      <c r="AD47" s="128"/>
      <c r="AE47" s="128"/>
      <c r="AF47" s="162"/>
      <c r="AG47" s="128"/>
      <c r="AH47" s="130"/>
      <c r="AI47" s="70">
        <f t="shared" si="16"/>
        <v>4</v>
      </c>
      <c r="AJ47" s="214"/>
      <c r="AK47" s="17"/>
      <c r="AL47" s="17"/>
      <c r="AM47" s="199"/>
      <c r="AN47" s="199"/>
      <c r="AO47" s="17"/>
      <c r="AP47" s="17"/>
      <c r="AQ47" s="199"/>
      <c r="AR47" s="199"/>
      <c r="AS47" s="17"/>
      <c r="AT47" s="17"/>
      <c r="AU47" s="199"/>
      <c r="AV47" s="199"/>
      <c r="AW47" s="17"/>
      <c r="AX47" s="17"/>
      <c r="AY47" s="209"/>
    </row>
    <row r="48" spans="1:68" x14ac:dyDescent="0.3">
      <c r="A48" s="70">
        <f t="shared" si="15"/>
        <v>3</v>
      </c>
      <c r="B48" s="127"/>
      <c r="C48" s="128"/>
      <c r="D48" s="128"/>
      <c r="E48" s="162"/>
      <c r="F48" s="128"/>
      <c r="G48" s="128"/>
      <c r="H48" s="128"/>
      <c r="I48" s="128"/>
      <c r="J48" s="128"/>
      <c r="K48" s="128"/>
      <c r="L48" s="128"/>
      <c r="M48" s="128"/>
      <c r="N48" s="162"/>
      <c r="O48" s="128"/>
      <c r="P48" s="128"/>
      <c r="Q48" s="130"/>
      <c r="S48" s="127"/>
      <c r="T48" s="128"/>
      <c r="U48" s="128"/>
      <c r="V48" s="162"/>
      <c r="W48" s="128"/>
      <c r="X48" s="128"/>
      <c r="Y48" s="128"/>
      <c r="Z48" s="128"/>
      <c r="AA48" s="128"/>
      <c r="AB48" s="128"/>
      <c r="AC48" s="128"/>
      <c r="AD48" s="128"/>
      <c r="AE48" s="162"/>
      <c r="AF48" s="128"/>
      <c r="AG48" s="128"/>
      <c r="AH48" s="130"/>
      <c r="AI48" s="70">
        <f t="shared" si="16"/>
        <v>3</v>
      </c>
      <c r="AJ48" s="214"/>
      <c r="AK48" s="17"/>
      <c r="AL48" s="17"/>
      <c r="AM48" s="199"/>
      <c r="AN48" s="199"/>
      <c r="AO48" s="17"/>
      <c r="AP48" s="17"/>
      <c r="AQ48" s="199"/>
      <c r="AR48" s="199"/>
      <c r="AS48" s="17"/>
      <c r="AT48" s="17"/>
      <c r="AU48" s="199"/>
      <c r="AV48" s="199"/>
      <c r="AW48" s="17"/>
      <c r="AX48" s="17"/>
      <c r="AY48" s="209"/>
    </row>
    <row r="49" spans="1:51" x14ac:dyDescent="0.3">
      <c r="A49" s="70">
        <f t="shared" si="15"/>
        <v>2</v>
      </c>
      <c r="B49" s="127"/>
      <c r="C49" s="128"/>
      <c r="D49" s="128"/>
      <c r="E49" s="128"/>
      <c r="F49" s="162"/>
      <c r="G49" s="128"/>
      <c r="H49" s="128"/>
      <c r="I49" s="128"/>
      <c r="J49" s="128"/>
      <c r="K49" s="128"/>
      <c r="L49" s="128"/>
      <c r="M49" s="162"/>
      <c r="N49" s="128"/>
      <c r="O49" s="128"/>
      <c r="P49" s="128"/>
      <c r="Q49" s="130"/>
      <c r="S49" s="127"/>
      <c r="T49" s="128"/>
      <c r="U49" s="128"/>
      <c r="V49" s="128"/>
      <c r="W49" s="162"/>
      <c r="X49" s="128"/>
      <c r="Y49" s="128"/>
      <c r="Z49" s="128"/>
      <c r="AA49" s="128"/>
      <c r="AB49" s="128"/>
      <c r="AC49" s="128"/>
      <c r="AD49" s="162"/>
      <c r="AE49" s="128"/>
      <c r="AF49" s="128"/>
      <c r="AG49" s="128"/>
      <c r="AH49" s="130"/>
      <c r="AI49" s="70">
        <f t="shared" si="16"/>
        <v>2</v>
      </c>
      <c r="AJ49" s="120"/>
      <c r="AK49" s="17"/>
      <c r="AL49" s="17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23"/>
    </row>
    <row r="50" spans="1:51" x14ac:dyDescent="0.3">
      <c r="A50" s="70">
        <f>+A51+1</f>
        <v>1</v>
      </c>
      <c r="B50" s="127"/>
      <c r="C50" s="128"/>
      <c r="D50" s="128"/>
      <c r="E50" s="128"/>
      <c r="F50" s="128"/>
      <c r="G50" s="162"/>
      <c r="H50" s="162"/>
      <c r="I50" s="162"/>
      <c r="J50" s="162"/>
      <c r="K50" s="162"/>
      <c r="L50" s="162"/>
      <c r="M50" s="128"/>
      <c r="N50" s="128"/>
      <c r="O50" s="128"/>
      <c r="P50" s="128"/>
      <c r="Q50" s="130"/>
      <c r="S50" s="127"/>
      <c r="T50" s="128"/>
      <c r="U50" s="128"/>
      <c r="V50" s="128"/>
      <c r="W50" s="128"/>
      <c r="X50" s="162"/>
      <c r="Y50" s="162"/>
      <c r="Z50" s="162"/>
      <c r="AA50" s="162"/>
      <c r="AB50" s="162"/>
      <c r="AC50" s="162"/>
      <c r="AD50" s="128"/>
      <c r="AE50" s="128"/>
      <c r="AF50" s="128"/>
      <c r="AG50" s="128"/>
      <c r="AH50" s="130"/>
      <c r="AI50" s="70">
        <f>+AI51+1</f>
        <v>1</v>
      </c>
      <c r="AJ50" s="120"/>
      <c r="AK50" s="17"/>
      <c r="AL50" s="17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23"/>
    </row>
    <row r="51" spans="1:51" x14ac:dyDescent="0.3">
      <c r="A51" s="70">
        <v>0</v>
      </c>
      <c r="B51" s="206"/>
      <c r="C51" s="129"/>
      <c r="D51" s="129"/>
      <c r="E51" s="129"/>
      <c r="F51" s="129"/>
      <c r="G51" s="129"/>
      <c r="H51" s="129"/>
      <c r="I51" s="129"/>
      <c r="J51" s="129"/>
      <c r="K51" s="129"/>
      <c r="L51" s="129"/>
      <c r="M51" s="129"/>
      <c r="N51" s="129"/>
      <c r="O51" s="129"/>
      <c r="P51" s="129"/>
      <c r="Q51" s="207"/>
      <c r="S51" s="206"/>
      <c r="T51" s="129"/>
      <c r="U51" s="129"/>
      <c r="V51" s="129"/>
      <c r="W51" s="129"/>
      <c r="X51" s="129"/>
      <c r="Y51" s="129"/>
      <c r="Z51" s="129"/>
      <c r="AA51" s="129"/>
      <c r="AB51" s="129"/>
      <c r="AC51" s="129"/>
      <c r="AD51" s="129"/>
      <c r="AE51" s="129"/>
      <c r="AF51" s="129"/>
      <c r="AG51" s="129"/>
      <c r="AH51" s="207"/>
      <c r="AI51" s="70">
        <v>0</v>
      </c>
      <c r="AJ51" s="213"/>
      <c r="AK51" s="124"/>
      <c r="AL51" s="124"/>
      <c r="AM51" s="212"/>
      <c r="AN51" s="212"/>
      <c r="AO51" s="124"/>
      <c r="AP51" s="124"/>
      <c r="AQ51" s="212"/>
      <c r="AR51" s="212"/>
      <c r="AS51" s="124"/>
      <c r="AT51" s="124"/>
      <c r="AU51" s="212"/>
      <c r="AV51" s="212"/>
      <c r="AW51" s="124"/>
      <c r="AX51" s="124"/>
      <c r="AY51" s="211"/>
    </row>
    <row r="52" spans="1:51" x14ac:dyDescent="0.3">
      <c r="B52" s="70">
        <v>0</v>
      </c>
      <c r="C52" s="70">
        <f>B52+1</f>
        <v>1</v>
      </c>
      <c r="D52" s="70">
        <f t="shared" ref="D52:Q52" si="17">C52+1</f>
        <v>2</v>
      </c>
      <c r="E52" s="70">
        <f t="shared" si="17"/>
        <v>3</v>
      </c>
      <c r="F52" s="70">
        <f t="shared" si="17"/>
        <v>4</v>
      </c>
      <c r="G52" s="70">
        <f t="shared" si="17"/>
        <v>5</v>
      </c>
      <c r="H52" s="70">
        <f t="shared" si="17"/>
        <v>6</v>
      </c>
      <c r="I52" s="70">
        <f t="shared" si="17"/>
        <v>7</v>
      </c>
      <c r="J52" s="70">
        <f t="shared" si="17"/>
        <v>8</v>
      </c>
      <c r="K52" s="70">
        <f t="shared" si="17"/>
        <v>9</v>
      </c>
      <c r="L52" s="70">
        <f t="shared" si="17"/>
        <v>10</v>
      </c>
      <c r="M52" s="70">
        <f t="shared" si="17"/>
        <v>11</v>
      </c>
      <c r="N52" s="70">
        <f t="shared" si="17"/>
        <v>12</v>
      </c>
      <c r="O52" s="70">
        <f t="shared" si="17"/>
        <v>13</v>
      </c>
      <c r="P52" s="70">
        <f t="shared" si="17"/>
        <v>14</v>
      </c>
      <c r="Q52" s="70">
        <f t="shared" si="17"/>
        <v>15</v>
      </c>
      <c r="S52" s="70">
        <v>0</v>
      </c>
      <c r="T52" s="70">
        <f>S52+1</f>
        <v>1</v>
      </c>
      <c r="U52" s="70">
        <f t="shared" ref="U52" si="18">T52+1</f>
        <v>2</v>
      </c>
      <c r="V52" s="70">
        <f t="shared" ref="V52" si="19">U52+1</f>
        <v>3</v>
      </c>
      <c r="W52" s="70">
        <f t="shared" ref="W52" si="20">V52+1</f>
        <v>4</v>
      </c>
      <c r="X52" s="70">
        <f t="shared" ref="X52" si="21">W52+1</f>
        <v>5</v>
      </c>
      <c r="Y52" s="70">
        <f t="shared" ref="Y52" si="22">X52+1</f>
        <v>6</v>
      </c>
      <c r="Z52" s="70">
        <f t="shared" ref="Z52" si="23">Y52+1</f>
        <v>7</v>
      </c>
      <c r="AA52" s="70">
        <f t="shared" ref="AA52" si="24">Z52+1</f>
        <v>8</v>
      </c>
      <c r="AB52" s="70">
        <f t="shared" ref="AB52" si="25">AA52+1</f>
        <v>9</v>
      </c>
      <c r="AC52" s="70">
        <f t="shared" ref="AC52" si="26">AB52+1</f>
        <v>10</v>
      </c>
      <c r="AD52" s="70">
        <f t="shared" ref="AD52" si="27">AC52+1</f>
        <v>11</v>
      </c>
      <c r="AE52" s="70">
        <f t="shared" ref="AE52" si="28">AD52+1</f>
        <v>12</v>
      </c>
      <c r="AF52" s="70">
        <f t="shared" ref="AF52" si="29">AE52+1</f>
        <v>13</v>
      </c>
      <c r="AG52" s="70">
        <f t="shared" ref="AG52" si="30">AF52+1</f>
        <v>14</v>
      </c>
      <c r="AH52" s="70">
        <f t="shared" ref="AH52" si="31">AG52+1</f>
        <v>15</v>
      </c>
      <c r="AJ52" s="70">
        <v>0</v>
      </c>
      <c r="AK52" s="70">
        <f>AJ52+1</f>
        <v>1</v>
      </c>
      <c r="AL52" s="70">
        <f t="shared" ref="AL52" si="32">AK52+1</f>
        <v>2</v>
      </c>
      <c r="AM52" s="70">
        <f t="shared" ref="AM52" si="33">AL52+1</f>
        <v>3</v>
      </c>
      <c r="AN52" s="70">
        <f t="shared" ref="AN52" si="34">AM52+1</f>
        <v>4</v>
      </c>
      <c r="AO52" s="70">
        <f t="shared" ref="AO52" si="35">AN52+1</f>
        <v>5</v>
      </c>
      <c r="AP52" s="70">
        <f t="shared" ref="AP52" si="36">AO52+1</f>
        <v>6</v>
      </c>
      <c r="AQ52" s="70">
        <f t="shared" ref="AQ52" si="37">AP52+1</f>
        <v>7</v>
      </c>
      <c r="AR52" s="70">
        <f t="shared" ref="AR52" si="38">AQ52+1</f>
        <v>8</v>
      </c>
      <c r="AS52" s="70">
        <f t="shared" ref="AS52" si="39">AR52+1</f>
        <v>9</v>
      </c>
      <c r="AT52" s="70">
        <f t="shared" ref="AT52" si="40">AS52+1</f>
        <v>10</v>
      </c>
      <c r="AU52" s="70">
        <f t="shared" ref="AU52" si="41">AT52+1</f>
        <v>11</v>
      </c>
      <c r="AV52" s="70">
        <f t="shared" ref="AV52" si="42">AU52+1</f>
        <v>12</v>
      </c>
      <c r="AW52" s="70">
        <f t="shared" ref="AW52" si="43">AV52+1</f>
        <v>13</v>
      </c>
      <c r="AX52" s="70">
        <f t="shared" ref="AX52" si="44">AW52+1</f>
        <v>14</v>
      </c>
      <c r="AY52" s="70">
        <f t="shared" ref="AY52" si="45">AX52+1</f>
        <v>15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Y31"/>
  <sheetViews>
    <sheetView tabSelected="1" workbookViewId="0">
      <selection activeCell="O5" sqref="O5"/>
    </sheetView>
  </sheetViews>
  <sheetFormatPr defaultColWidth="2.77734375" defaultRowHeight="14.4" x14ac:dyDescent="0.3"/>
  <cols>
    <col min="1" max="35" width="2.77734375" style="297"/>
    <col min="36" max="42" width="2.77734375" style="305"/>
    <col min="43" max="51" width="2.77734375" style="89"/>
    <col min="52" max="16384" width="2.77734375" style="297"/>
  </cols>
  <sheetData>
    <row r="2" spans="2:40" x14ac:dyDescent="0.3">
      <c r="B2" s="294"/>
      <c r="C2" s="295"/>
      <c r="D2" s="295"/>
      <c r="E2" s="295"/>
      <c r="F2" s="295"/>
      <c r="G2" s="296"/>
      <c r="H2" s="294"/>
      <c r="I2" s="295"/>
      <c r="J2" s="295"/>
      <c r="K2" s="295"/>
      <c r="L2" s="295"/>
      <c r="M2" s="296"/>
      <c r="N2" s="294"/>
      <c r="O2" s="295"/>
      <c r="P2" s="295"/>
      <c r="Q2" s="295"/>
      <c r="R2" s="295"/>
      <c r="S2" s="296"/>
      <c r="T2" s="294"/>
      <c r="U2" s="295"/>
      <c r="V2" s="295"/>
      <c r="W2" s="295"/>
      <c r="X2" s="295"/>
      <c r="Y2" s="296"/>
      <c r="Z2" s="294"/>
      <c r="AA2" s="295"/>
      <c r="AB2" s="295"/>
      <c r="AC2" s="295"/>
      <c r="AD2" s="295"/>
      <c r="AE2" s="296"/>
      <c r="AK2" s="305" t="s">
        <v>417</v>
      </c>
    </row>
    <row r="3" spans="2:40" x14ac:dyDescent="0.3">
      <c r="B3" s="298"/>
      <c r="C3" s="299"/>
      <c r="D3" s="300"/>
      <c r="E3" s="300"/>
      <c r="F3" s="299"/>
      <c r="G3" s="301"/>
      <c r="H3" s="298"/>
      <c r="I3" s="299"/>
      <c r="J3" s="300"/>
      <c r="K3" s="300"/>
      <c r="L3" s="299"/>
      <c r="M3" s="301"/>
      <c r="N3" s="298"/>
      <c r="O3" s="299"/>
      <c r="P3" s="300"/>
      <c r="Q3" s="300"/>
      <c r="R3" s="299"/>
      <c r="S3" s="301"/>
      <c r="T3" s="298"/>
      <c r="U3" s="299"/>
      <c r="V3" s="300"/>
      <c r="W3" s="300"/>
      <c r="X3" s="299"/>
      <c r="Y3" s="301"/>
      <c r="Z3" s="298"/>
      <c r="AA3" s="299"/>
      <c r="AB3" s="300"/>
      <c r="AC3" s="300"/>
      <c r="AD3" s="299"/>
      <c r="AE3" s="301"/>
      <c r="AL3" s="305" t="s">
        <v>418</v>
      </c>
    </row>
    <row r="4" spans="2:40" x14ac:dyDescent="0.3">
      <c r="B4" s="298"/>
      <c r="C4" s="300"/>
      <c r="D4" s="300"/>
      <c r="E4" s="300"/>
      <c r="F4" s="300"/>
      <c r="G4" s="301"/>
      <c r="H4" s="298"/>
      <c r="I4" s="300"/>
      <c r="J4" s="300"/>
      <c r="K4" s="300"/>
      <c r="L4" s="300"/>
      <c r="M4" s="301"/>
      <c r="N4" s="298"/>
      <c r="O4" s="300"/>
      <c r="P4" s="300"/>
      <c r="Q4" s="300"/>
      <c r="R4" s="300"/>
      <c r="S4" s="301"/>
      <c r="T4" s="298"/>
      <c r="U4" s="300"/>
      <c r="V4" s="300"/>
      <c r="W4" s="300"/>
      <c r="X4" s="300"/>
      <c r="Y4" s="301"/>
      <c r="Z4" s="298"/>
      <c r="AA4" s="300"/>
      <c r="AB4" s="300"/>
      <c r="AC4" s="300"/>
      <c r="AD4" s="300"/>
      <c r="AE4" s="301"/>
      <c r="AM4" s="305" t="s">
        <v>420</v>
      </c>
    </row>
    <row r="5" spans="2:40" x14ac:dyDescent="0.3">
      <c r="B5" s="298"/>
      <c r="C5" s="300"/>
      <c r="D5" s="300"/>
      <c r="E5" s="300"/>
      <c r="F5" s="300"/>
      <c r="G5" s="301"/>
      <c r="H5" s="298"/>
      <c r="I5" s="300"/>
      <c r="J5" s="300"/>
      <c r="K5" s="300"/>
      <c r="L5" s="300"/>
      <c r="M5" s="301"/>
      <c r="N5" s="298"/>
      <c r="O5" s="300"/>
      <c r="P5" s="300"/>
      <c r="Q5" s="300"/>
      <c r="R5" s="300"/>
      <c r="S5" s="301"/>
      <c r="T5" s="298"/>
      <c r="U5" s="300"/>
      <c r="V5" s="300"/>
      <c r="W5" s="300"/>
      <c r="X5" s="300"/>
      <c r="Y5" s="301"/>
      <c r="Z5" s="298"/>
      <c r="AA5" s="300"/>
      <c r="AB5" s="300"/>
      <c r="AC5" s="300"/>
      <c r="AD5" s="300"/>
      <c r="AE5" s="301"/>
      <c r="AN5" s="305" t="s">
        <v>419</v>
      </c>
    </row>
    <row r="6" spans="2:40" x14ac:dyDescent="0.3">
      <c r="B6" s="298"/>
      <c r="C6" s="299"/>
      <c r="D6" s="300"/>
      <c r="E6" s="300"/>
      <c r="F6" s="299"/>
      <c r="G6" s="301"/>
      <c r="H6" s="298"/>
      <c r="I6" s="299" t="s">
        <v>365</v>
      </c>
      <c r="J6" s="300" t="s">
        <v>365</v>
      </c>
      <c r="K6" s="300" t="s">
        <v>365</v>
      </c>
      <c r="L6" s="299" t="s">
        <v>365</v>
      </c>
      <c r="M6" s="301"/>
      <c r="N6" s="298" t="s">
        <v>424</v>
      </c>
      <c r="O6" s="299" t="s">
        <v>424</v>
      </c>
      <c r="P6" s="300"/>
      <c r="Q6" s="300"/>
      <c r="R6" s="299"/>
      <c r="S6" s="301"/>
      <c r="T6" s="298"/>
      <c r="U6" s="299"/>
      <c r="V6" s="300"/>
      <c r="W6" s="300"/>
      <c r="X6" s="299"/>
      <c r="Y6" s="301"/>
      <c r="Z6" s="298"/>
      <c r="AA6" s="299"/>
      <c r="AB6" s="300"/>
      <c r="AC6" s="300"/>
      <c r="AD6" s="299"/>
      <c r="AE6" s="301"/>
      <c r="AN6" s="305" t="s">
        <v>423</v>
      </c>
    </row>
    <row r="7" spans="2:40" x14ac:dyDescent="0.3">
      <c r="B7" s="302"/>
      <c r="C7" s="303"/>
      <c r="D7" s="303"/>
      <c r="E7" s="303"/>
      <c r="F7" s="303"/>
      <c r="G7" s="304"/>
      <c r="H7" s="302"/>
      <c r="I7" s="303"/>
      <c r="J7" s="303"/>
      <c r="K7" s="303"/>
      <c r="L7" s="303" t="s">
        <v>365</v>
      </c>
      <c r="M7" s="304"/>
      <c r="N7" s="302"/>
      <c r="O7" s="303" t="s">
        <v>424</v>
      </c>
      <c r="P7" s="303"/>
      <c r="Q7" s="303"/>
      <c r="R7" s="303"/>
      <c r="S7" s="304"/>
      <c r="T7" s="302"/>
      <c r="U7" s="303"/>
      <c r="V7" s="303"/>
      <c r="W7" s="303"/>
      <c r="X7" s="303"/>
      <c r="Y7" s="304"/>
      <c r="Z7" s="302"/>
      <c r="AA7" s="303"/>
      <c r="AB7" s="303"/>
      <c r="AC7" s="303"/>
      <c r="AD7" s="303"/>
      <c r="AE7" s="304"/>
      <c r="AM7" s="305" t="s">
        <v>421</v>
      </c>
    </row>
    <row r="8" spans="2:40" x14ac:dyDescent="0.3">
      <c r="B8" s="294"/>
      <c r="C8" s="295"/>
      <c r="D8" s="295"/>
      <c r="E8" s="295"/>
      <c r="F8" s="295"/>
      <c r="G8" s="296"/>
      <c r="H8" s="294"/>
      <c r="I8" s="295"/>
      <c r="J8" s="295"/>
      <c r="K8" s="295"/>
      <c r="L8" s="295" t="s">
        <v>365</v>
      </c>
      <c r="M8" s="296"/>
      <c r="N8" s="294"/>
      <c r="O8" s="295" t="s">
        <v>424</v>
      </c>
      <c r="P8" s="295"/>
      <c r="Q8" s="295"/>
      <c r="R8" s="295"/>
      <c r="S8" s="296"/>
      <c r="T8" s="294"/>
      <c r="U8" s="295"/>
      <c r="V8" s="295"/>
      <c r="W8" s="295"/>
      <c r="X8" s="295"/>
      <c r="Y8" s="296"/>
      <c r="Z8" s="294"/>
      <c r="AA8" s="295"/>
      <c r="AB8" s="295"/>
      <c r="AC8" s="295"/>
      <c r="AD8" s="295"/>
      <c r="AE8" s="296"/>
      <c r="AN8" s="305" t="s">
        <v>422</v>
      </c>
    </row>
    <row r="9" spans="2:40" x14ac:dyDescent="0.3">
      <c r="B9" s="298"/>
      <c r="C9" s="299"/>
      <c r="D9" s="300"/>
      <c r="E9" s="300"/>
      <c r="F9" s="299"/>
      <c r="G9" s="301"/>
      <c r="H9" s="298"/>
      <c r="I9" s="299" t="s">
        <v>365</v>
      </c>
      <c r="J9" s="300" t="s">
        <v>365</v>
      </c>
      <c r="K9" s="300" t="s">
        <v>365</v>
      </c>
      <c r="L9" s="299" t="s">
        <v>365</v>
      </c>
      <c r="M9" s="301"/>
      <c r="N9" s="298" t="s">
        <v>424</v>
      </c>
      <c r="O9" s="299" t="s">
        <v>424</v>
      </c>
      <c r="P9" s="300"/>
      <c r="Q9" s="300"/>
      <c r="R9" s="299"/>
      <c r="S9" s="301"/>
      <c r="T9" s="298"/>
      <c r="U9" s="299"/>
      <c r="V9" s="300"/>
      <c r="W9" s="300"/>
      <c r="X9" s="299"/>
      <c r="Y9" s="301"/>
      <c r="Z9" s="298"/>
      <c r="AA9" s="299"/>
      <c r="AB9" s="300"/>
      <c r="AC9" s="300"/>
      <c r="AD9" s="299"/>
      <c r="AE9" s="301"/>
    </row>
    <row r="10" spans="2:40" x14ac:dyDescent="0.3">
      <c r="B10" s="298"/>
      <c r="C10" s="300"/>
      <c r="D10" s="300"/>
      <c r="E10" s="300"/>
      <c r="F10" s="300"/>
      <c r="G10" s="301"/>
      <c r="H10" s="298"/>
      <c r="I10" s="300" t="s">
        <v>424</v>
      </c>
      <c r="J10" s="300"/>
      <c r="K10" s="300"/>
      <c r="L10" s="300" t="s">
        <v>365</v>
      </c>
      <c r="M10" s="301"/>
      <c r="N10" s="298"/>
      <c r="O10" s="300" t="s">
        <v>424</v>
      </c>
      <c r="P10" s="300"/>
      <c r="Q10" s="300"/>
      <c r="R10" s="300"/>
      <c r="S10" s="301"/>
      <c r="T10" s="298"/>
      <c r="U10" s="300"/>
      <c r="V10" s="300"/>
      <c r="W10" s="300"/>
      <c r="X10" s="300"/>
      <c r="Y10" s="301"/>
      <c r="Z10" s="298"/>
      <c r="AA10" s="300"/>
      <c r="AB10" s="300"/>
      <c r="AC10" s="300"/>
      <c r="AD10" s="300"/>
      <c r="AE10" s="301"/>
    </row>
    <row r="11" spans="2:40" x14ac:dyDescent="0.3">
      <c r="B11" s="298"/>
      <c r="C11" s="300"/>
      <c r="D11" s="300"/>
      <c r="E11" s="300"/>
      <c r="F11" s="300"/>
      <c r="G11" s="301"/>
      <c r="H11" s="298"/>
      <c r="I11" s="300" t="s">
        <v>424</v>
      </c>
      <c r="J11" s="300"/>
      <c r="K11" s="300"/>
      <c r="L11" s="300" t="s">
        <v>365</v>
      </c>
      <c r="M11" s="301"/>
      <c r="N11" s="298"/>
      <c r="O11" s="300" t="s">
        <v>424</v>
      </c>
      <c r="P11" s="300"/>
      <c r="Q11" s="300"/>
      <c r="R11" s="300"/>
      <c r="S11" s="301"/>
      <c r="T11" s="298"/>
      <c r="U11" s="300"/>
      <c r="V11" s="300"/>
      <c r="W11" s="300"/>
      <c r="X11" s="300"/>
      <c r="Y11" s="301"/>
      <c r="Z11" s="298"/>
      <c r="AA11" s="300"/>
      <c r="AB11" s="300"/>
      <c r="AC11" s="300"/>
      <c r="AD11" s="300"/>
      <c r="AE11" s="301"/>
    </row>
    <row r="12" spans="2:40" x14ac:dyDescent="0.3">
      <c r="B12" s="298"/>
      <c r="C12" s="299"/>
      <c r="D12" s="300"/>
      <c r="E12" s="300"/>
      <c r="F12" s="299"/>
      <c r="G12" s="301"/>
      <c r="H12" s="298"/>
      <c r="I12" s="299" t="s">
        <v>424</v>
      </c>
      <c r="J12" s="300" t="s">
        <v>424</v>
      </c>
      <c r="K12" s="300"/>
      <c r="L12" s="299" t="s">
        <v>365</v>
      </c>
      <c r="M12" s="301" t="s">
        <v>365</v>
      </c>
      <c r="N12" s="298" t="s">
        <v>365</v>
      </c>
      <c r="O12" s="299" t="s">
        <v>365</v>
      </c>
      <c r="P12" s="300"/>
      <c r="Q12" s="300" t="s">
        <v>424</v>
      </c>
      <c r="R12" s="299" t="s">
        <v>424</v>
      </c>
      <c r="S12" s="301"/>
      <c r="T12" s="298"/>
      <c r="U12" s="299"/>
      <c r="V12" s="300"/>
      <c r="W12" s="300"/>
      <c r="X12" s="299"/>
      <c r="Y12" s="301"/>
      <c r="Z12" s="298"/>
      <c r="AA12" s="299"/>
      <c r="AB12" s="300"/>
      <c r="AC12" s="300"/>
      <c r="AD12" s="299"/>
      <c r="AE12" s="301"/>
    </row>
    <row r="13" spans="2:40" x14ac:dyDescent="0.3">
      <c r="B13" s="302"/>
      <c r="C13" s="303"/>
      <c r="D13" s="303"/>
      <c r="E13" s="303"/>
      <c r="F13" s="303"/>
      <c r="G13" s="304"/>
      <c r="H13" s="302"/>
      <c r="I13" s="303" t="s">
        <v>424</v>
      </c>
      <c r="J13" s="303"/>
      <c r="K13" s="303"/>
      <c r="L13" s="303" t="s">
        <v>365</v>
      </c>
      <c r="M13" s="304"/>
      <c r="N13" s="302"/>
      <c r="O13" s="303" t="s">
        <v>365</v>
      </c>
      <c r="P13" s="303"/>
      <c r="Q13" s="303"/>
      <c r="R13" s="303"/>
      <c r="S13" s="304"/>
      <c r="T13" s="302"/>
      <c r="U13" s="303"/>
      <c r="V13" s="303"/>
      <c r="W13" s="303"/>
      <c r="X13" s="303"/>
      <c r="Y13" s="304"/>
      <c r="Z13" s="302"/>
      <c r="AA13" s="303"/>
      <c r="AB13" s="303"/>
      <c r="AC13" s="303"/>
      <c r="AD13" s="303"/>
      <c r="AE13" s="304"/>
    </row>
    <row r="14" spans="2:40" x14ac:dyDescent="0.3">
      <c r="B14" s="294"/>
      <c r="C14" s="295"/>
      <c r="D14" s="295"/>
      <c r="E14" s="295"/>
      <c r="F14" s="295"/>
      <c r="G14" s="296"/>
      <c r="H14" s="294"/>
      <c r="I14" s="295" t="s">
        <v>424</v>
      </c>
      <c r="J14" s="295"/>
      <c r="K14" s="295"/>
      <c r="L14" s="295" t="s">
        <v>365</v>
      </c>
      <c r="M14" s="296"/>
      <c r="N14" s="294"/>
      <c r="O14" s="295" t="s">
        <v>365</v>
      </c>
      <c r="P14" s="295"/>
      <c r="Q14" s="295"/>
      <c r="R14" s="295"/>
      <c r="S14" s="296"/>
      <c r="T14" s="294"/>
      <c r="U14" s="295"/>
      <c r="V14" s="295"/>
      <c r="W14" s="295"/>
      <c r="X14" s="295"/>
      <c r="Y14" s="296"/>
      <c r="Z14" s="294"/>
      <c r="AA14" s="295"/>
      <c r="AB14" s="295"/>
      <c r="AC14" s="295"/>
      <c r="AD14" s="295"/>
      <c r="AE14" s="296"/>
    </row>
    <row r="15" spans="2:40" x14ac:dyDescent="0.3">
      <c r="B15" s="298"/>
      <c r="C15" s="299"/>
      <c r="D15" s="300"/>
      <c r="E15" s="300"/>
      <c r="F15" s="299"/>
      <c r="G15" s="301"/>
      <c r="H15" s="298"/>
      <c r="I15" s="299" t="s">
        <v>424</v>
      </c>
      <c r="J15" s="300" t="s">
        <v>424</v>
      </c>
      <c r="K15" s="300"/>
      <c r="L15" s="299" t="s">
        <v>365</v>
      </c>
      <c r="M15" s="301"/>
      <c r="N15" s="298" t="s">
        <v>365</v>
      </c>
      <c r="O15" s="299" t="s">
        <v>365</v>
      </c>
      <c r="P15" s="300"/>
      <c r="Q15" s="300"/>
      <c r="R15" s="299"/>
      <c r="S15" s="301"/>
      <c r="T15" s="298"/>
      <c r="U15" s="299"/>
      <c r="V15" s="300"/>
      <c r="W15" s="300"/>
      <c r="X15" s="299"/>
      <c r="Y15" s="301"/>
      <c r="Z15" s="298"/>
      <c r="AA15" s="299"/>
      <c r="AB15" s="300"/>
      <c r="AC15" s="300"/>
      <c r="AD15" s="299"/>
      <c r="AE15" s="301"/>
    </row>
    <row r="16" spans="2:40" x14ac:dyDescent="0.3">
      <c r="B16" s="298"/>
      <c r="C16" s="300"/>
      <c r="D16" s="300"/>
      <c r="E16" s="300"/>
      <c r="F16" s="300"/>
      <c r="G16" s="301"/>
      <c r="H16" s="298"/>
      <c r="I16" s="300"/>
      <c r="J16" s="300"/>
      <c r="K16" s="300"/>
      <c r="L16" s="300"/>
      <c r="M16" s="301"/>
      <c r="N16" s="298"/>
      <c r="O16" s="300"/>
      <c r="P16" s="300"/>
      <c r="Q16" s="300"/>
      <c r="R16" s="300"/>
      <c r="S16" s="301"/>
      <c r="T16" s="298"/>
      <c r="U16" s="300"/>
      <c r="V16" s="300"/>
      <c r="W16" s="300"/>
      <c r="X16" s="300"/>
      <c r="Y16" s="301"/>
      <c r="Z16" s="298"/>
      <c r="AA16" s="300"/>
      <c r="AB16" s="300"/>
      <c r="AC16" s="300"/>
      <c r="AD16" s="300"/>
      <c r="AE16" s="301"/>
    </row>
    <row r="17" spans="2:31" x14ac:dyDescent="0.3">
      <c r="B17" s="298"/>
      <c r="C17" s="300"/>
      <c r="D17" s="300"/>
      <c r="E17" s="300"/>
      <c r="F17" s="300"/>
      <c r="G17" s="301"/>
      <c r="H17" s="298"/>
      <c r="I17" s="300"/>
      <c r="J17" s="300"/>
      <c r="K17" s="300"/>
      <c r="L17" s="300"/>
      <c r="M17" s="301"/>
      <c r="N17" s="298"/>
      <c r="O17" s="300"/>
      <c r="P17" s="300"/>
      <c r="Q17" s="300"/>
      <c r="R17" s="300"/>
      <c r="S17" s="301"/>
      <c r="T17" s="298"/>
      <c r="U17" s="300"/>
      <c r="V17" s="300"/>
      <c r="W17" s="300"/>
      <c r="X17" s="300"/>
      <c r="Y17" s="301"/>
      <c r="Z17" s="298"/>
      <c r="AA17" s="300"/>
      <c r="AB17" s="300"/>
      <c r="AC17" s="300"/>
      <c r="AD17" s="300"/>
      <c r="AE17" s="301"/>
    </row>
    <row r="18" spans="2:31" x14ac:dyDescent="0.3">
      <c r="B18" s="298"/>
      <c r="C18" s="299"/>
      <c r="D18" s="300"/>
      <c r="E18" s="300"/>
      <c r="F18" s="299"/>
      <c r="G18" s="301"/>
      <c r="H18" s="298"/>
      <c r="I18" s="299"/>
      <c r="J18" s="300"/>
      <c r="K18" s="300"/>
      <c r="L18" s="299"/>
      <c r="M18" s="301"/>
      <c r="N18" s="298"/>
      <c r="O18" s="299"/>
      <c r="P18" s="300"/>
      <c r="Q18" s="300"/>
      <c r="R18" s="299"/>
      <c r="S18" s="301"/>
      <c r="T18" s="298"/>
      <c r="U18" s="299"/>
      <c r="V18" s="300"/>
      <c r="W18" s="300"/>
      <c r="X18" s="299"/>
      <c r="Y18" s="301"/>
      <c r="Z18" s="298"/>
      <c r="AA18" s="299"/>
      <c r="AB18" s="300"/>
      <c r="AC18" s="300"/>
      <c r="AD18" s="299"/>
      <c r="AE18" s="301"/>
    </row>
    <row r="19" spans="2:31" x14ac:dyDescent="0.3">
      <c r="B19" s="302"/>
      <c r="C19" s="303"/>
      <c r="D19" s="303"/>
      <c r="E19" s="303"/>
      <c r="F19" s="303"/>
      <c r="G19" s="304"/>
      <c r="H19" s="302"/>
      <c r="I19" s="303"/>
      <c r="J19" s="303"/>
      <c r="K19" s="303"/>
      <c r="L19" s="303"/>
      <c r="M19" s="304"/>
      <c r="N19" s="302"/>
      <c r="O19" s="303"/>
      <c r="P19" s="303"/>
      <c r="Q19" s="303"/>
      <c r="R19" s="303"/>
      <c r="S19" s="304"/>
      <c r="T19" s="302"/>
      <c r="U19" s="303"/>
      <c r="V19" s="303"/>
      <c r="W19" s="303"/>
      <c r="X19" s="303"/>
      <c r="Y19" s="304"/>
      <c r="Z19" s="302"/>
      <c r="AA19" s="303"/>
      <c r="AB19" s="303"/>
      <c r="AC19" s="303"/>
      <c r="AD19" s="303"/>
      <c r="AE19" s="304"/>
    </row>
    <row r="20" spans="2:31" x14ac:dyDescent="0.3">
      <c r="B20" s="294"/>
      <c r="C20" s="295"/>
      <c r="D20" s="295"/>
      <c r="E20" s="295"/>
      <c r="F20" s="295"/>
      <c r="G20" s="296"/>
      <c r="H20" s="294"/>
      <c r="I20" s="295"/>
      <c r="J20" s="295"/>
      <c r="K20" s="295"/>
      <c r="L20" s="295"/>
      <c r="M20" s="296"/>
      <c r="N20" s="294"/>
      <c r="O20" s="295"/>
      <c r="P20" s="295"/>
      <c r="Q20" s="295"/>
      <c r="R20" s="295"/>
      <c r="S20" s="296"/>
      <c r="T20" s="294"/>
      <c r="U20" s="295"/>
      <c r="V20" s="295"/>
      <c r="W20" s="295"/>
      <c r="X20" s="295"/>
      <c r="Y20" s="296"/>
      <c r="Z20" s="294"/>
      <c r="AA20" s="295"/>
      <c r="AB20" s="295"/>
      <c r="AC20" s="295"/>
      <c r="AD20" s="295"/>
      <c r="AE20" s="296"/>
    </row>
    <row r="21" spans="2:31" x14ac:dyDescent="0.3">
      <c r="B21" s="298"/>
      <c r="C21" s="299"/>
      <c r="D21" s="300"/>
      <c r="E21" s="300"/>
      <c r="F21" s="299"/>
      <c r="G21" s="301"/>
      <c r="H21" s="298"/>
      <c r="I21" s="299"/>
      <c r="J21" s="300"/>
      <c r="K21" s="300"/>
      <c r="L21" s="299"/>
      <c r="M21" s="301"/>
      <c r="N21" s="298"/>
      <c r="O21" s="299"/>
      <c r="P21" s="300"/>
      <c r="Q21" s="300"/>
      <c r="R21" s="299"/>
      <c r="S21" s="301"/>
      <c r="T21" s="298"/>
      <c r="U21" s="299"/>
      <c r="V21" s="300"/>
      <c r="W21" s="300"/>
      <c r="X21" s="299"/>
      <c r="Y21" s="301"/>
      <c r="Z21" s="298"/>
      <c r="AA21" s="299"/>
      <c r="AB21" s="300"/>
      <c r="AC21" s="300"/>
      <c r="AD21" s="299"/>
      <c r="AE21" s="301"/>
    </row>
    <row r="22" spans="2:31" x14ac:dyDescent="0.3">
      <c r="B22" s="298"/>
      <c r="C22" s="300"/>
      <c r="D22" s="300"/>
      <c r="E22" s="300"/>
      <c r="F22" s="300"/>
      <c r="G22" s="301"/>
      <c r="H22" s="298"/>
      <c r="I22" s="300"/>
      <c r="J22" s="300"/>
      <c r="K22" s="300"/>
      <c r="L22" s="300"/>
      <c r="M22" s="301"/>
      <c r="N22" s="298"/>
      <c r="O22" s="300"/>
      <c r="P22" s="300"/>
      <c r="Q22" s="300"/>
      <c r="R22" s="300"/>
      <c r="S22" s="301"/>
      <c r="T22" s="298"/>
      <c r="U22" s="300"/>
      <c r="V22" s="300"/>
      <c r="W22" s="300"/>
      <c r="X22" s="300"/>
      <c r="Y22" s="301"/>
      <c r="Z22" s="298"/>
      <c r="AA22" s="300"/>
      <c r="AB22" s="300"/>
      <c r="AC22" s="300"/>
      <c r="AD22" s="300"/>
      <c r="AE22" s="301"/>
    </row>
    <row r="23" spans="2:31" x14ac:dyDescent="0.3">
      <c r="B23" s="298"/>
      <c r="C23" s="300"/>
      <c r="D23" s="300"/>
      <c r="E23" s="300"/>
      <c r="F23" s="300"/>
      <c r="G23" s="301"/>
      <c r="H23" s="298"/>
      <c r="I23" s="300"/>
      <c r="J23" s="300"/>
      <c r="K23" s="300"/>
      <c r="L23" s="300"/>
      <c r="M23" s="301"/>
      <c r="N23" s="298"/>
      <c r="O23" s="300"/>
      <c r="P23" s="300"/>
      <c r="Q23" s="300"/>
      <c r="R23" s="300"/>
      <c r="S23" s="301"/>
      <c r="T23" s="298"/>
      <c r="U23" s="300"/>
      <c r="V23" s="300"/>
      <c r="W23" s="300"/>
      <c r="X23" s="300"/>
      <c r="Y23" s="301"/>
      <c r="Z23" s="298"/>
      <c r="AA23" s="300"/>
      <c r="AB23" s="300"/>
      <c r="AC23" s="300"/>
      <c r="AD23" s="300"/>
      <c r="AE23" s="301"/>
    </row>
    <row r="24" spans="2:31" x14ac:dyDescent="0.3">
      <c r="B24" s="298"/>
      <c r="C24" s="299"/>
      <c r="D24" s="300"/>
      <c r="E24" s="300"/>
      <c r="F24" s="299"/>
      <c r="G24" s="301"/>
      <c r="H24" s="298"/>
      <c r="I24" s="299"/>
      <c r="J24" s="300"/>
      <c r="K24" s="300"/>
      <c r="L24" s="299"/>
      <c r="M24" s="301"/>
      <c r="N24" s="298"/>
      <c r="O24" s="299"/>
      <c r="P24" s="300"/>
      <c r="Q24" s="300"/>
      <c r="R24" s="299"/>
      <c r="S24" s="301"/>
      <c r="T24" s="298"/>
      <c r="U24" s="299"/>
      <c r="V24" s="300"/>
      <c r="W24" s="300"/>
      <c r="X24" s="299"/>
      <c r="Y24" s="301"/>
      <c r="Z24" s="298"/>
      <c r="AA24" s="299"/>
      <c r="AB24" s="300"/>
      <c r="AC24" s="300"/>
      <c r="AD24" s="299"/>
      <c r="AE24" s="301"/>
    </row>
    <row r="25" spans="2:31" x14ac:dyDescent="0.3">
      <c r="B25" s="302"/>
      <c r="C25" s="303"/>
      <c r="D25" s="303"/>
      <c r="E25" s="303"/>
      <c r="F25" s="303"/>
      <c r="G25" s="304"/>
      <c r="H25" s="302"/>
      <c r="I25" s="303"/>
      <c r="J25" s="303"/>
      <c r="K25" s="303"/>
      <c r="L25" s="303"/>
      <c r="M25" s="304"/>
      <c r="N25" s="302"/>
      <c r="O25" s="303"/>
      <c r="P25" s="303"/>
      <c r="Q25" s="303"/>
      <c r="R25" s="303"/>
      <c r="S25" s="304"/>
      <c r="T25" s="302"/>
      <c r="U25" s="303"/>
      <c r="V25" s="303"/>
      <c r="W25" s="303"/>
      <c r="X25" s="303"/>
      <c r="Y25" s="304"/>
      <c r="Z25" s="302"/>
      <c r="AA25" s="303"/>
      <c r="AB25" s="303"/>
      <c r="AC25" s="303"/>
      <c r="AD25" s="303"/>
      <c r="AE25" s="304"/>
    </row>
    <row r="26" spans="2:31" x14ac:dyDescent="0.3">
      <c r="B26" s="294"/>
      <c r="C26" s="295"/>
      <c r="D26" s="295"/>
      <c r="E26" s="295"/>
      <c r="F26" s="295"/>
      <c r="G26" s="296"/>
      <c r="H26" s="294"/>
      <c r="I26" s="295"/>
      <c r="J26" s="295"/>
      <c r="K26" s="295"/>
      <c r="L26" s="295"/>
      <c r="M26" s="296"/>
      <c r="N26" s="294"/>
      <c r="O26" s="295"/>
      <c r="P26" s="295"/>
      <c r="Q26" s="295"/>
      <c r="R26" s="295"/>
      <c r="S26" s="296"/>
      <c r="T26" s="294"/>
      <c r="U26" s="295"/>
      <c r="V26" s="295"/>
      <c r="W26" s="295"/>
      <c r="X26" s="295"/>
      <c r="Y26" s="296"/>
      <c r="Z26" s="294"/>
      <c r="AA26" s="295"/>
      <c r="AB26" s="295"/>
      <c r="AC26" s="295"/>
      <c r="AD26" s="295"/>
      <c r="AE26" s="296"/>
    </row>
    <row r="27" spans="2:31" x14ac:dyDescent="0.3">
      <c r="B27" s="298"/>
      <c r="C27" s="299"/>
      <c r="D27" s="300"/>
      <c r="E27" s="300"/>
      <c r="F27" s="299"/>
      <c r="G27" s="301"/>
      <c r="H27" s="298"/>
      <c r="I27" s="299"/>
      <c r="J27" s="300"/>
      <c r="K27" s="300"/>
      <c r="L27" s="299"/>
      <c r="M27" s="301"/>
      <c r="N27" s="298"/>
      <c r="O27" s="299"/>
      <c r="P27" s="300"/>
      <c r="Q27" s="300"/>
      <c r="R27" s="299"/>
      <c r="S27" s="301"/>
      <c r="T27" s="298"/>
      <c r="U27" s="299"/>
      <c r="V27" s="300"/>
      <c r="W27" s="300"/>
      <c r="X27" s="299"/>
      <c r="Y27" s="301"/>
      <c r="Z27" s="298"/>
      <c r="AA27" s="299"/>
      <c r="AB27" s="300"/>
      <c r="AC27" s="300"/>
      <c r="AD27" s="299"/>
      <c r="AE27" s="301"/>
    </row>
    <row r="28" spans="2:31" x14ac:dyDescent="0.3">
      <c r="B28" s="298"/>
      <c r="C28" s="300"/>
      <c r="D28" s="300"/>
      <c r="E28" s="300"/>
      <c r="F28" s="300"/>
      <c r="G28" s="301"/>
      <c r="H28" s="298"/>
      <c r="I28" s="300"/>
      <c r="J28" s="300"/>
      <c r="K28" s="300"/>
      <c r="L28" s="300"/>
      <c r="M28" s="301"/>
      <c r="N28" s="298"/>
      <c r="O28" s="300"/>
      <c r="P28" s="300"/>
      <c r="Q28" s="300"/>
      <c r="R28" s="300"/>
      <c r="S28" s="301"/>
      <c r="T28" s="298"/>
      <c r="U28" s="300"/>
      <c r="V28" s="300"/>
      <c r="W28" s="300"/>
      <c r="X28" s="300"/>
      <c r="Y28" s="301"/>
      <c r="Z28" s="298"/>
      <c r="AA28" s="300"/>
      <c r="AB28" s="300"/>
      <c r="AC28" s="300"/>
      <c r="AD28" s="300"/>
      <c r="AE28" s="301"/>
    </row>
    <row r="29" spans="2:31" x14ac:dyDescent="0.3">
      <c r="B29" s="298"/>
      <c r="C29" s="300"/>
      <c r="D29" s="300"/>
      <c r="E29" s="300"/>
      <c r="F29" s="300"/>
      <c r="G29" s="301"/>
      <c r="H29" s="298"/>
      <c r="I29" s="300"/>
      <c r="J29" s="300"/>
      <c r="K29" s="300"/>
      <c r="L29" s="300"/>
      <c r="M29" s="301"/>
      <c r="N29" s="298"/>
      <c r="O29" s="300"/>
      <c r="P29" s="300"/>
      <c r="Q29" s="300"/>
      <c r="R29" s="300"/>
      <c r="S29" s="301"/>
      <c r="T29" s="298"/>
      <c r="U29" s="300"/>
      <c r="V29" s="300"/>
      <c r="W29" s="300"/>
      <c r="X29" s="300"/>
      <c r="Y29" s="301"/>
      <c r="Z29" s="298"/>
      <c r="AA29" s="300"/>
      <c r="AB29" s="300"/>
      <c r="AC29" s="300"/>
      <c r="AD29" s="300"/>
      <c r="AE29" s="301"/>
    </row>
    <row r="30" spans="2:31" x14ac:dyDescent="0.3">
      <c r="B30" s="298"/>
      <c r="C30" s="299"/>
      <c r="D30" s="300"/>
      <c r="E30" s="300"/>
      <c r="F30" s="299"/>
      <c r="G30" s="301"/>
      <c r="H30" s="298"/>
      <c r="I30" s="299"/>
      <c r="J30" s="300"/>
      <c r="K30" s="300"/>
      <c r="L30" s="299"/>
      <c r="M30" s="301"/>
      <c r="N30" s="298"/>
      <c r="O30" s="299"/>
      <c r="P30" s="300"/>
      <c r="Q30" s="300"/>
      <c r="R30" s="299"/>
      <c r="S30" s="301"/>
      <c r="T30" s="298"/>
      <c r="U30" s="299"/>
      <c r="V30" s="300"/>
      <c r="W30" s="300"/>
      <c r="X30" s="299"/>
      <c r="Y30" s="301"/>
      <c r="Z30" s="298"/>
      <c r="AA30" s="299"/>
      <c r="AB30" s="300"/>
      <c r="AC30" s="300"/>
      <c r="AD30" s="299"/>
      <c r="AE30" s="301"/>
    </row>
    <row r="31" spans="2:31" x14ac:dyDescent="0.3">
      <c r="B31" s="302"/>
      <c r="C31" s="303"/>
      <c r="D31" s="303"/>
      <c r="E31" s="303"/>
      <c r="F31" s="303"/>
      <c r="G31" s="304"/>
      <c r="H31" s="302"/>
      <c r="I31" s="303"/>
      <c r="J31" s="303"/>
      <c r="K31" s="303"/>
      <c r="L31" s="303"/>
      <c r="M31" s="304"/>
      <c r="N31" s="302"/>
      <c r="O31" s="303"/>
      <c r="P31" s="303"/>
      <c r="Q31" s="303"/>
      <c r="R31" s="303"/>
      <c r="S31" s="304"/>
      <c r="T31" s="302"/>
      <c r="U31" s="303"/>
      <c r="V31" s="303"/>
      <c r="W31" s="303"/>
      <c r="X31" s="303"/>
      <c r="Y31" s="304"/>
      <c r="Z31" s="302"/>
      <c r="AA31" s="303"/>
      <c r="AB31" s="303"/>
      <c r="AC31" s="303"/>
      <c r="AD31" s="303"/>
      <c r="AE31" s="304"/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G19" sqref="G19"/>
    </sheetView>
  </sheetViews>
  <sheetFormatPr defaultColWidth="14.44140625" defaultRowHeight="14.4" x14ac:dyDescent="0.3"/>
  <cols>
    <col min="1" max="1" width="16.88671875" bestFit="1" customWidth="1"/>
  </cols>
  <sheetData>
    <row r="1" spans="1:7" x14ac:dyDescent="0.3">
      <c r="A1" s="14" t="s">
        <v>239</v>
      </c>
      <c r="B1" s="14" t="s">
        <v>202</v>
      </c>
      <c r="C1" s="14" t="s">
        <v>203</v>
      </c>
    </row>
    <row r="2" spans="1:7" x14ac:dyDescent="0.3">
      <c r="A2" t="s">
        <v>325</v>
      </c>
      <c r="B2" s="226" t="s">
        <v>200</v>
      </c>
      <c r="C2" s="226" t="s">
        <v>205</v>
      </c>
      <c r="D2" s="226" t="s">
        <v>208</v>
      </c>
      <c r="E2" s="226" t="s">
        <v>138</v>
      </c>
      <c r="F2" s="6" t="s">
        <v>215</v>
      </c>
      <c r="G2" s="6" t="s">
        <v>217</v>
      </c>
    </row>
    <row r="3" spans="1:7" x14ac:dyDescent="0.3">
      <c r="A3" t="s">
        <v>314</v>
      </c>
      <c r="B3" s="227" t="s">
        <v>170</v>
      </c>
      <c r="C3" s="227" t="s">
        <v>206</v>
      </c>
      <c r="D3" s="227" t="s">
        <v>209</v>
      </c>
      <c r="E3" t="s">
        <v>212</v>
      </c>
      <c r="F3" t="s">
        <v>216</v>
      </c>
      <c r="G3" t="s">
        <v>218</v>
      </c>
    </row>
    <row r="4" spans="1:7" x14ac:dyDescent="0.3">
      <c r="A4" t="s">
        <v>311</v>
      </c>
      <c r="B4" t="s">
        <v>201</v>
      </c>
      <c r="C4" t="s">
        <v>207</v>
      </c>
      <c r="D4" t="s">
        <v>210</v>
      </c>
      <c r="E4" t="s">
        <v>213</v>
      </c>
      <c r="F4" t="s">
        <v>238</v>
      </c>
      <c r="G4" t="s">
        <v>219</v>
      </c>
    </row>
    <row r="5" spans="1:7" x14ac:dyDescent="0.3">
      <c r="A5" t="s">
        <v>323</v>
      </c>
      <c r="B5" t="s">
        <v>204</v>
      </c>
      <c r="C5" t="s">
        <v>123</v>
      </c>
      <c r="D5" t="s">
        <v>211</v>
      </c>
      <c r="E5" t="s">
        <v>214</v>
      </c>
      <c r="G5" t="s">
        <v>220</v>
      </c>
    </row>
    <row r="6" spans="1:7" x14ac:dyDescent="0.3">
      <c r="A6" t="s">
        <v>313</v>
      </c>
      <c r="B6" t="s">
        <v>222</v>
      </c>
      <c r="C6" t="s">
        <v>224</v>
      </c>
      <c r="D6" t="s">
        <v>228</v>
      </c>
      <c r="E6" t="s">
        <v>235</v>
      </c>
      <c r="G6" t="s">
        <v>221</v>
      </c>
    </row>
    <row r="7" spans="1:7" x14ac:dyDescent="0.3">
      <c r="A7" t="s">
        <v>318</v>
      </c>
      <c r="B7" t="s">
        <v>223</v>
      </c>
      <c r="C7" t="s">
        <v>236</v>
      </c>
      <c r="D7" t="s">
        <v>227</v>
      </c>
    </row>
    <row r="8" spans="1:7" x14ac:dyDescent="0.3">
      <c r="A8" t="s">
        <v>317</v>
      </c>
      <c r="B8" t="s">
        <v>225</v>
      </c>
      <c r="C8" t="s">
        <v>237</v>
      </c>
      <c r="D8" t="s">
        <v>226</v>
      </c>
    </row>
    <row r="9" spans="1:7" x14ac:dyDescent="0.3">
      <c r="A9" t="s">
        <v>320</v>
      </c>
      <c r="B9" t="s">
        <v>240</v>
      </c>
      <c r="D9" t="s">
        <v>229</v>
      </c>
    </row>
    <row r="10" spans="1:7" x14ac:dyDescent="0.3">
      <c r="A10" t="s">
        <v>310</v>
      </c>
      <c r="D10" t="s">
        <v>230</v>
      </c>
    </row>
    <row r="11" spans="1:7" x14ac:dyDescent="0.3">
      <c r="A11" t="s">
        <v>312</v>
      </c>
      <c r="D11" t="s">
        <v>233</v>
      </c>
    </row>
    <row r="12" spans="1:7" x14ac:dyDescent="0.3">
      <c r="A12" t="s">
        <v>315</v>
      </c>
      <c r="D12" t="s">
        <v>232</v>
      </c>
    </row>
    <row r="13" spans="1:7" x14ac:dyDescent="0.3">
      <c r="A13" t="s">
        <v>316</v>
      </c>
      <c r="D13" t="s">
        <v>234</v>
      </c>
    </row>
    <row r="14" spans="1:7" x14ac:dyDescent="0.3">
      <c r="A14" t="s">
        <v>319</v>
      </c>
      <c r="D14" t="s">
        <v>231</v>
      </c>
    </row>
    <row r="15" spans="1:7" x14ac:dyDescent="0.3">
      <c r="A15" t="s">
        <v>324</v>
      </c>
    </row>
    <row r="17" spans="1:1" x14ac:dyDescent="0.3">
      <c r="A17" t="s">
        <v>321</v>
      </c>
    </row>
    <row r="18" spans="1:1" x14ac:dyDescent="0.3">
      <c r="A18" t="s">
        <v>322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34"/>
  <sheetViews>
    <sheetView workbookViewId="0">
      <selection activeCell="AX3" sqref="AX3:BA4"/>
    </sheetView>
  </sheetViews>
  <sheetFormatPr defaultColWidth="2.77734375" defaultRowHeight="14.4" x14ac:dyDescent="0.3"/>
  <sheetData>
    <row r="1" spans="1:67" x14ac:dyDescent="0.3">
      <c r="A1" s="17"/>
      <c r="B1" s="17"/>
      <c r="C1" t="s">
        <v>196</v>
      </c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</row>
    <row r="2" spans="1:67" x14ac:dyDescent="0.3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</row>
    <row r="3" spans="1:67" x14ac:dyDescent="0.3">
      <c r="A3" s="17"/>
      <c r="B3" s="17">
        <f>B4+1</f>
        <v>9</v>
      </c>
      <c r="C3" s="25"/>
      <c r="D3" s="20"/>
      <c r="E3" s="4"/>
      <c r="F3" s="20"/>
      <c r="G3" s="20"/>
      <c r="H3" s="20"/>
      <c r="I3" s="20"/>
      <c r="J3" s="4"/>
      <c r="K3" s="20"/>
      <c r="L3" s="31"/>
      <c r="M3" s="17"/>
      <c r="N3" s="25"/>
      <c r="O3" s="20"/>
      <c r="P3" s="4"/>
      <c r="Q3" s="20"/>
      <c r="R3" s="20"/>
      <c r="S3" s="20"/>
      <c r="T3" s="20"/>
      <c r="U3" s="4"/>
      <c r="V3" s="20"/>
      <c r="W3" s="31"/>
      <c r="X3" s="17"/>
      <c r="Y3" s="25"/>
      <c r="Z3" s="20"/>
      <c r="AA3" s="4"/>
      <c r="AB3" s="20"/>
      <c r="AC3" s="20"/>
      <c r="AD3" s="20"/>
      <c r="AE3" s="20"/>
      <c r="AF3" s="4"/>
      <c r="AG3" s="20"/>
      <c r="AH3" s="31"/>
      <c r="AI3" s="17"/>
      <c r="AJ3" s="25"/>
      <c r="AK3" s="20"/>
      <c r="AL3" s="4"/>
      <c r="AM3" s="20"/>
      <c r="AN3" s="20"/>
      <c r="AO3" s="20"/>
      <c r="AP3" s="20"/>
      <c r="AQ3" s="4"/>
      <c r="AR3" s="20"/>
      <c r="AS3" s="31"/>
      <c r="AT3" s="17"/>
      <c r="AU3" s="25"/>
      <c r="AV3" s="20"/>
      <c r="AW3" s="4"/>
      <c r="AX3" s="20"/>
      <c r="AY3" s="20"/>
      <c r="AZ3" s="20"/>
      <c r="BA3" s="20"/>
      <c r="BB3" s="4"/>
      <c r="BC3" s="20"/>
      <c r="BD3" s="31"/>
      <c r="BE3" s="17"/>
      <c r="BF3" s="25"/>
      <c r="BG3" s="20"/>
      <c r="BH3" s="4"/>
      <c r="BI3" s="20"/>
      <c r="BJ3" s="20"/>
      <c r="BK3" s="20"/>
      <c r="BL3" s="20"/>
      <c r="BM3" s="4"/>
      <c r="BN3" s="20"/>
      <c r="BO3" s="31"/>
    </row>
    <row r="4" spans="1:67" x14ac:dyDescent="0.3">
      <c r="A4" s="17"/>
      <c r="B4" s="17">
        <f t="shared" ref="B4:B10" si="0">B5+1</f>
        <v>8</v>
      </c>
      <c r="C4" s="16"/>
      <c r="D4" s="17"/>
      <c r="E4" s="8"/>
      <c r="F4" s="17"/>
      <c r="G4" s="17"/>
      <c r="H4" s="17"/>
      <c r="I4" s="17"/>
      <c r="J4" s="8"/>
      <c r="K4" s="17"/>
      <c r="L4" s="26"/>
      <c r="M4" s="17"/>
      <c r="N4" s="16"/>
      <c r="O4" s="17"/>
      <c r="P4" s="8"/>
      <c r="Q4" s="17"/>
      <c r="R4" s="17"/>
      <c r="S4" s="17"/>
      <c r="T4" s="17"/>
      <c r="U4" s="8"/>
      <c r="V4" s="17"/>
      <c r="W4" s="26"/>
      <c r="X4" s="17"/>
      <c r="Y4" s="16"/>
      <c r="Z4" s="17"/>
      <c r="AA4" s="8"/>
      <c r="AB4" s="17"/>
      <c r="AC4" s="17"/>
      <c r="AD4" s="17"/>
      <c r="AE4" s="17"/>
      <c r="AF4" s="8"/>
      <c r="AG4" s="17"/>
      <c r="AH4" s="26"/>
      <c r="AI4" s="17"/>
      <c r="AJ4" s="16"/>
      <c r="AK4" s="17"/>
      <c r="AL4" s="8"/>
      <c r="AM4" s="17"/>
      <c r="AN4" s="17"/>
      <c r="AO4" s="17"/>
      <c r="AP4" s="17"/>
      <c r="AQ4" s="8"/>
      <c r="AR4" s="17"/>
      <c r="AS4" s="26"/>
      <c r="AT4" s="17"/>
      <c r="AU4" s="16"/>
      <c r="AV4" s="17"/>
      <c r="AW4" s="8"/>
      <c r="AX4" s="17"/>
      <c r="AY4" s="17"/>
      <c r="AZ4" s="17"/>
      <c r="BA4" s="17"/>
      <c r="BB4" s="8"/>
      <c r="BC4" s="17"/>
      <c r="BD4" s="26"/>
      <c r="BE4" s="17"/>
      <c r="BF4" s="16"/>
      <c r="BG4" s="17"/>
      <c r="BH4" s="8"/>
      <c r="BI4" s="17"/>
      <c r="BJ4" s="17"/>
      <c r="BK4" s="17"/>
      <c r="BL4" s="8"/>
      <c r="BM4" s="8"/>
      <c r="BN4" s="8"/>
      <c r="BO4" s="26"/>
    </row>
    <row r="5" spans="1:67" x14ac:dyDescent="0.3">
      <c r="A5" s="17"/>
      <c r="B5" s="17">
        <f t="shared" si="0"/>
        <v>7</v>
      </c>
      <c r="C5" s="12"/>
      <c r="D5" s="8"/>
      <c r="E5" s="8"/>
      <c r="F5" s="8"/>
      <c r="G5" s="8"/>
      <c r="H5" s="8"/>
      <c r="I5" s="8"/>
      <c r="J5" s="8"/>
      <c r="K5" s="8"/>
      <c r="L5" s="24"/>
      <c r="M5" s="17"/>
      <c r="N5" s="12"/>
      <c r="O5" s="8"/>
      <c r="P5" s="8"/>
      <c r="Q5" s="17"/>
      <c r="R5" s="17"/>
      <c r="S5" s="17"/>
      <c r="T5" s="17"/>
      <c r="U5" s="8"/>
      <c r="V5" s="8"/>
      <c r="W5" s="24"/>
      <c r="X5" s="17"/>
      <c r="Y5" s="12"/>
      <c r="Z5" s="8"/>
      <c r="AA5" s="8"/>
      <c r="AB5" s="8"/>
      <c r="AC5" s="8"/>
      <c r="AD5" s="8"/>
      <c r="AE5" s="8"/>
      <c r="AF5" s="8"/>
      <c r="AG5" s="8"/>
      <c r="AH5" s="24"/>
      <c r="AI5" s="17"/>
      <c r="AJ5" s="12"/>
      <c r="AK5" s="8"/>
      <c r="AL5" s="8"/>
      <c r="AM5" s="8"/>
      <c r="AN5" s="8"/>
      <c r="AO5" s="8"/>
      <c r="AP5" s="8"/>
      <c r="AQ5" s="8"/>
      <c r="AR5" s="8"/>
      <c r="AS5" s="24"/>
      <c r="AT5" s="17"/>
      <c r="AU5" s="12"/>
      <c r="AV5" s="8"/>
      <c r="AW5" s="8"/>
      <c r="AX5" s="8"/>
      <c r="AY5" s="8"/>
      <c r="AZ5" s="8"/>
      <c r="BA5" s="8"/>
      <c r="BB5" s="8"/>
      <c r="BC5" s="8"/>
      <c r="BD5" s="24"/>
      <c r="BE5" s="17"/>
      <c r="BF5" s="12"/>
      <c r="BG5" s="8"/>
      <c r="BH5" s="8"/>
      <c r="BI5" s="8"/>
      <c r="BJ5" s="8"/>
      <c r="BK5" s="8"/>
      <c r="BL5" s="8"/>
      <c r="BM5" s="17"/>
      <c r="BN5" s="8"/>
      <c r="BO5" s="24"/>
    </row>
    <row r="6" spans="1:67" x14ac:dyDescent="0.3">
      <c r="A6" s="17"/>
      <c r="B6" s="17">
        <f t="shared" si="0"/>
        <v>6</v>
      </c>
      <c r="C6" s="16"/>
      <c r="D6" s="17"/>
      <c r="E6" s="8"/>
      <c r="F6" s="17"/>
      <c r="G6" s="17"/>
      <c r="H6" s="17"/>
      <c r="I6" s="17"/>
      <c r="J6" s="8"/>
      <c r="K6" s="17"/>
      <c r="L6" s="26"/>
      <c r="M6" s="17"/>
      <c r="N6" s="16"/>
      <c r="O6" s="17"/>
      <c r="P6" s="8"/>
      <c r="Q6" s="17"/>
      <c r="R6" s="17"/>
      <c r="S6" s="17"/>
      <c r="T6" s="17"/>
      <c r="U6" s="8"/>
      <c r="V6" s="17"/>
      <c r="W6" s="26"/>
      <c r="X6" s="17"/>
      <c r="Y6" s="16"/>
      <c r="Z6" s="17"/>
      <c r="AA6" s="8"/>
      <c r="AB6" s="17"/>
      <c r="AC6" s="17"/>
      <c r="AD6" s="17"/>
      <c r="AE6" s="17"/>
      <c r="AF6" s="17"/>
      <c r="AG6" s="17"/>
      <c r="AH6" s="26"/>
      <c r="AI6" s="17"/>
      <c r="AJ6" s="16"/>
      <c r="AK6" s="17"/>
      <c r="AL6" s="8"/>
      <c r="AM6" s="17"/>
      <c r="AN6" s="17"/>
      <c r="AO6" s="17"/>
      <c r="AP6" s="17"/>
      <c r="AQ6" s="8"/>
      <c r="AR6" s="17"/>
      <c r="AS6" s="26"/>
      <c r="AT6" s="17"/>
      <c r="AU6" s="16"/>
      <c r="AV6" s="17"/>
      <c r="AW6" s="17"/>
      <c r="AX6" s="17"/>
      <c r="AY6" s="17"/>
      <c r="AZ6" s="17"/>
      <c r="BA6" s="17"/>
      <c r="BB6" s="8"/>
      <c r="BC6" s="17"/>
      <c r="BD6" s="26"/>
      <c r="BE6" s="17"/>
      <c r="BF6" s="16"/>
      <c r="BG6" s="17"/>
      <c r="BH6" s="17"/>
      <c r="BI6" s="17"/>
      <c r="BJ6" s="17"/>
      <c r="BK6" s="17"/>
      <c r="BL6" s="8"/>
      <c r="BM6" s="8"/>
      <c r="BN6" s="8"/>
      <c r="BO6" s="26"/>
    </row>
    <row r="7" spans="1:67" x14ac:dyDescent="0.3">
      <c r="A7" s="17"/>
      <c r="B7" s="17">
        <f t="shared" si="0"/>
        <v>5</v>
      </c>
      <c r="C7" s="16"/>
      <c r="D7" s="17"/>
      <c r="E7" s="8"/>
      <c r="F7" s="17"/>
      <c r="G7" s="17"/>
      <c r="H7" s="17"/>
      <c r="I7" s="17"/>
      <c r="J7" s="8"/>
      <c r="K7" s="17"/>
      <c r="L7" s="26"/>
      <c r="M7" s="17"/>
      <c r="N7" s="16"/>
      <c r="O7" s="17"/>
      <c r="P7" s="8"/>
      <c r="Q7" s="17"/>
      <c r="R7" s="17"/>
      <c r="S7" s="17"/>
      <c r="T7" s="17"/>
      <c r="U7" s="8"/>
      <c r="V7" s="17"/>
      <c r="W7" s="26"/>
      <c r="X7" s="17"/>
      <c r="Y7" s="16"/>
      <c r="Z7" s="17"/>
      <c r="AA7" s="8"/>
      <c r="AB7" s="17"/>
      <c r="AC7" s="17"/>
      <c r="AD7" s="17"/>
      <c r="AE7" s="17"/>
      <c r="AF7" s="17"/>
      <c r="AG7" s="17"/>
      <c r="AH7" s="26"/>
      <c r="AI7" s="17"/>
      <c r="AJ7" s="16"/>
      <c r="AK7" s="17"/>
      <c r="AL7" s="8"/>
      <c r="AM7" s="17"/>
      <c r="AN7" s="17"/>
      <c r="AO7" s="17"/>
      <c r="AP7" s="17"/>
      <c r="AQ7" s="8"/>
      <c r="AR7" s="17"/>
      <c r="AS7" s="26"/>
      <c r="AT7" s="17"/>
      <c r="AU7" s="16"/>
      <c r="AV7" s="17"/>
      <c r="AW7" s="17"/>
      <c r="AX7" s="17"/>
      <c r="AY7" s="17"/>
      <c r="AZ7" s="17"/>
      <c r="BA7" s="17"/>
      <c r="BB7" s="8"/>
      <c r="BC7" s="17"/>
      <c r="BD7" s="26"/>
      <c r="BE7" s="17"/>
      <c r="BF7" s="16"/>
      <c r="BG7" s="17"/>
      <c r="BH7" s="17"/>
      <c r="BI7" s="17"/>
      <c r="BJ7" s="17"/>
      <c r="BK7" s="17"/>
      <c r="BL7" s="17"/>
      <c r="BM7" s="8"/>
      <c r="BN7" s="17"/>
      <c r="BO7" s="26"/>
    </row>
    <row r="8" spans="1:67" x14ac:dyDescent="0.3">
      <c r="A8" s="17"/>
      <c r="B8" s="17">
        <f t="shared" si="0"/>
        <v>4</v>
      </c>
      <c r="C8" s="16"/>
      <c r="D8" s="17"/>
      <c r="E8" s="8"/>
      <c r="F8" s="17"/>
      <c r="G8" s="17"/>
      <c r="H8" s="17"/>
      <c r="I8" s="17"/>
      <c r="J8" s="8"/>
      <c r="K8" s="17"/>
      <c r="L8" s="26"/>
      <c r="M8" s="17"/>
      <c r="N8" s="16"/>
      <c r="O8" s="17"/>
      <c r="P8" s="8"/>
      <c r="Q8" s="17"/>
      <c r="R8" s="17"/>
      <c r="S8" s="17"/>
      <c r="T8" s="17"/>
      <c r="U8" s="8"/>
      <c r="V8" s="17"/>
      <c r="W8" s="26"/>
      <c r="X8" s="17"/>
      <c r="Y8" s="16"/>
      <c r="Z8" s="17"/>
      <c r="AA8" s="8"/>
      <c r="AB8" s="17"/>
      <c r="AC8" s="17"/>
      <c r="AD8" s="17"/>
      <c r="AE8" s="17"/>
      <c r="AF8" s="17"/>
      <c r="AG8" s="17"/>
      <c r="AH8" s="26"/>
      <c r="AI8" s="17"/>
      <c r="AJ8" s="16"/>
      <c r="AK8" s="17"/>
      <c r="AL8" s="8"/>
      <c r="AM8" s="17"/>
      <c r="AN8" s="17"/>
      <c r="AO8" s="17"/>
      <c r="AP8" s="17"/>
      <c r="AQ8" s="8"/>
      <c r="AR8" s="17"/>
      <c r="AS8" s="26"/>
      <c r="AT8" s="17"/>
      <c r="AU8" s="16"/>
      <c r="AV8" s="17"/>
      <c r="AW8" s="17"/>
      <c r="AX8" s="17"/>
      <c r="AY8" s="17"/>
      <c r="AZ8" s="17"/>
      <c r="BA8" s="17"/>
      <c r="BB8" s="8"/>
      <c r="BC8" s="17"/>
      <c r="BD8" s="26"/>
      <c r="BE8" s="17"/>
      <c r="BF8" s="16"/>
      <c r="BG8" s="17"/>
      <c r="BH8" s="17"/>
      <c r="BI8" s="17"/>
      <c r="BJ8" s="17"/>
      <c r="BK8" s="17"/>
      <c r="BL8" s="17"/>
      <c r="BM8" s="8"/>
      <c r="BN8" s="17"/>
      <c r="BO8" s="26"/>
    </row>
    <row r="9" spans="1:67" x14ac:dyDescent="0.3">
      <c r="A9" s="17"/>
      <c r="B9" s="17">
        <f t="shared" si="0"/>
        <v>3</v>
      </c>
      <c r="C9" s="16"/>
      <c r="D9" s="17"/>
      <c r="E9" s="8"/>
      <c r="F9" s="17"/>
      <c r="G9" s="17"/>
      <c r="H9" s="17"/>
      <c r="I9" s="17"/>
      <c r="J9" s="8"/>
      <c r="K9" s="17"/>
      <c r="L9" s="26"/>
      <c r="M9" s="17"/>
      <c r="N9" s="16"/>
      <c r="O9" s="17"/>
      <c r="P9" s="8"/>
      <c r="Q9" s="17"/>
      <c r="R9" s="17"/>
      <c r="S9" s="17"/>
      <c r="T9" s="17"/>
      <c r="U9" s="8"/>
      <c r="V9" s="17"/>
      <c r="W9" s="26"/>
      <c r="X9" s="17"/>
      <c r="Y9" s="16"/>
      <c r="Z9" s="17"/>
      <c r="AA9" s="8"/>
      <c r="AB9" s="17"/>
      <c r="AC9" s="17"/>
      <c r="AD9" s="17"/>
      <c r="AE9" s="17"/>
      <c r="AF9" s="17"/>
      <c r="AG9" s="17"/>
      <c r="AH9" s="26"/>
      <c r="AI9" s="17"/>
      <c r="AJ9" s="16"/>
      <c r="AK9" s="17"/>
      <c r="AL9" s="8"/>
      <c r="AM9" s="17"/>
      <c r="AN9" s="17"/>
      <c r="AO9" s="17"/>
      <c r="AP9" s="17"/>
      <c r="AQ9" s="8"/>
      <c r="AR9" s="17"/>
      <c r="AS9" s="26"/>
      <c r="AT9" s="17"/>
      <c r="AU9" s="16"/>
      <c r="AV9" s="17"/>
      <c r="AW9" s="17"/>
      <c r="AX9" s="17"/>
      <c r="AY9" s="17"/>
      <c r="AZ9" s="17"/>
      <c r="BA9" s="17"/>
      <c r="BB9" s="8"/>
      <c r="BC9" s="17"/>
      <c r="BD9" s="26"/>
      <c r="BE9" s="17"/>
      <c r="BF9" s="16"/>
      <c r="BG9" s="17"/>
      <c r="BH9" s="17"/>
      <c r="BI9" s="17"/>
      <c r="BJ9" s="17"/>
      <c r="BK9" s="17"/>
      <c r="BL9" s="17"/>
      <c r="BM9" s="8"/>
      <c r="BN9" s="17"/>
      <c r="BO9" s="26"/>
    </row>
    <row r="10" spans="1:67" x14ac:dyDescent="0.3">
      <c r="A10" s="17"/>
      <c r="B10" s="17">
        <f t="shared" si="0"/>
        <v>2</v>
      </c>
      <c r="C10" s="12"/>
      <c r="D10" s="8"/>
      <c r="E10" s="8"/>
      <c r="F10" s="8"/>
      <c r="G10" s="8"/>
      <c r="H10" s="8"/>
      <c r="I10" s="8"/>
      <c r="J10" s="8"/>
      <c r="K10" s="8"/>
      <c r="L10" s="24"/>
      <c r="M10" s="17"/>
      <c r="N10" s="12"/>
      <c r="O10" s="8"/>
      <c r="P10" s="8"/>
      <c r="Q10" s="8"/>
      <c r="R10" s="8"/>
      <c r="S10" s="8"/>
      <c r="T10" s="8"/>
      <c r="U10" s="8"/>
      <c r="V10" s="8"/>
      <c r="W10" s="24"/>
      <c r="X10" s="17"/>
      <c r="Y10" s="12"/>
      <c r="Z10" s="8"/>
      <c r="AA10" s="8"/>
      <c r="AB10" s="8"/>
      <c r="AC10" s="8"/>
      <c r="AD10" s="8"/>
      <c r="AE10" s="8"/>
      <c r="AF10" s="8"/>
      <c r="AG10" s="8"/>
      <c r="AH10" s="24"/>
      <c r="AI10" s="17"/>
      <c r="AJ10" s="12"/>
      <c r="AK10" s="8"/>
      <c r="AL10" s="8"/>
      <c r="AM10" s="17"/>
      <c r="AN10" s="17"/>
      <c r="AO10" s="17"/>
      <c r="AP10" s="17"/>
      <c r="AQ10" s="8"/>
      <c r="AR10" s="8"/>
      <c r="AS10" s="24"/>
      <c r="AT10" s="17"/>
      <c r="AU10" s="12"/>
      <c r="AV10" s="8"/>
      <c r="AW10" s="8"/>
      <c r="AX10" s="8"/>
      <c r="AY10" s="8"/>
      <c r="AZ10" s="8"/>
      <c r="BA10" s="8"/>
      <c r="BB10" s="8"/>
      <c r="BC10" s="8"/>
      <c r="BD10" s="24"/>
      <c r="BE10" s="17"/>
      <c r="BF10" s="12"/>
      <c r="BG10" s="8"/>
      <c r="BH10" s="8"/>
      <c r="BI10" s="8"/>
      <c r="BJ10" s="8"/>
      <c r="BK10" s="8"/>
      <c r="BL10" s="8"/>
      <c r="BM10" s="8"/>
      <c r="BN10" s="8"/>
      <c r="BO10" s="24"/>
    </row>
    <row r="11" spans="1:67" x14ac:dyDescent="0.3">
      <c r="A11" s="17"/>
      <c r="B11" s="17">
        <f>B12+1</f>
        <v>1</v>
      </c>
      <c r="C11" s="16"/>
      <c r="D11" s="17"/>
      <c r="E11" s="8"/>
      <c r="F11" s="17"/>
      <c r="G11" s="17"/>
      <c r="H11" s="17"/>
      <c r="I11" s="17"/>
      <c r="J11" s="8"/>
      <c r="K11" s="17"/>
      <c r="L11" s="26"/>
      <c r="M11" s="17"/>
      <c r="N11" s="16"/>
      <c r="O11" s="17"/>
      <c r="P11" s="8"/>
      <c r="Q11" s="17"/>
      <c r="R11" s="17"/>
      <c r="S11" s="17"/>
      <c r="T11" s="17"/>
      <c r="U11" s="8"/>
      <c r="V11" s="17"/>
      <c r="W11" s="26"/>
      <c r="X11" s="17"/>
      <c r="Y11" s="16"/>
      <c r="Z11" s="17"/>
      <c r="AA11" s="8"/>
      <c r="AB11" s="17"/>
      <c r="AC11" s="17"/>
      <c r="AD11" s="17"/>
      <c r="AE11" s="17"/>
      <c r="AF11" s="8"/>
      <c r="AG11" s="17"/>
      <c r="AH11" s="26"/>
      <c r="AI11" s="17"/>
      <c r="AJ11" s="16"/>
      <c r="AK11" s="17"/>
      <c r="AL11" s="8"/>
      <c r="AM11" s="17"/>
      <c r="AN11" s="17"/>
      <c r="AO11" s="17"/>
      <c r="AP11" s="17"/>
      <c r="AQ11" s="8"/>
      <c r="AR11" s="17"/>
      <c r="AS11" s="26"/>
      <c r="AT11" s="17"/>
      <c r="AU11" s="16"/>
      <c r="AV11" s="17"/>
      <c r="AW11" s="8"/>
      <c r="AX11" s="17"/>
      <c r="AY11" s="17"/>
      <c r="AZ11" s="17"/>
      <c r="BA11" s="17"/>
      <c r="BB11" s="8"/>
      <c r="BC11" s="17"/>
      <c r="BD11" s="26"/>
      <c r="BE11" s="17"/>
      <c r="BF11" s="16"/>
      <c r="BG11" s="17"/>
      <c r="BH11" s="8"/>
      <c r="BI11" s="17"/>
      <c r="BJ11" s="17"/>
      <c r="BK11" s="17"/>
      <c r="BL11" s="17"/>
      <c r="BM11" s="8"/>
      <c r="BN11" s="17"/>
      <c r="BO11" s="26"/>
    </row>
    <row r="12" spans="1:67" x14ac:dyDescent="0.3">
      <c r="A12" s="17"/>
      <c r="B12" s="17">
        <v>0</v>
      </c>
      <c r="C12" s="68"/>
      <c r="D12" s="22"/>
      <c r="E12" s="21"/>
      <c r="F12" s="22"/>
      <c r="G12" s="22"/>
      <c r="H12" s="22"/>
      <c r="I12" s="22"/>
      <c r="J12" s="21"/>
      <c r="K12" s="22"/>
      <c r="L12" s="33"/>
      <c r="M12" s="17"/>
      <c r="N12" s="32"/>
      <c r="O12" s="22"/>
      <c r="P12" s="21"/>
      <c r="Q12" s="22"/>
      <c r="R12" s="22"/>
      <c r="S12" s="22"/>
      <c r="T12" s="22"/>
      <c r="U12" s="21"/>
      <c r="V12" s="22"/>
      <c r="W12" s="33"/>
      <c r="X12" s="17"/>
      <c r="Y12" s="32"/>
      <c r="Z12" s="22"/>
      <c r="AA12" s="21"/>
      <c r="AB12" s="22"/>
      <c r="AC12" s="22"/>
      <c r="AD12" s="22"/>
      <c r="AE12" s="22"/>
      <c r="AF12" s="21"/>
      <c r="AG12" s="22"/>
      <c r="AH12" s="33"/>
      <c r="AI12" s="17"/>
      <c r="AJ12" s="32"/>
      <c r="AK12" s="22"/>
      <c r="AL12" s="21"/>
      <c r="AM12" s="22"/>
      <c r="AN12" s="22"/>
      <c r="AO12" s="22"/>
      <c r="AP12" s="22"/>
      <c r="AQ12" s="21"/>
      <c r="AR12" s="22"/>
      <c r="AS12" s="33"/>
      <c r="AT12" s="17"/>
      <c r="AU12" s="32"/>
      <c r="AV12" s="22"/>
      <c r="AW12" s="21"/>
      <c r="AX12" s="22"/>
      <c r="AY12" s="22"/>
      <c r="AZ12" s="22"/>
      <c r="BA12" s="22"/>
      <c r="BB12" s="21"/>
      <c r="BC12" s="22"/>
      <c r="BD12" s="33"/>
      <c r="BE12" s="17"/>
      <c r="BF12" s="32"/>
      <c r="BG12" s="22"/>
      <c r="BH12" s="21"/>
      <c r="BI12" s="22"/>
      <c r="BJ12" s="22"/>
      <c r="BK12" s="22"/>
      <c r="BL12" s="22"/>
      <c r="BM12" s="21"/>
      <c r="BN12" s="22"/>
      <c r="BO12" s="33"/>
    </row>
    <row r="13" spans="1:67" x14ac:dyDescent="0.3">
      <c r="A13" s="17"/>
      <c r="B13" s="17"/>
      <c r="C13" s="17">
        <v>0</v>
      </c>
      <c r="D13" s="17">
        <f>C13+1</f>
        <v>1</v>
      </c>
      <c r="E13" s="17">
        <f>D13+1</f>
        <v>2</v>
      </c>
      <c r="F13" s="17">
        <f t="shared" ref="F13:L13" si="1">E13+1</f>
        <v>3</v>
      </c>
      <c r="G13" s="17">
        <f t="shared" si="1"/>
        <v>4</v>
      </c>
      <c r="H13" s="17">
        <f t="shared" si="1"/>
        <v>5</v>
      </c>
      <c r="I13" s="17">
        <f>H13+1</f>
        <v>6</v>
      </c>
      <c r="J13" s="17">
        <f t="shared" si="1"/>
        <v>7</v>
      </c>
      <c r="K13" s="17">
        <f t="shared" si="1"/>
        <v>8</v>
      </c>
      <c r="L13" s="17">
        <f t="shared" si="1"/>
        <v>9</v>
      </c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</row>
    <row r="14" spans="1:67" x14ac:dyDescent="0.3">
      <c r="A14" s="17"/>
      <c r="B14" s="17"/>
      <c r="C14" s="25"/>
      <c r="D14" s="20"/>
      <c r="E14" s="4"/>
      <c r="F14" s="20"/>
      <c r="G14" s="20"/>
      <c r="H14" s="20"/>
      <c r="I14" s="20"/>
      <c r="J14" s="4"/>
      <c r="K14" s="20"/>
      <c r="L14" s="31"/>
      <c r="M14" s="17"/>
      <c r="N14" s="25"/>
      <c r="O14" s="20"/>
      <c r="P14" s="4"/>
      <c r="Q14" s="20"/>
      <c r="R14" s="20"/>
      <c r="S14" s="20"/>
      <c r="T14" s="20"/>
      <c r="U14" s="4"/>
      <c r="V14" s="20"/>
      <c r="W14" s="31"/>
      <c r="X14" s="17"/>
      <c r="Y14" s="25"/>
      <c r="Z14" s="20"/>
      <c r="AA14" s="4"/>
      <c r="AB14" s="20"/>
      <c r="AC14" s="20"/>
      <c r="AD14" s="20"/>
      <c r="AE14" s="20"/>
      <c r="AF14" s="4"/>
      <c r="AG14" s="20"/>
      <c r="AH14" s="31"/>
      <c r="AI14" s="17"/>
      <c r="AJ14" s="25"/>
      <c r="AK14" s="20"/>
      <c r="AL14" s="4"/>
      <c r="AM14" s="20"/>
      <c r="AN14" s="20"/>
      <c r="AO14" s="20"/>
      <c r="AP14" s="20"/>
      <c r="AQ14" s="4"/>
      <c r="AR14" s="20"/>
      <c r="AS14" s="31"/>
      <c r="AU14" s="25"/>
      <c r="AV14" s="20"/>
      <c r="AW14" s="4"/>
      <c r="AX14" s="20"/>
      <c r="AY14" s="20"/>
      <c r="AZ14" s="20"/>
      <c r="BA14" s="20"/>
      <c r="BB14" s="4"/>
      <c r="BC14" s="20"/>
      <c r="BD14" s="31"/>
      <c r="BE14" s="17"/>
      <c r="BF14" s="25"/>
      <c r="BG14" s="20"/>
      <c r="BH14" s="4"/>
      <c r="BI14" s="20"/>
      <c r="BJ14" s="20"/>
      <c r="BK14" s="20"/>
      <c r="BL14" s="20"/>
      <c r="BM14" s="4"/>
      <c r="BN14" s="20"/>
      <c r="BO14" s="31"/>
    </row>
    <row r="15" spans="1:67" x14ac:dyDescent="0.3">
      <c r="A15" s="17"/>
      <c r="B15" s="17"/>
      <c r="C15" s="16"/>
      <c r="D15" s="17"/>
      <c r="E15" s="8"/>
      <c r="F15" s="17"/>
      <c r="G15" s="17"/>
      <c r="H15" s="17"/>
      <c r="I15" s="17"/>
      <c r="J15" s="8"/>
      <c r="K15" s="17"/>
      <c r="L15" s="26"/>
      <c r="M15" s="17"/>
      <c r="N15" s="16"/>
      <c r="O15" s="17"/>
      <c r="P15" s="8"/>
      <c r="Q15" s="17"/>
      <c r="R15" s="17"/>
      <c r="S15" s="17"/>
      <c r="T15" s="17"/>
      <c r="U15" s="8"/>
      <c r="V15" s="17"/>
      <c r="W15" s="26"/>
      <c r="X15" s="17"/>
      <c r="Y15" s="16"/>
      <c r="Z15" s="17"/>
      <c r="AA15" s="8"/>
      <c r="AB15" s="17"/>
      <c r="AC15" s="17"/>
      <c r="AD15" s="17"/>
      <c r="AE15" s="17"/>
      <c r="AF15" s="8"/>
      <c r="AG15" s="17"/>
      <c r="AH15" s="26"/>
      <c r="AI15" s="17"/>
      <c r="AJ15" s="16"/>
      <c r="AK15" s="17"/>
      <c r="AL15" s="8"/>
      <c r="AM15" s="17"/>
      <c r="AN15" s="17"/>
      <c r="AO15" s="17"/>
      <c r="AP15" s="17"/>
      <c r="AQ15" s="8"/>
      <c r="AR15" s="17"/>
      <c r="AS15" s="26"/>
      <c r="AU15" s="16"/>
      <c r="AV15" s="17"/>
      <c r="AW15" s="8"/>
      <c r="AX15" s="17"/>
      <c r="AY15" s="17"/>
      <c r="AZ15" s="17"/>
      <c r="BA15" s="17"/>
      <c r="BB15" s="8"/>
      <c r="BC15" s="17"/>
      <c r="BD15" s="26"/>
      <c r="BE15" s="17"/>
      <c r="BF15" s="16"/>
      <c r="BG15" s="17"/>
      <c r="BH15" s="8"/>
      <c r="BI15" s="17"/>
      <c r="BJ15" s="17"/>
      <c r="BK15" s="17"/>
      <c r="BL15" s="17"/>
      <c r="BM15" s="8"/>
      <c r="BN15" s="17"/>
      <c r="BO15" s="26"/>
    </row>
    <row r="16" spans="1:67" x14ac:dyDescent="0.3">
      <c r="A16" s="17"/>
      <c r="B16" s="17"/>
      <c r="C16" s="12"/>
      <c r="D16" s="8"/>
      <c r="E16" s="8"/>
      <c r="F16" s="17"/>
      <c r="G16" s="17"/>
      <c r="H16" s="17"/>
      <c r="I16" s="17"/>
      <c r="J16" s="8"/>
      <c r="K16" s="8"/>
      <c r="L16" s="24"/>
      <c r="M16" s="17"/>
      <c r="N16" s="12"/>
      <c r="O16" s="8"/>
      <c r="P16" s="8"/>
      <c r="Q16" s="8"/>
      <c r="R16" s="8"/>
      <c r="S16" s="8"/>
      <c r="T16" s="8"/>
      <c r="U16" s="8"/>
      <c r="V16" s="8"/>
      <c r="W16" s="24"/>
      <c r="X16" s="17"/>
      <c r="Y16" s="12"/>
      <c r="Z16" s="8"/>
      <c r="AA16" s="8"/>
      <c r="AB16" s="8"/>
      <c r="AC16" s="8"/>
      <c r="AD16" s="8"/>
      <c r="AE16" s="8"/>
      <c r="AF16" s="8"/>
      <c r="AG16" s="8"/>
      <c r="AH16" s="24"/>
      <c r="AI16" s="17"/>
      <c r="AJ16" s="12"/>
      <c r="AK16" s="8"/>
      <c r="AL16" s="8"/>
      <c r="AM16" s="17"/>
      <c r="AN16" s="17"/>
      <c r="AO16" s="17"/>
      <c r="AP16" s="17"/>
      <c r="AQ16" s="8"/>
      <c r="AR16" s="8"/>
      <c r="AS16" s="24"/>
      <c r="AU16" s="12"/>
      <c r="AV16" s="8"/>
      <c r="AW16" s="8"/>
      <c r="AX16" s="17"/>
      <c r="AY16" s="17"/>
      <c r="AZ16" s="17"/>
      <c r="BA16" s="17"/>
      <c r="BB16" s="8"/>
      <c r="BC16" s="8"/>
      <c r="BD16" s="24"/>
      <c r="BE16" s="17"/>
      <c r="BF16" s="12"/>
      <c r="BG16" s="8"/>
      <c r="BH16" s="8"/>
      <c r="BI16" s="8"/>
      <c r="BJ16" s="8"/>
      <c r="BK16" s="8"/>
      <c r="BL16" s="8"/>
      <c r="BM16" s="8"/>
      <c r="BN16" s="8"/>
      <c r="BO16" s="24"/>
    </row>
    <row r="17" spans="1:67" x14ac:dyDescent="0.3">
      <c r="A17" s="17"/>
      <c r="B17" s="17"/>
      <c r="C17" s="16"/>
      <c r="D17" s="17"/>
      <c r="E17" s="8"/>
      <c r="F17" s="17"/>
      <c r="G17" s="17"/>
      <c r="H17" s="17"/>
      <c r="I17" s="17"/>
      <c r="J17" s="17"/>
      <c r="K17" s="17"/>
      <c r="L17" s="26"/>
      <c r="M17" s="17"/>
      <c r="N17" s="16"/>
      <c r="O17" s="17"/>
      <c r="P17" s="8"/>
      <c r="Q17" s="17"/>
      <c r="R17" s="17"/>
      <c r="S17" s="17"/>
      <c r="T17" s="17"/>
      <c r="U17" s="17"/>
      <c r="V17" s="17"/>
      <c r="W17" s="26"/>
      <c r="X17" s="17"/>
      <c r="Y17" s="16"/>
      <c r="Z17" s="17"/>
      <c r="AA17" s="17"/>
      <c r="AB17" s="17"/>
      <c r="AC17" s="17"/>
      <c r="AD17" s="17"/>
      <c r="AE17" s="17"/>
      <c r="AF17" s="8"/>
      <c r="AG17" s="17"/>
      <c r="AH17" s="26"/>
      <c r="AI17" s="17"/>
      <c r="AJ17" s="16"/>
      <c r="AK17" s="17"/>
      <c r="AL17" s="17"/>
      <c r="AM17" s="17"/>
      <c r="AN17" s="17"/>
      <c r="AO17" s="17"/>
      <c r="AP17" s="17"/>
      <c r="AQ17" s="8"/>
      <c r="AR17" s="17"/>
      <c r="AS17" s="26"/>
      <c r="AU17" s="16"/>
      <c r="AV17" s="17"/>
      <c r="AW17" s="8"/>
      <c r="AX17" s="17"/>
      <c r="AY17" s="17"/>
      <c r="AZ17" s="17"/>
      <c r="BA17" s="17"/>
      <c r="BB17" s="8"/>
      <c r="BC17" s="17"/>
      <c r="BD17" s="26"/>
      <c r="BE17" s="17"/>
      <c r="BF17" s="16"/>
      <c r="BG17" s="17"/>
      <c r="BH17" s="17"/>
      <c r="BI17" s="17"/>
      <c r="BJ17" s="17"/>
      <c r="BK17" s="17"/>
      <c r="BL17" s="17"/>
      <c r="BM17" s="17"/>
      <c r="BN17" s="17"/>
      <c r="BO17" s="26"/>
    </row>
    <row r="18" spans="1:67" x14ac:dyDescent="0.3">
      <c r="A18" s="17"/>
      <c r="B18" s="17"/>
      <c r="C18" s="16"/>
      <c r="D18" s="17"/>
      <c r="E18" s="8"/>
      <c r="F18" s="17"/>
      <c r="G18" s="17"/>
      <c r="H18" s="17"/>
      <c r="I18" s="17"/>
      <c r="J18" s="17"/>
      <c r="K18" s="17"/>
      <c r="L18" s="26"/>
      <c r="M18" s="17"/>
      <c r="N18" s="16"/>
      <c r="O18" s="17"/>
      <c r="P18" s="8"/>
      <c r="Q18" s="17"/>
      <c r="R18" s="17"/>
      <c r="S18" s="17"/>
      <c r="T18" s="17"/>
      <c r="U18" s="17"/>
      <c r="V18" s="17"/>
      <c r="W18" s="26"/>
      <c r="X18" s="17"/>
      <c r="Y18" s="16"/>
      <c r="Z18" s="17"/>
      <c r="AA18" s="17"/>
      <c r="AB18" s="17"/>
      <c r="AC18" s="17"/>
      <c r="AD18" s="17"/>
      <c r="AE18" s="17"/>
      <c r="AF18" s="8"/>
      <c r="AG18" s="17"/>
      <c r="AH18" s="26"/>
      <c r="AI18" s="17"/>
      <c r="AJ18" s="16"/>
      <c r="AK18" s="17"/>
      <c r="AL18" s="17"/>
      <c r="AM18" s="17"/>
      <c r="AN18" s="17"/>
      <c r="AO18" s="17"/>
      <c r="AP18" s="17"/>
      <c r="AQ18" s="8"/>
      <c r="AR18" s="17"/>
      <c r="AS18" s="26"/>
      <c r="AU18" s="16"/>
      <c r="AV18" s="17"/>
      <c r="AW18" s="8"/>
      <c r="AX18" s="17"/>
      <c r="AY18" s="17"/>
      <c r="AZ18" s="17"/>
      <c r="BA18" s="17"/>
      <c r="BB18" s="8"/>
      <c r="BC18" s="17"/>
      <c r="BD18" s="26"/>
      <c r="BE18" s="17"/>
      <c r="BF18" s="16"/>
      <c r="BG18" s="17"/>
      <c r="BH18" s="17"/>
      <c r="BI18" s="17"/>
      <c r="BJ18" s="17"/>
      <c r="BK18" s="17"/>
      <c r="BL18" s="17"/>
      <c r="BM18" s="17"/>
      <c r="BN18" s="17"/>
      <c r="BO18" s="26"/>
    </row>
    <row r="19" spans="1:67" x14ac:dyDescent="0.3">
      <c r="A19" s="17"/>
      <c r="B19" s="17"/>
      <c r="C19" s="16"/>
      <c r="D19" s="17"/>
      <c r="E19" s="8"/>
      <c r="F19" s="17"/>
      <c r="G19" s="17"/>
      <c r="H19" s="17"/>
      <c r="I19" s="17"/>
      <c r="J19" s="17"/>
      <c r="K19" s="17"/>
      <c r="L19" s="26"/>
      <c r="M19" s="17"/>
      <c r="N19" s="16"/>
      <c r="O19" s="17"/>
      <c r="P19" s="8"/>
      <c r="Q19" s="17"/>
      <c r="R19" s="17"/>
      <c r="S19" s="17"/>
      <c r="T19" s="17"/>
      <c r="U19" s="17"/>
      <c r="V19" s="17"/>
      <c r="W19" s="26"/>
      <c r="X19" s="17"/>
      <c r="Y19" s="16"/>
      <c r="Z19" s="17"/>
      <c r="AA19" s="17"/>
      <c r="AB19" s="17"/>
      <c r="AC19" s="17"/>
      <c r="AD19" s="17"/>
      <c r="AE19" s="17"/>
      <c r="AF19" s="8"/>
      <c r="AG19" s="17"/>
      <c r="AH19" s="26"/>
      <c r="AI19" s="17"/>
      <c r="AJ19" s="16"/>
      <c r="AK19" s="17"/>
      <c r="AL19" s="17"/>
      <c r="AM19" s="17"/>
      <c r="AN19" s="17"/>
      <c r="AO19" s="17"/>
      <c r="AP19" s="17"/>
      <c r="AQ19" s="8"/>
      <c r="AR19" s="17"/>
      <c r="AS19" s="26"/>
      <c r="AU19" s="16"/>
      <c r="AV19" s="17"/>
      <c r="AW19" s="8"/>
      <c r="AX19" s="17"/>
      <c r="AY19" s="17"/>
      <c r="AZ19" s="17"/>
      <c r="BA19" s="17"/>
      <c r="BB19" s="8"/>
      <c r="BC19" s="17"/>
      <c r="BD19" s="26"/>
      <c r="BE19" s="17"/>
      <c r="BF19" s="16"/>
      <c r="BG19" s="17"/>
      <c r="BH19" s="17"/>
      <c r="BI19" s="17"/>
      <c r="BJ19" s="17"/>
      <c r="BK19" s="17"/>
      <c r="BL19" s="17"/>
      <c r="BM19" s="17"/>
      <c r="BN19" s="17"/>
      <c r="BO19" s="26"/>
    </row>
    <row r="20" spans="1:67" x14ac:dyDescent="0.3">
      <c r="A20" s="17"/>
      <c r="B20" s="17"/>
      <c r="C20" s="16"/>
      <c r="D20" s="17"/>
      <c r="E20" s="8"/>
      <c r="F20" s="17"/>
      <c r="G20" s="17"/>
      <c r="H20" s="17"/>
      <c r="I20" s="17"/>
      <c r="J20" s="17"/>
      <c r="K20" s="17"/>
      <c r="L20" s="26"/>
      <c r="M20" s="17"/>
      <c r="N20" s="16"/>
      <c r="O20" s="17"/>
      <c r="P20" s="8"/>
      <c r="Q20" s="17"/>
      <c r="R20" s="17"/>
      <c r="S20" s="17"/>
      <c r="T20" s="17"/>
      <c r="U20" s="17"/>
      <c r="V20" s="17"/>
      <c r="W20" s="26"/>
      <c r="X20" s="17"/>
      <c r="Y20" s="16"/>
      <c r="Z20" s="17"/>
      <c r="AA20" s="17"/>
      <c r="AB20" s="17"/>
      <c r="AC20" s="17"/>
      <c r="AD20" s="17"/>
      <c r="AE20" s="17"/>
      <c r="AF20" s="8"/>
      <c r="AG20" s="17"/>
      <c r="AH20" s="26"/>
      <c r="AI20" s="17"/>
      <c r="AJ20" s="16"/>
      <c r="AK20" s="17"/>
      <c r="AL20" s="17"/>
      <c r="AM20" s="17"/>
      <c r="AN20" s="17"/>
      <c r="AO20" s="17"/>
      <c r="AP20" s="17"/>
      <c r="AQ20" s="8"/>
      <c r="AR20" s="17"/>
      <c r="AS20" s="26"/>
      <c r="AU20" s="16"/>
      <c r="AV20" s="17"/>
      <c r="AW20" s="8"/>
      <c r="AX20" s="17"/>
      <c r="AY20" s="17"/>
      <c r="AZ20" s="17"/>
      <c r="BA20" s="17"/>
      <c r="BB20" s="8"/>
      <c r="BC20" s="17"/>
      <c r="BD20" s="26"/>
      <c r="BE20" s="17"/>
      <c r="BF20" s="16"/>
      <c r="BG20" s="17"/>
      <c r="BH20" s="17"/>
      <c r="BI20" s="17"/>
      <c r="BJ20" s="17"/>
      <c r="BK20" s="17"/>
      <c r="BL20" s="17"/>
      <c r="BM20" s="17"/>
      <c r="BN20" s="17"/>
      <c r="BO20" s="26"/>
    </row>
    <row r="21" spans="1:67" x14ac:dyDescent="0.3">
      <c r="A21" s="17"/>
      <c r="B21" s="17"/>
      <c r="C21" s="12"/>
      <c r="D21" s="8"/>
      <c r="E21" s="8"/>
      <c r="F21" s="8"/>
      <c r="G21" s="8"/>
      <c r="H21" s="8"/>
      <c r="I21" s="8"/>
      <c r="J21" s="8"/>
      <c r="K21" s="8"/>
      <c r="L21" s="24"/>
      <c r="M21" s="17"/>
      <c r="N21" s="12"/>
      <c r="O21" s="8"/>
      <c r="P21" s="8"/>
      <c r="Q21" s="17"/>
      <c r="R21" s="17"/>
      <c r="S21" s="17"/>
      <c r="T21" s="17"/>
      <c r="U21" s="8"/>
      <c r="V21" s="8"/>
      <c r="W21" s="24"/>
      <c r="X21" s="17"/>
      <c r="Y21" s="12"/>
      <c r="Z21" s="8"/>
      <c r="AA21" s="8"/>
      <c r="AB21" s="17"/>
      <c r="AC21" s="17"/>
      <c r="AD21" s="17"/>
      <c r="AE21" s="17"/>
      <c r="AF21" s="8"/>
      <c r="AG21" s="8"/>
      <c r="AH21" s="24"/>
      <c r="AI21" s="17"/>
      <c r="AJ21" s="12"/>
      <c r="AK21" s="8"/>
      <c r="AL21" s="8"/>
      <c r="AM21" s="8"/>
      <c r="AN21" s="8"/>
      <c r="AO21" s="8"/>
      <c r="AP21" s="8"/>
      <c r="AQ21" s="8"/>
      <c r="AR21" s="8"/>
      <c r="AS21" s="24"/>
      <c r="AU21" s="12"/>
      <c r="AV21" s="8"/>
      <c r="AW21" s="8"/>
      <c r="AX21" s="17"/>
      <c r="AY21" s="17"/>
      <c r="AZ21" s="17"/>
      <c r="BA21" s="17"/>
      <c r="BB21" s="8"/>
      <c r="BC21" s="8"/>
      <c r="BD21" s="24"/>
      <c r="BE21" s="17"/>
      <c r="BF21" s="12"/>
      <c r="BG21" s="8"/>
      <c r="BH21" s="8"/>
      <c r="BI21" s="8"/>
      <c r="BJ21" s="8"/>
      <c r="BK21" s="8"/>
      <c r="BL21" s="8"/>
      <c r="BM21" s="8"/>
      <c r="BN21" s="8"/>
      <c r="BO21" s="24"/>
    </row>
    <row r="22" spans="1:67" x14ac:dyDescent="0.3">
      <c r="A22" s="17"/>
      <c r="B22" s="17"/>
      <c r="C22" s="16"/>
      <c r="D22" s="17"/>
      <c r="E22" s="8"/>
      <c r="F22" s="17"/>
      <c r="G22" s="17"/>
      <c r="H22" s="17"/>
      <c r="I22" s="17"/>
      <c r="J22" s="8"/>
      <c r="K22" s="17"/>
      <c r="L22" s="26"/>
      <c r="M22" s="17"/>
      <c r="N22" s="16"/>
      <c r="O22" s="17"/>
      <c r="P22" s="8"/>
      <c r="Q22" s="17"/>
      <c r="R22" s="17"/>
      <c r="S22" s="17"/>
      <c r="T22" s="17"/>
      <c r="U22" s="8"/>
      <c r="V22" s="17"/>
      <c r="W22" s="26"/>
      <c r="X22" s="17"/>
      <c r="Y22" s="16"/>
      <c r="Z22" s="17"/>
      <c r="AA22" s="8"/>
      <c r="AB22" s="17"/>
      <c r="AC22" s="17"/>
      <c r="AD22" s="17"/>
      <c r="AE22" s="17"/>
      <c r="AF22" s="8"/>
      <c r="AG22" s="17"/>
      <c r="AH22" s="26"/>
      <c r="AI22" s="17"/>
      <c r="AJ22" s="16"/>
      <c r="AK22" s="17"/>
      <c r="AL22" s="8"/>
      <c r="AM22" s="17"/>
      <c r="AN22" s="17"/>
      <c r="AO22" s="17"/>
      <c r="AP22" s="17"/>
      <c r="AQ22" s="8"/>
      <c r="AR22" s="17"/>
      <c r="AS22" s="26"/>
      <c r="AU22" s="16"/>
      <c r="AV22" s="17"/>
      <c r="AW22" s="8"/>
      <c r="AX22" s="17"/>
      <c r="AY22" s="17"/>
      <c r="AZ22" s="17"/>
      <c r="BA22" s="17"/>
      <c r="BB22" s="8"/>
      <c r="BC22" s="17"/>
      <c r="BD22" s="26"/>
      <c r="BE22" s="17"/>
      <c r="BF22" s="16"/>
      <c r="BG22" s="17"/>
      <c r="BH22" s="8"/>
      <c r="BI22" s="17"/>
      <c r="BJ22" s="17"/>
      <c r="BK22" s="17"/>
      <c r="BL22" s="17"/>
      <c r="BM22" s="8"/>
      <c r="BN22" s="17"/>
      <c r="BO22" s="26"/>
    </row>
    <row r="23" spans="1:67" x14ac:dyDescent="0.3">
      <c r="A23" s="17"/>
      <c r="B23" s="17"/>
      <c r="C23" s="32"/>
      <c r="D23" s="22"/>
      <c r="E23" s="21"/>
      <c r="F23" s="22"/>
      <c r="G23" s="22"/>
      <c r="H23" s="22"/>
      <c r="I23" s="22"/>
      <c r="J23" s="21"/>
      <c r="K23" s="22"/>
      <c r="L23" s="33"/>
      <c r="M23" s="17"/>
      <c r="N23" s="32"/>
      <c r="O23" s="22"/>
      <c r="P23" s="21"/>
      <c r="Q23" s="22"/>
      <c r="R23" s="22"/>
      <c r="S23" s="22"/>
      <c r="T23" s="22"/>
      <c r="U23" s="21"/>
      <c r="V23" s="22"/>
      <c r="W23" s="33"/>
      <c r="X23" s="17"/>
      <c r="Y23" s="32"/>
      <c r="Z23" s="22"/>
      <c r="AA23" s="21"/>
      <c r="AB23" s="22"/>
      <c r="AC23" s="22"/>
      <c r="AD23" s="22"/>
      <c r="AE23" s="22"/>
      <c r="AF23" s="21"/>
      <c r="AG23" s="22"/>
      <c r="AH23" s="33"/>
      <c r="AI23" s="17"/>
      <c r="AJ23" s="32"/>
      <c r="AK23" s="22"/>
      <c r="AL23" s="21"/>
      <c r="AM23" s="22"/>
      <c r="AN23" s="22"/>
      <c r="AO23" s="22"/>
      <c r="AP23" s="22"/>
      <c r="AQ23" s="21"/>
      <c r="AR23" s="22"/>
      <c r="AS23" s="33"/>
      <c r="AU23" s="32"/>
      <c r="AV23" s="22"/>
      <c r="AW23" s="21"/>
      <c r="AX23" s="22"/>
      <c r="AY23" s="22"/>
      <c r="AZ23" s="22"/>
      <c r="BA23" s="22"/>
      <c r="BB23" s="21"/>
      <c r="BC23" s="22"/>
      <c r="BD23" s="33"/>
      <c r="BE23" s="17"/>
      <c r="BF23" s="32"/>
      <c r="BG23" s="22"/>
      <c r="BH23" s="21"/>
      <c r="BI23" s="22"/>
      <c r="BJ23" s="22"/>
      <c r="BK23" s="22"/>
      <c r="BL23" s="22"/>
      <c r="BM23" s="21"/>
      <c r="BN23" s="22"/>
      <c r="BO23" s="33"/>
    </row>
    <row r="24" spans="1:67" x14ac:dyDescent="0.3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</row>
    <row r="25" spans="1:67" x14ac:dyDescent="0.3">
      <c r="C25" s="25"/>
      <c r="D25" s="20"/>
      <c r="E25" s="4"/>
      <c r="F25" s="20"/>
      <c r="G25" s="20"/>
      <c r="H25" s="20"/>
      <c r="I25" s="20"/>
      <c r="J25" s="4"/>
      <c r="K25" s="20"/>
      <c r="L25" s="31"/>
      <c r="N25" s="25"/>
      <c r="O25" s="20"/>
      <c r="P25" s="4"/>
      <c r="Q25" s="20"/>
      <c r="R25" s="20"/>
      <c r="S25" s="20"/>
      <c r="T25" s="20"/>
      <c r="U25" s="4"/>
      <c r="V25" s="20"/>
      <c r="W25" s="31"/>
      <c r="Y25" s="25"/>
      <c r="Z25" s="20"/>
      <c r="AA25" s="4"/>
      <c r="AB25" s="20"/>
      <c r="AC25" s="20"/>
      <c r="AD25" s="20"/>
      <c r="AE25" s="20"/>
      <c r="AF25" s="4"/>
      <c r="AG25" s="20"/>
      <c r="AH25" s="31"/>
      <c r="AJ25" s="25"/>
      <c r="AK25" s="20"/>
      <c r="AL25" s="4"/>
      <c r="AM25" s="20"/>
      <c r="AN25" s="20"/>
      <c r="AO25" s="20"/>
      <c r="AP25" s="20"/>
      <c r="AQ25" s="4"/>
      <c r="AR25" s="20"/>
      <c r="AS25" s="31"/>
      <c r="AU25" s="25"/>
      <c r="AV25" s="20"/>
      <c r="AW25" s="4"/>
      <c r="AX25" s="20"/>
      <c r="AY25" s="20"/>
      <c r="AZ25" s="20"/>
      <c r="BA25" s="20"/>
      <c r="BB25" s="4"/>
      <c r="BC25" s="20"/>
      <c r="BD25" s="31"/>
    </row>
    <row r="26" spans="1:67" x14ac:dyDescent="0.3">
      <c r="C26" s="16"/>
      <c r="D26" s="17"/>
      <c r="E26" s="8"/>
      <c r="F26" s="17"/>
      <c r="G26" s="17"/>
      <c r="H26" s="17"/>
      <c r="I26" s="17"/>
      <c r="J26" s="8"/>
      <c r="K26" s="17"/>
      <c r="L26" s="26"/>
      <c r="N26" s="16"/>
      <c r="O26" s="17"/>
      <c r="P26" s="8"/>
      <c r="Q26" s="17"/>
      <c r="R26" s="17"/>
      <c r="S26" s="17"/>
      <c r="T26" s="17"/>
      <c r="U26" s="8"/>
      <c r="V26" s="17"/>
      <c r="W26" s="26"/>
      <c r="Y26" s="16"/>
      <c r="Z26" s="17"/>
      <c r="AA26" s="8"/>
      <c r="AB26" s="17"/>
      <c r="AC26" s="17"/>
      <c r="AD26" s="17"/>
      <c r="AE26" s="17"/>
      <c r="AF26" s="8"/>
      <c r="AG26" s="17"/>
      <c r="AH26" s="26"/>
      <c r="AJ26" s="16"/>
      <c r="AK26" s="17"/>
      <c r="AL26" s="8"/>
      <c r="AM26" s="17"/>
      <c r="AN26" s="17"/>
      <c r="AO26" s="17"/>
      <c r="AP26" s="17"/>
      <c r="AQ26" s="8"/>
      <c r="AR26" s="17"/>
      <c r="AS26" s="26"/>
      <c r="AU26" s="16"/>
      <c r="AV26" s="17"/>
      <c r="AW26" s="8"/>
      <c r="AX26" s="17"/>
      <c r="AY26" s="17"/>
      <c r="AZ26" s="17"/>
      <c r="BA26" s="17"/>
      <c r="BB26" s="8"/>
      <c r="BC26" s="17"/>
      <c r="BD26" s="26"/>
    </row>
    <row r="27" spans="1:67" x14ac:dyDescent="0.3">
      <c r="C27" s="12"/>
      <c r="D27" s="8"/>
      <c r="E27" s="8"/>
      <c r="F27" s="17"/>
      <c r="G27" s="17"/>
      <c r="H27" s="17"/>
      <c r="I27" s="17"/>
      <c r="J27" s="8"/>
      <c r="K27" s="8"/>
      <c r="L27" s="24"/>
      <c r="N27" s="12"/>
      <c r="O27" s="8"/>
      <c r="P27" s="8"/>
      <c r="Q27" s="8"/>
      <c r="R27" s="8"/>
      <c r="S27" s="8"/>
      <c r="T27" s="8"/>
      <c r="U27" s="8"/>
      <c r="V27" s="8"/>
      <c r="W27" s="24"/>
      <c r="Y27" s="12"/>
      <c r="Z27" s="8"/>
      <c r="AA27" s="8"/>
      <c r="AB27" s="17"/>
      <c r="AC27" s="17"/>
      <c r="AD27" s="17"/>
      <c r="AE27" s="17"/>
      <c r="AF27" s="8"/>
      <c r="AG27" s="8"/>
      <c r="AH27" s="24"/>
      <c r="AJ27" s="12"/>
      <c r="AK27" s="8"/>
      <c r="AL27" s="8"/>
      <c r="AM27" s="17"/>
      <c r="AN27" s="17"/>
      <c r="AO27" s="17"/>
      <c r="AP27" s="17"/>
      <c r="AQ27" s="8"/>
      <c r="AR27" s="8"/>
      <c r="AS27" s="24"/>
      <c r="AU27" s="12"/>
      <c r="AV27" s="8"/>
      <c r="AW27" s="8"/>
      <c r="AX27" s="17"/>
      <c r="AY27" s="17"/>
      <c r="AZ27" s="17"/>
      <c r="BA27" s="17"/>
      <c r="BB27" s="8"/>
      <c r="BC27" s="8"/>
      <c r="BD27" s="24"/>
    </row>
    <row r="28" spans="1:67" x14ac:dyDescent="0.3">
      <c r="C28" s="16"/>
      <c r="D28" s="17"/>
      <c r="E28" s="8"/>
      <c r="F28" s="17"/>
      <c r="G28" s="17"/>
      <c r="H28" s="17"/>
      <c r="I28" s="17"/>
      <c r="J28" s="17"/>
      <c r="K28" s="17"/>
      <c r="L28" s="26"/>
      <c r="N28" s="16"/>
      <c r="O28" s="17"/>
      <c r="P28" s="17"/>
      <c r="Q28" s="17"/>
      <c r="R28" s="17"/>
      <c r="S28" s="17"/>
      <c r="T28" s="17"/>
      <c r="U28" s="17"/>
      <c r="V28" s="17"/>
      <c r="W28" s="26"/>
      <c r="Y28" s="16"/>
      <c r="Z28" s="17"/>
      <c r="AA28" s="17"/>
      <c r="AB28" s="17"/>
      <c r="AC28" s="17"/>
      <c r="AD28" s="17"/>
      <c r="AE28" s="17"/>
      <c r="AF28" s="8"/>
      <c r="AG28" s="17"/>
      <c r="AH28" s="26"/>
      <c r="AJ28" s="16"/>
      <c r="AK28" s="17"/>
      <c r="AL28" s="17"/>
      <c r="AM28" s="17"/>
      <c r="AN28" s="17"/>
      <c r="AO28" s="17"/>
      <c r="AP28" s="17"/>
      <c r="AQ28" s="17"/>
      <c r="AR28" s="17"/>
      <c r="AS28" s="26"/>
      <c r="AU28" s="16"/>
      <c r="AV28" s="17"/>
      <c r="AW28" s="17"/>
      <c r="AX28" s="17"/>
      <c r="AY28" s="17"/>
      <c r="AZ28" s="17"/>
      <c r="BA28" s="17"/>
      <c r="BB28" s="17"/>
      <c r="BC28" s="17"/>
      <c r="BD28" s="26"/>
    </row>
    <row r="29" spans="1:67" x14ac:dyDescent="0.3">
      <c r="C29" s="16"/>
      <c r="D29" s="17"/>
      <c r="E29" s="8"/>
      <c r="F29" s="17"/>
      <c r="G29" s="17"/>
      <c r="H29" s="17"/>
      <c r="I29" s="17"/>
      <c r="J29" s="17"/>
      <c r="K29" s="17"/>
      <c r="L29" s="26"/>
      <c r="N29" s="16"/>
      <c r="O29" s="17"/>
      <c r="P29" s="17"/>
      <c r="Q29" s="17"/>
      <c r="R29" s="17"/>
      <c r="S29" s="17"/>
      <c r="T29" s="17"/>
      <c r="U29" s="17"/>
      <c r="V29" s="17"/>
      <c r="W29" s="26"/>
      <c r="Y29" s="16"/>
      <c r="Z29" s="17"/>
      <c r="AA29" s="17"/>
      <c r="AB29" s="17"/>
      <c r="AC29" s="17"/>
      <c r="AD29" s="17"/>
      <c r="AE29" s="17"/>
      <c r="AF29" s="8"/>
      <c r="AG29" s="17"/>
      <c r="AH29" s="26"/>
      <c r="AJ29" s="16"/>
      <c r="AK29" s="17"/>
      <c r="AL29" s="17"/>
      <c r="AM29" s="17"/>
      <c r="AN29" s="17"/>
      <c r="AO29" s="17"/>
      <c r="AP29" s="17"/>
      <c r="AQ29" s="17"/>
      <c r="AR29" s="17"/>
      <c r="AS29" s="26"/>
      <c r="AU29" s="16"/>
      <c r="AV29" s="17"/>
      <c r="AW29" s="17"/>
      <c r="AX29" s="17"/>
      <c r="AY29" s="17"/>
      <c r="AZ29" s="17"/>
      <c r="BA29" s="17"/>
      <c r="BB29" s="17"/>
      <c r="BC29" s="17"/>
      <c r="BD29" s="26"/>
    </row>
    <row r="30" spans="1:67" x14ac:dyDescent="0.3">
      <c r="C30" s="16"/>
      <c r="D30" s="17"/>
      <c r="E30" s="8"/>
      <c r="F30" s="17"/>
      <c r="G30" s="17"/>
      <c r="H30" s="17"/>
      <c r="I30" s="17"/>
      <c r="J30" s="17"/>
      <c r="K30" s="17"/>
      <c r="L30" s="26"/>
      <c r="N30" s="16"/>
      <c r="O30" s="17"/>
      <c r="P30" s="17"/>
      <c r="Q30" s="17"/>
      <c r="R30" s="17"/>
      <c r="S30" s="17"/>
      <c r="T30" s="17"/>
      <c r="U30" s="17"/>
      <c r="V30" s="17"/>
      <c r="W30" s="26"/>
      <c r="Y30" s="16"/>
      <c r="Z30" s="17"/>
      <c r="AA30" s="17"/>
      <c r="AB30" s="17"/>
      <c r="AC30" s="17"/>
      <c r="AD30" s="17"/>
      <c r="AE30" s="17"/>
      <c r="AF30" s="8"/>
      <c r="AG30" s="17"/>
      <c r="AH30" s="26"/>
      <c r="AJ30" s="16"/>
      <c r="AK30" s="17"/>
      <c r="AL30" s="17"/>
      <c r="AM30" s="17"/>
      <c r="AN30" s="17"/>
      <c r="AO30" s="17"/>
      <c r="AP30" s="17"/>
      <c r="AQ30" s="17"/>
      <c r="AR30" s="17"/>
      <c r="AS30" s="26"/>
      <c r="AU30" s="16"/>
      <c r="AV30" s="17"/>
      <c r="AW30" s="17"/>
      <c r="AX30" s="17"/>
      <c r="AY30" s="17"/>
      <c r="AZ30" s="17"/>
      <c r="BA30" s="17"/>
      <c r="BB30" s="17"/>
      <c r="BC30" s="17"/>
      <c r="BD30" s="26"/>
    </row>
    <row r="31" spans="1:67" x14ac:dyDescent="0.3">
      <c r="C31" s="16"/>
      <c r="D31" s="17"/>
      <c r="E31" s="8"/>
      <c r="F31" s="17"/>
      <c r="G31" s="17"/>
      <c r="H31" s="17"/>
      <c r="I31" s="17"/>
      <c r="J31" s="17"/>
      <c r="K31" s="17"/>
      <c r="L31" s="26"/>
      <c r="N31" s="16"/>
      <c r="O31" s="17"/>
      <c r="P31" s="17"/>
      <c r="Q31" s="17"/>
      <c r="R31" s="17"/>
      <c r="S31" s="17"/>
      <c r="T31" s="17"/>
      <c r="U31" s="17"/>
      <c r="V31" s="17"/>
      <c r="W31" s="26"/>
      <c r="Y31" s="16"/>
      <c r="Z31" s="17"/>
      <c r="AA31" s="17"/>
      <c r="AB31" s="17"/>
      <c r="AC31" s="17"/>
      <c r="AD31" s="17"/>
      <c r="AE31" s="17"/>
      <c r="AF31" s="8"/>
      <c r="AG31" s="17"/>
      <c r="AH31" s="26"/>
      <c r="AJ31" s="16"/>
      <c r="AK31" s="17"/>
      <c r="AL31" s="17"/>
      <c r="AM31" s="17"/>
      <c r="AN31" s="17"/>
      <c r="AO31" s="17"/>
      <c r="AP31" s="17"/>
      <c r="AQ31" s="17"/>
      <c r="AR31" s="17"/>
      <c r="AS31" s="26"/>
      <c r="AU31" s="16"/>
      <c r="AV31" s="17"/>
      <c r="AW31" s="17"/>
      <c r="AX31" s="17"/>
      <c r="AY31" s="17"/>
      <c r="AZ31" s="17"/>
      <c r="BA31" s="17"/>
      <c r="BB31" s="17"/>
      <c r="BC31" s="17"/>
      <c r="BD31" s="26"/>
    </row>
    <row r="32" spans="1:67" x14ac:dyDescent="0.3">
      <c r="C32" s="12"/>
      <c r="D32" s="8"/>
      <c r="E32" s="8"/>
      <c r="F32" s="17"/>
      <c r="G32" s="17"/>
      <c r="H32" s="17"/>
      <c r="I32" s="17"/>
      <c r="J32" s="8"/>
      <c r="K32" s="8"/>
      <c r="L32" s="24"/>
      <c r="N32" s="12"/>
      <c r="O32" s="8"/>
      <c r="P32" s="8"/>
      <c r="Q32" s="17"/>
      <c r="R32" s="17"/>
      <c r="S32" s="17"/>
      <c r="T32" s="17"/>
      <c r="U32" s="8"/>
      <c r="V32" s="8"/>
      <c r="W32" s="24"/>
      <c r="Y32" s="12"/>
      <c r="Z32" s="8"/>
      <c r="AA32" s="8"/>
      <c r="AB32" s="17"/>
      <c r="AC32" s="17"/>
      <c r="AD32" s="17"/>
      <c r="AE32" s="17"/>
      <c r="AF32" s="8"/>
      <c r="AG32" s="8"/>
      <c r="AH32" s="24"/>
      <c r="AJ32" s="12"/>
      <c r="AK32" s="8"/>
      <c r="AL32" s="8"/>
      <c r="AM32" s="8"/>
      <c r="AN32" s="8"/>
      <c r="AO32" s="8"/>
      <c r="AP32" s="8"/>
      <c r="AQ32" s="8"/>
      <c r="AR32" s="8"/>
      <c r="AS32" s="24"/>
      <c r="AU32" s="12"/>
      <c r="AV32" s="8"/>
      <c r="AW32" s="8"/>
      <c r="AX32" s="17"/>
      <c r="AY32" s="17"/>
      <c r="AZ32" s="17"/>
      <c r="BA32" s="17"/>
      <c r="BB32" s="8"/>
      <c r="BC32" s="8"/>
      <c r="BD32" s="24"/>
    </row>
    <row r="33" spans="3:56" x14ac:dyDescent="0.3">
      <c r="C33" s="16"/>
      <c r="D33" s="17"/>
      <c r="E33" s="8"/>
      <c r="F33" s="17"/>
      <c r="G33" s="17"/>
      <c r="H33" s="17"/>
      <c r="I33" s="17"/>
      <c r="J33" s="8"/>
      <c r="K33" s="17"/>
      <c r="L33" s="26"/>
      <c r="N33" s="16"/>
      <c r="O33" s="17"/>
      <c r="P33" s="8"/>
      <c r="Q33" s="17"/>
      <c r="R33" s="17"/>
      <c r="S33" s="17"/>
      <c r="T33" s="17"/>
      <c r="U33" s="8"/>
      <c r="V33" s="17"/>
      <c r="W33" s="26"/>
      <c r="Y33" s="16"/>
      <c r="Z33" s="17"/>
      <c r="AA33" s="8"/>
      <c r="AB33" s="17"/>
      <c r="AC33" s="17"/>
      <c r="AD33" s="17"/>
      <c r="AE33" s="17"/>
      <c r="AF33" s="8"/>
      <c r="AG33" s="17"/>
      <c r="AH33" s="26"/>
      <c r="AJ33" s="16"/>
      <c r="AK33" s="17"/>
      <c r="AL33" s="8"/>
      <c r="AM33" s="17"/>
      <c r="AN33" s="17"/>
      <c r="AO33" s="17"/>
      <c r="AP33" s="17"/>
      <c r="AQ33" s="8"/>
      <c r="AR33" s="17"/>
      <c r="AS33" s="26"/>
      <c r="AU33" s="16"/>
      <c r="AV33" s="17"/>
      <c r="AW33" s="8"/>
      <c r="AX33" s="17"/>
      <c r="AY33" s="17"/>
      <c r="AZ33" s="17"/>
      <c r="BA33" s="17"/>
      <c r="BB33" s="8"/>
      <c r="BC33" s="17"/>
      <c r="BD33" s="26"/>
    </row>
    <row r="34" spans="3:56" x14ac:dyDescent="0.3">
      <c r="C34" s="32"/>
      <c r="D34" s="22"/>
      <c r="E34" s="21"/>
      <c r="F34" s="22"/>
      <c r="G34" s="22"/>
      <c r="H34" s="22"/>
      <c r="I34" s="22"/>
      <c r="J34" s="21"/>
      <c r="K34" s="22"/>
      <c r="L34" s="33"/>
      <c r="N34" s="32"/>
      <c r="O34" s="22"/>
      <c r="P34" s="21"/>
      <c r="Q34" s="22"/>
      <c r="R34" s="22"/>
      <c r="S34" s="22"/>
      <c r="T34" s="22"/>
      <c r="U34" s="21"/>
      <c r="V34" s="22"/>
      <c r="W34" s="33"/>
      <c r="Y34" s="32"/>
      <c r="Z34" s="22"/>
      <c r="AA34" s="21"/>
      <c r="AB34" s="22"/>
      <c r="AC34" s="22"/>
      <c r="AD34" s="22"/>
      <c r="AE34" s="22"/>
      <c r="AF34" s="21"/>
      <c r="AG34" s="22"/>
      <c r="AH34" s="33"/>
      <c r="AJ34" s="32"/>
      <c r="AK34" s="22"/>
      <c r="AL34" s="21"/>
      <c r="AM34" s="22"/>
      <c r="AN34" s="22"/>
      <c r="AO34" s="22"/>
      <c r="AP34" s="22"/>
      <c r="AQ34" s="21"/>
      <c r="AR34" s="22"/>
      <c r="AS34" s="33"/>
      <c r="AU34" s="32"/>
      <c r="AV34" s="22"/>
      <c r="AW34" s="21"/>
      <c r="AX34" s="22"/>
      <c r="AY34" s="22"/>
      <c r="AZ34" s="22"/>
      <c r="BA34" s="22"/>
      <c r="BB34" s="21"/>
      <c r="BC34" s="22"/>
      <c r="BD34" s="33"/>
    </row>
  </sheetData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U36"/>
  <sheetViews>
    <sheetView workbookViewId="0">
      <selection activeCell="AS23" sqref="AS23"/>
    </sheetView>
  </sheetViews>
  <sheetFormatPr defaultColWidth="2.77734375" defaultRowHeight="14.4" x14ac:dyDescent="0.3"/>
  <sheetData>
    <row r="2" spans="1:73" x14ac:dyDescent="0.3">
      <c r="C2" s="204"/>
      <c r="D2" s="131"/>
      <c r="E2" s="131"/>
      <c r="F2" s="131"/>
      <c r="G2" s="131"/>
      <c r="H2" s="131"/>
      <c r="I2" s="131"/>
      <c r="J2" s="205"/>
    </row>
    <row r="3" spans="1:73" x14ac:dyDescent="0.3">
      <c r="C3" s="127"/>
      <c r="D3" s="17"/>
      <c r="E3" s="17"/>
      <c r="F3" s="17"/>
      <c r="G3" s="128"/>
      <c r="H3" s="17"/>
      <c r="I3" s="17"/>
      <c r="J3" s="26"/>
    </row>
    <row r="4" spans="1:73" x14ac:dyDescent="0.3">
      <c r="C4" s="127"/>
      <c r="D4" s="17"/>
      <c r="E4" s="17"/>
      <c r="F4" s="17"/>
      <c r="G4" s="128"/>
      <c r="H4" s="17"/>
      <c r="I4" s="17"/>
      <c r="J4" s="26"/>
    </row>
    <row r="5" spans="1:73" x14ac:dyDescent="0.3">
      <c r="C5" s="127"/>
      <c r="D5" s="17"/>
      <c r="E5" s="17"/>
      <c r="F5" s="17"/>
      <c r="G5" s="128"/>
      <c r="H5" s="17"/>
      <c r="I5" s="17"/>
      <c r="J5" s="26"/>
    </row>
    <row r="6" spans="1:73" x14ac:dyDescent="0.3">
      <c r="C6" s="127"/>
      <c r="D6" s="128"/>
      <c r="E6" s="128"/>
      <c r="F6" s="128"/>
      <c r="G6" s="128"/>
      <c r="H6" s="128"/>
      <c r="I6" s="128"/>
      <c r="J6" s="130"/>
    </row>
    <row r="7" spans="1:73" x14ac:dyDescent="0.3">
      <c r="C7" s="127"/>
      <c r="D7" s="17"/>
      <c r="E7" s="17"/>
      <c r="F7" s="17"/>
      <c r="G7" s="128"/>
      <c r="H7" s="17"/>
      <c r="I7" s="17"/>
      <c r="J7" s="26"/>
    </row>
    <row r="8" spans="1:73" x14ac:dyDescent="0.3">
      <c r="C8" s="127"/>
      <c r="D8" s="17"/>
      <c r="E8" s="17"/>
      <c r="F8" s="17"/>
      <c r="G8" s="128"/>
      <c r="H8" s="17"/>
      <c r="I8" s="17"/>
      <c r="J8" s="26"/>
    </row>
    <row r="9" spans="1:73" x14ac:dyDescent="0.3">
      <c r="A9" s="17"/>
      <c r="B9" s="17"/>
      <c r="C9" s="248"/>
      <c r="D9" s="22"/>
      <c r="E9" s="22"/>
      <c r="F9" s="22"/>
      <c r="G9" s="129"/>
      <c r="H9" s="22"/>
      <c r="I9" s="22"/>
      <c r="J9" s="33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</row>
    <row r="10" spans="1:73" x14ac:dyDescent="0.3">
      <c r="A10" s="17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</row>
    <row r="11" spans="1:73" x14ac:dyDescent="0.3">
      <c r="A11" s="17"/>
      <c r="B11" s="17"/>
      <c r="C11" s="204"/>
      <c r="D11" s="20"/>
      <c r="E11" s="20"/>
      <c r="F11" s="20"/>
      <c r="G11" s="131"/>
      <c r="H11" s="131"/>
      <c r="I11" s="131"/>
      <c r="J11" s="205"/>
      <c r="K11" s="17"/>
      <c r="L11" s="204"/>
      <c r="M11" s="131"/>
      <c r="N11" s="131"/>
      <c r="O11" s="131"/>
      <c r="P11" s="131"/>
      <c r="Q11" s="20"/>
      <c r="R11" s="20"/>
      <c r="S11" s="31"/>
      <c r="T11" s="17"/>
      <c r="U11" s="204"/>
      <c r="V11" s="131"/>
      <c r="W11" s="131"/>
      <c r="X11" s="131"/>
      <c r="Y11" s="131"/>
      <c r="Z11" s="131"/>
      <c r="AA11" s="131"/>
      <c r="AB11" s="205"/>
      <c r="AC11" s="17"/>
      <c r="AD11" s="204"/>
      <c r="AE11" s="131"/>
      <c r="AF11" s="131"/>
      <c r="AG11" s="131"/>
      <c r="AH11" s="131"/>
      <c r="AI11" s="131"/>
      <c r="AJ11" s="131"/>
      <c r="AK11" s="205"/>
      <c r="AL11" s="17"/>
      <c r="AM11" s="204"/>
      <c r="AN11" s="131"/>
      <c r="AO11" s="131"/>
      <c r="AP11" s="131"/>
      <c r="AQ11" s="131"/>
      <c r="AR11" s="131"/>
      <c r="AS11" s="131"/>
      <c r="AT11" s="205"/>
      <c r="AU11" s="17"/>
      <c r="AV11" s="204"/>
      <c r="AW11" s="131"/>
      <c r="AX11" s="131"/>
      <c r="AY11" s="131"/>
      <c r="AZ11" s="131"/>
      <c r="BA11" s="131"/>
      <c r="BB11" s="131"/>
      <c r="BC11" s="205"/>
      <c r="BD11" s="17"/>
      <c r="BE11" s="204"/>
      <c r="BF11" s="131"/>
      <c r="BG11" s="131"/>
      <c r="BH11" s="131"/>
      <c r="BI11" s="131"/>
      <c r="BJ11" s="131"/>
      <c r="BK11" s="131"/>
      <c r="BL11" s="205"/>
      <c r="BM11" s="17"/>
      <c r="BN11" s="204"/>
      <c r="BO11" s="131"/>
      <c r="BP11" s="131"/>
      <c r="BQ11" s="131"/>
      <c r="BR11" s="131"/>
      <c r="BS11" s="131"/>
      <c r="BT11" s="131"/>
      <c r="BU11" s="205"/>
    </row>
    <row r="12" spans="1:73" x14ac:dyDescent="0.3">
      <c r="A12" s="17"/>
      <c r="B12" s="17"/>
      <c r="C12" s="127"/>
      <c r="D12" s="17"/>
      <c r="E12" s="17"/>
      <c r="F12" s="17"/>
      <c r="G12" s="128"/>
      <c r="H12" s="17"/>
      <c r="I12" s="17"/>
      <c r="J12" s="26"/>
      <c r="K12" s="17"/>
      <c r="L12" s="127"/>
      <c r="M12" s="17"/>
      <c r="N12" s="17"/>
      <c r="O12" s="17"/>
      <c r="P12" s="128"/>
      <c r="Q12" s="17"/>
      <c r="R12" s="17"/>
      <c r="S12" s="26"/>
      <c r="T12" s="17"/>
      <c r="U12" s="16"/>
      <c r="V12" s="17"/>
      <c r="W12" s="17"/>
      <c r="X12" s="17"/>
      <c r="Y12" s="128"/>
      <c r="Z12" s="17"/>
      <c r="AA12" s="17"/>
      <c r="AB12" s="26"/>
      <c r="AC12" s="17"/>
      <c r="AD12" s="127"/>
      <c r="AE12" s="17"/>
      <c r="AF12" s="17"/>
      <c r="AG12" s="17"/>
      <c r="AH12" s="17"/>
      <c r="AI12" s="17"/>
      <c r="AJ12" s="17"/>
      <c r="AK12" s="26"/>
      <c r="AL12" s="17"/>
      <c r="AM12" s="127"/>
      <c r="AN12" s="17"/>
      <c r="AO12" s="17"/>
      <c r="AP12" s="17"/>
      <c r="AQ12" s="128"/>
      <c r="AR12" s="17"/>
      <c r="AS12" s="17"/>
      <c r="AT12" s="26"/>
      <c r="AU12" s="17"/>
      <c r="AV12" s="127"/>
      <c r="AW12" s="17"/>
      <c r="AX12" s="17"/>
      <c r="AY12" s="17"/>
      <c r="AZ12" s="128"/>
      <c r="BA12" s="17"/>
      <c r="BB12" s="17"/>
      <c r="BC12" s="26"/>
      <c r="BD12" s="17"/>
      <c r="BE12" s="127"/>
      <c r="BF12" s="17"/>
      <c r="BG12" s="17"/>
      <c r="BH12" s="17"/>
      <c r="BI12" s="128"/>
      <c r="BJ12" s="17"/>
      <c r="BK12" s="17"/>
      <c r="BL12" s="26"/>
      <c r="BM12" s="17"/>
      <c r="BN12" s="127"/>
      <c r="BO12" s="17"/>
      <c r="BP12" s="17"/>
      <c r="BQ12" s="17"/>
      <c r="BR12" s="128"/>
      <c r="BS12" s="17"/>
      <c r="BT12" s="17"/>
      <c r="BU12" s="26"/>
    </row>
    <row r="13" spans="1:73" x14ac:dyDescent="0.3">
      <c r="A13" s="17"/>
      <c r="B13" s="17"/>
      <c r="C13" s="127"/>
      <c r="D13" s="17"/>
      <c r="E13" s="17"/>
      <c r="F13" s="17"/>
      <c r="G13" s="128"/>
      <c r="H13" s="17"/>
      <c r="I13" s="17"/>
      <c r="J13" s="26"/>
      <c r="K13" s="17"/>
      <c r="L13" s="127"/>
      <c r="M13" s="17"/>
      <c r="N13" s="17"/>
      <c r="O13" s="17"/>
      <c r="P13" s="128"/>
      <c r="Q13" s="17"/>
      <c r="R13" s="17"/>
      <c r="S13" s="26"/>
      <c r="T13" s="17"/>
      <c r="U13" s="16"/>
      <c r="V13" s="17"/>
      <c r="W13" s="17"/>
      <c r="X13" s="17"/>
      <c r="Y13" s="128"/>
      <c r="Z13" s="17"/>
      <c r="AA13" s="17"/>
      <c r="AB13" s="26"/>
      <c r="AC13" s="17"/>
      <c r="AD13" s="127"/>
      <c r="AE13" s="17"/>
      <c r="AF13" s="17"/>
      <c r="AG13" s="17"/>
      <c r="AH13" s="17"/>
      <c r="AI13" s="17"/>
      <c r="AJ13" s="17"/>
      <c r="AK13" s="26"/>
      <c r="AL13" s="17"/>
      <c r="AM13" s="127"/>
      <c r="AN13" s="17"/>
      <c r="AO13" s="17"/>
      <c r="AP13" s="17"/>
      <c r="AQ13" s="128"/>
      <c r="AR13" s="17"/>
      <c r="AS13" s="17"/>
      <c r="AT13" s="26"/>
      <c r="AU13" s="17"/>
      <c r="AV13" s="127"/>
      <c r="AW13" s="17"/>
      <c r="AX13" s="17"/>
      <c r="AY13" s="17"/>
      <c r="AZ13" s="128"/>
      <c r="BA13" s="17"/>
      <c r="BB13" s="17"/>
      <c r="BC13" s="26"/>
      <c r="BD13" s="17"/>
      <c r="BE13" s="127"/>
      <c r="BF13" s="17"/>
      <c r="BG13" s="17"/>
      <c r="BH13" s="17"/>
      <c r="BI13" s="128"/>
      <c r="BJ13" s="17"/>
      <c r="BK13" s="17"/>
      <c r="BL13" s="26"/>
      <c r="BM13" s="17"/>
      <c r="BN13" s="127"/>
      <c r="BO13" s="17"/>
      <c r="BP13" s="17"/>
      <c r="BQ13" s="17"/>
      <c r="BR13" s="128"/>
      <c r="BS13" s="17"/>
      <c r="BT13" s="17"/>
      <c r="BU13" s="26"/>
    </row>
    <row r="14" spans="1:73" x14ac:dyDescent="0.3">
      <c r="A14" s="17"/>
      <c r="B14" s="17"/>
      <c r="C14" s="127"/>
      <c r="D14" s="17"/>
      <c r="E14" s="17"/>
      <c r="F14" s="17"/>
      <c r="G14" s="128"/>
      <c r="H14" s="17"/>
      <c r="I14" s="17"/>
      <c r="J14" s="26"/>
      <c r="K14" s="17"/>
      <c r="L14" s="127"/>
      <c r="M14" s="17"/>
      <c r="N14" s="17"/>
      <c r="O14" s="17"/>
      <c r="P14" s="128"/>
      <c r="Q14" s="17"/>
      <c r="R14" s="17"/>
      <c r="S14" s="26"/>
      <c r="T14" s="17"/>
      <c r="U14" s="16"/>
      <c r="V14" s="17"/>
      <c r="W14" s="17"/>
      <c r="X14" s="17"/>
      <c r="Y14" s="128"/>
      <c r="Z14" s="17"/>
      <c r="AA14" s="17"/>
      <c r="AB14" s="26"/>
      <c r="AC14" s="17"/>
      <c r="AD14" s="127"/>
      <c r="AE14" s="17"/>
      <c r="AF14" s="17"/>
      <c r="AG14" s="17"/>
      <c r="AH14" s="17"/>
      <c r="AI14" s="17"/>
      <c r="AJ14" s="17"/>
      <c r="AK14" s="26"/>
      <c r="AL14" s="17"/>
      <c r="AM14" s="127"/>
      <c r="AN14" s="17"/>
      <c r="AO14" s="17"/>
      <c r="AP14" s="17"/>
      <c r="AQ14" s="128"/>
      <c r="AR14" s="17"/>
      <c r="AS14" s="17"/>
      <c r="AT14" s="26"/>
      <c r="AU14" s="17"/>
      <c r="AV14" s="127"/>
      <c r="AW14" s="17"/>
      <c r="AX14" s="17"/>
      <c r="AY14" s="17"/>
      <c r="AZ14" s="128"/>
      <c r="BA14" s="17"/>
      <c r="BB14" s="17"/>
      <c r="BC14" s="26"/>
      <c r="BD14" s="17"/>
      <c r="BE14" s="127"/>
      <c r="BF14" s="17"/>
      <c r="BG14" s="17"/>
      <c r="BH14" s="17"/>
      <c r="BI14" s="128"/>
      <c r="BJ14" s="17"/>
      <c r="BK14" s="17"/>
      <c r="BL14" s="26"/>
      <c r="BM14" s="17"/>
      <c r="BN14" s="127"/>
      <c r="BO14" s="17"/>
      <c r="BP14" s="17"/>
      <c r="BQ14" s="17"/>
      <c r="BR14" s="128"/>
      <c r="BS14" s="17"/>
      <c r="BT14" s="17"/>
      <c r="BU14" s="26"/>
    </row>
    <row r="15" spans="1:73" x14ac:dyDescent="0.3">
      <c r="A15" s="17"/>
      <c r="B15" s="17"/>
      <c r="C15" s="127"/>
      <c r="D15" s="128"/>
      <c r="E15" s="128"/>
      <c r="F15" s="128"/>
      <c r="G15" s="128"/>
      <c r="H15" s="128"/>
      <c r="I15" s="128"/>
      <c r="J15" s="130"/>
      <c r="K15" s="17"/>
      <c r="L15" s="127"/>
      <c r="M15" s="128"/>
      <c r="N15" s="128"/>
      <c r="O15" s="128"/>
      <c r="P15" s="128"/>
      <c r="Q15" s="128"/>
      <c r="R15" s="128"/>
      <c r="S15" s="130"/>
      <c r="T15" s="17"/>
      <c r="U15" s="127"/>
      <c r="V15" s="128"/>
      <c r="W15" s="128"/>
      <c r="X15" s="128"/>
      <c r="Y15" s="128"/>
      <c r="Z15" s="128"/>
      <c r="AA15" s="128"/>
      <c r="AB15" s="130"/>
      <c r="AC15" s="17"/>
      <c r="AD15" s="127"/>
      <c r="AE15" s="128"/>
      <c r="AF15" s="128"/>
      <c r="AG15" s="128"/>
      <c r="AH15" s="128"/>
      <c r="AI15" s="128"/>
      <c r="AJ15" s="128"/>
      <c r="AK15" s="130"/>
      <c r="AL15" s="17"/>
      <c r="AM15" s="127"/>
      <c r="AN15" s="17"/>
      <c r="AO15" s="17"/>
      <c r="AP15" s="17"/>
      <c r="AQ15" s="128"/>
      <c r="AR15" s="128"/>
      <c r="AS15" s="128"/>
      <c r="AT15" s="130"/>
      <c r="AU15" s="17"/>
      <c r="AV15" s="127"/>
      <c r="AW15" s="128"/>
      <c r="AX15" s="128"/>
      <c r="AY15" s="128"/>
      <c r="AZ15" s="128"/>
      <c r="BA15" s="17"/>
      <c r="BB15" s="17"/>
      <c r="BC15" s="26"/>
      <c r="BD15" s="17"/>
      <c r="BE15" s="127"/>
      <c r="BF15" s="128"/>
      <c r="BG15" s="128"/>
      <c r="BH15" s="128"/>
      <c r="BI15" s="128"/>
      <c r="BJ15" s="128"/>
      <c r="BK15" s="128"/>
      <c r="BL15" s="130"/>
      <c r="BM15" s="17"/>
      <c r="BN15" s="127"/>
      <c r="BO15" s="128"/>
      <c r="BP15" s="128"/>
      <c r="BQ15" s="128"/>
      <c r="BR15" s="128"/>
      <c r="BS15" s="128"/>
      <c r="BT15" s="128"/>
      <c r="BU15" s="130"/>
    </row>
    <row r="16" spans="1:73" x14ac:dyDescent="0.3">
      <c r="A16" s="17"/>
      <c r="B16" s="17"/>
      <c r="C16" s="127"/>
      <c r="D16" s="17"/>
      <c r="E16" s="17"/>
      <c r="F16" s="17"/>
      <c r="G16" s="128"/>
      <c r="H16" s="17"/>
      <c r="I16" s="17"/>
      <c r="J16" s="26"/>
      <c r="K16" s="17"/>
      <c r="L16" s="127"/>
      <c r="M16" s="17"/>
      <c r="N16" s="17"/>
      <c r="O16" s="17"/>
      <c r="P16" s="128"/>
      <c r="Q16" s="17"/>
      <c r="R16" s="17"/>
      <c r="S16" s="26"/>
      <c r="T16" s="17"/>
      <c r="U16" s="127"/>
      <c r="V16" s="17"/>
      <c r="W16" s="17"/>
      <c r="X16" s="17"/>
      <c r="Y16" s="128"/>
      <c r="Z16" s="17"/>
      <c r="AA16" s="17"/>
      <c r="AB16" s="26"/>
      <c r="AC16" s="17"/>
      <c r="AD16" s="127"/>
      <c r="AE16" s="17"/>
      <c r="AF16" s="17"/>
      <c r="AG16" s="17"/>
      <c r="AH16" s="128"/>
      <c r="AI16" s="17"/>
      <c r="AJ16" s="17"/>
      <c r="AK16" s="26"/>
      <c r="AL16" s="17"/>
      <c r="AM16" s="127"/>
      <c r="AN16" s="17"/>
      <c r="AO16" s="17"/>
      <c r="AP16" s="17"/>
      <c r="AQ16" s="128"/>
      <c r="AR16" s="17"/>
      <c r="AS16" s="17"/>
      <c r="AT16" s="26"/>
      <c r="AU16" s="17"/>
      <c r="AV16" s="127"/>
      <c r="AW16" s="17"/>
      <c r="AX16" s="17"/>
      <c r="AY16" s="17"/>
      <c r="AZ16" s="128"/>
      <c r="BA16" s="17"/>
      <c r="BB16" s="17"/>
      <c r="BC16" s="26"/>
      <c r="BD16" s="17"/>
      <c r="BE16" s="16"/>
      <c r="BF16" s="17"/>
      <c r="BG16" s="17"/>
      <c r="BH16" s="17"/>
      <c r="BI16" s="128"/>
      <c r="BJ16" s="17"/>
      <c r="BK16" s="17"/>
      <c r="BL16" s="26"/>
      <c r="BM16" s="17"/>
      <c r="BN16" s="16"/>
      <c r="BO16" s="17"/>
      <c r="BP16" s="17"/>
      <c r="BQ16" s="17"/>
      <c r="BR16" s="128"/>
      <c r="BS16" s="17"/>
      <c r="BT16" s="17"/>
      <c r="BU16" s="26"/>
    </row>
    <row r="17" spans="1:73" x14ac:dyDescent="0.3">
      <c r="A17" s="17"/>
      <c r="B17" s="17"/>
      <c r="C17" s="127"/>
      <c r="D17" s="17"/>
      <c r="E17" s="17"/>
      <c r="F17" s="17"/>
      <c r="G17" s="128"/>
      <c r="H17" s="17"/>
      <c r="I17" s="17"/>
      <c r="J17" s="26"/>
      <c r="K17" s="17"/>
      <c r="L17" s="127"/>
      <c r="M17" s="17"/>
      <c r="N17" s="17"/>
      <c r="O17" s="17"/>
      <c r="P17" s="128"/>
      <c r="Q17" s="17"/>
      <c r="R17" s="17"/>
      <c r="S17" s="26"/>
      <c r="T17" s="17"/>
      <c r="U17" s="127"/>
      <c r="V17" s="17"/>
      <c r="W17" s="17"/>
      <c r="X17" s="17"/>
      <c r="Y17" s="128"/>
      <c r="Z17" s="17"/>
      <c r="AA17" s="17"/>
      <c r="AB17" s="26"/>
      <c r="AC17" s="17"/>
      <c r="AD17" s="127"/>
      <c r="AE17" s="17"/>
      <c r="AF17" s="17"/>
      <c r="AG17" s="17"/>
      <c r="AH17" s="128"/>
      <c r="AI17" s="17"/>
      <c r="AJ17" s="17"/>
      <c r="AK17" s="26"/>
      <c r="AL17" s="17"/>
      <c r="AM17" s="127"/>
      <c r="AN17" s="17"/>
      <c r="AO17" s="17"/>
      <c r="AP17" s="17"/>
      <c r="AQ17" s="128"/>
      <c r="AR17" s="17"/>
      <c r="AS17" s="17"/>
      <c r="AT17" s="26"/>
      <c r="AU17" s="17"/>
      <c r="AV17" s="127"/>
      <c r="AW17" s="17"/>
      <c r="AX17" s="17"/>
      <c r="AY17" s="17"/>
      <c r="AZ17" s="128"/>
      <c r="BA17" s="17"/>
      <c r="BB17" s="17"/>
      <c r="BC17" s="26"/>
      <c r="BD17" s="17"/>
      <c r="BE17" s="16"/>
      <c r="BF17" s="17"/>
      <c r="BG17" s="17"/>
      <c r="BH17" s="17"/>
      <c r="BI17" s="128"/>
      <c r="BJ17" s="17"/>
      <c r="BK17" s="17"/>
      <c r="BL17" s="26"/>
      <c r="BM17" s="17"/>
      <c r="BN17" s="16"/>
      <c r="BO17" s="17"/>
      <c r="BP17" s="17"/>
      <c r="BQ17" s="17"/>
      <c r="BR17" s="128"/>
      <c r="BS17" s="17"/>
      <c r="BT17" s="17"/>
      <c r="BU17" s="26"/>
    </row>
    <row r="18" spans="1:73" x14ac:dyDescent="0.3">
      <c r="A18" s="17"/>
      <c r="B18" s="17"/>
      <c r="C18" s="248"/>
      <c r="D18" s="22"/>
      <c r="E18" s="22"/>
      <c r="F18" s="22"/>
      <c r="G18" s="129"/>
      <c r="H18" s="22"/>
      <c r="I18" s="22"/>
      <c r="J18" s="33"/>
      <c r="K18" s="17"/>
      <c r="L18" s="248"/>
      <c r="M18" s="22"/>
      <c r="N18" s="22"/>
      <c r="O18" s="22"/>
      <c r="P18" s="129"/>
      <c r="Q18" s="22"/>
      <c r="R18" s="22"/>
      <c r="S18" s="33"/>
      <c r="T18" s="17"/>
      <c r="U18" s="248"/>
      <c r="V18" s="22"/>
      <c r="W18" s="22"/>
      <c r="X18" s="22"/>
      <c r="Y18" s="129"/>
      <c r="Z18" s="22"/>
      <c r="AA18" s="22"/>
      <c r="AB18" s="33"/>
      <c r="AC18" s="17"/>
      <c r="AD18" s="248"/>
      <c r="AE18" s="22"/>
      <c r="AF18" s="22"/>
      <c r="AG18" s="22"/>
      <c r="AH18" s="129"/>
      <c r="AI18" s="22"/>
      <c r="AJ18" s="22"/>
      <c r="AK18" s="33"/>
      <c r="AL18" s="17"/>
      <c r="AM18" s="248"/>
      <c r="AN18" s="22"/>
      <c r="AO18" s="22"/>
      <c r="AP18" s="22"/>
      <c r="AQ18" s="129"/>
      <c r="AR18" s="22"/>
      <c r="AS18" s="22"/>
      <c r="AT18" s="33"/>
      <c r="AU18" s="17"/>
      <c r="AV18" s="248"/>
      <c r="AW18" s="22"/>
      <c r="AX18" s="22"/>
      <c r="AY18" s="22"/>
      <c r="AZ18" s="129"/>
      <c r="BA18" s="22"/>
      <c r="BB18" s="22"/>
      <c r="BC18" s="33"/>
      <c r="BD18" s="17"/>
      <c r="BE18" s="68"/>
      <c r="BF18" s="22"/>
      <c r="BG18" s="22"/>
      <c r="BH18" s="22"/>
      <c r="BI18" s="129"/>
      <c r="BJ18" s="22"/>
      <c r="BK18" s="22"/>
      <c r="BL18" s="33"/>
      <c r="BM18" s="17"/>
      <c r="BN18" s="68"/>
      <c r="BO18" s="22"/>
      <c r="BP18" s="22"/>
      <c r="BQ18" s="22"/>
      <c r="BR18" s="129"/>
      <c r="BS18" s="22"/>
      <c r="BT18" s="22"/>
      <c r="BU18" s="33"/>
    </row>
    <row r="19" spans="1:73" x14ac:dyDescent="0.3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</row>
    <row r="20" spans="1:73" x14ac:dyDescent="0.3">
      <c r="A20" s="17"/>
      <c r="B20" s="17"/>
      <c r="C20" s="204"/>
      <c r="D20" s="131"/>
      <c r="E20" s="131"/>
      <c r="F20" s="131"/>
      <c r="G20" s="131"/>
      <c r="H20" s="131"/>
      <c r="I20" s="131"/>
      <c r="J20" s="205"/>
      <c r="K20" s="17"/>
      <c r="L20" s="204"/>
      <c r="M20" s="131"/>
      <c r="N20" s="131"/>
      <c r="O20" s="131"/>
      <c r="P20" s="131"/>
      <c r="Q20" s="131"/>
      <c r="R20" s="131"/>
      <c r="S20" s="205"/>
      <c r="T20" s="17"/>
      <c r="U20" s="204"/>
      <c r="V20" s="131"/>
      <c r="W20" s="131"/>
      <c r="X20" s="131"/>
      <c r="Y20" s="131"/>
      <c r="Z20" s="131"/>
      <c r="AA20" s="131"/>
      <c r="AB20" s="205"/>
      <c r="AC20" s="17"/>
      <c r="AD20" s="204"/>
      <c r="AE20" s="131"/>
      <c r="AF20" s="131"/>
      <c r="AG20" s="131"/>
      <c r="AH20" s="131"/>
      <c r="AI20" s="131"/>
      <c r="AJ20" s="131"/>
      <c r="AK20" s="205"/>
      <c r="AL20" s="17"/>
    </row>
    <row r="21" spans="1:73" x14ac:dyDescent="0.3">
      <c r="A21" s="17"/>
      <c r="B21" s="17"/>
      <c r="C21" s="127"/>
      <c r="D21" s="17"/>
      <c r="E21" s="17"/>
      <c r="F21" s="17"/>
      <c r="G21" s="128"/>
      <c r="H21" s="17"/>
      <c r="I21" s="17"/>
      <c r="J21" s="26"/>
      <c r="K21" s="17"/>
      <c r="L21" s="127"/>
      <c r="M21" s="17"/>
      <c r="N21" s="17"/>
      <c r="O21" s="17"/>
      <c r="P21" s="128"/>
      <c r="Q21" s="17"/>
      <c r="R21" s="17"/>
      <c r="S21" s="26"/>
      <c r="T21" s="17"/>
      <c r="U21" s="127"/>
      <c r="V21" s="17"/>
      <c r="W21" s="17"/>
      <c r="X21" s="17"/>
      <c r="Y21" s="128"/>
      <c r="Z21" s="17"/>
      <c r="AA21" s="17"/>
      <c r="AB21" s="26"/>
      <c r="AC21" s="17"/>
      <c r="AD21" s="127"/>
      <c r="AE21" s="17"/>
      <c r="AF21" s="17"/>
      <c r="AG21" s="17"/>
      <c r="AH21" s="128"/>
      <c r="AI21" s="17"/>
      <c r="AJ21" s="17"/>
      <c r="AK21" s="26"/>
      <c r="AL21" s="17"/>
    </row>
    <row r="22" spans="1:73" x14ac:dyDescent="0.3">
      <c r="A22" s="17"/>
      <c r="B22" s="17"/>
      <c r="C22" s="127"/>
      <c r="D22" s="17"/>
      <c r="E22" s="17"/>
      <c r="F22" s="17"/>
      <c r="G22" s="128"/>
      <c r="H22" s="17"/>
      <c r="I22" s="17"/>
      <c r="J22" s="26"/>
      <c r="K22" s="17"/>
      <c r="L22" s="127"/>
      <c r="M22" s="17"/>
      <c r="N22" s="17"/>
      <c r="O22" s="17"/>
      <c r="P22" s="128"/>
      <c r="Q22" s="17"/>
      <c r="R22" s="17"/>
      <c r="S22" s="26"/>
      <c r="T22" s="17"/>
      <c r="U22" s="127"/>
      <c r="V22" s="17"/>
      <c r="W22" s="17"/>
      <c r="X22" s="17"/>
      <c r="Y22" s="128"/>
      <c r="Z22" s="17"/>
      <c r="AA22" s="17"/>
      <c r="AB22" s="26"/>
      <c r="AC22" s="17"/>
      <c r="AD22" s="127"/>
      <c r="AE22" s="17"/>
      <c r="AF22" s="17"/>
      <c r="AG22" s="17"/>
      <c r="AH22" s="128"/>
      <c r="AI22" s="17"/>
      <c r="AJ22" s="17"/>
      <c r="AK22" s="26"/>
      <c r="AL22" s="17"/>
    </row>
    <row r="23" spans="1:73" x14ac:dyDescent="0.3">
      <c r="A23" s="17"/>
      <c r="B23" s="17"/>
      <c r="C23" s="127"/>
      <c r="D23" s="17"/>
      <c r="E23" s="17"/>
      <c r="F23" s="17"/>
      <c r="G23" s="128"/>
      <c r="H23" s="17"/>
      <c r="I23" s="17"/>
      <c r="J23" s="26"/>
      <c r="K23" s="17"/>
      <c r="L23" s="127"/>
      <c r="M23" s="17"/>
      <c r="N23" s="17"/>
      <c r="O23" s="17"/>
      <c r="P23" s="128"/>
      <c r="Q23" s="17"/>
      <c r="R23" s="17"/>
      <c r="S23" s="26"/>
      <c r="T23" s="17"/>
      <c r="U23" s="127"/>
      <c r="V23" s="17"/>
      <c r="W23" s="17"/>
      <c r="X23" s="17"/>
      <c r="Y23" s="128"/>
      <c r="Z23" s="17"/>
      <c r="AA23" s="17"/>
      <c r="AB23" s="26"/>
      <c r="AC23" s="17"/>
      <c r="AD23" s="127"/>
      <c r="AE23" s="17"/>
      <c r="AF23" s="17"/>
      <c r="AG23" s="17"/>
      <c r="AH23" s="128"/>
      <c r="AI23" s="17"/>
      <c r="AJ23" s="17"/>
      <c r="AK23" s="26"/>
      <c r="AL23" s="17"/>
    </row>
    <row r="24" spans="1:73" x14ac:dyDescent="0.3">
      <c r="A24" s="17"/>
      <c r="B24" s="17"/>
      <c r="C24" s="127"/>
      <c r="D24" s="128"/>
      <c r="E24" s="128"/>
      <c r="F24" s="128"/>
      <c r="G24" s="128"/>
      <c r="H24" s="128"/>
      <c r="I24" s="128"/>
      <c r="J24" s="130"/>
      <c r="K24" s="17"/>
      <c r="L24" s="127"/>
      <c r="M24" s="128"/>
      <c r="N24" s="128"/>
      <c r="O24" s="128"/>
      <c r="P24" s="128"/>
      <c r="Q24" s="128"/>
      <c r="R24" s="128"/>
      <c r="S24" s="130"/>
      <c r="T24" s="17"/>
      <c r="U24" s="127"/>
      <c r="V24" s="128"/>
      <c r="W24" s="128"/>
      <c r="X24" s="128"/>
      <c r="Y24" s="128"/>
      <c r="Z24" s="128"/>
      <c r="AA24" s="128"/>
      <c r="AB24" s="130"/>
      <c r="AC24" s="17"/>
      <c r="AD24" s="127"/>
      <c r="AE24" s="128"/>
      <c r="AF24" s="128"/>
      <c r="AG24" s="128"/>
      <c r="AH24" s="128"/>
      <c r="AI24" s="128"/>
      <c r="AJ24" s="128"/>
      <c r="AK24" s="130"/>
      <c r="AL24" s="17"/>
    </row>
    <row r="25" spans="1:73" x14ac:dyDescent="0.3">
      <c r="A25" s="17"/>
      <c r="B25" s="17"/>
      <c r="C25" s="127"/>
      <c r="D25" s="17"/>
      <c r="E25" s="17"/>
      <c r="F25" s="17"/>
      <c r="G25" s="128"/>
      <c r="H25" s="17"/>
      <c r="I25" s="17"/>
      <c r="J25" s="26"/>
      <c r="K25" s="17"/>
      <c r="L25" s="127"/>
      <c r="M25" s="17"/>
      <c r="N25" s="17"/>
      <c r="O25" s="17"/>
      <c r="P25" s="128"/>
      <c r="Q25" s="17"/>
      <c r="R25" s="17"/>
      <c r="S25" s="26"/>
      <c r="T25" s="17"/>
      <c r="U25" s="127"/>
      <c r="V25" s="17"/>
      <c r="W25" s="17"/>
      <c r="X25" s="17"/>
      <c r="Y25" s="128"/>
      <c r="Z25" s="17"/>
      <c r="AA25" s="17"/>
      <c r="AB25" s="26"/>
      <c r="AC25" s="17"/>
      <c r="AD25" s="127"/>
      <c r="AE25" s="17"/>
      <c r="AF25" s="17"/>
      <c r="AG25" s="17"/>
      <c r="AH25" s="128"/>
      <c r="AI25" s="17"/>
      <c r="AJ25" s="17"/>
      <c r="AK25" s="26"/>
      <c r="AL25" s="17"/>
    </row>
    <row r="26" spans="1:73" x14ac:dyDescent="0.3">
      <c r="A26" s="17"/>
      <c r="B26" s="17"/>
      <c r="C26" s="127"/>
      <c r="D26" s="17"/>
      <c r="E26" s="17"/>
      <c r="F26" s="17"/>
      <c r="G26" s="128"/>
      <c r="H26" s="17"/>
      <c r="I26" s="17"/>
      <c r="J26" s="26"/>
      <c r="K26" s="17"/>
      <c r="L26" s="127"/>
      <c r="M26" s="17"/>
      <c r="N26" s="17"/>
      <c r="O26" s="17"/>
      <c r="P26" s="128"/>
      <c r="Q26" s="17"/>
      <c r="R26" s="17"/>
      <c r="S26" s="26"/>
      <c r="T26" s="17"/>
      <c r="U26" s="127"/>
      <c r="V26" s="17"/>
      <c r="W26" s="17"/>
      <c r="X26" s="17"/>
      <c r="Y26" s="128"/>
      <c r="Z26" s="17"/>
      <c r="AA26" s="17"/>
      <c r="AB26" s="26"/>
      <c r="AC26" s="17"/>
      <c r="AD26" s="127"/>
      <c r="AE26" s="17"/>
      <c r="AF26" s="17"/>
      <c r="AG26" s="17"/>
      <c r="AH26" s="128"/>
      <c r="AI26" s="17"/>
      <c r="AJ26" s="17"/>
      <c r="AK26" s="26"/>
      <c r="AL26" s="17"/>
    </row>
    <row r="27" spans="1:73" x14ac:dyDescent="0.3">
      <c r="A27" s="17"/>
      <c r="B27" s="17"/>
      <c r="C27" s="248"/>
      <c r="D27" s="22"/>
      <c r="E27" s="22"/>
      <c r="F27" s="22"/>
      <c r="G27" s="129"/>
      <c r="H27" s="22"/>
      <c r="I27" s="22"/>
      <c r="J27" s="33"/>
      <c r="K27" s="17"/>
      <c r="L27" s="248"/>
      <c r="M27" s="22"/>
      <c r="N27" s="22"/>
      <c r="O27" s="22"/>
      <c r="P27" s="129"/>
      <c r="Q27" s="22"/>
      <c r="R27" s="22"/>
      <c r="S27" s="33"/>
      <c r="T27" s="17"/>
      <c r="U27" s="248"/>
      <c r="V27" s="22"/>
      <c r="W27" s="22"/>
      <c r="X27" s="22"/>
      <c r="Y27" s="129"/>
      <c r="Z27" s="22"/>
      <c r="AA27" s="22"/>
      <c r="AB27" s="33"/>
      <c r="AC27" s="17"/>
      <c r="AD27" s="248"/>
      <c r="AE27" s="22"/>
      <c r="AF27" s="22"/>
      <c r="AG27" s="22"/>
      <c r="AH27" s="129"/>
      <c r="AI27" s="22"/>
      <c r="AJ27" s="22"/>
      <c r="AK27" s="33"/>
      <c r="AL27" s="17"/>
    </row>
    <row r="28" spans="1:73" x14ac:dyDescent="0.3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</row>
    <row r="29" spans="1:73" x14ac:dyDescent="0.3">
      <c r="C29" s="204"/>
      <c r="D29" s="131"/>
      <c r="E29" s="131"/>
      <c r="F29" s="131"/>
      <c r="G29" s="131"/>
      <c r="H29" s="131"/>
      <c r="I29" s="131"/>
      <c r="J29" s="205"/>
      <c r="K29" s="17"/>
      <c r="L29" s="204"/>
      <c r="M29" s="131"/>
      <c r="N29" s="131"/>
      <c r="O29" s="131"/>
      <c r="P29" s="131"/>
      <c r="Q29" s="131"/>
      <c r="R29" s="131"/>
      <c r="S29" s="205"/>
      <c r="T29" s="17"/>
      <c r="U29" s="204"/>
      <c r="V29" s="131"/>
      <c r="W29" s="131"/>
      <c r="X29" s="131"/>
      <c r="Y29" s="131"/>
      <c r="Z29" s="131"/>
      <c r="AA29" s="131"/>
      <c r="AB29" s="205"/>
      <c r="AC29" s="17"/>
      <c r="AD29" s="204"/>
      <c r="AE29" s="131"/>
      <c r="AF29" s="131"/>
      <c r="AG29" s="131"/>
      <c r="AH29" s="131"/>
      <c r="AI29" s="131"/>
      <c r="AJ29" s="131"/>
      <c r="AK29" s="205"/>
      <c r="AL29" s="17"/>
    </row>
    <row r="30" spans="1:73" x14ac:dyDescent="0.3">
      <c r="C30" s="127"/>
      <c r="D30" s="17"/>
      <c r="E30" s="17"/>
      <c r="F30" s="17"/>
      <c r="G30" s="128"/>
      <c r="H30" s="17"/>
      <c r="I30" s="17"/>
      <c r="J30" s="26"/>
      <c r="K30" s="17"/>
      <c r="L30" s="127"/>
      <c r="M30" s="17"/>
      <c r="N30" s="17"/>
      <c r="O30" s="17"/>
      <c r="P30" s="128"/>
      <c r="Q30" s="17"/>
      <c r="R30" s="17"/>
      <c r="S30" s="26"/>
      <c r="T30" s="17"/>
      <c r="U30" s="127"/>
      <c r="V30" s="17"/>
      <c r="W30" s="17"/>
      <c r="X30" s="17"/>
      <c r="Y30" s="128"/>
      <c r="Z30" s="17"/>
      <c r="AA30" s="17"/>
      <c r="AB30" s="26"/>
      <c r="AC30" s="17"/>
      <c r="AD30" s="127"/>
      <c r="AE30" s="17"/>
      <c r="AF30" s="17"/>
      <c r="AG30" s="17"/>
      <c r="AH30" s="128"/>
      <c r="AI30" s="17"/>
      <c r="AJ30" s="17"/>
      <c r="AK30" s="26"/>
      <c r="AL30" s="17"/>
    </row>
    <row r="31" spans="1:73" x14ac:dyDescent="0.3">
      <c r="C31" s="127"/>
      <c r="D31" s="17"/>
      <c r="E31" s="17"/>
      <c r="F31" s="17"/>
      <c r="G31" s="128"/>
      <c r="H31" s="17"/>
      <c r="I31" s="17"/>
      <c r="J31" s="26"/>
      <c r="K31" s="17"/>
      <c r="L31" s="127"/>
      <c r="M31" s="17"/>
      <c r="N31" s="17"/>
      <c r="O31" s="17"/>
      <c r="P31" s="128"/>
      <c r="Q31" s="17"/>
      <c r="R31" s="17"/>
      <c r="S31" s="26"/>
      <c r="T31" s="17"/>
      <c r="U31" s="127"/>
      <c r="V31" s="17"/>
      <c r="W31" s="17"/>
      <c r="X31" s="17"/>
      <c r="Y31" s="128"/>
      <c r="Z31" s="17"/>
      <c r="AA31" s="17"/>
      <c r="AB31" s="26"/>
      <c r="AC31" s="17"/>
      <c r="AD31" s="127"/>
      <c r="AE31" s="17"/>
      <c r="AF31" s="17"/>
      <c r="AG31" s="17"/>
      <c r="AH31" s="128"/>
      <c r="AI31" s="17"/>
      <c r="AJ31" s="17"/>
      <c r="AK31" s="26"/>
      <c r="AL31" s="17"/>
    </row>
    <row r="32" spans="1:73" x14ac:dyDescent="0.3">
      <c r="C32" s="127"/>
      <c r="D32" s="17"/>
      <c r="E32" s="17"/>
      <c r="F32" s="17"/>
      <c r="G32" s="128"/>
      <c r="H32" s="17"/>
      <c r="I32" s="17"/>
      <c r="J32" s="26"/>
      <c r="K32" s="17"/>
      <c r="L32" s="127"/>
      <c r="M32" s="17"/>
      <c r="N32" s="17"/>
      <c r="O32" s="17"/>
      <c r="P32" s="128"/>
      <c r="Q32" s="17"/>
      <c r="R32" s="17"/>
      <c r="S32" s="26"/>
      <c r="T32" s="17"/>
      <c r="U32" s="127"/>
      <c r="V32" s="17"/>
      <c r="W32" s="17"/>
      <c r="X32" s="17"/>
      <c r="Y32" s="128"/>
      <c r="Z32" s="17"/>
      <c r="AA32" s="17"/>
      <c r="AB32" s="26"/>
      <c r="AC32" s="17"/>
      <c r="AD32" s="127"/>
      <c r="AE32" s="17"/>
      <c r="AF32" s="17"/>
      <c r="AG32" s="17"/>
      <c r="AH32" s="128"/>
      <c r="AI32" s="17"/>
      <c r="AJ32" s="17"/>
      <c r="AK32" s="26"/>
      <c r="AL32" s="17"/>
    </row>
    <row r="33" spans="3:38" x14ac:dyDescent="0.3">
      <c r="C33" s="127"/>
      <c r="D33" s="128"/>
      <c r="E33" s="128"/>
      <c r="F33" s="128"/>
      <c r="G33" s="128"/>
      <c r="H33" s="128"/>
      <c r="I33" s="128"/>
      <c r="J33" s="130"/>
      <c r="K33" s="17"/>
      <c r="L33" s="127"/>
      <c r="M33" s="128"/>
      <c r="N33" s="128"/>
      <c r="O33" s="128"/>
      <c r="P33" s="128"/>
      <c r="Q33" s="128"/>
      <c r="R33" s="128"/>
      <c r="S33" s="130"/>
      <c r="T33" s="17"/>
      <c r="U33" s="127"/>
      <c r="V33" s="128"/>
      <c r="W33" s="128"/>
      <c r="X33" s="128"/>
      <c r="Y33" s="128"/>
      <c r="Z33" s="128"/>
      <c r="AA33" s="128"/>
      <c r="AB33" s="130"/>
      <c r="AC33" s="17"/>
      <c r="AD33" s="127"/>
      <c r="AE33" s="128"/>
      <c r="AF33" s="128"/>
      <c r="AG33" s="128"/>
      <c r="AH33" s="128"/>
      <c r="AI33" s="128"/>
      <c r="AJ33" s="128"/>
      <c r="AK33" s="130"/>
      <c r="AL33" s="17"/>
    </row>
    <row r="34" spans="3:38" x14ac:dyDescent="0.3">
      <c r="C34" s="127"/>
      <c r="D34" s="17"/>
      <c r="E34" s="17"/>
      <c r="F34" s="17"/>
      <c r="G34" s="128"/>
      <c r="H34" s="17"/>
      <c r="I34" s="17"/>
      <c r="J34" s="26"/>
      <c r="K34" s="17"/>
      <c r="L34" s="127"/>
      <c r="M34" s="17"/>
      <c r="N34" s="17"/>
      <c r="O34" s="17"/>
      <c r="P34" s="128"/>
      <c r="Q34" s="17"/>
      <c r="R34" s="17"/>
      <c r="S34" s="26"/>
      <c r="T34" s="17"/>
      <c r="U34" s="127"/>
      <c r="V34" s="17"/>
      <c r="W34" s="17"/>
      <c r="X34" s="17"/>
      <c r="Y34" s="128"/>
      <c r="Z34" s="17"/>
      <c r="AA34" s="17"/>
      <c r="AB34" s="26"/>
      <c r="AC34" s="17"/>
      <c r="AD34" s="127"/>
      <c r="AE34" s="17"/>
      <c r="AF34" s="17"/>
      <c r="AG34" s="17"/>
      <c r="AH34" s="128"/>
      <c r="AI34" s="17"/>
      <c r="AJ34" s="17"/>
      <c r="AK34" s="26"/>
      <c r="AL34" s="17"/>
    </row>
    <row r="35" spans="3:38" x14ac:dyDescent="0.3">
      <c r="C35" s="127"/>
      <c r="D35" s="17"/>
      <c r="E35" s="17"/>
      <c r="F35" s="17"/>
      <c r="G35" s="128"/>
      <c r="H35" s="17"/>
      <c r="I35" s="17"/>
      <c r="J35" s="26"/>
      <c r="K35" s="17"/>
      <c r="L35" s="127"/>
      <c r="M35" s="17"/>
      <c r="N35" s="17"/>
      <c r="O35" s="17"/>
      <c r="P35" s="128"/>
      <c r="Q35" s="17"/>
      <c r="R35" s="17"/>
      <c r="S35" s="26"/>
      <c r="T35" s="17"/>
      <c r="U35" s="127"/>
      <c r="V35" s="17"/>
      <c r="W35" s="17"/>
      <c r="X35" s="17"/>
      <c r="Y35" s="128"/>
      <c r="Z35" s="17"/>
      <c r="AA35" s="17"/>
      <c r="AB35" s="26"/>
      <c r="AC35" s="17"/>
      <c r="AD35" s="127"/>
      <c r="AE35" s="17"/>
      <c r="AF35" s="17"/>
      <c r="AG35" s="17"/>
      <c r="AH35" s="128"/>
      <c r="AI35" s="17"/>
      <c r="AJ35" s="17"/>
      <c r="AK35" s="26"/>
      <c r="AL35" s="17"/>
    </row>
    <row r="36" spans="3:38" x14ac:dyDescent="0.3">
      <c r="C36" s="248"/>
      <c r="D36" s="22"/>
      <c r="E36" s="22"/>
      <c r="F36" s="22"/>
      <c r="G36" s="129"/>
      <c r="H36" s="22"/>
      <c r="I36" s="22"/>
      <c r="J36" s="33"/>
      <c r="K36" s="17"/>
      <c r="L36" s="248"/>
      <c r="M36" s="22"/>
      <c r="N36" s="22"/>
      <c r="O36" s="22"/>
      <c r="P36" s="129"/>
      <c r="Q36" s="22"/>
      <c r="R36" s="22"/>
      <c r="S36" s="33"/>
      <c r="T36" s="17"/>
      <c r="U36" s="248"/>
      <c r="V36" s="22"/>
      <c r="W36" s="22"/>
      <c r="X36" s="22"/>
      <c r="Y36" s="129"/>
      <c r="Z36" s="22"/>
      <c r="AA36" s="22"/>
      <c r="AB36" s="33"/>
      <c r="AC36" s="17"/>
      <c r="AD36" s="248"/>
      <c r="AE36" s="22"/>
      <c r="AF36" s="22"/>
      <c r="AG36" s="22"/>
      <c r="AH36" s="129"/>
      <c r="AI36" s="22"/>
      <c r="AJ36" s="22"/>
      <c r="AK36" s="33"/>
      <c r="AL36" s="17"/>
    </row>
  </sheetData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"/>
  <sheetViews>
    <sheetView workbookViewId="0">
      <selection activeCell="AC4" sqref="AC4"/>
    </sheetView>
  </sheetViews>
  <sheetFormatPr defaultColWidth="2.6640625" defaultRowHeight="14.4" x14ac:dyDescent="0.3"/>
  <sheetData>
    <row r="1" spans="1:18" x14ac:dyDescent="0.3">
      <c r="B1" s="70">
        <v>0</v>
      </c>
      <c r="C1" s="70">
        <f>B1+1</f>
        <v>1</v>
      </c>
      <c r="D1" s="70">
        <f t="shared" ref="D1:Q1" si="0">C1+1</f>
        <v>2</v>
      </c>
      <c r="E1" s="70">
        <f t="shared" si="0"/>
        <v>3</v>
      </c>
      <c r="F1" s="70">
        <f t="shared" si="0"/>
        <v>4</v>
      </c>
      <c r="G1" s="70">
        <f t="shared" si="0"/>
        <v>5</v>
      </c>
      <c r="H1" s="70">
        <f t="shared" si="0"/>
        <v>6</v>
      </c>
      <c r="I1" s="70">
        <f t="shared" si="0"/>
        <v>7</v>
      </c>
      <c r="J1" s="70">
        <f t="shared" si="0"/>
        <v>8</v>
      </c>
      <c r="K1" s="70">
        <f t="shared" si="0"/>
        <v>9</v>
      </c>
      <c r="L1" s="70">
        <f t="shared" si="0"/>
        <v>10</v>
      </c>
      <c r="M1" s="70">
        <f t="shared" si="0"/>
        <v>11</v>
      </c>
      <c r="N1" s="70">
        <f t="shared" si="0"/>
        <v>12</v>
      </c>
      <c r="O1" s="70">
        <f t="shared" si="0"/>
        <v>13</v>
      </c>
      <c r="P1" s="70">
        <f t="shared" si="0"/>
        <v>14</v>
      </c>
      <c r="Q1" s="70">
        <f t="shared" si="0"/>
        <v>15</v>
      </c>
      <c r="R1" t="s">
        <v>394</v>
      </c>
    </row>
    <row r="2" spans="1:18" x14ac:dyDescent="0.3">
      <c r="A2" s="70">
        <v>0</v>
      </c>
      <c r="B2" s="204"/>
      <c r="C2" s="131"/>
      <c r="D2" s="249">
        <v>0</v>
      </c>
      <c r="E2" s="250"/>
      <c r="F2" s="250"/>
      <c r="G2" s="250"/>
      <c r="H2" s="250"/>
      <c r="I2" s="251"/>
      <c r="J2" s="131"/>
      <c r="K2" s="131"/>
      <c r="L2" s="255">
        <v>1</v>
      </c>
      <c r="M2" s="256"/>
      <c r="N2" s="256"/>
      <c r="O2" s="256"/>
      <c r="P2" s="256"/>
      <c r="Q2" s="257"/>
    </row>
    <row r="3" spans="1:18" x14ac:dyDescent="0.3">
      <c r="A3" s="70">
        <f>A2+1</f>
        <v>1</v>
      </c>
      <c r="B3" s="127"/>
      <c r="C3" s="128"/>
      <c r="D3" s="252"/>
      <c r="E3" s="253"/>
      <c r="F3" s="253"/>
      <c r="G3" s="253"/>
      <c r="H3" s="253"/>
      <c r="I3" s="254"/>
      <c r="J3" s="128"/>
      <c r="K3" s="128"/>
      <c r="L3" s="258"/>
      <c r="M3" s="259"/>
      <c r="N3" s="259"/>
      <c r="O3" s="259"/>
      <c r="P3" s="259"/>
      <c r="Q3" s="260"/>
    </row>
    <row r="4" spans="1:18" x14ac:dyDescent="0.3">
      <c r="A4" s="70">
        <f t="shared" ref="A4:A17" si="1">A3+1</f>
        <v>2</v>
      </c>
      <c r="B4" s="261">
        <v>2</v>
      </c>
      <c r="C4" s="262"/>
      <c r="D4" s="6"/>
      <c r="E4" s="6"/>
      <c r="F4" s="6"/>
      <c r="G4" s="6"/>
      <c r="H4" s="6"/>
      <c r="I4" s="6"/>
      <c r="J4" s="267"/>
      <c r="K4" s="268"/>
      <c r="L4" s="6"/>
      <c r="M4" s="6"/>
      <c r="N4" s="6"/>
      <c r="O4" s="6"/>
      <c r="P4" s="6"/>
      <c r="Q4" s="9"/>
    </row>
    <row r="5" spans="1:18" x14ac:dyDescent="0.3">
      <c r="A5" s="70">
        <f t="shared" si="1"/>
        <v>3</v>
      </c>
      <c r="B5" s="263"/>
      <c r="C5" s="264"/>
      <c r="D5" s="6"/>
      <c r="E5" s="6"/>
      <c r="F5" s="6"/>
      <c r="G5" s="6"/>
      <c r="H5" s="6"/>
      <c r="I5" s="6"/>
      <c r="J5" s="269"/>
      <c r="K5" s="270"/>
      <c r="L5" s="6"/>
      <c r="M5" s="6"/>
      <c r="N5" s="6"/>
      <c r="O5" s="6"/>
      <c r="P5" s="6"/>
      <c r="Q5" s="9"/>
    </row>
    <row r="6" spans="1:18" x14ac:dyDescent="0.3">
      <c r="A6" s="70">
        <f t="shared" si="1"/>
        <v>4</v>
      </c>
      <c r="B6" s="263"/>
      <c r="C6" s="264"/>
      <c r="D6" s="6"/>
      <c r="E6" s="6"/>
      <c r="F6" s="6"/>
      <c r="G6" s="6"/>
      <c r="H6" s="6"/>
      <c r="I6" s="6"/>
      <c r="J6" s="269"/>
      <c r="K6" s="270"/>
      <c r="L6" s="6"/>
      <c r="M6" s="6"/>
      <c r="N6" s="6"/>
      <c r="O6" s="6"/>
      <c r="P6" s="6"/>
      <c r="Q6" s="9"/>
    </row>
    <row r="7" spans="1:18" x14ac:dyDescent="0.3">
      <c r="A7" s="70">
        <f t="shared" si="1"/>
        <v>5</v>
      </c>
      <c r="B7" s="263"/>
      <c r="C7" s="264"/>
      <c r="D7" s="6"/>
      <c r="E7" s="6"/>
      <c r="F7" s="6"/>
      <c r="G7" s="6"/>
      <c r="H7" s="6"/>
      <c r="I7" s="6"/>
      <c r="J7" s="269"/>
      <c r="K7" s="270"/>
      <c r="L7" s="6"/>
      <c r="M7" s="6"/>
      <c r="N7" s="6"/>
      <c r="O7" s="6"/>
      <c r="P7" s="6"/>
      <c r="Q7" s="9"/>
    </row>
    <row r="8" spans="1:18" x14ac:dyDescent="0.3">
      <c r="A8" s="70">
        <f t="shared" si="1"/>
        <v>6</v>
      </c>
      <c r="B8" s="263"/>
      <c r="C8" s="264"/>
      <c r="D8" s="6"/>
      <c r="E8" s="6"/>
      <c r="F8" s="6"/>
      <c r="G8" s="6"/>
      <c r="H8" s="6"/>
      <c r="I8" s="6"/>
      <c r="J8" s="269"/>
      <c r="K8" s="270"/>
      <c r="L8" s="6"/>
      <c r="M8" s="6"/>
      <c r="N8" s="6"/>
      <c r="O8" s="6"/>
      <c r="P8" s="6"/>
      <c r="Q8" s="9"/>
    </row>
    <row r="9" spans="1:18" x14ac:dyDescent="0.3">
      <c r="A9" s="70">
        <f t="shared" si="1"/>
        <v>7</v>
      </c>
      <c r="B9" s="265"/>
      <c r="C9" s="266"/>
      <c r="D9" s="6"/>
      <c r="E9" s="6"/>
      <c r="F9" s="6"/>
      <c r="G9" s="6"/>
      <c r="H9" s="6"/>
      <c r="I9" s="6"/>
      <c r="J9" s="271">
        <v>4</v>
      </c>
      <c r="K9" s="272"/>
      <c r="L9" s="6"/>
      <c r="M9" s="6"/>
      <c r="N9" s="6"/>
      <c r="O9" s="6"/>
      <c r="P9" s="6"/>
      <c r="Q9" s="9"/>
    </row>
    <row r="10" spans="1:18" x14ac:dyDescent="0.3">
      <c r="A10" s="70">
        <f t="shared" si="1"/>
        <v>8</v>
      </c>
      <c r="B10" s="127"/>
      <c r="C10" s="128"/>
      <c r="D10" s="273"/>
      <c r="E10" s="274"/>
      <c r="F10" s="274"/>
      <c r="G10" s="274"/>
      <c r="H10" s="274"/>
      <c r="I10" s="275"/>
      <c r="J10" s="128"/>
      <c r="K10" s="128"/>
      <c r="L10" s="276">
        <v>7</v>
      </c>
      <c r="M10" s="277"/>
      <c r="N10" s="277"/>
      <c r="O10" s="277"/>
      <c r="P10" s="277"/>
      <c r="Q10" s="278"/>
    </row>
    <row r="11" spans="1:18" x14ac:dyDescent="0.3">
      <c r="A11" s="70">
        <f t="shared" si="1"/>
        <v>9</v>
      </c>
      <c r="B11" s="127"/>
      <c r="C11" s="128"/>
      <c r="D11" s="179"/>
      <c r="E11" s="177"/>
      <c r="F11" s="177"/>
      <c r="G11" s="177"/>
      <c r="H11" s="177"/>
      <c r="I11" s="176">
        <v>5</v>
      </c>
      <c r="J11" s="128"/>
      <c r="K11" s="128"/>
      <c r="L11" s="279"/>
      <c r="M11" s="280"/>
      <c r="N11" s="280"/>
      <c r="O11" s="280"/>
      <c r="P11" s="280"/>
      <c r="Q11" s="281"/>
    </row>
    <row r="12" spans="1:18" x14ac:dyDescent="0.3">
      <c r="A12" s="70">
        <f t="shared" si="1"/>
        <v>10</v>
      </c>
      <c r="B12" s="282">
        <v>3</v>
      </c>
      <c r="C12" s="283"/>
      <c r="D12" s="6"/>
      <c r="E12" s="6"/>
      <c r="F12" s="6"/>
      <c r="G12" s="6"/>
      <c r="H12" s="6"/>
      <c r="I12" s="6"/>
      <c r="J12" s="288"/>
      <c r="K12" s="289">
        <v>6</v>
      </c>
      <c r="L12" s="6"/>
      <c r="M12" s="6"/>
      <c r="N12" s="6"/>
      <c r="O12" s="6"/>
      <c r="P12" s="6"/>
      <c r="Q12" s="9"/>
    </row>
    <row r="13" spans="1:18" x14ac:dyDescent="0.3">
      <c r="A13" s="70">
        <f t="shared" si="1"/>
        <v>11</v>
      </c>
      <c r="B13" s="284"/>
      <c r="C13" s="285"/>
      <c r="D13" s="6"/>
      <c r="E13" s="6"/>
      <c r="F13" s="6"/>
      <c r="G13" s="6"/>
      <c r="H13" s="6"/>
      <c r="I13" s="6"/>
      <c r="J13" s="290"/>
      <c r="K13" s="291"/>
      <c r="L13" s="6"/>
      <c r="M13" s="6"/>
      <c r="N13" s="6"/>
      <c r="O13" s="6"/>
      <c r="P13" s="6"/>
      <c r="Q13" s="9"/>
    </row>
    <row r="14" spans="1:18" x14ac:dyDescent="0.3">
      <c r="A14" s="70">
        <f t="shared" si="1"/>
        <v>12</v>
      </c>
      <c r="B14" s="284"/>
      <c r="C14" s="285"/>
      <c r="D14" s="6"/>
      <c r="E14" s="6"/>
      <c r="F14" s="6"/>
      <c r="G14" s="6"/>
      <c r="H14" s="6"/>
      <c r="I14" s="6"/>
      <c r="J14" s="290"/>
      <c r="K14" s="291"/>
      <c r="L14" s="6"/>
      <c r="M14" s="6"/>
      <c r="N14" s="6"/>
      <c r="O14" s="6"/>
      <c r="P14" s="6"/>
      <c r="Q14" s="9"/>
    </row>
    <row r="15" spans="1:18" x14ac:dyDescent="0.3">
      <c r="A15" s="70">
        <f t="shared" si="1"/>
        <v>13</v>
      </c>
      <c r="B15" s="284"/>
      <c r="C15" s="285"/>
      <c r="D15" s="6"/>
      <c r="E15" s="6"/>
      <c r="F15" s="6"/>
      <c r="G15" s="6"/>
      <c r="H15" s="6"/>
      <c r="I15" s="6"/>
      <c r="J15" s="290"/>
      <c r="K15" s="291"/>
      <c r="L15" s="6"/>
      <c r="M15" s="6"/>
      <c r="N15" s="6"/>
      <c r="O15" s="6"/>
      <c r="P15" s="6"/>
      <c r="Q15" s="9"/>
    </row>
    <row r="16" spans="1:18" x14ac:dyDescent="0.3">
      <c r="A16" s="70">
        <f t="shared" si="1"/>
        <v>14</v>
      </c>
      <c r="B16" s="284"/>
      <c r="C16" s="285"/>
      <c r="D16" s="6"/>
      <c r="E16" s="6"/>
      <c r="F16" s="6"/>
      <c r="G16" s="6"/>
      <c r="H16" s="6"/>
      <c r="I16" s="6"/>
      <c r="J16" s="290"/>
      <c r="K16" s="291"/>
      <c r="L16" s="6"/>
      <c r="M16" s="6"/>
      <c r="N16" s="6"/>
      <c r="O16" s="6"/>
      <c r="P16" s="6"/>
      <c r="Q16" s="9"/>
    </row>
    <row r="17" spans="1:17" x14ac:dyDescent="0.3">
      <c r="A17" s="70">
        <f t="shared" si="1"/>
        <v>15</v>
      </c>
      <c r="B17" s="286"/>
      <c r="C17" s="287"/>
      <c r="D17" s="14"/>
      <c r="E17" s="14"/>
      <c r="F17" s="14"/>
      <c r="G17" s="14"/>
      <c r="H17" s="14"/>
      <c r="I17" s="14"/>
      <c r="J17" s="292"/>
      <c r="K17" s="293"/>
      <c r="L17" s="14"/>
      <c r="M17" s="14"/>
      <c r="N17" s="14"/>
      <c r="O17" s="14"/>
      <c r="P17" s="14"/>
      <c r="Q17" s="15"/>
    </row>
    <row r="18" spans="1:17" x14ac:dyDescent="0.3">
      <c r="A18" s="70" t="s">
        <v>395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61"/>
  <sheetViews>
    <sheetView workbookViewId="0">
      <selection activeCell="AC32" sqref="AC32"/>
    </sheetView>
  </sheetViews>
  <sheetFormatPr defaultColWidth="2.77734375" defaultRowHeight="14.4" x14ac:dyDescent="0.3"/>
  <sheetData>
    <row r="1" spans="1:67" x14ac:dyDescent="0.3">
      <c r="A1" s="17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</row>
    <row r="2" spans="1:67" x14ac:dyDescent="0.3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</row>
    <row r="3" spans="1:67" x14ac:dyDescent="0.3">
      <c r="A3" s="17"/>
      <c r="B3" s="17"/>
      <c r="C3" s="25"/>
      <c r="D3" s="20"/>
      <c r="E3" s="4"/>
      <c r="F3" s="20"/>
      <c r="G3" s="30"/>
      <c r="H3" s="20"/>
      <c r="I3" s="20"/>
      <c r="J3" s="4"/>
      <c r="K3" s="20"/>
      <c r="L3" s="31"/>
      <c r="M3" s="17"/>
      <c r="N3" s="25"/>
      <c r="O3" s="20"/>
      <c r="P3" s="4"/>
      <c r="Q3" s="20"/>
      <c r="R3" s="30"/>
      <c r="S3" s="20"/>
      <c r="T3" s="20"/>
      <c r="U3" s="4"/>
      <c r="V3" s="20"/>
      <c r="W3" s="31"/>
      <c r="X3" s="17"/>
      <c r="Y3" s="25"/>
      <c r="Z3" s="20"/>
      <c r="AA3" s="4"/>
      <c r="AB3" s="20"/>
      <c r="AC3" s="30"/>
      <c r="AD3" s="20"/>
      <c r="AE3" s="20"/>
      <c r="AF3" s="4"/>
      <c r="AG3" s="20"/>
      <c r="AH3" s="31"/>
      <c r="AI3" s="17"/>
      <c r="AJ3" s="25"/>
      <c r="AK3" s="20"/>
      <c r="AL3" s="4"/>
      <c r="AM3" s="20"/>
      <c r="AN3" s="30"/>
      <c r="AO3" s="20"/>
      <c r="AP3" s="20"/>
      <c r="AQ3" s="4"/>
      <c r="AR3" s="20"/>
      <c r="AS3" s="31"/>
      <c r="AT3" s="17"/>
      <c r="AU3" s="25"/>
      <c r="AV3" s="20"/>
      <c r="AW3" s="4"/>
      <c r="AX3" s="20"/>
      <c r="AY3" s="30"/>
      <c r="AZ3" s="30"/>
      <c r="BA3" s="20"/>
      <c r="BB3" s="4"/>
      <c r="BC3" s="20"/>
      <c r="BD3" s="31"/>
      <c r="BE3" s="17"/>
      <c r="BF3" s="25"/>
      <c r="BG3" s="20"/>
      <c r="BH3" s="4"/>
      <c r="BI3" s="20"/>
      <c r="BJ3" s="20"/>
      <c r="BK3" s="20"/>
      <c r="BL3" s="20"/>
      <c r="BM3" s="4"/>
      <c r="BN3" s="20"/>
      <c r="BO3" s="31"/>
    </row>
    <row r="4" spans="1:67" x14ac:dyDescent="0.3">
      <c r="A4" s="17"/>
      <c r="B4" s="17"/>
      <c r="C4" s="16"/>
      <c r="D4" s="17"/>
      <c r="E4" s="8"/>
      <c r="F4" s="17"/>
      <c r="G4" s="18"/>
      <c r="H4" s="17"/>
      <c r="I4" s="17"/>
      <c r="J4" s="8"/>
      <c r="K4" s="17"/>
      <c r="L4" s="26"/>
      <c r="M4" s="17"/>
      <c r="N4" s="16"/>
      <c r="O4" s="17"/>
      <c r="P4" s="8"/>
      <c r="Q4" s="17"/>
      <c r="R4" s="18"/>
      <c r="S4" s="18"/>
      <c r="T4" s="17"/>
      <c r="U4" s="8"/>
      <c r="V4" s="17"/>
      <c r="W4" s="26"/>
      <c r="X4" s="17"/>
      <c r="Y4" s="16"/>
      <c r="Z4" s="17"/>
      <c r="AA4" s="8"/>
      <c r="AB4" s="17"/>
      <c r="AC4" s="18"/>
      <c r="AD4" s="17"/>
      <c r="AE4" s="17"/>
      <c r="AF4" s="8"/>
      <c r="AG4" s="17"/>
      <c r="AH4" s="26"/>
      <c r="AI4" s="17"/>
      <c r="AJ4" s="16"/>
      <c r="AK4" s="17"/>
      <c r="AL4" s="8"/>
      <c r="AM4" s="17"/>
      <c r="AN4" s="18"/>
      <c r="AO4" s="17"/>
      <c r="AP4" s="17"/>
      <c r="AQ4" s="8"/>
      <c r="AR4" s="17"/>
      <c r="AS4" s="26"/>
      <c r="AT4" s="17"/>
      <c r="AU4" s="16"/>
      <c r="AV4" s="17"/>
      <c r="AW4" s="8"/>
      <c r="AX4" s="17"/>
      <c r="AY4" s="18"/>
      <c r="AZ4" s="18"/>
      <c r="BA4" s="17"/>
      <c r="BB4" s="8"/>
      <c r="BC4" s="17"/>
      <c r="BD4" s="26"/>
      <c r="BE4" s="17"/>
      <c r="BF4" s="16"/>
      <c r="BG4" s="17"/>
      <c r="BH4" s="8"/>
      <c r="BI4" s="17"/>
      <c r="BJ4" s="17"/>
      <c r="BK4" s="17"/>
      <c r="BL4" s="17"/>
      <c r="BM4" s="8"/>
      <c r="BN4" s="17"/>
      <c r="BO4" s="26"/>
    </row>
    <row r="5" spans="1:67" x14ac:dyDescent="0.3">
      <c r="A5" s="17"/>
      <c r="B5" s="17"/>
      <c r="C5" s="12"/>
      <c r="D5" s="8"/>
      <c r="E5" s="8"/>
      <c r="F5" s="8"/>
      <c r="G5" s="8"/>
      <c r="H5" s="8"/>
      <c r="I5" s="8"/>
      <c r="J5" s="8"/>
      <c r="K5" s="8"/>
      <c r="L5" s="24"/>
      <c r="M5" s="17"/>
      <c r="N5" s="12"/>
      <c r="O5" s="8"/>
      <c r="P5" s="8"/>
      <c r="Q5" s="17"/>
      <c r="R5" s="17"/>
      <c r="S5" s="18"/>
      <c r="T5" s="17"/>
      <c r="U5" s="8"/>
      <c r="V5" s="8"/>
      <c r="W5" s="24"/>
      <c r="X5" s="17"/>
      <c r="Y5" s="12"/>
      <c r="Z5" s="8"/>
      <c r="AA5" s="8"/>
      <c r="AB5" s="8"/>
      <c r="AC5" s="8"/>
      <c r="AD5" s="8"/>
      <c r="AE5" s="8"/>
      <c r="AF5" s="8"/>
      <c r="AG5" s="8"/>
      <c r="AH5" s="24"/>
      <c r="AI5" s="17"/>
      <c r="AJ5" s="12"/>
      <c r="AK5" s="8"/>
      <c r="AL5" s="8"/>
      <c r="AM5" s="8"/>
      <c r="AN5" s="8"/>
      <c r="AO5" s="8"/>
      <c r="AP5" s="8"/>
      <c r="AQ5" s="8"/>
      <c r="AR5" s="8"/>
      <c r="AS5" s="24"/>
      <c r="AT5" s="17"/>
      <c r="AU5" s="12"/>
      <c r="AV5" s="8"/>
      <c r="AW5" s="8"/>
      <c r="AX5" s="8"/>
      <c r="AY5" s="8"/>
      <c r="AZ5" s="8"/>
      <c r="BA5" s="8"/>
      <c r="BB5" s="8"/>
      <c r="BC5" s="8"/>
      <c r="BD5" s="24"/>
      <c r="BE5" s="17"/>
      <c r="BF5" s="12"/>
      <c r="BG5" s="8"/>
      <c r="BH5" s="8"/>
      <c r="BI5" s="17"/>
      <c r="BJ5" s="17"/>
      <c r="BK5" s="17"/>
      <c r="BL5" s="17"/>
      <c r="BM5" s="8"/>
      <c r="BN5" s="8"/>
      <c r="BO5" s="24"/>
    </row>
    <row r="6" spans="1:67" x14ac:dyDescent="0.3">
      <c r="A6" s="17"/>
      <c r="B6" s="17"/>
      <c r="C6" s="16"/>
      <c r="D6" s="17"/>
      <c r="E6" s="8"/>
      <c r="F6" s="17"/>
      <c r="G6" s="18"/>
      <c r="H6" s="17"/>
      <c r="I6" s="17"/>
      <c r="J6" s="8"/>
      <c r="K6" s="17"/>
      <c r="L6" s="26"/>
      <c r="M6" s="17"/>
      <c r="N6" s="16"/>
      <c r="O6" s="17"/>
      <c r="P6" s="8"/>
      <c r="Q6" s="17"/>
      <c r="R6" s="17"/>
      <c r="S6" s="18"/>
      <c r="T6" s="17"/>
      <c r="U6" s="8"/>
      <c r="V6" s="17"/>
      <c r="W6" s="26"/>
      <c r="X6" s="17"/>
      <c r="Y6" s="16"/>
      <c r="Z6" s="17"/>
      <c r="AA6" s="8"/>
      <c r="AB6" s="17"/>
      <c r="AC6" s="18"/>
      <c r="AD6" s="18"/>
      <c r="AE6" s="18"/>
      <c r="AF6" s="18"/>
      <c r="AG6" s="18"/>
      <c r="AH6" s="26"/>
      <c r="AI6" s="17"/>
      <c r="AJ6" s="16"/>
      <c r="AK6" s="17"/>
      <c r="AL6" s="8"/>
      <c r="AM6" s="17"/>
      <c r="AN6" s="18"/>
      <c r="AO6" s="17"/>
      <c r="AP6" s="17"/>
      <c r="AQ6" s="8"/>
      <c r="AR6" s="17"/>
      <c r="AS6" s="26"/>
      <c r="AT6" s="17"/>
      <c r="AU6" s="16"/>
      <c r="AV6" s="17"/>
      <c r="AW6" s="17"/>
      <c r="AX6" s="17"/>
      <c r="AY6" s="17"/>
      <c r="AZ6" s="17"/>
      <c r="BA6" s="17"/>
      <c r="BB6" s="8"/>
      <c r="BC6" s="17"/>
      <c r="BD6" s="26"/>
      <c r="BE6" s="17"/>
      <c r="BF6" s="16"/>
      <c r="BG6" s="17"/>
      <c r="BH6" s="8"/>
      <c r="BI6" s="17"/>
      <c r="BJ6" s="17"/>
      <c r="BK6" s="17"/>
      <c r="BL6" s="17"/>
      <c r="BM6" s="8"/>
      <c r="BN6" s="17"/>
      <c r="BO6" s="26"/>
    </row>
    <row r="7" spans="1:67" x14ac:dyDescent="0.3">
      <c r="A7" s="17"/>
      <c r="B7" s="17"/>
      <c r="C7" s="16"/>
      <c r="D7" s="17"/>
      <c r="E7" s="8"/>
      <c r="F7" s="17"/>
      <c r="G7" s="18"/>
      <c r="H7" s="17"/>
      <c r="I7" s="17"/>
      <c r="J7" s="8"/>
      <c r="K7" s="17"/>
      <c r="L7" s="26"/>
      <c r="M7" s="17"/>
      <c r="N7" s="16"/>
      <c r="O7" s="17"/>
      <c r="P7" s="8"/>
      <c r="Q7" s="17"/>
      <c r="R7" s="17"/>
      <c r="S7" s="18"/>
      <c r="T7" s="17"/>
      <c r="U7" s="8"/>
      <c r="V7" s="17"/>
      <c r="W7" s="26"/>
      <c r="X7" s="17"/>
      <c r="Y7" s="16"/>
      <c r="Z7" s="17"/>
      <c r="AA7" s="8"/>
      <c r="AB7" s="17"/>
      <c r="AC7" s="17"/>
      <c r="AD7" s="17"/>
      <c r="AE7" s="17"/>
      <c r="AF7" s="17"/>
      <c r="AG7" s="18"/>
      <c r="AH7" s="26"/>
      <c r="AI7" s="17"/>
      <c r="AJ7" s="16"/>
      <c r="AK7" s="17"/>
      <c r="AL7" s="8"/>
      <c r="AM7" s="17"/>
      <c r="AN7" s="18"/>
      <c r="AO7" s="18"/>
      <c r="AP7" s="17"/>
      <c r="AQ7" s="8"/>
      <c r="AR7" s="17"/>
      <c r="AS7" s="26"/>
      <c r="AT7" s="17"/>
      <c r="AU7" s="16"/>
      <c r="AV7" s="17"/>
      <c r="AW7" s="17"/>
      <c r="AX7" s="17"/>
      <c r="AY7" s="17"/>
      <c r="AZ7" s="17"/>
      <c r="BA7" s="17"/>
      <c r="BB7" s="8"/>
      <c r="BC7" s="17"/>
      <c r="BD7" s="26"/>
      <c r="BE7" s="17"/>
      <c r="BF7" s="16"/>
      <c r="BG7" s="17"/>
      <c r="BH7" s="8"/>
      <c r="BI7" s="17"/>
      <c r="BJ7" s="17"/>
      <c r="BK7" s="17"/>
      <c r="BL7" s="17"/>
      <c r="BM7" s="8"/>
      <c r="BN7" s="17"/>
      <c r="BO7" s="26"/>
    </row>
    <row r="8" spans="1:67" x14ac:dyDescent="0.3">
      <c r="A8" s="17"/>
      <c r="B8" s="17"/>
      <c r="C8" s="16"/>
      <c r="D8" s="17"/>
      <c r="E8" s="8"/>
      <c r="F8" s="17"/>
      <c r="G8" s="18"/>
      <c r="H8" s="17"/>
      <c r="I8" s="17"/>
      <c r="J8" s="8"/>
      <c r="K8" s="17"/>
      <c r="L8" s="26"/>
      <c r="M8" s="17"/>
      <c r="N8" s="16"/>
      <c r="O8" s="17"/>
      <c r="P8" s="8"/>
      <c r="Q8" s="17"/>
      <c r="R8" s="18"/>
      <c r="S8" s="18"/>
      <c r="T8" s="17"/>
      <c r="U8" s="8"/>
      <c r="V8" s="17"/>
      <c r="W8" s="26"/>
      <c r="X8" s="17"/>
      <c r="Y8" s="16"/>
      <c r="Z8" s="17"/>
      <c r="AA8" s="8"/>
      <c r="AB8" s="17"/>
      <c r="AC8" s="17"/>
      <c r="AD8" s="17"/>
      <c r="AE8" s="17"/>
      <c r="AF8" s="17"/>
      <c r="AG8" s="18"/>
      <c r="AH8" s="26"/>
      <c r="AI8" s="17"/>
      <c r="AJ8" s="16"/>
      <c r="AK8" s="17"/>
      <c r="AL8" s="8"/>
      <c r="AM8" s="17"/>
      <c r="AN8" s="17"/>
      <c r="AO8" s="18"/>
      <c r="AP8" s="17"/>
      <c r="AQ8" s="8"/>
      <c r="AR8" s="17"/>
      <c r="AS8" s="26"/>
      <c r="AT8" s="17"/>
      <c r="AU8" s="16"/>
      <c r="AV8" s="17"/>
      <c r="AW8" s="17"/>
      <c r="AX8" s="17"/>
      <c r="AY8" s="17"/>
      <c r="AZ8" s="17"/>
      <c r="BA8" s="17"/>
      <c r="BB8" s="8"/>
      <c r="BC8" s="17"/>
      <c r="BD8" s="26"/>
      <c r="BE8" s="17"/>
      <c r="BF8" s="16"/>
      <c r="BG8" s="17"/>
      <c r="BH8" s="8"/>
      <c r="BI8" s="17"/>
      <c r="BJ8" s="17"/>
      <c r="BK8" s="17"/>
      <c r="BL8" s="17"/>
      <c r="BM8" s="8"/>
      <c r="BN8" s="17"/>
      <c r="BO8" s="26"/>
    </row>
    <row r="9" spans="1:67" x14ac:dyDescent="0.3">
      <c r="A9" s="17"/>
      <c r="B9" s="17"/>
      <c r="C9" s="16"/>
      <c r="D9" s="17"/>
      <c r="E9" s="8"/>
      <c r="F9" s="17"/>
      <c r="G9" s="18"/>
      <c r="H9" s="17"/>
      <c r="I9" s="17"/>
      <c r="J9" s="8"/>
      <c r="K9" s="17"/>
      <c r="L9" s="26"/>
      <c r="M9" s="17"/>
      <c r="N9" s="16"/>
      <c r="O9" s="17"/>
      <c r="P9" s="8"/>
      <c r="Q9" s="17"/>
      <c r="R9" s="18"/>
      <c r="S9" s="17"/>
      <c r="T9" s="17"/>
      <c r="U9" s="8"/>
      <c r="V9" s="17"/>
      <c r="W9" s="26"/>
      <c r="X9" s="17"/>
      <c r="Y9" s="16"/>
      <c r="Z9" s="17"/>
      <c r="AA9" s="8"/>
      <c r="AB9" s="17"/>
      <c r="AC9" s="18"/>
      <c r="AD9" s="18"/>
      <c r="AE9" s="18"/>
      <c r="AF9" s="18"/>
      <c r="AG9" s="18"/>
      <c r="AH9" s="26"/>
      <c r="AI9" s="17"/>
      <c r="AJ9" s="16"/>
      <c r="AK9" s="17"/>
      <c r="AL9" s="8"/>
      <c r="AM9" s="17"/>
      <c r="AN9" s="17"/>
      <c r="AO9" s="18"/>
      <c r="AP9" s="17"/>
      <c r="AQ9" s="8"/>
      <c r="AR9" s="17"/>
      <c r="AS9" s="26"/>
      <c r="AT9" s="17"/>
      <c r="AU9" s="16"/>
      <c r="AV9" s="17"/>
      <c r="AW9" s="17"/>
      <c r="AX9" s="17"/>
      <c r="AY9" s="17"/>
      <c r="AZ9" s="17"/>
      <c r="BA9" s="17"/>
      <c r="BB9" s="8"/>
      <c r="BC9" s="17"/>
      <c r="BD9" s="26"/>
      <c r="BE9" s="17"/>
      <c r="BF9" s="16"/>
      <c r="BG9" s="17"/>
      <c r="BH9" s="8"/>
      <c r="BI9" s="17"/>
      <c r="BJ9" s="17"/>
      <c r="BK9" s="17"/>
      <c r="BL9" s="17"/>
      <c r="BM9" s="8"/>
      <c r="BN9" s="17"/>
      <c r="BO9" s="26"/>
    </row>
    <row r="10" spans="1:67" x14ac:dyDescent="0.3">
      <c r="A10" s="17"/>
      <c r="B10" s="17"/>
      <c r="C10" s="12"/>
      <c r="D10" s="8"/>
      <c r="E10" s="8"/>
      <c r="F10" s="8"/>
      <c r="G10" s="8"/>
      <c r="H10" s="8"/>
      <c r="I10" s="8"/>
      <c r="J10" s="8"/>
      <c r="K10" s="8"/>
      <c r="L10" s="24"/>
      <c r="M10" s="17"/>
      <c r="N10" s="12"/>
      <c r="O10" s="8"/>
      <c r="P10" s="8"/>
      <c r="Q10" s="8"/>
      <c r="R10" s="8"/>
      <c r="S10" s="8"/>
      <c r="T10" s="8"/>
      <c r="U10" s="8"/>
      <c r="V10" s="8"/>
      <c r="W10" s="24"/>
      <c r="X10" s="17"/>
      <c r="Y10" s="12"/>
      <c r="Z10" s="8"/>
      <c r="AA10" s="8"/>
      <c r="AB10" s="8"/>
      <c r="AC10" s="8"/>
      <c r="AD10" s="8"/>
      <c r="AE10" s="8"/>
      <c r="AF10" s="8"/>
      <c r="AG10" s="8"/>
      <c r="AH10" s="24"/>
      <c r="AI10" s="17"/>
      <c r="AJ10" s="12"/>
      <c r="AK10" s="8"/>
      <c r="AL10" s="8"/>
      <c r="AM10" s="17"/>
      <c r="AN10" s="17"/>
      <c r="AO10" s="18"/>
      <c r="AP10" s="17"/>
      <c r="AQ10" s="8"/>
      <c r="AR10" s="8"/>
      <c r="AS10" s="24"/>
      <c r="AT10" s="17"/>
      <c r="AU10" s="12"/>
      <c r="AV10" s="8"/>
      <c r="AW10" s="8"/>
      <c r="AX10" s="8"/>
      <c r="AY10" s="8"/>
      <c r="AZ10" s="8"/>
      <c r="BA10" s="8"/>
      <c r="BB10" s="8"/>
      <c r="BC10" s="8"/>
      <c r="BD10" s="24"/>
      <c r="BE10" s="17"/>
      <c r="BF10" s="12"/>
      <c r="BG10" s="8"/>
      <c r="BH10" s="8"/>
      <c r="BI10" s="17"/>
      <c r="BJ10" s="17"/>
      <c r="BK10" s="17"/>
      <c r="BL10" s="17"/>
      <c r="BM10" s="8"/>
      <c r="BN10" s="8"/>
      <c r="BO10" s="24"/>
    </row>
    <row r="11" spans="1:67" x14ac:dyDescent="0.3">
      <c r="A11" s="17"/>
      <c r="B11" s="17"/>
      <c r="C11" s="16"/>
      <c r="D11" s="17"/>
      <c r="E11" s="8"/>
      <c r="F11" s="17"/>
      <c r="G11" s="18"/>
      <c r="H11" s="17"/>
      <c r="I11" s="17"/>
      <c r="J11" s="8"/>
      <c r="K11" s="17"/>
      <c r="L11" s="26"/>
      <c r="M11" s="17"/>
      <c r="N11" s="16"/>
      <c r="O11" s="17"/>
      <c r="P11" s="8"/>
      <c r="Q11" s="17"/>
      <c r="R11" s="18"/>
      <c r="S11" s="17"/>
      <c r="T11" s="17"/>
      <c r="U11" s="8"/>
      <c r="V11" s="17"/>
      <c r="W11" s="26"/>
      <c r="X11" s="17"/>
      <c r="Y11" s="16"/>
      <c r="Z11" s="17"/>
      <c r="AA11" s="8"/>
      <c r="AB11" s="17"/>
      <c r="AC11" s="18"/>
      <c r="AD11" s="17"/>
      <c r="AE11" s="17"/>
      <c r="AF11" s="8"/>
      <c r="AG11" s="17"/>
      <c r="AH11" s="26"/>
      <c r="AI11" s="17"/>
      <c r="AJ11" s="16"/>
      <c r="AK11" s="17"/>
      <c r="AL11" s="8"/>
      <c r="AM11" s="17"/>
      <c r="AN11" s="18"/>
      <c r="AO11" s="18"/>
      <c r="AP11" s="17"/>
      <c r="AQ11" s="8"/>
      <c r="AR11" s="17"/>
      <c r="AS11" s="26"/>
      <c r="AT11" s="17"/>
      <c r="AU11" s="16"/>
      <c r="AV11" s="17"/>
      <c r="AW11" s="8"/>
      <c r="AX11" s="17"/>
      <c r="AY11" s="18"/>
      <c r="AZ11" s="18"/>
      <c r="BA11" s="17"/>
      <c r="BB11" s="8"/>
      <c r="BC11" s="17"/>
      <c r="BD11" s="26"/>
      <c r="BE11" s="17"/>
      <c r="BF11" s="16"/>
      <c r="BG11" s="17"/>
      <c r="BH11" s="8"/>
      <c r="BI11" s="17"/>
      <c r="BJ11" s="17"/>
      <c r="BK11" s="17"/>
      <c r="BL11" s="17"/>
      <c r="BM11" s="8"/>
      <c r="BN11" s="17"/>
      <c r="BO11" s="26"/>
    </row>
    <row r="12" spans="1:67" x14ac:dyDescent="0.3">
      <c r="A12" s="17"/>
      <c r="B12" s="17"/>
      <c r="C12" s="32"/>
      <c r="D12" s="22"/>
      <c r="E12" s="21"/>
      <c r="F12" s="22"/>
      <c r="G12" s="19"/>
      <c r="H12" s="22"/>
      <c r="I12" s="22"/>
      <c r="J12" s="21"/>
      <c r="K12" s="22"/>
      <c r="L12" s="33"/>
      <c r="M12" s="17"/>
      <c r="N12" s="32"/>
      <c r="O12" s="22"/>
      <c r="P12" s="21"/>
      <c r="Q12" s="22"/>
      <c r="R12" s="19"/>
      <c r="S12" s="22"/>
      <c r="T12" s="22"/>
      <c r="U12" s="21"/>
      <c r="V12" s="22"/>
      <c r="W12" s="33"/>
      <c r="X12" s="17"/>
      <c r="Y12" s="32"/>
      <c r="Z12" s="22"/>
      <c r="AA12" s="21"/>
      <c r="AB12" s="22"/>
      <c r="AC12" s="19"/>
      <c r="AD12" s="22"/>
      <c r="AE12" s="22"/>
      <c r="AF12" s="21"/>
      <c r="AG12" s="22"/>
      <c r="AH12" s="33"/>
      <c r="AI12" s="17"/>
      <c r="AJ12" s="32"/>
      <c r="AK12" s="22"/>
      <c r="AL12" s="21"/>
      <c r="AM12" s="22"/>
      <c r="AN12" s="19"/>
      <c r="AO12" s="22"/>
      <c r="AP12" s="22"/>
      <c r="AQ12" s="21"/>
      <c r="AR12" s="22"/>
      <c r="AS12" s="33"/>
      <c r="AT12" s="17"/>
      <c r="AU12" s="32"/>
      <c r="AV12" s="22"/>
      <c r="AW12" s="21"/>
      <c r="AX12" s="22"/>
      <c r="AY12" s="19"/>
      <c r="AZ12" s="22"/>
      <c r="BA12" s="22"/>
      <c r="BB12" s="21"/>
      <c r="BC12" s="22"/>
      <c r="BD12" s="33"/>
      <c r="BE12" s="17"/>
      <c r="BF12" s="32"/>
      <c r="BG12" s="22"/>
      <c r="BH12" s="21"/>
      <c r="BI12" s="22"/>
      <c r="BJ12" s="22"/>
      <c r="BK12" s="22"/>
      <c r="BL12" s="22"/>
      <c r="BM12" s="21"/>
      <c r="BN12" s="22"/>
      <c r="BO12" s="33"/>
    </row>
    <row r="13" spans="1:67" x14ac:dyDescent="0.3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</row>
    <row r="14" spans="1:67" x14ac:dyDescent="0.3">
      <c r="A14" s="17"/>
      <c r="B14" s="17"/>
      <c r="C14" s="25"/>
      <c r="D14" s="20"/>
      <c r="E14" s="4"/>
      <c r="F14" s="20"/>
      <c r="G14" s="30"/>
      <c r="H14" s="20"/>
      <c r="I14" s="20"/>
      <c r="J14" s="4"/>
      <c r="K14" s="20"/>
      <c r="L14" s="31"/>
      <c r="M14" s="17"/>
      <c r="N14" s="25"/>
      <c r="O14" s="20"/>
      <c r="P14" s="4"/>
      <c r="Q14" s="20"/>
      <c r="R14" s="30"/>
      <c r="S14" s="20"/>
      <c r="T14" s="20"/>
      <c r="U14" s="4"/>
      <c r="V14" s="20"/>
      <c r="W14" s="31"/>
      <c r="X14" s="17"/>
      <c r="Y14" s="25"/>
      <c r="Z14" s="20"/>
      <c r="AA14" s="4"/>
      <c r="AB14" s="20"/>
      <c r="AC14" s="30"/>
      <c r="AD14" s="20"/>
      <c r="AE14" s="20"/>
      <c r="AF14" s="4"/>
      <c r="AG14" s="20"/>
      <c r="AH14" s="31"/>
      <c r="AI14" s="17"/>
      <c r="AJ14" s="25"/>
      <c r="AK14" s="20"/>
      <c r="AL14" s="4"/>
      <c r="AM14" s="20"/>
      <c r="AN14" s="30"/>
      <c r="AO14" s="20"/>
      <c r="AP14" s="20"/>
      <c r="AQ14" s="4"/>
      <c r="AR14" s="20"/>
      <c r="AS14" s="31"/>
      <c r="AT14" s="17"/>
      <c r="AU14" s="25"/>
      <c r="AV14" s="20"/>
      <c r="AW14" s="4"/>
      <c r="AX14" s="20"/>
      <c r="AY14" s="30"/>
      <c r="AZ14" s="20"/>
      <c r="BA14" s="20"/>
      <c r="BB14" s="4"/>
      <c r="BC14" s="20"/>
      <c r="BD14" s="31"/>
      <c r="BE14" s="17"/>
      <c r="BF14" s="25"/>
      <c r="BG14" s="20"/>
      <c r="BH14" s="4"/>
      <c r="BI14" s="20"/>
      <c r="BJ14" s="20"/>
      <c r="BK14" s="20"/>
      <c r="BL14" s="20"/>
      <c r="BM14" s="4"/>
      <c r="BN14" s="20"/>
      <c r="BO14" s="31"/>
    </row>
    <row r="15" spans="1:67" x14ac:dyDescent="0.3">
      <c r="A15" s="17"/>
      <c r="B15" s="17"/>
      <c r="C15" s="16"/>
      <c r="D15" s="17"/>
      <c r="E15" s="8"/>
      <c r="F15" s="17"/>
      <c r="G15" s="18"/>
      <c r="H15" s="18"/>
      <c r="I15" s="17"/>
      <c r="J15" s="8"/>
      <c r="K15" s="17"/>
      <c r="L15" s="26"/>
      <c r="M15" s="17"/>
      <c r="N15" s="16"/>
      <c r="O15" s="17"/>
      <c r="P15" s="8"/>
      <c r="Q15" s="17"/>
      <c r="R15" s="18"/>
      <c r="S15" s="18"/>
      <c r="T15" s="18"/>
      <c r="U15" s="8"/>
      <c r="V15" s="17"/>
      <c r="W15" s="26"/>
      <c r="X15" s="17"/>
      <c r="Y15" s="27"/>
      <c r="Z15" s="18"/>
      <c r="AA15" s="8"/>
      <c r="AB15" s="18"/>
      <c r="AC15" s="18"/>
      <c r="AD15" s="17"/>
      <c r="AE15" s="17"/>
      <c r="AF15" s="8"/>
      <c r="AG15" s="17"/>
      <c r="AH15" s="26"/>
      <c r="AI15" s="17"/>
      <c r="AJ15" s="16"/>
      <c r="AK15" s="17"/>
      <c r="AL15" s="8"/>
      <c r="AM15" s="17"/>
      <c r="AN15" s="18"/>
      <c r="AO15" s="18"/>
      <c r="AP15" s="17"/>
      <c r="AQ15" s="8"/>
      <c r="AR15" s="17"/>
      <c r="AS15" s="26"/>
      <c r="AT15" s="17"/>
      <c r="AU15" s="16"/>
      <c r="AV15" s="17"/>
      <c r="AW15" s="8"/>
      <c r="AX15" s="18"/>
      <c r="AY15" s="18"/>
      <c r="AZ15" s="18"/>
      <c r="BA15" s="17"/>
      <c r="BB15" s="8"/>
      <c r="BC15" s="17"/>
      <c r="BD15" s="26"/>
      <c r="BE15" s="17"/>
      <c r="BF15" s="16"/>
      <c r="BG15" s="17"/>
      <c r="BH15" s="8"/>
      <c r="BI15" s="17"/>
      <c r="BJ15" s="17"/>
      <c r="BK15" s="17"/>
      <c r="BL15" s="17"/>
      <c r="BM15" s="8"/>
      <c r="BN15" s="17"/>
      <c r="BO15" s="26"/>
    </row>
    <row r="16" spans="1:67" x14ac:dyDescent="0.3">
      <c r="A16" s="17"/>
      <c r="B16" s="17"/>
      <c r="C16" s="12"/>
      <c r="D16" s="8"/>
      <c r="E16" s="8"/>
      <c r="F16" s="18"/>
      <c r="G16" s="18"/>
      <c r="H16" s="18"/>
      <c r="I16" s="18"/>
      <c r="J16" s="8"/>
      <c r="K16" s="8"/>
      <c r="L16" s="24"/>
      <c r="M16" s="17"/>
      <c r="N16" s="12"/>
      <c r="O16" s="8"/>
      <c r="P16" s="8"/>
      <c r="Q16" s="17"/>
      <c r="R16" s="17"/>
      <c r="S16" s="17"/>
      <c r="T16" s="18"/>
      <c r="U16" s="8"/>
      <c r="V16" s="8"/>
      <c r="W16" s="24"/>
      <c r="X16" s="17"/>
      <c r="Y16" s="12"/>
      <c r="Z16" s="8"/>
      <c r="AA16" s="8"/>
      <c r="AB16" s="8"/>
      <c r="AC16" s="8"/>
      <c r="AD16" s="8"/>
      <c r="AE16" s="8"/>
      <c r="AF16" s="8"/>
      <c r="AG16" s="8"/>
      <c r="AH16" s="24"/>
      <c r="AI16" s="17"/>
      <c r="AJ16" s="12"/>
      <c r="AK16" s="8"/>
      <c r="AL16" s="8"/>
      <c r="AM16" s="8"/>
      <c r="AN16" s="8"/>
      <c r="AO16" s="8"/>
      <c r="AP16" s="8"/>
      <c r="AQ16" s="8"/>
      <c r="AR16" s="8"/>
      <c r="AS16" s="24"/>
      <c r="AT16" s="17"/>
      <c r="AU16" s="12"/>
      <c r="AV16" s="8"/>
      <c r="AW16" s="8"/>
      <c r="AX16" s="18"/>
      <c r="AY16" s="18"/>
      <c r="AZ16" s="18"/>
      <c r="BA16" s="18"/>
      <c r="BB16" s="8"/>
      <c r="BC16" s="8"/>
      <c r="BD16" s="24"/>
      <c r="BE16" s="17"/>
      <c r="BF16" s="12"/>
      <c r="BG16" s="8"/>
      <c r="BH16" s="8"/>
      <c r="BI16" s="8"/>
      <c r="BJ16" s="8"/>
      <c r="BK16" s="8"/>
      <c r="BL16" s="8"/>
      <c r="BM16" s="8"/>
      <c r="BN16" s="8"/>
      <c r="BO16" s="24"/>
    </row>
    <row r="17" spans="1:67" x14ac:dyDescent="0.3">
      <c r="A17" s="17"/>
      <c r="B17" s="17"/>
      <c r="C17" s="16"/>
      <c r="D17" s="17"/>
      <c r="E17" s="18"/>
      <c r="F17" s="18"/>
      <c r="G17" s="18"/>
      <c r="H17" s="18"/>
      <c r="I17" s="18"/>
      <c r="J17" s="18"/>
      <c r="K17" s="17"/>
      <c r="L17" s="26"/>
      <c r="M17" s="17"/>
      <c r="N17" s="16"/>
      <c r="O17" s="17"/>
      <c r="P17" s="8"/>
      <c r="Q17" s="17"/>
      <c r="R17" s="17"/>
      <c r="S17" s="17"/>
      <c r="T17" s="18"/>
      <c r="U17" s="18"/>
      <c r="V17" s="18"/>
      <c r="W17" s="26"/>
      <c r="X17" s="17"/>
      <c r="Y17" s="27"/>
      <c r="Z17" s="17"/>
      <c r="AA17" s="8"/>
      <c r="AB17" s="17"/>
      <c r="AC17" s="17"/>
      <c r="AD17" s="17"/>
      <c r="AE17" s="17"/>
      <c r="AF17" s="17"/>
      <c r="AG17" s="17"/>
      <c r="AH17" s="26"/>
      <c r="AI17" s="17"/>
      <c r="AJ17" s="16"/>
      <c r="AK17" s="17"/>
      <c r="AL17" s="17"/>
      <c r="AM17" s="17"/>
      <c r="AN17" s="18"/>
      <c r="AO17" s="18"/>
      <c r="AP17" s="18"/>
      <c r="AQ17" s="8"/>
      <c r="AR17" s="18"/>
      <c r="AS17" s="23"/>
      <c r="AT17" s="17"/>
      <c r="AU17" s="16"/>
      <c r="AV17" s="17"/>
      <c r="AW17" s="17"/>
      <c r="AX17" s="18"/>
      <c r="AY17" s="18"/>
      <c r="AZ17" s="18"/>
      <c r="BA17" s="18"/>
      <c r="BB17" s="8"/>
      <c r="BC17" s="17"/>
      <c r="BD17" s="26"/>
      <c r="BE17" s="17"/>
      <c r="BF17" s="16"/>
      <c r="BG17" s="17"/>
      <c r="BH17" s="17"/>
      <c r="BI17" s="17"/>
      <c r="BJ17" s="17"/>
      <c r="BK17" s="17"/>
      <c r="BL17" s="17"/>
      <c r="BM17" s="17"/>
      <c r="BN17" s="17"/>
      <c r="BO17" s="26"/>
    </row>
    <row r="18" spans="1:67" x14ac:dyDescent="0.3">
      <c r="A18" s="17"/>
      <c r="B18" s="17"/>
      <c r="C18" s="16"/>
      <c r="D18" s="18"/>
      <c r="E18" s="18"/>
      <c r="F18" s="18"/>
      <c r="G18" s="18"/>
      <c r="H18" s="18"/>
      <c r="I18" s="18"/>
      <c r="J18" s="18"/>
      <c r="K18" s="18"/>
      <c r="L18" s="26"/>
      <c r="M18" s="17"/>
      <c r="N18" s="16"/>
      <c r="O18" s="17"/>
      <c r="P18" s="8"/>
      <c r="Q18" s="17"/>
      <c r="R18" s="17"/>
      <c r="S18" s="17"/>
      <c r="T18" s="17"/>
      <c r="U18" s="17"/>
      <c r="V18" s="18"/>
      <c r="W18" s="26"/>
      <c r="X18" s="17"/>
      <c r="Y18" s="27"/>
      <c r="Z18" s="17"/>
      <c r="AA18" s="8"/>
      <c r="AB18" s="17"/>
      <c r="AC18" s="17"/>
      <c r="AD18" s="17"/>
      <c r="AE18" s="17"/>
      <c r="AF18" s="17"/>
      <c r="AG18" s="17"/>
      <c r="AH18" s="26"/>
      <c r="AI18" s="17"/>
      <c r="AJ18" s="27"/>
      <c r="AK18" s="18"/>
      <c r="AL18" s="18"/>
      <c r="AM18" s="17"/>
      <c r="AN18" s="17"/>
      <c r="AO18" s="17"/>
      <c r="AP18" s="17"/>
      <c r="AQ18" s="8"/>
      <c r="AR18" s="17"/>
      <c r="AS18" s="23"/>
      <c r="AT18" s="17"/>
      <c r="AU18" s="16"/>
      <c r="AV18" s="17"/>
      <c r="AW18" s="17"/>
      <c r="AX18" s="18"/>
      <c r="AY18" s="18"/>
      <c r="AZ18" s="18"/>
      <c r="BA18" s="18"/>
      <c r="BB18" s="8"/>
      <c r="BC18" s="17"/>
      <c r="BD18" s="26"/>
      <c r="BE18" s="17"/>
      <c r="BF18" s="16"/>
      <c r="BG18" s="17"/>
      <c r="BH18" s="17"/>
      <c r="BI18" s="17"/>
      <c r="BJ18" s="17"/>
      <c r="BK18" s="17"/>
      <c r="BL18" s="17"/>
      <c r="BM18" s="17"/>
      <c r="BN18" s="17"/>
      <c r="BO18" s="26"/>
    </row>
    <row r="19" spans="1:67" x14ac:dyDescent="0.3">
      <c r="A19" s="17"/>
      <c r="B19" s="17"/>
      <c r="C19" s="16"/>
      <c r="D19" s="18"/>
      <c r="E19" s="18"/>
      <c r="F19" s="18"/>
      <c r="G19" s="18"/>
      <c r="H19" s="18"/>
      <c r="I19" s="18"/>
      <c r="J19" s="18"/>
      <c r="K19" s="18"/>
      <c r="L19" s="26"/>
      <c r="M19" s="17"/>
      <c r="N19" s="16"/>
      <c r="O19" s="17"/>
      <c r="P19" s="8"/>
      <c r="Q19" s="17"/>
      <c r="R19" s="17"/>
      <c r="S19" s="17"/>
      <c r="T19" s="18"/>
      <c r="U19" s="18"/>
      <c r="V19" s="18"/>
      <c r="W19" s="26"/>
      <c r="X19" s="17"/>
      <c r="Y19" s="27"/>
      <c r="Z19" s="17"/>
      <c r="AA19" s="8"/>
      <c r="AB19" s="17"/>
      <c r="AC19" s="17"/>
      <c r="AD19" s="17"/>
      <c r="AE19" s="17"/>
      <c r="AF19" s="17"/>
      <c r="AG19" s="17"/>
      <c r="AH19" s="26"/>
      <c r="AI19" s="17"/>
      <c r="AJ19" s="27"/>
      <c r="AK19" s="17"/>
      <c r="AL19" s="18"/>
      <c r="AM19" s="18"/>
      <c r="AN19" s="18"/>
      <c r="AO19" s="17"/>
      <c r="AP19" s="17"/>
      <c r="AQ19" s="8"/>
      <c r="AR19" s="17"/>
      <c r="AS19" s="23"/>
      <c r="AT19" s="17"/>
      <c r="AU19" s="16"/>
      <c r="AV19" s="17"/>
      <c r="AW19" s="17"/>
      <c r="AX19" s="18"/>
      <c r="AY19" s="18"/>
      <c r="AZ19" s="18"/>
      <c r="BA19" s="18"/>
      <c r="BB19" s="8"/>
      <c r="BC19" s="17"/>
      <c r="BD19" s="26"/>
      <c r="BE19" s="17"/>
      <c r="BF19" s="16"/>
      <c r="BG19" s="17"/>
      <c r="BH19" s="17"/>
      <c r="BI19" s="17"/>
      <c r="BJ19" s="17"/>
      <c r="BK19" s="17"/>
      <c r="BL19" s="17"/>
      <c r="BM19" s="17"/>
      <c r="BN19" s="17"/>
      <c r="BO19" s="26"/>
    </row>
    <row r="20" spans="1:67" x14ac:dyDescent="0.3">
      <c r="A20" s="17"/>
      <c r="B20" s="17"/>
      <c r="C20" s="16"/>
      <c r="D20" s="17"/>
      <c r="E20" s="18"/>
      <c r="F20" s="18"/>
      <c r="G20" s="18"/>
      <c r="H20" s="18"/>
      <c r="I20" s="18"/>
      <c r="J20" s="18"/>
      <c r="K20" s="17"/>
      <c r="L20" s="26"/>
      <c r="M20" s="17"/>
      <c r="N20" s="16"/>
      <c r="O20" s="17"/>
      <c r="P20" s="8"/>
      <c r="Q20" s="17"/>
      <c r="R20" s="17"/>
      <c r="S20" s="18"/>
      <c r="T20" s="18"/>
      <c r="U20" s="17"/>
      <c r="V20" s="17"/>
      <c r="W20" s="26"/>
      <c r="X20" s="17"/>
      <c r="Y20" s="27"/>
      <c r="Z20" s="17"/>
      <c r="AA20" s="8"/>
      <c r="AB20" s="17"/>
      <c r="AC20" s="17"/>
      <c r="AD20" s="17"/>
      <c r="AE20" s="17"/>
      <c r="AF20" s="17"/>
      <c r="AG20" s="17"/>
      <c r="AH20" s="26"/>
      <c r="AI20" s="17"/>
      <c r="AJ20" s="27"/>
      <c r="AK20" s="17"/>
      <c r="AL20" s="17"/>
      <c r="AM20" s="17"/>
      <c r="AN20" s="18"/>
      <c r="AO20" s="18"/>
      <c r="AP20" s="18"/>
      <c r="AQ20" s="8"/>
      <c r="AR20" s="18"/>
      <c r="AS20" s="23"/>
      <c r="AT20" s="17"/>
      <c r="AU20" s="16"/>
      <c r="AV20" s="17"/>
      <c r="AW20" s="17"/>
      <c r="AX20" s="18"/>
      <c r="AY20" s="18"/>
      <c r="AZ20" s="18"/>
      <c r="BA20" s="18"/>
      <c r="BB20" s="8"/>
      <c r="BC20" s="17"/>
      <c r="BD20" s="26"/>
      <c r="BE20" s="17"/>
      <c r="BF20" s="16"/>
      <c r="BG20" s="17"/>
      <c r="BH20" s="17"/>
      <c r="BI20" s="17"/>
      <c r="BJ20" s="17"/>
      <c r="BK20" s="17"/>
      <c r="BL20" s="17"/>
      <c r="BM20" s="17"/>
      <c r="BN20" s="17"/>
      <c r="BO20" s="26"/>
    </row>
    <row r="21" spans="1:67" x14ac:dyDescent="0.3">
      <c r="A21" s="17"/>
      <c r="B21" s="17"/>
      <c r="C21" s="12"/>
      <c r="D21" s="8"/>
      <c r="E21" s="8"/>
      <c r="F21" s="18"/>
      <c r="G21" s="18"/>
      <c r="H21" s="18"/>
      <c r="I21" s="18"/>
      <c r="J21" s="8"/>
      <c r="K21" s="8"/>
      <c r="L21" s="24"/>
      <c r="M21" s="17"/>
      <c r="N21" s="12"/>
      <c r="O21" s="8"/>
      <c r="P21" s="8"/>
      <c r="Q21" s="8"/>
      <c r="R21" s="8"/>
      <c r="S21" s="8"/>
      <c r="T21" s="8"/>
      <c r="U21" s="8"/>
      <c r="V21" s="8"/>
      <c r="W21" s="24"/>
      <c r="X21" s="17"/>
      <c r="Y21" s="12"/>
      <c r="Z21" s="8"/>
      <c r="AA21" s="8"/>
      <c r="AB21" s="17"/>
      <c r="AC21" s="17"/>
      <c r="AD21" s="17"/>
      <c r="AE21" s="17"/>
      <c r="AF21" s="8"/>
      <c r="AG21" s="8"/>
      <c r="AH21" s="24"/>
      <c r="AI21" s="17"/>
      <c r="AJ21" s="12"/>
      <c r="AK21" s="8"/>
      <c r="AL21" s="8"/>
      <c r="AM21" s="17"/>
      <c r="AN21" s="17"/>
      <c r="AO21" s="17"/>
      <c r="AP21" s="17"/>
      <c r="AQ21" s="8"/>
      <c r="AR21" s="8"/>
      <c r="AS21" s="24"/>
      <c r="AT21" s="17"/>
      <c r="AU21" s="12"/>
      <c r="AV21" s="8"/>
      <c r="AW21" s="8"/>
      <c r="AX21" s="8"/>
      <c r="AY21" s="8"/>
      <c r="AZ21" s="8"/>
      <c r="BA21" s="8"/>
      <c r="BB21" s="8"/>
      <c r="BC21" s="8"/>
      <c r="BD21" s="24"/>
      <c r="BE21" s="17"/>
      <c r="BF21" s="12"/>
      <c r="BG21" s="8"/>
      <c r="BH21" s="8"/>
      <c r="BI21" s="8"/>
      <c r="BJ21" s="8"/>
      <c r="BK21" s="8"/>
      <c r="BL21" s="8"/>
      <c r="BM21" s="8"/>
      <c r="BN21" s="8"/>
      <c r="BO21" s="24"/>
    </row>
    <row r="22" spans="1:67" x14ac:dyDescent="0.3">
      <c r="A22" s="17"/>
      <c r="B22" s="17"/>
      <c r="C22" s="16"/>
      <c r="D22" s="17"/>
      <c r="E22" s="8"/>
      <c r="F22" s="17"/>
      <c r="G22" s="18"/>
      <c r="H22" s="18"/>
      <c r="I22" s="17"/>
      <c r="J22" s="8"/>
      <c r="K22" s="17"/>
      <c r="L22" s="26"/>
      <c r="M22" s="17"/>
      <c r="N22" s="16"/>
      <c r="O22" s="17"/>
      <c r="P22" s="8"/>
      <c r="Q22" s="17"/>
      <c r="R22" s="18"/>
      <c r="S22" s="18"/>
      <c r="T22" s="17"/>
      <c r="U22" s="8"/>
      <c r="V22" s="17"/>
      <c r="W22" s="26"/>
      <c r="X22" s="17"/>
      <c r="Y22" s="27"/>
      <c r="Z22" s="18"/>
      <c r="AA22" s="8"/>
      <c r="AB22" s="18"/>
      <c r="AC22" s="18"/>
      <c r="AD22" s="17"/>
      <c r="AE22" s="17"/>
      <c r="AF22" s="8"/>
      <c r="AG22" s="17"/>
      <c r="AH22" s="26"/>
      <c r="AI22" s="17"/>
      <c r="AJ22" s="27"/>
      <c r="AK22" s="18"/>
      <c r="AL22" s="8"/>
      <c r="AM22" s="18"/>
      <c r="AN22" s="18"/>
      <c r="AO22" s="17"/>
      <c r="AP22" s="17"/>
      <c r="AQ22" s="8"/>
      <c r="AR22" s="17"/>
      <c r="AS22" s="26"/>
      <c r="AT22" s="17"/>
      <c r="AU22" s="16"/>
      <c r="AV22" s="17"/>
      <c r="AW22" s="8"/>
      <c r="AX22" s="18"/>
      <c r="AY22" s="18"/>
      <c r="AZ22" s="18"/>
      <c r="BA22" s="18"/>
      <c r="BB22" s="8"/>
      <c r="BC22" s="17"/>
      <c r="BD22" s="26"/>
      <c r="BE22" s="17"/>
      <c r="BF22" s="16"/>
      <c r="BG22" s="17"/>
      <c r="BH22" s="8"/>
      <c r="BI22" s="17"/>
      <c r="BJ22" s="17"/>
      <c r="BK22" s="17"/>
      <c r="BL22" s="17"/>
      <c r="BM22" s="8"/>
      <c r="BN22" s="17"/>
      <c r="BO22" s="26"/>
    </row>
    <row r="23" spans="1:67" x14ac:dyDescent="0.3">
      <c r="A23" s="17"/>
      <c r="B23" s="17"/>
      <c r="C23" s="32"/>
      <c r="D23" s="22"/>
      <c r="E23" s="21"/>
      <c r="F23" s="22"/>
      <c r="G23" s="19"/>
      <c r="H23" s="22"/>
      <c r="I23" s="22"/>
      <c r="J23" s="21"/>
      <c r="K23" s="22"/>
      <c r="L23" s="33"/>
      <c r="M23" s="17"/>
      <c r="N23" s="32"/>
      <c r="O23" s="22"/>
      <c r="P23" s="21"/>
      <c r="Q23" s="22"/>
      <c r="R23" s="19"/>
      <c r="S23" s="22"/>
      <c r="T23" s="22"/>
      <c r="U23" s="21"/>
      <c r="V23" s="22"/>
      <c r="W23" s="33"/>
      <c r="X23" s="17"/>
      <c r="Y23" s="32"/>
      <c r="Z23" s="22"/>
      <c r="AA23" s="21"/>
      <c r="AB23" s="22"/>
      <c r="AC23" s="19"/>
      <c r="AD23" s="22"/>
      <c r="AE23" s="22"/>
      <c r="AF23" s="21"/>
      <c r="AG23" s="22"/>
      <c r="AH23" s="33"/>
      <c r="AI23" s="17"/>
      <c r="AJ23" s="32"/>
      <c r="AK23" s="22"/>
      <c r="AL23" s="21"/>
      <c r="AM23" s="22"/>
      <c r="AN23" s="19"/>
      <c r="AO23" s="22"/>
      <c r="AP23" s="22"/>
      <c r="AQ23" s="21"/>
      <c r="AR23" s="22"/>
      <c r="AS23" s="33"/>
      <c r="AT23" s="17"/>
      <c r="AU23" s="32"/>
      <c r="AV23" s="22"/>
      <c r="AW23" s="21"/>
      <c r="AX23" s="22"/>
      <c r="AY23" s="19"/>
      <c r="AZ23" s="22"/>
      <c r="BA23" s="22"/>
      <c r="BB23" s="21"/>
      <c r="BC23" s="22"/>
      <c r="BD23" s="33"/>
      <c r="BE23" s="17"/>
      <c r="BF23" s="32"/>
      <c r="BG23" s="22"/>
      <c r="BH23" s="21"/>
      <c r="BI23" s="22"/>
      <c r="BJ23" s="22"/>
      <c r="BK23" s="22"/>
      <c r="BL23" s="22"/>
      <c r="BM23" s="21"/>
      <c r="BN23" s="22"/>
      <c r="BO23" s="33"/>
    </row>
    <row r="24" spans="1:67" x14ac:dyDescent="0.3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</row>
    <row r="25" spans="1:67" x14ac:dyDescent="0.3">
      <c r="C25" t="s">
        <v>195</v>
      </c>
    </row>
    <row r="27" spans="1:67" x14ac:dyDescent="0.3">
      <c r="C27" s="46"/>
      <c r="D27" s="47"/>
      <c r="E27" s="4"/>
      <c r="F27" s="47"/>
      <c r="G27" s="47"/>
      <c r="H27" s="47"/>
      <c r="I27" s="47"/>
      <c r="J27" s="4"/>
      <c r="K27" s="47"/>
      <c r="L27" s="48"/>
      <c r="N27" s="58"/>
      <c r="O27" s="62"/>
      <c r="P27" s="4"/>
      <c r="Q27" s="4"/>
      <c r="R27" s="4"/>
      <c r="S27" s="4"/>
      <c r="T27" s="4"/>
      <c r="U27" s="4"/>
      <c r="V27" s="62"/>
      <c r="W27" s="61"/>
    </row>
    <row r="28" spans="1:67" x14ac:dyDescent="0.3">
      <c r="C28" s="49"/>
      <c r="D28" s="160"/>
      <c r="E28" s="160"/>
      <c r="F28" s="160"/>
      <c r="G28" s="160"/>
      <c r="H28" s="160"/>
      <c r="I28" s="160"/>
      <c r="J28" s="160"/>
      <c r="K28" s="160"/>
      <c r="L28" s="50"/>
      <c r="N28" s="64"/>
      <c r="O28" s="45"/>
      <c r="P28" s="45"/>
      <c r="Q28" s="45"/>
      <c r="R28" s="45"/>
      <c r="S28" s="45"/>
      <c r="T28" s="45"/>
      <c r="U28" s="45"/>
      <c r="V28" s="45"/>
      <c r="W28" s="65"/>
    </row>
    <row r="29" spans="1:67" x14ac:dyDescent="0.3">
      <c r="C29" s="12"/>
      <c r="D29" s="160"/>
      <c r="E29" s="160"/>
      <c r="F29" s="7"/>
      <c r="G29" s="7"/>
      <c r="H29" s="7"/>
      <c r="I29" s="7"/>
      <c r="J29" s="160"/>
      <c r="K29" s="160"/>
      <c r="L29" s="24"/>
      <c r="N29" s="12"/>
      <c r="O29" s="128"/>
      <c r="P29" s="128"/>
      <c r="Q29" s="128"/>
      <c r="R29" s="128"/>
      <c r="S29" s="128"/>
      <c r="T29" s="128"/>
      <c r="U29" s="128"/>
      <c r="V29" s="128"/>
      <c r="W29" s="24"/>
    </row>
    <row r="30" spans="1:67" x14ac:dyDescent="0.3">
      <c r="C30" s="49"/>
      <c r="D30" s="160"/>
      <c r="E30" s="7"/>
      <c r="F30" s="7"/>
      <c r="G30" s="7"/>
      <c r="H30" s="7"/>
      <c r="I30" s="7"/>
      <c r="J30" s="7"/>
      <c r="K30" s="160"/>
      <c r="L30" s="50"/>
      <c r="N30" s="12"/>
      <c r="O30" s="128"/>
      <c r="P30" s="7"/>
      <c r="Q30" s="7"/>
      <c r="R30" s="7"/>
      <c r="S30" s="7"/>
      <c r="T30" s="7"/>
      <c r="U30" s="7"/>
      <c r="V30" s="128"/>
      <c r="W30" s="24"/>
    </row>
    <row r="31" spans="1:67" x14ac:dyDescent="0.3">
      <c r="C31" s="49"/>
      <c r="D31" s="160"/>
      <c r="E31" s="7"/>
      <c r="F31" s="7"/>
      <c r="G31" s="7"/>
      <c r="H31" s="7"/>
      <c r="I31" s="7"/>
      <c r="J31" s="7"/>
      <c r="K31" s="160"/>
      <c r="L31" s="50"/>
      <c r="N31" s="12"/>
      <c r="O31" s="128"/>
      <c r="P31" s="7"/>
      <c r="Q31" s="7"/>
      <c r="R31" s="7"/>
      <c r="S31" s="7"/>
      <c r="T31" s="7"/>
      <c r="U31" s="7"/>
      <c r="V31" s="128"/>
      <c r="W31" s="24"/>
    </row>
    <row r="32" spans="1:67" x14ac:dyDescent="0.3">
      <c r="C32" s="49"/>
      <c r="D32" s="160"/>
      <c r="E32" s="7"/>
      <c r="F32" s="7"/>
      <c r="G32" s="7"/>
      <c r="H32" s="7"/>
      <c r="I32" s="7"/>
      <c r="J32" s="7"/>
      <c r="K32" s="160"/>
      <c r="L32" s="50"/>
      <c r="N32" s="12"/>
      <c r="O32" s="128"/>
      <c r="P32" s="7"/>
      <c r="Q32" s="7"/>
      <c r="R32" s="7"/>
      <c r="S32" s="7"/>
      <c r="T32" s="7"/>
      <c r="U32" s="7"/>
      <c r="V32" s="128"/>
      <c r="W32" s="24"/>
    </row>
    <row r="33" spans="3:23" x14ac:dyDescent="0.3">
      <c r="C33" s="49"/>
      <c r="D33" s="160"/>
      <c r="E33" s="7"/>
      <c r="F33" s="7"/>
      <c r="G33" s="7"/>
      <c r="H33" s="7"/>
      <c r="I33" s="7"/>
      <c r="J33" s="7"/>
      <c r="K33" s="160"/>
      <c r="L33" s="50"/>
      <c r="N33" s="12"/>
      <c r="O33" s="128"/>
      <c r="P33" s="7"/>
      <c r="Q33" s="7"/>
      <c r="R33" s="7"/>
      <c r="S33" s="7"/>
      <c r="T33" s="7"/>
      <c r="U33" s="7"/>
      <c r="V33" s="128"/>
      <c r="W33" s="24"/>
    </row>
    <row r="34" spans="3:23" x14ac:dyDescent="0.3">
      <c r="C34" s="12"/>
      <c r="D34" s="160"/>
      <c r="E34" s="160"/>
      <c r="F34" s="7"/>
      <c r="G34" s="7"/>
      <c r="H34" s="7"/>
      <c r="I34" s="7"/>
      <c r="J34" s="160"/>
      <c r="K34" s="160"/>
      <c r="L34" s="24"/>
      <c r="N34" s="12"/>
      <c r="O34" s="128"/>
      <c r="P34" s="7"/>
      <c r="Q34" s="7"/>
      <c r="R34" s="7"/>
      <c r="S34" s="7"/>
      <c r="T34" s="7"/>
      <c r="U34" s="7"/>
      <c r="V34" s="128"/>
      <c r="W34" s="24"/>
    </row>
    <row r="35" spans="3:23" x14ac:dyDescent="0.3">
      <c r="C35" s="49"/>
      <c r="D35" s="160"/>
      <c r="E35" s="160"/>
      <c r="F35" s="160"/>
      <c r="G35" s="160"/>
      <c r="H35" s="160"/>
      <c r="I35" s="160"/>
      <c r="J35" s="160"/>
      <c r="K35" s="160"/>
      <c r="L35" s="50"/>
      <c r="N35" s="64"/>
      <c r="O35" s="45"/>
      <c r="P35" s="128"/>
      <c r="Q35" s="128"/>
      <c r="R35" s="128"/>
      <c r="S35" s="128"/>
      <c r="T35" s="128"/>
      <c r="U35" s="128"/>
      <c r="V35" s="45"/>
      <c r="W35" s="65"/>
    </row>
    <row r="36" spans="3:23" x14ac:dyDescent="0.3">
      <c r="C36" s="51"/>
      <c r="D36" s="52"/>
      <c r="E36" s="21"/>
      <c r="F36" s="52"/>
      <c r="G36" s="52"/>
      <c r="H36" s="52"/>
      <c r="I36" s="52"/>
      <c r="J36" s="21"/>
      <c r="K36" s="52"/>
      <c r="L36" s="53"/>
      <c r="N36" s="59"/>
      <c r="O36" s="63"/>
      <c r="P36" s="21"/>
      <c r="Q36" s="21"/>
      <c r="R36" s="21"/>
      <c r="S36" s="21"/>
      <c r="T36" s="21"/>
      <c r="U36" s="21"/>
      <c r="V36" s="63"/>
      <c r="W36" s="60"/>
    </row>
    <row r="37" spans="3:23" x14ac:dyDescent="0.3">
      <c r="E37" t="s">
        <v>197</v>
      </c>
    </row>
    <row r="61" spans="43:43" x14ac:dyDescent="0.3">
      <c r="AQ61" s="3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R55"/>
  <sheetViews>
    <sheetView topLeftCell="A12" workbookViewId="0">
      <selection activeCell="AU17" sqref="AU17"/>
    </sheetView>
  </sheetViews>
  <sheetFormatPr defaultColWidth="2.6640625" defaultRowHeight="14.4" x14ac:dyDescent="0.3"/>
  <sheetData>
    <row r="1" spans="2:44" x14ac:dyDescent="0.3">
      <c r="P1" t="s">
        <v>198</v>
      </c>
      <c r="AA1" t="s">
        <v>199</v>
      </c>
    </row>
    <row r="2" spans="2:44" x14ac:dyDescent="0.3">
      <c r="B2" s="25"/>
      <c r="C2" s="20"/>
      <c r="D2" s="20"/>
      <c r="E2" s="20"/>
      <c r="F2" s="4"/>
      <c r="G2" s="4"/>
      <c r="H2" s="20"/>
      <c r="I2" s="20"/>
      <c r="J2" s="20"/>
      <c r="K2" s="31"/>
      <c r="M2" s="25"/>
      <c r="N2" s="20"/>
      <c r="O2" s="20"/>
      <c r="P2" s="20"/>
      <c r="Q2" s="20"/>
      <c r="R2" s="20"/>
      <c r="S2" s="20"/>
      <c r="T2" s="20"/>
      <c r="U2" s="20"/>
      <c r="V2" s="31"/>
      <c r="W2" s="34"/>
      <c r="X2" s="25"/>
      <c r="Y2" s="20"/>
      <c r="Z2" s="20"/>
      <c r="AA2" s="20"/>
      <c r="AB2" s="4"/>
      <c r="AC2" s="4"/>
      <c r="AD2" s="20"/>
      <c r="AE2" s="20"/>
      <c r="AF2" s="20"/>
      <c r="AG2" s="31"/>
      <c r="AH2" s="34"/>
    </row>
    <row r="3" spans="2:44" x14ac:dyDescent="0.3">
      <c r="B3" s="16"/>
      <c r="C3" s="17"/>
      <c r="D3" s="17"/>
      <c r="E3" s="17"/>
      <c r="F3" s="8"/>
      <c r="G3" s="8"/>
      <c r="H3" s="17"/>
      <c r="I3" s="17"/>
      <c r="J3" s="17"/>
      <c r="K3" s="26"/>
      <c r="M3" s="16"/>
      <c r="N3" s="17"/>
      <c r="O3" s="17"/>
      <c r="P3" s="17"/>
      <c r="Q3" s="17"/>
      <c r="R3" s="17"/>
      <c r="S3" s="17"/>
      <c r="T3" s="17"/>
      <c r="U3" s="17"/>
      <c r="V3" s="26"/>
      <c r="W3" s="34"/>
      <c r="X3" s="16"/>
      <c r="Y3" s="17"/>
      <c r="Z3" s="17"/>
      <c r="AA3" s="17"/>
      <c r="AB3" s="8"/>
      <c r="AC3" s="8"/>
      <c r="AD3" s="17"/>
      <c r="AE3" s="17"/>
      <c r="AF3" s="17"/>
      <c r="AG3" s="26"/>
      <c r="AH3" s="34"/>
    </row>
    <row r="4" spans="2:44" x14ac:dyDescent="0.3">
      <c r="B4" s="16"/>
      <c r="C4" s="17"/>
      <c r="D4" s="17"/>
      <c r="E4" s="17"/>
      <c r="F4" s="8"/>
      <c r="G4" s="8"/>
      <c r="H4" s="17"/>
      <c r="I4" s="17"/>
      <c r="J4" s="17"/>
      <c r="K4" s="26"/>
      <c r="M4" s="16"/>
      <c r="N4" s="17"/>
      <c r="O4" s="17"/>
      <c r="P4" s="17"/>
      <c r="Q4" s="17"/>
      <c r="R4" s="17"/>
      <c r="S4" s="17"/>
      <c r="T4" s="17"/>
      <c r="U4" s="17"/>
      <c r="V4" s="26"/>
      <c r="W4" s="34"/>
      <c r="X4" s="16"/>
      <c r="Y4" s="17"/>
      <c r="Z4" s="17"/>
      <c r="AA4" s="17"/>
      <c r="AB4" s="8"/>
      <c r="AC4" s="8"/>
      <c r="AD4" s="17"/>
      <c r="AE4" s="17"/>
      <c r="AF4" s="17"/>
      <c r="AG4" s="26"/>
      <c r="AH4" s="34"/>
    </row>
    <row r="5" spans="2:44" x14ac:dyDescent="0.3">
      <c r="B5" s="16"/>
      <c r="C5" s="17"/>
      <c r="D5" s="17"/>
      <c r="E5" s="17"/>
      <c r="F5" s="8"/>
      <c r="G5" s="8"/>
      <c r="H5" s="17"/>
      <c r="I5" s="17"/>
      <c r="J5" s="17"/>
      <c r="K5" s="26"/>
      <c r="M5" s="16"/>
      <c r="N5" s="17"/>
      <c r="O5" s="17"/>
      <c r="P5" s="17"/>
      <c r="Q5" s="17"/>
      <c r="R5" s="17"/>
      <c r="S5" s="17"/>
      <c r="T5" s="17"/>
      <c r="U5" s="17"/>
      <c r="V5" s="26"/>
      <c r="W5" s="34"/>
      <c r="X5" s="16"/>
      <c r="Y5" s="17"/>
      <c r="Z5" s="17"/>
      <c r="AA5" s="17"/>
      <c r="AB5" s="8"/>
      <c r="AC5" s="8"/>
      <c r="AD5" s="17"/>
      <c r="AE5" s="17"/>
      <c r="AF5" s="17"/>
      <c r="AG5" s="26"/>
      <c r="AH5" s="34"/>
    </row>
    <row r="6" spans="2:44" x14ac:dyDescent="0.3">
      <c r="B6" s="12"/>
      <c r="C6" s="8"/>
      <c r="D6" s="8"/>
      <c r="E6" s="8"/>
      <c r="F6" s="8"/>
      <c r="G6" s="8"/>
      <c r="H6" s="8"/>
      <c r="I6" s="8"/>
      <c r="J6" s="8"/>
      <c r="K6" s="24"/>
      <c r="M6" s="12"/>
      <c r="N6" s="8"/>
      <c r="O6" s="8"/>
      <c r="P6" s="8"/>
      <c r="Q6" s="8"/>
      <c r="R6" s="8"/>
      <c r="S6" s="8"/>
      <c r="T6" s="8"/>
      <c r="U6" s="8"/>
      <c r="V6" s="24"/>
      <c r="W6" s="34"/>
      <c r="X6" s="16"/>
      <c r="Y6" s="17"/>
      <c r="Z6" s="17"/>
      <c r="AA6" s="17"/>
      <c r="AB6" s="8"/>
      <c r="AC6" s="8"/>
      <c r="AD6" s="17"/>
      <c r="AE6" s="17"/>
      <c r="AF6" s="17"/>
      <c r="AG6" s="26"/>
      <c r="AH6" s="34"/>
    </row>
    <row r="7" spans="2:44" x14ac:dyDescent="0.3">
      <c r="B7" s="12"/>
      <c r="C7" s="8"/>
      <c r="D7" s="8"/>
      <c r="E7" s="8"/>
      <c r="F7" s="8"/>
      <c r="G7" s="8"/>
      <c r="H7" s="8"/>
      <c r="I7" s="8"/>
      <c r="J7" s="8"/>
      <c r="K7" s="24"/>
      <c r="M7" s="12"/>
      <c r="N7" s="8"/>
      <c r="O7" s="8"/>
      <c r="P7" s="8"/>
      <c r="Q7" s="8"/>
      <c r="R7" s="8"/>
      <c r="S7" s="8"/>
      <c r="T7" s="8"/>
      <c r="U7" s="8"/>
      <c r="V7" s="24"/>
      <c r="W7" s="34"/>
      <c r="X7" s="16"/>
      <c r="Y7" s="17"/>
      <c r="Z7" s="17"/>
      <c r="AA7" s="17"/>
      <c r="AB7" s="8"/>
      <c r="AC7" s="8"/>
      <c r="AD7" s="17"/>
      <c r="AE7" s="17"/>
      <c r="AF7" s="17"/>
      <c r="AG7" s="26"/>
      <c r="AH7" s="34"/>
    </row>
    <row r="8" spans="2:44" x14ac:dyDescent="0.3">
      <c r="B8" s="16"/>
      <c r="C8" s="17"/>
      <c r="D8" s="17"/>
      <c r="E8" s="17"/>
      <c r="F8" s="8"/>
      <c r="G8" s="8"/>
      <c r="H8" s="17"/>
      <c r="I8" s="17"/>
      <c r="J8" s="17"/>
      <c r="K8" s="26"/>
      <c r="M8" s="16"/>
      <c r="N8" s="17"/>
      <c r="O8" s="17"/>
      <c r="P8" s="17"/>
      <c r="Q8" s="17"/>
      <c r="R8" s="17"/>
      <c r="S8" s="17"/>
      <c r="T8" s="17"/>
      <c r="U8" s="17"/>
      <c r="V8" s="26"/>
      <c r="W8" s="34"/>
      <c r="X8" s="16"/>
      <c r="Y8" s="17"/>
      <c r="Z8" s="17"/>
      <c r="AA8" s="17"/>
      <c r="AB8" s="8"/>
      <c r="AC8" s="8"/>
      <c r="AD8" s="17"/>
      <c r="AE8" s="17"/>
      <c r="AF8" s="17"/>
      <c r="AG8" s="26"/>
      <c r="AH8" s="34"/>
    </row>
    <row r="9" spans="2:44" x14ac:dyDescent="0.3">
      <c r="B9" s="16"/>
      <c r="C9" s="17"/>
      <c r="D9" s="17"/>
      <c r="E9" s="17"/>
      <c r="F9" s="8"/>
      <c r="G9" s="8"/>
      <c r="H9" s="17"/>
      <c r="I9" s="17"/>
      <c r="J9" s="17"/>
      <c r="K9" s="26"/>
      <c r="M9" s="16"/>
      <c r="N9" s="17"/>
      <c r="O9" s="17"/>
      <c r="P9" s="17"/>
      <c r="Q9" s="17"/>
      <c r="R9" s="17"/>
      <c r="S9" s="17"/>
      <c r="T9" s="17"/>
      <c r="U9" s="17"/>
      <c r="V9" s="26"/>
      <c r="W9" s="34"/>
      <c r="X9" s="16"/>
      <c r="Y9" s="17"/>
      <c r="Z9" s="17"/>
      <c r="AA9" s="17"/>
      <c r="AB9" s="8"/>
      <c r="AC9" s="8"/>
      <c r="AD9" s="17"/>
      <c r="AE9" s="17"/>
      <c r="AF9" s="17"/>
      <c r="AG9" s="26"/>
      <c r="AH9" s="34"/>
    </row>
    <row r="10" spans="2:44" x14ac:dyDescent="0.3">
      <c r="B10" s="16"/>
      <c r="C10" s="17"/>
      <c r="D10" s="17"/>
      <c r="E10" s="17"/>
      <c r="F10" s="8"/>
      <c r="G10" s="8"/>
      <c r="H10" s="17"/>
      <c r="I10" s="17"/>
      <c r="J10" s="17"/>
      <c r="K10" s="26"/>
      <c r="M10" s="16"/>
      <c r="N10" s="17"/>
      <c r="O10" s="17"/>
      <c r="P10" s="17"/>
      <c r="Q10" s="17"/>
      <c r="R10" s="17"/>
      <c r="S10" s="17"/>
      <c r="T10" s="17"/>
      <c r="U10" s="17"/>
      <c r="V10" s="26"/>
      <c r="W10" s="34"/>
      <c r="X10" s="16"/>
      <c r="Y10" s="17"/>
      <c r="Z10" s="17"/>
      <c r="AA10" s="17"/>
      <c r="AB10" s="8"/>
      <c r="AC10" s="8"/>
      <c r="AD10" s="17"/>
      <c r="AE10" s="17"/>
      <c r="AF10" s="17"/>
      <c r="AG10" s="26"/>
      <c r="AH10" s="34"/>
    </row>
    <row r="11" spans="2:44" x14ac:dyDescent="0.3">
      <c r="B11" s="32"/>
      <c r="C11" s="22"/>
      <c r="D11" s="22"/>
      <c r="E11" s="22"/>
      <c r="F11" s="21"/>
      <c r="G11" s="21"/>
      <c r="H11" s="22"/>
      <c r="I11" s="22"/>
      <c r="J11" s="22"/>
      <c r="K11" s="33"/>
      <c r="M11" s="32"/>
      <c r="N11" s="22"/>
      <c r="O11" s="22"/>
      <c r="P11" s="22"/>
      <c r="Q11" s="22"/>
      <c r="R11" s="22"/>
      <c r="S11" s="22"/>
      <c r="T11" s="22"/>
      <c r="U11" s="22"/>
      <c r="V11" s="33"/>
      <c r="W11" s="34"/>
      <c r="X11" s="32"/>
      <c r="Y11" s="22"/>
      <c r="Z11" s="22"/>
      <c r="AA11" s="22"/>
      <c r="AB11" s="21"/>
      <c r="AC11" s="21"/>
      <c r="AD11" s="22"/>
      <c r="AE11" s="22"/>
      <c r="AF11" s="22"/>
      <c r="AG11" s="33"/>
      <c r="AH11" s="34"/>
    </row>
    <row r="12" spans="2:44" x14ac:dyDescent="0.3"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</row>
    <row r="13" spans="2:44" x14ac:dyDescent="0.3">
      <c r="B13" s="25"/>
      <c r="C13" s="20"/>
      <c r="D13" s="20"/>
      <c r="E13" s="20"/>
      <c r="F13" s="4"/>
      <c r="G13" s="4"/>
      <c r="H13" s="20"/>
      <c r="I13" s="20"/>
      <c r="J13" s="20"/>
      <c r="K13" s="31"/>
      <c r="M13" s="25"/>
      <c r="N13" s="20"/>
      <c r="O13" s="20"/>
      <c r="P13" s="20"/>
      <c r="Q13" s="20"/>
      <c r="R13" s="20"/>
      <c r="S13" s="20"/>
      <c r="T13" s="20"/>
      <c r="U13" s="20"/>
      <c r="V13" s="31"/>
      <c r="W13" s="34"/>
      <c r="X13" s="25"/>
      <c r="Y13" s="20"/>
      <c r="Z13" s="20"/>
      <c r="AA13" s="20"/>
      <c r="AB13" s="4"/>
      <c r="AC13" s="4"/>
      <c r="AD13" s="20"/>
      <c r="AE13" s="20"/>
      <c r="AF13" s="20"/>
      <c r="AG13" s="31"/>
    </row>
    <row r="14" spans="2:44" x14ac:dyDescent="0.3">
      <c r="B14" s="16"/>
      <c r="C14" s="8"/>
      <c r="D14" s="8"/>
      <c r="E14" s="8"/>
      <c r="F14" s="8"/>
      <c r="G14" s="8"/>
      <c r="H14" s="8"/>
      <c r="I14" s="8"/>
      <c r="J14" s="8"/>
      <c r="K14" s="26"/>
      <c r="M14" s="16"/>
      <c r="N14" s="8"/>
      <c r="O14" s="8"/>
      <c r="P14" s="8"/>
      <c r="Q14" s="8"/>
      <c r="R14" s="8"/>
      <c r="S14" s="8"/>
      <c r="T14" s="8"/>
      <c r="U14" s="8"/>
      <c r="V14" s="26"/>
      <c r="W14" s="34"/>
      <c r="X14" s="16"/>
      <c r="Y14" s="8"/>
      <c r="Z14" s="8"/>
      <c r="AA14" s="8"/>
      <c r="AB14" s="8"/>
      <c r="AC14" s="8"/>
      <c r="AD14" s="8"/>
      <c r="AE14" s="8"/>
      <c r="AF14" s="8"/>
      <c r="AG14" s="26"/>
    </row>
    <row r="15" spans="2:44" x14ac:dyDescent="0.3">
      <c r="B15" s="16"/>
      <c r="C15" s="8"/>
      <c r="D15" s="17"/>
      <c r="E15" s="17"/>
      <c r="F15" s="17"/>
      <c r="G15" s="17"/>
      <c r="H15" s="17"/>
      <c r="I15" s="17"/>
      <c r="J15" s="8"/>
      <c r="K15" s="26"/>
      <c r="M15" s="16"/>
      <c r="N15" s="8"/>
      <c r="O15" s="17"/>
      <c r="P15" s="17"/>
      <c r="Q15" s="17"/>
      <c r="R15" s="17"/>
      <c r="S15" s="17"/>
      <c r="T15" s="17"/>
      <c r="U15" s="8"/>
      <c r="V15" s="26"/>
      <c r="W15" s="34"/>
      <c r="X15" s="16"/>
      <c r="Y15" s="8"/>
      <c r="Z15" s="17"/>
      <c r="AA15" s="17"/>
      <c r="AB15" s="17"/>
      <c r="AC15" s="17"/>
      <c r="AD15" s="17"/>
      <c r="AE15" s="17"/>
      <c r="AF15" s="8"/>
      <c r="AG15" s="26"/>
    </row>
    <row r="16" spans="2:44" x14ac:dyDescent="0.3">
      <c r="B16" s="16"/>
      <c r="C16" s="8"/>
      <c r="D16" s="17"/>
      <c r="E16" s="17"/>
      <c r="F16" s="17"/>
      <c r="G16" s="17"/>
      <c r="H16" s="17"/>
      <c r="I16" s="17"/>
      <c r="J16" s="8"/>
      <c r="K16" s="26"/>
      <c r="M16" s="16"/>
      <c r="N16" s="8"/>
      <c r="O16" s="17"/>
      <c r="P16" s="17"/>
      <c r="Q16" s="17"/>
      <c r="R16" s="17"/>
      <c r="S16" s="17"/>
      <c r="T16" s="17"/>
      <c r="U16" s="8"/>
      <c r="V16" s="26"/>
      <c r="W16" s="34"/>
      <c r="X16" s="16"/>
      <c r="Y16" s="8"/>
      <c r="Z16" s="17"/>
      <c r="AA16" s="17"/>
      <c r="AB16" s="17"/>
      <c r="AC16" s="17"/>
      <c r="AD16" s="17"/>
      <c r="AE16" s="17"/>
      <c r="AF16" s="8"/>
      <c r="AG16" s="26"/>
    </row>
    <row r="17" spans="2:44" x14ac:dyDescent="0.3">
      <c r="B17" s="12"/>
      <c r="C17" s="8"/>
      <c r="D17" s="17"/>
      <c r="E17" s="17"/>
      <c r="F17" s="17"/>
      <c r="G17" s="17"/>
      <c r="H17" s="17"/>
      <c r="I17" s="17"/>
      <c r="J17" s="8"/>
      <c r="K17" s="24"/>
      <c r="M17" s="12"/>
      <c r="N17" s="8"/>
      <c r="O17" s="17"/>
      <c r="P17" s="17"/>
      <c r="Q17" s="17"/>
      <c r="R17" s="17"/>
      <c r="S17" s="17"/>
      <c r="T17" s="17"/>
      <c r="U17" s="8"/>
      <c r="V17" s="24"/>
      <c r="W17" s="34"/>
      <c r="X17" s="16"/>
      <c r="Y17" s="8"/>
      <c r="Z17" s="17"/>
      <c r="AA17" s="17"/>
      <c r="AB17" s="17"/>
      <c r="AC17" s="17"/>
      <c r="AD17" s="17"/>
      <c r="AE17" s="17"/>
      <c r="AF17" s="8"/>
      <c r="AG17" s="26"/>
    </row>
    <row r="18" spans="2:44" x14ac:dyDescent="0.3">
      <c r="B18" s="12"/>
      <c r="C18" s="8"/>
      <c r="D18" s="17"/>
      <c r="E18" s="17"/>
      <c r="F18" s="17"/>
      <c r="G18" s="17"/>
      <c r="H18" s="17"/>
      <c r="I18" s="17"/>
      <c r="J18" s="8"/>
      <c r="K18" s="24"/>
      <c r="M18" s="12"/>
      <c r="N18" s="8"/>
      <c r="O18" s="17"/>
      <c r="P18" s="17"/>
      <c r="Q18" s="17"/>
      <c r="R18" s="17"/>
      <c r="S18" s="17"/>
      <c r="T18" s="17"/>
      <c r="U18" s="8"/>
      <c r="V18" s="24"/>
      <c r="W18" s="34"/>
      <c r="X18" s="16"/>
      <c r="Y18" s="8"/>
      <c r="Z18" s="17"/>
      <c r="AA18" s="17"/>
      <c r="AB18" s="17"/>
      <c r="AC18" s="17"/>
      <c r="AD18" s="17"/>
      <c r="AE18" s="17"/>
      <c r="AF18" s="8"/>
      <c r="AG18" s="26"/>
    </row>
    <row r="19" spans="2:44" x14ac:dyDescent="0.3">
      <c r="B19" s="16"/>
      <c r="C19" s="8"/>
      <c r="D19" s="17"/>
      <c r="E19" s="17"/>
      <c r="F19" s="17"/>
      <c r="G19" s="17"/>
      <c r="H19" s="17"/>
      <c r="I19" s="17"/>
      <c r="J19" s="8"/>
      <c r="K19" s="26"/>
      <c r="M19" s="16"/>
      <c r="N19" s="8"/>
      <c r="O19" s="17"/>
      <c r="P19" s="17"/>
      <c r="Q19" s="17"/>
      <c r="R19" s="17"/>
      <c r="S19" s="17"/>
      <c r="T19" s="17"/>
      <c r="U19" s="8"/>
      <c r="V19" s="26"/>
      <c r="W19" s="34"/>
      <c r="X19" s="16"/>
      <c r="Y19" s="8"/>
      <c r="Z19" s="17"/>
      <c r="AA19" s="17"/>
      <c r="AB19" s="17"/>
      <c r="AC19" s="17"/>
      <c r="AD19" s="17"/>
      <c r="AE19" s="17"/>
      <c r="AF19" s="8"/>
      <c r="AG19" s="26"/>
    </row>
    <row r="20" spans="2:44" x14ac:dyDescent="0.3">
      <c r="B20" s="16"/>
      <c r="C20" s="8"/>
      <c r="D20" s="17"/>
      <c r="E20" s="17"/>
      <c r="F20" s="17"/>
      <c r="G20" s="17"/>
      <c r="H20" s="17"/>
      <c r="I20" s="17"/>
      <c r="J20" s="8"/>
      <c r="K20" s="26"/>
      <c r="M20" s="16"/>
      <c r="N20" s="8"/>
      <c r="O20" s="17"/>
      <c r="P20" s="17"/>
      <c r="Q20" s="17"/>
      <c r="R20" s="17"/>
      <c r="S20" s="17"/>
      <c r="T20" s="17"/>
      <c r="U20" s="8"/>
      <c r="V20" s="26"/>
      <c r="W20" s="34"/>
      <c r="X20" s="16"/>
      <c r="Y20" s="8"/>
      <c r="Z20" s="17"/>
      <c r="AA20" s="17"/>
      <c r="AB20" s="17"/>
      <c r="AC20" s="17"/>
      <c r="AD20" s="17"/>
      <c r="AE20" s="17"/>
      <c r="AF20" s="8"/>
      <c r="AG20" s="26"/>
    </row>
    <row r="21" spans="2:44" x14ac:dyDescent="0.3">
      <c r="B21" s="16"/>
      <c r="C21" s="8"/>
      <c r="D21" s="8"/>
      <c r="E21" s="8"/>
      <c r="F21" s="8"/>
      <c r="G21" s="8"/>
      <c r="H21" s="8"/>
      <c r="I21" s="8"/>
      <c r="J21" s="8"/>
      <c r="K21" s="26"/>
      <c r="M21" s="16"/>
      <c r="N21" s="8"/>
      <c r="O21" s="8"/>
      <c r="P21" s="8"/>
      <c r="Q21" s="8"/>
      <c r="R21" s="8"/>
      <c r="S21" s="8"/>
      <c r="T21" s="8"/>
      <c r="U21" s="8"/>
      <c r="V21" s="26"/>
      <c r="W21" s="34"/>
      <c r="X21" s="16"/>
      <c r="Y21" s="8"/>
      <c r="Z21" s="8"/>
      <c r="AA21" s="8"/>
      <c r="AB21" s="8"/>
      <c r="AC21" s="8"/>
      <c r="AD21" s="8"/>
      <c r="AE21" s="8"/>
      <c r="AF21" s="8"/>
      <c r="AG21" s="26"/>
    </row>
    <row r="22" spans="2:44" x14ac:dyDescent="0.3">
      <c r="B22" s="32"/>
      <c r="C22" s="22"/>
      <c r="D22" s="22"/>
      <c r="E22" s="22"/>
      <c r="F22" s="21"/>
      <c r="G22" s="21"/>
      <c r="H22" s="22"/>
      <c r="I22" s="22"/>
      <c r="J22" s="22"/>
      <c r="K22" s="33"/>
      <c r="M22" s="32"/>
      <c r="N22" s="22"/>
      <c r="O22" s="22"/>
      <c r="P22" s="22"/>
      <c r="Q22" s="22"/>
      <c r="R22" s="22"/>
      <c r="S22" s="22"/>
      <c r="T22" s="22"/>
      <c r="U22" s="22"/>
      <c r="V22" s="33"/>
      <c r="W22" s="34"/>
      <c r="X22" s="32"/>
      <c r="Y22" s="22"/>
      <c r="Z22" s="22"/>
      <c r="AA22" s="22"/>
      <c r="AB22" s="21"/>
      <c r="AC22" s="21"/>
      <c r="AD22" s="22"/>
      <c r="AE22" s="22"/>
      <c r="AF22" s="22"/>
      <c r="AG22" s="33"/>
    </row>
    <row r="24" spans="2:44" x14ac:dyDescent="0.3">
      <c r="B24" s="25"/>
      <c r="C24" s="20"/>
      <c r="D24" s="20"/>
      <c r="E24" s="20"/>
      <c r="F24" s="20"/>
      <c r="G24" s="20"/>
      <c r="H24" s="20"/>
      <c r="I24" s="20"/>
      <c r="J24" s="20"/>
      <c r="K24" s="31"/>
      <c r="M24" s="25"/>
      <c r="N24" s="20"/>
      <c r="O24" s="4"/>
      <c r="P24" s="20"/>
      <c r="Q24" s="20"/>
      <c r="R24" s="20"/>
      <c r="S24" s="20"/>
      <c r="T24" s="4"/>
      <c r="U24" s="20"/>
      <c r="V24" s="31"/>
      <c r="W24" s="34"/>
      <c r="X24" s="25"/>
      <c r="Y24" s="20"/>
      <c r="Z24" s="20"/>
      <c r="AA24" s="20"/>
      <c r="AB24" s="20"/>
      <c r="AC24" s="20"/>
      <c r="AD24" s="20"/>
      <c r="AE24" s="20"/>
      <c r="AF24" s="20"/>
      <c r="AG24" s="31"/>
      <c r="AH24" s="34"/>
      <c r="AI24" s="25"/>
      <c r="AJ24" s="20"/>
      <c r="AK24" s="20"/>
      <c r="AL24" s="20"/>
      <c r="AM24" s="4"/>
      <c r="AN24" s="4"/>
      <c r="AO24" s="20"/>
      <c r="AP24" s="20"/>
      <c r="AQ24" s="20"/>
      <c r="AR24" s="31"/>
    </row>
    <row r="25" spans="2:44" x14ac:dyDescent="0.3">
      <c r="B25" s="16"/>
      <c r="C25" s="17"/>
      <c r="D25" s="17"/>
      <c r="E25" s="17"/>
      <c r="F25" s="17"/>
      <c r="G25" s="17"/>
      <c r="H25" s="17"/>
      <c r="I25" s="17"/>
      <c r="J25" s="17"/>
      <c r="K25" s="26"/>
      <c r="M25" s="16"/>
      <c r="N25" s="17"/>
      <c r="O25" s="8"/>
      <c r="P25" s="8"/>
      <c r="Q25" s="8"/>
      <c r="R25" s="8"/>
      <c r="S25" s="8"/>
      <c r="T25" s="8"/>
      <c r="U25" s="17"/>
      <c r="V25" s="26"/>
      <c r="W25" s="34"/>
      <c r="X25" s="16"/>
      <c r="Y25" s="17"/>
      <c r="Z25" s="17"/>
      <c r="AA25" s="17"/>
      <c r="AB25" s="17"/>
      <c r="AC25" s="17"/>
      <c r="AD25" s="17"/>
      <c r="AE25" s="17"/>
      <c r="AF25" s="17"/>
      <c r="AG25" s="26"/>
      <c r="AH25" s="34"/>
      <c r="AI25" s="16"/>
      <c r="AJ25" s="17"/>
      <c r="AK25" s="17"/>
      <c r="AL25" s="17"/>
      <c r="AM25" s="8"/>
      <c r="AN25" s="8"/>
      <c r="AO25" s="17"/>
      <c r="AP25" s="17"/>
      <c r="AQ25" s="17"/>
      <c r="AR25" s="26"/>
    </row>
    <row r="26" spans="2:44" x14ac:dyDescent="0.3">
      <c r="B26" s="12"/>
      <c r="C26" s="8"/>
      <c r="D26" s="17"/>
      <c r="E26" s="17"/>
      <c r="F26" s="17"/>
      <c r="G26" s="17"/>
      <c r="H26" s="17"/>
      <c r="I26" s="17"/>
      <c r="J26" s="17"/>
      <c r="K26" s="26"/>
      <c r="M26" s="16"/>
      <c r="N26" s="17"/>
      <c r="O26" s="17"/>
      <c r="P26" s="17"/>
      <c r="Q26" s="8"/>
      <c r="R26" s="8"/>
      <c r="S26" s="17"/>
      <c r="T26" s="17"/>
      <c r="U26" s="17"/>
      <c r="V26" s="26"/>
      <c r="W26" s="34"/>
      <c r="X26" s="16"/>
      <c r="Y26" s="17"/>
      <c r="Z26" s="17"/>
      <c r="AA26" s="17"/>
      <c r="AB26" s="17"/>
      <c r="AC26" s="17"/>
      <c r="AD26" s="17"/>
      <c r="AE26" s="17"/>
      <c r="AF26" s="8"/>
      <c r="AG26" s="24"/>
      <c r="AH26" s="34"/>
      <c r="AI26" s="16"/>
      <c r="AJ26" s="17"/>
      <c r="AK26" s="17"/>
      <c r="AL26" s="17"/>
      <c r="AM26" s="8"/>
      <c r="AN26" s="8"/>
      <c r="AO26" s="17"/>
      <c r="AP26" s="17"/>
      <c r="AQ26" s="17"/>
      <c r="AR26" s="26"/>
    </row>
    <row r="27" spans="2:44" x14ac:dyDescent="0.3">
      <c r="B27" s="16"/>
      <c r="C27" s="8"/>
      <c r="D27" s="17"/>
      <c r="E27" s="17"/>
      <c r="F27" s="17"/>
      <c r="G27" s="17"/>
      <c r="H27" s="17"/>
      <c r="I27" s="17"/>
      <c r="J27" s="17"/>
      <c r="K27" s="26"/>
      <c r="M27" s="16"/>
      <c r="N27" s="17"/>
      <c r="O27" s="17"/>
      <c r="P27" s="17"/>
      <c r="Q27" s="8"/>
      <c r="R27" s="8"/>
      <c r="S27" s="17"/>
      <c r="T27" s="17"/>
      <c r="U27" s="17"/>
      <c r="V27" s="26"/>
      <c r="W27" s="34"/>
      <c r="X27" s="16"/>
      <c r="Y27" s="17"/>
      <c r="Z27" s="17"/>
      <c r="AA27" s="17"/>
      <c r="AB27" s="17"/>
      <c r="AC27" s="17"/>
      <c r="AD27" s="17"/>
      <c r="AE27" s="17"/>
      <c r="AF27" s="8"/>
      <c r="AG27" s="26"/>
      <c r="AH27" s="34"/>
      <c r="AI27" s="16"/>
      <c r="AJ27" s="17"/>
      <c r="AK27" s="17"/>
      <c r="AL27" s="17"/>
      <c r="AM27" s="8"/>
      <c r="AN27" s="8"/>
      <c r="AO27" s="17"/>
      <c r="AP27" s="17"/>
      <c r="AQ27" s="17"/>
      <c r="AR27" s="26"/>
    </row>
    <row r="28" spans="2:44" x14ac:dyDescent="0.3">
      <c r="B28" s="16"/>
      <c r="C28" s="8"/>
      <c r="D28" s="8"/>
      <c r="E28" s="8"/>
      <c r="F28" s="8"/>
      <c r="G28" s="8"/>
      <c r="H28" s="8"/>
      <c r="I28" s="8"/>
      <c r="J28" s="8"/>
      <c r="K28" s="24"/>
      <c r="M28" s="16"/>
      <c r="N28" s="17"/>
      <c r="O28" s="17"/>
      <c r="P28" s="17"/>
      <c r="Q28" s="8"/>
      <c r="R28" s="8"/>
      <c r="S28" s="17"/>
      <c r="T28" s="17"/>
      <c r="U28" s="17"/>
      <c r="V28" s="26"/>
      <c r="W28" s="34"/>
      <c r="X28" s="12"/>
      <c r="Y28" s="8"/>
      <c r="Z28" s="8"/>
      <c r="AA28" s="8"/>
      <c r="AB28" s="8"/>
      <c r="AC28" s="8"/>
      <c r="AD28" s="8"/>
      <c r="AE28" s="8"/>
      <c r="AF28" s="8"/>
      <c r="AG28" s="26"/>
      <c r="AH28" s="34"/>
      <c r="AI28" s="16"/>
      <c r="AJ28" s="17"/>
      <c r="AK28" s="17"/>
      <c r="AL28" s="17"/>
      <c r="AM28" s="8"/>
      <c r="AN28" s="8"/>
      <c r="AO28" s="17"/>
      <c r="AP28" s="17"/>
      <c r="AQ28" s="17"/>
      <c r="AR28" s="26"/>
    </row>
    <row r="29" spans="2:44" x14ac:dyDescent="0.3">
      <c r="B29" s="16"/>
      <c r="C29" s="8"/>
      <c r="D29" s="8"/>
      <c r="E29" s="8"/>
      <c r="F29" s="8"/>
      <c r="G29" s="8"/>
      <c r="H29" s="8"/>
      <c r="I29" s="8"/>
      <c r="J29" s="8"/>
      <c r="K29" s="24"/>
      <c r="M29" s="16"/>
      <c r="N29" s="17"/>
      <c r="O29" s="17"/>
      <c r="P29" s="17"/>
      <c r="Q29" s="8"/>
      <c r="R29" s="8"/>
      <c r="S29" s="17"/>
      <c r="T29" s="17"/>
      <c r="U29" s="17"/>
      <c r="V29" s="26"/>
      <c r="W29" s="34"/>
      <c r="X29" s="12"/>
      <c r="Y29" s="8"/>
      <c r="Z29" s="8"/>
      <c r="AA29" s="8"/>
      <c r="AB29" s="8"/>
      <c r="AC29" s="8"/>
      <c r="AD29" s="8"/>
      <c r="AE29" s="8"/>
      <c r="AF29" s="8"/>
      <c r="AG29" s="26"/>
      <c r="AH29" s="34"/>
      <c r="AI29" s="16"/>
      <c r="AJ29" s="17"/>
      <c r="AK29" s="17"/>
      <c r="AL29" s="17"/>
      <c r="AM29" s="8"/>
      <c r="AN29" s="8"/>
      <c r="AO29" s="17"/>
      <c r="AP29" s="17"/>
      <c r="AQ29" s="17"/>
      <c r="AR29" s="26"/>
    </row>
    <row r="30" spans="2:44" x14ac:dyDescent="0.3">
      <c r="B30" s="16"/>
      <c r="C30" s="8"/>
      <c r="D30" s="17"/>
      <c r="E30" s="17"/>
      <c r="F30" s="17"/>
      <c r="G30" s="17"/>
      <c r="H30" s="17"/>
      <c r="I30" s="17"/>
      <c r="J30" s="17"/>
      <c r="K30" s="26"/>
      <c r="M30" s="16"/>
      <c r="N30" s="17"/>
      <c r="O30" s="17"/>
      <c r="P30" s="17"/>
      <c r="Q30" s="8"/>
      <c r="R30" s="8"/>
      <c r="S30" s="17"/>
      <c r="T30" s="17"/>
      <c r="U30" s="17"/>
      <c r="V30" s="26"/>
      <c r="W30" s="34"/>
      <c r="X30" s="16"/>
      <c r="Y30" s="17"/>
      <c r="Z30" s="17"/>
      <c r="AA30" s="17"/>
      <c r="AB30" s="17"/>
      <c r="AC30" s="17"/>
      <c r="AD30" s="17"/>
      <c r="AE30" s="17"/>
      <c r="AF30" s="8"/>
      <c r="AG30" s="26"/>
      <c r="AH30" s="34"/>
      <c r="AI30" s="16"/>
      <c r="AJ30" s="17"/>
      <c r="AK30" s="17"/>
      <c r="AL30" s="17"/>
      <c r="AM30" s="8"/>
      <c r="AN30" s="8"/>
      <c r="AO30" s="17"/>
      <c r="AP30" s="17"/>
      <c r="AQ30" s="17"/>
      <c r="AR30" s="26"/>
    </row>
    <row r="31" spans="2:44" x14ac:dyDescent="0.3">
      <c r="B31" s="12"/>
      <c r="C31" s="8"/>
      <c r="D31" s="17"/>
      <c r="E31" s="17"/>
      <c r="F31" s="17"/>
      <c r="G31" s="17"/>
      <c r="H31" s="17"/>
      <c r="I31" s="17"/>
      <c r="J31" s="17"/>
      <c r="K31" s="26"/>
      <c r="M31" s="16"/>
      <c r="N31" s="17"/>
      <c r="O31" s="17"/>
      <c r="P31" s="17"/>
      <c r="Q31" s="8"/>
      <c r="R31" s="8"/>
      <c r="S31" s="17"/>
      <c r="T31" s="17"/>
      <c r="U31" s="17"/>
      <c r="V31" s="26"/>
      <c r="W31" s="34"/>
      <c r="X31" s="16"/>
      <c r="Y31" s="17"/>
      <c r="Z31" s="17"/>
      <c r="AA31" s="17"/>
      <c r="AB31" s="17"/>
      <c r="AC31" s="17"/>
      <c r="AD31" s="17"/>
      <c r="AE31" s="17"/>
      <c r="AF31" s="8"/>
      <c r="AG31" s="24"/>
      <c r="AH31" s="34"/>
      <c r="AI31" s="16"/>
      <c r="AJ31" s="17"/>
      <c r="AK31" s="17"/>
      <c r="AL31" s="17"/>
      <c r="AM31" s="8"/>
      <c r="AN31" s="8"/>
      <c r="AO31" s="17"/>
      <c r="AP31" s="17"/>
      <c r="AQ31" s="17"/>
      <c r="AR31" s="26"/>
    </row>
    <row r="32" spans="2:44" x14ac:dyDescent="0.3">
      <c r="B32" s="16"/>
      <c r="C32" s="17"/>
      <c r="D32" s="17"/>
      <c r="E32" s="17"/>
      <c r="F32" s="17"/>
      <c r="G32" s="17"/>
      <c r="H32" s="17"/>
      <c r="I32" s="17"/>
      <c r="J32" s="17"/>
      <c r="K32" s="26"/>
      <c r="M32" s="16"/>
      <c r="N32" s="17"/>
      <c r="O32" s="17"/>
      <c r="P32" s="17"/>
      <c r="Q32" s="8"/>
      <c r="R32" s="8"/>
      <c r="S32" s="17"/>
      <c r="T32" s="17"/>
      <c r="U32" s="17"/>
      <c r="V32" s="26"/>
      <c r="W32" s="34"/>
      <c r="X32" s="16"/>
      <c r="Y32" s="17"/>
      <c r="Z32" s="17"/>
      <c r="AA32" s="17"/>
      <c r="AB32" s="17"/>
      <c r="AC32" s="17"/>
      <c r="AD32" s="17"/>
      <c r="AE32" s="17"/>
      <c r="AF32" s="17"/>
      <c r="AG32" s="26"/>
      <c r="AH32" s="34"/>
      <c r="AI32" s="16"/>
      <c r="AJ32" s="17"/>
      <c r="AK32" s="8"/>
      <c r="AL32" s="8"/>
      <c r="AM32" s="8"/>
      <c r="AN32" s="8"/>
      <c r="AO32" s="8"/>
      <c r="AP32" s="8"/>
      <c r="AQ32" s="17"/>
      <c r="AR32" s="26"/>
    </row>
    <row r="33" spans="2:44" x14ac:dyDescent="0.3">
      <c r="B33" s="32"/>
      <c r="C33" s="22"/>
      <c r="D33" s="22"/>
      <c r="E33" s="22"/>
      <c r="F33" s="22"/>
      <c r="G33" s="22"/>
      <c r="H33" s="22"/>
      <c r="I33" s="22"/>
      <c r="J33" s="22"/>
      <c r="K33" s="33"/>
      <c r="M33" s="32"/>
      <c r="N33" s="22"/>
      <c r="O33" s="22"/>
      <c r="P33" s="22"/>
      <c r="Q33" s="21"/>
      <c r="R33" s="21"/>
      <c r="S33" s="22"/>
      <c r="T33" s="22"/>
      <c r="U33" s="22"/>
      <c r="V33" s="33"/>
      <c r="W33" s="34"/>
      <c r="X33" s="32"/>
      <c r="Y33" s="22"/>
      <c r="Z33" s="22"/>
      <c r="AA33" s="22"/>
      <c r="AB33" s="22"/>
      <c r="AC33" s="22"/>
      <c r="AD33" s="22"/>
      <c r="AE33" s="22"/>
      <c r="AF33" s="22"/>
      <c r="AG33" s="33"/>
      <c r="AH33" s="34"/>
      <c r="AI33" s="32"/>
      <c r="AJ33" s="22"/>
      <c r="AK33" s="21"/>
      <c r="AL33" s="22"/>
      <c r="AM33" s="22"/>
      <c r="AN33" s="22"/>
      <c r="AO33" s="22"/>
      <c r="AP33" s="21"/>
      <c r="AQ33" s="22"/>
      <c r="AR33" s="33"/>
    </row>
    <row r="35" spans="2:44" x14ac:dyDescent="0.3">
      <c r="B35" s="25"/>
      <c r="C35" s="20"/>
      <c r="D35" s="4"/>
      <c r="E35" s="20"/>
      <c r="F35" s="20"/>
      <c r="G35" s="20"/>
      <c r="H35" s="20"/>
      <c r="I35" s="4"/>
      <c r="J35" s="20"/>
      <c r="K35" s="31"/>
      <c r="M35" s="25"/>
      <c r="N35" s="20"/>
      <c r="O35" s="4"/>
      <c r="P35" s="20"/>
      <c r="Q35" s="20"/>
      <c r="R35" s="20"/>
      <c r="S35" s="20"/>
      <c r="T35" s="4"/>
      <c r="U35" s="20"/>
      <c r="V35" s="31"/>
      <c r="W35" s="34"/>
      <c r="X35" s="25"/>
      <c r="Y35" s="20"/>
      <c r="Z35" s="20"/>
      <c r="AA35" s="20"/>
      <c r="AB35" s="4"/>
      <c r="AC35" s="4"/>
      <c r="AD35" s="20"/>
      <c r="AE35" s="20"/>
      <c r="AF35" s="20"/>
      <c r="AG35" s="31"/>
      <c r="AH35" s="34"/>
      <c r="AI35" s="25"/>
      <c r="AJ35" s="20"/>
      <c r="AK35" s="20"/>
      <c r="AL35" s="20"/>
      <c r="AM35" s="4"/>
      <c r="AN35" s="4"/>
      <c r="AO35" s="20"/>
      <c r="AP35" s="20"/>
      <c r="AQ35" s="20"/>
      <c r="AR35" s="31"/>
    </row>
    <row r="36" spans="2:44" x14ac:dyDescent="0.3">
      <c r="B36" s="16"/>
      <c r="C36" s="17"/>
      <c r="D36" s="8"/>
      <c r="E36" s="8"/>
      <c r="F36" s="8"/>
      <c r="G36" s="8"/>
      <c r="H36" s="8"/>
      <c r="I36" s="8"/>
      <c r="J36" s="17"/>
      <c r="K36" s="26"/>
      <c r="M36" s="16"/>
      <c r="N36" s="17"/>
      <c r="O36" s="8"/>
      <c r="P36" s="8"/>
      <c r="Q36" s="8"/>
      <c r="R36" s="8"/>
      <c r="S36" s="8"/>
      <c r="T36" s="8"/>
      <c r="U36" s="17"/>
      <c r="V36" s="26"/>
      <c r="W36" s="34"/>
      <c r="X36" s="16"/>
      <c r="Y36" s="17"/>
      <c r="Z36" s="17"/>
      <c r="AA36" s="17"/>
      <c r="AB36" s="8"/>
      <c r="AC36" s="8"/>
      <c r="AD36" s="17"/>
      <c r="AE36" s="17"/>
      <c r="AF36" s="17"/>
      <c r="AG36" s="26"/>
      <c r="AH36" s="34"/>
      <c r="AI36" s="16"/>
      <c r="AJ36" s="17"/>
      <c r="AK36" s="17"/>
      <c r="AL36" s="17"/>
      <c r="AM36" s="8"/>
      <c r="AN36" s="8"/>
      <c r="AO36" s="17"/>
      <c r="AP36" s="17"/>
      <c r="AQ36" s="17"/>
      <c r="AR36" s="26"/>
    </row>
    <row r="37" spans="2:44" x14ac:dyDescent="0.3">
      <c r="B37" s="12"/>
      <c r="C37" s="8"/>
      <c r="D37" s="17"/>
      <c r="E37" s="17"/>
      <c r="F37" s="8"/>
      <c r="G37" s="8"/>
      <c r="H37" s="17"/>
      <c r="I37" s="17"/>
      <c r="J37" s="17"/>
      <c r="K37" s="26"/>
      <c r="M37" s="16"/>
      <c r="N37" s="17"/>
      <c r="O37" s="17"/>
      <c r="P37" s="17"/>
      <c r="Q37" s="8"/>
      <c r="R37" s="8"/>
      <c r="S37" s="17"/>
      <c r="T37" s="17"/>
      <c r="U37" s="8"/>
      <c r="V37" s="24"/>
      <c r="W37" s="34"/>
      <c r="X37" s="16"/>
      <c r="Y37" s="17"/>
      <c r="Z37" s="17"/>
      <c r="AA37" s="17"/>
      <c r="AB37" s="8"/>
      <c r="AC37" s="8"/>
      <c r="AD37" s="17"/>
      <c r="AE37" s="17"/>
      <c r="AF37" s="8"/>
      <c r="AG37" s="24"/>
      <c r="AH37" s="34"/>
      <c r="AI37" s="12"/>
      <c r="AJ37" s="8"/>
      <c r="AK37" s="17"/>
      <c r="AL37" s="17"/>
      <c r="AM37" s="8"/>
      <c r="AN37" s="8"/>
      <c r="AO37" s="17"/>
      <c r="AP37" s="17"/>
      <c r="AQ37" s="17"/>
      <c r="AR37" s="26"/>
    </row>
    <row r="38" spans="2:44" x14ac:dyDescent="0.3">
      <c r="B38" s="16"/>
      <c r="C38" s="8"/>
      <c r="D38" s="17"/>
      <c r="E38" s="17"/>
      <c r="F38" s="8"/>
      <c r="G38" s="8"/>
      <c r="H38" s="17"/>
      <c r="I38" s="17"/>
      <c r="J38" s="17"/>
      <c r="K38" s="26"/>
      <c r="M38" s="16"/>
      <c r="N38" s="17"/>
      <c r="O38" s="17"/>
      <c r="P38" s="17"/>
      <c r="Q38" s="8"/>
      <c r="R38" s="8"/>
      <c r="S38" s="17"/>
      <c r="T38" s="17"/>
      <c r="U38" s="8"/>
      <c r="V38" s="26"/>
      <c r="W38" s="34"/>
      <c r="X38" s="16"/>
      <c r="Y38" s="17"/>
      <c r="Z38" s="17"/>
      <c r="AA38" s="17"/>
      <c r="AB38" s="8"/>
      <c r="AC38" s="8"/>
      <c r="AD38" s="17"/>
      <c r="AE38" s="17"/>
      <c r="AF38" s="8"/>
      <c r="AG38" s="26"/>
      <c r="AH38" s="34"/>
      <c r="AI38" s="16"/>
      <c r="AJ38" s="8"/>
      <c r="AK38" s="17"/>
      <c r="AL38" s="17"/>
      <c r="AM38" s="8"/>
      <c r="AN38" s="8"/>
      <c r="AO38" s="17"/>
      <c r="AP38" s="17"/>
      <c r="AQ38" s="17"/>
      <c r="AR38" s="26"/>
    </row>
    <row r="39" spans="2:44" x14ac:dyDescent="0.3">
      <c r="B39" s="16"/>
      <c r="C39" s="8"/>
      <c r="D39" s="8"/>
      <c r="E39" s="8"/>
      <c r="F39" s="8"/>
      <c r="G39" s="8"/>
      <c r="H39" s="8"/>
      <c r="I39" s="8"/>
      <c r="J39" s="8"/>
      <c r="K39" s="24"/>
      <c r="M39" s="12"/>
      <c r="N39" s="8"/>
      <c r="O39" s="8"/>
      <c r="P39" s="8"/>
      <c r="Q39" s="8"/>
      <c r="R39" s="8"/>
      <c r="S39" s="8"/>
      <c r="T39" s="8"/>
      <c r="U39" s="8"/>
      <c r="V39" s="26"/>
      <c r="W39" s="34"/>
      <c r="X39" s="12"/>
      <c r="Y39" s="8"/>
      <c r="Z39" s="8"/>
      <c r="AA39" s="8"/>
      <c r="AB39" s="8"/>
      <c r="AC39" s="8"/>
      <c r="AD39" s="8"/>
      <c r="AE39" s="8"/>
      <c r="AF39" s="8"/>
      <c r="AG39" s="26"/>
      <c r="AH39" s="34"/>
      <c r="AI39" s="16"/>
      <c r="AJ39" s="8"/>
      <c r="AK39" s="8"/>
      <c r="AL39" s="8"/>
      <c r="AM39" s="8"/>
      <c r="AN39" s="8"/>
      <c r="AO39" s="8"/>
      <c r="AP39" s="8"/>
      <c r="AQ39" s="8"/>
      <c r="AR39" s="24"/>
    </row>
    <row r="40" spans="2:44" x14ac:dyDescent="0.3">
      <c r="B40" s="16"/>
      <c r="C40" s="8"/>
      <c r="D40" s="8"/>
      <c r="E40" s="8"/>
      <c r="F40" s="8"/>
      <c r="G40" s="8"/>
      <c r="H40" s="8"/>
      <c r="I40" s="8"/>
      <c r="J40" s="8"/>
      <c r="K40" s="24"/>
      <c r="M40" s="12"/>
      <c r="N40" s="8"/>
      <c r="O40" s="8"/>
      <c r="P40" s="8"/>
      <c r="Q40" s="8"/>
      <c r="R40" s="8"/>
      <c r="S40" s="8"/>
      <c r="T40" s="8"/>
      <c r="U40" s="8"/>
      <c r="V40" s="26"/>
      <c r="W40" s="34"/>
      <c r="X40" s="12"/>
      <c r="Y40" s="8"/>
      <c r="Z40" s="8"/>
      <c r="AA40" s="8"/>
      <c r="AB40" s="8"/>
      <c r="AC40" s="8"/>
      <c r="AD40" s="8"/>
      <c r="AE40" s="8"/>
      <c r="AF40" s="8"/>
      <c r="AG40" s="26"/>
      <c r="AH40" s="34"/>
      <c r="AI40" s="16"/>
      <c r="AJ40" s="8"/>
      <c r="AK40" s="8"/>
      <c r="AL40" s="8"/>
      <c r="AM40" s="8"/>
      <c r="AN40" s="8"/>
      <c r="AO40" s="8"/>
      <c r="AP40" s="8"/>
      <c r="AQ40" s="8"/>
      <c r="AR40" s="24"/>
    </row>
    <row r="41" spans="2:44" x14ac:dyDescent="0.3">
      <c r="B41" s="16"/>
      <c r="C41" s="8"/>
      <c r="D41" s="17"/>
      <c r="E41" s="17"/>
      <c r="F41" s="8"/>
      <c r="G41" s="8"/>
      <c r="H41" s="17"/>
      <c r="I41" s="17"/>
      <c r="J41" s="17"/>
      <c r="K41" s="26"/>
      <c r="M41" s="16"/>
      <c r="N41" s="17"/>
      <c r="O41" s="17"/>
      <c r="P41" s="17"/>
      <c r="Q41" s="8"/>
      <c r="R41" s="8"/>
      <c r="S41" s="17"/>
      <c r="T41" s="17"/>
      <c r="U41" s="8"/>
      <c r="V41" s="26"/>
      <c r="W41" s="34"/>
      <c r="X41" s="16"/>
      <c r="Y41" s="17"/>
      <c r="Z41" s="17"/>
      <c r="AA41" s="17"/>
      <c r="AB41" s="8"/>
      <c r="AC41" s="8"/>
      <c r="AD41" s="17"/>
      <c r="AE41" s="17"/>
      <c r="AF41" s="8"/>
      <c r="AG41" s="26"/>
      <c r="AH41" s="34"/>
      <c r="AI41" s="16"/>
      <c r="AJ41" s="8"/>
      <c r="AK41" s="17"/>
      <c r="AL41" s="17"/>
      <c r="AM41" s="8"/>
      <c r="AN41" s="8"/>
      <c r="AO41" s="17"/>
      <c r="AP41" s="17"/>
      <c r="AQ41" s="17"/>
      <c r="AR41" s="26"/>
    </row>
    <row r="42" spans="2:44" x14ac:dyDescent="0.3">
      <c r="B42" s="12"/>
      <c r="C42" s="8"/>
      <c r="D42" s="17"/>
      <c r="E42" s="17"/>
      <c r="F42" s="8"/>
      <c r="G42" s="8"/>
      <c r="H42" s="17"/>
      <c r="I42" s="17"/>
      <c r="J42" s="17"/>
      <c r="K42" s="26"/>
      <c r="M42" s="16"/>
      <c r="N42" s="17"/>
      <c r="O42" s="17"/>
      <c r="P42" s="17"/>
      <c r="Q42" s="8"/>
      <c r="R42" s="8"/>
      <c r="S42" s="17"/>
      <c r="T42" s="17"/>
      <c r="U42" s="8"/>
      <c r="V42" s="24"/>
      <c r="W42" s="34"/>
      <c r="X42" s="16"/>
      <c r="Y42" s="17"/>
      <c r="Z42" s="17"/>
      <c r="AA42" s="17"/>
      <c r="AB42" s="8"/>
      <c r="AC42" s="8"/>
      <c r="AD42" s="17"/>
      <c r="AE42" s="17"/>
      <c r="AF42" s="8"/>
      <c r="AG42" s="24"/>
      <c r="AH42" s="34"/>
      <c r="AI42" s="12"/>
      <c r="AJ42" s="8"/>
      <c r="AK42" s="17"/>
      <c r="AL42" s="17"/>
      <c r="AM42" s="8"/>
      <c r="AN42" s="8"/>
      <c r="AO42" s="17"/>
      <c r="AP42" s="17"/>
      <c r="AQ42" s="17"/>
      <c r="AR42" s="26"/>
    </row>
    <row r="43" spans="2:44" x14ac:dyDescent="0.3">
      <c r="B43" s="16"/>
      <c r="C43" s="17"/>
      <c r="D43" s="17"/>
      <c r="E43" s="17"/>
      <c r="F43" s="8"/>
      <c r="G43" s="8"/>
      <c r="H43" s="17"/>
      <c r="I43" s="17"/>
      <c r="J43" s="17"/>
      <c r="K43" s="26"/>
      <c r="M43" s="16"/>
      <c r="N43" s="17"/>
      <c r="O43" s="17"/>
      <c r="P43" s="17"/>
      <c r="Q43" s="8"/>
      <c r="R43" s="8"/>
      <c r="S43" s="17"/>
      <c r="T43" s="17"/>
      <c r="U43" s="17"/>
      <c r="V43" s="26"/>
      <c r="W43" s="34"/>
      <c r="X43" s="16"/>
      <c r="Y43" s="17"/>
      <c r="Z43" s="8"/>
      <c r="AA43" s="8"/>
      <c r="AB43" s="8"/>
      <c r="AC43" s="8"/>
      <c r="AD43" s="8"/>
      <c r="AE43" s="8"/>
      <c r="AF43" s="17"/>
      <c r="AG43" s="26"/>
      <c r="AH43" s="34"/>
      <c r="AI43" s="16"/>
      <c r="AJ43" s="17"/>
      <c r="AK43" s="8"/>
      <c r="AL43" s="8"/>
      <c r="AM43" s="8"/>
      <c r="AN43" s="8"/>
      <c r="AO43" s="8"/>
      <c r="AP43" s="8"/>
      <c r="AQ43" s="17"/>
      <c r="AR43" s="26"/>
    </row>
    <row r="44" spans="2:44" x14ac:dyDescent="0.3">
      <c r="B44" s="32"/>
      <c r="C44" s="22"/>
      <c r="D44" s="22"/>
      <c r="E44" s="22"/>
      <c r="F44" s="21"/>
      <c r="G44" s="21"/>
      <c r="H44" s="22"/>
      <c r="I44" s="22"/>
      <c r="J44" s="22"/>
      <c r="K44" s="33"/>
      <c r="M44" s="32"/>
      <c r="N44" s="22"/>
      <c r="O44" s="22"/>
      <c r="P44" s="22"/>
      <c r="Q44" s="21"/>
      <c r="R44" s="21"/>
      <c r="S44" s="22"/>
      <c r="T44" s="22"/>
      <c r="U44" s="22"/>
      <c r="V44" s="33"/>
      <c r="W44" s="34"/>
      <c r="X44" s="32"/>
      <c r="Y44" s="22"/>
      <c r="Z44" s="21"/>
      <c r="AA44" s="22"/>
      <c r="AB44" s="22"/>
      <c r="AC44" s="22"/>
      <c r="AD44" s="22"/>
      <c r="AE44" s="21"/>
      <c r="AF44" s="22"/>
      <c r="AG44" s="33"/>
      <c r="AH44" s="34"/>
      <c r="AI44" s="32"/>
      <c r="AJ44" s="22"/>
      <c r="AK44" s="21"/>
      <c r="AL44" s="22"/>
      <c r="AM44" s="22"/>
      <c r="AN44" s="22"/>
      <c r="AO44" s="22"/>
      <c r="AP44" s="21"/>
      <c r="AQ44" s="22"/>
      <c r="AR44" s="33"/>
    </row>
    <row r="46" spans="2:44" x14ac:dyDescent="0.3">
      <c r="B46" s="25"/>
      <c r="C46" s="20"/>
      <c r="D46" s="4"/>
      <c r="E46" s="20"/>
      <c r="F46" s="20"/>
      <c r="G46" s="20"/>
      <c r="H46" s="20"/>
      <c r="I46" s="4"/>
      <c r="J46" s="20"/>
      <c r="K46" s="31"/>
      <c r="M46" s="25"/>
      <c r="N46" s="20"/>
      <c r="O46" s="4"/>
      <c r="P46" s="20"/>
      <c r="Q46" s="20"/>
      <c r="R46" s="20"/>
      <c r="S46" s="20"/>
      <c r="T46" s="4"/>
      <c r="U46" s="20"/>
      <c r="V46" s="31"/>
      <c r="W46" s="34"/>
      <c r="X46" s="25"/>
      <c r="Y46" s="20"/>
      <c r="Z46" s="4"/>
      <c r="AA46" s="20"/>
      <c r="AB46" s="20"/>
      <c r="AC46" s="20"/>
      <c r="AD46" s="20"/>
      <c r="AE46" s="4"/>
      <c r="AF46" s="20"/>
      <c r="AG46" s="31"/>
      <c r="AH46" s="34"/>
      <c r="AI46" s="25"/>
      <c r="AJ46" s="20"/>
      <c r="AK46" s="20"/>
      <c r="AL46" s="20"/>
      <c r="AM46" s="4"/>
      <c r="AN46" s="4"/>
      <c r="AO46" s="20"/>
      <c r="AP46" s="20"/>
      <c r="AQ46" s="20"/>
      <c r="AR46" s="31"/>
    </row>
    <row r="47" spans="2:44" x14ac:dyDescent="0.3">
      <c r="B47" s="16"/>
      <c r="C47" s="17"/>
      <c r="D47" s="8"/>
      <c r="E47" s="8"/>
      <c r="F47" s="8"/>
      <c r="G47" s="8"/>
      <c r="H47" s="8"/>
      <c r="I47" s="8"/>
      <c r="J47" s="17"/>
      <c r="K47" s="26"/>
      <c r="M47" s="16"/>
      <c r="N47" s="17"/>
      <c r="O47" s="8"/>
      <c r="P47" s="8"/>
      <c r="Q47" s="8"/>
      <c r="R47" s="8"/>
      <c r="S47" s="8"/>
      <c r="T47" s="8"/>
      <c r="U47" s="17"/>
      <c r="V47" s="26"/>
      <c r="W47" s="34"/>
      <c r="X47" s="16"/>
      <c r="Y47" s="17"/>
      <c r="Z47" s="8"/>
      <c r="AA47" s="8"/>
      <c r="AB47" s="8"/>
      <c r="AC47" s="8"/>
      <c r="AD47" s="8"/>
      <c r="AE47" s="8"/>
      <c r="AF47" s="17"/>
      <c r="AG47" s="26"/>
      <c r="AH47" s="34"/>
      <c r="AI47" s="16"/>
      <c r="AJ47" s="17"/>
      <c r="AK47" s="17"/>
      <c r="AL47" s="17"/>
      <c r="AM47" s="8"/>
      <c r="AN47" s="8"/>
      <c r="AO47" s="17"/>
      <c r="AP47" s="17"/>
      <c r="AQ47" s="17"/>
      <c r="AR47" s="26"/>
    </row>
    <row r="48" spans="2:44" x14ac:dyDescent="0.3">
      <c r="B48" s="12"/>
      <c r="C48" s="8"/>
      <c r="D48" s="17"/>
      <c r="E48" s="17"/>
      <c r="F48" s="8"/>
      <c r="G48" s="8"/>
      <c r="H48" s="17"/>
      <c r="I48" s="17"/>
      <c r="J48" s="17"/>
      <c r="K48" s="26"/>
      <c r="M48" s="12"/>
      <c r="N48" s="8"/>
      <c r="O48" s="17"/>
      <c r="P48" s="17"/>
      <c r="Q48" s="8"/>
      <c r="R48" s="8"/>
      <c r="S48" s="17"/>
      <c r="T48" s="17"/>
      <c r="U48" s="8"/>
      <c r="V48" s="24"/>
      <c r="W48" s="34"/>
      <c r="X48" s="16"/>
      <c r="Y48" s="17"/>
      <c r="Z48" s="17"/>
      <c r="AA48" s="17"/>
      <c r="AB48" s="8"/>
      <c r="AC48" s="8"/>
      <c r="AD48" s="17"/>
      <c r="AE48" s="17"/>
      <c r="AF48" s="8"/>
      <c r="AG48" s="24"/>
      <c r="AH48" s="34"/>
      <c r="AI48" s="12"/>
      <c r="AJ48" s="8"/>
      <c r="AK48" s="17"/>
      <c r="AL48" s="17"/>
      <c r="AM48" s="8"/>
      <c r="AN48" s="8"/>
      <c r="AO48" s="17"/>
      <c r="AP48" s="17"/>
      <c r="AQ48" s="8"/>
      <c r="AR48" s="24"/>
    </row>
    <row r="49" spans="2:44" x14ac:dyDescent="0.3">
      <c r="B49" s="16"/>
      <c r="C49" s="8"/>
      <c r="D49" s="17"/>
      <c r="E49" s="17"/>
      <c r="F49" s="8"/>
      <c r="G49" s="8"/>
      <c r="H49" s="17"/>
      <c r="I49" s="17"/>
      <c r="J49" s="17"/>
      <c r="K49" s="26"/>
      <c r="M49" s="16"/>
      <c r="N49" s="8"/>
      <c r="O49" s="17"/>
      <c r="P49" s="17"/>
      <c r="Q49" s="8"/>
      <c r="R49" s="8"/>
      <c r="S49" s="17"/>
      <c r="T49" s="17"/>
      <c r="U49" s="8"/>
      <c r="V49" s="26"/>
      <c r="W49" s="34"/>
      <c r="X49" s="16"/>
      <c r="Y49" s="17"/>
      <c r="Z49" s="17"/>
      <c r="AA49" s="17"/>
      <c r="AB49" s="8"/>
      <c r="AC49" s="8"/>
      <c r="AD49" s="17"/>
      <c r="AE49" s="17"/>
      <c r="AF49" s="8"/>
      <c r="AG49" s="26"/>
      <c r="AH49" s="34"/>
      <c r="AI49" s="16"/>
      <c r="AJ49" s="8"/>
      <c r="AK49" s="17"/>
      <c r="AL49" s="17"/>
      <c r="AM49" s="8"/>
      <c r="AN49" s="8"/>
      <c r="AO49" s="17"/>
      <c r="AP49" s="17"/>
      <c r="AQ49" s="8"/>
      <c r="AR49" s="26"/>
    </row>
    <row r="50" spans="2:44" x14ac:dyDescent="0.3">
      <c r="B50" s="16"/>
      <c r="C50" s="8"/>
      <c r="D50" s="8"/>
      <c r="E50" s="8"/>
      <c r="F50" s="8"/>
      <c r="G50" s="8"/>
      <c r="H50" s="8"/>
      <c r="I50" s="8"/>
      <c r="J50" s="8"/>
      <c r="K50" s="24"/>
      <c r="M50" s="16"/>
      <c r="N50" s="8"/>
      <c r="O50" s="8"/>
      <c r="P50" s="8"/>
      <c r="Q50" s="8"/>
      <c r="R50" s="8"/>
      <c r="S50" s="8"/>
      <c r="T50" s="8"/>
      <c r="U50" s="8"/>
      <c r="V50" s="26"/>
      <c r="W50" s="34"/>
      <c r="X50" s="12"/>
      <c r="Y50" s="8"/>
      <c r="Z50" s="8"/>
      <c r="AA50" s="8"/>
      <c r="AB50" s="8"/>
      <c r="AC50" s="8"/>
      <c r="AD50" s="8"/>
      <c r="AE50" s="8"/>
      <c r="AF50" s="8"/>
      <c r="AG50" s="26"/>
      <c r="AH50" s="34"/>
      <c r="AI50" s="16"/>
      <c r="AJ50" s="8"/>
      <c r="AK50" s="8"/>
      <c r="AL50" s="8"/>
      <c r="AM50" s="8"/>
      <c r="AN50" s="8"/>
      <c r="AO50" s="8"/>
      <c r="AP50" s="8"/>
      <c r="AQ50" s="8"/>
      <c r="AR50" s="26"/>
    </row>
    <row r="51" spans="2:44" x14ac:dyDescent="0.3">
      <c r="B51" s="16"/>
      <c r="C51" s="8"/>
      <c r="D51" s="8"/>
      <c r="E51" s="8"/>
      <c r="F51" s="8"/>
      <c r="G51" s="8"/>
      <c r="H51" s="8"/>
      <c r="I51" s="8"/>
      <c r="J51" s="8"/>
      <c r="K51" s="24"/>
      <c r="M51" s="16"/>
      <c r="N51" s="8"/>
      <c r="O51" s="8"/>
      <c r="P51" s="8"/>
      <c r="Q51" s="8"/>
      <c r="R51" s="8"/>
      <c r="S51" s="8"/>
      <c r="T51" s="8"/>
      <c r="U51" s="8"/>
      <c r="V51" s="26"/>
      <c r="W51" s="34"/>
      <c r="X51" s="12"/>
      <c r="Y51" s="8"/>
      <c r="Z51" s="8"/>
      <c r="AA51" s="8"/>
      <c r="AB51" s="8"/>
      <c r="AC51" s="8"/>
      <c r="AD51" s="8"/>
      <c r="AE51" s="8"/>
      <c r="AF51" s="8"/>
      <c r="AG51" s="26"/>
      <c r="AH51" s="34"/>
      <c r="AI51" s="16"/>
      <c r="AJ51" s="8"/>
      <c r="AK51" s="8"/>
      <c r="AL51" s="8"/>
      <c r="AM51" s="8"/>
      <c r="AN51" s="8"/>
      <c r="AO51" s="8"/>
      <c r="AP51" s="8"/>
      <c r="AQ51" s="8"/>
      <c r="AR51" s="26"/>
    </row>
    <row r="52" spans="2:44" x14ac:dyDescent="0.3">
      <c r="B52" s="16"/>
      <c r="C52" s="8"/>
      <c r="D52" s="17"/>
      <c r="E52" s="17"/>
      <c r="F52" s="8"/>
      <c r="G52" s="8"/>
      <c r="H52" s="17"/>
      <c r="I52" s="17"/>
      <c r="J52" s="17"/>
      <c r="K52" s="26"/>
      <c r="M52" s="16"/>
      <c r="N52" s="8"/>
      <c r="O52" s="17"/>
      <c r="P52" s="17"/>
      <c r="Q52" s="8"/>
      <c r="R52" s="8"/>
      <c r="S52" s="17"/>
      <c r="T52" s="17"/>
      <c r="U52" s="8"/>
      <c r="V52" s="26"/>
      <c r="W52" s="34"/>
      <c r="X52" s="16"/>
      <c r="Y52" s="17"/>
      <c r="Z52" s="17"/>
      <c r="AA52" s="17"/>
      <c r="AB52" s="8"/>
      <c r="AC52" s="8"/>
      <c r="AD52" s="17"/>
      <c r="AE52" s="17"/>
      <c r="AF52" s="8"/>
      <c r="AG52" s="26"/>
      <c r="AH52" s="34"/>
      <c r="AI52" s="16"/>
      <c r="AJ52" s="8"/>
      <c r="AK52" s="17"/>
      <c r="AL52" s="17"/>
      <c r="AM52" s="8"/>
      <c r="AN52" s="8"/>
      <c r="AO52" s="17"/>
      <c r="AP52" s="17"/>
      <c r="AQ52" s="8"/>
      <c r="AR52" s="26"/>
    </row>
    <row r="53" spans="2:44" x14ac:dyDescent="0.3">
      <c r="B53" s="12"/>
      <c r="C53" s="8"/>
      <c r="D53" s="17"/>
      <c r="E53" s="17"/>
      <c r="F53" s="8"/>
      <c r="G53" s="8"/>
      <c r="H53" s="17"/>
      <c r="I53" s="17"/>
      <c r="J53" s="17"/>
      <c r="K53" s="26"/>
      <c r="M53" s="12"/>
      <c r="N53" s="8"/>
      <c r="O53" s="17"/>
      <c r="P53" s="17"/>
      <c r="Q53" s="8"/>
      <c r="R53" s="8"/>
      <c r="S53" s="17"/>
      <c r="T53" s="17"/>
      <c r="U53" s="8"/>
      <c r="V53" s="24"/>
      <c r="W53" s="34"/>
      <c r="X53" s="16"/>
      <c r="Y53" s="17"/>
      <c r="Z53" s="17"/>
      <c r="AA53" s="17"/>
      <c r="AB53" s="8"/>
      <c r="AC53" s="8"/>
      <c r="AD53" s="17"/>
      <c r="AE53" s="17"/>
      <c r="AF53" s="8"/>
      <c r="AG53" s="24"/>
      <c r="AH53" s="34"/>
      <c r="AI53" s="12"/>
      <c r="AJ53" s="8"/>
      <c r="AK53" s="17"/>
      <c r="AL53" s="17"/>
      <c r="AM53" s="8"/>
      <c r="AN53" s="8"/>
      <c r="AO53" s="17"/>
      <c r="AP53" s="17"/>
      <c r="AQ53" s="8"/>
      <c r="AR53" s="24"/>
    </row>
    <row r="54" spans="2:44" x14ac:dyDescent="0.3">
      <c r="B54" s="16"/>
      <c r="C54" s="17"/>
      <c r="D54" s="8"/>
      <c r="E54" s="8"/>
      <c r="F54" s="8"/>
      <c r="G54" s="8"/>
      <c r="H54" s="8"/>
      <c r="I54" s="8"/>
      <c r="J54" s="17"/>
      <c r="K54" s="26"/>
      <c r="M54" s="16"/>
      <c r="N54" s="17"/>
      <c r="O54" s="17"/>
      <c r="P54" s="17"/>
      <c r="Q54" s="8"/>
      <c r="R54" s="8"/>
      <c r="S54" s="17"/>
      <c r="T54" s="17"/>
      <c r="U54" s="17"/>
      <c r="V54" s="26"/>
      <c r="W54" s="34"/>
      <c r="X54" s="16"/>
      <c r="Y54" s="17"/>
      <c r="Z54" s="8"/>
      <c r="AA54" s="8"/>
      <c r="AB54" s="8"/>
      <c r="AC54" s="8"/>
      <c r="AD54" s="8"/>
      <c r="AE54" s="8"/>
      <c r="AF54" s="17"/>
      <c r="AG54" s="26"/>
      <c r="AH54" s="34"/>
      <c r="AI54" s="16"/>
      <c r="AJ54" s="17"/>
      <c r="AK54" s="8"/>
      <c r="AL54" s="8"/>
      <c r="AM54" s="8"/>
      <c r="AN54" s="8"/>
      <c r="AO54" s="8"/>
      <c r="AP54" s="8"/>
      <c r="AQ54" s="17"/>
      <c r="AR54" s="26"/>
    </row>
    <row r="55" spans="2:44" x14ac:dyDescent="0.3">
      <c r="B55" s="32"/>
      <c r="C55" s="22"/>
      <c r="D55" s="21"/>
      <c r="E55" s="22"/>
      <c r="F55" s="22"/>
      <c r="G55" s="22"/>
      <c r="H55" s="22"/>
      <c r="I55" s="21"/>
      <c r="J55" s="22"/>
      <c r="K55" s="33"/>
      <c r="M55" s="32"/>
      <c r="N55" s="22"/>
      <c r="O55" s="22"/>
      <c r="P55" s="22"/>
      <c r="Q55" s="21"/>
      <c r="R55" s="21"/>
      <c r="S55" s="22"/>
      <c r="T55" s="22"/>
      <c r="U55" s="22"/>
      <c r="V55" s="33"/>
      <c r="W55" s="34"/>
      <c r="X55" s="32"/>
      <c r="Y55" s="22"/>
      <c r="Z55" s="21"/>
      <c r="AA55" s="22"/>
      <c r="AB55" s="22"/>
      <c r="AC55" s="22"/>
      <c r="AD55" s="22"/>
      <c r="AE55" s="21"/>
      <c r="AF55" s="22"/>
      <c r="AG55" s="33"/>
      <c r="AH55" s="34"/>
      <c r="AI55" s="32"/>
      <c r="AJ55" s="22"/>
      <c r="AK55" s="21"/>
      <c r="AL55" s="22"/>
      <c r="AM55" s="22"/>
      <c r="AN55" s="22"/>
      <c r="AO55" s="22"/>
      <c r="AP55" s="21"/>
      <c r="AQ55" s="22"/>
      <c r="AR55" s="3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33</vt:i4>
      </vt:variant>
      <vt:variant>
        <vt:lpstr>Named Ranges</vt:lpstr>
      </vt:variant>
      <vt:variant>
        <vt:i4>7</vt:i4>
      </vt:variant>
    </vt:vector>
  </HeadingPairs>
  <TitlesOfParts>
    <vt:vector size="40" baseType="lpstr">
      <vt:lpstr>Sheet3</vt:lpstr>
      <vt:lpstr>Sheet6</vt:lpstr>
      <vt:lpstr>Building Nines Circles</vt:lpstr>
      <vt:lpstr>Plat types</vt:lpstr>
      <vt:lpstr>City 10</vt:lpstr>
      <vt:lpstr>City 8</vt:lpstr>
      <vt:lpstr>Sheet1</vt:lpstr>
      <vt:lpstr>City with River</vt:lpstr>
      <vt:lpstr>Government</vt:lpstr>
      <vt:lpstr>Sheet7</vt:lpstr>
      <vt:lpstr>Sheet9</vt:lpstr>
      <vt:lpstr>Sheet10</vt:lpstr>
      <vt:lpstr>City names</vt:lpstr>
      <vt:lpstr>Digits</vt:lpstr>
      <vt:lpstr>Sheet5</vt:lpstr>
      <vt:lpstr>Sheet8</vt:lpstr>
      <vt:lpstr>Sheet11</vt:lpstr>
      <vt:lpstr>Sheet12</vt:lpstr>
      <vt:lpstr>Sheet13</vt:lpstr>
      <vt:lpstr>Building Nines</vt:lpstr>
      <vt:lpstr>Building Walls</vt:lpstr>
      <vt:lpstr>Compass</vt:lpstr>
      <vt:lpstr>Circles</vt:lpstr>
      <vt:lpstr>Windows</vt:lpstr>
      <vt:lpstr>Circle</vt:lpstr>
      <vt:lpstr>Paved Street</vt:lpstr>
      <vt:lpstr>Sewers</vt:lpstr>
      <vt:lpstr>Dirt Street</vt:lpstr>
      <vt:lpstr>Neighbors</vt:lpstr>
      <vt:lpstr>Parks</vt:lpstr>
      <vt:lpstr>Cisterns</vt:lpstr>
      <vt:lpstr>Roundabout</vt:lpstr>
      <vt:lpstr>Sheet2</vt:lpstr>
      <vt:lpstr>AbsoluteMaximumFloorsBelow</vt:lpstr>
      <vt:lpstr>block</vt:lpstr>
      <vt:lpstr>FloorHeight</vt:lpstr>
      <vt:lpstr>FudgeFloorsAbove</vt:lpstr>
      <vt:lpstr>FudgeFloorsBelow</vt:lpstr>
      <vt:lpstr>RealChunkHeight</vt:lpstr>
      <vt:lpstr>StreetLevel</vt:lpstr>
    </vt:vector>
  </TitlesOfParts>
  <Company>Churchills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Eddie Churchill</dc:creator>
  <cp:lastModifiedBy>Eddie Churchill</cp:lastModifiedBy>
  <dcterms:created xsi:type="dcterms:W3CDTF">2011-09-25T10:43:59Z</dcterms:created>
  <dcterms:modified xsi:type="dcterms:W3CDTF">2012-05-20T17:14:35Z</dcterms:modified>
</cp:coreProperties>
</file>