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8210" yWindow="230" windowWidth="16260" windowHeight="8820" tabRatio="779" firstSheet="50" activeTab="6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Rails" sheetId="88" r:id="rId59"/>
    <sheet name="Astral Math" sheetId="83" r:id="rId60"/>
    <sheet name="Noise Dist" sheetId="85" r:id="rId61"/>
    <sheet name="Black Cube" sheetId="86" r:id="rId62"/>
    <sheet name="Black Maze" sheetId="87" r:id="rId63"/>
    <sheet name="Mazeland" sheetId="91" r:id="rId64"/>
    <sheet name="The Pit" sheetId="92" r:id="rId65"/>
    <sheet name="Astral Nexus" sheetId="90" r:id="rId66"/>
    <sheet name="Ores" sheetId="93" r:id="rId6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BU15" i="91" l="1"/>
  <c r="BU16" i="91" s="1"/>
  <c r="BU17" i="91" s="1"/>
  <c r="BU18" i="91" s="1"/>
  <c r="BU19" i="91" s="1"/>
  <c r="BX12" i="91"/>
  <c r="BY12" i="91" s="1"/>
  <c r="BZ12" i="91" s="1"/>
  <c r="CA12" i="91" s="1"/>
  <c r="CB12" i="91" s="1"/>
  <c r="L19" i="93" l="1"/>
  <c r="L18" i="93"/>
  <c r="L17" i="93"/>
  <c r="L16" i="93"/>
  <c r="L15" i="93"/>
  <c r="L14" i="93"/>
  <c r="L13" i="93"/>
  <c r="L12" i="93"/>
  <c r="J19" i="93"/>
  <c r="K19" i="93" s="1"/>
  <c r="J18" i="93"/>
  <c r="J17" i="93"/>
  <c r="J16" i="93"/>
  <c r="K16" i="93" s="1"/>
  <c r="J15" i="93"/>
  <c r="J14" i="93"/>
  <c r="J13" i="93"/>
  <c r="J12" i="93"/>
  <c r="K18" i="93"/>
  <c r="K17" i="93"/>
  <c r="K15" i="93"/>
  <c r="K14" i="93"/>
  <c r="I19" i="93"/>
  <c r="I18" i="93"/>
  <c r="I17" i="93"/>
  <c r="I16" i="93"/>
  <c r="I15" i="93"/>
  <c r="I14" i="93"/>
  <c r="H19" i="93"/>
  <c r="H18" i="93"/>
  <c r="H17" i="93"/>
  <c r="H16" i="93"/>
  <c r="H15" i="93"/>
  <c r="H14" i="93"/>
  <c r="G19" i="93"/>
  <c r="G18" i="93"/>
  <c r="G17" i="93"/>
  <c r="G16" i="93"/>
  <c r="G15" i="93"/>
  <c r="G14" i="93"/>
  <c r="G13" i="93"/>
  <c r="H13" i="93" s="1"/>
  <c r="G12" i="93"/>
  <c r="H12" i="93" s="1"/>
  <c r="F19" i="93"/>
  <c r="F18" i="93"/>
  <c r="F17" i="93"/>
  <c r="F16" i="93"/>
  <c r="F15" i="93"/>
  <c r="F14" i="93"/>
  <c r="F13" i="93"/>
  <c r="F12" i="93"/>
  <c r="N9" i="93"/>
  <c r="N8" i="93"/>
  <c r="N7" i="93"/>
  <c r="N6" i="93"/>
  <c r="N5" i="93"/>
  <c r="N4" i="93"/>
  <c r="N3" i="93"/>
  <c r="N2" i="93"/>
  <c r="J9" i="93"/>
  <c r="K9" i="93" s="1"/>
  <c r="L9" i="93" s="1"/>
  <c r="M9" i="93" s="1"/>
  <c r="J8" i="93"/>
  <c r="K8" i="93" s="1"/>
  <c r="L8" i="93" s="1"/>
  <c r="M8" i="93" s="1"/>
  <c r="J7" i="93"/>
  <c r="K7" i="93" s="1"/>
  <c r="L7" i="93" s="1"/>
  <c r="M7" i="93" s="1"/>
  <c r="J6" i="93"/>
  <c r="K6" i="93" s="1"/>
  <c r="L6" i="93" s="1"/>
  <c r="M6" i="93" s="1"/>
  <c r="J5" i="93"/>
  <c r="K5" i="93" s="1"/>
  <c r="L5" i="93" s="1"/>
  <c r="M5" i="93" s="1"/>
  <c r="J4" i="93"/>
  <c r="K4" i="93" s="1"/>
  <c r="L4" i="93" s="1"/>
  <c r="M4" i="93" s="1"/>
  <c r="J3" i="93"/>
  <c r="K3" i="93" s="1"/>
  <c r="L3" i="93" s="1"/>
  <c r="M3" i="93" s="1"/>
  <c r="J2" i="93"/>
  <c r="K2" i="93" s="1"/>
  <c r="L2" i="93" s="1"/>
  <c r="M2" i="93" s="1"/>
  <c r="K1" i="93"/>
  <c r="I13" i="93" l="1"/>
  <c r="K13" i="93" s="1"/>
  <c r="I12" i="93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DC1" i="92"/>
  <c r="DD1" i="92" s="1"/>
  <c r="DE1" i="92" s="1"/>
  <c r="DF1" i="92" s="1"/>
  <c r="DG1" i="92" s="1"/>
  <c r="DH1" i="92" s="1"/>
  <c r="DI1" i="92" s="1"/>
  <c r="DJ1" i="92" s="1"/>
  <c r="DK1" i="92" s="1"/>
  <c r="DL1" i="92" s="1"/>
  <c r="DM1" i="92" s="1"/>
  <c r="DN1" i="92" s="1"/>
  <c r="DO1" i="92" s="1"/>
  <c r="DP1" i="92" s="1"/>
  <c r="DQ1" i="92" s="1"/>
  <c r="K12" i="93" l="1"/>
  <c r="CI22" i="92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I21" i="92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CI3" i="92"/>
  <c r="CI4" i="92" s="1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CK1" i="92"/>
  <c r="CL1" i="92" s="1"/>
  <c r="CM1" i="92" s="1"/>
  <c r="CN1" i="92" s="1"/>
  <c r="CO1" i="92" s="1"/>
  <c r="CP1" i="92" s="1"/>
  <c r="CQ1" i="92" s="1"/>
  <c r="CR1" i="92" s="1"/>
  <c r="CS1" i="92" s="1"/>
  <c r="CT1" i="92" s="1"/>
  <c r="CU1" i="92" s="1"/>
  <c r="CV1" i="92" s="1"/>
  <c r="CW1" i="92" s="1"/>
  <c r="CX1" i="92" s="1"/>
  <c r="CY1" i="92" s="1"/>
  <c r="BQ3" i="92" l="1"/>
  <c r="BQ4" i="92" s="1"/>
  <c r="BQ5" i="92" s="1"/>
  <c r="BQ6" i="92" s="1"/>
  <c r="BQ7" i="92" s="1"/>
  <c r="BQ8" i="92" s="1"/>
  <c r="BQ9" i="92" s="1"/>
  <c r="BQ10" i="92" s="1"/>
  <c r="BQ11" i="92" s="1"/>
  <c r="BQ12" i="92" s="1"/>
  <c r="BQ13" i="92" s="1"/>
  <c r="BQ14" i="92" s="1"/>
  <c r="BQ15" i="92" s="1"/>
  <c r="BQ16" i="92" s="1"/>
  <c r="BQ17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G15" i="91" l="1"/>
  <c r="BG16" i="91" s="1"/>
  <c r="BG17" i="91" s="1"/>
  <c r="BG18" i="91" s="1"/>
  <c r="BG19" i="91" s="1"/>
  <c r="BG20" i="91" s="1"/>
  <c r="BG21" i="91" s="1"/>
  <c r="BG22" i="91" s="1"/>
  <c r="BG14" i="91"/>
  <c r="BK12" i="91"/>
  <c r="BL12" i="91" s="1"/>
  <c r="BM12" i="91" s="1"/>
  <c r="BN12" i="91" s="1"/>
  <c r="BO12" i="91" s="1"/>
  <c r="BP12" i="91" s="1"/>
  <c r="BQ12" i="91" s="1"/>
  <c r="BJ12" i="91"/>
  <c r="BI12" i="91"/>
  <c r="BC12" i="58" l="1"/>
  <c r="BC15" i="58" s="1"/>
  <c r="BC11" i="58"/>
  <c r="BC14" i="58" s="1"/>
  <c r="AM25" i="58"/>
  <c r="AM28" i="58" s="1"/>
  <c r="AM24" i="58"/>
  <c r="AM27" i="58" s="1"/>
  <c r="AK8" i="58"/>
  <c r="AK11" i="58" s="1"/>
  <c r="AK7" i="58"/>
  <c r="AK10" i="58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H1" i="92"/>
  <c r="AI1" i="92" s="1"/>
  <c r="AJ1" i="92" s="1"/>
  <c r="AK1" i="92" s="1"/>
  <c r="AL1" i="92" s="1"/>
  <c r="AM1" i="92" s="1"/>
  <c r="AN1" i="92" s="1"/>
  <c r="AO1" i="92" s="1"/>
  <c r="AP1" i="92" s="1"/>
  <c r="AQ1" i="92" s="1"/>
  <c r="AR1" i="92" s="1"/>
  <c r="AS1" i="92" s="1"/>
  <c r="AT1" i="92" s="1"/>
  <c r="AU1" i="92" s="1"/>
  <c r="AV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Z1" i="92"/>
  <c r="BA1" i="92" s="1"/>
  <c r="BB1" i="92" s="1"/>
  <c r="BC1" i="92" s="1"/>
  <c r="BD1" i="92" s="1"/>
  <c r="BE1" i="92" s="1"/>
  <c r="BF1" i="92" s="1"/>
  <c r="BG1" i="92" s="1"/>
  <c r="BH1" i="92" s="1"/>
  <c r="BI1" i="92" s="1"/>
  <c r="BJ1" i="92" s="1"/>
  <c r="BK1" i="92" s="1"/>
  <c r="BL1" i="92" s="1"/>
  <c r="BM1" i="92" s="1"/>
  <c r="BN1" i="92" s="1"/>
  <c r="BC16" i="58" l="1"/>
  <c r="AM29" i="58"/>
  <c r="AK13" i="58"/>
  <c r="AK15" i="58" s="1"/>
  <c r="AK14" i="58"/>
  <c r="AK16" i="58"/>
  <c r="Y11" i="92"/>
  <c r="Y12" i="92" s="1"/>
  <c r="Y13" i="92" s="1"/>
  <c r="Y14" i="92" s="1"/>
  <c r="Y15" i="92" s="1"/>
  <c r="Y16" i="92" s="1"/>
  <c r="Y17" i="92" s="1"/>
  <c r="Y18" i="92" s="1"/>
  <c r="Y19" i="92" s="1"/>
  <c r="Y20" i="92" s="1"/>
  <c r="X20" i="92" s="1"/>
  <c r="Z13" i="92"/>
  <c r="Z14" i="92" s="1"/>
  <c r="Z15" i="92" s="1"/>
  <c r="Z16" i="92" s="1"/>
  <c r="Z17" i="92" s="1"/>
  <c r="Z18" i="92" s="1"/>
  <c r="Z19" i="92" s="1"/>
  <c r="Z20" i="92" s="1"/>
  <c r="Z12" i="92"/>
  <c r="Y7" i="92"/>
  <c r="Y9" i="92" s="1"/>
  <c r="Y6" i="92"/>
  <c r="Y8" i="92" s="1"/>
  <c r="X19" i="92" l="1"/>
  <c r="X11" i="92"/>
  <c r="X12" i="92" s="1"/>
  <c r="X13" i="92" s="1"/>
  <c r="X14" i="92" s="1"/>
  <c r="X15" i="92" s="1"/>
  <c r="X16" i="92" s="1"/>
  <c r="X17" i="92" s="1"/>
  <c r="X18" i="92"/>
  <c r="A4" i="92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" i="92"/>
  <c r="C1" i="92"/>
  <c r="D1" i="92" s="1"/>
  <c r="E1" i="92" s="1"/>
  <c r="F1" i="92" s="1"/>
  <c r="G1" i="92" s="1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AK34" i="91" l="1"/>
  <c r="AK33" i="91" s="1"/>
  <c r="AK32" i="91" s="1"/>
  <c r="AK31" i="91" s="1"/>
  <c r="AK30" i="91" s="1"/>
  <c r="AK29" i="91" s="1"/>
  <c r="AK28" i="91" s="1"/>
  <c r="AK27" i="91" s="1"/>
  <c r="AK26" i="91" s="1"/>
  <c r="AK25" i="91" s="1"/>
  <c r="AK24" i="91" s="1"/>
  <c r="AK23" i="91" s="1"/>
  <c r="AK22" i="91" s="1"/>
  <c r="AK21" i="91" s="1"/>
  <c r="AK20" i="91" s="1"/>
  <c r="S34" i="9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S33" i="9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D19" i="9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C19" i="91"/>
  <c r="S4" i="9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N1" i="9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AM1" i="91"/>
  <c r="U1" i="91"/>
  <c r="V1" i="91" s="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D1" i="9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C1" i="91"/>
  <c r="BU16" i="78" l="1"/>
  <c r="BU15" i="78" s="1"/>
  <c r="BU14" i="78" s="1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BW1" i="78"/>
  <c r="BX1" i="78" s="1"/>
  <c r="BY1" i="78" s="1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ET2" i="90" l="1"/>
  <c r="EU2" i="90" s="1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ED2" i="90"/>
  <c r="EE2" i="90" s="1"/>
  <c r="EF2" i="90" s="1"/>
  <c r="EG2" i="90" s="1"/>
  <c r="EH2" i="90" s="1"/>
  <c r="EI2" i="90" s="1"/>
  <c r="EJ2" i="90" s="1"/>
  <c r="EK2" i="90" s="1"/>
  <c r="EL2" i="90" s="1"/>
  <c r="EM2" i="90" s="1"/>
  <c r="EN2" i="90" s="1"/>
  <c r="EO2" i="90" s="1"/>
  <c r="EP2" i="90" s="1"/>
  <c r="EQ2" i="90" s="1"/>
  <c r="ER2" i="90" s="1"/>
  <c r="ES2" i="90" s="1"/>
  <c r="BQ2" i="90"/>
  <c r="BP2" i="90" s="1"/>
  <c r="BO2" i="90" s="1"/>
  <c r="BN2" i="90" s="1"/>
  <c r="BM2" i="90" s="1"/>
  <c r="BL2" i="90" s="1"/>
  <c r="BK2" i="90" s="1"/>
  <c r="BJ2" i="90" s="1"/>
  <c r="BI2" i="90" s="1"/>
  <c r="BH2" i="90" s="1"/>
  <c r="BG2" i="90" s="1"/>
  <c r="BF2" i="90" s="1"/>
  <c r="BE2" i="90" s="1"/>
  <c r="BD2" i="90" s="1"/>
  <c r="BC2" i="90" s="1"/>
  <c r="BB2" i="90" s="1"/>
  <c r="EU3" i="90" l="1"/>
  <c r="EV2" i="90"/>
  <c r="ET3" i="90"/>
  <c r="CY2" i="90"/>
  <c r="CZ2" i="90" s="1"/>
  <c r="DA2" i="90" s="1"/>
  <c r="DB2" i="90" s="1"/>
  <c r="DC2" i="90" s="1"/>
  <c r="DD2" i="90" s="1"/>
  <c r="DE2" i="90" s="1"/>
  <c r="DF2" i="90" s="1"/>
  <c r="DG2" i="90" s="1"/>
  <c r="DH2" i="90" s="1"/>
  <c r="DI2" i="90" s="1"/>
  <c r="DJ2" i="90" s="1"/>
  <c r="DK2" i="90" s="1"/>
  <c r="DL2" i="90" s="1"/>
  <c r="DM2" i="90" s="1"/>
  <c r="DN2" i="90" s="1"/>
  <c r="DO2" i="90" s="1"/>
  <c r="DP2" i="90" s="1"/>
  <c r="DQ2" i="90" s="1"/>
  <c r="DR2" i="90" s="1"/>
  <c r="DS2" i="90" s="1"/>
  <c r="DT2" i="90" s="1"/>
  <c r="DU2" i="90" s="1"/>
  <c r="DV2" i="90" s="1"/>
  <c r="DW2" i="90" s="1"/>
  <c r="DX2" i="90" s="1"/>
  <c r="DY2" i="90" s="1"/>
  <c r="DZ2" i="90" s="1"/>
  <c r="EA2" i="90" s="1"/>
  <c r="EB2" i="90" s="1"/>
  <c r="EC2" i="90" s="1"/>
  <c r="CW2" i="90"/>
  <c r="CV2" i="90" s="1"/>
  <c r="CU2" i="90" s="1"/>
  <c r="CT2" i="90" s="1"/>
  <c r="CS2" i="90" s="1"/>
  <c r="CR2" i="90" s="1"/>
  <c r="CQ2" i="90" s="1"/>
  <c r="CP2" i="90" s="1"/>
  <c r="CO2" i="90" s="1"/>
  <c r="CN2" i="90" s="1"/>
  <c r="CM2" i="90" s="1"/>
  <c r="CL2" i="90" s="1"/>
  <c r="CK2" i="90" s="1"/>
  <c r="CJ2" i="90" s="1"/>
  <c r="CI2" i="90" s="1"/>
  <c r="CH2" i="90" s="1"/>
  <c r="CG2" i="90" s="1"/>
  <c r="CF2" i="90" s="1"/>
  <c r="CE2" i="90" s="1"/>
  <c r="CD2" i="90" s="1"/>
  <c r="CC2" i="90" s="1"/>
  <c r="CB2" i="90" s="1"/>
  <c r="CA2" i="90" s="1"/>
  <c r="BZ2" i="90" s="1"/>
  <c r="BY2" i="90" s="1"/>
  <c r="BX2" i="90" s="1"/>
  <c r="BW2" i="90" s="1"/>
  <c r="BV2" i="90" s="1"/>
  <c r="BU2" i="90" s="1"/>
  <c r="BT2" i="90" s="1"/>
  <c r="BS2" i="90" s="1"/>
  <c r="BR2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EW2" i="90" l="1"/>
  <c r="EV3" i="90"/>
  <c r="AI16" i="90"/>
  <c r="AI15" i="90" s="1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EW3" i="90" l="1"/>
  <c r="EX2" i="90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S1" i="90"/>
  <c r="T1" i="90"/>
  <c r="U1" i="90"/>
  <c r="V1" i="90" s="1"/>
  <c r="W1" i="90" s="1"/>
  <c r="X1" i="90" s="1"/>
  <c r="Y1" i="90" s="1"/>
  <c r="Z1" i="90" s="1"/>
  <c r="AA1" i="90" s="1"/>
  <c r="AB1" i="90" s="1"/>
  <c r="AC1" i="90" s="1"/>
  <c r="AD1" i="90" s="1"/>
  <c r="AE1" i="90" s="1"/>
  <c r="AF1" i="90" s="1"/>
  <c r="AG1" i="90" s="1"/>
  <c r="A3" i="90"/>
  <c r="A4" i="90" s="1"/>
  <c r="A5" i="90" s="1"/>
  <c r="A6" i="90" s="1"/>
  <c r="A7" i="90" s="1"/>
  <c r="A8" i="90" s="1"/>
  <c r="A9" i="90" s="1"/>
  <c r="A10" i="90" s="1"/>
  <c r="A11" i="90" s="1"/>
  <c r="A12" i="90" s="1"/>
  <c r="A13" i="90" s="1"/>
  <c r="A14" i="90" s="1"/>
  <c r="A15" i="90" s="1"/>
  <c r="A16" i="90" s="1"/>
  <c r="A17" i="90" s="1"/>
  <c r="C1" i="90"/>
  <c r="D1" i="90" s="1"/>
  <c r="E1" i="90" s="1"/>
  <c r="F1" i="90" s="1"/>
  <c r="G1" i="90" s="1"/>
  <c r="H1" i="90" s="1"/>
  <c r="I1" i="90" s="1"/>
  <c r="J1" i="90" s="1"/>
  <c r="K1" i="90" s="1"/>
  <c r="L1" i="90" s="1"/>
  <c r="M1" i="90" s="1"/>
  <c r="N1" i="90" s="1"/>
  <c r="O1" i="90" s="1"/>
  <c r="P1" i="90" s="1"/>
  <c r="Q1" i="90" s="1"/>
  <c r="EY2" i="90" l="1"/>
  <c r="EX3" i="90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U1" i="88"/>
  <c r="V1" i="88" s="1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EZ2" i="90" l="1"/>
  <c r="EY3" i="90"/>
  <c r="BC21" i="86"/>
  <c r="BC22" i="86" s="1"/>
  <c r="BC23" i="86" s="1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EZ3" i="90" l="1"/>
  <c r="FA2" i="90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U19" i="86"/>
  <c r="V19" i="86" s="1"/>
  <c r="W19" i="86" s="1"/>
  <c r="X19" i="86" s="1"/>
  <c r="Y19" i="86" s="1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FA3" i="90" l="1"/>
  <c r="FB2" i="90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FC2" i="90" l="1"/>
  <c r="FB3" i="90"/>
  <c r="BF9" i="78"/>
  <c r="BF10" i="78" s="1"/>
  <c r="BF11" i="78" s="1"/>
  <c r="BF12" i="78" s="1"/>
  <c r="BF13" i="78" s="1"/>
  <c r="BF7" i="78"/>
  <c r="BF6" i="78" s="1"/>
  <c r="BF5" i="78" s="1"/>
  <c r="BF4" i="78" s="1"/>
  <c r="BL3" i="78"/>
  <c r="BM3" i="78" s="1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BE1" i="78"/>
  <c r="BF1" i="78" s="1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AN10" i="78"/>
  <c r="AN11" i="78" s="1"/>
  <c r="AN12" i="78" s="1"/>
  <c r="AN13" i="78" s="1"/>
  <c r="AN9" i="78"/>
  <c r="AN7" i="78"/>
  <c r="AN6" i="78"/>
  <c r="AN5" i="78" s="1"/>
  <c r="AN4" i="78" s="1"/>
  <c r="AT3" i="78"/>
  <c r="AT2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N1" i="78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AM1" i="78"/>
  <c r="AB3" i="78"/>
  <c r="AC3" i="78" s="1"/>
  <c r="AD3" i="78" s="1"/>
  <c r="AE3" i="78" s="1"/>
  <c r="AF3" i="78" s="1"/>
  <c r="V9" i="78"/>
  <c r="V10" i="78" s="1"/>
  <c r="V11" i="78" s="1"/>
  <c r="V12" i="78" s="1"/>
  <c r="V13" i="78" s="1"/>
  <c r="V7" i="78"/>
  <c r="V6" i="78" s="1"/>
  <c r="V5" i="78" s="1"/>
  <c r="V4" i="78" s="1"/>
  <c r="Z3" i="78"/>
  <c r="Y3" i="78" s="1"/>
  <c r="X3" i="78" s="1"/>
  <c r="W3" i="78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AM19" i="87"/>
  <c r="AN19" i="87" s="1"/>
  <c r="AO19" i="87" s="1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K3" i="87"/>
  <c r="AK4" i="87" s="1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AM1" i="87"/>
  <c r="AN1" i="87" s="1"/>
  <c r="AO1" i="87" s="1"/>
  <c r="AP1" i="87" s="1"/>
  <c r="AQ1" i="87" s="1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FD2" i="90" l="1"/>
  <c r="FC3" i="90"/>
  <c r="BN3" i="78"/>
  <c r="BM2" i="78"/>
  <c r="BL2" i="78"/>
  <c r="AU3" i="78"/>
  <c r="AD2" i="78"/>
  <c r="AB2" i="78"/>
  <c r="AC2" i="78"/>
  <c r="AE2" i="78"/>
  <c r="AF2" i="78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A34" i="87"/>
  <c r="A33" i="87"/>
  <c r="A32" i="87"/>
  <c r="A31" i="87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3" i="87"/>
  <c r="S4" i="87" s="1"/>
  <c r="S5" i="87" s="1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3" i="87"/>
  <c r="A4" i="87" s="1"/>
  <c r="A5" i="87" s="1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U1" i="87"/>
  <c r="V1" i="87" s="1"/>
  <c r="W1" i="87" s="1"/>
  <c r="X1" i="87" s="1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C1" i="87"/>
  <c r="D1" i="87" s="1"/>
  <c r="E1" i="87" s="1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FE2" i="90" l="1"/>
  <c r="FD3" i="90"/>
  <c r="BN2" i="78"/>
  <c r="BO3" i="78"/>
  <c r="AU2" i="78"/>
  <c r="AV3" i="78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FF2" i="90" l="1"/>
  <c r="FE3" i="90"/>
  <c r="BO2" i="78"/>
  <c r="BP3" i="78"/>
  <c r="BP2" i="78" s="1"/>
  <c r="AW3" i="78"/>
  <c r="AV2" i="78"/>
  <c r="AC11" i="85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FF3" i="90" l="1"/>
  <c r="FG2" i="90"/>
  <c r="AX3" i="78"/>
  <c r="AX2" i="78" s="1"/>
  <c r="AW2" i="78"/>
  <c r="S11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FH2" i="90" l="1"/>
  <c r="FG3" i="90"/>
  <c r="Q11" i="85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FH3" i="90" l="1"/>
  <c r="FI2" i="90"/>
  <c r="FI3" i="90" s="1"/>
  <c r="AC8" i="85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BC8" i="58"/>
  <c r="BC7" i="58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<sst xmlns="http://schemas.openxmlformats.org/spreadsheetml/2006/main" count="2444" uniqueCount="791">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</sst>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36328125" defaultRowHeight="14.5" x14ac:dyDescent="0.35"/>
  <cols>
    <col min="55" max="55" width="3" bestFit="1" customWidth="1"/>
  </cols>
  <sheetData>
    <row r="1" spans="1:6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7" t="s">
        <v>394</v>
      </c>
      <c r="AX1" s="237" t="s">
        <v>394</v>
      </c>
    </row>
    <row r="2" spans="1:6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G2" s="432"/>
      <c r="AK2">
        <v>16</v>
      </c>
      <c r="AL2" t="s">
        <v>648</v>
      </c>
      <c r="AU2" s="439"/>
      <c r="AY2" s="649"/>
      <c r="AZ2" s="649"/>
      <c r="BA2" s="649"/>
      <c r="BB2" s="649"/>
      <c r="BC2" s="649">
        <v>16</v>
      </c>
      <c r="BD2" s="649" t="s">
        <v>648</v>
      </c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1:6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E3" si="14">H3+1</f>
        <v>2</v>
      </c>
      <c r="J3" s="414">
        <f t="shared" si="14"/>
        <v>3</v>
      </c>
      <c r="K3" s="414">
        <f t="shared" si="14"/>
        <v>4</v>
      </c>
      <c r="L3" s="414">
        <f t="shared" si="14"/>
        <v>5</v>
      </c>
      <c r="M3" s="414">
        <f t="shared" si="14"/>
        <v>6</v>
      </c>
      <c r="N3" s="414">
        <f t="shared" si="14"/>
        <v>7</v>
      </c>
      <c r="O3" s="414">
        <f t="shared" si="14"/>
        <v>8</v>
      </c>
      <c r="P3" s="414">
        <f t="shared" si="14"/>
        <v>9</v>
      </c>
      <c r="Q3" s="414">
        <f t="shared" si="14"/>
        <v>10</v>
      </c>
      <c r="R3" s="414">
        <f t="shared" si="14"/>
        <v>11</v>
      </c>
      <c r="S3" s="414">
        <f t="shared" si="14"/>
        <v>12</v>
      </c>
      <c r="T3" s="414">
        <f t="shared" si="14"/>
        <v>13</v>
      </c>
      <c r="U3" s="414">
        <f t="shared" si="14"/>
        <v>14</v>
      </c>
      <c r="V3" s="414">
        <f t="shared" si="14"/>
        <v>15</v>
      </c>
      <c r="W3" s="414">
        <f t="shared" si="14"/>
        <v>16</v>
      </c>
      <c r="X3" s="414">
        <f t="shared" si="14"/>
        <v>17</v>
      </c>
      <c r="Y3" s="414">
        <f t="shared" si="14"/>
        <v>18</v>
      </c>
      <c r="Z3" s="414">
        <f t="shared" si="14"/>
        <v>19</v>
      </c>
      <c r="AA3" s="414">
        <f t="shared" si="14"/>
        <v>20</v>
      </c>
      <c r="AB3" s="414">
        <f t="shared" si="14"/>
        <v>21</v>
      </c>
      <c r="AC3" s="414">
        <f t="shared" si="14"/>
        <v>22</v>
      </c>
      <c r="AD3" s="414">
        <f t="shared" si="14"/>
        <v>23</v>
      </c>
      <c r="AE3" s="414">
        <f t="shared" si="14"/>
        <v>24</v>
      </c>
      <c r="AY3" s="34"/>
      <c r="BN3" s="735"/>
    </row>
    <row r="4" spans="1:66" x14ac:dyDescent="0.35">
      <c r="A4" s="65">
        <f t="shared" ref="A4:A17" si="15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K4">
        <v>25</v>
      </c>
      <c r="AL4" t="s">
        <v>644</v>
      </c>
      <c r="AY4" s="735"/>
      <c r="BC4">
        <v>25</v>
      </c>
      <c r="BD4" t="s">
        <v>644</v>
      </c>
      <c r="BN4" s="735"/>
    </row>
    <row r="5" spans="1:66" x14ac:dyDescent="0.35">
      <c r="A5" s="65">
        <f t="shared" si="15"/>
        <v>3</v>
      </c>
      <c r="B5" s="263"/>
      <c r="C5" s="239"/>
      <c r="D5" s="239"/>
      <c r="E5" s="239"/>
      <c r="F5" s="239"/>
      <c r="G5" s="414">
        <f t="shared" ref="G5:G31" si="16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K5">
        <v>38</v>
      </c>
      <c r="AL5" t="s">
        <v>645</v>
      </c>
      <c r="AY5" s="735"/>
      <c r="BC5">
        <v>38</v>
      </c>
      <c r="BD5" t="s">
        <v>645</v>
      </c>
      <c r="BN5" s="735"/>
    </row>
    <row r="6" spans="1:66" x14ac:dyDescent="0.35">
      <c r="A6" s="65">
        <f t="shared" si="15"/>
        <v>4</v>
      </c>
      <c r="B6" s="263"/>
      <c r="C6" s="239"/>
      <c r="D6" s="239"/>
      <c r="E6" s="239"/>
      <c r="F6" s="239"/>
      <c r="G6" s="414">
        <f t="shared" si="16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Y6" s="735"/>
      <c r="BN6" s="735"/>
    </row>
    <row r="7" spans="1:66" x14ac:dyDescent="0.35">
      <c r="A7" s="65">
        <f t="shared" si="15"/>
        <v>5</v>
      </c>
      <c r="B7" s="263"/>
      <c r="C7" s="239"/>
      <c r="D7" s="239"/>
      <c r="E7" s="239"/>
      <c r="F7" s="239"/>
      <c r="G7" s="414">
        <f t="shared" si="16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K7" s="64">
        <f>INT((AK4+ChunkWidth)/ChunkWidth)</f>
        <v>2</v>
      </c>
      <c r="AL7" t="s">
        <v>649</v>
      </c>
      <c r="AO7" s="64"/>
      <c r="AP7" s="432"/>
      <c r="AY7" s="735"/>
      <c r="BC7" s="64">
        <f>INT((BC4+ChunkWidth)/ChunkWidth)</f>
        <v>2</v>
      </c>
      <c r="BD7" t="s">
        <v>649</v>
      </c>
      <c r="BH7" s="64"/>
      <c r="BI7" s="432"/>
      <c r="BN7" s="735"/>
    </row>
    <row r="8" spans="1:66" x14ac:dyDescent="0.35">
      <c r="A8" s="65">
        <f t="shared" si="15"/>
        <v>6</v>
      </c>
      <c r="B8" s="263"/>
      <c r="C8" s="239"/>
      <c r="D8" s="239"/>
      <c r="E8" s="239"/>
      <c r="F8" s="239"/>
      <c r="G8" s="414">
        <f t="shared" si="16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K8">
        <f>INT((AK5+ChunkWidth)/ChunkWidth)</f>
        <v>3</v>
      </c>
      <c r="AL8" s="36" t="s">
        <v>650</v>
      </c>
      <c r="AM8" s="432"/>
      <c r="AO8" s="439"/>
      <c r="AP8" s="432"/>
      <c r="AY8" s="735"/>
      <c r="BC8">
        <f>INT((BC5+ChunkWidth)/ChunkWidth)</f>
        <v>3</v>
      </c>
      <c r="BD8" s="36" t="s">
        <v>650</v>
      </c>
      <c r="BE8" s="432"/>
      <c r="BH8" s="439"/>
      <c r="BI8" s="432"/>
      <c r="BN8" s="735"/>
    </row>
    <row r="9" spans="1:66" x14ac:dyDescent="0.35">
      <c r="A9" s="65">
        <f t="shared" si="15"/>
        <v>7</v>
      </c>
      <c r="B9" s="16"/>
      <c r="C9" s="17"/>
      <c r="D9" s="17"/>
      <c r="E9" s="17"/>
      <c r="F9" s="17"/>
      <c r="G9" s="414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32"/>
      <c r="AP9" s="432"/>
      <c r="AY9" s="735"/>
      <c r="BD9" s="432"/>
      <c r="BI9" s="432"/>
      <c r="BN9" s="735"/>
    </row>
    <row r="10" spans="1:66" x14ac:dyDescent="0.35">
      <c r="A10" s="65">
        <f t="shared" si="15"/>
        <v>8</v>
      </c>
      <c r="B10" s="263"/>
      <c r="C10" s="239"/>
      <c r="D10" s="239"/>
      <c r="E10" s="239"/>
      <c r="F10" s="239"/>
      <c r="G10" s="414">
        <f t="shared" si="16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K10">
        <f>AK7*ChunkWidth-AK4</f>
        <v>7</v>
      </c>
      <c r="AL10" s="432" t="s">
        <v>646</v>
      </c>
      <c r="AM10" s="439"/>
      <c r="AO10" s="432"/>
      <c r="AP10" s="36"/>
      <c r="AY10" s="735"/>
      <c r="BD10" s="432"/>
      <c r="BI10" s="432"/>
      <c r="BN10" s="735"/>
    </row>
    <row r="11" spans="1:66" x14ac:dyDescent="0.35">
      <c r="A11" s="65">
        <f t="shared" si="15"/>
        <v>9</v>
      </c>
      <c r="B11" s="263"/>
      <c r="C11" s="239"/>
      <c r="D11" s="17"/>
      <c r="E11" s="17"/>
      <c r="F11" s="17"/>
      <c r="G11" s="414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32" t="s">
        <v>647</v>
      </c>
      <c r="AM11" s="64"/>
      <c r="AY11" s="735"/>
      <c r="BC11">
        <f>BC8*ChunkWidth-BC5</f>
        <v>10</v>
      </c>
      <c r="BD11" s="432" t="s">
        <v>646</v>
      </c>
      <c r="BE11" s="439"/>
      <c r="BH11" s="432"/>
      <c r="BI11" s="36"/>
      <c r="BN11" s="735"/>
    </row>
    <row r="12" spans="1:66" x14ac:dyDescent="0.35">
      <c r="A12" s="65">
        <f t="shared" si="15"/>
        <v>10</v>
      </c>
      <c r="B12" s="263"/>
      <c r="C12" s="239"/>
      <c r="D12" s="239"/>
      <c r="E12" s="239"/>
      <c r="F12" s="239"/>
      <c r="G12" s="414">
        <f t="shared" si="16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Y12" s="735"/>
      <c r="BC12">
        <f>BC9*ChunkWidth-BC6</f>
        <v>0</v>
      </c>
      <c r="BD12" s="432" t="s">
        <v>647</v>
      </c>
      <c r="BE12" s="64"/>
      <c r="BN12" s="735"/>
    </row>
    <row r="13" spans="1:66" x14ac:dyDescent="0.35">
      <c r="A13" s="65">
        <f t="shared" si="15"/>
        <v>11</v>
      </c>
      <c r="B13" s="263"/>
      <c r="C13" s="239"/>
      <c r="D13" s="239"/>
      <c r="E13" s="239"/>
      <c r="F13" s="239"/>
      <c r="G13" s="414">
        <f t="shared" si="16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K13">
        <f>INT(AK10/2)</f>
        <v>3</v>
      </c>
      <c r="AL13" t="s">
        <v>640</v>
      </c>
      <c r="AY13" s="735"/>
      <c r="BN13" s="735"/>
    </row>
    <row r="14" spans="1:66" x14ac:dyDescent="0.35">
      <c r="A14" s="65">
        <f t="shared" si="15"/>
        <v>12</v>
      </c>
      <c r="B14" s="263"/>
      <c r="C14" s="239"/>
      <c r="D14" s="239"/>
      <c r="E14" s="239"/>
      <c r="F14" s="239"/>
      <c r="G14" s="414">
        <f t="shared" si="16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K14">
        <f>INT(AK11/2)</f>
        <v>5</v>
      </c>
      <c r="AL14" t="s">
        <v>641</v>
      </c>
      <c r="AY14" s="735"/>
      <c r="BC14">
        <f>INT(BC11/2)</f>
        <v>5</v>
      </c>
      <c r="BD14" t="s">
        <v>640</v>
      </c>
      <c r="BN14" s="735"/>
    </row>
    <row r="15" spans="1:66" x14ac:dyDescent="0.35">
      <c r="A15" s="65">
        <f t="shared" si="15"/>
        <v>13</v>
      </c>
      <c r="B15" s="263"/>
      <c r="C15" s="239"/>
      <c r="D15" s="239"/>
      <c r="E15" s="239"/>
      <c r="F15" s="239"/>
      <c r="G15" s="414">
        <f t="shared" si="16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K15">
        <f>AK10-AK13</f>
        <v>4</v>
      </c>
      <c r="AL15" t="s">
        <v>642</v>
      </c>
      <c r="AY15" s="735"/>
      <c r="BC15">
        <f>INT(BC12/2)</f>
        <v>0</v>
      </c>
      <c r="BD15" t="s">
        <v>641</v>
      </c>
      <c r="BN15" s="735"/>
    </row>
    <row r="16" spans="1:66" x14ac:dyDescent="0.35">
      <c r="A16" s="65">
        <f t="shared" si="15"/>
        <v>14</v>
      </c>
      <c r="B16" s="16"/>
      <c r="C16" s="17"/>
      <c r="D16" s="239"/>
      <c r="E16" s="239"/>
      <c r="F16" s="239"/>
      <c r="G16" s="414">
        <f t="shared" si="16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G16" s="439"/>
      <c r="AK16">
        <f>AK11-AK14</f>
        <v>5</v>
      </c>
      <c r="AL16" t="s">
        <v>643</v>
      </c>
      <c r="AU16" s="432"/>
      <c r="AY16" s="735"/>
      <c r="BC16">
        <f>BC11-BC14</f>
        <v>5</v>
      </c>
      <c r="BD16" t="s">
        <v>642</v>
      </c>
    </row>
    <row r="17" spans="1:66" x14ac:dyDescent="0.35">
      <c r="A17" s="65">
        <f t="shared" si="15"/>
        <v>15</v>
      </c>
      <c r="B17" s="32"/>
      <c r="C17" s="22"/>
      <c r="D17" s="22"/>
      <c r="E17" s="22"/>
      <c r="F17" s="22"/>
      <c r="G17" s="414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35">
      <c r="A18" s="65">
        <v>0</v>
      </c>
      <c r="B18" s="260"/>
      <c r="C18" s="261"/>
      <c r="D18" s="261"/>
      <c r="E18" s="261"/>
      <c r="F18" s="261"/>
      <c r="G18" s="414">
        <f t="shared" si="16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</row>
    <row r="19" spans="1:66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16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66" x14ac:dyDescent="0.35">
      <c r="A20" s="65">
        <f t="shared" ref="A20:A33" si="17">A19+1</f>
        <v>2</v>
      </c>
      <c r="B20" s="263"/>
      <c r="C20" s="239"/>
      <c r="D20" s="239"/>
      <c r="E20" s="239"/>
      <c r="F20" s="239"/>
      <c r="G20" s="414">
        <f t="shared" si="16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66" x14ac:dyDescent="0.35">
      <c r="A21" s="65">
        <f t="shared" si="17"/>
        <v>3</v>
      </c>
      <c r="B21" s="263"/>
      <c r="C21" s="239"/>
      <c r="D21" s="239"/>
      <c r="E21" s="239"/>
      <c r="F21" s="239"/>
      <c r="G21" s="414">
        <f t="shared" si="16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66" x14ac:dyDescent="0.35">
      <c r="A22" s="65">
        <f t="shared" si="17"/>
        <v>4</v>
      </c>
      <c r="B22" s="263"/>
      <c r="C22" s="239"/>
      <c r="D22" s="239"/>
      <c r="E22" s="239"/>
      <c r="F22" s="239"/>
      <c r="G22" s="414">
        <f t="shared" si="16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66" x14ac:dyDescent="0.35">
      <c r="A23" s="65">
        <f t="shared" si="17"/>
        <v>5</v>
      </c>
      <c r="B23" s="263"/>
      <c r="C23" s="239"/>
      <c r="D23" s="239"/>
      <c r="E23" s="239"/>
      <c r="F23" s="239"/>
      <c r="G23" s="414">
        <f t="shared" si="16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N23" s="432"/>
      <c r="AS23" s="432"/>
    </row>
    <row r="24" spans="1:66" x14ac:dyDescent="0.35">
      <c r="A24" s="65">
        <f t="shared" si="17"/>
        <v>6</v>
      </c>
      <c r="B24" s="263"/>
      <c r="C24" s="239"/>
      <c r="D24" s="239"/>
      <c r="E24" s="239"/>
      <c r="F24" s="239"/>
      <c r="G24" s="414">
        <f t="shared" si="16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M24">
        <f>AM21*ChunkWidth-AM18</f>
        <v>0</v>
      </c>
      <c r="AN24" s="432" t="s">
        <v>646</v>
      </c>
      <c r="AO24" s="439"/>
      <c r="AR24" s="432"/>
      <c r="AS24" s="36"/>
    </row>
    <row r="25" spans="1:66" x14ac:dyDescent="0.35">
      <c r="A25" s="65">
        <f t="shared" si="17"/>
        <v>7</v>
      </c>
      <c r="B25" s="16"/>
      <c r="C25" s="17"/>
      <c r="D25" s="17"/>
      <c r="E25" s="17"/>
      <c r="F25" s="17"/>
      <c r="G25" s="414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32" t="s">
        <v>647</v>
      </c>
      <c r="AO25" s="64"/>
      <c r="BF25" s="64"/>
      <c r="BG25" s="432"/>
    </row>
    <row r="26" spans="1:66" x14ac:dyDescent="0.35">
      <c r="A26" s="65">
        <f t="shared" si="17"/>
        <v>8</v>
      </c>
      <c r="B26" s="263"/>
      <c r="C26" s="239"/>
      <c r="D26" s="239"/>
      <c r="E26" s="239"/>
      <c r="F26" s="239"/>
      <c r="G26" s="414">
        <f t="shared" si="16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BF26" s="439"/>
      <c r="BG26" s="432"/>
    </row>
    <row r="27" spans="1:66" x14ac:dyDescent="0.35">
      <c r="A27" s="65">
        <f t="shared" si="17"/>
        <v>9</v>
      </c>
      <c r="B27" s="263"/>
      <c r="C27" s="239"/>
      <c r="D27" s="17"/>
      <c r="E27" s="17"/>
      <c r="F27" s="17"/>
      <c r="G27" s="414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M27">
        <f>INT(AM24/2)</f>
        <v>0</v>
      </c>
      <c r="AN27" t="s">
        <v>640</v>
      </c>
      <c r="BG27" s="432"/>
    </row>
    <row r="28" spans="1:66" x14ac:dyDescent="0.35">
      <c r="A28" s="65">
        <f t="shared" si="17"/>
        <v>10</v>
      </c>
      <c r="B28" s="263"/>
      <c r="C28" s="239"/>
      <c r="D28" s="239"/>
      <c r="E28" s="239"/>
      <c r="F28" s="239"/>
      <c r="G28" s="414">
        <f t="shared" si="16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M28">
        <f>INT(AM25/2)</f>
        <v>0</v>
      </c>
      <c r="AN28" t="s">
        <v>641</v>
      </c>
      <c r="BF28" s="432"/>
      <c r="BG28" s="36"/>
    </row>
    <row r="29" spans="1:66" x14ac:dyDescent="0.35">
      <c r="A29" s="65">
        <f t="shared" si="17"/>
        <v>11</v>
      </c>
      <c r="B29" s="263"/>
      <c r="C29" s="239"/>
      <c r="D29" s="239"/>
      <c r="E29" s="239"/>
      <c r="F29" s="239"/>
      <c r="G29" s="414">
        <f t="shared" si="16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M29">
        <f>AM24-AM27</f>
        <v>0</v>
      </c>
      <c r="AN29" t="s">
        <v>642</v>
      </c>
    </row>
    <row r="30" spans="1:66" x14ac:dyDescent="0.35">
      <c r="A30" s="65">
        <f t="shared" si="17"/>
        <v>12</v>
      </c>
      <c r="B30" s="263"/>
      <c r="C30" s="239"/>
      <c r="D30" s="239"/>
      <c r="E30" s="239"/>
      <c r="F30" s="239"/>
      <c r="G30" s="414">
        <f t="shared" si="16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66" x14ac:dyDescent="0.35">
      <c r="A31" s="65">
        <f t="shared" si="17"/>
        <v>13</v>
      </c>
      <c r="B31" s="263"/>
      <c r="C31" s="239"/>
      <c r="D31" s="239"/>
      <c r="E31" s="239"/>
      <c r="F31" s="239"/>
      <c r="G31" s="414">
        <f t="shared" si="16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66" x14ac:dyDescent="0.35">
      <c r="A32" s="65">
        <f t="shared" si="17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33">H37+1</f>
        <v>2</v>
      </c>
      <c r="J37" s="414">
        <f t="shared" ref="J37" si="34">I37+1</f>
        <v>3</v>
      </c>
      <c r="K37" s="414">
        <f t="shared" ref="K37" si="35">J37+1</f>
        <v>4</v>
      </c>
      <c r="L37" s="414">
        <f t="shared" ref="L37" si="36">K37+1</f>
        <v>5</v>
      </c>
      <c r="M37" s="414">
        <f t="shared" ref="M37" si="37">L37+1</f>
        <v>6</v>
      </c>
      <c r="N37" s="414">
        <f t="shared" ref="N37" si="38">M37+1</f>
        <v>7</v>
      </c>
      <c r="O37" s="414">
        <f t="shared" ref="O37" si="39">N37+1</f>
        <v>8</v>
      </c>
      <c r="P37" s="290"/>
      <c r="Q37" s="298"/>
    </row>
    <row r="38" spans="1:49" x14ac:dyDescent="0.35">
      <c r="A38" s="65">
        <f t="shared" ref="A38:A51" si="40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40"/>
        <v>3</v>
      </c>
      <c r="B39" s="327"/>
      <c r="C39" s="290"/>
      <c r="D39" s="290"/>
      <c r="E39" s="290"/>
      <c r="F39" s="290"/>
      <c r="G39" s="414">
        <f t="shared" ref="G39:G48" si="41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40"/>
        <v>4</v>
      </c>
      <c r="B40" s="327"/>
      <c r="C40" s="290"/>
      <c r="D40" s="290"/>
      <c r="E40" s="290"/>
      <c r="F40" s="290"/>
      <c r="G40" s="414">
        <f t="shared" si="41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40"/>
        <v>5</v>
      </c>
      <c r="B41" s="327"/>
      <c r="C41" s="290"/>
      <c r="D41" s="290"/>
      <c r="E41" s="290"/>
      <c r="F41" s="290"/>
      <c r="G41" s="414">
        <f t="shared" si="41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40"/>
        <v>6</v>
      </c>
      <c r="B42" s="327"/>
      <c r="C42" s="290"/>
      <c r="D42" s="290"/>
      <c r="E42" s="290"/>
      <c r="F42" s="290"/>
      <c r="G42" s="414">
        <f t="shared" si="41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40"/>
        <v>7</v>
      </c>
      <c r="B43" s="257"/>
      <c r="C43" s="214"/>
      <c r="D43" s="214"/>
      <c r="E43" s="214"/>
      <c r="F43" s="214"/>
      <c r="G43" s="414">
        <f t="shared" si="41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40"/>
        <v>8</v>
      </c>
      <c r="B44" s="327"/>
      <c r="C44" s="290"/>
      <c r="D44" s="290"/>
      <c r="E44" s="290"/>
      <c r="F44" s="290"/>
      <c r="G44" s="414">
        <f t="shared" si="41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40"/>
        <v>9</v>
      </c>
      <c r="B45" s="327"/>
      <c r="C45" s="290"/>
      <c r="D45" s="214"/>
      <c r="E45" s="214"/>
      <c r="F45" s="214"/>
      <c r="G45" s="414">
        <f t="shared" si="41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40"/>
        <v>10</v>
      </c>
      <c r="B46" s="327"/>
      <c r="C46" s="290"/>
      <c r="D46" s="290"/>
      <c r="E46" s="290"/>
      <c r="F46" s="290"/>
      <c r="G46" s="414">
        <f t="shared" si="41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40"/>
        <v>11</v>
      </c>
      <c r="B47" s="327"/>
      <c r="C47" s="290"/>
      <c r="D47" s="290"/>
      <c r="E47" s="290"/>
      <c r="F47" s="290"/>
      <c r="G47" s="414">
        <f t="shared" si="41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40"/>
        <v>12</v>
      </c>
      <c r="B48" s="327"/>
      <c r="C48" s="290"/>
      <c r="D48" s="290"/>
      <c r="E48" s="290"/>
      <c r="F48" s="290"/>
      <c r="G48" s="414">
        <f t="shared" si="41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40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40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40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66" x14ac:dyDescent="0.35">
      <c r="G1" t="s">
        <v>653</v>
      </c>
    </row>
    <row r="2" spans="2:66" x14ac:dyDescent="0.35">
      <c r="B2" t="s">
        <v>651</v>
      </c>
      <c r="D2" t="s">
        <v>667</v>
      </c>
      <c r="E2" t="s">
        <v>668</v>
      </c>
      <c r="F2" t="s">
        <v>724</v>
      </c>
      <c r="AG2" s="432"/>
      <c r="AU2" s="43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2:66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  <c r="AY3" s="34"/>
      <c r="BN3" s="735"/>
    </row>
    <row r="4" spans="2:66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  <c r="AY4" s="735"/>
      <c r="BN4" s="735"/>
    </row>
    <row r="5" spans="2:66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  <c r="AY5" s="735"/>
      <c r="BN5" s="735"/>
    </row>
    <row r="6" spans="2:66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  <c r="AY6" s="735"/>
      <c r="BN6" s="735"/>
    </row>
    <row r="7" spans="2:66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  <c r="AK7" s="64"/>
      <c r="AO7" s="64"/>
      <c r="AP7" s="432"/>
      <c r="AY7" s="735"/>
      <c r="BC7" s="64"/>
      <c r="BH7" s="64"/>
      <c r="BI7" s="432"/>
      <c r="BN7" s="735"/>
    </row>
    <row r="8" spans="2:66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  <c r="AL8" s="36"/>
      <c r="AM8" s="432"/>
      <c r="AO8" s="439"/>
      <c r="AP8" s="432"/>
      <c r="AY8" s="735"/>
      <c r="BD8" s="36"/>
      <c r="BE8" s="432"/>
      <c r="BH8" s="439"/>
      <c r="BI8" s="432"/>
      <c r="BN8" s="735"/>
    </row>
    <row r="9" spans="2:66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  <c r="AL9" s="432"/>
      <c r="AP9" s="432"/>
      <c r="AY9" s="735"/>
      <c r="BD9" s="432"/>
      <c r="BI9" s="432"/>
      <c r="BN9" s="735"/>
    </row>
    <row r="10" spans="2:66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  <c r="AL10" s="432"/>
      <c r="AM10" s="439"/>
      <c r="AO10" s="432"/>
      <c r="AP10" s="36"/>
      <c r="AY10" s="735"/>
      <c r="BD10" s="432"/>
      <c r="BI10" s="432"/>
      <c r="BN10" s="735"/>
    </row>
    <row r="11" spans="2:66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  <c r="AL11" s="432"/>
      <c r="AM11" s="64"/>
      <c r="AY11" s="735"/>
      <c r="BD11" s="432"/>
      <c r="BE11" s="439"/>
      <c r="BH11" s="432"/>
      <c r="BI11" s="36"/>
      <c r="BN11" s="735"/>
    </row>
    <row r="12" spans="2:66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  <c r="AY12" s="735"/>
      <c r="BD12" s="432"/>
      <c r="BE12" s="64"/>
      <c r="BN12" s="735"/>
    </row>
    <row r="13" spans="2:66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  <c r="AY13" s="735"/>
      <c r="BN13" s="735"/>
    </row>
    <row r="14" spans="2:66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  <c r="AY14" s="735"/>
      <c r="BN14" s="735"/>
    </row>
    <row r="15" spans="2:66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  <c r="AY15" s="735"/>
      <c r="BN15" s="735"/>
    </row>
    <row r="16" spans="2:66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  <c r="AG16" s="439"/>
      <c r="AU16" s="432"/>
      <c r="AY16" s="735"/>
    </row>
    <row r="17" spans="1:66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66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66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66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66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66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  <c r="AN23" s="432"/>
      <c r="AS23" s="432"/>
    </row>
    <row r="24" spans="1:66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  <c r="AN24" s="432"/>
      <c r="AO24" s="439"/>
      <c r="AR24" s="432"/>
      <c r="AS24" s="36"/>
    </row>
    <row r="25" spans="1:66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  <c r="AN25" s="432"/>
      <c r="AO25" s="64"/>
      <c r="BF25" s="64"/>
      <c r="BG25" s="432"/>
    </row>
    <row r="26" spans="1:66" x14ac:dyDescent="0.35">
      <c r="B26" s="34"/>
      <c r="C26" s="34"/>
      <c r="D26" s="421"/>
      <c r="E26" s="426"/>
      <c r="F26" s="426"/>
      <c r="G26" t="s">
        <v>666</v>
      </c>
      <c r="BF26" s="439"/>
      <c r="BG26" s="432"/>
    </row>
    <row r="27" spans="1:66" x14ac:dyDescent="0.35">
      <c r="A27" t="s">
        <v>652</v>
      </c>
      <c r="BG27" s="432"/>
    </row>
    <row r="28" spans="1:66" x14ac:dyDescent="0.35">
      <c r="BF28" s="432"/>
      <c r="BG28" s="36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6328125" defaultRowHeight="14.5" x14ac:dyDescent="0.35"/>
  <cols>
    <col min="1" max="16384" width="2.6328125" style="233"/>
  </cols>
  <sheetData>
    <row r="1" spans="1:90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81"/>
      <c r="BV1" s="440">
        <v>0</v>
      </c>
      <c r="BW1" s="440">
        <f t="shared" ref="BW1:CK1" si="30">BV1+1</f>
        <v>1</v>
      </c>
      <c r="BX1" s="440">
        <f t="shared" si="30"/>
        <v>2</v>
      </c>
      <c r="BY1" s="440">
        <f t="shared" si="30"/>
        <v>3</v>
      </c>
      <c r="BZ1" s="440">
        <f t="shared" si="30"/>
        <v>4</v>
      </c>
      <c r="CA1" s="440">
        <f t="shared" si="30"/>
        <v>5</v>
      </c>
      <c r="CB1" s="440">
        <f t="shared" si="30"/>
        <v>6</v>
      </c>
      <c r="CC1" s="440">
        <f t="shared" si="30"/>
        <v>7</v>
      </c>
      <c r="CD1" s="440">
        <f t="shared" si="30"/>
        <v>8</v>
      </c>
      <c r="CE1" s="440">
        <f t="shared" si="30"/>
        <v>9</v>
      </c>
      <c r="CF1" s="440">
        <f t="shared" si="30"/>
        <v>10</v>
      </c>
      <c r="CG1" s="440">
        <f t="shared" si="30"/>
        <v>11</v>
      </c>
      <c r="CH1" s="440">
        <f t="shared" si="30"/>
        <v>12</v>
      </c>
      <c r="CI1" s="440">
        <f t="shared" si="30"/>
        <v>13</v>
      </c>
      <c r="CJ1" s="440">
        <f t="shared" si="30"/>
        <v>14</v>
      </c>
      <c r="CK1" s="440">
        <f t="shared" si="30"/>
        <v>15</v>
      </c>
      <c r="CL1" s="17" t="s">
        <v>394</v>
      </c>
    </row>
    <row r="2" spans="1:90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  <c r="BU2">
        <f t="shared" ref="BU2:BU15" si="31">BU3+1</f>
        <v>15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  <c r="CL2" s="17"/>
    </row>
    <row r="3" spans="1:90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  <c r="BU3">
        <f t="shared" si="31"/>
        <v>14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  <c r="CL3" s="17"/>
    </row>
    <row r="4" spans="1:90" x14ac:dyDescent="0.35">
      <c r="A4" s="65">
        <f t="shared" ref="A4:A17" si="3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3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4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5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  <c r="BU4">
        <f t="shared" si="31"/>
        <v>13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  <c r="CL4" s="17"/>
    </row>
    <row r="5" spans="1:90" x14ac:dyDescent="0.35">
      <c r="A5" s="65">
        <f t="shared" si="3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3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4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5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  <c r="BU5">
        <f t="shared" si="31"/>
        <v>12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  <c r="CL5" s="17"/>
    </row>
    <row r="6" spans="1:90" x14ac:dyDescent="0.35">
      <c r="A6" s="65">
        <f t="shared" si="3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3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4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5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  <c r="BU6">
        <f t="shared" si="31"/>
        <v>11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  <c r="CL6" s="17"/>
    </row>
    <row r="7" spans="1:90" x14ac:dyDescent="0.35">
      <c r="A7" s="65">
        <f t="shared" si="3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3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4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5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  <c r="BU7">
        <f t="shared" si="31"/>
        <v>10</v>
      </c>
      <c r="BV7" s="263"/>
      <c r="BW7" s="239"/>
      <c r="BX7" s="239"/>
      <c r="BY7" s="239"/>
      <c r="BZ7" s="239"/>
      <c r="CA7" s="17"/>
      <c r="CB7" s="17"/>
      <c r="CC7" s="287"/>
      <c r="CD7" s="17"/>
      <c r="CE7" s="17"/>
      <c r="CF7" s="17"/>
      <c r="CG7" s="239"/>
      <c r="CH7" s="239"/>
      <c r="CI7" s="239"/>
      <c r="CJ7" s="239"/>
      <c r="CK7" s="264"/>
      <c r="CL7" s="17"/>
    </row>
    <row r="8" spans="1:90" x14ac:dyDescent="0.35">
      <c r="A8" s="65">
        <f t="shared" si="3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3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4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5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  <c r="BU8">
        <f t="shared" si="31"/>
        <v>9</v>
      </c>
      <c r="BV8" s="263"/>
      <c r="BW8" s="239"/>
      <c r="BX8" s="239"/>
      <c r="BY8" s="239"/>
      <c r="BZ8" s="17"/>
      <c r="CA8" s="239"/>
      <c r="CB8" s="239"/>
      <c r="CC8" s="717"/>
      <c r="CD8" s="17"/>
      <c r="CE8" s="17"/>
      <c r="CF8" s="34"/>
      <c r="CG8" s="17"/>
      <c r="CH8" s="239"/>
      <c r="CI8" s="239"/>
      <c r="CJ8" s="239"/>
      <c r="CK8" s="264"/>
      <c r="CL8" s="17"/>
    </row>
    <row r="9" spans="1:90" x14ac:dyDescent="0.35">
      <c r="A9" s="65">
        <f t="shared" si="3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3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4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5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  <c r="BU9">
        <f t="shared" si="31"/>
        <v>8</v>
      </c>
      <c r="BV9" s="16"/>
      <c r="BW9" s="17"/>
      <c r="BX9" s="17"/>
      <c r="BY9" s="239"/>
      <c r="BZ9" s="17"/>
      <c r="CA9" s="239"/>
      <c r="CB9" s="287"/>
      <c r="CC9" s="466"/>
      <c r="CD9" s="212"/>
      <c r="CE9" s="17"/>
      <c r="CF9" s="34"/>
      <c r="CG9" s="239"/>
      <c r="CH9" s="17"/>
      <c r="CI9" s="17"/>
      <c r="CJ9" s="17"/>
      <c r="CK9" s="26"/>
      <c r="CL9" s="17"/>
    </row>
    <row r="10" spans="1:90" x14ac:dyDescent="0.35">
      <c r="A10" s="65">
        <f t="shared" si="3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3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4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5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  <c r="BU10">
        <f t="shared" si="31"/>
        <v>7</v>
      </c>
      <c r="BV10" s="263"/>
      <c r="BW10" s="239"/>
      <c r="BX10" s="239"/>
      <c r="BY10" s="17"/>
      <c r="BZ10" s="17"/>
      <c r="CA10" s="239"/>
      <c r="CB10" s="717"/>
      <c r="CC10" s="133"/>
      <c r="CD10" s="198"/>
      <c r="CE10" s="17"/>
      <c r="CF10" s="34"/>
      <c r="CG10" s="17"/>
      <c r="CH10" s="239"/>
      <c r="CI10" s="239"/>
      <c r="CJ10" s="239"/>
      <c r="CK10" s="264"/>
      <c r="CL10" s="17"/>
    </row>
    <row r="11" spans="1:90" x14ac:dyDescent="0.35">
      <c r="A11" s="65">
        <f t="shared" si="3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3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4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5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  <c r="BU11">
        <f t="shared" si="31"/>
        <v>6</v>
      </c>
      <c r="BV11" s="263"/>
      <c r="BW11" s="239"/>
      <c r="BX11" s="17"/>
      <c r="BY11" s="239"/>
      <c r="BZ11" s="239"/>
      <c r="CA11" s="287"/>
      <c r="CB11" s="287"/>
      <c r="CC11" s="133"/>
      <c r="CD11" s="287"/>
      <c r="CE11" s="287"/>
      <c r="CF11" s="239"/>
      <c r="CG11" s="239"/>
      <c r="CH11" s="17"/>
      <c r="CI11" s="17"/>
      <c r="CJ11" s="239"/>
      <c r="CK11" s="264"/>
      <c r="CL11" s="17"/>
    </row>
    <row r="12" spans="1:90" x14ac:dyDescent="0.35">
      <c r="A12" s="65">
        <f t="shared" si="3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3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4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5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  <c r="BU12">
        <f t="shared" si="31"/>
        <v>5</v>
      </c>
      <c r="BV12" s="263"/>
      <c r="BW12" s="239"/>
      <c r="BX12" s="239"/>
      <c r="BY12" s="239"/>
      <c r="BZ12" s="239"/>
      <c r="CA12" s="717"/>
      <c r="CB12" s="717"/>
      <c r="CC12" s="466"/>
      <c r="CD12" s="717"/>
      <c r="CE12" s="717"/>
      <c r="CF12" s="239"/>
      <c r="CG12" s="239"/>
      <c r="CH12" s="239"/>
      <c r="CI12" s="239"/>
      <c r="CJ12" s="239"/>
      <c r="CK12" s="264"/>
      <c r="CL12" s="17"/>
    </row>
    <row r="13" spans="1:90" x14ac:dyDescent="0.35">
      <c r="A13" s="65">
        <f t="shared" si="3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3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4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5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  <c r="BU13">
        <f t="shared" si="31"/>
        <v>4</v>
      </c>
      <c r="BV13" s="263"/>
      <c r="BW13" s="239"/>
      <c r="BX13" s="239"/>
      <c r="BY13" s="239"/>
      <c r="BZ13" s="287"/>
      <c r="CA13" s="287"/>
      <c r="CB13" s="287"/>
      <c r="CC13" s="466"/>
      <c r="CD13" s="287"/>
      <c r="CE13" s="287"/>
      <c r="CF13" s="287"/>
      <c r="CG13" s="239"/>
      <c r="CH13" s="239"/>
      <c r="CI13" s="239"/>
      <c r="CJ13" s="239"/>
      <c r="CK13" s="264"/>
      <c r="CL13" s="17"/>
    </row>
    <row r="14" spans="1:90" x14ac:dyDescent="0.35">
      <c r="A14" s="65">
        <f t="shared" si="3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3"/>
        <v>12</v>
      </c>
      <c r="T14" s="263"/>
      <c r="V14" s="239"/>
      <c r="AH14" s="642"/>
      <c r="AI14" s="264"/>
      <c r="AK14" s="440">
        <f t="shared" si="34"/>
        <v>12</v>
      </c>
      <c r="AL14" s="263"/>
      <c r="AN14" s="239"/>
      <c r="AZ14" s="642"/>
      <c r="BA14" s="264"/>
      <c r="BC14" s="440">
        <f t="shared" si="35"/>
        <v>12</v>
      </c>
      <c r="BD14" s="263"/>
      <c r="BF14" s="239"/>
      <c r="BR14" s="642"/>
      <c r="BS14" s="264"/>
      <c r="BU14">
        <f t="shared" si="31"/>
        <v>3</v>
      </c>
      <c r="BV14" s="263"/>
      <c r="BW14" s="239"/>
      <c r="BX14" s="239"/>
      <c r="BY14" s="239"/>
      <c r="BZ14" s="717"/>
      <c r="CA14" s="717"/>
      <c r="CB14" s="717"/>
      <c r="CC14" s="466"/>
      <c r="CD14" s="717"/>
      <c r="CE14" s="717"/>
      <c r="CF14" s="717"/>
      <c r="CG14" s="239"/>
      <c r="CH14" s="239"/>
      <c r="CI14" s="239"/>
      <c r="CJ14" s="239"/>
      <c r="CK14" s="264"/>
      <c r="CL14" s="17"/>
    </row>
    <row r="15" spans="1:90" x14ac:dyDescent="0.35">
      <c r="A15" s="65">
        <f t="shared" si="3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3"/>
        <v>13</v>
      </c>
      <c r="T15" s="263"/>
      <c r="AH15" s="642"/>
      <c r="AI15" s="264"/>
      <c r="AK15" s="440">
        <f t="shared" si="34"/>
        <v>13</v>
      </c>
      <c r="AL15" s="263"/>
      <c r="AZ15" s="642"/>
      <c r="BA15" s="264"/>
      <c r="BC15" s="440">
        <f t="shared" si="35"/>
        <v>13</v>
      </c>
      <c r="BD15" s="263"/>
      <c r="BR15" s="642"/>
      <c r="BS15" s="264"/>
      <c r="BU15">
        <f t="shared" si="31"/>
        <v>2</v>
      </c>
      <c r="BV15" s="263"/>
      <c r="BW15" s="239"/>
      <c r="BX15" s="239"/>
      <c r="BY15" s="287"/>
      <c r="BZ15" s="287"/>
      <c r="CA15" s="212"/>
      <c r="CB15" s="212"/>
      <c r="CC15" s="466"/>
      <c r="CD15" s="212"/>
      <c r="CE15" s="212"/>
      <c r="CF15" s="212"/>
      <c r="CG15" s="287"/>
      <c r="CH15" s="239"/>
      <c r="CI15" s="239"/>
      <c r="CJ15" s="239"/>
      <c r="CK15" s="264"/>
      <c r="CL15" s="17"/>
    </row>
    <row r="16" spans="1:90" x14ac:dyDescent="0.35">
      <c r="A16" s="65">
        <f t="shared" si="3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3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4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5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  <c r="BU16">
        <f>BU17+1</f>
        <v>1</v>
      </c>
      <c r="BV16" s="16"/>
      <c r="BW16" s="17"/>
      <c r="BX16" s="239"/>
      <c r="BY16" s="718"/>
      <c r="BZ16" s="718"/>
      <c r="CA16" s="718"/>
      <c r="CB16" s="718"/>
      <c r="CC16" s="133"/>
      <c r="CD16" s="718"/>
      <c r="CE16" s="718"/>
      <c r="CF16" s="718"/>
      <c r="CG16" s="718"/>
      <c r="CH16" s="239"/>
      <c r="CI16" s="239"/>
      <c r="CJ16" s="17"/>
      <c r="CK16" s="26"/>
      <c r="CL16" s="17"/>
    </row>
    <row r="17" spans="1:90" x14ac:dyDescent="0.35">
      <c r="A17" s="65">
        <f t="shared" si="3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3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4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5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  <c r="BU17">
        <v>0</v>
      </c>
      <c r="BV17" s="32"/>
      <c r="BW17" s="22"/>
      <c r="BX17" s="22"/>
      <c r="BY17" s="22"/>
      <c r="BZ17" s="22"/>
      <c r="CA17" s="22"/>
      <c r="CB17" s="22"/>
      <c r="CC17" s="716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35">
      <c r="A19" s="65"/>
      <c r="B19" s="65">
        <v>0</v>
      </c>
      <c r="C19" s="65">
        <f>B19+1</f>
        <v>1</v>
      </c>
      <c r="D19" s="440">
        <f t="shared" ref="D19:Q19" si="36">C19+1</f>
        <v>2</v>
      </c>
      <c r="E19" s="440">
        <f t="shared" si="36"/>
        <v>3</v>
      </c>
      <c r="F19" s="440">
        <f t="shared" si="36"/>
        <v>4</v>
      </c>
      <c r="G19" s="440">
        <f t="shared" si="36"/>
        <v>5</v>
      </c>
      <c r="H19" s="440">
        <f t="shared" si="36"/>
        <v>6</v>
      </c>
      <c r="I19" s="440">
        <f t="shared" si="36"/>
        <v>7</v>
      </c>
      <c r="J19" s="440">
        <f t="shared" si="36"/>
        <v>8</v>
      </c>
      <c r="K19" s="440">
        <f t="shared" si="36"/>
        <v>9</v>
      </c>
      <c r="L19" s="440">
        <f t="shared" si="36"/>
        <v>10</v>
      </c>
      <c r="M19" s="440">
        <f t="shared" si="36"/>
        <v>11</v>
      </c>
      <c r="N19" s="440">
        <f t="shared" si="36"/>
        <v>12</v>
      </c>
      <c r="O19" s="440">
        <f t="shared" si="36"/>
        <v>13</v>
      </c>
      <c r="P19" s="440">
        <f t="shared" si="36"/>
        <v>14</v>
      </c>
      <c r="Q19" s="440">
        <f t="shared" si="36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7">U19+1</f>
        <v>2</v>
      </c>
      <c r="W19" s="440">
        <f t="shared" si="37"/>
        <v>3</v>
      </c>
      <c r="X19" s="440">
        <f t="shared" si="37"/>
        <v>4</v>
      </c>
      <c r="Y19" s="440">
        <f t="shared" si="37"/>
        <v>5</v>
      </c>
      <c r="Z19" s="440">
        <f t="shared" si="37"/>
        <v>6</v>
      </c>
      <c r="AA19" s="440">
        <f t="shared" si="37"/>
        <v>7</v>
      </c>
      <c r="AB19" s="440">
        <f t="shared" si="37"/>
        <v>8</v>
      </c>
      <c r="AC19" s="440">
        <f t="shared" si="37"/>
        <v>9</v>
      </c>
      <c r="AD19" s="440">
        <f t="shared" si="37"/>
        <v>10</v>
      </c>
      <c r="AE19" s="440">
        <f t="shared" si="37"/>
        <v>11</v>
      </c>
      <c r="AF19" s="440">
        <f t="shared" si="37"/>
        <v>12</v>
      </c>
      <c r="AG19" s="440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90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90" x14ac:dyDescent="0.35">
      <c r="A22" s="65">
        <f t="shared" ref="A22:A35" si="38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9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90" x14ac:dyDescent="0.35">
      <c r="A23" s="65">
        <f t="shared" si="38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9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90" x14ac:dyDescent="0.35">
      <c r="A24" s="65">
        <f t="shared" si="38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9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90" x14ac:dyDescent="0.35">
      <c r="A25" s="65">
        <f t="shared" si="38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9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90" x14ac:dyDescent="0.35">
      <c r="A26" s="65">
        <f t="shared" si="38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9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90" x14ac:dyDescent="0.35">
      <c r="A27" s="65">
        <f t="shared" si="38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9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90" x14ac:dyDescent="0.35">
      <c r="A28" s="65">
        <f t="shared" si="38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9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90" x14ac:dyDescent="0.35">
      <c r="A29" s="65">
        <f t="shared" si="38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9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90" x14ac:dyDescent="0.35">
      <c r="A30" s="65">
        <f t="shared" si="38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9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90" x14ac:dyDescent="0.35">
      <c r="A31" s="65">
        <f t="shared" si="38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9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90" x14ac:dyDescent="0.35">
      <c r="A32" s="65">
        <f t="shared" si="38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9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35">
      <c r="A33" s="65">
        <f t="shared" si="38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9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38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9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38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9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6328125" defaultRowHeight="14.5" x14ac:dyDescent="0.35"/>
  <sheetData>
    <row r="1" spans="1:36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3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3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3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3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3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3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3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3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3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3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3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3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3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3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3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3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3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3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3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3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3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3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3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3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3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3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3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3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3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3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3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3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3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x14ac:dyDescent="0.3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x14ac:dyDescent="0.3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10" workbookViewId="0">
      <selection activeCell="A10" sqref="A1:XFD1048576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3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3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3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3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3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3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3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3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3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3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3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3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3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3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3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3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3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abSelected="1" topLeftCell="BB7" zoomScale="190" zoomScaleNormal="190" workbookViewId="0">
      <selection activeCell="CM18" sqref="CM18"/>
    </sheetView>
  </sheetViews>
  <sheetFormatPr defaultColWidth="2.54296875" defaultRowHeight="14.5" x14ac:dyDescent="0.35"/>
  <cols>
    <col min="58" max="61" width="2.81640625" bestFit="1" customWidth="1"/>
  </cols>
  <sheetData>
    <row r="1" spans="1:8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35">
      <c r="A2" s="440">
        <v>0</v>
      </c>
      <c r="B2" s="260"/>
      <c r="C2" s="261"/>
      <c r="D2" s="261"/>
      <c r="E2" s="296"/>
      <c r="F2" s="261"/>
      <c r="G2" s="261"/>
      <c r="H2" s="261"/>
      <c r="I2" s="296"/>
      <c r="J2" s="261"/>
      <c r="K2" s="261"/>
      <c r="L2" s="261"/>
      <c r="M2" s="296"/>
      <c r="N2" s="261"/>
      <c r="O2" s="261"/>
      <c r="P2" s="261"/>
      <c r="Q2" s="321"/>
      <c r="R2" s="17"/>
      <c r="S2" s="440">
        <v>0</v>
      </c>
      <c r="T2" s="260"/>
      <c r="U2" s="261"/>
      <c r="V2" s="296"/>
      <c r="W2" s="296"/>
      <c r="X2" s="261"/>
      <c r="Y2" s="261"/>
      <c r="Z2" s="296"/>
      <c r="AA2" s="296"/>
      <c r="AB2" s="261"/>
      <c r="AC2" s="261"/>
      <c r="AD2" s="296"/>
      <c r="AE2" s="296"/>
      <c r="AF2" s="261"/>
      <c r="AG2" s="261"/>
      <c r="AH2" s="296"/>
      <c r="AI2" s="321"/>
      <c r="AJ2" s="17"/>
      <c r="AK2" s="440">
        <v>0</v>
      </c>
      <c r="AL2" s="325"/>
      <c r="AM2" s="261"/>
      <c r="AN2" s="261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261"/>
      <c r="AZ2" s="261"/>
      <c r="BA2" s="323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35">
      <c r="A3" s="440">
        <f>A2+1</f>
        <v>1</v>
      </c>
      <c r="B3" s="263"/>
      <c r="C3" s="239"/>
      <c r="D3" s="239"/>
      <c r="E3" s="275"/>
      <c r="F3" s="239"/>
      <c r="G3" s="239"/>
      <c r="H3" s="239"/>
      <c r="I3" s="275"/>
      <c r="J3" s="239"/>
      <c r="K3" s="239"/>
      <c r="L3" s="239"/>
      <c r="M3" s="275"/>
      <c r="N3" s="239"/>
      <c r="O3" s="239"/>
      <c r="P3" s="239"/>
      <c r="Q3" s="292"/>
      <c r="R3" s="17"/>
      <c r="S3" s="440">
        <f>S2+1</f>
        <v>1</v>
      </c>
      <c r="T3" s="263"/>
      <c r="U3" s="239"/>
      <c r="V3" s="275"/>
      <c r="W3" s="275"/>
      <c r="X3" s="239"/>
      <c r="Y3" s="239"/>
      <c r="Z3" s="275"/>
      <c r="AA3" s="275"/>
      <c r="AB3" s="239"/>
      <c r="AC3" s="239"/>
      <c r="AD3" s="275"/>
      <c r="AE3" s="275"/>
      <c r="AF3" s="239"/>
      <c r="AG3" s="239"/>
      <c r="AH3" s="275"/>
      <c r="AI3" s="292"/>
      <c r="AJ3" s="17"/>
      <c r="AK3" s="440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35">
      <c r="A4" s="440">
        <f t="shared" ref="A4:A17" si="3">A3+1</f>
        <v>2</v>
      </c>
      <c r="B4" s="263"/>
      <c r="C4" s="239"/>
      <c r="D4" s="17"/>
      <c r="E4" s="275"/>
      <c r="F4" s="239"/>
      <c r="G4" s="239"/>
      <c r="H4" s="17"/>
      <c r="I4" s="275"/>
      <c r="J4" s="239"/>
      <c r="K4" s="239"/>
      <c r="L4" s="17"/>
      <c r="M4" s="275"/>
      <c r="N4" s="239"/>
      <c r="O4" s="239"/>
      <c r="P4" s="17"/>
      <c r="Q4" s="292"/>
      <c r="R4" s="17"/>
      <c r="S4" s="440">
        <f t="shared" ref="S4:S17" si="4">S3+1</f>
        <v>2</v>
      </c>
      <c r="T4" s="291"/>
      <c r="U4" s="275"/>
      <c r="V4" s="116"/>
      <c r="W4" s="234"/>
      <c r="X4" s="275"/>
      <c r="Y4" s="275"/>
      <c r="Z4" s="116"/>
      <c r="AA4" s="234"/>
      <c r="AB4" s="275"/>
      <c r="AC4" s="275"/>
      <c r="AD4" s="116"/>
      <c r="AE4" s="234"/>
      <c r="AF4" s="275"/>
      <c r="AG4" s="275"/>
      <c r="AH4" s="116"/>
      <c r="AI4" s="324"/>
      <c r="AJ4" s="17"/>
      <c r="AK4" s="440">
        <f t="shared" ref="AK4:AK17" si="5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35">
      <c r="A5" s="440">
        <f t="shared" si="3"/>
        <v>3</v>
      </c>
      <c r="B5" s="291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92"/>
      <c r="R5" s="17"/>
      <c r="S5" s="440">
        <f t="shared" si="4"/>
        <v>3</v>
      </c>
      <c r="T5" s="291"/>
      <c r="U5" s="275"/>
      <c r="V5" s="234"/>
      <c r="W5" s="234"/>
      <c r="X5" s="275"/>
      <c r="Y5" s="275"/>
      <c r="Z5" s="234"/>
      <c r="AA5" s="234"/>
      <c r="AB5" s="275"/>
      <c r="AC5" s="275"/>
      <c r="AD5" s="234"/>
      <c r="AE5" s="234"/>
      <c r="AF5" s="275"/>
      <c r="AG5" s="275"/>
      <c r="AH5" s="234"/>
      <c r="AI5" s="324"/>
      <c r="AJ5" s="17"/>
      <c r="AK5" s="440">
        <f t="shared" si="5"/>
        <v>3</v>
      </c>
      <c r="AL5" s="326"/>
      <c r="AM5" s="239"/>
      <c r="AN5" s="239"/>
      <c r="AO5" s="17"/>
      <c r="AP5" s="239"/>
      <c r="AQ5" s="239"/>
      <c r="AR5" s="239"/>
      <c r="AS5" s="17"/>
      <c r="AT5" s="239"/>
      <c r="AU5" s="239"/>
      <c r="AV5" s="239"/>
      <c r="AW5" s="17"/>
      <c r="AX5" s="239"/>
      <c r="AY5" s="239"/>
      <c r="AZ5" s="239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35">
      <c r="A6" s="440">
        <f t="shared" si="3"/>
        <v>4</v>
      </c>
      <c r="B6" s="263"/>
      <c r="C6" s="239"/>
      <c r="D6" s="239"/>
      <c r="E6" s="275"/>
      <c r="F6" s="239"/>
      <c r="G6" s="239"/>
      <c r="H6" s="239"/>
      <c r="I6" s="275"/>
      <c r="J6" s="239"/>
      <c r="K6" s="239"/>
      <c r="L6" s="239"/>
      <c r="M6" s="275"/>
      <c r="N6" s="239"/>
      <c r="O6" s="239"/>
      <c r="P6" s="239"/>
      <c r="Q6" s="292"/>
      <c r="R6" s="17"/>
      <c r="S6" s="440">
        <f t="shared" si="4"/>
        <v>4</v>
      </c>
      <c r="T6" s="263"/>
      <c r="U6" s="239"/>
      <c r="V6" s="275"/>
      <c r="W6" s="275"/>
      <c r="X6" s="239"/>
      <c r="Y6" s="239"/>
      <c r="Z6" s="275"/>
      <c r="AA6" s="275"/>
      <c r="AB6" s="239"/>
      <c r="AC6" s="239"/>
      <c r="AD6" s="275"/>
      <c r="AE6" s="275"/>
      <c r="AF6" s="239"/>
      <c r="AG6" s="239"/>
      <c r="AH6" s="275"/>
      <c r="AI6" s="292"/>
      <c r="AJ6" s="17"/>
      <c r="AK6" s="440">
        <f t="shared" si="5"/>
        <v>4</v>
      </c>
      <c r="AL6" s="326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324"/>
      <c r="BB6" s="17"/>
    </row>
    <row r="7" spans="1:84" x14ac:dyDescent="0.35">
      <c r="A7" s="440">
        <f t="shared" si="3"/>
        <v>5</v>
      </c>
      <c r="B7" s="263"/>
      <c r="C7" s="239"/>
      <c r="D7" s="239"/>
      <c r="E7" s="275"/>
      <c r="F7" s="239"/>
      <c r="G7" s="239"/>
      <c r="H7" s="239"/>
      <c r="I7" s="275"/>
      <c r="J7" s="239"/>
      <c r="K7" s="239"/>
      <c r="L7" s="239"/>
      <c r="M7" s="275"/>
      <c r="N7" s="239"/>
      <c r="O7" s="239"/>
      <c r="P7" s="239"/>
      <c r="Q7" s="292"/>
      <c r="R7" s="17"/>
      <c r="S7" s="440">
        <f t="shared" si="4"/>
        <v>5</v>
      </c>
      <c r="T7" s="263"/>
      <c r="U7" s="239"/>
      <c r="V7" s="275"/>
      <c r="W7" s="275"/>
      <c r="X7" s="239"/>
      <c r="Y7" s="239"/>
      <c r="Z7" s="275"/>
      <c r="AA7" s="275"/>
      <c r="AB7" s="239"/>
      <c r="AC7" s="239"/>
      <c r="AD7" s="275"/>
      <c r="AE7" s="275"/>
      <c r="AF7" s="239"/>
      <c r="AG7" s="239"/>
      <c r="AH7" s="275"/>
      <c r="AI7" s="292"/>
      <c r="AJ7" s="17"/>
      <c r="AK7" s="440">
        <f t="shared" si="5"/>
        <v>5</v>
      </c>
      <c r="AL7" s="326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324"/>
      <c r="BB7" s="17"/>
    </row>
    <row r="8" spans="1:84" x14ac:dyDescent="0.35">
      <c r="A8" s="440">
        <f t="shared" si="3"/>
        <v>6</v>
      </c>
      <c r="B8" s="263"/>
      <c r="C8" s="239"/>
      <c r="D8" s="17"/>
      <c r="E8" s="275"/>
      <c r="F8" s="239"/>
      <c r="G8" s="239"/>
      <c r="H8" s="17"/>
      <c r="I8" s="275"/>
      <c r="J8" s="239"/>
      <c r="K8" s="239"/>
      <c r="L8" s="17"/>
      <c r="M8" s="275"/>
      <c r="N8" s="239"/>
      <c r="O8" s="239"/>
      <c r="P8" s="17"/>
      <c r="Q8" s="292"/>
      <c r="R8" s="17"/>
      <c r="S8" s="440">
        <f t="shared" si="4"/>
        <v>6</v>
      </c>
      <c r="T8" s="291"/>
      <c r="U8" s="275"/>
      <c r="V8" s="116"/>
      <c r="W8" s="234"/>
      <c r="X8" s="275"/>
      <c r="Y8" s="275"/>
      <c r="Z8" s="116"/>
      <c r="AA8" s="234"/>
      <c r="AB8" s="275"/>
      <c r="AC8" s="275"/>
      <c r="AD8" s="116"/>
      <c r="AE8" s="234"/>
      <c r="AF8" s="275"/>
      <c r="AG8" s="275"/>
      <c r="AH8" s="116"/>
      <c r="AI8" s="324"/>
      <c r="AJ8" s="17"/>
      <c r="AK8" s="440">
        <f t="shared" si="5"/>
        <v>6</v>
      </c>
      <c r="AL8" s="326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324"/>
      <c r="BB8" s="17"/>
    </row>
    <row r="9" spans="1:84" x14ac:dyDescent="0.35">
      <c r="A9" s="440">
        <f t="shared" si="3"/>
        <v>7</v>
      </c>
      <c r="B9" s="291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92"/>
      <c r="R9" s="17"/>
      <c r="S9" s="440">
        <f t="shared" si="4"/>
        <v>7</v>
      </c>
      <c r="T9" s="291"/>
      <c r="U9" s="275"/>
      <c r="V9" s="234"/>
      <c r="W9" s="234"/>
      <c r="X9" s="275"/>
      <c r="Y9" s="275"/>
      <c r="Z9" s="234"/>
      <c r="AA9" s="234"/>
      <c r="AB9" s="275"/>
      <c r="AC9" s="275"/>
      <c r="AD9" s="234"/>
      <c r="AE9" s="234"/>
      <c r="AF9" s="275"/>
      <c r="AG9" s="275"/>
      <c r="AH9" s="234"/>
      <c r="AI9" s="324"/>
      <c r="AJ9" s="17"/>
      <c r="AK9" s="440">
        <f t="shared" si="5"/>
        <v>7</v>
      </c>
      <c r="AL9" s="326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118"/>
      <c r="BB9" s="17"/>
    </row>
    <row r="10" spans="1:84" x14ac:dyDescent="0.35">
      <c r="A10" s="440">
        <f t="shared" si="3"/>
        <v>8</v>
      </c>
      <c r="B10" s="263"/>
      <c r="C10" s="239"/>
      <c r="D10" s="239"/>
      <c r="E10" s="275"/>
      <c r="F10" s="239"/>
      <c r="G10" s="239"/>
      <c r="H10" s="239"/>
      <c r="I10" s="275"/>
      <c r="J10" s="239"/>
      <c r="K10" s="239"/>
      <c r="L10" s="239"/>
      <c r="M10" s="275"/>
      <c r="N10" s="239"/>
      <c r="O10" s="239"/>
      <c r="P10" s="239"/>
      <c r="Q10" s="292"/>
      <c r="R10" s="17"/>
      <c r="S10" s="440">
        <f t="shared" si="4"/>
        <v>8</v>
      </c>
      <c r="T10" s="263"/>
      <c r="U10" s="239"/>
      <c r="V10" s="275"/>
      <c r="W10" s="275"/>
      <c r="X10" s="239"/>
      <c r="Y10" s="239"/>
      <c r="Z10" s="275"/>
      <c r="AA10" s="275"/>
      <c r="AB10" s="239"/>
      <c r="AC10" s="239"/>
      <c r="AD10" s="275"/>
      <c r="AE10" s="275"/>
      <c r="AF10" s="239"/>
      <c r="AG10" s="239"/>
      <c r="AH10" s="275"/>
      <c r="AI10" s="292"/>
      <c r="AJ10" s="17"/>
      <c r="AK10" s="440">
        <f t="shared" si="5"/>
        <v>8</v>
      </c>
      <c r="AL10" s="326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324"/>
      <c r="BB10" s="17"/>
    </row>
    <row r="11" spans="1:84" x14ac:dyDescent="0.35">
      <c r="A11" s="440">
        <f t="shared" si="3"/>
        <v>9</v>
      </c>
      <c r="B11" s="263"/>
      <c r="C11" s="239"/>
      <c r="D11" s="239"/>
      <c r="E11" s="275"/>
      <c r="F11" s="239"/>
      <c r="G11" s="239"/>
      <c r="H11" s="239"/>
      <c r="I11" s="275"/>
      <c r="J11" s="239"/>
      <c r="K11" s="239"/>
      <c r="L11" s="239"/>
      <c r="M11" s="275"/>
      <c r="N11" s="239"/>
      <c r="O11" s="239"/>
      <c r="P11" s="239"/>
      <c r="Q11" s="292"/>
      <c r="R11" s="17"/>
      <c r="S11" s="440">
        <f t="shared" si="4"/>
        <v>9</v>
      </c>
      <c r="T11" s="263"/>
      <c r="U11" s="239"/>
      <c r="V11" s="275"/>
      <c r="W11" s="275"/>
      <c r="X11" s="239"/>
      <c r="Y11" s="239"/>
      <c r="Z11" s="275"/>
      <c r="AA11" s="275"/>
      <c r="AB11" s="239"/>
      <c r="AC11" s="239"/>
      <c r="AD11" s="275"/>
      <c r="AE11" s="275"/>
      <c r="AF11" s="239"/>
      <c r="AG11" s="239"/>
      <c r="AH11" s="275"/>
      <c r="AI11" s="292"/>
      <c r="AJ11" s="17"/>
      <c r="AK11" s="440">
        <f t="shared" si="5"/>
        <v>9</v>
      </c>
      <c r="AL11" s="326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324"/>
      <c r="BB11" s="17"/>
    </row>
    <row r="12" spans="1:84" x14ac:dyDescent="0.35">
      <c r="A12" s="440">
        <f t="shared" si="3"/>
        <v>10</v>
      </c>
      <c r="B12" s="263"/>
      <c r="C12" s="239"/>
      <c r="D12" s="17"/>
      <c r="E12" s="275"/>
      <c r="F12" s="239"/>
      <c r="G12" s="239"/>
      <c r="H12" s="17"/>
      <c r="I12" s="275"/>
      <c r="J12" s="239"/>
      <c r="K12" s="239"/>
      <c r="L12" s="17"/>
      <c r="M12" s="275"/>
      <c r="N12" s="239"/>
      <c r="O12" s="239"/>
      <c r="P12" s="17"/>
      <c r="Q12" s="292"/>
      <c r="R12" s="17"/>
      <c r="S12" s="440">
        <f t="shared" si="4"/>
        <v>10</v>
      </c>
      <c r="T12" s="291"/>
      <c r="U12" s="275"/>
      <c r="V12" s="116"/>
      <c r="W12" s="234"/>
      <c r="X12" s="275"/>
      <c r="Y12" s="275"/>
      <c r="Z12" s="116"/>
      <c r="AA12" s="234"/>
      <c r="AB12" s="275"/>
      <c r="AC12" s="275"/>
      <c r="AD12" s="116"/>
      <c r="AE12" s="234"/>
      <c r="AF12" s="275"/>
      <c r="AG12" s="275"/>
      <c r="AH12" s="116"/>
      <c r="AI12" s="324"/>
      <c r="AJ12" s="17"/>
      <c r="AK12" s="440">
        <f t="shared" si="5"/>
        <v>10</v>
      </c>
      <c r="AL12" s="326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324"/>
      <c r="BB12" s="17"/>
      <c r="BG12" s="481"/>
      <c r="BH12" s="440">
        <v>0</v>
      </c>
      <c r="BI12" s="440">
        <f t="shared" ref="BI12" si="6">BH12+1</f>
        <v>1</v>
      </c>
      <c r="BJ12" s="440">
        <f t="shared" ref="BJ12" si="7">BI12+1</f>
        <v>2</v>
      </c>
      <c r="BK12" s="440">
        <f t="shared" ref="BK12" si="8">BJ12+1</f>
        <v>3</v>
      </c>
      <c r="BL12" s="440">
        <f t="shared" ref="BL12" si="9">BK12+1</f>
        <v>4</v>
      </c>
      <c r="BM12" s="440">
        <f t="shared" ref="BM12" si="10">BL12+1</f>
        <v>5</v>
      </c>
      <c r="BN12" s="440">
        <f t="shared" ref="BN12" si="11">BM12+1</f>
        <v>6</v>
      </c>
      <c r="BO12" s="440">
        <f t="shared" ref="BO12" si="12">BN12+1</f>
        <v>7</v>
      </c>
      <c r="BP12" s="440">
        <f t="shared" ref="BP12" si="13">BO12+1</f>
        <v>8</v>
      </c>
      <c r="BQ12" s="440">
        <f t="shared" ref="BQ12" si="14">BP12+1</f>
        <v>9</v>
      </c>
      <c r="BU12" s="481"/>
      <c r="BW12" s="440">
        <v>0</v>
      </c>
      <c r="BX12" s="440">
        <f t="shared" ref="BX12" si="15">BW12+1</f>
        <v>1</v>
      </c>
      <c r="BY12" s="440">
        <f t="shared" ref="BY12" si="16">BX12+1</f>
        <v>2</v>
      </c>
      <c r="BZ12" s="440">
        <f t="shared" ref="BZ12" si="17">BY12+1</f>
        <v>3</v>
      </c>
      <c r="CA12" s="440">
        <f t="shared" ref="CA12" si="18">BZ12+1</f>
        <v>4</v>
      </c>
      <c r="CB12" s="440">
        <f t="shared" ref="CB12" si="19">CA12+1</f>
        <v>5</v>
      </c>
      <c r="CC12" s="440"/>
      <c r="CD12" s="440"/>
      <c r="CE12" s="440"/>
      <c r="CF12" t="s">
        <v>574</v>
      </c>
    </row>
    <row r="13" spans="1:84" x14ac:dyDescent="0.35">
      <c r="A13" s="440">
        <f t="shared" si="3"/>
        <v>11</v>
      </c>
      <c r="B13" s="291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92"/>
      <c r="R13" s="17"/>
      <c r="S13" s="440">
        <f t="shared" si="4"/>
        <v>11</v>
      </c>
      <c r="T13" s="291"/>
      <c r="U13" s="275"/>
      <c r="V13" s="234"/>
      <c r="W13" s="234"/>
      <c r="X13" s="275"/>
      <c r="Y13" s="275"/>
      <c r="Z13" s="234"/>
      <c r="AA13" s="234"/>
      <c r="AB13" s="275"/>
      <c r="AC13" s="275"/>
      <c r="AD13" s="234"/>
      <c r="AE13" s="234"/>
      <c r="AF13" s="275"/>
      <c r="AG13" s="275"/>
      <c r="AH13" s="234"/>
      <c r="AI13" s="324"/>
      <c r="AJ13" s="17"/>
      <c r="AK13" s="440">
        <f t="shared" si="5"/>
        <v>11</v>
      </c>
      <c r="AL13" s="326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118"/>
      <c r="BB13" s="17"/>
      <c r="BG13" s="440">
        <v>0</v>
      </c>
      <c r="BH13" s="260"/>
      <c r="BI13" s="261"/>
      <c r="BJ13" s="261"/>
      <c r="BK13" s="261"/>
      <c r="BL13" s="261"/>
      <c r="BM13" s="261"/>
      <c r="BN13" s="261"/>
      <c r="BO13" s="261"/>
      <c r="BP13" s="261"/>
      <c r="BQ13" s="262"/>
      <c r="BV13" s="260"/>
      <c r="BW13" s="261"/>
      <c r="BX13" s="261"/>
      <c r="BY13" s="261"/>
      <c r="BZ13" s="261"/>
      <c r="CA13" s="261"/>
      <c r="CB13" s="261"/>
      <c r="CC13" s="261"/>
      <c r="CD13" s="261"/>
      <c r="CE13" s="262"/>
    </row>
    <row r="14" spans="1:84" x14ac:dyDescent="0.35">
      <c r="A14" s="440">
        <f t="shared" si="3"/>
        <v>12</v>
      </c>
      <c r="B14" s="263"/>
      <c r="C14" s="239"/>
      <c r="D14" s="239"/>
      <c r="E14" s="275"/>
      <c r="F14" s="239"/>
      <c r="G14" s="239"/>
      <c r="H14" s="239"/>
      <c r="I14" s="275"/>
      <c r="J14" s="239"/>
      <c r="K14" s="239"/>
      <c r="L14" s="239"/>
      <c r="M14" s="275"/>
      <c r="N14" s="239"/>
      <c r="O14" s="239"/>
      <c r="P14" s="239"/>
      <c r="Q14" s="292"/>
      <c r="R14" s="17"/>
      <c r="S14" s="440">
        <f t="shared" si="4"/>
        <v>12</v>
      </c>
      <c r="T14" s="263"/>
      <c r="U14" s="239"/>
      <c r="V14" s="275"/>
      <c r="W14" s="275"/>
      <c r="X14" s="239"/>
      <c r="Y14" s="239"/>
      <c r="Z14" s="275"/>
      <c r="AA14" s="275"/>
      <c r="AB14" s="239"/>
      <c r="AC14" s="239"/>
      <c r="AD14" s="275"/>
      <c r="AE14" s="275"/>
      <c r="AF14" s="239"/>
      <c r="AG14" s="239"/>
      <c r="AH14" s="275"/>
      <c r="AI14" s="292"/>
      <c r="AJ14" s="17"/>
      <c r="AK14" s="440">
        <f t="shared" si="5"/>
        <v>12</v>
      </c>
      <c r="AL14" s="326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324"/>
      <c r="BB14" s="17"/>
      <c r="BG14" s="440">
        <f>BG13+1</f>
        <v>1</v>
      </c>
      <c r="BH14" s="263"/>
      <c r="BI14" s="290"/>
      <c r="BJ14" s="290"/>
      <c r="BK14" s="290"/>
      <c r="BL14" s="290"/>
      <c r="BM14" s="268"/>
      <c r="BN14" s="268"/>
      <c r="BO14" s="268"/>
      <c r="BP14" s="268"/>
      <c r="BQ14" s="264"/>
      <c r="BU14" s="440">
        <v>0</v>
      </c>
      <c r="BV14" s="263"/>
      <c r="BW14" s="294">
        <v>33</v>
      </c>
      <c r="BX14" s="294">
        <v>17</v>
      </c>
      <c r="BY14" s="294">
        <v>18</v>
      </c>
      <c r="BZ14" s="294">
        <v>19</v>
      </c>
      <c r="CA14" s="294">
        <v>20</v>
      </c>
      <c r="CB14" s="294">
        <v>34</v>
      </c>
      <c r="CC14" s="268"/>
      <c r="CD14" s="268"/>
      <c r="CE14" s="264"/>
    </row>
    <row r="15" spans="1:84" x14ac:dyDescent="0.35">
      <c r="A15" s="440">
        <f t="shared" si="3"/>
        <v>13</v>
      </c>
      <c r="B15" s="263"/>
      <c r="C15" s="239"/>
      <c r="D15" s="239"/>
      <c r="E15" s="275"/>
      <c r="F15" s="239"/>
      <c r="G15" s="239"/>
      <c r="H15" s="239"/>
      <c r="I15" s="275"/>
      <c r="J15" s="239"/>
      <c r="K15" s="239"/>
      <c r="L15" s="239"/>
      <c r="M15" s="275"/>
      <c r="N15" s="239"/>
      <c r="O15" s="239"/>
      <c r="P15" s="239"/>
      <c r="Q15" s="292"/>
      <c r="R15" s="17"/>
      <c r="S15" s="440">
        <f t="shared" si="4"/>
        <v>13</v>
      </c>
      <c r="T15" s="263"/>
      <c r="U15" s="239"/>
      <c r="V15" s="275"/>
      <c r="W15" s="275"/>
      <c r="X15" s="239"/>
      <c r="Y15" s="239"/>
      <c r="Z15" s="275"/>
      <c r="AA15" s="275"/>
      <c r="AB15" s="239"/>
      <c r="AC15" s="239"/>
      <c r="AD15" s="275"/>
      <c r="AE15" s="275"/>
      <c r="AF15" s="239"/>
      <c r="AG15" s="239"/>
      <c r="AH15" s="275"/>
      <c r="AI15" s="292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  <c r="BG15" s="440">
        <f t="shared" ref="BG15:BG22" si="20">BG14+1</f>
        <v>2</v>
      </c>
      <c r="BH15" s="263"/>
      <c r="BI15" s="290"/>
      <c r="BJ15" s="290"/>
      <c r="BK15" s="290"/>
      <c r="BL15" s="290"/>
      <c r="BM15" s="268"/>
      <c r="BN15" s="268"/>
      <c r="BO15" s="268"/>
      <c r="BP15" s="268"/>
      <c r="BQ15" s="264"/>
      <c r="BU15" s="440">
        <f>BU14+1</f>
        <v>1</v>
      </c>
      <c r="BV15" s="263"/>
      <c r="BW15" s="294">
        <v>32</v>
      </c>
      <c r="BX15" s="294">
        <v>13</v>
      </c>
      <c r="BY15" s="294">
        <v>5</v>
      </c>
      <c r="BZ15" s="294">
        <v>6</v>
      </c>
      <c r="CA15" s="294">
        <v>14</v>
      </c>
      <c r="CB15" s="294">
        <v>21</v>
      </c>
      <c r="CC15" s="268"/>
      <c r="CD15" s="268"/>
      <c r="CE15" s="264"/>
    </row>
    <row r="16" spans="1:84" x14ac:dyDescent="0.35">
      <c r="A16" s="440">
        <f t="shared" si="3"/>
        <v>14</v>
      </c>
      <c r="B16" s="263"/>
      <c r="C16" s="239"/>
      <c r="D16" s="17"/>
      <c r="E16" s="275"/>
      <c r="F16" s="239"/>
      <c r="G16" s="239"/>
      <c r="H16" s="17"/>
      <c r="I16" s="275"/>
      <c r="J16" s="239"/>
      <c r="K16" s="239"/>
      <c r="L16" s="17"/>
      <c r="M16" s="275"/>
      <c r="N16" s="239"/>
      <c r="O16" s="239"/>
      <c r="P16" s="17"/>
      <c r="Q16" s="292"/>
      <c r="R16" s="17"/>
      <c r="S16" s="440">
        <f t="shared" si="4"/>
        <v>14</v>
      </c>
      <c r="T16" s="291"/>
      <c r="U16" s="275"/>
      <c r="V16" s="116"/>
      <c r="W16" s="234"/>
      <c r="X16" s="275"/>
      <c r="Y16" s="275"/>
      <c r="Z16" s="116"/>
      <c r="AA16" s="234"/>
      <c r="AB16" s="275"/>
      <c r="AC16" s="275"/>
      <c r="AD16" s="116"/>
      <c r="AE16" s="234"/>
      <c r="AF16" s="275"/>
      <c r="AG16" s="275"/>
      <c r="AH16" s="116"/>
      <c r="AI16" s="32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  <c r="BG16" s="440">
        <f t="shared" si="20"/>
        <v>3</v>
      </c>
      <c r="BH16" s="263"/>
      <c r="BI16" s="290"/>
      <c r="BJ16" s="290"/>
      <c r="BK16" s="214"/>
      <c r="BL16" s="290"/>
      <c r="BM16" s="268"/>
      <c r="BN16" s="268"/>
      <c r="BO16" s="137"/>
      <c r="BP16" s="268"/>
      <c r="BQ16" s="264"/>
      <c r="BU16" s="440">
        <f>BU15+1</f>
        <v>2</v>
      </c>
      <c r="BV16" s="263"/>
      <c r="BW16" s="294">
        <v>31</v>
      </c>
      <c r="BX16" s="294">
        <v>12</v>
      </c>
      <c r="BY16" s="294">
        <v>1</v>
      </c>
      <c r="BZ16" s="294">
        <v>2</v>
      </c>
      <c r="CA16" s="294">
        <v>7</v>
      </c>
      <c r="CB16" s="294">
        <v>22</v>
      </c>
      <c r="CC16" s="137"/>
      <c r="CD16" s="268"/>
      <c r="CE16" s="264"/>
    </row>
    <row r="17" spans="1:83" x14ac:dyDescent="0.35">
      <c r="A17" s="440">
        <f t="shared" si="3"/>
        <v>15</v>
      </c>
      <c r="B17" s="723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725"/>
      <c r="R17" s="17"/>
      <c r="S17" s="440">
        <f t="shared" si="4"/>
        <v>15</v>
      </c>
      <c r="T17" s="723"/>
      <c r="U17" s="297"/>
      <c r="V17" s="631"/>
      <c r="W17" s="631"/>
      <c r="X17" s="297"/>
      <c r="Y17" s="297"/>
      <c r="Z17" s="631"/>
      <c r="AA17" s="631"/>
      <c r="AB17" s="297"/>
      <c r="AC17" s="297"/>
      <c r="AD17" s="631"/>
      <c r="AE17" s="631"/>
      <c r="AF17" s="297"/>
      <c r="AG17" s="297"/>
      <c r="AH17" s="631"/>
      <c r="AI17" s="724"/>
      <c r="AJ17" s="17"/>
      <c r="AK17" s="440">
        <f t="shared" si="5"/>
        <v>15</v>
      </c>
      <c r="AL17" s="630"/>
      <c r="AM17" s="266"/>
      <c r="AN17" s="266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266"/>
      <c r="AZ17" s="266"/>
      <c r="BA17" s="120"/>
      <c r="BB17" s="17"/>
      <c r="BG17" s="440">
        <f t="shared" si="20"/>
        <v>4</v>
      </c>
      <c r="BH17" s="263"/>
      <c r="BI17" s="290"/>
      <c r="BJ17" s="290"/>
      <c r="BK17" s="290"/>
      <c r="BL17" s="290"/>
      <c r="BM17" s="268"/>
      <c r="BN17" s="268"/>
      <c r="BO17" s="268"/>
      <c r="BP17" s="268"/>
      <c r="BQ17" s="264"/>
      <c r="BU17" s="440">
        <f>BU16+1</f>
        <v>3</v>
      </c>
      <c r="BV17" s="263"/>
      <c r="BW17" s="294">
        <v>30</v>
      </c>
      <c r="BX17" s="294">
        <v>11</v>
      </c>
      <c r="BY17" s="294">
        <v>4</v>
      </c>
      <c r="BZ17" s="294">
        <v>3</v>
      </c>
      <c r="CA17" s="294">
        <v>8</v>
      </c>
      <c r="CB17" s="294">
        <v>23</v>
      </c>
      <c r="CC17" s="268"/>
      <c r="CD17" s="268"/>
      <c r="CE17" s="264"/>
    </row>
    <row r="18" spans="1:83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40">
        <f t="shared" si="20"/>
        <v>5</v>
      </c>
      <c r="BH18" s="263"/>
      <c r="BI18" s="268"/>
      <c r="BJ18" s="268"/>
      <c r="BK18" s="268"/>
      <c r="BL18" s="268"/>
      <c r="BM18" s="290"/>
      <c r="BN18" s="290"/>
      <c r="BO18" s="290"/>
      <c r="BP18" s="290"/>
      <c r="BQ18" s="264"/>
      <c r="BU18" s="440">
        <f>BU17+1</f>
        <v>4</v>
      </c>
      <c r="BV18" s="263"/>
      <c r="BW18" s="294">
        <v>29</v>
      </c>
      <c r="BX18" s="294">
        <v>16</v>
      </c>
      <c r="BY18" s="294">
        <v>10</v>
      </c>
      <c r="BZ18" s="294">
        <v>9</v>
      </c>
      <c r="CA18" s="294">
        <v>15</v>
      </c>
      <c r="CB18" s="294">
        <v>24</v>
      </c>
      <c r="CC18" s="268"/>
      <c r="CD18" s="268"/>
      <c r="CE18" s="264"/>
    </row>
    <row r="19" spans="1:83" x14ac:dyDescent="0.35">
      <c r="A19" s="440"/>
      <c r="B19" s="440">
        <v>0</v>
      </c>
      <c r="C19" s="440">
        <f t="shared" ref="C19:Q19" si="21">B19+1</f>
        <v>1</v>
      </c>
      <c r="D19" s="440">
        <f t="shared" si="21"/>
        <v>2</v>
      </c>
      <c r="E19" s="440">
        <f t="shared" si="21"/>
        <v>3</v>
      </c>
      <c r="F19" s="440">
        <f t="shared" si="21"/>
        <v>4</v>
      </c>
      <c r="G19" s="440">
        <f t="shared" si="21"/>
        <v>5</v>
      </c>
      <c r="H19" s="440">
        <f t="shared" si="21"/>
        <v>6</v>
      </c>
      <c r="I19" s="440">
        <f t="shared" si="21"/>
        <v>7</v>
      </c>
      <c r="J19" s="440">
        <f t="shared" si="21"/>
        <v>8</v>
      </c>
      <c r="K19" s="440">
        <f t="shared" si="21"/>
        <v>9</v>
      </c>
      <c r="L19" s="440">
        <f t="shared" si="21"/>
        <v>10</v>
      </c>
      <c r="M19" s="440">
        <f t="shared" si="21"/>
        <v>11</v>
      </c>
      <c r="N19" s="440">
        <f t="shared" si="21"/>
        <v>12</v>
      </c>
      <c r="O19" s="440">
        <f t="shared" si="21"/>
        <v>13</v>
      </c>
      <c r="P19" s="440">
        <f t="shared" si="21"/>
        <v>14</v>
      </c>
      <c r="Q19" s="440">
        <f t="shared" si="21"/>
        <v>15</v>
      </c>
      <c r="R19" s="569" t="s">
        <v>394</v>
      </c>
      <c r="S19" s="440"/>
      <c r="T19" s="440">
        <v>0</v>
      </c>
      <c r="U19" s="440">
        <f t="shared" ref="U19:AI19" si="22">T19+1</f>
        <v>1</v>
      </c>
      <c r="V19" s="440">
        <f t="shared" si="22"/>
        <v>2</v>
      </c>
      <c r="W19" s="440">
        <f t="shared" si="22"/>
        <v>3</v>
      </c>
      <c r="X19" s="440">
        <f t="shared" si="22"/>
        <v>4</v>
      </c>
      <c r="Y19" s="440">
        <f t="shared" si="22"/>
        <v>5</v>
      </c>
      <c r="Z19" s="440">
        <f t="shared" si="22"/>
        <v>6</v>
      </c>
      <c r="AA19" s="440">
        <f t="shared" si="22"/>
        <v>7</v>
      </c>
      <c r="AB19" s="440">
        <f t="shared" si="22"/>
        <v>8</v>
      </c>
      <c r="AC19" s="440">
        <f t="shared" si="22"/>
        <v>9</v>
      </c>
      <c r="AD19" s="440">
        <f t="shared" si="22"/>
        <v>10</v>
      </c>
      <c r="AE19" s="440">
        <f t="shared" si="22"/>
        <v>11</v>
      </c>
      <c r="AF19" s="440">
        <f t="shared" si="22"/>
        <v>12</v>
      </c>
      <c r="AG19" s="440">
        <f t="shared" si="22"/>
        <v>13</v>
      </c>
      <c r="AH19" s="440">
        <f t="shared" si="22"/>
        <v>14</v>
      </c>
      <c r="AI19" s="440">
        <f t="shared" si="22"/>
        <v>15</v>
      </c>
      <c r="AJ19" s="34" t="s">
        <v>395</v>
      </c>
      <c r="AK19" s="440"/>
      <c r="AL19" s="440">
        <v>0</v>
      </c>
      <c r="AM19" s="640">
        <f t="shared" ref="AM19:BA19" si="23">AL19+1</f>
        <v>1</v>
      </c>
      <c r="AN19" s="640">
        <f t="shared" si="23"/>
        <v>2</v>
      </c>
      <c r="AO19" s="440">
        <f t="shared" si="23"/>
        <v>3</v>
      </c>
      <c r="AP19" s="440">
        <f t="shared" si="23"/>
        <v>4</v>
      </c>
      <c r="AQ19" s="640">
        <f t="shared" si="23"/>
        <v>5</v>
      </c>
      <c r="AR19" s="640">
        <f t="shared" si="23"/>
        <v>6</v>
      </c>
      <c r="AS19" s="440">
        <f t="shared" si="23"/>
        <v>7</v>
      </c>
      <c r="AT19" s="440">
        <f t="shared" si="23"/>
        <v>8</v>
      </c>
      <c r="AU19" s="640">
        <f t="shared" si="23"/>
        <v>9</v>
      </c>
      <c r="AV19" s="640">
        <f t="shared" si="23"/>
        <v>10</v>
      </c>
      <c r="AW19" s="440">
        <f t="shared" si="23"/>
        <v>11</v>
      </c>
      <c r="AX19" s="440">
        <f t="shared" si="23"/>
        <v>12</v>
      </c>
      <c r="AY19" s="640">
        <f t="shared" si="23"/>
        <v>13</v>
      </c>
      <c r="AZ19" s="640">
        <f t="shared" si="23"/>
        <v>14</v>
      </c>
      <c r="BA19" s="440">
        <f t="shared" si="23"/>
        <v>15</v>
      </c>
      <c r="BB19" t="s">
        <v>395</v>
      </c>
      <c r="BG19" s="440">
        <f t="shared" si="20"/>
        <v>6</v>
      </c>
      <c r="BH19" s="263"/>
      <c r="BI19" s="268"/>
      <c r="BJ19" s="268"/>
      <c r="BK19" s="268"/>
      <c r="BL19" s="268"/>
      <c r="BM19" s="290"/>
      <c r="BN19" s="290"/>
      <c r="BO19" s="290"/>
      <c r="BP19" s="290"/>
      <c r="BQ19" s="264"/>
      <c r="BU19" s="440">
        <f>BU18+1</f>
        <v>5</v>
      </c>
      <c r="BV19" s="263"/>
      <c r="BW19" s="294">
        <v>36</v>
      </c>
      <c r="BX19" s="294">
        <v>28</v>
      </c>
      <c r="BY19" s="294">
        <v>27</v>
      </c>
      <c r="BZ19" s="294">
        <v>26</v>
      </c>
      <c r="CA19" s="294">
        <v>25</v>
      </c>
      <c r="CB19" s="294">
        <v>35</v>
      </c>
      <c r="CC19" s="268"/>
      <c r="CD19" s="268"/>
      <c r="CE19" s="264"/>
    </row>
    <row r="20" spans="1:83" x14ac:dyDescent="0.35">
      <c r="A20" s="233">
        <f t="shared" ref="A20:A33" si="24">A21+1</f>
        <v>15</v>
      </c>
      <c r="B20" s="32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23"/>
      <c r="R20" s="569"/>
      <c r="S20" s="606">
        <f t="shared" ref="S20:S33" si="25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J20" s="34"/>
      <c r="AK20" s="233">
        <f t="shared" ref="AK20:AK33" si="26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  <c r="BG20" s="440">
        <f t="shared" si="20"/>
        <v>7</v>
      </c>
      <c r="BH20" s="263"/>
      <c r="BI20" s="268"/>
      <c r="BJ20" s="268"/>
      <c r="BK20" s="137"/>
      <c r="BL20" s="268"/>
      <c r="BM20" s="290"/>
      <c r="BN20" s="290"/>
      <c r="BO20" s="214"/>
      <c r="BP20" s="290"/>
      <c r="BQ20" s="264"/>
      <c r="BU20" s="440"/>
      <c r="BV20" s="263"/>
      <c r="BW20" s="268"/>
      <c r="BX20" s="268"/>
      <c r="BY20" s="137"/>
      <c r="BZ20" s="268"/>
      <c r="CA20" s="268"/>
      <c r="CB20" s="268"/>
      <c r="CC20" s="137"/>
      <c r="CD20" s="268"/>
      <c r="CE20" s="264"/>
    </row>
    <row r="21" spans="1:83" x14ac:dyDescent="0.35">
      <c r="A21" s="233">
        <f t="shared" si="24"/>
        <v>14</v>
      </c>
      <c r="B21" s="326"/>
      <c r="C21" s="239"/>
      <c r="D21" s="239"/>
      <c r="E21" s="239"/>
      <c r="F21" s="239"/>
      <c r="G21" s="239"/>
      <c r="H21" s="239"/>
      <c r="I21" s="275"/>
      <c r="J21" s="275"/>
      <c r="K21" s="239"/>
      <c r="L21" s="239"/>
      <c r="M21" s="239"/>
      <c r="N21" s="239"/>
      <c r="O21" s="239"/>
      <c r="P21" s="239"/>
      <c r="Q21" s="324"/>
      <c r="R21" s="569"/>
      <c r="S21" s="606">
        <f t="shared" si="25"/>
        <v>14</v>
      </c>
      <c r="T21" s="326"/>
      <c r="U21" s="239"/>
      <c r="V21" s="239"/>
      <c r="W21" s="275"/>
      <c r="X21" s="239"/>
      <c r="Y21" s="239"/>
      <c r="Z21" s="275"/>
      <c r="AA21" s="239"/>
      <c r="AB21" s="239"/>
      <c r="AC21" s="275"/>
      <c r="AD21" s="239"/>
      <c r="AE21" s="239"/>
      <c r="AF21" s="275"/>
      <c r="AG21" s="239"/>
      <c r="AH21" s="239"/>
      <c r="AI21" s="324"/>
      <c r="AJ21" s="34"/>
      <c r="AK21" s="639">
        <f t="shared" si="26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  <c r="BG21" s="440">
        <f t="shared" si="20"/>
        <v>8</v>
      </c>
      <c r="BH21" s="263"/>
      <c r="BI21" s="268"/>
      <c r="BJ21" s="268"/>
      <c r="BK21" s="268"/>
      <c r="BL21" s="268"/>
      <c r="BM21" s="290"/>
      <c r="BN21" s="290"/>
      <c r="BO21" s="290"/>
      <c r="BP21" s="290"/>
      <c r="BQ21" s="264"/>
      <c r="BU21" s="440"/>
      <c r="BV21" s="263"/>
      <c r="BW21" s="268"/>
      <c r="BX21" s="268"/>
      <c r="BY21" s="268"/>
      <c r="BZ21" s="268"/>
      <c r="CA21" s="268"/>
      <c r="CB21" s="268"/>
      <c r="CC21" s="268"/>
      <c r="CD21" s="268"/>
      <c r="CE21" s="264"/>
    </row>
    <row r="22" spans="1:83" x14ac:dyDescent="0.35">
      <c r="A22" s="233">
        <f t="shared" si="24"/>
        <v>13</v>
      </c>
      <c r="B22" s="326"/>
      <c r="C22" s="239"/>
      <c r="D22" s="239"/>
      <c r="E22" s="239"/>
      <c r="F22" s="239"/>
      <c r="G22" s="239"/>
      <c r="H22" s="239"/>
      <c r="I22" s="275"/>
      <c r="J22" s="275"/>
      <c r="K22" s="239"/>
      <c r="L22" s="239"/>
      <c r="M22" s="239"/>
      <c r="N22" s="239"/>
      <c r="O22" s="239"/>
      <c r="P22" s="239"/>
      <c r="Q22" s="324"/>
      <c r="R22" s="569"/>
      <c r="S22" s="606">
        <f t="shared" si="25"/>
        <v>13</v>
      </c>
      <c r="T22" s="326"/>
      <c r="U22" s="239"/>
      <c r="V22" s="239"/>
      <c r="W22" s="275"/>
      <c r="X22" s="239"/>
      <c r="Y22" s="239"/>
      <c r="Z22" s="275"/>
      <c r="AA22" s="239"/>
      <c r="AB22" s="239"/>
      <c r="AC22" s="275"/>
      <c r="AD22" s="239"/>
      <c r="AE22" s="239"/>
      <c r="AF22" s="275"/>
      <c r="AG22" s="239"/>
      <c r="AH22" s="239"/>
      <c r="AI22" s="324"/>
      <c r="AJ22" s="34"/>
      <c r="AK22" s="639">
        <f t="shared" si="26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  <c r="BG22" s="440">
        <f t="shared" si="20"/>
        <v>9</v>
      </c>
      <c r="BH22" s="265"/>
      <c r="BI22" s="266"/>
      <c r="BJ22" s="266"/>
      <c r="BK22" s="266"/>
      <c r="BL22" s="266"/>
      <c r="BM22" s="266"/>
      <c r="BN22" s="266"/>
      <c r="BO22" s="266"/>
      <c r="BP22" s="266"/>
      <c r="BQ22" s="267"/>
      <c r="BU22" s="440"/>
      <c r="BV22" s="265"/>
      <c r="BW22" s="266"/>
      <c r="BX22" s="266"/>
      <c r="BY22" s="266"/>
      <c r="BZ22" s="266"/>
      <c r="CA22" s="266"/>
      <c r="CB22" s="266"/>
      <c r="CC22" s="266"/>
      <c r="CD22" s="266"/>
      <c r="CE22" s="267"/>
    </row>
    <row r="23" spans="1:83" x14ac:dyDescent="0.35">
      <c r="A23" s="233">
        <f t="shared" si="24"/>
        <v>12</v>
      </c>
      <c r="B23" s="326"/>
      <c r="C23" s="239"/>
      <c r="D23" s="239"/>
      <c r="E23" s="239"/>
      <c r="F23" s="239"/>
      <c r="G23" s="239"/>
      <c r="H23" s="239"/>
      <c r="I23" s="275"/>
      <c r="J23" s="275"/>
      <c r="K23" s="239"/>
      <c r="L23" s="239"/>
      <c r="M23" s="239"/>
      <c r="N23" s="239"/>
      <c r="O23" s="239"/>
      <c r="P23" s="239"/>
      <c r="Q23" s="324"/>
      <c r="R23" s="569"/>
      <c r="S23" s="606">
        <f t="shared" si="25"/>
        <v>12</v>
      </c>
      <c r="T23" s="326"/>
      <c r="U23" s="275"/>
      <c r="V23" s="275"/>
      <c r="W23" s="123"/>
      <c r="X23" s="275"/>
      <c r="Y23" s="275"/>
      <c r="Z23" s="275"/>
      <c r="AA23" s="123"/>
      <c r="AB23" s="275"/>
      <c r="AC23" s="275"/>
      <c r="AD23" s="275"/>
      <c r="AE23" s="123"/>
      <c r="AF23" s="275"/>
      <c r="AG23" s="275"/>
      <c r="AH23" s="275"/>
      <c r="AI23" s="118"/>
      <c r="AJ23" s="34"/>
      <c r="AK23" s="233">
        <f t="shared" si="26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  <c r="BU23" t="s">
        <v>755</v>
      </c>
    </row>
    <row r="24" spans="1:83" x14ac:dyDescent="0.35">
      <c r="A24" s="233">
        <f t="shared" si="24"/>
        <v>11</v>
      </c>
      <c r="B24" s="326"/>
      <c r="C24" s="239"/>
      <c r="D24" s="239"/>
      <c r="E24" s="239"/>
      <c r="F24" s="239"/>
      <c r="G24" s="569"/>
      <c r="H24" s="569"/>
      <c r="I24" s="635"/>
      <c r="J24" s="635"/>
      <c r="K24" s="569"/>
      <c r="L24" s="569"/>
      <c r="M24" s="239"/>
      <c r="N24" s="239"/>
      <c r="O24" s="239"/>
      <c r="P24" s="239"/>
      <c r="Q24" s="324"/>
      <c r="R24" s="569"/>
      <c r="S24" s="606">
        <f t="shared" si="25"/>
        <v>11</v>
      </c>
      <c r="T24" s="326"/>
      <c r="U24" s="239"/>
      <c r="V24" s="239"/>
      <c r="W24" s="275"/>
      <c r="X24" s="239"/>
      <c r="Y24" s="239"/>
      <c r="Z24" s="275"/>
      <c r="AA24" s="239"/>
      <c r="AB24" s="239"/>
      <c r="AC24" s="275"/>
      <c r="AD24" s="239"/>
      <c r="AE24" s="239"/>
      <c r="AF24" s="275"/>
      <c r="AG24" s="239"/>
      <c r="AH24" s="239"/>
      <c r="AI24" s="324"/>
      <c r="AJ24" s="34"/>
      <c r="AK24" s="233">
        <f t="shared" si="26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83" x14ac:dyDescent="0.35">
      <c r="A25" s="233">
        <f t="shared" si="24"/>
        <v>10</v>
      </c>
      <c r="B25" s="326"/>
      <c r="C25" s="239"/>
      <c r="D25" s="239"/>
      <c r="E25" s="239"/>
      <c r="F25" s="239"/>
      <c r="G25" s="569"/>
      <c r="H25" s="569"/>
      <c r="I25" s="275"/>
      <c r="J25" s="635"/>
      <c r="K25" s="569"/>
      <c r="L25" s="569"/>
      <c r="M25" s="239"/>
      <c r="N25" s="239"/>
      <c r="O25" s="239"/>
      <c r="P25" s="239"/>
      <c r="Q25" s="324"/>
      <c r="R25" s="569"/>
      <c r="S25" s="606">
        <f t="shared" si="25"/>
        <v>10</v>
      </c>
      <c r="T25" s="326"/>
      <c r="U25" s="239"/>
      <c r="V25" s="239"/>
      <c r="W25" s="275"/>
      <c r="X25" s="239"/>
      <c r="Y25" s="239"/>
      <c r="Z25" s="275"/>
      <c r="AA25" s="239"/>
      <c r="AB25" s="239"/>
      <c r="AC25" s="275"/>
      <c r="AD25" s="239"/>
      <c r="AE25" s="239"/>
      <c r="AF25" s="275"/>
      <c r="AG25" s="239"/>
      <c r="AH25" s="239"/>
      <c r="AI25" s="324"/>
      <c r="AJ25" s="34"/>
      <c r="AK25" s="639">
        <f t="shared" si="26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83" x14ac:dyDescent="0.35">
      <c r="A26" s="233">
        <f t="shared" si="24"/>
        <v>9</v>
      </c>
      <c r="B26" s="326"/>
      <c r="C26" s="239"/>
      <c r="D26" s="239"/>
      <c r="E26" s="239"/>
      <c r="F26" s="569"/>
      <c r="G26" s="239"/>
      <c r="H26" s="239"/>
      <c r="I26" s="275"/>
      <c r="J26" s="635"/>
      <c r="K26" s="569"/>
      <c r="L26" s="606"/>
      <c r="M26" s="239"/>
      <c r="N26" s="239"/>
      <c r="O26" s="239"/>
      <c r="P26" s="239"/>
      <c r="Q26" s="324"/>
      <c r="R26" s="569"/>
      <c r="S26" s="606">
        <f t="shared" si="25"/>
        <v>9</v>
      </c>
      <c r="T26" s="326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324"/>
      <c r="AJ26" s="34"/>
      <c r="AK26" s="639">
        <f t="shared" si="26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83" x14ac:dyDescent="0.35">
      <c r="A27" s="233">
        <f t="shared" si="24"/>
        <v>8</v>
      </c>
      <c r="B27" s="719"/>
      <c r="C27" s="635"/>
      <c r="D27" s="635"/>
      <c r="E27" s="635"/>
      <c r="F27" s="635"/>
      <c r="G27" s="275"/>
      <c r="H27" s="275"/>
      <c r="I27" s="275"/>
      <c r="J27" s="635"/>
      <c r="K27" s="635"/>
      <c r="L27" s="639"/>
      <c r="M27" s="635"/>
      <c r="N27" s="635"/>
      <c r="O27" s="635"/>
      <c r="P27" s="635"/>
      <c r="Q27" s="722"/>
      <c r="R27" s="569"/>
      <c r="S27" s="606">
        <f t="shared" si="25"/>
        <v>8</v>
      </c>
      <c r="T27" s="326"/>
      <c r="U27" s="239"/>
      <c r="V27" s="239"/>
      <c r="W27" s="123"/>
      <c r="X27" s="239"/>
      <c r="Y27" s="239"/>
      <c r="Z27" s="275"/>
      <c r="AA27" s="17"/>
      <c r="AB27" s="239"/>
      <c r="AC27" s="275"/>
      <c r="AD27" s="239"/>
      <c r="AE27" s="17"/>
      <c r="AF27" s="275"/>
      <c r="AG27" s="239"/>
      <c r="AH27" s="239"/>
      <c r="AI27" s="118"/>
      <c r="AJ27" s="34"/>
      <c r="AK27" s="233">
        <f t="shared" si="26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83" x14ac:dyDescent="0.35">
      <c r="A28" s="233">
        <f t="shared" si="24"/>
        <v>7</v>
      </c>
      <c r="B28" s="326"/>
      <c r="C28" s="275"/>
      <c r="D28" s="275"/>
      <c r="E28" s="275"/>
      <c r="F28" s="635"/>
      <c r="G28" s="275"/>
      <c r="H28" s="275"/>
      <c r="I28" s="635"/>
      <c r="J28" s="635"/>
      <c r="K28" s="635"/>
      <c r="L28" s="639"/>
      <c r="M28" s="275"/>
      <c r="N28" s="275"/>
      <c r="O28" s="275"/>
      <c r="P28" s="275"/>
      <c r="Q28" s="324"/>
      <c r="R28" s="569"/>
      <c r="S28" s="606">
        <f t="shared" si="25"/>
        <v>7</v>
      </c>
      <c r="T28" s="326"/>
      <c r="U28" s="239"/>
      <c r="V28" s="239"/>
      <c r="W28" s="275"/>
      <c r="X28" s="239"/>
      <c r="Y28" s="239"/>
      <c r="Z28" s="275"/>
      <c r="AA28" s="239"/>
      <c r="AB28" s="239"/>
      <c r="AC28" s="275"/>
      <c r="AD28" s="239"/>
      <c r="AE28" s="239"/>
      <c r="AF28" s="275"/>
      <c r="AG28" s="239"/>
      <c r="AH28" s="239"/>
      <c r="AI28" s="324"/>
      <c r="AJ28" s="34"/>
      <c r="AK28" s="233">
        <f t="shared" si="26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83" x14ac:dyDescent="0.35">
      <c r="A29" s="233">
        <f t="shared" si="24"/>
        <v>6</v>
      </c>
      <c r="B29" s="326"/>
      <c r="C29" s="239"/>
      <c r="D29" s="569"/>
      <c r="E29" s="569"/>
      <c r="F29" s="569"/>
      <c r="G29" s="239"/>
      <c r="H29" s="239"/>
      <c r="I29" s="635"/>
      <c r="J29" s="635"/>
      <c r="K29" s="569"/>
      <c r="L29" s="606"/>
      <c r="M29" s="569"/>
      <c r="N29" s="569"/>
      <c r="O29" s="569"/>
      <c r="P29" s="239"/>
      <c r="Q29" s="324"/>
      <c r="R29" s="569"/>
      <c r="S29" s="606">
        <f t="shared" si="25"/>
        <v>6</v>
      </c>
      <c r="T29" s="326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324"/>
      <c r="AJ29" s="34"/>
      <c r="AK29" s="639">
        <f t="shared" si="26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83" x14ac:dyDescent="0.35">
      <c r="A30" s="233">
        <f t="shared" si="24"/>
        <v>5</v>
      </c>
      <c r="B30" s="326"/>
      <c r="C30" s="239"/>
      <c r="D30" s="239"/>
      <c r="E30" s="239"/>
      <c r="F30" s="239"/>
      <c r="G30" s="239"/>
      <c r="H30" s="239"/>
      <c r="I30" s="275"/>
      <c r="J30" s="275"/>
      <c r="K30" s="239"/>
      <c r="L30" s="239"/>
      <c r="M30" s="239"/>
      <c r="N30" s="239"/>
      <c r="O30" s="239"/>
      <c r="P30" s="239"/>
      <c r="Q30" s="324"/>
      <c r="R30" s="569"/>
      <c r="S30" s="606">
        <f t="shared" si="25"/>
        <v>5</v>
      </c>
      <c r="T30" s="326"/>
      <c r="U30" s="239"/>
      <c r="V30" s="239"/>
      <c r="W30" s="275"/>
      <c r="X30" s="239"/>
      <c r="Y30" s="239"/>
      <c r="Z30" s="275"/>
      <c r="AA30" s="239"/>
      <c r="AB30" s="239"/>
      <c r="AC30" s="275"/>
      <c r="AD30" s="239"/>
      <c r="AE30" s="239"/>
      <c r="AF30" s="275"/>
      <c r="AG30" s="239"/>
      <c r="AH30" s="239"/>
      <c r="AI30" s="324"/>
      <c r="AJ30" s="34"/>
      <c r="AK30" s="639">
        <f t="shared" si="26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83" x14ac:dyDescent="0.35">
      <c r="A31" s="233">
        <f t="shared" si="24"/>
        <v>4</v>
      </c>
      <c r="B31" s="326"/>
      <c r="C31" s="239"/>
      <c r="D31" s="239"/>
      <c r="E31" s="239"/>
      <c r="F31" s="239"/>
      <c r="G31" s="239"/>
      <c r="H31" s="239"/>
      <c r="I31" s="275"/>
      <c r="J31" s="275"/>
      <c r="K31" s="239"/>
      <c r="L31" s="239"/>
      <c r="M31" s="239"/>
      <c r="N31" s="239"/>
      <c r="O31" s="239"/>
      <c r="P31" s="239"/>
      <c r="Q31" s="324"/>
      <c r="R31" s="569"/>
      <c r="S31" s="606">
        <f t="shared" si="25"/>
        <v>4</v>
      </c>
      <c r="T31" s="326"/>
      <c r="U31" s="239"/>
      <c r="V31" s="239"/>
      <c r="W31" s="123"/>
      <c r="X31" s="239"/>
      <c r="Y31" s="239"/>
      <c r="Z31" s="275"/>
      <c r="AA31" s="17"/>
      <c r="AB31" s="239"/>
      <c r="AC31" s="275"/>
      <c r="AD31" s="239"/>
      <c r="AE31" s="17"/>
      <c r="AF31" s="275"/>
      <c r="AG31" s="239"/>
      <c r="AH31" s="239"/>
      <c r="AI31" s="118"/>
      <c r="AJ31" s="34"/>
      <c r="AK31" s="233">
        <f t="shared" si="26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83" x14ac:dyDescent="0.35">
      <c r="A32" s="233">
        <f t="shared" si="24"/>
        <v>3</v>
      </c>
      <c r="B32" s="326"/>
      <c r="C32" s="239"/>
      <c r="D32" s="239"/>
      <c r="E32" s="239"/>
      <c r="F32" s="239"/>
      <c r="G32" s="239"/>
      <c r="H32" s="239"/>
      <c r="I32" s="275"/>
      <c r="J32" s="275"/>
      <c r="K32" s="239"/>
      <c r="L32" s="239"/>
      <c r="M32" s="239"/>
      <c r="N32" s="239"/>
      <c r="O32" s="239"/>
      <c r="P32" s="239"/>
      <c r="Q32" s="324"/>
      <c r="R32" s="569"/>
      <c r="S32" s="606">
        <f t="shared" si="25"/>
        <v>3</v>
      </c>
      <c r="T32" s="326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324"/>
      <c r="AJ32" s="34"/>
      <c r="AK32" s="233">
        <f t="shared" si="26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24"/>
        <v>2</v>
      </c>
      <c r="B33" s="326"/>
      <c r="C33" s="239"/>
      <c r="D33" s="239"/>
      <c r="E33" s="239"/>
      <c r="F33" s="239"/>
      <c r="G33" s="239"/>
      <c r="H33" s="239"/>
      <c r="I33" s="275"/>
      <c r="J33" s="275"/>
      <c r="K33" s="239"/>
      <c r="L33" s="239"/>
      <c r="M33" s="239"/>
      <c r="N33" s="239"/>
      <c r="O33" s="239"/>
      <c r="P33" s="239"/>
      <c r="Q33" s="324"/>
      <c r="R33" s="569"/>
      <c r="S33" s="606">
        <f t="shared" si="25"/>
        <v>2</v>
      </c>
      <c r="T33" s="326"/>
      <c r="U33" s="239"/>
      <c r="V33" s="239"/>
      <c r="W33" s="275"/>
      <c r="X33" s="239"/>
      <c r="Y33" s="239"/>
      <c r="Z33" s="275"/>
      <c r="AA33" s="239"/>
      <c r="AB33" s="239"/>
      <c r="AC33" s="275"/>
      <c r="AD33" s="239"/>
      <c r="AE33" s="239"/>
      <c r="AF33" s="275"/>
      <c r="AG33" s="239"/>
      <c r="AH33" s="239"/>
      <c r="AI33" s="324"/>
      <c r="AJ33" s="34"/>
      <c r="AK33" s="639">
        <f t="shared" si="26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719"/>
      <c r="C34" s="569"/>
      <c r="D34" s="239"/>
      <c r="E34" s="239"/>
      <c r="F34" s="239"/>
      <c r="G34" s="569"/>
      <c r="H34" s="569"/>
      <c r="I34" s="635"/>
      <c r="J34" s="635"/>
      <c r="K34" s="569"/>
      <c r="L34" s="569"/>
      <c r="M34" s="239"/>
      <c r="N34" s="239"/>
      <c r="O34" s="239"/>
      <c r="P34" s="569"/>
      <c r="Q34" s="722"/>
      <c r="R34" s="569"/>
      <c r="S34" s="606">
        <f>S35+1</f>
        <v>1</v>
      </c>
      <c r="T34" s="326"/>
      <c r="U34" s="239"/>
      <c r="V34" s="239"/>
      <c r="W34" s="275"/>
      <c r="X34" s="239"/>
      <c r="Y34" s="239"/>
      <c r="Z34" s="275"/>
      <c r="AA34" s="239"/>
      <c r="AB34" s="239"/>
      <c r="AC34" s="275"/>
      <c r="AD34" s="239"/>
      <c r="AE34" s="239"/>
      <c r="AF34" s="275"/>
      <c r="AG34" s="239"/>
      <c r="AH34" s="239"/>
      <c r="AI34" s="324"/>
      <c r="AJ34" s="34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720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721"/>
      <c r="R35" s="569"/>
      <c r="S35" s="606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J35" s="34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569"/>
      <c r="V36" s="569"/>
      <c r="W36" s="569"/>
      <c r="X36" s="569"/>
      <c r="Y36" s="569"/>
      <c r="Z36" s="569"/>
      <c r="AA36" s="569"/>
      <c r="AB36" s="569"/>
      <c r="AC36" s="569"/>
      <c r="AD36" s="569"/>
      <c r="AE36" s="569"/>
      <c r="AF36" s="569"/>
      <c r="AG36" s="569"/>
      <c r="AH36" s="569"/>
      <c r="AI36" s="569"/>
      <c r="AJ36" s="34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CD1" workbookViewId="0">
      <selection activeCell="CF26" sqref="CF26"/>
    </sheetView>
  </sheetViews>
  <sheetFormatPr defaultColWidth="2.6328125" defaultRowHeight="14.5" x14ac:dyDescent="0.35"/>
  <cols>
    <col min="24" max="25" width="2.81640625" style="233" bestFit="1" customWidth="1"/>
  </cols>
  <sheetData>
    <row r="1" spans="1:122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AF1" s="481"/>
      <c r="AG1" s="440">
        <v>0</v>
      </c>
      <c r="AH1" s="440">
        <f t="shared" ref="AH1" si="1">AG1+1</f>
        <v>1</v>
      </c>
      <c r="AI1" s="440">
        <f t="shared" ref="AI1" si="2">AH1+1</f>
        <v>2</v>
      </c>
      <c r="AJ1" s="440">
        <f t="shared" ref="AJ1" si="3">AI1+1</f>
        <v>3</v>
      </c>
      <c r="AK1" s="440">
        <f t="shared" ref="AK1" si="4">AJ1+1</f>
        <v>4</v>
      </c>
      <c r="AL1" s="440">
        <f t="shared" ref="AL1" si="5">AK1+1</f>
        <v>5</v>
      </c>
      <c r="AM1" s="440">
        <f t="shared" ref="AM1" si="6">AL1+1</f>
        <v>6</v>
      </c>
      <c r="AN1" s="440">
        <f t="shared" ref="AN1" si="7">AM1+1</f>
        <v>7</v>
      </c>
      <c r="AO1" s="440">
        <f t="shared" ref="AO1" si="8">AN1+1</f>
        <v>8</v>
      </c>
      <c r="AP1" s="440">
        <f t="shared" ref="AP1" si="9">AO1+1</f>
        <v>9</v>
      </c>
      <c r="AQ1" s="440">
        <f t="shared" ref="AQ1" si="10">AP1+1</f>
        <v>10</v>
      </c>
      <c r="AR1" s="440">
        <f t="shared" ref="AR1" si="11">AQ1+1</f>
        <v>11</v>
      </c>
      <c r="AS1" s="440">
        <f t="shared" ref="AS1" si="12">AR1+1</f>
        <v>12</v>
      </c>
      <c r="AT1" s="440">
        <f t="shared" ref="AT1" si="13">AS1+1</f>
        <v>13</v>
      </c>
      <c r="AU1" s="440">
        <f t="shared" ref="AU1" si="14">AT1+1</f>
        <v>14</v>
      </c>
      <c r="AV1" s="440">
        <f t="shared" ref="AV1" si="15">AU1+1</f>
        <v>15</v>
      </c>
      <c r="AW1" s="17" t="s">
        <v>394</v>
      </c>
      <c r="AX1" s="481"/>
      <c r="AY1" s="440">
        <v>0</v>
      </c>
      <c r="AZ1" s="440">
        <f t="shared" ref="AZ1" si="16">AY1+1</f>
        <v>1</v>
      </c>
      <c r="BA1" s="440">
        <f t="shared" ref="BA1" si="17">AZ1+1</f>
        <v>2</v>
      </c>
      <c r="BB1" s="440">
        <f t="shared" ref="BB1" si="18">BA1+1</f>
        <v>3</v>
      </c>
      <c r="BC1" s="440">
        <f t="shared" ref="BC1" si="19">BB1+1</f>
        <v>4</v>
      </c>
      <c r="BD1" s="440">
        <f t="shared" ref="BD1" si="20">BC1+1</f>
        <v>5</v>
      </c>
      <c r="BE1" s="440">
        <f t="shared" ref="BE1" si="21">BD1+1</f>
        <v>6</v>
      </c>
      <c r="BF1" s="440">
        <f t="shared" ref="BF1" si="22">BE1+1</f>
        <v>7</v>
      </c>
      <c r="BG1" s="440">
        <f t="shared" ref="BG1" si="23">BF1+1</f>
        <v>8</v>
      </c>
      <c r="BH1" s="440">
        <f t="shared" ref="BH1" si="24">BG1+1</f>
        <v>9</v>
      </c>
      <c r="BI1" s="440">
        <f t="shared" ref="BI1" si="25">BH1+1</f>
        <v>10</v>
      </c>
      <c r="BJ1" s="440">
        <f t="shared" ref="BJ1" si="26">BI1+1</f>
        <v>11</v>
      </c>
      <c r="BK1" s="440">
        <f t="shared" ref="BK1" si="27">BJ1+1</f>
        <v>12</v>
      </c>
      <c r="BL1" s="440">
        <f t="shared" ref="BL1" si="28">BK1+1</f>
        <v>13</v>
      </c>
      <c r="BM1" s="440">
        <f t="shared" ref="BM1" si="29">BL1+1</f>
        <v>14</v>
      </c>
      <c r="BN1" s="440">
        <f t="shared" ref="BN1" si="30">BM1+1</f>
        <v>15</v>
      </c>
      <c r="BO1" s="17" t="s">
        <v>394</v>
      </c>
      <c r="BQ1" s="481"/>
      <c r="BR1" s="440">
        <v>0</v>
      </c>
      <c r="BS1" s="440">
        <f t="shared" ref="BS1" si="31">BR1+1</f>
        <v>1</v>
      </c>
      <c r="BT1" s="440">
        <f t="shared" ref="BT1" si="32">BS1+1</f>
        <v>2</v>
      </c>
      <c r="BU1" s="440">
        <f t="shared" ref="BU1" si="33">BT1+1</f>
        <v>3</v>
      </c>
      <c r="BV1" s="440">
        <f t="shared" ref="BV1" si="34">BU1+1</f>
        <v>4</v>
      </c>
      <c r="BW1" s="440">
        <f t="shared" ref="BW1" si="35">BV1+1</f>
        <v>5</v>
      </c>
      <c r="BX1" s="440">
        <f t="shared" ref="BX1" si="36">BW1+1</f>
        <v>6</v>
      </c>
      <c r="BY1" s="440">
        <f t="shared" ref="BY1" si="37">BX1+1</f>
        <v>7</v>
      </c>
      <c r="BZ1" s="440">
        <f t="shared" ref="BZ1" si="38">BY1+1</f>
        <v>8</v>
      </c>
      <c r="CA1" s="440">
        <f t="shared" ref="CA1" si="39">BZ1+1</f>
        <v>9</v>
      </c>
      <c r="CB1" s="440">
        <f t="shared" ref="CB1" si="40">CA1+1</f>
        <v>10</v>
      </c>
      <c r="CC1" s="440">
        <f t="shared" ref="CC1" si="41">CB1+1</f>
        <v>11</v>
      </c>
      <c r="CD1" s="440">
        <f t="shared" ref="CD1" si="42">CC1+1</f>
        <v>12</v>
      </c>
      <c r="CE1" s="440">
        <f t="shared" ref="CE1" si="43">CD1+1</f>
        <v>13</v>
      </c>
      <c r="CF1" s="440">
        <f t="shared" ref="CF1" si="44">CE1+1</f>
        <v>14</v>
      </c>
      <c r="CG1" s="440">
        <f t="shared" ref="CG1" si="45">CF1+1</f>
        <v>15</v>
      </c>
      <c r="CH1" s="17" t="s">
        <v>394</v>
      </c>
      <c r="CI1" s="481"/>
      <c r="CJ1" s="440">
        <v>0</v>
      </c>
      <c r="CK1" s="440">
        <f t="shared" ref="CK1" si="46">CJ1+1</f>
        <v>1</v>
      </c>
      <c r="CL1" s="440">
        <f t="shared" ref="CL1" si="47">CK1+1</f>
        <v>2</v>
      </c>
      <c r="CM1" s="440">
        <f t="shared" ref="CM1" si="48">CL1+1</f>
        <v>3</v>
      </c>
      <c r="CN1" s="440">
        <f t="shared" ref="CN1" si="49">CM1+1</f>
        <v>4</v>
      </c>
      <c r="CO1" s="440">
        <f t="shared" ref="CO1" si="50">CN1+1</f>
        <v>5</v>
      </c>
      <c r="CP1" s="440">
        <f t="shared" ref="CP1" si="51">CO1+1</f>
        <v>6</v>
      </c>
      <c r="CQ1" s="440">
        <f t="shared" ref="CQ1" si="52">CP1+1</f>
        <v>7</v>
      </c>
      <c r="CR1" s="440">
        <f t="shared" ref="CR1" si="53">CQ1+1</f>
        <v>8</v>
      </c>
      <c r="CS1" s="440">
        <f t="shared" ref="CS1" si="54">CR1+1</f>
        <v>9</v>
      </c>
      <c r="CT1" s="440">
        <f t="shared" ref="CT1" si="55">CS1+1</f>
        <v>10</v>
      </c>
      <c r="CU1" s="440">
        <f t="shared" ref="CU1" si="56">CT1+1</f>
        <v>11</v>
      </c>
      <c r="CV1" s="440">
        <f t="shared" ref="CV1" si="57">CU1+1</f>
        <v>12</v>
      </c>
      <c r="CW1" s="440">
        <f t="shared" ref="CW1" si="58">CV1+1</f>
        <v>13</v>
      </c>
      <c r="CX1" s="440">
        <f t="shared" ref="CX1" si="59">CW1+1</f>
        <v>14</v>
      </c>
      <c r="CY1" s="440">
        <f t="shared" ref="CY1" si="60">CX1+1</f>
        <v>15</v>
      </c>
      <c r="CZ1" s="17" t="s">
        <v>394</v>
      </c>
      <c r="DA1" s="481"/>
      <c r="DB1" s="440">
        <v>0</v>
      </c>
      <c r="DC1" s="440">
        <f t="shared" ref="DC1" si="61">DB1+1</f>
        <v>1</v>
      </c>
      <c r="DD1" s="440">
        <f t="shared" ref="DD1" si="62">DC1+1</f>
        <v>2</v>
      </c>
      <c r="DE1" s="440">
        <f t="shared" ref="DE1" si="63">DD1+1</f>
        <v>3</v>
      </c>
      <c r="DF1" s="440">
        <f t="shared" ref="DF1" si="64">DE1+1</f>
        <v>4</v>
      </c>
      <c r="DG1" s="440">
        <f t="shared" ref="DG1" si="65">DF1+1</f>
        <v>5</v>
      </c>
      <c r="DH1" s="440">
        <f t="shared" ref="DH1" si="66">DG1+1</f>
        <v>6</v>
      </c>
      <c r="DI1" s="440">
        <f t="shared" ref="DI1" si="67">DH1+1</f>
        <v>7</v>
      </c>
      <c r="DJ1" s="440">
        <f t="shared" ref="DJ1" si="68">DI1+1</f>
        <v>8</v>
      </c>
      <c r="DK1" s="440">
        <f t="shared" ref="DK1" si="69">DJ1+1</f>
        <v>9</v>
      </c>
      <c r="DL1" s="440">
        <f t="shared" ref="DL1" si="70">DK1+1</f>
        <v>10</v>
      </c>
      <c r="DM1" s="440">
        <f t="shared" ref="DM1" si="71">DL1+1</f>
        <v>11</v>
      </c>
      <c r="DN1" s="440">
        <f t="shared" ref="DN1" si="72">DM1+1</f>
        <v>12</v>
      </c>
      <c r="DO1" s="440">
        <f t="shared" ref="DO1" si="73">DN1+1</f>
        <v>13</v>
      </c>
      <c r="DP1" s="440">
        <f t="shared" ref="DP1" si="74">DO1+1</f>
        <v>14</v>
      </c>
      <c r="DQ1" s="440">
        <f t="shared" ref="DQ1" si="75">DP1+1</f>
        <v>15</v>
      </c>
      <c r="DR1" s="17" t="s">
        <v>394</v>
      </c>
    </row>
    <row r="2" spans="1:122" x14ac:dyDescent="0.35">
      <c r="A2" s="440">
        <v>0</v>
      </c>
      <c r="B2" s="728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726"/>
      <c r="R2" s="17"/>
      <c r="AF2" s="440">
        <v>0</v>
      </c>
      <c r="AG2" s="42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508"/>
      <c r="AU2" s="351"/>
      <c r="AV2" s="262"/>
      <c r="AW2" s="17"/>
      <c r="AX2" s="440">
        <v>0</v>
      </c>
      <c r="AY2" s="732"/>
      <c r="AZ2" s="731"/>
      <c r="BA2" s="731"/>
      <c r="BB2" s="731"/>
      <c r="BC2" s="731"/>
      <c r="BD2" s="731"/>
      <c r="BE2" s="731"/>
      <c r="BF2" s="731"/>
      <c r="BG2" s="731"/>
      <c r="BH2" s="731"/>
      <c r="BI2" s="731"/>
      <c r="BJ2" s="731"/>
      <c r="BK2" s="731"/>
      <c r="BL2" s="731"/>
      <c r="BM2" s="261"/>
      <c r="BN2" s="617"/>
      <c r="BO2" s="17"/>
      <c r="BQ2" s="440">
        <v>0</v>
      </c>
      <c r="BR2" s="423"/>
      <c r="BS2" s="261"/>
      <c r="BT2" s="261"/>
      <c r="BU2" s="261"/>
      <c r="BV2" s="261"/>
      <c r="BW2" s="303"/>
      <c r="BX2" s="261"/>
      <c r="BY2" s="261"/>
      <c r="BZ2" s="261"/>
      <c r="CA2" s="261"/>
      <c r="CB2" s="303"/>
      <c r="CC2" s="261"/>
      <c r="CD2" s="261"/>
      <c r="CE2" s="261"/>
      <c r="CF2" s="261"/>
      <c r="CG2" s="424"/>
      <c r="CH2" s="17"/>
      <c r="CI2" s="440">
        <v>0</v>
      </c>
      <c r="CJ2" s="260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1"/>
      <c r="CX2" s="261"/>
      <c r="CY2" s="262"/>
      <c r="CZ2" s="17"/>
      <c r="DA2" s="440">
        <v>0</v>
      </c>
      <c r="DB2" s="260"/>
      <c r="DC2" s="261"/>
      <c r="DD2" s="261"/>
      <c r="DE2" s="261"/>
      <c r="DF2" s="261"/>
      <c r="DG2" s="261"/>
      <c r="DH2" s="261"/>
      <c r="DI2" s="261"/>
      <c r="DJ2" s="261"/>
      <c r="DK2" s="261"/>
      <c r="DL2" s="261"/>
      <c r="DM2" s="261"/>
      <c r="DN2" s="261"/>
      <c r="DO2" s="261"/>
      <c r="DP2" s="261"/>
      <c r="DQ2" s="262"/>
      <c r="DR2" s="17"/>
    </row>
    <row r="3" spans="1:122" x14ac:dyDescent="0.35">
      <c r="A3" s="440">
        <f>A2-1</f>
        <v>-1</v>
      </c>
      <c r="B3" s="291"/>
      <c r="C3" s="72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727"/>
      <c r="R3" s="17"/>
      <c r="Y3" s="233">
        <v>16</v>
      </c>
      <c r="AF3" s="440">
        <f>AF2+1</f>
        <v>1</v>
      </c>
      <c r="AG3" s="343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75"/>
      <c r="AT3" s="290"/>
      <c r="AU3" s="335"/>
      <c r="AV3" s="264"/>
      <c r="AW3" s="17"/>
      <c r="AX3" s="440">
        <f>AX2+1</f>
        <v>1</v>
      </c>
      <c r="AY3" s="263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75"/>
      <c r="BM3" s="290"/>
      <c r="BN3" s="618"/>
      <c r="BO3" s="17"/>
      <c r="BQ3" s="440">
        <f>BQ2+1</f>
        <v>1</v>
      </c>
      <c r="BR3" s="263"/>
      <c r="BS3" s="239"/>
      <c r="BT3" s="239"/>
      <c r="BU3" s="239"/>
      <c r="BV3" s="328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17"/>
      <c r="CI3" s="440">
        <f>CI2+1</f>
        <v>1</v>
      </c>
      <c r="CJ3" s="263"/>
      <c r="CK3" s="290"/>
      <c r="CL3" s="290"/>
      <c r="CM3" s="290"/>
      <c r="CN3" s="290"/>
      <c r="CO3" s="290"/>
      <c r="CP3" s="290"/>
      <c r="CQ3" s="239"/>
      <c r="CR3" s="239"/>
      <c r="CS3" s="239"/>
      <c r="CT3" s="239"/>
      <c r="CU3" s="239"/>
      <c r="CV3" s="239"/>
      <c r="CW3" s="239"/>
      <c r="CX3" s="239"/>
      <c r="CY3" s="264"/>
      <c r="CZ3" s="17"/>
      <c r="DA3" s="440">
        <f>DA2+1</f>
        <v>1</v>
      </c>
      <c r="DB3" s="263"/>
      <c r="DC3" s="239"/>
      <c r="DD3" s="239"/>
      <c r="DE3" s="239"/>
      <c r="DF3" s="239"/>
      <c r="DG3" s="239"/>
      <c r="DH3" s="239"/>
      <c r="DI3" s="239"/>
      <c r="DJ3" s="239"/>
      <c r="DK3" s="239"/>
      <c r="DL3" s="239"/>
      <c r="DM3" s="239"/>
      <c r="DN3" s="239"/>
      <c r="DO3" s="239"/>
      <c r="DP3" s="239"/>
      <c r="DQ3" s="264"/>
      <c r="DR3" s="17"/>
    </row>
    <row r="4" spans="1:122" x14ac:dyDescent="0.35">
      <c r="A4" s="440">
        <f t="shared" ref="A4:A32" si="76">A3-1</f>
        <v>-2</v>
      </c>
      <c r="B4" s="291"/>
      <c r="C4" s="275"/>
      <c r="D4" s="72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727"/>
      <c r="R4" s="17"/>
      <c r="Y4" s="233">
        <v>14</v>
      </c>
      <c r="Z4" t="s">
        <v>777</v>
      </c>
      <c r="AF4" s="440">
        <f t="shared" ref="AF4:AF17" si="77">AF3+1</f>
        <v>2</v>
      </c>
      <c r="AG4" s="348"/>
      <c r="AH4" s="269"/>
      <c r="AI4" s="290"/>
      <c r="AJ4" s="290"/>
      <c r="AK4" s="290"/>
      <c r="AL4" s="290"/>
      <c r="AM4" s="290"/>
      <c r="AN4" s="290"/>
      <c r="AO4" s="290"/>
      <c r="AP4" s="290"/>
      <c r="AQ4" s="290"/>
      <c r="AR4" s="269"/>
      <c r="AS4" s="335"/>
      <c r="AT4" s="290"/>
      <c r="AU4" s="335"/>
      <c r="AV4" s="264"/>
      <c r="AW4" s="17"/>
      <c r="AX4" s="440">
        <f t="shared" ref="AX4:AX17" si="78">AX3+1</f>
        <v>2</v>
      </c>
      <c r="AY4" s="616"/>
      <c r="AZ4" s="269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69"/>
      <c r="BL4" s="335"/>
      <c r="BM4" s="290"/>
      <c r="BN4" s="618"/>
      <c r="BO4" s="17"/>
      <c r="BQ4" s="440">
        <f t="shared" ref="BQ4:BQ17" si="79">BQ3+1</f>
        <v>2</v>
      </c>
      <c r="BR4" s="263"/>
      <c r="BS4" s="239"/>
      <c r="BT4" s="239"/>
      <c r="BU4" s="239"/>
      <c r="BV4" s="275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17"/>
      <c r="CI4" s="440">
        <f t="shared" ref="CI4:CI17" si="80">CI3+1</f>
        <v>2</v>
      </c>
      <c r="CJ4" s="263"/>
      <c r="CK4" s="239"/>
      <c r="CL4" s="239"/>
      <c r="CM4" s="239"/>
      <c r="CN4" s="239"/>
      <c r="CO4" s="239"/>
      <c r="CP4" s="239"/>
      <c r="CQ4" s="239"/>
      <c r="CR4" s="239"/>
      <c r="CS4" s="290"/>
      <c r="CT4" s="290"/>
      <c r="CU4" s="290"/>
      <c r="CV4" s="290"/>
      <c r="CW4" s="290"/>
      <c r="CX4" s="290"/>
      <c r="CY4" s="264"/>
      <c r="CZ4" s="17"/>
      <c r="DA4" s="440">
        <f t="shared" ref="DA4:DA17" si="81">DA3+1</f>
        <v>2</v>
      </c>
      <c r="DB4" s="263"/>
      <c r="DC4" s="239"/>
      <c r="DD4" s="328"/>
      <c r="DE4" s="328"/>
      <c r="DF4" s="328"/>
      <c r="DG4" s="328"/>
      <c r="DH4" s="328"/>
      <c r="DI4" s="328"/>
      <c r="DJ4" s="328"/>
      <c r="DK4" s="328"/>
      <c r="DL4" s="328"/>
      <c r="DM4" s="328"/>
      <c r="DN4" s="328"/>
      <c r="DO4" s="328"/>
      <c r="DP4" s="239"/>
      <c r="DQ4" s="264"/>
      <c r="DR4" s="17"/>
    </row>
    <row r="5" spans="1:122" x14ac:dyDescent="0.35">
      <c r="A5" s="440">
        <f t="shared" si="76"/>
        <v>-3</v>
      </c>
      <c r="B5" s="291"/>
      <c r="C5" s="275"/>
      <c r="D5" s="275"/>
      <c r="E5" s="730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04"/>
      <c r="R5" s="17"/>
      <c r="AF5" s="440">
        <f t="shared" si="77"/>
        <v>3</v>
      </c>
      <c r="AG5" s="348"/>
      <c r="AH5" s="290"/>
      <c r="AI5" s="75"/>
      <c r="AJ5" s="334"/>
      <c r="AK5" s="335"/>
      <c r="AL5" s="335"/>
      <c r="AM5" s="335"/>
      <c r="AN5" s="334"/>
      <c r="AO5" s="335"/>
      <c r="AP5" s="335"/>
      <c r="AQ5" s="75"/>
      <c r="AR5" s="214"/>
      <c r="AS5" s="335"/>
      <c r="AT5" s="290"/>
      <c r="AU5" s="335"/>
      <c r="AV5" s="26"/>
      <c r="AW5" s="17"/>
      <c r="AX5" s="440">
        <f t="shared" si="78"/>
        <v>3</v>
      </c>
      <c r="AY5" s="616"/>
      <c r="AZ5" s="290"/>
      <c r="BA5" s="75"/>
      <c r="BB5" s="334"/>
      <c r="BC5" s="335"/>
      <c r="BD5" s="335"/>
      <c r="BE5" s="335"/>
      <c r="BF5" s="334"/>
      <c r="BG5" s="334"/>
      <c r="BH5" s="335"/>
      <c r="BI5" s="335"/>
      <c r="BJ5" s="75"/>
      <c r="BK5" s="214"/>
      <c r="BL5" s="335"/>
      <c r="BM5" s="290"/>
      <c r="BN5" s="621"/>
      <c r="BO5" s="17"/>
      <c r="BQ5" s="440">
        <f t="shared" si="79"/>
        <v>3</v>
      </c>
      <c r="BR5" s="263"/>
      <c r="BS5" s="239"/>
      <c r="BT5" s="239"/>
      <c r="BU5" s="17"/>
      <c r="BV5" s="234"/>
      <c r="BW5" s="239"/>
      <c r="BX5" s="239"/>
      <c r="BY5" s="17"/>
      <c r="BZ5" s="17"/>
      <c r="CA5" s="239"/>
      <c r="CB5" s="239"/>
      <c r="CC5" s="239"/>
      <c r="CD5" s="17"/>
      <c r="CE5" s="239"/>
      <c r="CF5" s="239"/>
      <c r="CG5" s="26"/>
      <c r="CH5" s="17"/>
      <c r="CI5" s="440">
        <f t="shared" si="80"/>
        <v>3</v>
      </c>
      <c r="CJ5" s="263"/>
      <c r="CK5" s="290"/>
      <c r="CL5" s="290"/>
      <c r="CM5" s="214"/>
      <c r="CN5" s="290"/>
      <c r="CO5" s="290"/>
      <c r="CP5" s="290"/>
      <c r="CQ5" s="17"/>
      <c r="CR5" s="17"/>
      <c r="CS5" s="239"/>
      <c r="CT5" s="239"/>
      <c r="CU5" s="239"/>
      <c r="CV5" s="17"/>
      <c r="CW5" s="239"/>
      <c r="CX5" s="239"/>
      <c r="CY5" s="26"/>
      <c r="CZ5" s="17"/>
      <c r="DA5" s="440">
        <f t="shared" si="81"/>
        <v>3</v>
      </c>
      <c r="DB5" s="263"/>
      <c r="DC5" s="239"/>
      <c r="DD5" s="328"/>
      <c r="DE5" s="116"/>
      <c r="DF5" s="234"/>
      <c r="DG5" s="234"/>
      <c r="DH5" s="234"/>
      <c r="DI5" s="221"/>
      <c r="DJ5" s="221"/>
      <c r="DK5" s="234"/>
      <c r="DL5" s="234"/>
      <c r="DM5" s="234"/>
      <c r="DN5" s="116"/>
      <c r="DO5" s="328"/>
      <c r="DP5" s="239"/>
      <c r="DQ5" s="26"/>
      <c r="DR5" s="17"/>
    </row>
    <row r="6" spans="1:122" x14ac:dyDescent="0.35">
      <c r="A6" s="440">
        <f t="shared" si="76"/>
        <v>-4</v>
      </c>
      <c r="B6" s="291"/>
      <c r="C6" s="275"/>
      <c r="D6" s="275"/>
      <c r="E6" s="275"/>
      <c r="F6" s="72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727"/>
      <c r="R6" s="17"/>
      <c r="Y6" s="233">
        <f>($Y$3-$Y$4) /2</f>
        <v>1</v>
      </c>
      <c r="Z6" t="s">
        <v>362</v>
      </c>
      <c r="AF6" s="440">
        <f t="shared" si="77"/>
        <v>4</v>
      </c>
      <c r="AG6" s="348"/>
      <c r="AH6" s="290"/>
      <c r="AI6" s="335"/>
      <c r="AJ6" s="269"/>
      <c r="AK6" s="290"/>
      <c r="AL6" s="290"/>
      <c r="AM6" s="290"/>
      <c r="AN6" s="290"/>
      <c r="AO6" s="290"/>
      <c r="AP6" s="269"/>
      <c r="AQ6" s="335"/>
      <c r="AR6" s="290"/>
      <c r="AS6" s="335"/>
      <c r="AT6" s="290"/>
      <c r="AU6" s="335"/>
      <c r="AV6" s="264"/>
      <c r="AW6" s="17"/>
      <c r="AX6" s="440">
        <f t="shared" si="78"/>
        <v>4</v>
      </c>
      <c r="AY6" s="616"/>
      <c r="AZ6" s="290"/>
      <c r="BA6" s="335"/>
      <c r="BB6" s="269"/>
      <c r="BC6" s="290"/>
      <c r="BD6" s="290"/>
      <c r="BE6" s="290"/>
      <c r="BF6" s="290"/>
      <c r="BG6" s="290"/>
      <c r="BH6" s="290"/>
      <c r="BI6" s="269"/>
      <c r="BJ6" s="335"/>
      <c r="BK6" s="290"/>
      <c r="BL6" s="335"/>
      <c r="BM6" s="290"/>
      <c r="BN6" s="618"/>
      <c r="BO6" s="17"/>
      <c r="BQ6" s="440">
        <f t="shared" si="79"/>
        <v>4</v>
      </c>
      <c r="BR6" s="263"/>
      <c r="BS6" s="239"/>
      <c r="BT6" s="239"/>
      <c r="BU6" s="239"/>
      <c r="BV6" s="285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64"/>
      <c r="CH6" s="17"/>
      <c r="CI6" s="440">
        <f t="shared" si="80"/>
        <v>4</v>
      </c>
      <c r="CJ6" s="263"/>
      <c r="CK6" s="239"/>
      <c r="CL6" s="239"/>
      <c r="CM6" s="239"/>
      <c r="CN6" s="239"/>
      <c r="CO6" s="239"/>
      <c r="CP6" s="239"/>
      <c r="CQ6" s="239"/>
      <c r="CR6" s="239"/>
      <c r="CS6" s="290"/>
      <c r="CT6" s="290"/>
      <c r="CU6" s="290"/>
      <c r="CV6" s="290"/>
      <c r="CW6" s="290"/>
      <c r="CX6" s="290"/>
      <c r="CY6" s="264"/>
      <c r="CZ6" s="17"/>
      <c r="DA6" s="440">
        <f t="shared" si="81"/>
        <v>4</v>
      </c>
      <c r="DB6" s="263"/>
      <c r="DC6" s="239"/>
      <c r="DD6" s="328"/>
      <c r="DE6" s="234"/>
      <c r="DF6" s="234"/>
      <c r="DG6" s="234"/>
      <c r="DH6" s="234"/>
      <c r="DI6" s="328"/>
      <c r="DJ6" s="328"/>
      <c r="DK6" s="234"/>
      <c r="DL6" s="234"/>
      <c r="DM6" s="234"/>
      <c r="DN6" s="234"/>
      <c r="DO6" s="328"/>
      <c r="DP6" s="239"/>
      <c r="DQ6" s="264"/>
      <c r="DR6" s="17"/>
    </row>
    <row r="7" spans="1:122" x14ac:dyDescent="0.35">
      <c r="A7" s="440">
        <f t="shared" si="76"/>
        <v>-5</v>
      </c>
      <c r="B7" s="291"/>
      <c r="C7" s="275"/>
      <c r="D7" s="275"/>
      <c r="E7" s="275"/>
      <c r="F7" s="275"/>
      <c r="G7" s="729"/>
      <c r="H7" s="239"/>
      <c r="I7" s="239"/>
      <c r="J7" s="239"/>
      <c r="K7" s="239"/>
      <c r="L7" s="239"/>
      <c r="M7" s="239"/>
      <c r="N7" s="239"/>
      <c r="O7" s="239"/>
      <c r="P7" s="239"/>
      <c r="Q7" s="727"/>
      <c r="R7" s="17"/>
      <c r="Y7" s="233">
        <f>($Y$3-$Y$4) /2</f>
        <v>1</v>
      </c>
      <c r="Z7" t="s">
        <v>364</v>
      </c>
      <c r="AF7" s="440">
        <f t="shared" si="77"/>
        <v>5</v>
      </c>
      <c r="AG7" s="348"/>
      <c r="AH7" s="290"/>
      <c r="AI7" s="335"/>
      <c r="AJ7" s="290"/>
      <c r="AK7" s="75"/>
      <c r="AL7" s="335"/>
      <c r="AM7" s="335"/>
      <c r="AN7" s="335"/>
      <c r="AO7" s="75"/>
      <c r="AP7" s="290"/>
      <c r="AQ7" s="335"/>
      <c r="AR7" s="290"/>
      <c r="AS7" s="335"/>
      <c r="AT7" s="290"/>
      <c r="AU7" s="335"/>
      <c r="AV7" s="264"/>
      <c r="AW7" s="17"/>
      <c r="AX7" s="440">
        <f t="shared" si="78"/>
        <v>5</v>
      </c>
      <c r="AY7" s="616"/>
      <c r="AZ7" s="290"/>
      <c r="BA7" s="335"/>
      <c r="BB7" s="290"/>
      <c r="BC7" s="75"/>
      <c r="BD7" s="335"/>
      <c r="BE7" s="335"/>
      <c r="BF7" s="335"/>
      <c r="BG7" s="335"/>
      <c r="BH7" s="75"/>
      <c r="BI7" s="290"/>
      <c r="BJ7" s="335"/>
      <c r="BK7" s="290"/>
      <c r="BL7" s="335"/>
      <c r="BM7" s="290"/>
      <c r="BN7" s="618"/>
      <c r="BO7" s="17"/>
      <c r="BQ7" s="440">
        <f t="shared" si="79"/>
        <v>5</v>
      </c>
      <c r="BR7" s="327"/>
      <c r="BS7" s="239"/>
      <c r="BT7" s="239"/>
      <c r="BU7" s="239"/>
      <c r="BV7" s="239"/>
      <c r="BW7" s="290"/>
      <c r="BX7" s="239"/>
      <c r="BY7" s="239"/>
      <c r="BZ7" s="239"/>
      <c r="CA7" s="239"/>
      <c r="CB7" s="290"/>
      <c r="CC7" s="239"/>
      <c r="CD7" s="239"/>
      <c r="CE7" s="239"/>
      <c r="CF7" s="239"/>
      <c r="CG7" s="298"/>
      <c r="CH7" s="17"/>
      <c r="CI7" s="440">
        <f t="shared" si="80"/>
        <v>5</v>
      </c>
      <c r="CJ7" s="263"/>
      <c r="CK7" s="290"/>
      <c r="CL7" s="290"/>
      <c r="CM7" s="290"/>
      <c r="CN7" s="290"/>
      <c r="CO7" s="290"/>
      <c r="CP7" s="290"/>
      <c r="CQ7" s="239"/>
      <c r="CR7" s="239"/>
      <c r="CS7" s="239"/>
      <c r="CT7" s="239"/>
      <c r="CU7" s="239"/>
      <c r="CV7" s="239"/>
      <c r="CW7" s="239"/>
      <c r="CX7" s="239"/>
      <c r="CY7" s="264"/>
      <c r="CZ7" s="17"/>
      <c r="DA7" s="440">
        <f t="shared" si="81"/>
        <v>5</v>
      </c>
      <c r="DB7" s="263"/>
      <c r="DC7" s="239"/>
      <c r="DD7" s="328"/>
      <c r="DE7" s="234"/>
      <c r="DF7" s="234"/>
      <c r="DG7" s="234"/>
      <c r="DH7" s="234"/>
      <c r="DI7" s="328"/>
      <c r="DJ7" s="328"/>
      <c r="DK7" s="234"/>
      <c r="DL7" s="234"/>
      <c r="DM7" s="234"/>
      <c r="DN7" s="234"/>
      <c r="DO7" s="328"/>
      <c r="DP7" s="239"/>
      <c r="DQ7" s="264"/>
      <c r="DR7" s="17"/>
    </row>
    <row r="8" spans="1:122" x14ac:dyDescent="0.35">
      <c r="A8" s="440">
        <f t="shared" si="76"/>
        <v>-6</v>
      </c>
      <c r="B8" s="291"/>
      <c r="C8" s="275"/>
      <c r="D8" s="275"/>
      <c r="E8" s="275"/>
      <c r="F8" s="275"/>
      <c r="G8" s="275"/>
      <c r="H8" s="729"/>
      <c r="I8" s="239"/>
      <c r="J8" s="239"/>
      <c r="K8" s="239"/>
      <c r="L8" s="239"/>
      <c r="M8" s="239"/>
      <c r="N8" s="239"/>
      <c r="O8" s="239"/>
      <c r="P8" s="239"/>
      <c r="Q8" s="727"/>
      <c r="R8" s="17"/>
      <c r="Y8" s="233">
        <f>Y6+$Y$4</f>
        <v>15</v>
      </c>
      <c r="Z8" t="s">
        <v>361</v>
      </c>
      <c r="AF8" s="440">
        <f t="shared" si="77"/>
        <v>6</v>
      </c>
      <c r="AG8" s="348"/>
      <c r="AH8" s="290"/>
      <c r="AI8" s="335"/>
      <c r="AJ8" s="290"/>
      <c r="AK8" s="335"/>
      <c r="AL8" s="269"/>
      <c r="AM8" s="290"/>
      <c r="AN8" s="239"/>
      <c r="AO8" s="335"/>
      <c r="AP8" s="290"/>
      <c r="AQ8" s="335"/>
      <c r="AR8" s="290"/>
      <c r="AS8" s="335"/>
      <c r="AT8" s="290"/>
      <c r="AU8" s="335"/>
      <c r="AV8" s="264"/>
      <c r="AW8" s="17"/>
      <c r="AX8" s="440">
        <f t="shared" si="78"/>
        <v>6</v>
      </c>
      <c r="AY8" s="616"/>
      <c r="AZ8" s="290"/>
      <c r="BA8" s="335"/>
      <c r="BB8" s="290"/>
      <c r="BC8" s="335"/>
      <c r="BD8" s="269"/>
      <c r="BE8" s="290"/>
      <c r="BF8" s="239"/>
      <c r="BG8" s="239"/>
      <c r="BH8" s="335"/>
      <c r="BI8" s="290"/>
      <c r="BJ8" s="335"/>
      <c r="BK8" s="290"/>
      <c r="BL8" s="335"/>
      <c r="BM8" s="290"/>
      <c r="BN8" s="618"/>
      <c r="BO8" s="17"/>
      <c r="BQ8" s="440">
        <f t="shared" si="79"/>
        <v>6</v>
      </c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17"/>
      <c r="CI8" s="440">
        <f t="shared" si="80"/>
        <v>6</v>
      </c>
      <c r="CJ8" s="263"/>
      <c r="CK8" s="239"/>
      <c r="CL8" s="239"/>
      <c r="CM8" s="239"/>
      <c r="CN8" s="239"/>
      <c r="CO8" s="239"/>
      <c r="CP8" s="239"/>
      <c r="CQ8" s="239"/>
      <c r="CR8" s="239"/>
      <c r="CS8" s="290"/>
      <c r="CT8" s="290"/>
      <c r="CU8" s="290"/>
      <c r="CV8" s="290"/>
      <c r="CW8" s="290"/>
      <c r="CX8" s="290"/>
      <c r="CY8" s="264"/>
      <c r="CZ8" s="17"/>
      <c r="DA8" s="440">
        <f t="shared" si="81"/>
        <v>6</v>
      </c>
      <c r="DB8" s="263"/>
      <c r="DC8" s="239"/>
      <c r="DD8" s="328"/>
      <c r="DE8" s="234"/>
      <c r="DF8" s="234"/>
      <c r="DG8" s="234"/>
      <c r="DH8" s="234"/>
      <c r="DI8" s="328"/>
      <c r="DJ8" s="328"/>
      <c r="DK8" s="234"/>
      <c r="DL8" s="234"/>
      <c r="DM8" s="234"/>
      <c r="DN8" s="234"/>
      <c r="DO8" s="328"/>
      <c r="DP8" s="239"/>
      <c r="DQ8" s="264"/>
      <c r="DR8" s="17"/>
    </row>
    <row r="9" spans="1:122" x14ac:dyDescent="0.35">
      <c r="A9" s="440">
        <f t="shared" si="76"/>
        <v>-7</v>
      </c>
      <c r="B9" s="291"/>
      <c r="C9" s="275"/>
      <c r="D9" s="275"/>
      <c r="E9" s="123"/>
      <c r="F9" s="275"/>
      <c r="G9" s="275"/>
      <c r="H9" s="275"/>
      <c r="I9" s="730"/>
      <c r="J9" s="239"/>
      <c r="K9" s="239"/>
      <c r="L9" s="239"/>
      <c r="M9" s="17"/>
      <c r="N9" s="239"/>
      <c r="O9" s="239"/>
      <c r="P9" s="239"/>
      <c r="Q9" s="204"/>
      <c r="R9" s="17"/>
      <c r="Y9" s="233">
        <f>Y7+$Y$4</f>
        <v>15</v>
      </c>
      <c r="Z9" t="s">
        <v>363</v>
      </c>
      <c r="AF9" s="440">
        <f t="shared" si="77"/>
        <v>7</v>
      </c>
      <c r="AG9" s="348"/>
      <c r="AH9" s="290"/>
      <c r="AI9" s="335"/>
      <c r="AJ9" s="214"/>
      <c r="AK9" s="335"/>
      <c r="AL9" s="290"/>
      <c r="AM9" s="239"/>
      <c r="AN9" s="17"/>
      <c r="AO9" s="239"/>
      <c r="AP9" s="290"/>
      <c r="AQ9" s="335"/>
      <c r="AR9" s="214"/>
      <c r="AS9" s="335"/>
      <c r="AT9" s="290"/>
      <c r="AU9" s="335"/>
      <c r="AV9" s="26"/>
      <c r="AW9" s="17"/>
      <c r="AX9" s="440">
        <f t="shared" si="78"/>
        <v>7</v>
      </c>
      <c r="AY9" s="616"/>
      <c r="AZ9" s="290"/>
      <c r="BA9" s="335"/>
      <c r="BB9" s="214"/>
      <c r="BC9" s="335"/>
      <c r="BD9" s="290"/>
      <c r="BE9" s="239"/>
      <c r="BF9" s="17"/>
      <c r="BG9" s="17"/>
      <c r="BH9" s="239"/>
      <c r="BI9" s="290"/>
      <c r="BJ9" s="335"/>
      <c r="BK9" s="214"/>
      <c r="BL9" s="335"/>
      <c r="BM9" s="290"/>
      <c r="BN9" s="621"/>
      <c r="BO9" s="17"/>
      <c r="BQ9" s="440">
        <f t="shared" si="79"/>
        <v>7</v>
      </c>
      <c r="BR9" s="263"/>
      <c r="BS9" s="239"/>
      <c r="BT9" s="239"/>
      <c r="BU9" s="17"/>
      <c r="BV9" s="239"/>
      <c r="BW9" s="239"/>
      <c r="BX9" s="239"/>
      <c r="BY9" s="17"/>
      <c r="BZ9" s="17"/>
      <c r="CA9" s="239"/>
      <c r="CB9" s="239"/>
      <c r="CC9" s="239"/>
      <c r="CD9" s="17"/>
      <c r="CE9" s="239"/>
      <c r="CF9" s="239"/>
      <c r="CG9" s="26"/>
      <c r="CH9" s="17"/>
      <c r="CI9" s="440">
        <f t="shared" si="80"/>
        <v>7</v>
      </c>
      <c r="CJ9" s="263"/>
      <c r="CK9" s="290"/>
      <c r="CL9" s="290"/>
      <c r="CM9" s="214"/>
      <c r="CN9" s="290"/>
      <c r="CO9" s="290"/>
      <c r="CP9" s="290"/>
      <c r="CQ9" s="17"/>
      <c r="CR9" s="17"/>
      <c r="CS9" s="239"/>
      <c r="CT9" s="239"/>
      <c r="CU9" s="239"/>
      <c r="CV9" s="17"/>
      <c r="CW9" s="239"/>
      <c r="CX9" s="239"/>
      <c r="CY9" s="26"/>
      <c r="CZ9" s="17"/>
      <c r="DA9" s="440">
        <f t="shared" si="81"/>
        <v>7</v>
      </c>
      <c r="DB9" s="263"/>
      <c r="DC9" s="239"/>
      <c r="DD9" s="328"/>
      <c r="DE9" s="221"/>
      <c r="DF9" s="328"/>
      <c r="DG9" s="328"/>
      <c r="DH9" s="328"/>
      <c r="DI9" s="221"/>
      <c r="DJ9" s="221"/>
      <c r="DK9" s="328"/>
      <c r="DL9" s="328"/>
      <c r="DM9" s="328"/>
      <c r="DN9" s="221"/>
      <c r="DO9" s="328"/>
      <c r="DP9" s="239"/>
      <c r="DQ9" s="26"/>
      <c r="DR9" s="17"/>
    </row>
    <row r="10" spans="1:122" x14ac:dyDescent="0.35">
      <c r="A10" s="440">
        <f t="shared" si="76"/>
        <v>-8</v>
      </c>
      <c r="B10" s="291"/>
      <c r="C10" s="275"/>
      <c r="D10" s="275"/>
      <c r="E10" s="275"/>
      <c r="F10" s="275"/>
      <c r="G10" s="275"/>
      <c r="H10" s="275"/>
      <c r="I10" s="275"/>
      <c r="J10" s="729"/>
      <c r="K10" s="239"/>
      <c r="L10" s="239"/>
      <c r="M10" s="239"/>
      <c r="N10" s="239"/>
      <c r="O10" s="239"/>
      <c r="P10" s="239"/>
      <c r="Q10" s="727"/>
      <c r="R10" s="17"/>
      <c r="X10" s="233">
        <v>64</v>
      </c>
      <c r="AF10" s="440">
        <f t="shared" si="77"/>
        <v>8</v>
      </c>
      <c r="AG10" s="348"/>
      <c r="AH10" s="290"/>
      <c r="AI10" s="335"/>
      <c r="AJ10" s="290"/>
      <c r="AK10" s="335"/>
      <c r="AL10" s="290"/>
      <c r="AM10" s="335"/>
      <c r="AN10" s="239"/>
      <c r="AO10" s="290"/>
      <c r="AP10" s="269"/>
      <c r="AQ10" s="335"/>
      <c r="AR10" s="290"/>
      <c r="AS10" s="335"/>
      <c r="AT10" s="290"/>
      <c r="AU10" s="335"/>
      <c r="AV10" s="264"/>
      <c r="AW10" s="17"/>
      <c r="AX10" s="440">
        <f t="shared" si="78"/>
        <v>8</v>
      </c>
      <c r="AY10" s="616"/>
      <c r="AZ10" s="290"/>
      <c r="BA10" s="335"/>
      <c r="BB10" s="214"/>
      <c r="BC10" s="335"/>
      <c r="BD10" s="290"/>
      <c r="BE10" s="239"/>
      <c r="BF10" s="17"/>
      <c r="BG10" s="17"/>
      <c r="BH10" s="239"/>
      <c r="BI10" s="290"/>
      <c r="BJ10" s="335"/>
      <c r="BK10" s="214"/>
      <c r="BL10" s="335"/>
      <c r="BM10" s="290"/>
      <c r="BN10" s="618"/>
      <c r="BO10" s="17"/>
      <c r="BQ10" s="440">
        <f t="shared" si="79"/>
        <v>8</v>
      </c>
      <c r="BR10" s="263"/>
      <c r="BS10" s="239"/>
      <c r="BT10" s="239"/>
      <c r="BU10" s="17"/>
      <c r="BV10" s="239"/>
      <c r="BW10" s="239"/>
      <c r="BX10" s="239"/>
      <c r="BY10" s="17"/>
      <c r="BZ10" s="17"/>
      <c r="CA10" s="239"/>
      <c r="CB10" s="239"/>
      <c r="CC10" s="239"/>
      <c r="CD10" s="17"/>
      <c r="CE10" s="239"/>
      <c r="CF10" s="239"/>
      <c r="CG10" s="264"/>
      <c r="CH10" s="17"/>
      <c r="CI10" s="440">
        <f t="shared" si="80"/>
        <v>8</v>
      </c>
      <c r="CJ10" s="263"/>
      <c r="CK10" s="239"/>
      <c r="CL10" s="239"/>
      <c r="CM10" s="17"/>
      <c r="CN10" s="239"/>
      <c r="CO10" s="239"/>
      <c r="CP10" s="239"/>
      <c r="CQ10" s="17"/>
      <c r="CR10" s="17"/>
      <c r="CS10" s="290"/>
      <c r="CT10" s="290"/>
      <c r="CU10" s="290"/>
      <c r="CV10" s="214"/>
      <c r="CW10" s="290"/>
      <c r="CX10" s="290"/>
      <c r="CY10" s="264"/>
      <c r="CZ10" s="17"/>
      <c r="DA10" s="440">
        <f t="shared" si="81"/>
        <v>8</v>
      </c>
      <c r="DB10" s="263"/>
      <c r="DC10" s="239"/>
      <c r="DD10" s="328"/>
      <c r="DE10" s="221"/>
      <c r="DF10" s="328"/>
      <c r="DG10" s="328"/>
      <c r="DH10" s="328"/>
      <c r="DI10" s="221"/>
      <c r="DJ10" s="221"/>
      <c r="DK10" s="328"/>
      <c r="DL10" s="328"/>
      <c r="DM10" s="328"/>
      <c r="DN10" s="221"/>
      <c r="DO10" s="328"/>
      <c r="DP10" s="239"/>
      <c r="DQ10" s="264"/>
      <c r="DR10" s="17"/>
    </row>
    <row r="11" spans="1:122" x14ac:dyDescent="0.35">
      <c r="A11" s="440">
        <f t="shared" si="76"/>
        <v>-9</v>
      </c>
      <c r="B11" s="291"/>
      <c r="C11" s="275"/>
      <c r="D11" s="275"/>
      <c r="E11" s="275"/>
      <c r="F11" s="275"/>
      <c r="G11" s="275"/>
      <c r="H11" s="275"/>
      <c r="I11" s="275"/>
      <c r="J11" s="275"/>
      <c r="K11" s="729"/>
      <c r="L11" s="239"/>
      <c r="M11" s="239"/>
      <c r="N11" s="239"/>
      <c r="O11" s="239"/>
      <c r="P11" s="239"/>
      <c r="Q11" s="727"/>
      <c r="R11" s="17"/>
      <c r="X11" s="233">
        <f>IF(Y11&gt;0,X10-Y11,"n/a")</f>
        <v>50</v>
      </c>
      <c r="Y11" s="233">
        <f>$Y$4-(Z11-1)</f>
        <v>14</v>
      </c>
      <c r="Z11">
        <v>1</v>
      </c>
      <c r="AF11" s="440">
        <f t="shared" si="77"/>
        <v>9</v>
      </c>
      <c r="AG11" s="348"/>
      <c r="AH11" s="290"/>
      <c r="AI11" s="335"/>
      <c r="AJ11" s="290"/>
      <c r="AK11" s="335"/>
      <c r="AL11" s="290"/>
      <c r="AM11" s="75"/>
      <c r="AN11" s="335"/>
      <c r="AO11" s="335"/>
      <c r="AP11" s="335"/>
      <c r="AQ11" s="75"/>
      <c r="AR11" s="290"/>
      <c r="AS11" s="335"/>
      <c r="AT11" s="290"/>
      <c r="AU11" s="335"/>
      <c r="AV11" s="264"/>
      <c r="AW11" s="17"/>
      <c r="AX11" s="440">
        <f t="shared" si="78"/>
        <v>9</v>
      </c>
      <c r="AY11" s="616"/>
      <c r="AZ11" s="290"/>
      <c r="BA11" s="335"/>
      <c r="BB11" s="290"/>
      <c r="BC11" s="335"/>
      <c r="BD11" s="290"/>
      <c r="BE11" s="335"/>
      <c r="BF11" s="239"/>
      <c r="BG11" s="239"/>
      <c r="BH11" s="290"/>
      <c r="BI11" s="269"/>
      <c r="BJ11" s="335"/>
      <c r="BK11" s="290"/>
      <c r="BL11" s="335"/>
      <c r="BM11" s="290"/>
      <c r="BN11" s="618"/>
      <c r="BO11" s="17"/>
      <c r="BQ11" s="440">
        <f t="shared" si="79"/>
        <v>9</v>
      </c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17"/>
      <c r="CI11" s="440">
        <f t="shared" si="80"/>
        <v>9</v>
      </c>
      <c r="CJ11" s="263"/>
      <c r="CK11" s="290"/>
      <c r="CL11" s="290"/>
      <c r="CM11" s="290"/>
      <c r="CN11" s="290"/>
      <c r="CO11" s="290"/>
      <c r="CP11" s="290"/>
      <c r="CQ11" s="239"/>
      <c r="CR11" s="239"/>
      <c r="CS11" s="239"/>
      <c r="CT11" s="239"/>
      <c r="CU11" s="239"/>
      <c r="CV11" s="239"/>
      <c r="CW11" s="239"/>
      <c r="CX11" s="239"/>
      <c r="CY11" s="264"/>
      <c r="CZ11" s="17"/>
      <c r="DA11" s="440">
        <f t="shared" si="81"/>
        <v>9</v>
      </c>
      <c r="DB11" s="263"/>
      <c r="DC11" s="239"/>
      <c r="DD11" s="328"/>
      <c r="DE11" s="234"/>
      <c r="DF11" s="234"/>
      <c r="DG11" s="234"/>
      <c r="DH11" s="234"/>
      <c r="DI11" s="328"/>
      <c r="DJ11" s="328"/>
      <c r="DK11" s="234"/>
      <c r="DL11" s="234"/>
      <c r="DM11" s="234"/>
      <c r="DN11" s="234"/>
      <c r="DO11" s="328"/>
      <c r="DP11" s="239"/>
      <c r="DQ11" s="264"/>
      <c r="DR11" s="17"/>
    </row>
    <row r="12" spans="1:122" x14ac:dyDescent="0.35">
      <c r="A12" s="440">
        <f t="shared" si="76"/>
        <v>-10</v>
      </c>
      <c r="B12" s="291"/>
      <c r="C12" s="275"/>
      <c r="D12" s="275"/>
      <c r="E12" s="275"/>
      <c r="F12" s="275"/>
      <c r="G12" s="275"/>
      <c r="H12" s="275"/>
      <c r="I12" s="275"/>
      <c r="J12" s="275"/>
      <c r="K12" s="275"/>
      <c r="L12" s="729"/>
      <c r="M12" s="239"/>
      <c r="N12" s="239"/>
      <c r="O12" s="239"/>
      <c r="P12" s="239"/>
      <c r="Q12" s="727"/>
      <c r="R12" s="17"/>
      <c r="X12" s="233">
        <f t="shared" ref="X12:X20" si="82">IF(Y12&gt;0,X11-Y12,"n/a")</f>
        <v>38</v>
      </c>
      <c r="Y12" s="233">
        <f t="shared" ref="Y12:Y20" si="83">Y11-2</f>
        <v>12</v>
      </c>
      <c r="Z12">
        <f>Z11+1</f>
        <v>2</v>
      </c>
      <c r="AF12" s="440">
        <f t="shared" si="77"/>
        <v>10</v>
      </c>
      <c r="AG12" s="348"/>
      <c r="AH12" s="290"/>
      <c r="AI12" s="335"/>
      <c r="AJ12" s="290"/>
      <c r="AK12" s="335"/>
      <c r="AL12" s="269"/>
      <c r="AM12" s="290"/>
      <c r="AN12" s="290"/>
      <c r="AO12" s="290"/>
      <c r="AP12" s="290"/>
      <c r="AQ12" s="290"/>
      <c r="AR12" s="269"/>
      <c r="AS12" s="335"/>
      <c r="AT12" s="290"/>
      <c r="AU12" s="335"/>
      <c r="AV12" s="264"/>
      <c r="AW12" s="17"/>
      <c r="AX12" s="440">
        <f t="shared" si="78"/>
        <v>10</v>
      </c>
      <c r="AY12" s="616"/>
      <c r="AZ12" s="290"/>
      <c r="BA12" s="335"/>
      <c r="BB12" s="290"/>
      <c r="BC12" s="335"/>
      <c r="BD12" s="290"/>
      <c r="BE12" s="75"/>
      <c r="BF12" s="335"/>
      <c r="BG12" s="335"/>
      <c r="BH12" s="335"/>
      <c r="BI12" s="335"/>
      <c r="BJ12" s="75"/>
      <c r="BK12" s="290"/>
      <c r="BL12" s="335"/>
      <c r="BM12" s="290"/>
      <c r="BN12" s="618"/>
      <c r="BO12" s="17"/>
      <c r="BQ12" s="440">
        <f t="shared" si="79"/>
        <v>10</v>
      </c>
      <c r="BR12" s="327"/>
      <c r="BS12" s="239"/>
      <c r="BT12" s="239"/>
      <c r="BU12" s="239"/>
      <c r="BV12" s="239"/>
      <c r="BW12" s="290"/>
      <c r="BX12" s="239"/>
      <c r="BY12" s="239"/>
      <c r="BZ12" s="239"/>
      <c r="CA12" s="239"/>
      <c r="CB12" s="290"/>
      <c r="CC12" s="239"/>
      <c r="CD12" s="239"/>
      <c r="CE12" s="239"/>
      <c r="CF12" s="239"/>
      <c r="CG12" s="298"/>
      <c r="CH12" s="17"/>
      <c r="CI12" s="440">
        <f t="shared" si="80"/>
        <v>10</v>
      </c>
      <c r="CJ12" s="263"/>
      <c r="CK12" s="239"/>
      <c r="CL12" s="239"/>
      <c r="CM12" s="239"/>
      <c r="CN12" s="239"/>
      <c r="CO12" s="239"/>
      <c r="CP12" s="239"/>
      <c r="CQ12" s="239"/>
      <c r="CR12" s="239"/>
      <c r="CS12" s="290"/>
      <c r="CT12" s="290"/>
      <c r="CU12" s="290"/>
      <c r="CV12" s="290"/>
      <c r="CW12" s="290"/>
      <c r="CX12" s="290"/>
      <c r="CY12" s="264"/>
      <c r="CZ12" s="17"/>
      <c r="DA12" s="440">
        <f t="shared" si="81"/>
        <v>10</v>
      </c>
      <c r="DB12" s="263"/>
      <c r="DC12" s="239"/>
      <c r="DD12" s="328"/>
      <c r="DE12" s="234"/>
      <c r="DF12" s="234"/>
      <c r="DG12" s="234"/>
      <c r="DH12" s="234"/>
      <c r="DI12" s="328"/>
      <c r="DJ12" s="328"/>
      <c r="DK12" s="234"/>
      <c r="DL12" s="234"/>
      <c r="DM12" s="234"/>
      <c r="DN12" s="234"/>
      <c r="DO12" s="328"/>
      <c r="DP12" s="239"/>
      <c r="DQ12" s="264"/>
      <c r="DR12" s="17"/>
    </row>
    <row r="13" spans="1:122" x14ac:dyDescent="0.35">
      <c r="A13" s="440">
        <f t="shared" si="76"/>
        <v>-11</v>
      </c>
      <c r="B13" s="291"/>
      <c r="C13" s="275"/>
      <c r="D13" s="275"/>
      <c r="E13" s="123"/>
      <c r="F13" s="275"/>
      <c r="G13" s="275"/>
      <c r="H13" s="275"/>
      <c r="I13" s="123"/>
      <c r="J13" s="275"/>
      <c r="K13" s="275"/>
      <c r="L13" s="275"/>
      <c r="M13" s="730"/>
      <c r="N13" s="239"/>
      <c r="O13" s="239"/>
      <c r="P13" s="239"/>
      <c r="Q13" s="204"/>
      <c r="R13" s="17"/>
      <c r="X13" s="233">
        <f t="shared" si="82"/>
        <v>28</v>
      </c>
      <c r="Y13" s="233">
        <f t="shared" si="83"/>
        <v>10</v>
      </c>
      <c r="Z13">
        <f t="shared" ref="Z13:Z20" si="84">Z12+1</f>
        <v>3</v>
      </c>
      <c r="AF13" s="440">
        <f t="shared" si="77"/>
        <v>11</v>
      </c>
      <c r="AG13" s="348"/>
      <c r="AH13" s="290"/>
      <c r="AI13" s="335"/>
      <c r="AJ13" s="214"/>
      <c r="AK13" s="75"/>
      <c r="AL13" s="335"/>
      <c r="AM13" s="335"/>
      <c r="AN13" s="334"/>
      <c r="AO13" s="335"/>
      <c r="AP13" s="335"/>
      <c r="AQ13" s="335"/>
      <c r="AR13" s="334"/>
      <c r="AS13" s="75"/>
      <c r="AT13" s="290"/>
      <c r="AU13" s="335"/>
      <c r="AV13" s="26"/>
      <c r="AW13" s="17"/>
      <c r="AX13" s="440">
        <f t="shared" si="78"/>
        <v>11</v>
      </c>
      <c r="AY13" s="616"/>
      <c r="AZ13" s="290"/>
      <c r="BA13" s="335"/>
      <c r="BB13" s="290"/>
      <c r="BC13" s="335"/>
      <c r="BD13" s="269"/>
      <c r="BE13" s="290"/>
      <c r="BF13" s="290"/>
      <c r="BG13" s="290"/>
      <c r="BH13" s="290"/>
      <c r="BI13" s="290"/>
      <c r="BJ13" s="290"/>
      <c r="BK13" s="269"/>
      <c r="BL13" s="335"/>
      <c r="BM13" s="290"/>
      <c r="BN13" s="621"/>
      <c r="BO13" s="17"/>
      <c r="BQ13" s="440">
        <f t="shared" si="79"/>
        <v>11</v>
      </c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"/>
      <c r="CH13" s="17"/>
      <c r="CI13" s="440">
        <f t="shared" si="80"/>
        <v>11</v>
      </c>
      <c r="CJ13" s="263"/>
      <c r="CK13" s="290"/>
      <c r="CL13" s="290"/>
      <c r="CM13" s="290"/>
      <c r="CN13" s="290"/>
      <c r="CO13" s="290"/>
      <c r="CP13" s="290"/>
      <c r="CQ13" s="239"/>
      <c r="CR13" s="239"/>
      <c r="CS13" s="239"/>
      <c r="CT13" s="239"/>
      <c r="CU13" s="239"/>
      <c r="CV13" s="239"/>
      <c r="CW13" s="239"/>
      <c r="CX13" s="239"/>
      <c r="CY13" s="26"/>
      <c r="CZ13" s="17"/>
      <c r="DA13" s="440">
        <f t="shared" si="81"/>
        <v>11</v>
      </c>
      <c r="DB13" s="263"/>
      <c r="DC13" s="239"/>
      <c r="DD13" s="328"/>
      <c r="DE13" s="234"/>
      <c r="DF13" s="234"/>
      <c r="DG13" s="234"/>
      <c r="DH13" s="234"/>
      <c r="DI13" s="328"/>
      <c r="DJ13" s="328"/>
      <c r="DK13" s="234"/>
      <c r="DL13" s="234"/>
      <c r="DM13" s="234"/>
      <c r="DN13" s="234"/>
      <c r="DO13" s="328"/>
      <c r="DP13" s="239"/>
      <c r="DQ13" s="26"/>
      <c r="DR13" s="17"/>
    </row>
    <row r="14" spans="1:122" x14ac:dyDescent="0.35">
      <c r="A14" s="440">
        <f t="shared" si="76"/>
        <v>-12</v>
      </c>
      <c r="B14" s="291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729"/>
      <c r="O14" s="239"/>
      <c r="P14" s="239"/>
      <c r="Q14" s="727"/>
      <c r="R14" s="17"/>
      <c r="X14" s="233">
        <f t="shared" si="82"/>
        <v>20</v>
      </c>
      <c r="Y14" s="233">
        <f t="shared" si="83"/>
        <v>8</v>
      </c>
      <c r="Z14">
        <f t="shared" si="84"/>
        <v>4</v>
      </c>
      <c r="AF14" s="440">
        <f t="shared" si="77"/>
        <v>12</v>
      </c>
      <c r="AG14" s="348"/>
      <c r="AH14" s="290"/>
      <c r="AI14" s="335"/>
      <c r="AJ14" s="269"/>
      <c r="AK14" s="290"/>
      <c r="AL14" s="290"/>
      <c r="AM14" s="290"/>
      <c r="AN14" s="290"/>
      <c r="AO14" s="290"/>
      <c r="AP14" s="290"/>
      <c r="AQ14" s="290"/>
      <c r="AR14" s="290"/>
      <c r="AS14" s="290"/>
      <c r="AT14" s="269"/>
      <c r="AU14" s="335"/>
      <c r="AV14" s="264"/>
      <c r="AW14" s="17"/>
      <c r="AX14" s="440">
        <f t="shared" si="78"/>
        <v>12</v>
      </c>
      <c r="AY14" s="616"/>
      <c r="AZ14" s="290"/>
      <c r="BA14" s="335"/>
      <c r="BB14" s="214"/>
      <c r="BC14" s="75"/>
      <c r="BD14" s="335"/>
      <c r="BE14" s="335"/>
      <c r="BF14" s="334"/>
      <c r="BG14" s="334"/>
      <c r="BH14" s="335"/>
      <c r="BI14" s="335"/>
      <c r="BJ14" s="335"/>
      <c r="BK14" s="334"/>
      <c r="BL14" s="75"/>
      <c r="BM14" s="290"/>
      <c r="BN14" s="618"/>
      <c r="BO14" s="17"/>
      <c r="BQ14" s="440">
        <f t="shared" si="79"/>
        <v>12</v>
      </c>
      <c r="BR14" s="263"/>
      <c r="BS14" s="239"/>
      <c r="BT14" s="239"/>
      <c r="BU14" s="17"/>
      <c r="BV14" s="239"/>
      <c r="BW14" s="239"/>
      <c r="BX14" s="239"/>
      <c r="BY14" s="17"/>
      <c r="BZ14" s="17"/>
      <c r="CA14" s="239"/>
      <c r="CB14" s="239"/>
      <c r="CC14" s="239"/>
      <c r="CD14" s="17"/>
      <c r="CE14" s="239"/>
      <c r="CF14" s="239"/>
      <c r="CG14" s="264"/>
      <c r="CH14" s="17"/>
      <c r="CI14" s="440">
        <f t="shared" si="80"/>
        <v>12</v>
      </c>
      <c r="CJ14" s="263"/>
      <c r="CK14" s="239"/>
      <c r="CL14" s="239"/>
      <c r="CM14" s="17"/>
      <c r="CN14" s="239"/>
      <c r="CO14" s="239"/>
      <c r="CP14" s="239"/>
      <c r="CQ14" s="17"/>
      <c r="CR14" s="17"/>
      <c r="CS14" s="290"/>
      <c r="CT14" s="290"/>
      <c r="CU14" s="290"/>
      <c r="CV14" s="214"/>
      <c r="CW14" s="290"/>
      <c r="CX14" s="290"/>
      <c r="CY14" s="264"/>
      <c r="CZ14" s="17"/>
      <c r="DA14" s="440">
        <f t="shared" si="81"/>
        <v>12</v>
      </c>
      <c r="DB14" s="263"/>
      <c r="DC14" s="239"/>
      <c r="DD14" s="328"/>
      <c r="DE14" s="116"/>
      <c r="DF14" s="234"/>
      <c r="DG14" s="234"/>
      <c r="DH14" s="234"/>
      <c r="DI14" s="221"/>
      <c r="DJ14" s="221"/>
      <c r="DK14" s="234"/>
      <c r="DL14" s="234"/>
      <c r="DM14" s="234"/>
      <c r="DN14" s="116"/>
      <c r="DO14" s="328"/>
      <c r="DP14" s="239"/>
      <c r="DQ14" s="264"/>
      <c r="DR14" s="17"/>
    </row>
    <row r="15" spans="1:122" x14ac:dyDescent="0.35">
      <c r="A15" s="440">
        <f t="shared" si="76"/>
        <v>-13</v>
      </c>
      <c r="B15" s="291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729"/>
      <c r="P15" s="239"/>
      <c r="Q15" s="727"/>
      <c r="R15" s="17"/>
      <c r="X15" s="233">
        <f t="shared" si="82"/>
        <v>14</v>
      </c>
      <c r="Y15" s="233">
        <f t="shared" si="83"/>
        <v>6</v>
      </c>
      <c r="Z15">
        <f t="shared" si="84"/>
        <v>5</v>
      </c>
      <c r="AF15" s="440">
        <f t="shared" si="77"/>
        <v>13</v>
      </c>
      <c r="AG15" s="348"/>
      <c r="AH15" s="290"/>
      <c r="AI15" s="7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75"/>
      <c r="AV15" s="264"/>
      <c r="AW15" s="17"/>
      <c r="AX15" s="440">
        <f t="shared" si="78"/>
        <v>13</v>
      </c>
      <c r="AY15" s="616"/>
      <c r="AZ15" s="290"/>
      <c r="BA15" s="335"/>
      <c r="BB15" s="269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69"/>
      <c r="BN15" s="618"/>
      <c r="BO15" s="17"/>
      <c r="BQ15" s="440">
        <f t="shared" si="79"/>
        <v>13</v>
      </c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17"/>
      <c r="CI15" s="440">
        <f t="shared" si="80"/>
        <v>13</v>
      </c>
      <c r="CJ15" s="263"/>
      <c r="CK15" s="290"/>
      <c r="CL15" s="290"/>
      <c r="CM15" s="290"/>
      <c r="CN15" s="290"/>
      <c r="CO15" s="290"/>
      <c r="CP15" s="290"/>
      <c r="CQ15" s="239"/>
      <c r="CR15" s="239"/>
      <c r="CS15" s="239"/>
      <c r="CT15" s="239"/>
      <c r="CU15" s="239"/>
      <c r="CV15" s="239"/>
      <c r="CW15" s="239"/>
      <c r="CX15" s="239"/>
      <c r="CY15" s="264"/>
      <c r="CZ15" s="17"/>
      <c r="DA15" s="440">
        <f t="shared" si="81"/>
        <v>13</v>
      </c>
      <c r="DB15" s="263"/>
      <c r="DC15" s="239"/>
      <c r="DD15" s="328"/>
      <c r="DE15" s="328"/>
      <c r="DF15" s="328"/>
      <c r="DG15" s="328"/>
      <c r="DH15" s="328"/>
      <c r="DI15" s="328"/>
      <c r="DJ15" s="328"/>
      <c r="DK15" s="328"/>
      <c r="DL15" s="328"/>
      <c r="DM15" s="328"/>
      <c r="DN15" s="328"/>
      <c r="DO15" s="328"/>
      <c r="DP15" s="239"/>
      <c r="DQ15" s="264"/>
      <c r="DR15" s="17"/>
    </row>
    <row r="16" spans="1:122" x14ac:dyDescent="0.35">
      <c r="A16" s="440">
        <f t="shared" si="76"/>
        <v>-14</v>
      </c>
      <c r="B16" s="291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729"/>
      <c r="Q16" s="727"/>
      <c r="R16" s="17"/>
      <c r="X16" s="233">
        <f t="shared" si="82"/>
        <v>10</v>
      </c>
      <c r="Y16" s="233">
        <f t="shared" si="83"/>
        <v>4</v>
      </c>
      <c r="Z16">
        <f t="shared" si="84"/>
        <v>6</v>
      </c>
      <c r="AF16" s="440">
        <f t="shared" si="77"/>
        <v>14</v>
      </c>
      <c r="AG16" s="348"/>
      <c r="AH16" s="269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64"/>
      <c r="AW16" s="17"/>
      <c r="AX16" s="440">
        <f t="shared" si="78"/>
        <v>14</v>
      </c>
      <c r="AY16" s="616"/>
      <c r="AZ16" s="290"/>
      <c r="BA16" s="7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264"/>
      <c r="BO16" s="17"/>
      <c r="BQ16" s="440">
        <f t="shared" si="79"/>
        <v>14</v>
      </c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17"/>
      <c r="CI16" s="440">
        <f t="shared" si="80"/>
        <v>14</v>
      </c>
      <c r="CJ16" s="263"/>
      <c r="CK16" s="239"/>
      <c r="CL16" s="239"/>
      <c r="CM16" s="239"/>
      <c r="CN16" s="239"/>
      <c r="CO16" s="239"/>
      <c r="CP16" s="239"/>
      <c r="CQ16" s="239"/>
      <c r="CR16" s="239"/>
      <c r="CS16" s="290"/>
      <c r="CT16" s="290"/>
      <c r="CU16" s="290"/>
      <c r="CV16" s="290"/>
      <c r="CW16" s="290"/>
      <c r="CX16" s="290"/>
      <c r="CY16" s="264"/>
      <c r="CZ16" s="17"/>
      <c r="DA16" s="440">
        <f t="shared" si="81"/>
        <v>14</v>
      </c>
      <c r="DB16" s="263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39"/>
      <c r="DN16" s="239"/>
      <c r="DO16" s="239"/>
      <c r="DP16" s="239"/>
      <c r="DQ16" s="264"/>
      <c r="DR16" s="17"/>
    </row>
    <row r="17" spans="1:122" x14ac:dyDescent="0.35">
      <c r="A17" s="440">
        <f t="shared" si="76"/>
        <v>-15</v>
      </c>
      <c r="B17" s="263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64"/>
      <c r="R17" s="17"/>
      <c r="X17" s="233">
        <f t="shared" si="82"/>
        <v>8</v>
      </c>
      <c r="Y17" s="233">
        <f t="shared" si="83"/>
        <v>2</v>
      </c>
      <c r="Z17">
        <f t="shared" si="84"/>
        <v>7</v>
      </c>
      <c r="AF17" s="440">
        <f t="shared" si="77"/>
        <v>15</v>
      </c>
      <c r="AG17" s="265"/>
      <c r="AH17" s="266"/>
      <c r="AI17" s="266"/>
      <c r="AJ17" s="22"/>
      <c r="AK17" s="266"/>
      <c r="AL17" s="266"/>
      <c r="AM17" s="266"/>
      <c r="AN17" s="22"/>
      <c r="AO17" s="266"/>
      <c r="AP17" s="266"/>
      <c r="AQ17" s="266"/>
      <c r="AR17" s="22"/>
      <c r="AS17" s="266"/>
      <c r="AT17" s="266"/>
      <c r="AU17" s="266"/>
      <c r="AV17" s="33"/>
      <c r="AW17" s="17"/>
      <c r="AX17" s="440">
        <f t="shared" si="78"/>
        <v>15</v>
      </c>
      <c r="AY17" s="619"/>
      <c r="AZ17" s="266"/>
      <c r="BA17" s="671"/>
      <c r="BB17" s="733"/>
      <c r="BC17" s="671"/>
      <c r="BD17" s="671"/>
      <c r="BE17" s="671"/>
      <c r="BF17" s="733"/>
      <c r="BG17" s="671"/>
      <c r="BH17" s="671"/>
      <c r="BI17" s="671"/>
      <c r="BJ17" s="733"/>
      <c r="BK17" s="671"/>
      <c r="BL17" s="671"/>
      <c r="BM17" s="671"/>
      <c r="BN17" s="734"/>
      <c r="BO17" s="17"/>
      <c r="BQ17" s="440">
        <f t="shared" si="79"/>
        <v>15</v>
      </c>
      <c r="BR17" s="594"/>
      <c r="BS17" s="266"/>
      <c r="BT17" s="266"/>
      <c r="BU17" s="22"/>
      <c r="BV17" s="266"/>
      <c r="BW17" s="595"/>
      <c r="BX17" s="266"/>
      <c r="BY17" s="22"/>
      <c r="BZ17" s="266"/>
      <c r="CA17" s="266"/>
      <c r="CB17" s="595"/>
      <c r="CC17" s="22"/>
      <c r="CD17" s="266"/>
      <c r="CE17" s="266"/>
      <c r="CF17" s="266"/>
      <c r="CG17" s="273"/>
      <c r="CH17" s="17"/>
      <c r="CI17" s="440">
        <f t="shared" si="80"/>
        <v>15</v>
      </c>
      <c r="CJ17" s="265"/>
      <c r="CK17" s="266"/>
      <c r="CL17" s="266"/>
      <c r="CM17" s="22"/>
      <c r="CN17" s="266"/>
      <c r="CO17" s="266"/>
      <c r="CP17" s="266"/>
      <c r="CQ17" s="22"/>
      <c r="CR17" s="266"/>
      <c r="CS17" s="266"/>
      <c r="CT17" s="266"/>
      <c r="CU17" s="22"/>
      <c r="CV17" s="266"/>
      <c r="CW17" s="266"/>
      <c r="CX17" s="266"/>
      <c r="CY17" s="33"/>
      <c r="CZ17" s="17"/>
      <c r="DA17" s="440">
        <f t="shared" si="81"/>
        <v>15</v>
      </c>
      <c r="DB17" s="265"/>
      <c r="DC17" s="266"/>
      <c r="DD17" s="266"/>
      <c r="DE17" s="22"/>
      <c r="DF17" s="266"/>
      <c r="DG17" s="266"/>
      <c r="DH17" s="266"/>
      <c r="DI17" s="22"/>
      <c r="DJ17" s="266"/>
      <c r="DK17" s="266"/>
      <c r="DL17" s="266"/>
      <c r="DM17" s="22"/>
      <c r="DN17" s="266"/>
      <c r="DO17" s="266"/>
      <c r="DP17" s="266"/>
      <c r="DQ17" s="33"/>
      <c r="DR17" s="17"/>
    </row>
    <row r="18" spans="1:122" x14ac:dyDescent="0.35">
      <c r="A18" s="440">
        <f t="shared" si="76"/>
        <v>-16</v>
      </c>
      <c r="B18" s="263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64"/>
      <c r="R18" s="17"/>
      <c r="X18" s="233" t="str">
        <f t="shared" si="82"/>
        <v>n/a</v>
      </c>
      <c r="Y18" s="233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35">
      <c r="A19" s="440">
        <f t="shared" si="76"/>
        <v>-17</v>
      </c>
      <c r="B19" s="263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X19" s="233" t="str">
        <f t="shared" si="82"/>
        <v>n/a</v>
      </c>
      <c r="Y19" s="233">
        <f t="shared" si="83"/>
        <v>-2</v>
      </c>
      <c r="Z19">
        <f t="shared" si="84"/>
        <v>9</v>
      </c>
      <c r="CI19" s="481"/>
      <c r="CJ19" s="440">
        <v>0</v>
      </c>
      <c r="CK19" s="440">
        <f t="shared" ref="CK19" si="85">CJ19+1</f>
        <v>1</v>
      </c>
      <c r="CL19" s="440">
        <f t="shared" ref="CL19" si="86">CK19+1</f>
        <v>2</v>
      </c>
      <c r="CM19" s="440">
        <f t="shared" ref="CM19" si="87">CL19+1</f>
        <v>3</v>
      </c>
      <c r="CN19" s="440">
        <f t="shared" ref="CN19" si="88">CM19+1</f>
        <v>4</v>
      </c>
      <c r="CO19" s="440">
        <f t="shared" ref="CO19" si="89">CN19+1</f>
        <v>5</v>
      </c>
      <c r="CP19" s="440">
        <f t="shared" ref="CP19" si="90">CO19+1</f>
        <v>6</v>
      </c>
      <c r="CQ19" s="440">
        <f t="shared" ref="CQ19" si="91">CP19+1</f>
        <v>7</v>
      </c>
      <c r="CR19" s="440">
        <f t="shared" ref="CR19" si="92">CQ19+1</f>
        <v>8</v>
      </c>
      <c r="CS19" s="440">
        <f t="shared" ref="CS19" si="93">CR19+1</f>
        <v>9</v>
      </c>
      <c r="CT19" s="440">
        <f t="shared" ref="CT19" si="94">CS19+1</f>
        <v>10</v>
      </c>
      <c r="CU19" s="440">
        <f t="shared" ref="CU19" si="95">CT19+1</f>
        <v>11</v>
      </c>
      <c r="CV19" s="440">
        <f t="shared" ref="CV19" si="96">CU19+1</f>
        <v>12</v>
      </c>
      <c r="CW19" s="440">
        <f t="shared" ref="CW19" si="97">CV19+1</f>
        <v>13</v>
      </c>
      <c r="CX19" s="440">
        <f t="shared" ref="CX19" si="98">CW19+1</f>
        <v>14</v>
      </c>
      <c r="CY19" s="440">
        <f t="shared" ref="CY19" si="99">CX19+1</f>
        <v>15</v>
      </c>
      <c r="CZ19" s="17" t="s">
        <v>394</v>
      </c>
    </row>
    <row r="20" spans="1:122" x14ac:dyDescent="0.35">
      <c r="A20" s="440">
        <f t="shared" si="76"/>
        <v>-18</v>
      </c>
      <c r="B20" s="263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X20" s="233" t="str">
        <f t="shared" si="82"/>
        <v>n/a</v>
      </c>
      <c r="Y20" s="233">
        <f t="shared" si="83"/>
        <v>-4</v>
      </c>
      <c r="Z20">
        <f t="shared" si="84"/>
        <v>10</v>
      </c>
      <c r="CI20" s="440">
        <v>0</v>
      </c>
      <c r="CJ20" s="260"/>
      <c r="CK20" s="261"/>
      <c r="CL20" s="261"/>
      <c r="CM20" s="261"/>
      <c r="CN20" s="261"/>
      <c r="CO20" s="261"/>
      <c r="CP20" s="261"/>
      <c r="CQ20" s="261"/>
      <c r="CR20" s="261"/>
      <c r="CS20" s="261"/>
      <c r="CT20" s="261"/>
      <c r="CU20" s="261"/>
      <c r="CV20" s="261"/>
      <c r="CW20" s="261"/>
      <c r="CX20" s="261"/>
      <c r="CY20" s="262"/>
      <c r="CZ20" s="17"/>
    </row>
    <row r="21" spans="1:122" x14ac:dyDescent="0.35">
      <c r="A21" s="440">
        <f t="shared" si="76"/>
        <v>-19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BE21" s="335"/>
      <c r="BF21" s="335"/>
      <c r="BG21" s="335"/>
      <c r="BH21" s="335"/>
      <c r="BI21" s="335"/>
      <c r="BJ21" s="75"/>
      <c r="BK21" s="290"/>
      <c r="CI21" s="440">
        <f>CI20+1</f>
        <v>1</v>
      </c>
      <c r="CJ21" s="263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39"/>
      <c r="CX21" s="239"/>
      <c r="CY21" s="264"/>
      <c r="CZ21" s="17"/>
    </row>
    <row r="22" spans="1:122" x14ac:dyDescent="0.35">
      <c r="A22" s="440">
        <f t="shared" si="76"/>
        <v>-20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BE22" s="290"/>
      <c r="BF22" s="290"/>
      <c r="BG22" s="290"/>
      <c r="BH22" s="290"/>
      <c r="BI22" s="269"/>
      <c r="BJ22" s="335"/>
      <c r="BK22" s="290"/>
      <c r="CI22" s="440">
        <f t="shared" ref="CI22:CI35" si="100">CI21+1</f>
        <v>2</v>
      </c>
      <c r="CJ22" s="263"/>
      <c r="CM22" s="432"/>
      <c r="CN22" s="432"/>
      <c r="CO22" s="432"/>
      <c r="CP22" s="432"/>
      <c r="CY22" s="264"/>
      <c r="CZ22" s="17"/>
    </row>
    <row r="23" spans="1:122" x14ac:dyDescent="0.35">
      <c r="A23" s="440">
        <f t="shared" si="76"/>
        <v>-21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AJ23" s="290"/>
      <c r="AK23" s="335"/>
      <c r="AL23" s="214"/>
      <c r="AM23" s="335"/>
      <c r="AN23" s="290"/>
      <c r="AO23" s="239"/>
      <c r="AP23" s="17"/>
      <c r="AQ23" s="17"/>
      <c r="AR23" s="239"/>
      <c r="AS23" s="290"/>
      <c r="AT23" s="335"/>
      <c r="AU23" s="214"/>
      <c r="AV23" s="335"/>
      <c r="AW23" s="290"/>
      <c r="BE23" s="334"/>
      <c r="BF23" s="335"/>
      <c r="BG23" s="335"/>
      <c r="BH23" s="75"/>
      <c r="BI23" s="214"/>
      <c r="BJ23" s="335"/>
      <c r="BK23" s="290"/>
      <c r="CI23" s="440">
        <f t="shared" si="100"/>
        <v>3</v>
      </c>
      <c r="CJ23" s="263"/>
      <c r="CK23" s="239"/>
      <c r="CL23" s="268"/>
      <c r="CM23" s="268"/>
      <c r="CN23" s="268"/>
      <c r="CO23" s="268"/>
      <c r="CP23" s="268"/>
      <c r="CQ23" s="268"/>
      <c r="CR23" s="239"/>
      <c r="CS23" s="239"/>
      <c r="CT23" s="239"/>
      <c r="CU23" s="239"/>
      <c r="CV23" s="239"/>
      <c r="CW23" s="239"/>
      <c r="CX23" s="239"/>
      <c r="CY23" s="26"/>
      <c r="CZ23" s="17"/>
    </row>
    <row r="24" spans="1:122" x14ac:dyDescent="0.35">
      <c r="A24" s="440">
        <f t="shared" si="76"/>
        <v>-22</v>
      </c>
      <c r="B24" s="263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64"/>
      <c r="AJ24" s="290"/>
      <c r="AK24" s="335"/>
      <c r="AL24" s="290"/>
      <c r="AM24" s="335"/>
      <c r="AN24" s="290"/>
      <c r="AO24" s="335"/>
      <c r="AP24" s="239"/>
      <c r="AQ24" s="239"/>
      <c r="AR24" s="290"/>
      <c r="AS24" s="269"/>
      <c r="AT24" s="335"/>
      <c r="AU24" s="290"/>
      <c r="AV24" s="335"/>
      <c r="AW24" s="290"/>
      <c r="BE24" s="290"/>
      <c r="BF24" s="290"/>
      <c r="BG24" s="269"/>
      <c r="BH24" s="335"/>
      <c r="BI24" s="290"/>
      <c r="BJ24" s="335"/>
      <c r="BK24" s="290"/>
      <c r="CI24" s="440">
        <f t="shared" si="100"/>
        <v>4</v>
      </c>
      <c r="CJ24" s="263"/>
      <c r="CK24" s="239"/>
      <c r="CL24" s="239"/>
      <c r="CM24" s="214"/>
      <c r="CN24" s="290"/>
      <c r="CO24" s="290"/>
      <c r="CP24" s="290"/>
      <c r="CQ24" s="17"/>
      <c r="CR24" s="17"/>
      <c r="CS24" s="239"/>
      <c r="CT24" s="239"/>
      <c r="CU24" s="239"/>
      <c r="CV24" s="17"/>
      <c r="CW24" s="239"/>
      <c r="CX24" s="239"/>
      <c r="CY24" s="264"/>
      <c r="CZ24" s="17"/>
    </row>
    <row r="25" spans="1:122" x14ac:dyDescent="0.35">
      <c r="A25" s="440">
        <f t="shared" si="76"/>
        <v>-23</v>
      </c>
      <c r="B25" s="263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64"/>
      <c r="AJ25" s="290"/>
      <c r="AK25" s="335"/>
      <c r="AL25" s="290"/>
      <c r="AM25" s="335"/>
      <c r="AN25" s="290"/>
      <c r="AO25" s="75"/>
      <c r="AP25" s="335"/>
      <c r="AQ25" s="335"/>
      <c r="AR25" s="335"/>
      <c r="AS25" s="335"/>
      <c r="AT25" s="75"/>
      <c r="AU25" s="290"/>
      <c r="AV25" s="335"/>
      <c r="AW25" s="290"/>
      <c r="BE25" s="335"/>
      <c r="BF25" s="75"/>
      <c r="BG25" s="290"/>
      <c r="BH25" s="335"/>
      <c r="BI25" s="290"/>
      <c r="BJ25" s="335"/>
      <c r="BK25" s="290"/>
      <c r="CI25" s="440">
        <f t="shared" si="100"/>
        <v>5</v>
      </c>
      <c r="CJ25" s="263"/>
      <c r="CK25" s="239"/>
      <c r="CL25" s="239"/>
      <c r="CM25" s="239"/>
      <c r="CN25" s="239"/>
      <c r="CO25" s="239"/>
      <c r="CP25" s="239"/>
      <c r="CQ25" s="239"/>
      <c r="CR25" s="239"/>
      <c r="CS25" s="290"/>
      <c r="CT25" s="290"/>
      <c r="CU25" s="290"/>
      <c r="CV25" s="290"/>
      <c r="CW25" s="239"/>
      <c r="CX25" s="239"/>
      <c r="CY25" s="264"/>
      <c r="CZ25" s="17"/>
    </row>
    <row r="26" spans="1:122" x14ac:dyDescent="0.35">
      <c r="A26" s="440">
        <f t="shared" si="76"/>
        <v>-24</v>
      </c>
      <c r="B26" s="263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64"/>
      <c r="AJ26" s="290"/>
      <c r="AK26" s="335"/>
      <c r="AL26" s="290"/>
      <c r="AM26" s="335"/>
      <c r="AN26" s="269"/>
      <c r="AO26" s="290"/>
      <c r="AP26" s="290"/>
      <c r="AQ26" s="290"/>
      <c r="AR26" s="290"/>
      <c r="AS26" s="290"/>
      <c r="AT26" s="290"/>
      <c r="AU26" s="269"/>
      <c r="AV26" s="335"/>
      <c r="AW26" s="290"/>
      <c r="BE26" s="239"/>
      <c r="BF26" s="335"/>
      <c r="BG26" s="290"/>
      <c r="BH26" s="335"/>
      <c r="BI26" s="290"/>
      <c r="BJ26" s="335"/>
      <c r="BK26" s="290"/>
      <c r="CI26" s="440">
        <f t="shared" si="100"/>
        <v>6</v>
      </c>
      <c r="CJ26" s="263"/>
      <c r="CK26" s="239"/>
      <c r="CL26" s="239"/>
      <c r="CM26" s="239"/>
      <c r="CN26" s="239"/>
      <c r="CO26" s="239"/>
      <c r="CP26" s="239"/>
      <c r="CQ26" s="239"/>
      <c r="CR26" s="268"/>
      <c r="CS26" s="268"/>
      <c r="CT26" s="268"/>
      <c r="CU26" s="268"/>
      <c r="CV26" s="268"/>
      <c r="CW26" s="268"/>
      <c r="CX26" s="239"/>
      <c r="CY26" s="264"/>
      <c r="CZ26" s="17"/>
    </row>
    <row r="27" spans="1:122" x14ac:dyDescent="0.35">
      <c r="A27" s="440">
        <f t="shared" si="76"/>
        <v>-25</v>
      </c>
      <c r="B27" s="263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64"/>
      <c r="AJ27" s="290"/>
      <c r="AK27" s="335"/>
      <c r="AL27" s="214"/>
      <c r="AM27" s="75"/>
      <c r="AN27" s="335"/>
      <c r="AO27" s="335"/>
      <c r="AP27" s="334"/>
      <c r="AQ27" s="334"/>
      <c r="AR27" s="335"/>
      <c r="AS27" s="335"/>
      <c r="AT27" s="335"/>
      <c r="AU27" s="334"/>
      <c r="AV27" s="75"/>
      <c r="AW27" s="290"/>
      <c r="BE27" s="17"/>
      <c r="BF27" s="239"/>
      <c r="BG27" s="290"/>
      <c r="BH27" s="335"/>
      <c r="BI27" s="214"/>
      <c r="BJ27" s="335"/>
      <c r="BK27" s="290"/>
      <c r="CI27" s="440">
        <f t="shared" si="100"/>
        <v>7</v>
      </c>
      <c r="CJ27" s="263"/>
      <c r="CK27" s="239"/>
      <c r="CL27" s="239"/>
      <c r="CM27" s="239"/>
      <c r="CN27" s="239"/>
      <c r="CO27" s="239"/>
      <c r="CP27" s="239"/>
      <c r="CQ27" s="239"/>
      <c r="CR27" s="239"/>
      <c r="CS27" s="290"/>
      <c r="CT27" s="290"/>
      <c r="CU27" s="290"/>
      <c r="CV27" s="290"/>
      <c r="CW27" s="239"/>
      <c r="CX27" s="239"/>
      <c r="CY27" s="26"/>
      <c r="CZ27" s="17"/>
    </row>
    <row r="28" spans="1:122" x14ac:dyDescent="0.35">
      <c r="A28" s="440">
        <f t="shared" si="76"/>
        <v>-26</v>
      </c>
      <c r="B28" s="263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AJ28" s="290"/>
      <c r="AK28" s="335"/>
      <c r="AL28" s="269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69"/>
      <c r="BE28" s="239"/>
      <c r="BF28" s="290"/>
      <c r="BG28" s="269"/>
      <c r="BH28" s="335"/>
      <c r="BI28" s="290"/>
      <c r="BJ28" s="335"/>
      <c r="BK28" s="290"/>
      <c r="CI28" s="440">
        <f t="shared" si="100"/>
        <v>8</v>
      </c>
      <c r="CJ28" s="263"/>
      <c r="CK28" s="239"/>
      <c r="CL28" s="239"/>
      <c r="CM28" s="214"/>
      <c r="CN28" s="290"/>
      <c r="CO28" s="290"/>
      <c r="CP28" s="290"/>
      <c r="CQ28" s="17"/>
      <c r="CR28" s="17"/>
      <c r="CS28" s="239"/>
      <c r="CT28" s="239"/>
      <c r="CU28" s="239"/>
      <c r="CV28" s="17"/>
      <c r="CW28" s="239"/>
      <c r="CX28" s="239"/>
      <c r="CY28" s="264"/>
      <c r="CZ28" s="17"/>
    </row>
    <row r="29" spans="1:122" x14ac:dyDescent="0.35">
      <c r="A29" s="440">
        <f t="shared" si="76"/>
        <v>-27</v>
      </c>
      <c r="B29" s="263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AJ29" s="290"/>
      <c r="AK29" s="7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BE29" s="335"/>
      <c r="BF29" s="335"/>
      <c r="BG29" s="335"/>
      <c r="BH29" s="75"/>
      <c r="BI29" s="290"/>
      <c r="BJ29" s="335"/>
      <c r="BK29" s="290"/>
      <c r="CI29" s="440">
        <f t="shared" si="100"/>
        <v>9</v>
      </c>
      <c r="CJ29" s="263"/>
      <c r="CK29" s="239"/>
      <c r="CL29" s="268"/>
      <c r="CM29" s="137"/>
      <c r="CN29" s="268"/>
      <c r="CO29" s="268"/>
      <c r="CP29" s="268"/>
      <c r="CQ29" s="137"/>
      <c r="CR29" s="17"/>
      <c r="CS29" s="239"/>
      <c r="CT29" s="239"/>
      <c r="CU29" s="239"/>
      <c r="CV29" s="17"/>
      <c r="CW29" s="239"/>
      <c r="CX29" s="239"/>
      <c r="CY29" s="264"/>
      <c r="CZ29" s="17"/>
    </row>
    <row r="30" spans="1:122" x14ac:dyDescent="0.35">
      <c r="A30" s="440">
        <f t="shared" si="76"/>
        <v>-28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BE30" s="290"/>
      <c r="BF30" s="290"/>
      <c r="BG30" s="290"/>
      <c r="BH30" s="290"/>
      <c r="BI30" s="269"/>
      <c r="BJ30" s="335"/>
      <c r="BK30" s="290"/>
      <c r="CI30" s="440">
        <f t="shared" si="100"/>
        <v>10</v>
      </c>
      <c r="CJ30" s="263"/>
      <c r="CK30" s="239"/>
      <c r="CL30" s="239"/>
      <c r="CM30" s="290"/>
      <c r="CN30" s="290"/>
      <c r="CO30" s="290"/>
      <c r="CP30" s="290"/>
      <c r="CQ30" s="239"/>
      <c r="CR30" s="239"/>
      <c r="CS30" s="239"/>
      <c r="CT30" s="239"/>
      <c r="CU30" s="239"/>
      <c r="CV30" s="239"/>
      <c r="CW30" s="239"/>
      <c r="CX30" s="239"/>
      <c r="CY30" s="264"/>
      <c r="CZ30" s="17"/>
    </row>
    <row r="31" spans="1:122" x14ac:dyDescent="0.35">
      <c r="A31" s="440">
        <f t="shared" si="76"/>
        <v>-29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BE31" s="334"/>
      <c r="BF31" s="335"/>
      <c r="BG31" s="335"/>
      <c r="BH31" s="335"/>
      <c r="BI31" s="334"/>
      <c r="BJ31" s="75"/>
      <c r="BK31" s="290"/>
      <c r="CI31" s="440">
        <f t="shared" si="100"/>
        <v>11</v>
      </c>
      <c r="CJ31" s="263"/>
      <c r="CK31" s="239"/>
      <c r="CL31" s="239"/>
      <c r="CM31" s="239"/>
      <c r="CN31" s="239"/>
      <c r="CO31" s="239"/>
      <c r="CP31" s="239"/>
      <c r="CQ31" s="239"/>
      <c r="CR31" s="239"/>
      <c r="CS31" s="290"/>
      <c r="CT31" s="290"/>
      <c r="CU31" s="290"/>
      <c r="CV31" s="290"/>
      <c r="CW31" s="239"/>
      <c r="CX31" s="239"/>
      <c r="CY31" s="26"/>
      <c r="CZ31" s="17"/>
    </row>
    <row r="32" spans="1:122" x14ac:dyDescent="0.35">
      <c r="A32" s="440">
        <f t="shared" si="76"/>
        <v>-30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BE32" s="290"/>
      <c r="BF32" s="290"/>
      <c r="BG32" s="290"/>
      <c r="BH32" s="290"/>
      <c r="BI32" s="290"/>
      <c r="BJ32" s="290"/>
      <c r="BK32" s="269"/>
      <c r="CI32" s="440">
        <f t="shared" si="100"/>
        <v>12</v>
      </c>
      <c r="CJ32" s="263"/>
      <c r="CK32" s="239"/>
      <c r="CL32" s="239"/>
      <c r="CM32" s="239"/>
      <c r="CN32" s="239"/>
      <c r="CO32" s="239"/>
      <c r="CP32" s="239"/>
      <c r="CQ32" s="239"/>
      <c r="CR32" s="268"/>
      <c r="CS32" s="268"/>
      <c r="CT32" s="268"/>
      <c r="CU32" s="268"/>
      <c r="CV32" s="268"/>
      <c r="CW32" s="268"/>
      <c r="CX32" s="239"/>
      <c r="CY32" s="264"/>
      <c r="CZ32" s="17"/>
    </row>
    <row r="33" spans="57:104" x14ac:dyDescent="0.35">
      <c r="BE33" s="335"/>
      <c r="BF33" s="335"/>
      <c r="BG33" s="335"/>
      <c r="BH33" s="335"/>
      <c r="BI33" s="335"/>
      <c r="BJ33" s="335"/>
      <c r="BK33" s="335"/>
      <c r="CI33" s="440">
        <f t="shared" si="100"/>
        <v>13</v>
      </c>
      <c r="CJ33" s="263"/>
      <c r="CK33" s="239"/>
      <c r="CL33" s="239"/>
      <c r="CM33" s="17"/>
      <c r="CN33" s="239"/>
      <c r="CO33" s="239"/>
      <c r="CP33" s="239"/>
      <c r="CQ33" s="17"/>
      <c r="CR33" s="17"/>
      <c r="CS33" s="290"/>
      <c r="CT33" s="290"/>
      <c r="CU33" s="290"/>
      <c r="CV33" s="214"/>
      <c r="CW33" s="239"/>
      <c r="CX33" s="239"/>
      <c r="CY33" s="264"/>
      <c r="CZ33" s="17"/>
    </row>
    <row r="34" spans="57:104" x14ac:dyDescent="0.35">
      <c r="CI34" s="440">
        <f t="shared" si="100"/>
        <v>14</v>
      </c>
      <c r="CJ34" s="263"/>
      <c r="CK34" s="239"/>
      <c r="CL34" s="239"/>
      <c r="CM34" s="239"/>
      <c r="CN34" s="239"/>
      <c r="CO34" s="239"/>
      <c r="CP34" s="239"/>
      <c r="CQ34" s="239"/>
      <c r="CR34" s="239"/>
      <c r="CS34" s="239"/>
      <c r="CT34" s="239"/>
      <c r="CU34" s="239"/>
      <c r="CV34" s="239"/>
      <c r="CW34" s="239"/>
      <c r="CX34" s="239"/>
      <c r="CY34" s="264"/>
      <c r="CZ34" s="17"/>
    </row>
    <row r="35" spans="57:104" x14ac:dyDescent="0.35">
      <c r="CI35" s="440">
        <f t="shared" si="100"/>
        <v>15</v>
      </c>
      <c r="CJ35" s="265"/>
      <c r="CK35" s="266"/>
      <c r="CL35" s="266"/>
      <c r="CM35" s="22"/>
      <c r="CN35" s="266"/>
      <c r="CO35" s="266"/>
      <c r="CP35" s="266"/>
      <c r="CQ35" s="22"/>
      <c r="CR35" s="266"/>
      <c r="CS35" s="266"/>
      <c r="CT35" s="266"/>
      <c r="CU35" s="22"/>
      <c r="CV35" s="266"/>
      <c r="CW35" s="266"/>
      <c r="CX35" s="266"/>
      <c r="CY35" s="33"/>
      <c r="CZ35" s="17"/>
    </row>
    <row r="36" spans="57:104" x14ac:dyDescent="0.3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6328125" defaultRowHeight="14.5" x14ac:dyDescent="0.35"/>
  <sheetData>
    <row r="1" spans="1:165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3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 t="shared" ref="CH2:CW2" si="20">CI2-10</f>
        <v>-160</v>
      </c>
      <c r="CI2" s="440">
        <f t="shared" si="20"/>
        <v>-150</v>
      </c>
      <c r="CJ2" s="440">
        <f t="shared" si="20"/>
        <v>-140</v>
      </c>
      <c r="CK2" s="440">
        <f t="shared" si="20"/>
        <v>-130</v>
      </c>
      <c r="CL2" s="440">
        <f t="shared" si="20"/>
        <v>-120</v>
      </c>
      <c r="CM2" s="440">
        <f t="shared" si="20"/>
        <v>-110</v>
      </c>
      <c r="CN2" s="440">
        <f t="shared" si="20"/>
        <v>-100</v>
      </c>
      <c r="CO2" s="440">
        <f t="shared" si="20"/>
        <v>-90</v>
      </c>
      <c r="CP2" s="440">
        <f t="shared" si="20"/>
        <v>-80</v>
      </c>
      <c r="CQ2" s="440">
        <f t="shared" si="20"/>
        <v>-70</v>
      </c>
      <c r="CR2" s="440">
        <f t="shared" si="20"/>
        <v>-60</v>
      </c>
      <c r="CS2" s="440">
        <f t="shared" si="20"/>
        <v>-50</v>
      </c>
      <c r="CT2" s="440">
        <f t="shared" si="20"/>
        <v>-40</v>
      </c>
      <c r="CU2" s="440">
        <f t="shared" si="20"/>
        <v>-30</v>
      </c>
      <c r="CV2" s="440">
        <f t="shared" si="20"/>
        <v>-20</v>
      </c>
      <c r="CW2" s="440">
        <f t="shared" si="20"/>
        <v>-10</v>
      </c>
      <c r="CX2" s="440">
        <v>0</v>
      </c>
      <c r="CY2" s="440">
        <f t="shared" ref="CY2:DM2" si="21">CX2+10</f>
        <v>10</v>
      </c>
      <c r="CZ2" s="440">
        <f t="shared" si="21"/>
        <v>20</v>
      </c>
      <c r="DA2" s="440">
        <f t="shared" si="21"/>
        <v>30</v>
      </c>
      <c r="DB2" s="440">
        <f t="shared" si="21"/>
        <v>40</v>
      </c>
      <c r="DC2" s="440">
        <f t="shared" si="21"/>
        <v>50</v>
      </c>
      <c r="DD2" s="440">
        <f t="shared" si="21"/>
        <v>60</v>
      </c>
      <c r="DE2" s="440">
        <f t="shared" si="21"/>
        <v>70</v>
      </c>
      <c r="DF2" s="440">
        <f t="shared" si="21"/>
        <v>80</v>
      </c>
      <c r="DG2" s="440">
        <f t="shared" si="21"/>
        <v>90</v>
      </c>
      <c r="DH2" s="440">
        <f t="shared" si="21"/>
        <v>100</v>
      </c>
      <c r="DI2" s="440">
        <f t="shared" si="21"/>
        <v>110</v>
      </c>
      <c r="DJ2" s="440">
        <f t="shared" si="21"/>
        <v>120</v>
      </c>
      <c r="DK2" s="440">
        <f t="shared" si="21"/>
        <v>130</v>
      </c>
      <c r="DL2" s="440">
        <f t="shared" si="21"/>
        <v>140</v>
      </c>
      <c r="DM2" s="440">
        <f t="shared" si="21"/>
        <v>150</v>
      </c>
      <c r="DN2" s="440">
        <f t="shared" ref="DN2:ES2" si="22">DM2+10</f>
        <v>160</v>
      </c>
      <c r="DO2" s="440">
        <f t="shared" si="22"/>
        <v>170</v>
      </c>
      <c r="DP2" s="440">
        <f t="shared" si="22"/>
        <v>180</v>
      </c>
      <c r="DQ2" s="440">
        <f t="shared" si="22"/>
        <v>190</v>
      </c>
      <c r="DR2" s="440">
        <f t="shared" si="22"/>
        <v>200</v>
      </c>
      <c r="DS2" s="440">
        <f t="shared" si="22"/>
        <v>210</v>
      </c>
      <c r="DT2" s="440">
        <f t="shared" si="22"/>
        <v>220</v>
      </c>
      <c r="DU2" s="440">
        <f t="shared" si="22"/>
        <v>230</v>
      </c>
      <c r="DV2" s="440">
        <f t="shared" si="22"/>
        <v>240</v>
      </c>
      <c r="DW2" s="440">
        <f t="shared" si="22"/>
        <v>250</v>
      </c>
      <c r="DX2" s="440">
        <f t="shared" si="22"/>
        <v>260</v>
      </c>
      <c r="DY2" s="440">
        <f t="shared" si="22"/>
        <v>270</v>
      </c>
      <c r="DZ2" s="440">
        <f t="shared" si="22"/>
        <v>280</v>
      </c>
      <c r="EA2" s="440">
        <f t="shared" si="22"/>
        <v>290</v>
      </c>
      <c r="EB2" s="440">
        <f t="shared" si="22"/>
        <v>300</v>
      </c>
      <c r="EC2" s="440">
        <f t="shared" si="22"/>
        <v>310</v>
      </c>
      <c r="ED2" s="440">
        <f t="shared" si="22"/>
        <v>320</v>
      </c>
      <c r="EE2" s="440">
        <f t="shared" si="22"/>
        <v>330</v>
      </c>
      <c r="EF2" s="440">
        <f t="shared" si="22"/>
        <v>340</v>
      </c>
      <c r="EG2" s="440">
        <f t="shared" si="22"/>
        <v>350</v>
      </c>
      <c r="EH2" s="440">
        <f t="shared" si="22"/>
        <v>360</v>
      </c>
      <c r="EI2" s="440">
        <f t="shared" si="22"/>
        <v>370</v>
      </c>
      <c r="EJ2" s="440">
        <f t="shared" si="22"/>
        <v>380</v>
      </c>
      <c r="EK2" s="440">
        <f t="shared" si="22"/>
        <v>390</v>
      </c>
      <c r="EL2" s="440">
        <f t="shared" si="22"/>
        <v>400</v>
      </c>
      <c r="EM2" s="440">
        <f t="shared" si="22"/>
        <v>410</v>
      </c>
      <c r="EN2" s="440">
        <f t="shared" si="22"/>
        <v>420</v>
      </c>
      <c r="EO2" s="440">
        <f t="shared" si="22"/>
        <v>430</v>
      </c>
      <c r="EP2" s="440">
        <f t="shared" si="22"/>
        <v>440</v>
      </c>
      <c r="EQ2" s="440">
        <f t="shared" si="22"/>
        <v>450</v>
      </c>
      <c r="ER2" s="440">
        <f t="shared" si="22"/>
        <v>460</v>
      </c>
      <c r="ES2" s="440">
        <f t="shared" si="22"/>
        <v>470</v>
      </c>
      <c r="ET2" s="440">
        <f t="shared" ref="ET2:FI2" si="23">ES2+10</f>
        <v>480</v>
      </c>
      <c r="EU2" s="440">
        <f t="shared" si="23"/>
        <v>490</v>
      </c>
      <c r="EV2" s="440">
        <f t="shared" si="23"/>
        <v>500</v>
      </c>
      <c r="EW2" s="440">
        <f t="shared" si="23"/>
        <v>510</v>
      </c>
      <c r="EX2" s="440">
        <f t="shared" si="23"/>
        <v>520</v>
      </c>
      <c r="EY2" s="440">
        <f t="shared" si="23"/>
        <v>530</v>
      </c>
      <c r="EZ2" s="440">
        <f t="shared" si="23"/>
        <v>540</v>
      </c>
      <c r="FA2" s="440">
        <f t="shared" si="23"/>
        <v>550</v>
      </c>
      <c r="FB2" s="440">
        <f t="shared" si="23"/>
        <v>560</v>
      </c>
      <c r="FC2" s="440">
        <f t="shared" si="23"/>
        <v>570</v>
      </c>
      <c r="FD2" s="440">
        <f t="shared" si="23"/>
        <v>580</v>
      </c>
      <c r="FE2" s="440">
        <f t="shared" si="23"/>
        <v>590</v>
      </c>
      <c r="FF2" s="440">
        <f t="shared" si="23"/>
        <v>600</v>
      </c>
      <c r="FG2" s="440">
        <f t="shared" si="23"/>
        <v>610</v>
      </c>
      <c r="FH2" s="440">
        <f t="shared" si="23"/>
        <v>620</v>
      </c>
      <c r="FI2" s="440">
        <f t="shared" si="23"/>
        <v>630</v>
      </c>
    </row>
    <row r="3" spans="1:165" x14ac:dyDescent="0.3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4">BA4-10</f>
        <v>-160</v>
      </c>
      <c r="BB3" s="423">
        <f>BB2*16</f>
        <v>-7680</v>
      </c>
      <c r="BC3" s="423">
        <f t="shared" ref="BC3:DN3" si="25">BC2*16</f>
        <v>-7520</v>
      </c>
      <c r="BD3" s="423">
        <f t="shared" si="25"/>
        <v>-7360</v>
      </c>
      <c r="BE3" s="423">
        <f t="shared" si="25"/>
        <v>-7200</v>
      </c>
      <c r="BF3" s="423">
        <f t="shared" si="25"/>
        <v>-7040</v>
      </c>
      <c r="BG3" s="423">
        <f t="shared" si="25"/>
        <v>-6880</v>
      </c>
      <c r="BH3" s="423">
        <f t="shared" si="25"/>
        <v>-6720</v>
      </c>
      <c r="BI3" s="423">
        <f t="shared" si="25"/>
        <v>-6560</v>
      </c>
      <c r="BJ3" s="423">
        <f t="shared" si="25"/>
        <v>-6400</v>
      </c>
      <c r="BK3" s="423">
        <f t="shared" si="25"/>
        <v>-6240</v>
      </c>
      <c r="BL3" s="423">
        <f t="shared" si="25"/>
        <v>-6080</v>
      </c>
      <c r="BM3" s="423">
        <f t="shared" si="25"/>
        <v>-5920</v>
      </c>
      <c r="BN3" s="423">
        <f t="shared" si="25"/>
        <v>-5760</v>
      </c>
      <c r="BO3" s="423">
        <f t="shared" si="25"/>
        <v>-5600</v>
      </c>
      <c r="BP3" s="423">
        <f t="shared" si="25"/>
        <v>-5440</v>
      </c>
      <c r="BQ3" s="423">
        <f t="shared" si="25"/>
        <v>-5280</v>
      </c>
      <c r="BR3" s="423">
        <f t="shared" si="25"/>
        <v>-5120</v>
      </c>
      <c r="BS3" s="423">
        <f t="shared" si="25"/>
        <v>-4960</v>
      </c>
      <c r="BT3" s="423">
        <f t="shared" si="25"/>
        <v>-4800</v>
      </c>
      <c r="BU3" s="423">
        <f t="shared" si="25"/>
        <v>-4640</v>
      </c>
      <c r="BV3" s="423">
        <f t="shared" si="25"/>
        <v>-4480</v>
      </c>
      <c r="BW3" s="423">
        <f t="shared" si="25"/>
        <v>-4320</v>
      </c>
      <c r="BX3" s="423">
        <f t="shared" si="25"/>
        <v>-4160</v>
      </c>
      <c r="BY3" s="423">
        <f t="shared" si="25"/>
        <v>-4000</v>
      </c>
      <c r="BZ3" s="423">
        <f t="shared" si="25"/>
        <v>-3840</v>
      </c>
      <c r="CA3" s="423">
        <f t="shared" si="25"/>
        <v>-3680</v>
      </c>
      <c r="CB3" s="423">
        <f t="shared" si="25"/>
        <v>-3520</v>
      </c>
      <c r="CC3" s="423">
        <f t="shared" si="25"/>
        <v>-3360</v>
      </c>
      <c r="CD3" s="423">
        <f t="shared" si="25"/>
        <v>-3200</v>
      </c>
      <c r="CE3" s="423">
        <f t="shared" si="25"/>
        <v>-3040</v>
      </c>
      <c r="CF3" s="423">
        <f t="shared" si="25"/>
        <v>-2880</v>
      </c>
      <c r="CG3" s="423">
        <f t="shared" si="25"/>
        <v>-2720</v>
      </c>
      <c r="CH3" s="423">
        <f t="shared" si="25"/>
        <v>-2560</v>
      </c>
      <c r="CI3" s="423">
        <f t="shared" si="25"/>
        <v>-2400</v>
      </c>
      <c r="CJ3" s="423">
        <f t="shared" si="25"/>
        <v>-2240</v>
      </c>
      <c r="CK3" s="423">
        <f t="shared" si="25"/>
        <v>-2080</v>
      </c>
      <c r="CL3" s="423">
        <f t="shared" si="25"/>
        <v>-1920</v>
      </c>
      <c r="CM3" s="423">
        <f t="shared" si="25"/>
        <v>-1760</v>
      </c>
      <c r="CN3" s="423">
        <f t="shared" si="25"/>
        <v>-1600</v>
      </c>
      <c r="CO3" s="423">
        <f t="shared" si="25"/>
        <v>-1440</v>
      </c>
      <c r="CP3" s="423">
        <f t="shared" si="25"/>
        <v>-1280</v>
      </c>
      <c r="CQ3" s="423">
        <f t="shared" si="25"/>
        <v>-1120</v>
      </c>
      <c r="CR3" s="423">
        <f t="shared" si="25"/>
        <v>-960</v>
      </c>
      <c r="CS3" s="423">
        <f t="shared" si="25"/>
        <v>-800</v>
      </c>
      <c r="CT3" s="423">
        <f t="shared" si="25"/>
        <v>-640</v>
      </c>
      <c r="CU3" s="423">
        <f t="shared" si="25"/>
        <v>-480</v>
      </c>
      <c r="CV3" s="423">
        <f t="shared" si="25"/>
        <v>-320</v>
      </c>
      <c r="CW3" s="423">
        <f t="shared" si="25"/>
        <v>-160</v>
      </c>
      <c r="CX3" s="423">
        <f t="shared" si="25"/>
        <v>0</v>
      </c>
      <c r="CY3" s="423">
        <f t="shared" si="25"/>
        <v>160</v>
      </c>
      <c r="CZ3" s="423">
        <f t="shared" si="25"/>
        <v>320</v>
      </c>
      <c r="DA3" s="423">
        <f t="shared" si="25"/>
        <v>480</v>
      </c>
      <c r="DB3" s="423">
        <f t="shared" si="25"/>
        <v>640</v>
      </c>
      <c r="DC3" s="423">
        <f t="shared" si="25"/>
        <v>800</v>
      </c>
      <c r="DD3" s="423">
        <f t="shared" si="25"/>
        <v>960</v>
      </c>
      <c r="DE3" s="423">
        <f t="shared" si="25"/>
        <v>1120</v>
      </c>
      <c r="DF3" s="423">
        <f t="shared" si="25"/>
        <v>1280</v>
      </c>
      <c r="DG3" s="423">
        <f t="shared" si="25"/>
        <v>1440</v>
      </c>
      <c r="DH3" s="423">
        <f t="shared" si="25"/>
        <v>1600</v>
      </c>
      <c r="DI3" s="423">
        <f t="shared" si="25"/>
        <v>1760</v>
      </c>
      <c r="DJ3" s="423">
        <f t="shared" si="25"/>
        <v>1920</v>
      </c>
      <c r="DK3" s="423">
        <f t="shared" si="25"/>
        <v>2080</v>
      </c>
      <c r="DL3" s="423">
        <f t="shared" si="25"/>
        <v>2240</v>
      </c>
      <c r="DM3" s="423">
        <f t="shared" si="25"/>
        <v>2400</v>
      </c>
      <c r="DN3" s="423">
        <f t="shared" si="25"/>
        <v>2560</v>
      </c>
      <c r="DO3" s="423">
        <f t="shared" ref="DO3:ES3" si="26">DO2*16</f>
        <v>2720</v>
      </c>
      <c r="DP3" s="423">
        <f t="shared" si="26"/>
        <v>2880</v>
      </c>
      <c r="DQ3" s="423">
        <f t="shared" si="26"/>
        <v>3040</v>
      </c>
      <c r="DR3" s="423">
        <f t="shared" si="26"/>
        <v>3200</v>
      </c>
      <c r="DS3" s="423">
        <f t="shared" si="26"/>
        <v>3360</v>
      </c>
      <c r="DT3" s="423">
        <f t="shared" si="26"/>
        <v>3520</v>
      </c>
      <c r="DU3" s="423">
        <f t="shared" si="26"/>
        <v>3680</v>
      </c>
      <c r="DV3" s="423">
        <f t="shared" si="26"/>
        <v>3840</v>
      </c>
      <c r="DW3" s="423">
        <f t="shared" si="26"/>
        <v>4000</v>
      </c>
      <c r="DX3" s="423">
        <f t="shared" si="26"/>
        <v>4160</v>
      </c>
      <c r="DY3" s="423">
        <f t="shared" si="26"/>
        <v>4320</v>
      </c>
      <c r="DZ3" s="423">
        <f t="shared" si="26"/>
        <v>4480</v>
      </c>
      <c r="EA3" s="423">
        <f t="shared" si="26"/>
        <v>4640</v>
      </c>
      <c r="EB3" s="423">
        <f t="shared" si="26"/>
        <v>4800</v>
      </c>
      <c r="EC3" s="423">
        <f t="shared" si="26"/>
        <v>4960</v>
      </c>
      <c r="ED3" s="423">
        <f t="shared" si="26"/>
        <v>5120</v>
      </c>
      <c r="EE3" s="423">
        <f t="shared" si="26"/>
        <v>5280</v>
      </c>
      <c r="EF3" s="423">
        <f t="shared" si="26"/>
        <v>5440</v>
      </c>
      <c r="EG3" s="423">
        <f t="shared" si="26"/>
        <v>5600</v>
      </c>
      <c r="EH3" s="423">
        <f t="shared" si="26"/>
        <v>5760</v>
      </c>
      <c r="EI3" s="423">
        <f t="shared" si="26"/>
        <v>5920</v>
      </c>
      <c r="EJ3" s="423">
        <f t="shared" si="26"/>
        <v>6080</v>
      </c>
      <c r="EK3" s="423">
        <f t="shared" si="26"/>
        <v>6240</v>
      </c>
      <c r="EL3" s="423">
        <f t="shared" si="26"/>
        <v>6400</v>
      </c>
      <c r="EM3" s="423">
        <f t="shared" si="26"/>
        <v>6560</v>
      </c>
      <c r="EN3" s="423">
        <f t="shared" si="26"/>
        <v>6720</v>
      </c>
      <c r="EO3" s="423">
        <f t="shared" si="26"/>
        <v>6880</v>
      </c>
      <c r="EP3" s="423">
        <f t="shared" si="26"/>
        <v>7040</v>
      </c>
      <c r="EQ3" s="423">
        <f t="shared" si="26"/>
        <v>7200</v>
      </c>
      <c r="ER3" s="423">
        <f t="shared" si="26"/>
        <v>7360</v>
      </c>
      <c r="ES3" s="423">
        <f t="shared" si="26"/>
        <v>7520</v>
      </c>
      <c r="ET3" s="423">
        <f t="shared" ref="ET3" si="27">ET2*16</f>
        <v>7680</v>
      </c>
      <c r="EU3" s="423">
        <f t="shared" ref="EU3" si="28">EU2*16</f>
        <v>7840</v>
      </c>
      <c r="EV3" s="423">
        <f t="shared" ref="EV3" si="29">EV2*16</f>
        <v>8000</v>
      </c>
      <c r="EW3" s="423">
        <f t="shared" ref="EW3" si="30">EW2*16</f>
        <v>8160</v>
      </c>
      <c r="EX3" s="423">
        <f t="shared" ref="EX3" si="31">EX2*16</f>
        <v>8320</v>
      </c>
      <c r="EY3" s="423">
        <f t="shared" ref="EY3" si="32">EY2*16</f>
        <v>8480</v>
      </c>
      <c r="EZ3" s="423">
        <f t="shared" ref="EZ3" si="33">EZ2*16</f>
        <v>8640</v>
      </c>
      <c r="FA3" s="423">
        <f t="shared" ref="FA3" si="34">FA2*16</f>
        <v>8800</v>
      </c>
      <c r="FB3" s="423">
        <f t="shared" ref="FB3" si="35">FB2*16</f>
        <v>8960</v>
      </c>
      <c r="FC3" s="423">
        <f t="shared" ref="FC3" si="36">FC2*16</f>
        <v>9120</v>
      </c>
      <c r="FD3" s="423">
        <f t="shared" ref="FD3" si="37">FD2*16</f>
        <v>9280</v>
      </c>
      <c r="FE3" s="423">
        <f t="shared" ref="FE3" si="38">FE2*16</f>
        <v>9440</v>
      </c>
      <c r="FF3" s="423">
        <f t="shared" ref="FF3" si="39">FF2*16</f>
        <v>9600</v>
      </c>
      <c r="FG3" s="423">
        <f t="shared" ref="FG3" si="40">FG2*16</f>
        <v>9760</v>
      </c>
      <c r="FH3" s="423">
        <f t="shared" ref="FH3" si="41">FH2*16</f>
        <v>9920</v>
      </c>
      <c r="FI3" s="423">
        <f t="shared" ref="FI3" si="42">FI2*16</f>
        <v>10080</v>
      </c>
    </row>
    <row r="4" spans="1:165" x14ac:dyDescent="0.35">
      <c r="A4" s="440">
        <f t="shared" ref="A4:A17" si="43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4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35">
      <c r="A5" s="440">
        <f t="shared" si="43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4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35">
      <c r="A6" s="440">
        <f t="shared" si="43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4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35">
      <c r="A7" s="440">
        <f t="shared" si="43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4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35">
      <c r="A8" s="440">
        <f t="shared" si="43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4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35">
      <c r="A9" s="440">
        <f t="shared" si="43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4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35">
      <c r="A10" s="440">
        <f t="shared" si="43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4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35">
      <c r="A11" s="440">
        <f t="shared" si="43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4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35">
      <c r="A12" s="440">
        <f t="shared" si="43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4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35">
      <c r="A13" s="440">
        <f t="shared" si="43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4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35">
      <c r="A14" s="440">
        <f t="shared" si="43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4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35">
      <c r="A15" s="440">
        <f t="shared" si="43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4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35">
      <c r="A16" s="440">
        <f t="shared" si="43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4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35">
      <c r="A17" s="440">
        <f t="shared" si="43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4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3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3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35">
      <c r="A20" s="440">
        <f t="shared" ref="A20:A33" si="44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35">
      <c r="A21" s="440">
        <f t="shared" si="44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5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35">
      <c r="A22" s="440">
        <f t="shared" si="44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5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" thickBot="1" x14ac:dyDescent="0.4">
      <c r="A23" s="440">
        <f t="shared" si="44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5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35">
      <c r="A24" s="440">
        <f t="shared" si="44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5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35">
      <c r="A25" s="440">
        <f t="shared" si="44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5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35">
      <c r="A26" s="440">
        <f t="shared" si="44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5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35">
      <c r="A27" s="440">
        <f t="shared" si="44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5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35">
      <c r="A28" s="440">
        <f t="shared" si="44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5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35">
      <c r="A29" s="440">
        <f t="shared" si="44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5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35">
      <c r="A30" s="440">
        <f t="shared" si="44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5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35">
      <c r="A31" s="440">
        <f t="shared" si="44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5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35">
      <c r="A32" s="440">
        <f t="shared" si="44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5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" thickBot="1" x14ac:dyDescent="0.4">
      <c r="A33" s="440">
        <f t="shared" si="44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5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35">
      <c r="A34" s="17" t="s">
        <v>395</v>
      </c>
      <c r="BA34" s="440">
        <f t="shared" si="45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x14ac:dyDescent="0.3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4.5" x14ac:dyDescent="0.35"/>
  <cols>
    <col min="2" max="12" width="8.7265625" customWidth="1"/>
    <col min="14" max="14" width="8.7265625" customWidth="1"/>
  </cols>
  <sheetData>
    <row r="1" spans="1:14" x14ac:dyDescent="0.3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35">
      <c r="A2" t="s">
        <v>436</v>
      </c>
      <c r="B2" s="737">
        <v>5</v>
      </c>
      <c r="C2" s="737">
        <v>52</v>
      </c>
      <c r="D2" s="737">
        <v>128</v>
      </c>
      <c r="E2" s="737">
        <v>129</v>
      </c>
      <c r="F2" s="737">
        <v>131</v>
      </c>
      <c r="G2" s="737">
        <v>132</v>
      </c>
      <c r="H2" s="421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6">
        <f>L2/$K$1</f>
        <v>7.3437500000000005E-3</v>
      </c>
      <c r="N2" s="426" t="str">
        <f>CONCATENATE("double ore", A2, " = ", M2 )</f>
        <v>double oreCoal = 0.00734375</v>
      </c>
    </row>
    <row r="3" spans="1:14" x14ac:dyDescent="0.35">
      <c r="A3" t="s">
        <v>72</v>
      </c>
      <c r="B3" s="737">
        <v>5</v>
      </c>
      <c r="C3" s="737">
        <v>54</v>
      </c>
      <c r="D3" s="737">
        <v>64</v>
      </c>
      <c r="E3" s="737">
        <v>65</v>
      </c>
      <c r="F3" s="737">
        <v>67</v>
      </c>
      <c r="G3" s="737">
        <v>68</v>
      </c>
      <c r="H3" s="421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6">
        <f t="shared" ref="M3:M9" si="3">L3/$K$1</f>
        <v>4.5937499999999997E-3</v>
      </c>
      <c r="N3" s="426" t="str">
        <f t="shared" ref="N3:N9" si="4">CONCATENATE("double ore", A3, " = ", M3 )</f>
        <v>double oreIron = 0.00459375</v>
      </c>
    </row>
    <row r="4" spans="1:14" x14ac:dyDescent="0.35">
      <c r="A4" t="s">
        <v>437</v>
      </c>
      <c r="B4" s="737">
        <v>14</v>
      </c>
      <c r="C4" s="737">
        <v>16</v>
      </c>
      <c r="D4" s="737">
        <v>23</v>
      </c>
      <c r="E4" s="737">
        <v>31</v>
      </c>
      <c r="F4" s="737">
        <v>33</v>
      </c>
      <c r="G4" s="737">
        <v>34</v>
      </c>
      <c r="H4" s="421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6">
        <f t="shared" si="3"/>
        <v>3.1250000000000001E-5</v>
      </c>
      <c r="N4" s="426" t="str">
        <f t="shared" si="4"/>
        <v>double oreLapis = 0.00003125</v>
      </c>
    </row>
    <row r="5" spans="1:14" x14ac:dyDescent="0.35">
      <c r="A5" t="s">
        <v>151</v>
      </c>
      <c r="B5" s="737">
        <v>5</v>
      </c>
      <c r="C5" s="737">
        <v>29</v>
      </c>
      <c r="D5" s="737">
        <v>29</v>
      </c>
      <c r="E5" s="737">
        <v>31</v>
      </c>
      <c r="F5" s="737">
        <v>33</v>
      </c>
      <c r="G5" s="737">
        <v>34</v>
      </c>
      <c r="H5" s="421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6">
        <f t="shared" si="3"/>
        <v>5.6250000000000007E-4</v>
      </c>
      <c r="N5" s="426" t="str">
        <f t="shared" si="4"/>
        <v>double oreGold = 0.0005625</v>
      </c>
    </row>
    <row r="6" spans="1:14" x14ac:dyDescent="0.35">
      <c r="A6" t="s">
        <v>439</v>
      </c>
      <c r="B6" s="737">
        <v>5</v>
      </c>
      <c r="C6" s="737">
        <v>12</v>
      </c>
      <c r="D6" s="737">
        <v>12</v>
      </c>
      <c r="E6" s="737">
        <v>13</v>
      </c>
      <c r="F6" s="737">
        <v>15</v>
      </c>
      <c r="G6" s="737">
        <v>16</v>
      </c>
      <c r="H6" s="421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6">
        <f t="shared" si="3"/>
        <v>1.09375E-4</v>
      </c>
      <c r="N6" s="426" t="str">
        <f t="shared" si="4"/>
        <v>double oreDiamond = 0.000109375</v>
      </c>
    </row>
    <row r="7" spans="1:14" x14ac:dyDescent="0.35">
      <c r="A7" t="s">
        <v>438</v>
      </c>
      <c r="B7" s="737">
        <v>5</v>
      </c>
      <c r="C7" s="737">
        <v>12</v>
      </c>
      <c r="D7" s="737">
        <v>12</v>
      </c>
      <c r="E7" s="737">
        <v>13</v>
      </c>
      <c r="F7" s="737">
        <v>15</v>
      </c>
      <c r="G7" s="737">
        <v>16</v>
      </c>
      <c r="H7" s="421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6">
        <f t="shared" si="3"/>
        <v>8.7500000000000002E-4</v>
      </c>
      <c r="N7" s="426" t="str">
        <f t="shared" si="4"/>
        <v>double oreRedstone = 0.000875</v>
      </c>
    </row>
    <row r="8" spans="1:14" x14ac:dyDescent="0.35">
      <c r="A8" t="s">
        <v>593</v>
      </c>
      <c r="B8" s="737">
        <v>5</v>
      </c>
      <c r="C8" s="737">
        <v>29</v>
      </c>
      <c r="D8" s="737">
        <v>29</v>
      </c>
      <c r="E8" s="737">
        <v>30</v>
      </c>
      <c r="F8" s="737">
        <v>32</v>
      </c>
      <c r="G8" s="737">
        <v>33</v>
      </c>
      <c r="H8" s="421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6">
        <f t="shared" si="3"/>
        <v>5.6250000000000007E-4</v>
      </c>
      <c r="N8" s="426" t="str">
        <f t="shared" si="4"/>
        <v>double oreEmerald = 0.0005625</v>
      </c>
    </row>
    <row r="9" spans="1:14" x14ac:dyDescent="0.35">
      <c r="A9" t="s">
        <v>148</v>
      </c>
      <c r="B9" s="737">
        <v>5</v>
      </c>
      <c r="C9" s="737">
        <v>54</v>
      </c>
      <c r="D9" s="737">
        <v>64</v>
      </c>
      <c r="E9" s="737">
        <v>65</v>
      </c>
      <c r="F9" s="737">
        <v>67</v>
      </c>
      <c r="G9" s="737">
        <v>68</v>
      </c>
      <c r="H9" s="421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6">
        <f t="shared" si="3"/>
        <v>4.5937499999999997E-3</v>
      </c>
      <c r="N9" s="426" t="str">
        <f t="shared" si="4"/>
        <v>double oreClay = 0.00459375</v>
      </c>
    </row>
    <row r="11" spans="1:14" x14ac:dyDescent="0.3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35">
      <c r="A12" t="s">
        <v>782</v>
      </c>
      <c r="B12" s="737">
        <v>20</v>
      </c>
      <c r="C12" s="737">
        <v>12</v>
      </c>
      <c r="D12" s="737">
        <v>64</v>
      </c>
      <c r="E12" s="737">
        <v>40</v>
      </c>
      <c r="F12">
        <f>B12*C12</f>
        <v>240</v>
      </c>
      <c r="G12">
        <f>D12-E12</f>
        <v>24</v>
      </c>
      <c r="H12">
        <f>16*16*G12</f>
        <v>6144</v>
      </c>
      <c r="I12" s="421">
        <f>F12/H12</f>
        <v>3.90625E-2</v>
      </c>
      <c r="J12" s="421">
        <f>H12/(16 * 16 * 64)</f>
        <v>0.375</v>
      </c>
      <c r="K12" s="426">
        <f>I12*J12</f>
        <v>1.46484375E-2</v>
      </c>
      <c r="L12" s="426" t="str">
        <f>CONCATENATE("double ore",A12, " = ", K12 * 10, ";")</f>
        <v>double oreGravel = 0.146484375;</v>
      </c>
    </row>
    <row r="13" spans="1:14" x14ac:dyDescent="0.35">
      <c r="A13" t="s">
        <v>436</v>
      </c>
      <c r="B13" s="737">
        <v>15</v>
      </c>
      <c r="C13" s="737">
        <v>8</v>
      </c>
      <c r="D13" s="737">
        <v>64</v>
      </c>
      <c r="E13" s="737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21">
        <f t="shared" ref="I13:I19" si="8">F13/H13</f>
        <v>9.765625E-3</v>
      </c>
      <c r="J13" s="421">
        <f t="shared" ref="J13:J19" si="9">H13/(16 * 16 * 64)</f>
        <v>0.75</v>
      </c>
      <c r="K13" s="426">
        <f t="shared" ref="K13:K19" si="10">I13*J13</f>
        <v>7.32421875E-3</v>
      </c>
      <c r="L13" s="426" t="str">
        <f t="shared" ref="L13:L19" si="11">CONCATENATE("double ore",A13, " = ", K13 * 10, ";")</f>
        <v>double oreCoal = 0.0732421875;</v>
      </c>
    </row>
    <row r="14" spans="1:14" x14ac:dyDescent="0.35">
      <c r="A14" t="s">
        <v>72</v>
      </c>
      <c r="B14" s="737">
        <v>12</v>
      </c>
      <c r="C14" s="737">
        <v>8</v>
      </c>
      <c r="D14" s="737">
        <v>61</v>
      </c>
      <c r="E14" s="737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21">
        <f t="shared" si="8"/>
        <v>7.3529411764705881E-3</v>
      </c>
      <c r="J14" s="421">
        <f t="shared" si="9"/>
        <v>0.796875</v>
      </c>
      <c r="K14" s="426">
        <f t="shared" si="10"/>
        <v>5.859375E-3</v>
      </c>
      <c r="L14" s="426" t="str">
        <f t="shared" si="11"/>
        <v>double oreIron = 0.05859375;</v>
      </c>
    </row>
    <row r="15" spans="1:14" x14ac:dyDescent="0.35">
      <c r="A15" t="s">
        <v>151</v>
      </c>
      <c r="B15" s="737">
        <v>4</v>
      </c>
      <c r="C15" s="737">
        <v>3</v>
      </c>
      <c r="D15" s="737">
        <v>29</v>
      </c>
      <c r="E15" s="737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21">
        <f t="shared" si="8"/>
        <v>2.232142857142857E-3</v>
      </c>
      <c r="J15" s="421">
        <f t="shared" si="9"/>
        <v>0.328125</v>
      </c>
      <c r="K15" s="426">
        <f t="shared" si="10"/>
        <v>7.32421875E-4</v>
      </c>
      <c r="L15" s="426" t="str">
        <f t="shared" si="11"/>
        <v>double oreGold = 0.00732421875;</v>
      </c>
    </row>
    <row r="16" spans="1:14" x14ac:dyDescent="0.35">
      <c r="A16" t="s">
        <v>437</v>
      </c>
      <c r="B16" s="737">
        <v>2</v>
      </c>
      <c r="C16" s="737">
        <v>3</v>
      </c>
      <c r="D16" s="737">
        <v>25</v>
      </c>
      <c r="E16" s="737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21">
        <f t="shared" si="8"/>
        <v>1.3786764705882354E-3</v>
      </c>
      <c r="J16" s="421">
        <f t="shared" si="9"/>
        <v>0.265625</v>
      </c>
      <c r="K16" s="426">
        <f t="shared" si="10"/>
        <v>3.662109375E-4</v>
      </c>
      <c r="L16" s="426" t="str">
        <f t="shared" si="11"/>
        <v>double oreLapis = 0.003662109375;</v>
      </c>
    </row>
    <row r="17" spans="1:12" x14ac:dyDescent="0.35">
      <c r="A17" t="s">
        <v>438</v>
      </c>
      <c r="B17" s="737">
        <v>4</v>
      </c>
      <c r="C17" s="737">
        <v>10</v>
      </c>
      <c r="D17" s="737">
        <v>16</v>
      </c>
      <c r="E17" s="737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21">
        <f t="shared" si="8"/>
        <v>1.5625E-2</v>
      </c>
      <c r="J17" s="421">
        <f t="shared" si="9"/>
        <v>0.15625</v>
      </c>
      <c r="K17" s="426">
        <f t="shared" si="10"/>
        <v>2.44140625E-3</v>
      </c>
      <c r="L17" s="426" t="str">
        <f t="shared" si="11"/>
        <v>double oreRedstone = 0.0244140625;</v>
      </c>
    </row>
    <row r="18" spans="1:12" x14ac:dyDescent="0.35">
      <c r="A18" t="s">
        <v>439</v>
      </c>
      <c r="B18" s="737">
        <v>2</v>
      </c>
      <c r="C18" s="737">
        <v>3</v>
      </c>
      <c r="D18" s="737">
        <v>15</v>
      </c>
      <c r="E18" s="737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21">
        <f t="shared" si="8"/>
        <v>1.8028846153846155E-3</v>
      </c>
      <c r="J18" s="421">
        <f t="shared" si="9"/>
        <v>0.203125</v>
      </c>
      <c r="K18" s="426">
        <f t="shared" si="10"/>
        <v>3.662109375E-4</v>
      </c>
      <c r="L18" s="426" t="str">
        <f t="shared" si="11"/>
        <v>double oreDiamond = 0.003662109375;</v>
      </c>
    </row>
    <row r="19" spans="1:12" x14ac:dyDescent="0.35">
      <c r="A19" t="s">
        <v>593</v>
      </c>
      <c r="B19" s="737">
        <v>10</v>
      </c>
      <c r="C19" s="737">
        <v>1</v>
      </c>
      <c r="D19" s="737">
        <v>32</v>
      </c>
      <c r="E19" s="737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21">
        <f t="shared" si="8"/>
        <v>1.3020833333333333E-3</v>
      </c>
      <c r="J19" s="421">
        <f t="shared" si="9"/>
        <v>0.46875</v>
      </c>
      <c r="K19" s="426">
        <f t="shared" si="10"/>
        <v>6.103515625E-4</v>
      </c>
      <c r="L19" s="426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</vt:i4>
      </vt:variant>
    </vt:vector>
  </HeadingPairs>
  <TitlesOfParts>
    <vt:vector size="7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2015-01-06T04:55:34Z</dcterms:modified>
</cp:coreProperties>
</file>